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E719" lockStructure="1"/>
  <bookViews>
    <workbookView xWindow="-15" yWindow="-15" windowWidth="12000" windowHeight="8835" tabRatio="727"/>
  </bookViews>
  <sheets>
    <sheet name="Inicio" sheetId="14" r:id="rId1"/>
    <sheet name="Básico" sheetId="10" r:id="rId2"/>
    <sheet name="Motor básico" sheetId="11" state="hidden" r:id="rId3"/>
    <sheet name="Avanzado" sheetId="7" r:id="rId4"/>
    <sheet name="Motor" sheetId="4" state="hidden" r:id="rId5"/>
    <sheet name="Ordinaria básica" sheetId="12" r:id="rId6"/>
    <sheet name="Extra básica" sheetId="13" r:id="rId7"/>
    <sheet name="Ordinaria" sheetId="6" r:id="rId8"/>
    <sheet name="Extra" sheetId="8" r:id="rId9"/>
    <sheet name="Vacaciones" sheetId="9" r:id="rId10"/>
    <sheet name="Constantes" sheetId="2" state="hidden" r:id="rId11"/>
    <sheet name="Iteración" sheetId="3" state="hidden" r:id="rId12"/>
  </sheets>
  <definedNames>
    <definedName name="_xlnm.Print_Area" localSheetId="8">Extra!$A$1:$H$53</definedName>
    <definedName name="_xlnm.Print_Area" localSheetId="6">'Extra básica'!$A$1:$H$53</definedName>
    <definedName name="_xlnm.Print_Area" localSheetId="7">Ordinaria!$A$1:$H$53</definedName>
    <definedName name="_xlnm.Print_Area" localSheetId="5">'Ordinaria básica'!$A$1:$H$53</definedName>
    <definedName name="_xlnm.Print_Area" localSheetId="9">Vacaciones!$A$1:$H$53</definedName>
  </definedNames>
  <calcPr calcId="145621"/>
</workbook>
</file>

<file path=xl/calcChain.xml><?xml version="1.0" encoding="utf-8"?>
<calcChain xmlns="http://schemas.openxmlformats.org/spreadsheetml/2006/main">
  <c r="C25" i="4" l="1"/>
  <c r="J4" i="3" s="1"/>
  <c r="M4" i="3" s="1"/>
  <c r="G31" i="7"/>
  <c r="C26" i="2"/>
  <c r="D12" i="7" s="1"/>
  <c r="D13" i="11"/>
  <c r="C7" i="4"/>
  <c r="E7" i="4"/>
  <c r="E36" i="9"/>
  <c r="E36" i="8"/>
  <c r="H36" i="8"/>
  <c r="H42" i="8"/>
  <c r="E36" i="6"/>
  <c r="E36" i="13"/>
  <c r="H36" i="13"/>
  <c r="H42" i="13"/>
  <c r="E36" i="12"/>
  <c r="C4" i="11"/>
  <c r="D6" i="4"/>
  <c r="C6" i="4"/>
  <c r="C5" i="4"/>
  <c r="H19" i="8" s="1"/>
  <c r="H31" i="8" s="1"/>
  <c r="H43" i="8" s="1"/>
  <c r="D5" i="4"/>
  <c r="C9" i="4"/>
  <c r="H39" i="13"/>
  <c r="D36" i="13"/>
  <c r="C14" i="13"/>
  <c r="H39" i="12"/>
  <c r="C8" i="11"/>
  <c r="D15" i="11"/>
  <c r="D14" i="11"/>
  <c r="E6" i="11"/>
  <c r="H3" i="11"/>
  <c r="B9" i="10"/>
  <c r="D5" i="11" s="1"/>
  <c r="B8" i="7"/>
  <c r="C1" i="4" s="1"/>
  <c r="C5" i="11"/>
  <c r="H39" i="9"/>
  <c r="H14" i="9"/>
  <c r="C14" i="9"/>
  <c r="H13" i="9"/>
  <c r="D36" i="8"/>
  <c r="H39" i="8"/>
  <c r="C14" i="8"/>
  <c r="H14" i="6"/>
  <c r="C14" i="6"/>
  <c r="C46" i="7"/>
  <c r="C45" i="7"/>
  <c r="C44" i="7"/>
  <c r="D44" i="7" s="1"/>
  <c r="H22" i="6"/>
  <c r="H21" i="6"/>
  <c r="H13" i="6"/>
  <c r="D14" i="4"/>
  <c r="D16" i="4"/>
  <c r="D15" i="4"/>
  <c r="H3" i="4"/>
  <c r="E4" i="11"/>
  <c r="F20" i="4"/>
  <c r="B39" i="7" s="1"/>
  <c r="E5" i="4"/>
  <c r="C7845" i="3" s="1"/>
  <c r="C4253" i="3"/>
  <c r="C3190" i="3"/>
  <c r="C7336" i="3"/>
  <c r="C4266" i="3"/>
  <c r="C21" i="3"/>
  <c r="C7656" i="3"/>
  <c r="C5194" i="3"/>
  <c r="C6608" i="3"/>
  <c r="C4835" i="3"/>
  <c r="C6423" i="3"/>
  <c r="C1061" i="3"/>
  <c r="C7951" i="3"/>
  <c r="C4149" i="3"/>
  <c r="C3520" i="3"/>
  <c r="C4684" i="3"/>
  <c r="C1355" i="3"/>
  <c r="C7157" i="3"/>
  <c r="C3575" i="3"/>
  <c r="C5993" i="3"/>
  <c r="C3877" i="3"/>
  <c r="C2023" i="3"/>
  <c r="C7825" i="3"/>
  <c r="C4963" i="3"/>
  <c r="C7763" i="3"/>
  <c r="C928" i="3"/>
  <c r="C6303" i="3"/>
  <c r="C3997" i="3"/>
  <c r="C5973" i="3"/>
  <c r="C7492" i="3"/>
  <c r="C973" i="3"/>
  <c r="C2926" i="3"/>
  <c r="C5495" i="3"/>
  <c r="C7335" i="3"/>
  <c r="C3116" i="3"/>
  <c r="C5878" i="3"/>
  <c r="C6748" i="3"/>
  <c r="C6458" i="3"/>
  <c r="C7440" i="3"/>
  <c r="C7175" i="3"/>
  <c r="C7760" i="3"/>
  <c r="C6923" i="3"/>
  <c r="C7172" i="3"/>
  <c r="C1241" i="3"/>
  <c r="C2558" i="3"/>
  <c r="C6980" i="3"/>
  <c r="C1086" i="3"/>
  <c r="C1966" i="3"/>
  <c r="C5751" i="3"/>
  <c r="C7150" i="3"/>
  <c r="C7632" i="3"/>
  <c r="C7376" i="3"/>
  <c r="C1101" i="3"/>
  <c r="C707" i="3"/>
  <c r="C1863" i="3"/>
  <c r="C7510" i="3"/>
  <c r="C7975" i="3"/>
  <c r="C2606" i="3"/>
  <c r="C7298" i="3"/>
  <c r="C7242" i="3"/>
  <c r="C6264" i="3"/>
  <c r="C5604" i="3"/>
  <c r="C7868" i="3"/>
  <c r="C1475" i="3"/>
  <c r="C7018" i="3"/>
  <c r="C3656" i="3"/>
  <c r="C6068" i="3"/>
  <c r="C7344" i="3"/>
  <c r="C6636" i="3"/>
  <c r="C1845" i="3"/>
  <c r="C6430" i="3"/>
  <c r="C7351" i="3"/>
  <c r="C176" i="3"/>
  <c r="C6774" i="3"/>
  <c r="C498" i="3"/>
  <c r="C944" i="3"/>
  <c r="C347" i="3"/>
  <c r="C1329" i="3"/>
  <c r="C2416" i="3"/>
  <c r="C102" i="3"/>
  <c r="C618" i="3"/>
  <c r="C1175" i="3"/>
  <c r="C1578" i="3"/>
  <c r="C2090" i="3"/>
  <c r="C2602" i="3"/>
  <c r="C630" i="3"/>
  <c r="C1223" i="3"/>
  <c r="C2102" i="3"/>
  <c r="C2992" i="3"/>
  <c r="C1269" i="3"/>
  <c r="C4864" i="3"/>
  <c r="C2987" i="3"/>
  <c r="C2387" i="3"/>
  <c r="C2964" i="3"/>
  <c r="C4949" i="3"/>
  <c r="C6911" i="3"/>
  <c r="C5219" i="3"/>
  <c r="C5376" i="3"/>
  <c r="C7953" i="3"/>
  <c r="C1793" i="3"/>
  <c r="C4917" i="3"/>
  <c r="C7189" i="3"/>
  <c r="C2585" i="3"/>
  <c r="C3319" i="3"/>
  <c r="C2043" i="3"/>
  <c r="C6647" i="3"/>
  <c r="C7626" i="3"/>
  <c r="C7989" i="3"/>
  <c r="C7292" i="3"/>
  <c r="C4690" i="3"/>
  <c r="C6135" i="3"/>
  <c r="C6402" i="3"/>
  <c r="C6396" i="3"/>
  <c r="C7184" i="3"/>
  <c r="C7754" i="3"/>
  <c r="C4426" i="3"/>
  <c r="C7516" i="3"/>
  <c r="C5111" i="3"/>
  <c r="C2887" i="3"/>
  <c r="C7484" i="3"/>
  <c r="C4934" i="3"/>
  <c r="C7159" i="3"/>
  <c r="C2143" i="3"/>
  <c r="C4791" i="3"/>
  <c r="C7244" i="3"/>
  <c r="C7670" i="3"/>
  <c r="C7639" i="3"/>
  <c r="C5816" i="3"/>
  <c r="C6711" i="3"/>
  <c r="C5278" i="3"/>
  <c r="C7606" i="3"/>
  <c r="C5688" i="3"/>
  <c r="C7148" i="3"/>
  <c r="C400" i="3"/>
  <c r="C210" i="3"/>
  <c r="C180" i="3"/>
  <c r="C656" i="3"/>
  <c r="C1168" i="3"/>
  <c r="C1327" i="3"/>
  <c r="C1616" i="3"/>
  <c r="C2128" i="3"/>
  <c r="C2640" i="3"/>
  <c r="C135" i="3"/>
  <c r="C842" i="3"/>
  <c r="C1354" i="3"/>
  <c r="C921" i="3"/>
  <c r="C1802" i="3"/>
  <c r="C2314" i="3"/>
  <c r="C2826" i="3"/>
  <c r="C1078" i="3"/>
  <c r="C1526" i="3"/>
  <c r="C2550" i="3"/>
  <c r="C603" i="3"/>
  <c r="C2237" i="3"/>
  <c r="C2867" i="3"/>
  <c r="C6945" i="3"/>
  <c r="C2131" i="3"/>
  <c r="C4133" i="3"/>
  <c r="C1931" i="3"/>
  <c r="C1203" i="3"/>
  <c r="C4468" i="3"/>
  <c r="C5792" i="3"/>
  <c r="C2799" i="3"/>
  <c r="C2521" i="3"/>
  <c r="C3676" i="3"/>
  <c r="C7592" i="3"/>
  <c r="C7605" i="3"/>
  <c r="C6520" i="3"/>
  <c r="C6888" i="3"/>
  <c r="C5764" i="3"/>
  <c r="C4277" i="3"/>
  <c r="C7854" i="3"/>
  <c r="C7530" i="3"/>
  <c r="C5162" i="3"/>
  <c r="C6546" i="3"/>
  <c r="C6140" i="3"/>
  <c r="C6268" i="3"/>
  <c r="C4076" i="3"/>
  <c r="C3542" i="3"/>
  <c r="C7434" i="3"/>
  <c r="C7386" i="3"/>
  <c r="C5694" i="3"/>
  <c r="C4148" i="3"/>
  <c r="C7826" i="3"/>
  <c r="C6602" i="3"/>
  <c r="C6124" i="3"/>
  <c r="C5192" i="3"/>
  <c r="C843" i="3"/>
  <c r="C5638" i="3"/>
  <c r="C1787" i="3"/>
  <c r="C5900" i="3"/>
  <c r="C4956" i="3"/>
  <c r="C3639" i="3"/>
  <c r="C7212" i="3"/>
  <c r="C3540" i="3"/>
  <c r="C3912" i="3"/>
  <c r="C80" i="3"/>
  <c r="C303" i="3"/>
  <c r="C402" i="3"/>
  <c r="C191" i="3"/>
  <c r="C848" i="3"/>
  <c r="C1360" i="3"/>
  <c r="C945" i="3"/>
  <c r="C1808" i="3"/>
  <c r="C2320" i="3"/>
  <c r="C2832" i="3"/>
  <c r="C522" i="3"/>
  <c r="C1034" i="3"/>
  <c r="C583" i="3"/>
  <c r="C4460" i="3"/>
  <c r="C2991" i="3"/>
  <c r="C7077" i="3"/>
  <c r="C5338" i="3"/>
  <c r="C6346" i="3"/>
  <c r="C5844" i="3"/>
  <c r="C7210" i="3"/>
  <c r="C4310" i="3"/>
  <c r="C4588" i="3"/>
  <c r="C5636" i="3"/>
  <c r="C183" i="3"/>
  <c r="C1456" i="3"/>
  <c r="C682" i="3"/>
  <c r="C1514" i="3"/>
  <c r="C2538" i="3"/>
  <c r="C711" i="3"/>
  <c r="C2928" i="3"/>
  <c r="C755" i="3"/>
  <c r="C1841" i="3"/>
  <c r="C3417" i="3"/>
  <c r="C3929" i="3"/>
  <c r="C4441" i="3"/>
  <c r="C4953" i="3"/>
  <c r="C5465" i="3"/>
  <c r="C5977" i="3"/>
  <c r="C6489" i="3"/>
  <c r="C2587" i="3"/>
  <c r="C236" i="3"/>
  <c r="C1196" i="3"/>
  <c r="C1644" i="3"/>
  <c r="C2668" i="3"/>
  <c r="C1067" i="3"/>
  <c r="C2469" i="3"/>
  <c r="C117" i="3"/>
  <c r="C3283" i="3"/>
  <c r="C3795" i="3"/>
  <c r="C4307" i="3"/>
  <c r="C4818" i="3"/>
  <c r="C3684" i="3"/>
  <c r="C1655" i="3"/>
  <c r="C264" i="3"/>
  <c r="C74" i="3"/>
  <c r="C279" i="3"/>
  <c r="C401" i="3"/>
  <c r="C1000" i="3"/>
  <c r="C655" i="3"/>
  <c r="C1448" i="3"/>
  <c r="C1960" i="3"/>
  <c r="C2472" i="3"/>
  <c r="C150" i="3"/>
  <c r="C642" i="3"/>
  <c r="C1154" i="3"/>
  <c r="C1271" i="3"/>
  <c r="C1602" i="3"/>
  <c r="C2114" i="3"/>
  <c r="C2626" i="3"/>
  <c r="C614" i="3"/>
  <c r="C1159" i="3"/>
  <c r="C2086" i="3"/>
  <c r="C2984" i="3"/>
  <c r="C1205" i="3"/>
  <c r="C1743" i="3"/>
  <c r="C2315" i="3"/>
  <c r="C3505" i="3"/>
  <c r="C416" i="3"/>
  <c r="C7377" i="3"/>
  <c r="C5282" i="3"/>
  <c r="C6126" i="3"/>
  <c r="C6995" i="3"/>
  <c r="C5202" i="3"/>
  <c r="C6594" i="3"/>
  <c r="C5838" i="3"/>
  <c r="C7700" i="3"/>
  <c r="C2989" i="3"/>
  <c r="C112" i="3"/>
  <c r="C880" i="3"/>
  <c r="C2352" i="3"/>
  <c r="C791" i="3"/>
  <c r="C1994" i="3"/>
  <c r="C201" i="3"/>
  <c r="C1910" i="3"/>
  <c r="C485" i="3"/>
  <c r="C2473" i="3"/>
  <c r="C2997" i="3"/>
  <c r="C3641" i="3"/>
  <c r="C4153" i="3"/>
  <c r="C4665" i="3"/>
  <c r="C5177" i="3"/>
  <c r="C5689" i="3"/>
  <c r="C6201" i="3"/>
  <c r="C6713" i="3"/>
  <c r="C3806" i="3"/>
  <c r="C620" i="3"/>
  <c r="C1183" i="3"/>
  <c r="C2092" i="3"/>
  <c r="C2986" i="3"/>
  <c r="C1221" i="3"/>
  <c r="C1763" i="3"/>
  <c r="C2321" i="3"/>
  <c r="C3507" i="3"/>
  <c r="C4019" i="3"/>
  <c r="C4531" i="3"/>
  <c r="C7984" i="3"/>
  <c r="C5302" i="3"/>
  <c r="C4766" i="3"/>
  <c r="C488" i="3"/>
  <c r="C298" i="3"/>
  <c r="C292" i="3"/>
  <c r="C712" i="3"/>
  <c r="C1224" i="3"/>
  <c r="C285" i="3"/>
  <c r="C1672" i="3"/>
  <c r="C2184" i="3"/>
  <c r="C2696" i="3"/>
  <c r="C327" i="3"/>
  <c r="C866" i="3"/>
  <c r="C1378" i="3"/>
  <c r="C1017" i="3"/>
  <c r="C1826" i="3"/>
  <c r="C2338" i="3"/>
  <c r="C2850" i="3"/>
  <c r="C1062" i="3"/>
  <c r="C1510" i="3"/>
  <c r="C5182" i="3"/>
  <c r="C3689" i="3"/>
  <c r="C3893" i="3"/>
  <c r="C7382" i="3"/>
  <c r="C7548" i="3"/>
  <c r="C7178" i="3"/>
  <c r="C4210" i="3"/>
  <c r="C6142" i="3"/>
  <c r="C7069" i="3"/>
  <c r="C3798" i="3"/>
  <c r="C7180" i="3"/>
  <c r="C624" i="3"/>
  <c r="C2096" i="3"/>
  <c r="C1322" i="3"/>
  <c r="C1866" i="3"/>
  <c r="C254" i="3"/>
  <c r="C1654" i="3"/>
  <c r="C5074" i="3"/>
  <c r="C7333" i="3"/>
  <c r="C5420" i="3"/>
  <c r="C171" i="3"/>
  <c r="C6115" i="3"/>
  <c r="C4765" i="3"/>
  <c r="C7571" i="3"/>
  <c r="C5492" i="3"/>
  <c r="C3962" i="3"/>
  <c r="C4832" i="3"/>
  <c r="C4178" i="3"/>
  <c r="C4201" i="3"/>
  <c r="C1643" i="3"/>
  <c r="C5016" i="3"/>
  <c r="C6181" i="3"/>
  <c r="C7505" i="3"/>
  <c r="C3538" i="3"/>
  <c r="C6794" i="3"/>
  <c r="C2739" i="3"/>
  <c r="C4504" i="3"/>
  <c r="C7185" i="3"/>
  <c r="C7338" i="3"/>
  <c r="C2144" i="3"/>
  <c r="C4016" i="3"/>
  <c r="C1367" i="3"/>
  <c r="C3182" i="3"/>
  <c r="C5846" i="3"/>
  <c r="C3296" i="3"/>
  <c r="C7461" i="3"/>
  <c r="C1420" i="3"/>
  <c r="C5911" i="3"/>
  <c r="C7717" i="3"/>
  <c r="C5279" i="3"/>
  <c r="C629" i="3"/>
  <c r="C3191" i="3"/>
  <c r="C4054" i="3"/>
  <c r="C4332" i="3"/>
  <c r="C6392" i="3"/>
  <c r="C4786" i="3"/>
  <c r="C7783" i="3"/>
  <c r="C3381" i="3"/>
  <c r="C2169" i="3"/>
  <c r="C4604" i="3"/>
  <c r="C6576" i="3"/>
  <c r="C5258" i="3"/>
  <c r="C7829" i="3"/>
  <c r="C7848" i="3"/>
  <c r="C7918" i="3"/>
  <c r="C2495" i="3"/>
  <c r="C6704" i="3"/>
  <c r="C7861" i="3"/>
  <c r="C6212" i="3"/>
  <c r="C1268" i="3"/>
  <c r="C3720" i="3"/>
  <c r="C7034" i="3"/>
  <c r="C3284" i="3"/>
  <c r="C7029" i="3"/>
  <c r="C827" i="3"/>
  <c r="C6118" i="3"/>
  <c r="C7702" i="3"/>
  <c r="C577" i="3"/>
  <c r="C259" i="3"/>
  <c r="C7318" i="3"/>
  <c r="C6266" i="3"/>
  <c r="C7581" i="3"/>
  <c r="C3606" i="3"/>
  <c r="C3808" i="3"/>
  <c r="C5481" i="3"/>
  <c r="C3743" i="3"/>
  <c r="C3480" i="3"/>
  <c r="C5413" i="3"/>
  <c r="C7313" i="3"/>
  <c r="C7200" i="3"/>
  <c r="C7837" i="3"/>
  <c r="C2656" i="3"/>
  <c r="C3165" i="3"/>
  <c r="C1627" i="3"/>
  <c r="C7251" i="3"/>
  <c r="C3466" i="3"/>
  <c r="C3628" i="3"/>
  <c r="C2529" i="3"/>
  <c r="C160" i="3"/>
  <c r="C2261" i="3"/>
  <c r="C1521" i="3"/>
  <c r="C6929" i="3"/>
  <c r="C7064" i="3"/>
  <c r="C3999" i="3"/>
  <c r="C6260" i="3"/>
  <c r="C6243" i="3"/>
  <c r="C7891" i="3"/>
  <c r="C5250" i="3"/>
  <c r="C7460" i="3"/>
  <c r="C3328" i="3"/>
  <c r="C4615" i="3"/>
  <c r="C6322" i="3"/>
  <c r="C7042" i="3"/>
  <c r="C6258" i="3"/>
  <c r="C1972" i="3"/>
  <c r="C4983" i="3"/>
  <c r="C4360" i="3"/>
  <c r="C3089" i="3"/>
  <c r="C3906" i="3"/>
  <c r="C7207" i="3"/>
  <c r="C2350" i="3"/>
  <c r="C5173" i="3"/>
  <c r="C4544" i="3"/>
  <c r="C3498" i="3"/>
  <c r="C4582" i="3"/>
  <c r="C7253" i="3"/>
  <c r="C6062" i="3"/>
  <c r="C6276" i="3"/>
  <c r="C2327" i="3"/>
  <c r="C3932" i="3"/>
  <c r="C4164" i="3"/>
  <c r="C7120" i="3"/>
  <c r="C7958" i="3"/>
  <c r="C3831" i="3"/>
  <c r="C5212" i="3"/>
  <c r="C6222" i="3"/>
  <c r="C7400" i="3"/>
  <c r="C4708" i="3"/>
  <c r="C4160" i="3"/>
  <c r="C4308" i="3"/>
  <c r="C6004" i="3"/>
  <c r="C2687" i="3"/>
  <c r="C7879" i="3"/>
  <c r="C7922" i="3"/>
  <c r="C1995" i="3"/>
  <c r="C2924" i="3"/>
  <c r="C219" i="3"/>
  <c r="C4451" i="3"/>
  <c r="C635" i="3"/>
  <c r="C5252" i="3"/>
  <c r="C4578" i="3"/>
  <c r="C1855" i="3"/>
  <c r="C3413" i="3"/>
  <c r="C6826" i="3"/>
  <c r="C2454" i="3"/>
  <c r="C2675" i="3"/>
  <c r="C3591" i="3"/>
  <c r="C2917" i="3"/>
  <c r="C4548" i="3"/>
  <c r="C7695" i="3"/>
  <c r="C3780" i="3"/>
  <c r="C1942" i="3"/>
  <c r="C6301" i="3"/>
  <c r="C6048" i="3"/>
  <c r="C6967" i="3"/>
  <c r="C4469" i="3"/>
  <c r="C7123" i="3"/>
  <c r="C5476" i="3"/>
  <c r="C2046" i="3"/>
  <c r="C4924" i="3"/>
  <c r="C7412" i="3"/>
  <c r="C7496" i="3"/>
  <c r="C666" i="3"/>
  <c r="C3095" i="3"/>
  <c r="C3057" i="3"/>
  <c r="C7443" i="3"/>
  <c r="C4214" i="3"/>
  <c r="C1235" i="3"/>
  <c r="C6519" i="3"/>
  <c r="C2311" i="3"/>
  <c r="C5614" i="3"/>
  <c r="C7007" i="3"/>
  <c r="C7591" i="3"/>
  <c r="C2447" i="3"/>
  <c r="C6709" i="3"/>
  <c r="C3159" i="3"/>
  <c r="C5808" i="3"/>
  <c r="C1753" i="3"/>
  <c r="C7637" i="3"/>
  <c r="C7464" i="3"/>
  <c r="C7534" i="3"/>
  <c r="C6069" i="3"/>
  <c r="C5006" i="3"/>
  <c r="C7477" i="3"/>
  <c r="C3410" i="3"/>
  <c r="C7506" i="3"/>
  <c r="C1459" i="3"/>
  <c r="C6008" i="3"/>
  <c r="C7687" i="3"/>
  <c r="C5446" i="3"/>
  <c r="C7938" i="3"/>
  <c r="C5936" i="3"/>
  <c r="C6020" i="3"/>
  <c r="C7498" i="3"/>
  <c r="C4410" i="3"/>
  <c r="C3922" i="3"/>
  <c r="C3804" i="3"/>
  <c r="C2906" i="3"/>
  <c r="C2804" i="3"/>
  <c r="C5475" i="3"/>
  <c r="C3522" i="3"/>
  <c r="C4272" i="3"/>
  <c r="C4878" i="3"/>
  <c r="C7490" i="3"/>
  <c r="C6916" i="3"/>
  <c r="C5128" i="3"/>
  <c r="C1631" i="3"/>
  <c r="C6284" i="3"/>
  <c r="C4533" i="3"/>
  <c r="C6274" i="3"/>
  <c r="C7912" i="3"/>
  <c r="C7428" i="3"/>
  <c r="C7380" i="3"/>
  <c r="C6796" i="3"/>
  <c r="C5886" i="3"/>
  <c r="C7162" i="3"/>
  <c r="C756" i="3"/>
  <c r="C4900" i="3"/>
  <c r="C4404" i="3"/>
  <c r="C4908" i="3"/>
  <c r="C7420" i="3"/>
  <c r="C7546" i="3"/>
  <c r="C3828" i="3"/>
  <c r="C1513" i="3"/>
  <c r="C7228" i="3"/>
  <c r="C7354" i="3"/>
  <c r="C7222" i="3"/>
  <c r="C7543" i="3"/>
  <c r="C5358" i="3"/>
  <c r="C6327" i="3"/>
  <c r="C3764" i="3"/>
  <c r="C6046" i="3"/>
  <c r="C4052" i="3"/>
  <c r="C6986" i="3"/>
  <c r="C3528" i="3"/>
  <c r="C884" i="3"/>
  <c r="C7466" i="3"/>
  <c r="C5612" i="3"/>
  <c r="C2990" i="3"/>
  <c r="C304" i="3"/>
  <c r="C114" i="3"/>
  <c r="C7276" i="3"/>
  <c r="C560" i="3"/>
  <c r="C1072" i="3"/>
  <c r="C943" i="3"/>
  <c r="C1520" i="3"/>
  <c r="C2032" i="3"/>
  <c r="C2544" i="3"/>
  <c r="C358" i="3"/>
  <c r="C746" i="3"/>
  <c r="C1258" i="3"/>
  <c r="C537" i="3"/>
  <c r="C1706" i="3"/>
  <c r="C2218" i="3"/>
  <c r="C2730" i="3"/>
  <c r="C886" i="3"/>
  <c r="C1097" i="3"/>
  <c r="C2358" i="3"/>
  <c r="C3120" i="3"/>
  <c r="C1853" i="3"/>
  <c r="C4814" i="3"/>
  <c r="C6151" i="3"/>
  <c r="C7325" i="3"/>
  <c r="C6618" i="3"/>
  <c r="C7914" i="3"/>
  <c r="C6999" i="3"/>
  <c r="C7379" i="3"/>
  <c r="C6045" i="3"/>
  <c r="C1460" i="3"/>
  <c r="C2497" i="3"/>
  <c r="C4288" i="3"/>
  <c r="C5470" i="3"/>
  <c r="C7063" i="3"/>
  <c r="C4534" i="3"/>
  <c r="C3103" i="3"/>
  <c r="C7623" i="3"/>
  <c r="C1134" i="3"/>
  <c r="C5138" i="3"/>
  <c r="C3636" i="3"/>
  <c r="C6448" i="3"/>
  <c r="C5102" i="3"/>
  <c r="C7508" i="3"/>
  <c r="C7258" i="3"/>
  <c r="C7812" i="3"/>
  <c r="C6338" i="3"/>
  <c r="C7772" i="3"/>
  <c r="C6931" i="3"/>
  <c r="C5758" i="3"/>
  <c r="C6378" i="3"/>
  <c r="C6442" i="3"/>
  <c r="C7408" i="3"/>
  <c r="C3111" i="3"/>
  <c r="C3436" i="3"/>
  <c r="C3083" i="3"/>
  <c r="C5534" i="3"/>
  <c r="C5892" i="3"/>
  <c r="C7127" i="3"/>
  <c r="C1293" i="3"/>
  <c r="C4663" i="3"/>
  <c r="C5780" i="3"/>
  <c r="C7280" i="3"/>
  <c r="C2619" i="3"/>
  <c r="C16" i="3"/>
  <c r="C47" i="3"/>
  <c r="C338" i="3"/>
  <c r="C436" i="3"/>
  <c r="C784" i="3"/>
  <c r="C1296" i="3"/>
  <c r="C689" i="3"/>
  <c r="C1744" i="3"/>
  <c r="C2256" i="3"/>
  <c r="C2768" i="3"/>
  <c r="C281" i="3"/>
  <c r="C970" i="3"/>
  <c r="C535" i="3"/>
  <c r="C1418" i="3"/>
  <c r="C1930" i="3"/>
  <c r="C2442" i="3"/>
  <c r="C510" i="3"/>
  <c r="C1334" i="3"/>
  <c r="C1782" i="3"/>
  <c r="C2806" i="3"/>
  <c r="C1519" i="3"/>
  <c r="C2749" i="3"/>
  <c r="C1888" i="3"/>
  <c r="C5874" i="3"/>
  <c r="C2045" i="3"/>
  <c r="C6612" i="3"/>
  <c r="C2260" i="3"/>
  <c r="C2371" i="3"/>
  <c r="C169" i="3"/>
  <c r="C3874" i="3"/>
  <c r="C6775" i="3"/>
  <c r="C7655" i="3"/>
  <c r="C6064" i="3"/>
  <c r="C7662" i="3"/>
  <c r="C4772" i="3"/>
  <c r="C7815" i="3"/>
  <c r="C6901" i="3"/>
  <c r="C4492" i="3"/>
  <c r="C5762" i="3"/>
  <c r="C6989" i="3"/>
  <c r="C7930" i="3"/>
  <c r="C7378" i="3"/>
  <c r="C1027" i="3"/>
  <c r="C7132" i="3"/>
  <c r="C5301" i="3"/>
  <c r="C3634" i="3"/>
  <c r="C7676" i="3"/>
  <c r="C4488" i="3"/>
  <c r="C7824" i="3"/>
  <c r="C7402" i="3"/>
  <c r="C3442" i="3"/>
  <c r="C7990" i="3"/>
  <c r="C7927" i="3"/>
  <c r="C6890" i="3"/>
  <c r="C3119" i="3"/>
  <c r="C124" i="3"/>
  <c r="C3015" i="3"/>
  <c r="C7067" i="3"/>
  <c r="C5894" i="3"/>
  <c r="C5064" i="3"/>
  <c r="C3118" i="3"/>
  <c r="C7756" i="3"/>
  <c r="C7089" i="3"/>
  <c r="C4535" i="3"/>
  <c r="C208" i="3"/>
  <c r="C18" i="3"/>
  <c r="C55" i="3"/>
  <c r="C305" i="3"/>
  <c r="C976" i="3"/>
  <c r="C559" i="3"/>
  <c r="C1424" i="3"/>
  <c r="C1936" i="3"/>
  <c r="C2448" i="3"/>
  <c r="C166" i="3"/>
  <c r="C650" i="3"/>
  <c r="C1162" i="3"/>
  <c r="C7044" i="3"/>
  <c r="C1539" i="3"/>
  <c r="C423" i="3"/>
  <c r="C5342" i="3"/>
  <c r="C7556" i="3"/>
  <c r="C6558" i="3"/>
  <c r="C4414" i="3"/>
  <c r="C7734" i="3"/>
  <c r="C2625" i="3"/>
  <c r="C4552" i="3"/>
  <c r="C3511" i="3"/>
  <c r="C433" i="3"/>
  <c r="C1968" i="3"/>
  <c r="C1194" i="3"/>
  <c r="C1770" i="3"/>
  <c r="C2794" i="3"/>
  <c r="C1462" i="3"/>
  <c r="C179" i="3"/>
  <c r="C1961" i="3"/>
  <c r="C2519" i="3"/>
  <c r="C3545" i="3"/>
  <c r="C4057" i="3"/>
  <c r="C4569" i="3"/>
  <c r="C5081" i="3"/>
  <c r="C5593" i="3"/>
  <c r="C6105" i="3"/>
  <c r="C6617" i="3"/>
  <c r="C3422" i="3"/>
  <c r="C161" i="3"/>
  <c r="C315" i="3"/>
  <c r="C1900" i="3"/>
  <c r="C2890" i="3"/>
  <c r="C389" i="3"/>
  <c r="C659" i="3"/>
  <c r="C1809" i="3"/>
  <c r="C3411" i="3"/>
  <c r="C3923" i="3"/>
  <c r="C4435" i="3"/>
  <c r="C7286" i="3"/>
  <c r="C6072" i="3"/>
  <c r="C7628" i="3"/>
  <c r="C392" i="3"/>
  <c r="C202" i="3"/>
  <c r="C100" i="3"/>
  <c r="C616" i="3"/>
  <c r="C1128" i="3"/>
  <c r="C1167" i="3"/>
  <c r="C1576" i="3"/>
  <c r="C2088" i="3"/>
  <c r="C2600" i="3"/>
  <c r="C406" i="3"/>
  <c r="C770" i="3"/>
  <c r="C1282" i="3"/>
  <c r="C633" i="3"/>
  <c r="C1730" i="3"/>
  <c r="C2242" i="3"/>
  <c r="C2754" i="3"/>
  <c r="C870" i="3"/>
  <c r="C1033" i="3"/>
  <c r="C2342" i="3"/>
  <c r="C3112" i="3"/>
  <c r="C1821" i="3"/>
  <c r="C2435" i="3"/>
  <c r="C2965" i="3"/>
  <c r="C5922" i="3"/>
  <c r="C3504" i="3"/>
  <c r="C6252" i="3"/>
  <c r="C1641" i="3"/>
  <c r="C7982" i="3"/>
  <c r="C7888" i="3"/>
  <c r="C5034" i="3"/>
  <c r="C7098" i="3"/>
  <c r="C4926" i="3"/>
  <c r="C7856" i="3"/>
  <c r="C6756" i="3"/>
  <c r="C5610" i="3"/>
  <c r="C1392" i="3"/>
  <c r="C7468" i="3"/>
  <c r="C665" i="3"/>
  <c r="C2250" i="3"/>
  <c r="C950" i="3"/>
  <c r="C2422" i="3"/>
  <c r="C1981" i="3"/>
  <c r="C3091" i="3"/>
  <c r="C3257" i="3"/>
  <c r="C5444" i="3"/>
  <c r="C6844" i="3"/>
  <c r="C1540" i="3"/>
  <c r="C2797" i="3"/>
  <c r="C7311" i="3"/>
  <c r="C212" i="3"/>
  <c r="C6559" i="3"/>
  <c r="C5552" i="3"/>
  <c r="C1902" i="3"/>
  <c r="C5859" i="3"/>
  <c r="C1799" i="3"/>
  <c r="C2697" i="3"/>
  <c r="C3162" i="3"/>
  <c r="C508" i="3"/>
  <c r="C4916" i="3"/>
  <c r="C7456" i="3"/>
  <c r="C4437" i="3"/>
  <c r="C4215" i="3"/>
  <c r="C5706" i="3"/>
  <c r="C6734" i="3"/>
  <c r="C4405" i="3"/>
  <c r="C5890" i="3"/>
  <c r="C6953" i="3"/>
  <c r="C4550" i="3"/>
  <c r="C4928" i="3"/>
  <c r="C5710" i="3"/>
  <c r="C2613" i="3"/>
  <c r="C6879" i="3"/>
  <c r="C7726" i="3"/>
  <c r="C7413" i="3"/>
  <c r="C4599" i="3"/>
  <c r="C6979" i="3"/>
  <c r="C2564" i="3"/>
  <c r="C3939" i="3"/>
  <c r="C14" i="3"/>
  <c r="C4784" i="3"/>
  <c r="C6698" i="3"/>
  <c r="C2650" i="3"/>
  <c r="C6557" i="3"/>
  <c r="C4524" i="3"/>
  <c r="C6096" i="3"/>
  <c r="C2253" i="3"/>
  <c r="C2073" i="3"/>
  <c r="C3992" i="3"/>
  <c r="C5023" i="3"/>
  <c r="C6270" i="3"/>
  <c r="C425" i="3"/>
  <c r="C4981" i="3"/>
  <c r="C6280" i="3"/>
  <c r="C6007" i="3"/>
  <c r="C4922" i="3"/>
  <c r="C7463" i="3"/>
  <c r="C6197" i="3"/>
  <c r="C5172" i="3"/>
  <c r="C7509" i="3"/>
  <c r="C7278" i="3"/>
  <c r="C3242" i="3"/>
  <c r="C7784" i="3"/>
  <c r="C5879" i="3"/>
  <c r="C7431" i="3"/>
  <c r="C7426" i="3"/>
  <c r="C7696" i="3"/>
  <c r="C4866" i="3"/>
  <c r="C4998" i="3"/>
  <c r="C7205" i="3"/>
  <c r="C6627" i="3"/>
  <c r="C7827" i="3"/>
  <c r="C6552" i="3"/>
  <c r="C7820" i="3"/>
  <c r="C3487" i="3"/>
  <c r="C3726" i="3"/>
  <c r="C7270" i="3"/>
  <c r="C1932" i="3"/>
  <c r="C7697" i="3"/>
  <c r="C2138" i="3"/>
  <c r="C3168" i="3"/>
  <c r="C5852" i="3"/>
  <c r="C6382" i="3"/>
  <c r="C5288" i="3"/>
  <c r="C6371" i="3"/>
  <c r="C3447" i="3"/>
  <c r="C4700" i="3"/>
  <c r="C5450" i="3"/>
  <c r="C3637" i="3"/>
  <c r="C4950" i="3"/>
  <c r="C5884" i="3"/>
  <c r="C7976" i="3"/>
  <c r="C3392" i="3"/>
  <c r="C7943" i="3"/>
  <c r="C1716" i="3"/>
  <c r="C3394" i="3"/>
  <c r="C7214" i="3"/>
  <c r="C3047" i="3"/>
  <c r="C3054" i="3"/>
  <c r="C7638" i="3"/>
  <c r="C6815" i="3"/>
  <c r="C5533" i="3"/>
  <c r="C6485" i="3"/>
  <c r="C725" i="3"/>
  <c r="C4590" i="3"/>
  <c r="C7445" i="3"/>
  <c r="C5367" i="3"/>
  <c r="C2935" i="3"/>
  <c r="C2207" i="3"/>
  <c r="C3253" i="3"/>
  <c r="C7810" i="3"/>
  <c r="C6462" i="3"/>
  <c r="C7144" i="3"/>
  <c r="C7274" i="3"/>
  <c r="C4614" i="3"/>
  <c r="C6810" i="3"/>
  <c r="C4279" i="3"/>
  <c r="C7414" i="3"/>
  <c r="C5178" i="3"/>
  <c r="C7532" i="3"/>
  <c r="C4282" i="3"/>
  <c r="C432" i="3"/>
  <c r="C244" i="3"/>
  <c r="C1200" i="3"/>
  <c r="C1648" i="3"/>
  <c r="C2672" i="3"/>
  <c r="C874" i="3"/>
  <c r="C1049" i="3"/>
  <c r="C2346" i="3"/>
  <c r="C1142" i="3"/>
  <c r="C2614" i="3"/>
  <c r="C2365" i="3"/>
  <c r="C4389" i="3"/>
  <c r="C5602" i="3"/>
  <c r="C580" i="3"/>
  <c r="C5344" i="3"/>
  <c r="C7143" i="3"/>
  <c r="C5860" i="3"/>
  <c r="C5124" i="3"/>
  <c r="C5406" i="3"/>
  <c r="C7890" i="3"/>
  <c r="C2631" i="3"/>
  <c r="C7644" i="3"/>
  <c r="C149" i="3"/>
  <c r="C5822" i="3"/>
  <c r="C7610" i="3"/>
  <c r="C6436" i="3"/>
  <c r="C3105" i="3"/>
  <c r="C1588" i="3"/>
  <c r="C7600" i="3"/>
  <c r="C3180" i="3"/>
  <c r="C6244" i="3"/>
  <c r="C6583" i="3"/>
  <c r="C6686" i="3"/>
  <c r="C49" i="3"/>
  <c r="C91" i="3"/>
  <c r="C1872" i="3"/>
  <c r="C38" i="3"/>
  <c r="C1098" i="3"/>
  <c r="C1546" i="3"/>
  <c r="C2570" i="3"/>
  <c r="C967" i="3"/>
  <c r="C2960" i="3"/>
  <c r="C5925" i="3"/>
  <c r="C4776" i="3"/>
  <c r="C6730" i="3"/>
  <c r="C3948" i="3"/>
  <c r="C4108" i="3"/>
  <c r="C1649" i="3"/>
  <c r="C6581" i="3"/>
  <c r="C6102" i="3"/>
  <c r="C7636" i="3"/>
  <c r="C7804" i="3"/>
  <c r="C1589" i="3"/>
  <c r="C7722" i="3"/>
  <c r="C6628" i="3"/>
  <c r="C7764" i="3"/>
  <c r="C7740" i="3"/>
  <c r="C6806" i="3"/>
  <c r="C4666" i="3"/>
  <c r="C7692" i="3"/>
  <c r="C7895" i="3"/>
  <c r="C2873" i="3"/>
  <c r="C7021" i="3"/>
  <c r="C1215" i="3"/>
  <c r="C146" i="3"/>
  <c r="C592" i="3"/>
  <c r="C1071" i="3"/>
  <c r="C2064" i="3"/>
  <c r="C422" i="3"/>
  <c r="C1290" i="3"/>
  <c r="C6928" i="3"/>
  <c r="C5790" i="3"/>
  <c r="C4672" i="3"/>
  <c r="C7799" i="3"/>
  <c r="C2356" i="3"/>
  <c r="C1008" i="3"/>
  <c r="C919" i="3"/>
  <c r="C457" i="3"/>
  <c r="C757" i="3"/>
  <c r="C3125" i="3"/>
  <c r="C4185" i="3"/>
  <c r="C5209" i="3"/>
  <c r="C6233" i="3"/>
  <c r="C3934" i="3"/>
  <c r="C61" i="3"/>
  <c r="C3018" i="3"/>
  <c r="C1929" i="3"/>
  <c r="C3539" i="3"/>
  <c r="C4563" i="3"/>
  <c r="C3692" i="3"/>
  <c r="C15" i="3"/>
  <c r="C356" i="3"/>
  <c r="C1256" i="3"/>
  <c r="C1704" i="3"/>
  <c r="C2728" i="3"/>
  <c r="C898" i="3"/>
  <c r="C1145" i="3"/>
  <c r="C2370" i="3"/>
  <c r="C1126" i="3"/>
  <c r="C2598" i="3"/>
  <c r="C2333" i="3"/>
  <c r="C3249" i="3"/>
  <c r="C1899" i="3"/>
  <c r="C3476" i="3"/>
  <c r="C6554" i="3"/>
  <c r="C6390" i="3"/>
  <c r="C4612" i="3"/>
  <c r="C434" i="3"/>
  <c r="C554" i="3"/>
  <c r="C2506" i="3"/>
  <c r="C2896" i="3"/>
  <c r="C1675" i="3"/>
  <c r="C3769" i="3"/>
  <c r="C4409" i="3"/>
  <c r="C5049" i="3"/>
  <c r="C5817" i="3"/>
  <c r="C6457" i="3"/>
  <c r="C3294" i="3"/>
  <c r="C876" i="3"/>
  <c r="C1580" i="3"/>
  <c r="C2858" i="3"/>
  <c r="C1829" i="3"/>
  <c r="C3067" i="3"/>
  <c r="C3379" i="3"/>
  <c r="C4147" i="3"/>
  <c r="C7444" i="3"/>
  <c r="C6922" i="3"/>
  <c r="C104" i="3"/>
  <c r="C42" i="3"/>
  <c r="C36" i="3"/>
  <c r="C840" i="3"/>
  <c r="C527" i="3"/>
  <c r="C1544" i="3"/>
  <c r="C2312" i="3"/>
  <c r="C86" i="3"/>
  <c r="C738" i="3"/>
  <c r="C631" i="3"/>
  <c r="C1570" i="3"/>
  <c r="C2210" i="3"/>
  <c r="C478" i="3"/>
  <c r="C903" i="3"/>
  <c r="C3462" i="3"/>
  <c r="C6374" i="3"/>
  <c r="C3904" i="3"/>
  <c r="C7541" i="3"/>
  <c r="C7797" i="3"/>
  <c r="C6466" i="3"/>
  <c r="C5303" i="3"/>
  <c r="C6036" i="3"/>
  <c r="C178" i="3"/>
  <c r="C1584" i="3"/>
  <c r="C1303" i="3"/>
  <c r="C2378" i="3"/>
  <c r="C141" i="3"/>
  <c r="C1115" i="3"/>
  <c r="C2127" i="3"/>
  <c r="C2699" i="3"/>
  <c r="C3577" i="3"/>
  <c r="C4089" i="3"/>
  <c r="C4601" i="3"/>
  <c r="C5113" i="3"/>
  <c r="C5625" i="3"/>
  <c r="C6137" i="3"/>
  <c r="C6649" i="3"/>
  <c r="C3550" i="3"/>
  <c r="C417" i="3"/>
  <c r="C671" i="3"/>
  <c r="C1964" i="3"/>
  <c r="C2922" i="3"/>
  <c r="C709" i="3"/>
  <c r="C1171" i="3"/>
  <c r="C1975" i="3"/>
  <c r="C3443" i="3"/>
  <c r="C3955" i="3"/>
  <c r="C4467" i="3"/>
  <c r="C6294" i="3"/>
  <c r="C4846" i="3"/>
  <c r="C6174" i="3"/>
  <c r="C424" i="3"/>
  <c r="C234" i="3"/>
  <c r="C164" i="3"/>
  <c r="C648" i="3"/>
  <c r="C1160" i="3"/>
  <c r="C1295" i="3"/>
  <c r="C1608" i="3"/>
  <c r="C2120" i="3"/>
  <c r="C2632" i="3"/>
  <c r="C470" i="3"/>
  <c r="C802" i="3"/>
  <c r="C1314" i="3"/>
  <c r="C761" i="3"/>
  <c r="C1762" i="3"/>
  <c r="C2274" i="3"/>
  <c r="C2786" i="3"/>
  <c r="C934" i="3"/>
  <c r="C1289" i="3"/>
  <c r="C2406" i="3"/>
  <c r="C3144" i="3"/>
  <c r="C1949" i="3"/>
  <c r="C2601" i="3"/>
  <c r="C3093" i="3"/>
  <c r="C6755" i="3"/>
  <c r="C6366" i="3"/>
  <c r="C7852" i="3"/>
  <c r="C45" i="3"/>
  <c r="C1597" i="3"/>
  <c r="C4249" i="3"/>
  <c r="C6297" i="3"/>
  <c r="C801" i="3"/>
  <c r="C2275" i="3"/>
  <c r="C4627" i="3"/>
  <c r="C271" i="3"/>
  <c r="C1320" i="3"/>
  <c r="C2792" i="3"/>
  <c r="C1401" i="3"/>
  <c r="C1254" i="3"/>
  <c r="C51" i="3"/>
  <c r="C2767" i="3"/>
  <c r="C3601" i="3"/>
  <c r="C4113" i="3"/>
  <c r="C4625" i="3"/>
  <c r="C5137" i="3"/>
  <c r="C5649" i="3"/>
  <c r="C6161" i="3"/>
  <c r="C6673" i="3"/>
  <c r="C3646" i="3"/>
  <c r="C353" i="3"/>
  <c r="C607" i="3"/>
  <c r="C1948" i="3"/>
  <c r="C2914" i="3"/>
  <c r="C645" i="3"/>
  <c r="C1043" i="3"/>
  <c r="C1937" i="3"/>
  <c r="C3435" i="3"/>
  <c r="C3947" i="3"/>
  <c r="C4459" i="3"/>
  <c r="C5196" i="3"/>
  <c r="C6518" i="3"/>
  <c r="C450" i="3"/>
  <c r="C7567" i="3"/>
  <c r="C3752" i="3"/>
  <c r="C4767" i="3"/>
  <c r="C6437" i="3"/>
  <c r="C5190" i="3"/>
  <c r="C198" i="3"/>
  <c r="C3485" i="3"/>
  <c r="C5146" i="3"/>
  <c r="C4320" i="3"/>
  <c r="C4255" i="3"/>
  <c r="C7712" i="3"/>
  <c r="C574" i="3"/>
  <c r="C3974" i="3"/>
  <c r="C6914" i="3"/>
  <c r="C6005" i="3"/>
  <c r="C7965" i="3"/>
  <c r="C5296" i="3"/>
  <c r="C5239" i="3"/>
  <c r="C3642" i="3"/>
  <c r="C7271" i="3"/>
  <c r="C5429" i="3"/>
  <c r="C4010" i="3"/>
  <c r="C7317" i="3"/>
  <c r="C6614" i="3"/>
  <c r="C4770" i="3"/>
  <c r="C7272" i="3"/>
  <c r="C4343" i="3"/>
  <c r="C6897" i="3"/>
  <c r="C5982" i="3"/>
  <c r="C5966" i="3"/>
  <c r="C3976" i="3"/>
  <c r="C5812" i="3"/>
  <c r="C4138" i="3"/>
  <c r="C89" i="3"/>
  <c r="C3741" i="3"/>
  <c r="C3978" i="3"/>
  <c r="C2239" i="3"/>
  <c r="C3177" i="3"/>
  <c r="C2745" i="3"/>
  <c r="C7249" i="3"/>
  <c r="C7709" i="3"/>
  <c r="C5127" i="3"/>
  <c r="C7736" i="3"/>
  <c r="C6693" i="3"/>
  <c r="C5021" i="3"/>
  <c r="C3925" i="3"/>
  <c r="C4713" i="3"/>
  <c r="C3908" i="3"/>
  <c r="C581" i="3"/>
  <c r="C2889" i="3"/>
  <c r="C6136" i="3"/>
  <c r="C7719" i="3"/>
  <c r="C3790" i="3"/>
  <c r="C6320" i="3"/>
  <c r="C7765" i="3"/>
  <c r="C7790" i="3"/>
  <c r="C6192" i="3"/>
  <c r="C5574" i="3"/>
  <c r="C3208" i="3"/>
  <c r="C7925" i="3"/>
  <c r="C1582" i="3"/>
  <c r="C7342" i="3"/>
  <c r="C6776" i="3"/>
  <c r="C6640" i="3"/>
  <c r="C6846" i="3"/>
  <c r="C651" i="3"/>
  <c r="C3365" i="3"/>
  <c r="C7823" i="3"/>
  <c r="C1184" i="3"/>
  <c r="C999" i="3"/>
  <c r="C4156" i="3"/>
  <c r="C1815" i="3"/>
  <c r="C867" i="3"/>
  <c r="C5486" i="3"/>
  <c r="C5731" i="3"/>
  <c r="C3683" i="3"/>
  <c r="C3863" i="3"/>
  <c r="C5372" i="3"/>
  <c r="C421" i="3"/>
  <c r="C4375" i="3"/>
  <c r="C4471" i="3"/>
  <c r="C5962" i="3"/>
  <c r="C7025" i="3"/>
  <c r="C4661" i="3"/>
  <c r="C1165" i="3"/>
  <c r="C7125" i="3"/>
  <c r="C5266" i="3"/>
  <c r="C5440" i="3"/>
  <c r="C6236" i="3"/>
  <c r="C893" i="3"/>
  <c r="C3428" i="3"/>
  <c r="C7894" i="3"/>
  <c r="C7669" i="3"/>
  <c r="C5623" i="3"/>
  <c r="C7554" i="3"/>
  <c r="C5114" i="3"/>
  <c r="C846" i="3"/>
  <c r="C2235" i="3"/>
  <c r="C7635" i="3"/>
  <c r="C6022" i="3"/>
  <c r="C7051" i="3"/>
  <c r="C3898" i="3"/>
  <c r="C6875" i="3"/>
  <c r="C7190" i="3"/>
  <c r="C7285" i="3"/>
  <c r="C7850" i="3"/>
  <c r="C2679" i="3"/>
  <c r="C6134" i="3"/>
  <c r="C7130" i="3"/>
  <c r="C4146" i="3"/>
  <c r="C6802" i="3"/>
  <c r="C2357" i="3"/>
  <c r="C4626" i="3"/>
  <c r="C5634" i="3"/>
  <c r="C4586" i="3"/>
  <c r="C4936" i="3"/>
  <c r="C175" i="3"/>
  <c r="C500" i="3"/>
  <c r="C1328" i="3"/>
  <c r="C1776" i="3"/>
  <c r="C2800" i="3"/>
  <c r="C1002" i="3"/>
  <c r="C1450" i="3"/>
  <c r="C2474" i="3"/>
  <c r="C1398" i="3"/>
  <c r="C2864" i="3"/>
  <c r="C3858" i="3"/>
  <c r="C6937" i="3"/>
  <c r="C4264" i="3"/>
  <c r="C4794" i="3"/>
  <c r="C6030" i="3"/>
  <c r="C1838" i="3"/>
  <c r="C1769" i="3"/>
  <c r="C7248" i="3"/>
  <c r="C7124" i="3"/>
  <c r="C7818" i="3"/>
  <c r="C7300" i="3"/>
  <c r="C5716" i="3"/>
  <c r="C7932" i="3"/>
  <c r="C7751" i="3"/>
  <c r="C6116" i="3"/>
  <c r="C7478" i="3"/>
  <c r="C5944" i="3"/>
  <c r="C7788" i="3"/>
  <c r="C5546" i="3"/>
  <c r="C4040" i="3"/>
  <c r="C6814" i="3"/>
  <c r="C1775" i="3"/>
  <c r="C82" i="3"/>
  <c r="C528" i="3"/>
  <c r="C815" i="3"/>
  <c r="C2000" i="3"/>
  <c r="C294" i="3"/>
  <c r="C1226" i="3"/>
  <c r="C1674" i="3"/>
  <c r="C2698" i="3"/>
  <c r="C841" i="3"/>
  <c r="C3088" i="3"/>
  <c r="C2343" i="3"/>
  <c r="C5461" i="3"/>
  <c r="C7197" i="3"/>
  <c r="C2199" i="3"/>
  <c r="C877" i="3"/>
  <c r="C2203" i="3"/>
  <c r="C5680" i="3"/>
  <c r="C110" i="3"/>
  <c r="C5126" i="3"/>
  <c r="C6302" i="3"/>
  <c r="C5512" i="3"/>
  <c r="C7770" i="3"/>
  <c r="C7802" i="3"/>
  <c r="C5022" i="3"/>
  <c r="C7226" i="3"/>
  <c r="C7920" i="3"/>
  <c r="C5122" i="3"/>
  <c r="C7482" i="3"/>
  <c r="C7383" i="3"/>
  <c r="C5687" i="3"/>
  <c r="C5650" i="3"/>
  <c r="C6941" i="3"/>
  <c r="C274" i="3"/>
  <c r="C720" i="3"/>
  <c r="C349" i="3"/>
  <c r="C2192" i="3"/>
  <c r="C25" i="3"/>
  <c r="C43" i="3"/>
  <c r="C7310" i="3"/>
  <c r="C6588" i="3"/>
  <c r="C3954" i="3"/>
  <c r="C6456" i="3"/>
  <c r="C6524" i="3"/>
  <c r="C687" i="3"/>
  <c r="C793" i="3"/>
  <c r="C1014" i="3"/>
  <c r="C2109" i="3"/>
  <c r="C3289" i="3"/>
  <c r="C4313" i="3"/>
  <c r="C5337" i="3"/>
  <c r="C6361" i="3"/>
  <c r="C557" i="3"/>
  <c r="C1313" i="3"/>
  <c r="C3146" i="3"/>
  <c r="C2607" i="3"/>
  <c r="C3667" i="3"/>
  <c r="C4691" i="3"/>
  <c r="C2209" i="3"/>
  <c r="C5908" i="3"/>
  <c r="C383" i="3"/>
  <c r="C1384" i="3"/>
  <c r="C1832" i="3"/>
  <c r="C2856" i="3"/>
  <c r="C1026" i="3"/>
  <c r="C1474" i="3"/>
  <c r="C2498" i="3"/>
  <c r="C1382" i="3"/>
  <c r="C2854" i="3"/>
  <c r="C2845" i="3"/>
  <c r="C3377" i="3"/>
  <c r="C2729" i="3"/>
  <c r="C5100" i="3"/>
  <c r="C7900" i="3"/>
  <c r="C7314" i="3"/>
  <c r="C4204" i="3"/>
  <c r="C431" i="3"/>
  <c r="C1066" i="3"/>
  <c r="C2762" i="3"/>
  <c r="C3152" i="3"/>
  <c r="C2353" i="3"/>
  <c r="C3897" i="3"/>
  <c r="C4537" i="3"/>
  <c r="C5305" i="3"/>
  <c r="C5945" i="3"/>
  <c r="C6585" i="3"/>
  <c r="C4318" i="3"/>
  <c r="C1132" i="3"/>
  <c r="C1836" i="3"/>
  <c r="C3114" i="3"/>
  <c r="C2341" i="3"/>
  <c r="C1633" i="3"/>
  <c r="C3635" i="3"/>
  <c r="C4275" i="3"/>
  <c r="C7798" i="3"/>
  <c r="C3272" i="3"/>
  <c r="C232" i="3"/>
  <c r="C170" i="3"/>
  <c r="C127" i="3"/>
  <c r="C968" i="3"/>
  <c r="C1039" i="3"/>
  <c r="C1800" i="3"/>
  <c r="C2440" i="3"/>
  <c r="C342" i="3"/>
  <c r="C994" i="3"/>
  <c r="C1143" i="3"/>
  <c r="C1698" i="3"/>
  <c r="C2466" i="3"/>
  <c r="C550" i="3"/>
  <c r="C777" i="3"/>
  <c r="C4511" i="3"/>
  <c r="C289" i="3"/>
  <c r="C2740" i="3"/>
  <c r="C5950" i="3"/>
  <c r="C4510" i="3"/>
  <c r="C4876" i="3"/>
  <c r="C7926" i="3"/>
  <c r="C7011" i="3"/>
  <c r="C116" i="3"/>
  <c r="C2608" i="3"/>
  <c r="C1177" i="3"/>
  <c r="C2634" i="3"/>
  <c r="C2166" i="3"/>
  <c r="C1469" i="3"/>
  <c r="C2819" i="3"/>
  <c r="C3193" i="3"/>
  <c r="C3705" i="3"/>
  <c r="C4217" i="3"/>
  <c r="C4729" i="3"/>
  <c r="C5241" i="3"/>
  <c r="C5753" i="3"/>
  <c r="C6265" i="3"/>
  <c r="C6777" i="3"/>
  <c r="C4062" i="3"/>
  <c r="C748" i="3"/>
  <c r="C545" i="3"/>
  <c r="C2220" i="3"/>
  <c r="C3050" i="3"/>
  <c r="C1573" i="3"/>
  <c r="C2095" i="3"/>
  <c r="C2667" i="3"/>
  <c r="C3571" i="3"/>
  <c r="C4083" i="3"/>
  <c r="C4595" i="3"/>
  <c r="C6754" i="3"/>
  <c r="C5320" i="3"/>
  <c r="C40" i="3"/>
  <c r="C143" i="3"/>
  <c r="C362" i="3"/>
  <c r="C420" i="3"/>
  <c r="C776" i="3"/>
  <c r="C1288" i="3"/>
  <c r="C657" i="3"/>
  <c r="C1736" i="3"/>
  <c r="C2248" i="3"/>
  <c r="C2760" i="3"/>
  <c r="C121" i="3"/>
  <c r="C930" i="3"/>
  <c r="C235" i="3"/>
  <c r="C1273" i="3"/>
  <c r="C1890" i="3"/>
  <c r="C2402" i="3"/>
  <c r="C222" i="3"/>
  <c r="C1190" i="3"/>
  <c r="C1638" i="3"/>
  <c r="C2662" i="3"/>
  <c r="C1051" i="3"/>
  <c r="C2461" i="3"/>
  <c r="C53" i="3"/>
  <c r="C3281" i="3"/>
  <c r="C7957" i="3"/>
  <c r="C3380" i="3"/>
  <c r="C496" i="3"/>
  <c r="C2154" i="3"/>
  <c r="C2963" i="3"/>
  <c r="C4761" i="3"/>
  <c r="C6809" i="3"/>
  <c r="C2284" i="3"/>
  <c r="C2833" i="3"/>
  <c r="C4830" i="3"/>
  <c r="C394" i="3"/>
  <c r="C785" i="3"/>
  <c r="C249" i="3"/>
  <c r="C1922" i="3"/>
  <c r="C1702" i="3"/>
  <c r="C693" i="3"/>
  <c r="C1969" i="3"/>
  <c r="C3729" i="3"/>
  <c r="C4241" i="3"/>
  <c r="C4753" i="3"/>
  <c r="C5265" i="3"/>
  <c r="C5777" i="3"/>
  <c r="C6289" i="3"/>
  <c r="C6801" i="3"/>
  <c r="C4158" i="3"/>
  <c r="C732" i="3"/>
  <c r="C445" i="3"/>
  <c r="C2204" i="3"/>
  <c r="C3042" i="3"/>
  <c r="C1541" i="3"/>
  <c r="C2057" i="3"/>
  <c r="C2615" i="3"/>
  <c r="C3563" i="3"/>
  <c r="C4075" i="3"/>
  <c r="C4587" i="3"/>
  <c r="C6470" i="3"/>
  <c r="C256" i="3"/>
  <c r="C20" i="3"/>
  <c r="C1088" i="3"/>
  <c r="C1536" i="3"/>
  <c r="C2560" i="3"/>
  <c r="C698" i="3"/>
  <c r="C173" i="3"/>
  <c r="C2170" i="3"/>
  <c r="C790" i="3"/>
  <c r="C2262" i="3"/>
  <c r="C1661" i="3"/>
  <c r="C2775" i="3"/>
  <c r="C4105" i="3"/>
  <c r="C5129" i="3"/>
  <c r="C6153" i="3"/>
  <c r="C3614" i="3"/>
  <c r="C799" i="3"/>
  <c r="C2938" i="3"/>
  <c r="C1419" i="3"/>
  <c r="C3459" i="3"/>
  <c r="C4483" i="3"/>
  <c r="C5107" i="3"/>
  <c r="C5619" i="3"/>
  <c r="C6131" i="3"/>
  <c r="C6643" i="3"/>
  <c r="C3526" i="3"/>
  <c r="C772" i="3"/>
  <c r="C2244" i="3"/>
  <c r="C1621" i="3"/>
  <c r="C2731" i="3"/>
  <c r="C4095" i="3"/>
  <c r="C5119" i="3"/>
  <c r="C6143" i="3"/>
  <c r="C3574" i="3"/>
  <c r="C743" i="3"/>
  <c r="C2932" i="3"/>
  <c r="C1331" i="3"/>
  <c r="C3453" i="3"/>
  <c r="C4477" i="3"/>
  <c r="C5501" i="3"/>
  <c r="C6525" i="3"/>
  <c r="C65" i="3"/>
  <c r="C197" i="3"/>
  <c r="C3911" i="3"/>
  <c r="C5959" i="3"/>
  <c r="C3288" i="3"/>
  <c r="C5336" i="3"/>
  <c r="C5314" i="3"/>
  <c r="C4858" i="3"/>
  <c r="C6926" i="3"/>
  <c r="C6316" i="3"/>
  <c r="C5298" i="3"/>
  <c r="C280" i="3"/>
  <c r="C87" i="3"/>
  <c r="C984" i="3"/>
  <c r="C1432" i="3"/>
  <c r="C2456" i="3"/>
  <c r="C658" i="3"/>
  <c r="C1335" i="3"/>
  <c r="C2130" i="3"/>
  <c r="C582" i="3"/>
  <c r="C2054" i="3"/>
  <c r="C1077" i="3"/>
  <c r="C2225" i="3"/>
  <c r="C4001" i="3"/>
  <c r="C5025" i="3"/>
  <c r="C6049" i="3"/>
  <c r="C3198" i="3"/>
  <c r="C1212" i="3"/>
  <c r="C2684" i="3"/>
  <c r="C2501" i="3"/>
  <c r="C3291" i="3"/>
  <c r="C4315" i="3"/>
  <c r="C5019" i="3"/>
  <c r="C5531" i="3"/>
  <c r="C6043" i="3"/>
  <c r="C6555" i="3"/>
  <c r="C3174" i="3"/>
  <c r="C548" i="3"/>
  <c r="C2020" i="3"/>
  <c r="C933" i="3"/>
  <c r="C1783" i="3"/>
  <c r="C3919" i="3"/>
  <c r="C4943" i="3"/>
  <c r="C5967" i="3"/>
  <c r="C2465" i="3"/>
  <c r="C1182" i="3"/>
  <c r="C2654" i="3"/>
  <c r="C2445" i="3"/>
  <c r="C3277" i="3"/>
  <c r="C4301" i="3"/>
  <c r="C5325" i="3"/>
  <c r="C3765" i="3"/>
  <c r="C7664" i="3"/>
  <c r="C752" i="3"/>
  <c r="C382" i="3"/>
  <c r="C2865" i="3"/>
  <c r="C5145" i="3"/>
  <c r="C3678" i="3"/>
  <c r="C2954" i="3"/>
  <c r="C3475" i="3"/>
  <c r="C2817" i="3"/>
  <c r="C228" i="3"/>
  <c r="C1640" i="3"/>
  <c r="C834" i="3"/>
  <c r="C2306" i="3"/>
  <c r="C2278" i="3"/>
  <c r="C1693" i="3"/>
  <c r="C2827" i="3"/>
  <c r="C3825" i="3"/>
  <c r="C4337" i="3"/>
  <c r="C4849" i="3"/>
  <c r="C5361" i="3"/>
  <c r="C5873" i="3"/>
  <c r="C6385" i="3"/>
  <c r="C1315" i="3"/>
  <c r="C1325" i="3"/>
  <c r="C924" i="3"/>
  <c r="C1249" i="3"/>
  <c r="C2396" i="3"/>
  <c r="C3138" i="3"/>
  <c r="C1925" i="3"/>
  <c r="C2569" i="3"/>
  <c r="C3069" i="3"/>
  <c r="C3659" i="3"/>
  <c r="C4171" i="3"/>
  <c r="C4683" i="3"/>
  <c r="C5468" i="3"/>
  <c r="C448" i="3"/>
  <c r="C404" i="3"/>
  <c r="C1280" i="3"/>
  <c r="C1728" i="3"/>
  <c r="C2752" i="3"/>
  <c r="C890" i="3"/>
  <c r="C1113" i="3"/>
  <c r="C2362" i="3"/>
  <c r="C1174" i="3"/>
  <c r="C2646" i="3"/>
  <c r="C2429" i="3"/>
  <c r="C3273" i="3"/>
  <c r="C4297" i="3"/>
  <c r="C5321" i="3"/>
  <c r="C6345" i="3"/>
  <c r="C4382" i="3"/>
  <c r="C1185" i="3"/>
  <c r="C3130" i="3"/>
  <c r="C2531" i="3"/>
  <c r="C3651" i="3"/>
  <c r="C4675" i="3"/>
  <c r="C5203" i="3"/>
  <c r="C5715" i="3"/>
  <c r="C6227" i="3"/>
  <c r="C6739" i="3"/>
  <c r="C3910" i="3"/>
  <c r="C1156" i="3"/>
  <c r="C2628" i="3"/>
  <c r="C2389" i="3"/>
  <c r="C3263" i="3"/>
  <c r="C4287" i="3"/>
  <c r="C7924" i="3"/>
  <c r="C1653" i="3"/>
  <c r="C5350" i="3"/>
  <c r="C5798" i="3"/>
  <c r="C4894" i="3"/>
  <c r="C7589" i="3"/>
  <c r="C5768" i="3"/>
  <c r="C6047" i="3"/>
  <c r="C1012" i="3"/>
  <c r="C7002" i="3"/>
  <c r="C3776" i="3"/>
  <c r="C3988" i="3"/>
  <c r="C5606" i="3"/>
  <c r="C1635" i="3"/>
  <c r="C5813" i="3"/>
  <c r="C7111" i="3"/>
  <c r="C6128" i="3"/>
  <c r="C6974" i="3"/>
  <c r="C7550" i="3"/>
  <c r="C2318" i="3"/>
  <c r="C922" i="3"/>
  <c r="C3840" i="3"/>
  <c r="C2809" i="3"/>
  <c r="C937" i="3"/>
  <c r="C741" i="3"/>
  <c r="C6380" i="3"/>
  <c r="C5568" i="3"/>
  <c r="C7208" i="3"/>
  <c r="C7221" i="3"/>
  <c r="C4756" i="3"/>
  <c r="C2067" i="3"/>
  <c r="C7312" i="3"/>
  <c r="C1882" i="3"/>
  <c r="C6560" i="3"/>
  <c r="C5225" i="3"/>
  <c r="C7761" i="3"/>
  <c r="C3418" i="3"/>
  <c r="C909" i="3"/>
  <c r="C5334" i="3"/>
  <c r="C6818" i="3"/>
  <c r="C2361" i="3"/>
  <c r="C7847" i="3"/>
  <c r="C6832" i="3"/>
  <c r="C622" i="3"/>
  <c r="C6724" i="3"/>
  <c r="C4446" i="3"/>
  <c r="C771" i="3"/>
  <c r="C2769" i="3"/>
  <c r="C2929" i="3"/>
  <c r="C7955" i="3"/>
  <c r="C6018" i="3"/>
  <c r="C6864" i="3"/>
  <c r="C3464" i="3"/>
  <c r="C6634" i="3"/>
  <c r="C6250" i="3"/>
  <c r="C5770" i="3"/>
  <c r="C7511" i="3"/>
  <c r="C7093" i="3"/>
  <c r="C242" i="3"/>
  <c r="C93" i="3"/>
  <c r="C391" i="3"/>
  <c r="C1834" i="3"/>
  <c r="C1590" i="3"/>
  <c r="C7196" i="3"/>
  <c r="C1092" i="3"/>
  <c r="C4727" i="3"/>
  <c r="C6684" i="3"/>
  <c r="C3648" i="3"/>
  <c r="C7495" i="3"/>
  <c r="C7252" i="3"/>
  <c r="C7356" i="3"/>
  <c r="C4168" i="3"/>
  <c r="C1823" i="3"/>
  <c r="C7607" i="3"/>
  <c r="C466" i="3"/>
  <c r="C1201" i="3"/>
  <c r="C586" i="3"/>
  <c r="C2058" i="3"/>
  <c r="C2038" i="3"/>
  <c r="C5091" i="3"/>
  <c r="C3554" i="3"/>
  <c r="C3308" i="3"/>
  <c r="C7762" i="3"/>
  <c r="C6804" i="3"/>
  <c r="C7126" i="3"/>
  <c r="C5348" i="3"/>
  <c r="C7882" i="3"/>
  <c r="C5815" i="3"/>
  <c r="C6837" i="3"/>
  <c r="C7082" i="3"/>
  <c r="C52" i="3"/>
  <c r="C1552" i="3"/>
  <c r="C778" i="3"/>
  <c r="C6920" i="3"/>
  <c r="C7470" i="3"/>
  <c r="C240" i="3"/>
  <c r="C2026" i="3"/>
  <c r="C2639" i="3"/>
  <c r="C4697" i="3"/>
  <c r="C6745" i="3"/>
  <c r="C2156" i="3"/>
  <c r="C2487" i="3"/>
  <c r="C7472" i="3"/>
  <c r="C330" i="3"/>
  <c r="C529" i="3"/>
  <c r="C503" i="3"/>
  <c r="C1858" i="3"/>
  <c r="C1574" i="3"/>
  <c r="C3059" i="3"/>
  <c r="C3703" i="3"/>
  <c r="C7239" i="3"/>
  <c r="C7863" i="3"/>
  <c r="C1482" i="3"/>
  <c r="C2877" i="3"/>
  <c r="C4025" i="3"/>
  <c r="C5433" i="3"/>
  <c r="C6843" i="3"/>
  <c r="C1388" i="3"/>
  <c r="C811" i="3"/>
  <c r="C2973" i="3"/>
  <c r="C4403" i="3"/>
  <c r="C3895" i="3"/>
  <c r="C426" i="3"/>
  <c r="C1096" i="3"/>
  <c r="C1928" i="3"/>
  <c r="C377" i="3"/>
  <c r="C493" i="3"/>
  <c r="C2594" i="3"/>
  <c r="C1766" i="3"/>
  <c r="C5046" i="3"/>
  <c r="C4087" i="3"/>
  <c r="C7287" i="3"/>
  <c r="C6712" i="3"/>
  <c r="C486" i="3"/>
  <c r="C694" i="3"/>
  <c r="C2493" i="3"/>
  <c r="C3321" i="3"/>
  <c r="C4345" i="3"/>
  <c r="C5369" i="3"/>
  <c r="C6393" i="3"/>
  <c r="C1497" i="3"/>
  <c r="C1452" i="3"/>
  <c r="C83" i="3"/>
  <c r="C2787" i="3"/>
  <c r="C3699" i="3"/>
  <c r="C7994" i="3"/>
  <c r="C5943" i="3"/>
  <c r="C7436" i="3"/>
  <c r="C17" i="3"/>
  <c r="C27" i="3"/>
  <c r="C1864" i="3"/>
  <c r="C3252" i="3"/>
  <c r="C1058" i="3"/>
  <c r="C1506" i="3"/>
  <c r="C2530" i="3"/>
  <c r="C267" i="3"/>
  <c r="C2888" i="3"/>
  <c r="C627" i="3"/>
  <c r="C3409" i="3"/>
  <c r="C4938" i="3"/>
  <c r="C758" i="3"/>
  <c r="C5273" i="3"/>
  <c r="C3082" i="3"/>
  <c r="C4296" i="3"/>
  <c r="C1768" i="3"/>
  <c r="C2434" i="3"/>
  <c r="C2077" i="3"/>
  <c r="C3857" i="3"/>
  <c r="C4881" i="3"/>
  <c r="C5905" i="3"/>
  <c r="C1819" i="3"/>
  <c r="C988" i="3"/>
  <c r="C2460" i="3"/>
  <c r="C2053" i="3"/>
  <c r="C3179" i="3"/>
  <c r="C4203" i="3"/>
  <c r="C5448" i="3"/>
  <c r="C63" i="3"/>
  <c r="C1007" i="3"/>
  <c r="C2304" i="3"/>
  <c r="C954" i="3"/>
  <c r="C1658" i="3"/>
  <c r="C446" i="3"/>
  <c r="C2774" i="3"/>
  <c r="C2217" i="3"/>
  <c r="C3849" i="3"/>
  <c r="C5385" i="3"/>
  <c r="C6665" i="3"/>
  <c r="C1036" i="3"/>
  <c r="C339" i="3"/>
  <c r="C2065" i="3"/>
  <c r="C4227" i="3"/>
  <c r="C5235" i="3"/>
  <c r="C5875" i="3"/>
  <c r="C6515" i="3"/>
  <c r="C4038" i="3"/>
  <c r="C641" i="3"/>
  <c r="C1415" i="3"/>
  <c r="C3327" i="3"/>
  <c r="C4607" i="3"/>
  <c r="C5887" i="3"/>
  <c r="C1593" i="3"/>
  <c r="C1982" i="3"/>
  <c r="C2125" i="3"/>
  <c r="C3709" i="3"/>
  <c r="C4989" i="3"/>
  <c r="C6269" i="3"/>
  <c r="C123" i="3"/>
  <c r="C1745" i="3"/>
  <c r="C5447" i="3"/>
  <c r="C3800" i="3"/>
  <c r="C3724" i="3"/>
  <c r="C4058" i="3"/>
  <c r="C7054" i="3"/>
  <c r="C6750" i="3"/>
  <c r="C24" i="3"/>
  <c r="C324" i="3"/>
  <c r="C591" i="3"/>
  <c r="C2200" i="3"/>
  <c r="C914" i="3"/>
  <c r="C1618" i="3"/>
  <c r="C30" i="3"/>
  <c r="C2566" i="3"/>
  <c r="C1667" i="3"/>
  <c r="C3745" i="3"/>
  <c r="C5281" i="3"/>
  <c r="C6561" i="3"/>
  <c r="C700" i="3"/>
  <c r="C3026" i="3"/>
  <c r="C373" i="3"/>
  <c r="C4059" i="3"/>
  <c r="C5147" i="3"/>
  <c r="C5787" i="3"/>
  <c r="C6427" i="3"/>
  <c r="C3686" i="3"/>
  <c r="C895" i="3"/>
  <c r="C523" i="3"/>
  <c r="C3085" i="3"/>
  <c r="C4431" i="3"/>
  <c r="C5711" i="3"/>
  <c r="C3894" i="3"/>
  <c r="C1630" i="3"/>
  <c r="C1421" i="3"/>
  <c r="C3533" i="3"/>
  <c r="C4813" i="3"/>
  <c r="C3264" i="3"/>
  <c r="C3186" i="3"/>
  <c r="C299" i="3"/>
  <c r="C2307" i="3"/>
  <c r="C5657" i="3"/>
  <c r="C927" i="3"/>
  <c r="C2155" i="3"/>
  <c r="C7948" i="3"/>
  <c r="C1192" i="3"/>
  <c r="C71" i="3"/>
  <c r="C2818" i="3"/>
  <c r="C3080" i="3"/>
  <c r="C1309" i="3"/>
  <c r="C3953" i="3"/>
  <c r="C4593" i="3"/>
  <c r="C5233" i="3"/>
  <c r="C6001" i="3"/>
  <c r="C6641" i="3"/>
  <c r="C4030" i="3"/>
  <c r="C1180" i="3"/>
  <c r="C1884" i="3"/>
  <c r="C3010" i="3"/>
  <c r="C2437" i="3"/>
  <c r="C1771" i="3"/>
  <c r="C3531" i="3"/>
  <c r="C4299" i="3"/>
  <c r="C7536" i="3"/>
  <c r="C192" i="3"/>
  <c r="C497" i="3"/>
  <c r="C625" i="3"/>
  <c r="C2496" i="3"/>
  <c r="C1146" i="3"/>
  <c r="C1850" i="3"/>
  <c r="C662" i="3"/>
  <c r="C3008" i="3"/>
  <c r="C3155" i="3"/>
  <c r="C4041" i="3"/>
  <c r="C5577" i="3"/>
  <c r="C6859" i="3"/>
  <c r="C59" i="3"/>
  <c r="C133" i="3"/>
  <c r="C3037" i="3"/>
  <c r="C4419" i="3"/>
  <c r="C5331" i="3"/>
  <c r="C5971" i="3"/>
  <c r="C6611" i="3"/>
  <c r="C213" i="3"/>
  <c r="C1604" i="3"/>
  <c r="C1317" i="3"/>
  <c r="C3519" i="3"/>
  <c r="C4799" i="3"/>
  <c r="C5823" i="3"/>
  <c r="C6849" i="3"/>
  <c r="C894" i="3"/>
  <c r="C2366" i="3"/>
  <c r="C1869" i="3"/>
  <c r="C3013" i="3"/>
  <c r="C4157" i="3"/>
  <c r="C5181" i="3"/>
  <c r="C6205" i="3"/>
  <c r="C3822" i="3"/>
  <c r="C2644" i="3"/>
  <c r="C3271" i="3"/>
  <c r="C5319" i="3"/>
  <c r="C4374" i="3"/>
  <c r="C4696" i="3"/>
  <c r="C4470" i="3"/>
  <c r="C3802" i="3"/>
  <c r="C6472" i="3"/>
  <c r="C4972" i="3"/>
  <c r="C5284" i="3"/>
  <c r="C7564" i="3"/>
  <c r="C218" i="3"/>
  <c r="C664" i="3"/>
  <c r="C1359" i="3"/>
  <c r="C2136" i="3"/>
  <c r="C199" i="3"/>
  <c r="C1362" i="3"/>
  <c r="C1810" i="3"/>
  <c r="C2834" i="3"/>
  <c r="C1414" i="3"/>
  <c r="C3160" i="3"/>
  <c r="C2691" i="3"/>
  <c r="C3681" i="3"/>
  <c r="C4705" i="3"/>
  <c r="C5729" i="3"/>
  <c r="C6753" i="3"/>
  <c r="C572" i="3"/>
  <c r="C2044" i="3"/>
  <c r="C1029" i="3"/>
  <c r="C2193" i="3"/>
  <c r="C3995" i="3"/>
  <c r="C4859" i="3"/>
  <c r="C5371" i="3"/>
  <c r="C5883" i="3"/>
  <c r="C6395" i="3"/>
  <c r="C1523" i="3"/>
  <c r="C1529" i="3"/>
  <c r="C1281" i="3"/>
  <c r="C3142" i="3"/>
  <c r="C2347" i="3"/>
  <c r="C7290" i="3"/>
  <c r="C7792" i="3"/>
  <c r="C1305" i="3"/>
  <c r="C2621" i="3"/>
  <c r="C4377" i="3"/>
  <c r="C6425" i="3"/>
  <c r="C1516" i="3"/>
  <c r="C2939" i="3"/>
  <c r="C7146" i="3"/>
  <c r="C10" i="3"/>
  <c r="C283" i="3"/>
  <c r="C22" i="3"/>
  <c r="C1538" i="3"/>
  <c r="C647" i="3"/>
  <c r="C539" i="3"/>
  <c r="C2931" i="3"/>
  <c r="C3633" i="3"/>
  <c r="C4145" i="3"/>
  <c r="C4657" i="3"/>
  <c r="C5169" i="3"/>
  <c r="C5681" i="3"/>
  <c r="C6193" i="3"/>
  <c r="C6705" i="3"/>
  <c r="C3774" i="3"/>
  <c r="C540" i="3"/>
  <c r="C863" i="3"/>
  <c r="C2012" i="3"/>
  <c r="C2946" i="3"/>
  <c r="C901" i="3"/>
  <c r="C1483" i="3"/>
  <c r="C2103" i="3"/>
  <c r="C3467" i="3"/>
  <c r="C3979" i="3"/>
  <c r="C4491" i="3"/>
  <c r="C7991" i="3"/>
  <c r="C64" i="3"/>
  <c r="C514" i="3"/>
  <c r="C896" i="3"/>
  <c r="C1137" i="3"/>
  <c r="C2368" i="3"/>
  <c r="C473" i="3"/>
  <c r="C727" i="3"/>
  <c r="C1978" i="3"/>
  <c r="C73" i="3"/>
  <c r="C1878" i="3"/>
  <c r="C229" i="3"/>
  <c r="C1751" i="3"/>
  <c r="C3913" i="3"/>
  <c r="C4937" i="3"/>
  <c r="C5961" i="3"/>
  <c r="C2401" i="3"/>
  <c r="C1164" i="3"/>
  <c r="C2636" i="3"/>
  <c r="C2405" i="3"/>
  <c r="C3267" i="3"/>
  <c r="C4291" i="3"/>
  <c r="C5011" i="3"/>
  <c r="C5523" i="3"/>
  <c r="C6035" i="3"/>
  <c r="C6547" i="3"/>
  <c r="C3113" i="3"/>
  <c r="C511" i="3"/>
  <c r="C1860" i="3"/>
  <c r="C69" i="3"/>
  <c r="C1707" i="3"/>
  <c r="C3903" i="3"/>
  <c r="C4927" i="3"/>
  <c r="C5951" i="3"/>
  <c r="C2291" i="3"/>
  <c r="C1150" i="3"/>
  <c r="C2622" i="3"/>
  <c r="C2381" i="3"/>
  <c r="C3261" i="3"/>
  <c r="C4285" i="3"/>
  <c r="C5309" i="3"/>
  <c r="C6333" i="3"/>
  <c r="C4334" i="3"/>
  <c r="C3006" i="3"/>
  <c r="C3527" i="3"/>
  <c r="C5575" i="3"/>
  <c r="C2559" i="3"/>
  <c r="C4952" i="3"/>
  <c r="C4802" i="3"/>
  <c r="C4314" i="3"/>
  <c r="C6728" i="3"/>
  <c r="C5670" i="3"/>
  <c r="C2881" i="3"/>
  <c r="C88" i="3"/>
  <c r="C346" i="3"/>
  <c r="C792" i="3"/>
  <c r="C721" i="3"/>
  <c r="C2264" i="3"/>
  <c r="C313" i="3"/>
  <c r="C567" i="3"/>
  <c r="C1938" i="3"/>
  <c r="C286" i="3"/>
  <c r="C1670" i="3"/>
  <c r="C1179" i="3"/>
  <c r="C541" i="3"/>
  <c r="C3809" i="3"/>
  <c r="C4833" i="3"/>
  <c r="C5857" i="3"/>
  <c r="C803" i="3"/>
  <c r="C828" i="3"/>
  <c r="C2300" i="3"/>
  <c r="C1733" i="3"/>
  <c r="C2871" i="3"/>
  <c r="C4123" i="3"/>
  <c r="C4923" i="3"/>
  <c r="C5435" i="3"/>
  <c r="C5947" i="3"/>
  <c r="C6459" i="3"/>
  <c r="C2267" i="3"/>
  <c r="C220" i="3"/>
  <c r="C1636" i="3"/>
  <c r="C1035" i="3"/>
  <c r="C4" i="3"/>
  <c r="C3727" i="3"/>
  <c r="C4751" i="3"/>
  <c r="C5775" i="3"/>
  <c r="C6799" i="3"/>
  <c r="C798" i="3"/>
  <c r="C2270" i="3"/>
  <c r="C1677" i="3"/>
  <c r="C2801" i="3"/>
  <c r="C4109" i="3"/>
  <c r="C5133" i="3"/>
  <c r="C2666" i="3"/>
  <c r="C2796" i="3"/>
  <c r="C1512" i="3"/>
  <c r="C1565" i="3"/>
  <c r="C4817" i="3"/>
  <c r="C67" i="3"/>
  <c r="C2332" i="3"/>
  <c r="C2941" i="3"/>
  <c r="C5012" i="3"/>
  <c r="C1664" i="3"/>
  <c r="C2298" i="3"/>
  <c r="C3209" i="3"/>
  <c r="C4126" i="3"/>
  <c r="C3587" i="3"/>
  <c r="C6195" i="3"/>
  <c r="C2500" i="3"/>
  <c r="C5247" i="3"/>
  <c r="C3060" i="3"/>
  <c r="C5629" i="3"/>
  <c r="C4167" i="3"/>
  <c r="C5660" i="3"/>
  <c r="C6584" i="3"/>
  <c r="C1560" i="3"/>
  <c r="C2258" i="3"/>
  <c r="C2901" i="3"/>
  <c r="C3710" i="3"/>
  <c r="C3419" i="3"/>
  <c r="C6107" i="3"/>
  <c r="C2276" i="3"/>
  <c r="C3791" i="3"/>
  <c r="C5839" i="3"/>
  <c r="C926" i="3"/>
  <c r="C1933" i="3"/>
  <c r="C4173" i="3"/>
  <c r="C5773" i="3"/>
  <c r="C6797" i="3"/>
  <c r="C575" i="3"/>
  <c r="C979" i="3"/>
  <c r="C4455" i="3"/>
  <c r="C6503" i="3"/>
  <c r="C3832" i="3"/>
  <c r="C2201" i="3"/>
  <c r="C5946" i="3"/>
  <c r="C5588" i="3"/>
  <c r="C7062" i="3"/>
  <c r="C6991" i="3"/>
  <c r="C226" i="3"/>
  <c r="C623" i="3"/>
  <c r="C6262" i="3"/>
  <c r="C1434" i="3"/>
  <c r="C1110" i="3"/>
  <c r="C2301" i="3"/>
  <c r="C4265" i="3"/>
  <c r="C6313" i="3"/>
  <c r="C1055" i="3"/>
  <c r="C1673" i="3"/>
  <c r="C4515" i="3"/>
  <c r="C5635" i="3"/>
  <c r="C6659" i="3"/>
  <c r="C964" i="3"/>
  <c r="C2005" i="3"/>
  <c r="C4191" i="3"/>
  <c r="C6239" i="3"/>
  <c r="C205" i="3"/>
  <c r="C1987" i="3"/>
  <c r="C4573" i="3"/>
  <c r="C6621" i="3"/>
  <c r="C869" i="3"/>
  <c r="C6023" i="3"/>
  <c r="C5400" i="3"/>
  <c r="C4948" i="3"/>
  <c r="C6406" i="3"/>
  <c r="C6881" i="3"/>
  <c r="C7555" i="3"/>
  <c r="C297" i="3"/>
  <c r="C597" i="3"/>
  <c r="C3941" i="3"/>
  <c r="C5989" i="3"/>
  <c r="C3312" i="3"/>
  <c r="C5360" i="3"/>
  <c r="C5346" i="3"/>
  <c r="C4890" i="3"/>
  <c r="C6932" i="3"/>
  <c r="C6348" i="3"/>
  <c r="C6522" i="3"/>
  <c r="C7489" i="3"/>
  <c r="C564" i="3"/>
  <c r="C3991" i="3"/>
  <c r="C3368" i="3"/>
  <c r="C5430" i="3"/>
  <c r="C6946" i="3"/>
  <c r="C6426" i="3"/>
  <c r="C7983" i="3"/>
  <c r="C2811" i="3"/>
  <c r="C5254" i="3"/>
  <c r="C77" i="3"/>
  <c r="C4565" i="3"/>
  <c r="C3936" i="3"/>
  <c r="C6050" i="3"/>
  <c r="C7088" i="3"/>
  <c r="C7101" i="3"/>
  <c r="C3604" i="3"/>
  <c r="C5010" i="3"/>
  <c r="C7043" i="3"/>
  <c r="C7786" i="3"/>
  <c r="C7500" i="3"/>
  <c r="C696" i="3"/>
  <c r="C2168" i="3"/>
  <c r="C1330" i="3"/>
  <c r="C2802" i="3"/>
  <c r="C307" i="3"/>
  <c r="C3713" i="3"/>
  <c r="C5761" i="3"/>
  <c r="C764" i="3"/>
  <c r="C1605" i="3"/>
  <c r="C4091" i="3"/>
  <c r="C5419" i="3"/>
  <c r="C6443" i="3"/>
  <c r="C2087" i="3"/>
  <c r="C3110" i="3"/>
  <c r="C3631" i="3"/>
  <c r="C5679" i="3"/>
  <c r="C78" i="3"/>
  <c r="C763" i="3"/>
  <c r="C3757" i="3"/>
  <c r="C5805" i="3"/>
  <c r="C1364" i="3"/>
  <c r="C4391" i="3"/>
  <c r="C3768" i="3"/>
  <c r="C5882" i="3"/>
  <c r="C7046" i="3"/>
  <c r="C5676" i="3"/>
  <c r="C7355" i="3"/>
  <c r="C7867" i="3"/>
  <c r="C2382" i="3"/>
  <c r="C3045" i="3"/>
  <c r="C5189" i="3"/>
  <c r="C3854" i="3"/>
  <c r="C4560" i="3"/>
  <c r="C4220" i="3"/>
  <c r="C3530" i="3"/>
  <c r="C6336" i="3"/>
  <c r="C4606" i="3"/>
  <c r="C4618" i="3"/>
  <c r="C7257" i="3"/>
  <c r="C7769" i="3"/>
  <c r="C453" i="3"/>
  <c r="C5975" i="3"/>
  <c r="C5352" i="3"/>
  <c r="C4884" i="3"/>
  <c r="C6342" i="3"/>
  <c r="C7455" i="3"/>
  <c r="C7104" i="3"/>
  <c r="C7302" i="3"/>
  <c r="C6186" i="3"/>
  <c r="C1563" i="3"/>
  <c r="C6549" i="3"/>
  <c r="C2439" i="3"/>
  <c r="C5646" i="3"/>
  <c r="C7031" i="3"/>
  <c r="C7597" i="3"/>
  <c r="C7384" i="3"/>
  <c r="C7582" i="3"/>
  <c r="C7524" i="3"/>
  <c r="C2605" i="3"/>
  <c r="C5106" i="3"/>
  <c r="C4458" i="3"/>
  <c r="C6364" i="3"/>
  <c r="C4512" i="3"/>
  <c r="C7296" i="3"/>
  <c r="C3944" i="3"/>
  <c r="C6740" i="3"/>
  <c r="C5714" i="3"/>
  <c r="C4485" i="3"/>
  <c r="C4077" i="3"/>
  <c r="C2681" i="3"/>
  <c r="C6768" i="3"/>
  <c r="C3732" i="3"/>
  <c r="C7618" i="3"/>
  <c r="C4486" i="3"/>
  <c r="C7949" i="3"/>
  <c r="C6912" i="3"/>
  <c r="C3232" i="3"/>
  <c r="C494" i="3"/>
  <c r="C7936" i="3"/>
  <c r="C6170" i="3"/>
  <c r="C5174" i="3"/>
  <c r="C3799" i="3"/>
  <c r="C7497" i="3"/>
  <c r="C6566" i="3"/>
  <c r="C5108" i="3"/>
  <c r="C5520" i="3"/>
  <c r="C6149" i="3"/>
  <c r="C1645" i="3"/>
  <c r="C7563" i="3"/>
  <c r="C6444" i="3"/>
  <c r="C5432" i="3"/>
  <c r="C1125" i="3"/>
  <c r="C4461" i="3"/>
  <c r="C615" i="3"/>
  <c r="C3951" i="3"/>
  <c r="C385" i="3"/>
  <c r="C5451" i="3"/>
  <c r="C1861" i="3"/>
  <c r="C5697" i="3"/>
  <c r="C3128" i="3"/>
  <c r="C1138" i="3"/>
  <c r="C463" i="3"/>
  <c r="C861" i="3"/>
  <c r="C6194" i="3"/>
  <c r="C7876" i="3"/>
  <c r="C7373" i="3"/>
  <c r="C5653" i="3"/>
  <c r="C5290" i="3"/>
  <c r="C5480" i="3"/>
  <c r="C7337" i="3"/>
  <c r="C4170" i="3"/>
  <c r="C5253" i="3"/>
  <c r="C7531" i="3"/>
  <c r="C6886" i="3"/>
  <c r="C3087" i="3"/>
  <c r="C60" i="3"/>
  <c r="C3309" i="3"/>
  <c r="C1261" i="3"/>
  <c r="C3311" i="3"/>
  <c r="C4134" i="3"/>
  <c r="C5259" i="3"/>
  <c r="C875" i="3"/>
  <c r="C5569" i="3"/>
  <c r="C3000" i="3"/>
  <c r="C1266" i="3"/>
  <c r="C465" i="3"/>
  <c r="C2793" i="3"/>
  <c r="C3292" i="3"/>
  <c r="C2503" i="3"/>
  <c r="C7624" i="3"/>
  <c r="C7236" i="3"/>
  <c r="C7934" i="3"/>
  <c r="C7773" i="3"/>
  <c r="C6352" i="3"/>
  <c r="C3918" i="3"/>
  <c r="C7156" i="3"/>
  <c r="C7584" i="3"/>
  <c r="C1449" i="3"/>
  <c r="C3063" i="3"/>
  <c r="C2287" i="3"/>
  <c r="C7345" i="3"/>
  <c r="C5548" i="3"/>
  <c r="C4234" i="3"/>
  <c r="C4912" i="3"/>
  <c r="C5541" i="3"/>
  <c r="C2972" i="3"/>
  <c r="C7539" i="3"/>
  <c r="C6226" i="3"/>
  <c r="C5272" i="3"/>
  <c r="C7528" i="3"/>
  <c r="C6041" i="3"/>
  <c r="C911" i="3"/>
  <c r="C3313" i="3"/>
  <c r="C6097" i="3"/>
  <c r="C2076" i="3"/>
  <c r="C3755" i="3"/>
  <c r="C704" i="3"/>
  <c r="C2042" i="3"/>
  <c r="C4489" i="3"/>
  <c r="C1637" i="3"/>
  <c r="C6067" i="3"/>
  <c r="C1363" i="3"/>
  <c r="C766" i="3"/>
  <c r="C5373" i="3"/>
  <c r="C6727" i="3"/>
  <c r="C4646" i="3"/>
  <c r="C977" i="3"/>
  <c r="C1350" i="3"/>
  <c r="C5665" i="3"/>
  <c r="C3133" i="3"/>
  <c r="C6747" i="3"/>
  <c r="C2807" i="3"/>
  <c r="C5903" i="3"/>
  <c r="C1886" i="3"/>
  <c r="C3469" i="3"/>
  <c r="C5837" i="3"/>
  <c r="C3630" i="3"/>
  <c r="C1227" i="3"/>
  <c r="C4583" i="3"/>
  <c r="C3990" i="3"/>
  <c r="C5240" i="3"/>
  <c r="C6074" i="3"/>
  <c r="C6376" i="3"/>
  <c r="C6188" i="3"/>
  <c r="C354" i="3"/>
  <c r="C1696" i="3"/>
  <c r="C1370" i="3"/>
  <c r="C1366" i="3"/>
  <c r="C2263" i="3"/>
  <c r="C5673" i="3"/>
  <c r="C929" i="3"/>
  <c r="C3235" i="3"/>
  <c r="C5315" i="3"/>
  <c r="C6723" i="3"/>
  <c r="C1924" i="3"/>
  <c r="C3551" i="3"/>
  <c r="C6367" i="3"/>
  <c r="C2686" i="3"/>
  <c r="C3933" i="3"/>
  <c r="C6749" i="3"/>
  <c r="C3463" i="3"/>
  <c r="C4120" i="3"/>
  <c r="C5294" i="3"/>
  <c r="C4388" i="3"/>
  <c r="C7395" i="3"/>
  <c r="C718" i="3"/>
  <c r="C2703" i="3"/>
  <c r="C5349" i="3"/>
  <c r="C3440" i="3"/>
  <c r="C3260" i="3"/>
  <c r="C3850" i="3"/>
  <c r="C6964" i="3"/>
  <c r="C3332" i="3"/>
  <c r="C7329" i="3"/>
  <c r="C1076" i="3"/>
  <c r="C5527" i="3"/>
  <c r="C3372" i="3"/>
  <c r="C7010" i="3"/>
  <c r="C7343" i="3"/>
  <c r="C7392" i="3"/>
  <c r="C6326" i="3"/>
  <c r="C1453" i="3"/>
  <c r="C341" i="3"/>
  <c r="C2271" i="3"/>
  <c r="C6502" i="3"/>
  <c r="C7805" i="3"/>
  <c r="C5668" i="3"/>
  <c r="C6460" i="3"/>
  <c r="C5524" i="3"/>
  <c r="C824" i="3"/>
  <c r="C4276" i="3"/>
  <c r="C2162" i="3"/>
  <c r="C1423" i="3"/>
  <c r="C4481" i="3"/>
  <c r="C3582" i="3"/>
  <c r="C2117" i="3"/>
  <c r="C4779" i="3"/>
  <c r="C6123" i="3"/>
  <c r="C92" i="3"/>
  <c r="C2837" i="3"/>
  <c r="C5039" i="3"/>
  <c r="C295" i="3"/>
  <c r="C1731" i="3"/>
  <c r="C5165" i="3"/>
  <c r="C961" i="3"/>
  <c r="C5927" i="3"/>
  <c r="C4172" i="3"/>
  <c r="C1659" i="3"/>
  <c r="C6836" i="3"/>
  <c r="C7707" i="3"/>
  <c r="C2638" i="3"/>
  <c r="C3909" i="3"/>
  <c r="C6597" i="3"/>
  <c r="C4688" i="3"/>
  <c r="C5308" i="3"/>
  <c r="C5696" i="3"/>
  <c r="C4966" i="3"/>
  <c r="C6318" i="3"/>
  <c r="C7609" i="3"/>
  <c r="C1973" i="3"/>
  <c r="C2279" i="3"/>
  <c r="C1609" i="3"/>
  <c r="C6674" i="3"/>
  <c r="C7839" i="3"/>
  <c r="C5956" i="3"/>
  <c r="C6840" i="3"/>
  <c r="C3989" i="3"/>
  <c r="C4640" i="3"/>
  <c r="C5904" i="3"/>
  <c r="C6420" i="3"/>
  <c r="C6178" i="3"/>
  <c r="C7710" i="3"/>
  <c r="C6122" i="3"/>
  <c r="C6874" i="3"/>
  <c r="C5529" i="3"/>
  <c r="C1064" i="3"/>
  <c r="C797" i="3"/>
  <c r="C5969" i="3"/>
  <c r="C1820" i="3"/>
  <c r="C3499" i="3"/>
  <c r="C241" i="3"/>
  <c r="C1786" i="3"/>
  <c r="C3977" i="3"/>
  <c r="C1431" i="3"/>
  <c r="C5939" i="3"/>
  <c r="C805" i="3"/>
  <c r="C398" i="3"/>
  <c r="C5117" i="3"/>
  <c r="C5703" i="3"/>
  <c r="C1985" i="3"/>
  <c r="C1103" i="3"/>
  <c r="C103" i="3"/>
  <c r="C5409" i="3"/>
  <c r="C1847" i="3"/>
  <c r="C6491" i="3"/>
  <c r="C2595" i="3"/>
  <c r="C5071" i="3"/>
  <c r="C542" i="3"/>
  <c r="C2915" i="3"/>
  <c r="C5389" i="3"/>
  <c r="C6733" i="3"/>
  <c r="C2196" i="3"/>
  <c r="C3687" i="3"/>
  <c r="C6375" i="3"/>
  <c r="C4472" i="3"/>
  <c r="C5020" i="3"/>
  <c r="C5422" i="3"/>
  <c r="C4354" i="3"/>
  <c r="C96" i="3"/>
  <c r="C1376" i="3"/>
  <c r="C602" i="3"/>
  <c r="C2714" i="3"/>
  <c r="C1789" i="3"/>
  <c r="C4905" i="3"/>
  <c r="C44" i="3"/>
  <c r="C2789" i="3"/>
  <c r="C4931" i="3"/>
  <c r="C6275" i="3"/>
  <c r="C708" i="3"/>
  <c r="C501" i="3"/>
  <c r="C5471" i="3"/>
  <c r="C459" i="3"/>
  <c r="C3141" i="3"/>
  <c r="C5853" i="3"/>
  <c r="C403" i="3"/>
  <c r="C4118" i="3"/>
  <c r="C5978" i="3"/>
  <c r="C6054" i="3"/>
  <c r="C7203" i="3"/>
  <c r="C7875" i="3"/>
  <c r="C1211" i="3"/>
  <c r="C4581" i="3"/>
  <c r="C3982" i="3"/>
  <c r="C3231" i="3"/>
  <c r="C5528" i="3"/>
  <c r="C3009" i="3"/>
  <c r="C7507" i="3"/>
  <c r="C162" i="3"/>
  <c r="C5594" i="3"/>
  <c r="C3100" i="3"/>
  <c r="C525" i="3"/>
  <c r="C2484" i="3"/>
  <c r="C4774" i="3"/>
  <c r="C4800" i="3"/>
  <c r="C6410" i="3"/>
  <c r="C5618" i="3"/>
  <c r="C5834" i="3"/>
  <c r="C5184" i="3"/>
  <c r="C3796" i="3"/>
  <c r="C4694" i="3"/>
  <c r="C7315" i="3"/>
  <c r="C5516" i="3"/>
  <c r="C5157" i="3"/>
  <c r="C4969" i="3"/>
  <c r="C679" i="3"/>
  <c r="C6816" i="3"/>
  <c r="C7121" i="3"/>
  <c r="C2001" i="3"/>
  <c r="C3940" i="3"/>
  <c r="C4188" i="3"/>
  <c r="C7720" i="3"/>
  <c r="C7733" i="3"/>
  <c r="C6906" i="3"/>
  <c r="C3041" i="3"/>
  <c r="C6788" i="3"/>
  <c r="C3433" i="3"/>
  <c r="C5234" i="3"/>
  <c r="C2444" i="3"/>
  <c r="C1883" i="3"/>
  <c r="C7699" i="3"/>
  <c r="C1511" i="3"/>
  <c r="C6334" i="3"/>
  <c r="C331" i="3"/>
  <c r="C3848" i="3"/>
  <c r="C1065" i="3"/>
  <c r="C1729" i="3"/>
  <c r="C1237" i="3"/>
  <c r="C7598" i="3"/>
  <c r="C7003" i="3"/>
  <c r="C2375" i="3"/>
  <c r="C3445" i="3"/>
  <c r="C2400" i="3"/>
  <c r="C147" i="3"/>
  <c r="C7081" i="3"/>
  <c r="C2349" i="3"/>
  <c r="C6970" i="3"/>
  <c r="C3570" i="3"/>
  <c r="C7594" i="3"/>
  <c r="C835" i="3"/>
  <c r="C6644" i="3"/>
  <c r="C6242" i="3"/>
  <c r="C370" i="3"/>
  <c r="C817" i="3"/>
  <c r="C409" i="3"/>
  <c r="C1962" i="3"/>
  <c r="C1846" i="3"/>
  <c r="C4457" i="3"/>
  <c r="C1806" i="3"/>
  <c r="C4104" i="3"/>
  <c r="C7766" i="3"/>
  <c r="C7016" i="3"/>
  <c r="C7504" i="3"/>
  <c r="C4434" i="3"/>
  <c r="C4082" i="3"/>
  <c r="C6841" i="3"/>
  <c r="C1747" i="3"/>
  <c r="C7071" i="3"/>
  <c r="C311" i="3"/>
  <c r="C1488" i="3"/>
  <c r="C714" i="3"/>
  <c r="C2186" i="3"/>
  <c r="C2294" i="3"/>
  <c r="C2979" i="3"/>
  <c r="C6985" i="3"/>
  <c r="C5880" i="3"/>
  <c r="C1465" i="3"/>
  <c r="C6498" i="3"/>
  <c r="C5226" i="3"/>
  <c r="C6398" i="3"/>
  <c r="C7828" i="3"/>
  <c r="C3767" i="3"/>
  <c r="C4500" i="3"/>
  <c r="C6026" i="3"/>
  <c r="C308" i="3"/>
  <c r="C1680" i="3"/>
  <c r="C906" i="3"/>
  <c r="C1191" i="3"/>
  <c r="C3073" i="3"/>
  <c r="C50" i="3"/>
  <c r="C2282" i="3"/>
  <c r="C309" i="3"/>
  <c r="C4825" i="3"/>
  <c r="C547" i="3"/>
  <c r="C2412" i="3"/>
  <c r="C3101" i="3"/>
  <c r="C7703" i="3"/>
  <c r="C458" i="3"/>
  <c r="C1041" i="3"/>
  <c r="C505" i="3"/>
  <c r="C1986" i="3"/>
  <c r="C1830" i="3"/>
  <c r="C1617" i="3"/>
  <c r="C6028" i="3"/>
  <c r="C7642" i="3"/>
  <c r="C2535" i="3"/>
  <c r="C1738" i="3"/>
  <c r="C1795" i="3"/>
  <c r="C4281" i="3"/>
  <c r="C5561" i="3"/>
  <c r="C2227" i="3"/>
  <c r="C1057" i="3"/>
  <c r="C1623" i="3"/>
  <c r="C3251" i="3"/>
  <c r="C4659" i="3"/>
  <c r="C447" i="3"/>
  <c r="C151" i="3"/>
  <c r="C1352" i="3"/>
  <c r="C2056" i="3"/>
  <c r="C610" i="3"/>
  <c r="C1442" i="3"/>
  <c r="C2722" i="3"/>
  <c r="C2022" i="3"/>
  <c r="C6292" i="3"/>
  <c r="C7830" i="3"/>
  <c r="C3770" i="3"/>
  <c r="C368" i="3"/>
  <c r="C810" i="3"/>
  <c r="C1206" i="3"/>
  <c r="C1267" i="3"/>
  <c r="C3449" i="3"/>
  <c r="C4473" i="3"/>
  <c r="C5497" i="3"/>
  <c r="C6521" i="3"/>
  <c r="C364" i="3"/>
  <c r="C1708" i="3"/>
  <c r="C1323" i="3"/>
  <c r="C829" i="3"/>
  <c r="C3827" i="3"/>
  <c r="C7442" i="3"/>
  <c r="C1639" i="3"/>
  <c r="C106" i="3"/>
  <c r="C520" i="3"/>
  <c r="C783" i="3"/>
  <c r="C1992" i="3"/>
  <c r="C214" i="3"/>
  <c r="C1186" i="3"/>
  <c r="C1634" i="3"/>
  <c r="C2658" i="3"/>
  <c r="C13" i="3"/>
  <c r="C3016" i="3"/>
  <c r="C1923" i="3"/>
  <c r="C4436" i="3"/>
  <c r="C6654" i="3"/>
  <c r="C2230" i="3"/>
  <c r="C5785" i="3"/>
  <c r="C1701" i="3"/>
  <c r="C72" i="3"/>
  <c r="C2280" i="3"/>
  <c r="C350" i="3"/>
  <c r="C1139" i="3"/>
  <c r="C3985" i="3"/>
  <c r="C5009" i="3"/>
  <c r="C6033" i="3"/>
  <c r="C3097" i="3"/>
  <c r="C1244" i="3"/>
  <c r="C2716" i="3"/>
  <c r="C2565" i="3"/>
  <c r="C3307" i="3"/>
  <c r="C4331" i="3"/>
  <c r="C1253" i="3"/>
  <c r="C576" i="3"/>
  <c r="C881" i="3"/>
  <c r="C2816" i="3"/>
  <c r="C1210" i="3"/>
  <c r="C1914" i="3"/>
  <c r="C1302" i="3"/>
  <c r="C3072" i="3"/>
  <c r="C1181" i="3"/>
  <c r="C4361" i="3"/>
  <c r="C5641" i="3"/>
  <c r="C1715" i="3"/>
  <c r="C1484" i="3"/>
  <c r="C837" i="3"/>
  <c r="C3203" i="3"/>
  <c r="C4723" i="3"/>
  <c r="C5363" i="3"/>
  <c r="C6003" i="3"/>
  <c r="C6771" i="3"/>
  <c r="C1389" i="3"/>
  <c r="C1732" i="3"/>
  <c r="C2645" i="3"/>
  <c r="C3583" i="3"/>
  <c r="C4863" i="3"/>
  <c r="C6399" i="3"/>
  <c r="C489" i="3"/>
  <c r="C2494" i="3"/>
  <c r="C2831" i="3"/>
  <c r="C3965" i="3"/>
  <c r="C5245" i="3"/>
  <c r="C6781" i="3"/>
  <c r="C1876" i="3"/>
  <c r="C3399" i="3"/>
  <c r="C6471" i="3"/>
  <c r="C4312" i="3"/>
  <c r="C4636" i="3"/>
  <c r="C5550" i="3"/>
  <c r="C3714" i="3"/>
  <c r="C7216" i="3"/>
  <c r="C79" i="3"/>
  <c r="C337" i="3"/>
  <c r="C413" i="3"/>
  <c r="C2712" i="3"/>
  <c r="C1170" i="3"/>
  <c r="C1874" i="3"/>
  <c r="C1094" i="3"/>
  <c r="C2968" i="3"/>
  <c r="C2995" i="3"/>
  <c r="C4257" i="3"/>
  <c r="C5537" i="3"/>
  <c r="C6817" i="3"/>
  <c r="C189" i="3"/>
  <c r="C1131" i="3"/>
  <c r="C2539" i="3"/>
  <c r="C4571" i="3"/>
  <c r="C5275" i="3"/>
  <c r="C5915" i="3"/>
  <c r="C6683" i="3"/>
  <c r="C4198" i="3"/>
  <c r="C1508" i="3"/>
  <c r="C2197" i="3"/>
  <c r="C3407" i="3"/>
  <c r="C4687" i="3"/>
  <c r="C6223" i="3"/>
  <c r="C206" i="3"/>
  <c r="C2142" i="3"/>
  <c r="C1897" i="3"/>
  <c r="C3789" i="3"/>
  <c r="C5069" i="3"/>
  <c r="C5354" i="3"/>
  <c r="C5175" i="3"/>
  <c r="C1898" i="3"/>
  <c r="C3609" i="3"/>
  <c r="C6169" i="3"/>
  <c r="C2028" i="3"/>
  <c r="C3987" i="3"/>
  <c r="C456" i="3"/>
  <c r="C29" i="3"/>
  <c r="C1346" i="3"/>
  <c r="C998" i="3"/>
  <c r="C1487" i="3"/>
  <c r="C3345" i="3"/>
  <c r="C4081" i="3"/>
  <c r="C4721" i="3"/>
  <c r="C5489" i="3"/>
  <c r="C6129" i="3"/>
  <c r="C6769" i="3"/>
  <c r="C204" i="3"/>
  <c r="C187" i="3"/>
  <c r="C2140" i="3"/>
  <c r="C1003" i="3"/>
  <c r="C531" i="3"/>
  <c r="C2449" i="3"/>
  <c r="C3787" i="3"/>
  <c r="C4427" i="3"/>
  <c r="C6478" i="3"/>
  <c r="C130" i="3"/>
  <c r="C768" i="3"/>
  <c r="C1472" i="3"/>
  <c r="C134" i="3"/>
  <c r="C1402" i="3"/>
  <c r="C2106" i="3"/>
  <c r="C1351" i="3"/>
  <c r="C987" i="3"/>
  <c r="C2443" i="3"/>
  <c r="C4553" i="3"/>
  <c r="C5833" i="3"/>
  <c r="C3358" i="3"/>
  <c r="C1868" i="3"/>
  <c r="C1893" i="3"/>
  <c r="C3395" i="3"/>
  <c r="C4819" i="3"/>
  <c r="C5459" i="3"/>
  <c r="C6099" i="3"/>
  <c r="C195" i="3"/>
  <c r="C156" i="3"/>
  <c r="C2116" i="3"/>
  <c r="C1827" i="3"/>
  <c r="C3775" i="3"/>
  <c r="C5055" i="3"/>
  <c r="C6079" i="3"/>
  <c r="C3318" i="3"/>
  <c r="C1406" i="3"/>
  <c r="C2868" i="3"/>
  <c r="C99" i="3"/>
  <c r="C3389" i="3"/>
  <c r="C4413" i="3"/>
  <c r="C5437" i="3"/>
  <c r="C6461" i="3"/>
  <c r="C188" i="3"/>
  <c r="C971" i="3"/>
  <c r="C3783" i="3"/>
  <c r="C5831" i="3"/>
  <c r="C3151" i="3"/>
  <c r="C5208" i="3"/>
  <c r="C5148" i="3"/>
  <c r="C4692" i="3"/>
  <c r="C6894" i="3"/>
  <c r="C6150" i="3"/>
  <c r="C7319" i="3"/>
  <c r="C216" i="3"/>
  <c r="C474" i="3"/>
  <c r="C920" i="3"/>
  <c r="C1233" i="3"/>
  <c r="C2392" i="3"/>
  <c r="C594" i="3"/>
  <c r="C1079" i="3"/>
  <c r="C2066" i="3"/>
  <c r="C265" i="3"/>
  <c r="C1926" i="3"/>
  <c r="C565" i="3"/>
  <c r="C1879" i="3"/>
  <c r="C3937" i="3"/>
  <c r="C4961" i="3"/>
  <c r="C5985" i="3"/>
  <c r="C2657" i="3"/>
  <c r="C1084" i="3"/>
  <c r="C2556" i="3"/>
  <c r="C2245" i="3"/>
  <c r="C3227" i="3"/>
  <c r="C4251" i="3"/>
  <c r="C4987" i="3"/>
  <c r="C5499" i="3"/>
  <c r="C6011" i="3"/>
  <c r="C6523" i="3"/>
  <c r="C2921" i="3"/>
  <c r="C129" i="3"/>
  <c r="C1892" i="3"/>
  <c r="C325" i="3"/>
  <c r="C7080" i="3"/>
  <c r="C7738" i="3"/>
  <c r="C306" i="3"/>
  <c r="C2410" i="3"/>
  <c r="C1425" i="3"/>
  <c r="C4889" i="3"/>
  <c r="C1889" i="3"/>
  <c r="C2540" i="3"/>
  <c r="C3219" i="3"/>
  <c r="C7191" i="3"/>
  <c r="C23" i="3"/>
  <c r="C1297" i="3"/>
  <c r="C578" i="3"/>
  <c r="C2050" i="3"/>
  <c r="C1958" i="3"/>
  <c r="C949" i="3"/>
  <c r="C2135" i="3"/>
  <c r="C3761" i="3"/>
  <c r="C4273" i="3"/>
  <c r="C4785" i="3"/>
  <c r="C5297" i="3"/>
  <c r="C5809" i="3"/>
  <c r="C6321" i="3"/>
  <c r="C6833" i="3"/>
  <c r="C4286" i="3"/>
  <c r="C796" i="3"/>
  <c r="C737" i="3"/>
  <c r="C2268" i="3"/>
  <c r="C3074" i="3"/>
  <c r="C1669" i="3"/>
  <c r="C2223" i="3"/>
  <c r="C2795" i="3"/>
  <c r="C3595" i="3"/>
  <c r="C4107" i="3"/>
  <c r="C4619" i="3"/>
  <c r="C6954" i="3"/>
  <c r="C320" i="3"/>
  <c r="C148" i="3"/>
  <c r="C1152" i="3"/>
  <c r="C1600" i="3"/>
  <c r="C2624" i="3"/>
  <c r="C762" i="3"/>
  <c r="C601" i="3"/>
  <c r="C2234" i="3"/>
  <c r="C918" i="3"/>
  <c r="C2390" i="3"/>
  <c r="C1917" i="3"/>
  <c r="C3061" i="3"/>
  <c r="C4169" i="3"/>
  <c r="C5193" i="3"/>
  <c r="C6217" i="3"/>
  <c r="C3870" i="3"/>
  <c r="C1311" i="3"/>
  <c r="C3002" i="3"/>
  <c r="C1839" i="3"/>
  <c r="C3523" i="3"/>
  <c r="C4547" i="3"/>
  <c r="C5139" i="3"/>
  <c r="C5651" i="3"/>
  <c r="C6163" i="3"/>
  <c r="C6675" i="3"/>
  <c r="C3654" i="3"/>
  <c r="C900" i="3"/>
  <c r="C2372" i="3"/>
  <c r="C1877" i="3"/>
  <c r="C3021" i="3"/>
  <c r="C4159" i="3"/>
  <c r="C5183" i="3"/>
  <c r="C6207" i="3"/>
  <c r="C3830" i="3"/>
  <c r="C1255" i="3"/>
  <c r="C2996" i="3"/>
  <c r="C1807" i="3"/>
  <c r="C3517" i="3"/>
  <c r="C4541" i="3"/>
  <c r="C5565" i="3"/>
  <c r="C6589" i="3"/>
  <c r="C660" i="3"/>
  <c r="C1381" i="3"/>
  <c r="C4039" i="3"/>
  <c r="C6087" i="3"/>
  <c r="C3416" i="3"/>
  <c r="C5464" i="3"/>
  <c r="C5494" i="3"/>
  <c r="C5038" i="3"/>
  <c r="C6958" i="3"/>
  <c r="C6482" i="3"/>
  <c r="C5286" i="3"/>
  <c r="C344" i="3"/>
  <c r="C343" i="3"/>
  <c r="C1048" i="3"/>
  <c r="C1496" i="3"/>
  <c r="C2520" i="3"/>
  <c r="C722" i="3"/>
  <c r="C365" i="3"/>
  <c r="C2194" i="3"/>
  <c r="C710" i="3"/>
  <c r="C2182" i="3"/>
  <c r="C1501" i="3"/>
  <c r="C2571" i="3"/>
  <c r="C4065" i="3"/>
  <c r="C5089" i="3"/>
  <c r="C6113" i="3"/>
  <c r="C3454" i="3"/>
  <c r="C1340" i="3"/>
  <c r="C2812" i="3"/>
  <c r="C2757" i="3"/>
  <c r="C3355" i="3"/>
  <c r="C4379" i="3"/>
  <c r="C5051" i="3"/>
  <c r="C5563" i="3"/>
  <c r="C6075" i="3"/>
  <c r="C6587" i="3"/>
  <c r="C3302" i="3"/>
  <c r="C676" i="3"/>
  <c r="C2148" i="3"/>
  <c r="C1429" i="3"/>
  <c r="C2129" i="3"/>
  <c r="C3983" i="3"/>
  <c r="C5007" i="3"/>
  <c r="C6031" i="3"/>
  <c r="C3081" i="3"/>
  <c r="C1310" i="3"/>
  <c r="C2782" i="3"/>
  <c r="C2701" i="3"/>
  <c r="C3341" i="3"/>
  <c r="C4365" i="3"/>
  <c r="C4744" i="3"/>
  <c r="C2187" i="3"/>
  <c r="C3347" i="3"/>
  <c r="C706" i="3"/>
  <c r="C2647" i="3"/>
  <c r="C5329" i="3"/>
  <c r="C85" i="3"/>
  <c r="C3106" i="3"/>
  <c r="C3627" i="3"/>
  <c r="C384" i="3"/>
  <c r="C2688" i="3"/>
  <c r="C1046" i="3"/>
  <c r="C4233" i="3"/>
  <c r="C673" i="3"/>
  <c r="C4611" i="3"/>
  <c r="C6707" i="3"/>
  <c r="C2133" i="3"/>
  <c r="C6271" i="3"/>
  <c r="C2153" i="3"/>
  <c r="C6653" i="3"/>
  <c r="C6215" i="3"/>
  <c r="C5204" i="3"/>
  <c r="C408" i="3"/>
  <c r="C2584" i="3"/>
  <c r="C838" i="3"/>
  <c r="C4129" i="3"/>
  <c r="C443" i="3"/>
  <c r="C4443" i="3"/>
  <c r="C6619" i="3"/>
  <c r="C1685" i="3"/>
  <c r="C4303" i="3"/>
  <c r="C6351" i="3"/>
  <c r="C1257" i="3"/>
  <c r="C2575" i="3"/>
  <c r="C4685" i="3"/>
  <c r="C6029" i="3"/>
  <c r="C3065" i="3"/>
  <c r="C1940" i="3"/>
  <c r="C1911" i="3"/>
  <c r="C4967" i="3"/>
  <c r="C2721" i="3"/>
  <c r="C4344" i="3"/>
  <c r="C3788" i="3"/>
  <c r="C3025" i="3"/>
  <c r="C6120" i="3"/>
  <c r="C3842" i="3"/>
  <c r="C4196" i="3"/>
  <c r="C5644" i="3"/>
  <c r="C1440" i="3"/>
  <c r="C345" i="3"/>
  <c r="C1946" i="3"/>
  <c r="C1558" i="3"/>
  <c r="C3027" i="3"/>
  <c r="C4777" i="3"/>
  <c r="C6825" i="3"/>
  <c r="C2060" i="3"/>
  <c r="C2231" i="3"/>
  <c r="C4867" i="3"/>
  <c r="C5891" i="3"/>
  <c r="C1651" i="3"/>
  <c r="C1409" i="3"/>
  <c r="C2671" i="3"/>
  <c r="C4703" i="3"/>
  <c r="C6751" i="3"/>
  <c r="C2174" i="3"/>
  <c r="C2545" i="3"/>
  <c r="C5085" i="3"/>
  <c r="C3438" i="3"/>
  <c r="C2091" i="3"/>
  <c r="C3017" i="3"/>
  <c r="C3852" i="3"/>
  <c r="C6152" i="3"/>
  <c r="C3364" i="3"/>
  <c r="C7171" i="3"/>
  <c r="C7683" i="3"/>
  <c r="C551" i="3"/>
  <c r="C947" i="3"/>
  <c r="C4453" i="3"/>
  <c r="C6501" i="3"/>
  <c r="C3824" i="3"/>
  <c r="C2183" i="3"/>
  <c r="C5938" i="3"/>
  <c r="C5582" i="3"/>
  <c r="C7060" i="3"/>
  <c r="C6983" i="3"/>
  <c r="C7105" i="3"/>
  <c r="C7617" i="3"/>
  <c r="C2036" i="3"/>
  <c r="C5015" i="3"/>
  <c r="C4392" i="3"/>
  <c r="C3194" i="3"/>
  <c r="C4034" i="3"/>
  <c r="C7215" i="3"/>
  <c r="C5086" i="3"/>
  <c r="C6084" i="3"/>
  <c r="C7538" i="3"/>
  <c r="C3020" i="3"/>
  <c r="C5589" i="3"/>
  <c r="C4960" i="3"/>
  <c r="C4330" i="3"/>
  <c r="C5686" i="3"/>
  <c r="C7357" i="3"/>
  <c r="C6282" i="3"/>
  <c r="C6852" i="3"/>
  <c r="C4274" i="3"/>
  <c r="C7964" i="3"/>
  <c r="C440" i="3"/>
  <c r="C1208" i="3"/>
  <c r="C2680" i="3"/>
  <c r="C825" i="3"/>
  <c r="C1030" i="3"/>
  <c r="C2141" i="3"/>
  <c r="C4225" i="3"/>
  <c r="C6273" i="3"/>
  <c r="C609" i="3"/>
  <c r="C2147" i="3"/>
  <c r="C4603" i="3"/>
  <c r="C5675" i="3"/>
  <c r="C6699" i="3"/>
  <c r="C868" i="3"/>
  <c r="C1813" i="3"/>
  <c r="C4143" i="3"/>
  <c r="C6191" i="3"/>
  <c r="C1118" i="3"/>
  <c r="C2317" i="3"/>
  <c r="C4269" i="3"/>
  <c r="C6317" i="3"/>
  <c r="C2836" i="3"/>
  <c r="C5415" i="3"/>
  <c r="C4792" i="3"/>
  <c r="C3994" i="3"/>
  <c r="C5228" i="3"/>
  <c r="C6490" i="3"/>
  <c r="C7483" i="3"/>
  <c r="C7995" i="3"/>
  <c r="C3132" i="3"/>
  <c r="C3653" i="3"/>
  <c r="C5701" i="3"/>
  <c r="C2879" i="3"/>
  <c r="C5072" i="3"/>
  <c r="C4962" i="3"/>
  <c r="C4506" i="3"/>
  <c r="C6842" i="3"/>
  <c r="C5910" i="3"/>
  <c r="C5916" i="3"/>
  <c r="C7385" i="3"/>
  <c r="C7897" i="3"/>
  <c r="C1835" i="3"/>
  <c r="C2547" i="3"/>
  <c r="C3756" i="3"/>
  <c r="C6104" i="3"/>
  <c r="C3812" i="3"/>
  <c r="C7711" i="3"/>
  <c r="C7616" i="3"/>
  <c r="C7814" i="3"/>
  <c r="C7732" i="3"/>
  <c r="C3477" i="3"/>
  <c r="C2425" i="3"/>
  <c r="C4732" i="3"/>
  <c r="C6672" i="3"/>
  <c r="C5514" i="3"/>
  <c r="C7853" i="3"/>
  <c r="C7896" i="3"/>
  <c r="C3572" i="3"/>
  <c r="C7194" i="3"/>
  <c r="C1427" i="3"/>
  <c r="C7813" i="3"/>
  <c r="C2555" i="3"/>
  <c r="C7245" i="3"/>
  <c r="C5141" i="3"/>
  <c r="C7487" i="3"/>
  <c r="C4055" i="3"/>
  <c r="C6732" i="3"/>
  <c r="C5648" i="3"/>
  <c r="C2157" i="3"/>
  <c r="C3052" i="3"/>
  <c r="C4992" i="3"/>
  <c r="C5750" i="3"/>
  <c r="C7304" i="3"/>
  <c r="C7658" i="3"/>
  <c r="C6917" i="3"/>
  <c r="C7437" i="3"/>
  <c r="C4788" i="3"/>
  <c r="C5909" i="3"/>
  <c r="C4402" i="3"/>
  <c r="C6626" i="3"/>
  <c r="C6162" i="3"/>
  <c r="C5224" i="3"/>
  <c r="C1099" i="3"/>
  <c r="C7241" i="3"/>
  <c r="C4454" i="3"/>
  <c r="C3402" i="3"/>
  <c r="C4496" i="3"/>
  <c r="C5125" i="3"/>
  <c r="C2254" i="3"/>
  <c r="C7307" i="3"/>
  <c r="C6950" i="3"/>
  <c r="C3384" i="3"/>
  <c r="C596" i="3"/>
  <c r="C3437" i="3"/>
  <c r="C2803" i="3"/>
  <c r="C1963" i="3"/>
  <c r="C2419" i="3"/>
  <c r="C4939" i="3"/>
  <c r="C2364" i="3"/>
  <c r="C4673" i="3"/>
  <c r="C1161" i="3"/>
  <c r="C118" i="3"/>
  <c r="C7980" i="3"/>
  <c r="C6389" i="3"/>
  <c r="C7429" i="3"/>
  <c r="C5876" i="3"/>
  <c r="C5814" i="3"/>
  <c r="C3084" i="3"/>
  <c r="C7359" i="3"/>
  <c r="C6103" i="3"/>
  <c r="C4804" i="3"/>
  <c r="C4706" i="3"/>
  <c r="C3461" i="3"/>
  <c r="C7147" i="3"/>
  <c r="C4654" i="3"/>
  <c r="C5799" i="3"/>
  <c r="C6637" i="3"/>
  <c r="C2573" i="3"/>
  <c r="C6383" i="3"/>
  <c r="C2581" i="3"/>
  <c r="C6795" i="3"/>
  <c r="C4747" i="3"/>
  <c r="C1596" i="3"/>
  <c r="C4545" i="3"/>
  <c r="C1287" i="3"/>
  <c r="C374" i="3"/>
  <c r="C504" i="3"/>
  <c r="C4725" i="3"/>
  <c r="C1759" i="3"/>
  <c r="C7141" i="3"/>
  <c r="C5988" i="3"/>
  <c r="C5972" i="3"/>
  <c r="C6660" i="3"/>
  <c r="C7261" i="3"/>
  <c r="C3562" i="3"/>
  <c r="C5205" i="3"/>
  <c r="C7154" i="3"/>
  <c r="C5452" i="3"/>
  <c r="C1411" i="3"/>
  <c r="C4008" i="3"/>
  <c r="C833" i="3"/>
  <c r="C7065" i="3"/>
  <c r="C7076" i="3"/>
  <c r="C6002" i="3"/>
  <c r="C3888" i="3"/>
  <c r="C4517" i="3"/>
  <c r="C1063" i="3"/>
  <c r="C7283" i="3"/>
  <c r="C6910" i="3"/>
  <c r="C3224" i="3"/>
  <c r="C3514" i="3"/>
  <c r="C1772" i="3"/>
  <c r="C1218" i="3"/>
  <c r="C4049" i="3"/>
  <c r="C6737" i="3"/>
  <c r="C747" i="3"/>
  <c r="C4395" i="3"/>
  <c r="C1393" i="3"/>
  <c r="C839" i="3"/>
  <c r="C5769" i="3"/>
  <c r="C3331" i="3"/>
  <c r="C6835" i="3"/>
  <c r="C3711" i="3"/>
  <c r="C2750" i="3"/>
  <c r="C1555" i="3"/>
  <c r="C4568" i="3"/>
  <c r="C7831" i="3"/>
  <c r="C2840" i="3"/>
  <c r="C3096" i="3"/>
  <c r="C1971" i="3"/>
  <c r="C4699" i="3"/>
  <c r="C621" i="3"/>
  <c r="C3855" i="3"/>
  <c r="C6607" i="3"/>
  <c r="C2948" i="3"/>
  <c r="C4237" i="3"/>
  <c r="C6157" i="3"/>
  <c r="C316" i="3"/>
  <c r="C2031" i="3"/>
  <c r="C5223" i="3"/>
  <c r="C3192" i="3"/>
  <c r="C2875" i="3"/>
  <c r="C3610" i="3"/>
  <c r="C6902" i="3"/>
  <c r="C7350" i="3"/>
  <c r="C340" i="3"/>
  <c r="C2336" i="3"/>
  <c r="C1562" i="3"/>
  <c r="C2070" i="3"/>
  <c r="C3625" i="3"/>
  <c r="C6441" i="3"/>
  <c r="C2572" i="3"/>
  <c r="C3875" i="3"/>
  <c r="C5699" i="3"/>
  <c r="C2985" i="3"/>
  <c r="C3030" i="3"/>
  <c r="C4319" i="3"/>
  <c r="C2651" i="3"/>
  <c r="C533" i="3"/>
  <c r="C4701" i="3"/>
  <c r="C685" i="3"/>
  <c r="C4743" i="3"/>
  <c r="C5656" i="3"/>
  <c r="C6664" i="3"/>
  <c r="C5996" i="3"/>
  <c r="C7587" i="3"/>
  <c r="C1422" i="3"/>
  <c r="C3301" i="3"/>
  <c r="C6117" i="3"/>
  <c r="C4080" i="3"/>
  <c r="C4502" i="3"/>
  <c r="C5070" i="3"/>
  <c r="C2241" i="3"/>
  <c r="C5386" i="3"/>
  <c r="C7521" i="3"/>
  <c r="C2958" i="3"/>
  <c r="C6807" i="3"/>
  <c r="C5738" i="3"/>
  <c r="C5542" i="3"/>
  <c r="C7663" i="3"/>
  <c r="C4050" i="3"/>
  <c r="C3890" i="3"/>
  <c r="C3285" i="3"/>
  <c r="C4192" i="3"/>
  <c r="C5044" i="3"/>
  <c r="C5002" i="3"/>
  <c r="C4556" i="3"/>
  <c r="C7230" i="3"/>
  <c r="C3826" i="3"/>
  <c r="C56" i="3"/>
  <c r="C411" i="3"/>
  <c r="C690" i="3"/>
  <c r="C414" i="3"/>
  <c r="C1395" i="3"/>
  <c r="C5121" i="3"/>
  <c r="C1020" i="3"/>
  <c r="C957" i="3"/>
  <c r="C5099" i="3"/>
  <c r="C6507" i="3"/>
  <c r="C1380" i="3"/>
  <c r="C2295" i="3"/>
  <c r="C5807" i="3"/>
  <c r="C1127" i="3"/>
  <c r="C2949" i="3"/>
  <c r="C5933" i="3"/>
  <c r="C1575" i="3"/>
  <c r="C3734" i="3"/>
  <c r="C1037" i="3"/>
  <c r="C6278" i="3"/>
  <c r="C7195" i="3"/>
  <c r="C7899" i="3"/>
  <c r="C165" i="3"/>
  <c r="C4549" i="3"/>
  <c r="C4366" i="3"/>
  <c r="C5328" i="3"/>
  <c r="C6034" i="3"/>
  <c r="C6464" i="3"/>
  <c r="C6310" i="3"/>
  <c r="C7097" i="3"/>
  <c r="C7801" i="3"/>
  <c r="C3415" i="3"/>
  <c r="C4072" i="3"/>
  <c r="C5230" i="3"/>
  <c r="C5380" i="3"/>
  <c r="C4940" i="3"/>
  <c r="C7430" i="3"/>
  <c r="C558" i="3"/>
  <c r="C5269" i="3"/>
  <c r="C3356" i="3"/>
  <c r="C6944" i="3"/>
  <c r="C7277" i="3"/>
  <c r="C7512" i="3"/>
  <c r="C6308" i="3"/>
  <c r="C7836" i="3"/>
  <c r="C3255" i="3"/>
  <c r="C1324" i="3"/>
  <c r="C278" i="3"/>
  <c r="C3921" i="3"/>
  <c r="C6609" i="3"/>
  <c r="C2978" i="3"/>
  <c r="C4267" i="3"/>
  <c r="C221" i="3"/>
  <c r="C534" i="3"/>
  <c r="C5513" i="3"/>
  <c r="C2743" i="3"/>
  <c r="C6579" i="3"/>
  <c r="C3455" i="3"/>
  <c r="C2238" i="3"/>
  <c r="C6397" i="3"/>
  <c r="C4056" i="3"/>
  <c r="C7542" i="3"/>
  <c r="C2328" i="3"/>
  <c r="C2822" i="3"/>
  <c r="C6689" i="3"/>
  <c r="C4187" i="3"/>
  <c r="C3942" i="3"/>
  <c r="C2475" i="3"/>
  <c r="C5647" i="3"/>
  <c r="C1502" i="3"/>
  <c r="C3405" i="3"/>
  <c r="C5709" i="3"/>
  <c r="C3374" i="3"/>
  <c r="C3166" i="3"/>
  <c r="C4327" i="3"/>
  <c r="C3478" i="3"/>
  <c r="C5112" i="3"/>
  <c r="C5818" i="3"/>
  <c r="C6248" i="3"/>
  <c r="C5990" i="3"/>
  <c r="C98" i="3"/>
  <c r="C1568" i="3"/>
  <c r="C1242" i="3"/>
  <c r="C854" i="3"/>
  <c r="C1553" i="3"/>
  <c r="C5545" i="3"/>
  <c r="C1356" i="3"/>
  <c r="C2909" i="3"/>
  <c r="C5251" i="3"/>
  <c r="C6595" i="3"/>
  <c r="C1668" i="3"/>
  <c r="C3423" i="3"/>
  <c r="C6111" i="3"/>
  <c r="C2430" i="3"/>
  <c r="C3805" i="3"/>
  <c r="C6493" i="3"/>
  <c r="C3207" i="3"/>
  <c r="C3864" i="3"/>
  <c r="C4602" i="3"/>
  <c r="C3876" i="3"/>
  <c r="C7363" i="3"/>
  <c r="C302" i="3"/>
  <c r="C2025" i="3"/>
  <c r="C5221" i="3"/>
  <c r="C3184" i="3"/>
  <c r="C2841" i="3"/>
  <c r="C3594" i="3"/>
  <c r="C6900" i="3"/>
  <c r="C2265" i="3"/>
  <c r="C7297" i="3"/>
  <c r="C7969" i="3"/>
  <c r="C5271" i="3"/>
  <c r="C2457" i="3"/>
  <c r="C6882" i="3"/>
  <c r="C7279" i="3"/>
  <c r="C7264" i="3"/>
  <c r="C3700" i="3"/>
  <c r="C1083" i="3"/>
  <c r="C3406" i="3"/>
  <c r="C5794" i="3"/>
  <c r="C6156" i="3"/>
  <c r="C7741" i="3"/>
  <c r="C4242" i="3"/>
  <c r="C5586" i="3"/>
  <c r="C6943" i="3"/>
  <c r="C568" i="3"/>
  <c r="C2808" i="3"/>
  <c r="C2034" i="3"/>
  <c r="C3064" i="3"/>
  <c r="C4353" i="3"/>
  <c r="C2969" i="3"/>
  <c r="C773" i="3"/>
  <c r="C4715" i="3"/>
  <c r="C6059" i="3"/>
  <c r="C1133" i="3"/>
  <c r="C2325" i="3"/>
  <c r="C4911" i="3"/>
  <c r="C4020" i="3"/>
  <c r="C2829" i="3"/>
  <c r="C5037" i="3"/>
  <c r="C852" i="3"/>
  <c r="C5671" i="3"/>
  <c r="C3660" i="3"/>
  <c r="C6982" i="3"/>
  <c r="C6670" i="3"/>
  <c r="C7675" i="3"/>
  <c r="C2126" i="3"/>
  <c r="C3781" i="3"/>
  <c r="C6469" i="3"/>
  <c r="C4432" i="3"/>
  <c r="C5142" i="3"/>
  <c r="C5530" i="3"/>
  <c r="C4194" i="3"/>
  <c r="C6138" i="3"/>
  <c r="C7577" i="3"/>
  <c r="C3150" i="3"/>
  <c r="C3926" i="3"/>
  <c r="C5930" i="3"/>
  <c r="C5958" i="3"/>
  <c r="C7775" i="3"/>
  <c r="C5394" i="3"/>
  <c r="C5004" i="3"/>
  <c r="C3733" i="3"/>
  <c r="C4384" i="3"/>
  <c r="C5300" i="3"/>
  <c r="C6076" i="3"/>
  <c r="C5742" i="3"/>
  <c r="C7454" i="3"/>
  <c r="C7706" i="3"/>
  <c r="C3882" i="3"/>
  <c r="C7874" i="3"/>
  <c r="C6586" i="3"/>
  <c r="C7085" i="3"/>
  <c r="C3056" i="3"/>
  <c r="C2726" i="3"/>
  <c r="C604" i="3"/>
  <c r="C6500" i="3"/>
  <c r="C1467" i="3"/>
  <c r="C5043" i="3"/>
  <c r="C5759" i="3"/>
  <c r="C2543" i="3"/>
  <c r="C410" i="3"/>
  <c r="C3617" i="3"/>
  <c r="C5723" i="3"/>
  <c r="C4111" i="3"/>
  <c r="C293" i="3"/>
  <c r="C6349" i="3"/>
  <c r="C637" i="3"/>
  <c r="C3576" i="3"/>
  <c r="C4378" i="3"/>
  <c r="C7735" i="3"/>
  <c r="C2720" i="3"/>
  <c r="C2838" i="3"/>
  <c r="C6697" i="3"/>
  <c r="C4259" i="3"/>
  <c r="C3846" i="3"/>
  <c r="C4575" i="3"/>
  <c r="C2509" i="3"/>
  <c r="C1044" i="3"/>
  <c r="C3340" i="3"/>
  <c r="C6542" i="3"/>
  <c r="C2190" i="3"/>
  <c r="C6373" i="3"/>
  <c r="C5014" i="3"/>
  <c r="C4322" i="3"/>
  <c r="C7585" i="3"/>
  <c r="C2431" i="3"/>
  <c r="C6764" i="3"/>
  <c r="C5540" i="3"/>
  <c r="C4053" i="3"/>
  <c r="C5968" i="3"/>
  <c r="C5870" i="3"/>
  <c r="C7834" i="3"/>
  <c r="C849" i="3"/>
  <c r="C774" i="3"/>
  <c r="C5505" i="3"/>
  <c r="C3195" i="3"/>
  <c r="C1011" i="3"/>
  <c r="C972" i="3"/>
  <c r="C7187" i="3"/>
  <c r="C4906" i="3"/>
  <c r="C3592" i="3"/>
  <c r="C7048" i="3"/>
  <c r="C7446" i="3"/>
  <c r="C7634" i="3"/>
  <c r="C915" i="3"/>
  <c r="C5987" i="3"/>
  <c r="C3644" i="3"/>
  <c r="C7822" i="3"/>
  <c r="C5384" i="3"/>
  <c r="C6630" i="3"/>
  <c r="C6883" i="3"/>
  <c r="C7684" i="3"/>
  <c r="C5789" i="3"/>
  <c r="C4892" i="3"/>
  <c r="C7013" i="3"/>
  <c r="C4707" i="3"/>
  <c r="C6648" i="3"/>
  <c r="C7893" i="3"/>
  <c r="C4232" i="3"/>
  <c r="C5766" i="3"/>
  <c r="C2219" i="3"/>
  <c r="C7170" i="3"/>
  <c r="C3698" i="3"/>
  <c r="C3079" i="3"/>
  <c r="C6199" i="3"/>
  <c r="C688" i="3"/>
  <c r="C1386" i="3"/>
  <c r="C859" i="3"/>
  <c r="C3240" i="3"/>
  <c r="C7911" i="3"/>
  <c r="C3314" i="3"/>
  <c r="C4522" i="3"/>
  <c r="C2467" i="3"/>
  <c r="C912" i="3"/>
  <c r="C1047" i="3"/>
  <c r="C1013" i="3"/>
  <c r="C4958" i="3"/>
  <c r="C6652" i="3"/>
  <c r="C4932" i="3"/>
  <c r="C7415" i="3"/>
  <c r="C7340" i="3"/>
  <c r="C1104" i="3"/>
  <c r="C6249" i="3"/>
  <c r="C7698" i="3"/>
  <c r="C1974" i="3"/>
  <c r="C5721" i="3"/>
  <c r="C1445" i="3"/>
  <c r="C8" i="3"/>
  <c r="C2216" i="3"/>
  <c r="C94" i="3"/>
  <c r="C7240" i="3"/>
  <c r="C4680" i="3"/>
  <c r="C395" i="3"/>
  <c r="C4793" i="3"/>
  <c r="C108" i="3"/>
  <c r="C2853" i="3"/>
  <c r="C7959" i="3"/>
  <c r="C273" i="3"/>
  <c r="C2568" i="3"/>
  <c r="C1954" i="3"/>
  <c r="C4638" i="3"/>
  <c r="C3386" i="3"/>
  <c r="C1136" i="3"/>
  <c r="C2678" i="3"/>
  <c r="C3833" i="3"/>
  <c r="C5881" i="3"/>
  <c r="C1004" i="3"/>
  <c r="C2085" i="3"/>
  <c r="C4211" i="3"/>
  <c r="C168" i="3"/>
  <c r="C904" i="3"/>
  <c r="C2376" i="3"/>
  <c r="C887" i="3"/>
  <c r="C137" i="3"/>
  <c r="C357" i="3"/>
  <c r="C405" i="3"/>
  <c r="C3225" i="3"/>
  <c r="C3603" i="3"/>
  <c r="C962" i="3"/>
  <c r="C3185" i="3"/>
  <c r="C5393" i="3"/>
  <c r="C1791" i="3"/>
  <c r="C3170" i="3"/>
  <c r="C3691" i="3"/>
  <c r="C512" i="3"/>
  <c r="C1792" i="3"/>
  <c r="C427" i="3"/>
  <c r="C713" i="3"/>
  <c r="C3337" i="3"/>
  <c r="C5897" i="3"/>
  <c r="C1996" i="3"/>
  <c r="C3715" i="3"/>
  <c r="C5491" i="3"/>
  <c r="C1379" i="3"/>
  <c r="C2756" i="3"/>
  <c r="C3839" i="3"/>
  <c r="C6655" i="3"/>
  <c r="C243" i="3"/>
  <c r="C4221" i="3"/>
  <c r="C2937" i="3"/>
  <c r="C4423" i="3"/>
  <c r="C4824" i="3"/>
  <c r="C6088" i="3"/>
  <c r="C4610" i="3"/>
  <c r="C728" i="3"/>
  <c r="C182" i="3"/>
  <c r="C2386" i="3"/>
  <c r="C667" i="3"/>
  <c r="C4513" i="3"/>
  <c r="C4222" i="3"/>
  <c r="C1477" i="3"/>
  <c r="C4763" i="3"/>
  <c r="C6171" i="3"/>
  <c r="C1913" i="3"/>
  <c r="C1515" i="3"/>
  <c r="C5199" i="3"/>
  <c r="C670" i="3"/>
  <c r="C3171" i="3"/>
  <c r="C4074" i="3"/>
  <c r="C7884" i="3"/>
  <c r="C4121" i="3"/>
  <c r="C965" i="3"/>
  <c r="C266" i="3"/>
  <c r="C889" i="3"/>
  <c r="C2717" i="3"/>
  <c r="C4209" i="3"/>
  <c r="C5617" i="3"/>
  <c r="C2843" i="3"/>
  <c r="C1375" i="3"/>
  <c r="C261" i="3"/>
  <c r="C3275" i="3"/>
  <c r="C4555" i="3"/>
  <c r="C386" i="3"/>
  <c r="C1984" i="3"/>
  <c r="C1239" i="3"/>
  <c r="C1622" i="3"/>
  <c r="C3529" i="3"/>
  <c r="C6089" i="3"/>
  <c r="C2380" i="3"/>
  <c r="C3907" i="3"/>
  <c r="C5587" i="3"/>
  <c r="C2523" i="3"/>
  <c r="C2998" i="3"/>
  <c r="C4031" i="3"/>
  <c r="C6335" i="3"/>
  <c r="C1129" i="3"/>
  <c r="C2499" i="3"/>
  <c r="C4669" i="3"/>
  <c r="C6717" i="3"/>
  <c r="C2421" i="3"/>
  <c r="C6343" i="3"/>
  <c r="C1091" i="3"/>
  <c r="C5370" i="3"/>
  <c r="C6828" i="3"/>
  <c r="C472" i="3"/>
  <c r="C1176" i="3"/>
  <c r="C2648" i="3"/>
  <c r="C953" i="3"/>
  <c r="C966" i="3"/>
  <c r="C2013" i="3"/>
  <c r="C4193" i="3"/>
  <c r="C6241" i="3"/>
  <c r="C991" i="3"/>
  <c r="C1611" i="3"/>
  <c r="C4507" i="3"/>
  <c r="C5627" i="3"/>
  <c r="C6651" i="3"/>
  <c r="C932" i="3"/>
  <c r="C7972" i="3"/>
  <c r="C4444" i="3"/>
  <c r="C1270" i="3"/>
  <c r="C5401" i="3"/>
  <c r="C555" i="3"/>
  <c r="C4919" i="3"/>
  <c r="C1896" i="3"/>
  <c r="C2562" i="3"/>
  <c r="C2205" i="3"/>
  <c r="C3889" i="3"/>
  <c r="C4913" i="3"/>
  <c r="C5937" i="3"/>
  <c r="C2145" i="3"/>
  <c r="C1052" i="3"/>
  <c r="C2524" i="3"/>
  <c r="C2181" i="3"/>
  <c r="C3211" i="3"/>
  <c r="C4235" i="3"/>
  <c r="C3400" i="3"/>
  <c r="C495" i="3"/>
  <c r="C1856" i="3"/>
  <c r="C1018" i="3"/>
  <c r="C2490" i="3"/>
  <c r="C2880" i="3"/>
  <c r="C3401" i="3"/>
  <c r="C5449" i="3"/>
  <c r="C172" i="3"/>
  <c r="C939" i="3"/>
  <c r="C3779" i="3"/>
  <c r="C5267" i="3"/>
  <c r="C6291" i="3"/>
  <c r="C4166" i="3"/>
  <c r="C2870" i="3"/>
  <c r="C3391" i="3"/>
  <c r="C5439" i="3"/>
  <c r="C142" i="3"/>
  <c r="C891" i="3"/>
  <c r="C3773" i="3"/>
  <c r="C5821" i="3"/>
  <c r="C1343" i="3"/>
  <c r="C4551" i="3"/>
  <c r="C3928" i="3"/>
  <c r="C6042" i="3"/>
  <c r="C7086" i="3"/>
  <c r="C4808" i="3"/>
  <c r="C452" i="3"/>
  <c r="C1752" i="3"/>
  <c r="C978" i="3"/>
  <c r="C2450" i="3"/>
  <c r="C2694" i="3"/>
  <c r="C3297" i="3"/>
  <c r="C5345" i="3"/>
  <c r="C813" i="3"/>
  <c r="C3090" i="3"/>
  <c r="C3611" i="3"/>
  <c r="C5179" i="3"/>
  <c r="C6203" i="3"/>
  <c r="C3814" i="3"/>
  <c r="C2660" i="3"/>
  <c r="C3215" i="3"/>
  <c r="C5263" i="3"/>
  <c r="C4150" i="3"/>
  <c r="C3076" i="3"/>
  <c r="C3597" i="3"/>
  <c r="C7316" i="3"/>
  <c r="C3650" i="3"/>
  <c r="C3793" i="3"/>
  <c r="C860" i="3"/>
  <c r="C4139" i="3"/>
  <c r="C826" i="3"/>
  <c r="C5257" i="3"/>
  <c r="C5171" i="3"/>
  <c r="C3199" i="3"/>
  <c r="C3581" i="3"/>
  <c r="C3544" i="3"/>
  <c r="C68" i="3"/>
  <c r="C2310" i="3"/>
  <c r="C2898" i="3"/>
  <c r="C3430" i="3"/>
  <c r="C4815" i="3"/>
  <c r="C2398" i="3"/>
  <c r="C5197" i="3"/>
  <c r="C4142" i="3"/>
  <c r="C3431" i="3"/>
  <c r="C2303" i="3"/>
  <c r="C4674" i="3"/>
  <c r="C6632" i="3"/>
  <c r="C5047" i="3"/>
  <c r="C1952" i="3"/>
  <c r="C2458" i="3"/>
  <c r="C3241" i="3"/>
  <c r="C4254" i="3"/>
  <c r="C3491" i="3"/>
  <c r="C6147" i="3"/>
  <c r="C2436" i="3"/>
  <c r="C5215" i="3"/>
  <c r="C3028" i="3"/>
  <c r="C5597" i="3"/>
  <c r="C3975" i="3"/>
  <c r="C5404" i="3"/>
  <c r="C5066" i="3"/>
  <c r="C7811" i="3"/>
  <c r="C1905" i="3"/>
  <c r="C2715" i="3"/>
  <c r="C3772" i="3"/>
  <c r="C6112" i="3"/>
  <c r="C4356" i="3"/>
  <c r="C7745" i="3"/>
  <c r="C6039" i="3"/>
  <c r="C4974" i="3"/>
  <c r="C7471" i="3"/>
  <c r="C7206" i="3"/>
  <c r="C1935" i="3"/>
  <c r="C2747" i="3"/>
  <c r="C7095" i="3"/>
  <c r="C7288" i="3"/>
  <c r="C7332" i="3"/>
  <c r="C314" i="3"/>
  <c r="C502" i="3"/>
  <c r="C1478" i="3"/>
  <c r="C4737" i="3"/>
  <c r="C2236" i="3"/>
  <c r="C4907" i="3"/>
  <c r="C2081" i="3"/>
  <c r="C2415" i="3"/>
  <c r="C6703" i="3"/>
  <c r="C3043" i="3"/>
  <c r="C6829" i="3"/>
  <c r="C6439" i="3"/>
  <c r="C5498" i="3"/>
  <c r="C7099" i="3"/>
  <c r="C910" i="3"/>
  <c r="C4165" i="3"/>
  <c r="C3536" i="3"/>
  <c r="C5654" i="3"/>
  <c r="C6988" i="3"/>
  <c r="C6650" i="3"/>
  <c r="C193" i="3"/>
  <c r="C3304" i="3"/>
  <c r="C6930" i="3"/>
  <c r="C7967" i="3"/>
  <c r="C6180" i="3"/>
  <c r="C4501" i="3"/>
  <c r="C5986" i="3"/>
  <c r="C7049" i="3"/>
  <c r="C5522" i="3"/>
  <c r="C3892" i="3"/>
  <c r="C7944" i="3"/>
  <c r="C4478" i="3"/>
  <c r="C7090" i="3"/>
  <c r="C7004" i="3"/>
  <c r="C1038" i="3"/>
  <c r="C4860" i="3"/>
  <c r="C5732" i="3"/>
  <c r="C7960" i="3"/>
  <c r="C5244" i="3"/>
  <c r="C4212" i="3"/>
  <c r="C6898" i="3"/>
  <c r="C252" i="3"/>
  <c r="C6972" i="3"/>
  <c r="C3472" i="3"/>
  <c r="C782" i="3"/>
  <c r="C4986" i="3"/>
  <c r="C6509" i="3"/>
  <c r="C5999" i="3"/>
  <c r="C6475" i="3"/>
  <c r="C892" i="3"/>
  <c r="C2610" i="3"/>
  <c r="C5898" i="3"/>
  <c r="C5934" i="3"/>
  <c r="C4442" i="3"/>
  <c r="C6508" i="3"/>
  <c r="C5478" i="3"/>
  <c r="C2940" i="3"/>
  <c r="C5110" i="3"/>
  <c r="C5613" i="3"/>
  <c r="C5359" i="3"/>
  <c r="C6283" i="3"/>
  <c r="C140" i="3"/>
  <c r="C2738" i="3"/>
  <c r="C7050" i="3"/>
  <c r="C5872" i="3"/>
  <c r="C7694" i="3"/>
  <c r="C7864" i="3"/>
  <c r="C4252" i="3"/>
  <c r="C7654" i="3"/>
  <c r="C5784" i="3"/>
  <c r="C7857" i="3"/>
  <c r="C6688" i="3"/>
  <c r="C2471" i="3"/>
  <c r="C3508" i="3"/>
  <c r="C4782" i="3"/>
  <c r="C1642" i="3"/>
  <c r="C742" i="3"/>
  <c r="C76" i="3"/>
  <c r="C7479" i="3"/>
  <c r="C435" i="3"/>
  <c r="C4787" i="3"/>
  <c r="C4991" i="3"/>
  <c r="C2388" i="3"/>
  <c r="C7916" i="3"/>
  <c r="C1489" i="3"/>
  <c r="C5339" i="3"/>
  <c r="C4559" i="3"/>
  <c r="C2189" i="3"/>
  <c r="C6477" i="3"/>
  <c r="C3175" i="3"/>
  <c r="C3960" i="3"/>
  <c r="C4730" i="3"/>
  <c r="C3258" i="3"/>
  <c r="C70" i="3"/>
  <c r="C3104" i="3"/>
  <c r="C3230" i="3"/>
  <c r="C4643" i="3"/>
  <c r="C4358" i="3"/>
  <c r="C4959" i="3"/>
  <c r="C2665" i="3"/>
  <c r="C1492" i="3"/>
  <c r="C4726" i="3"/>
  <c r="C7009" i="3"/>
  <c r="C2702" i="3"/>
  <c r="C6757" i="3"/>
  <c r="C5526" i="3"/>
  <c r="C5036" i="3"/>
  <c r="C7681" i="3"/>
  <c r="C3624" i="3"/>
  <c r="C2847" i="3"/>
  <c r="C6782" i="3"/>
  <c r="C4821" i="3"/>
  <c r="C6480" i="3"/>
  <c r="C6955" i="3"/>
  <c r="C4842" i="3"/>
  <c r="C1528" i="3"/>
  <c r="C775" i="3"/>
  <c r="C5889" i="3"/>
  <c r="C3451" i="3"/>
  <c r="C6827" i="3"/>
  <c r="C3759" i="3"/>
  <c r="C2334" i="3"/>
  <c r="C6573" i="3"/>
  <c r="C4024" i="3"/>
  <c r="C3748" i="3"/>
  <c r="C41" i="3"/>
  <c r="C5317" i="3"/>
  <c r="C2695" i="3"/>
  <c r="C6924" i="3"/>
  <c r="C7289" i="3"/>
  <c r="C4695" i="3"/>
  <c r="C6616" i="3"/>
  <c r="C7232" i="3"/>
  <c r="C2542" i="3"/>
  <c r="C5410" i="3"/>
  <c r="C7661" i="3"/>
  <c r="C3762" i="3"/>
  <c r="C938" i="3"/>
  <c r="C2690" i="3"/>
  <c r="C3902" i="3"/>
  <c r="C6468" i="3"/>
  <c r="C2944" i="3"/>
  <c r="C4355" i="3"/>
  <c r="C4735" i="3"/>
  <c r="C1217" i="3"/>
  <c r="C152" i="3"/>
  <c r="C2345" i="3"/>
  <c r="C5211" i="3"/>
  <c r="C3599" i="3"/>
  <c r="C2884" i="3"/>
  <c r="C6093" i="3"/>
  <c r="C2549" i="3"/>
  <c r="C2959" i="3"/>
  <c r="C3354" i="3"/>
  <c r="C6860" i="3"/>
  <c r="C2208" i="3"/>
  <c r="C1814" i="3"/>
  <c r="C6185" i="3"/>
  <c r="C3747" i="3"/>
  <c r="C2337" i="3"/>
  <c r="C4063" i="3"/>
  <c r="C1147" i="3"/>
  <c r="C3950" i="3"/>
  <c r="C5144" i="3"/>
  <c r="C5740" i="3"/>
  <c r="C333" i="3"/>
  <c r="C5861" i="3"/>
  <c r="C5232" i="3"/>
  <c r="C4724" i="3"/>
  <c r="C4710" i="3"/>
  <c r="C7137" i="3"/>
  <c r="C2548" i="3"/>
  <c r="C3055" i="3"/>
  <c r="C5652" i="3"/>
  <c r="C7599" i="3"/>
  <c r="C6422" i="3"/>
  <c r="C1198" i="3"/>
  <c r="C3680" i="3"/>
  <c r="C6224" i="3"/>
  <c r="C7421" i="3"/>
  <c r="C7102" i="3"/>
  <c r="C6722" i="3"/>
  <c r="C215" i="3"/>
  <c r="C562" i="3"/>
  <c r="C1286" i="3"/>
  <c r="C3585" i="3"/>
  <c r="C481" i="3"/>
  <c r="C3323" i="3"/>
  <c r="C5739" i="3"/>
  <c r="C1124" i="3"/>
  <c r="C3503" i="3"/>
  <c r="C2139" i="3"/>
  <c r="C2289" i="3"/>
  <c r="C6445" i="3"/>
  <c r="C4135" i="3"/>
  <c r="C5622" i="3"/>
  <c r="C3236" i="3"/>
  <c r="C7515" i="3"/>
  <c r="C955" i="3"/>
  <c r="C5061" i="3"/>
  <c r="C3792" i="3"/>
  <c r="C5906" i="3"/>
  <c r="C6892" i="3"/>
  <c r="C4228" i="3"/>
  <c r="C7737" i="3"/>
  <c r="C4439" i="3"/>
  <c r="C4268" i="3"/>
  <c r="C4682" i="3"/>
  <c r="C6812" i="3"/>
  <c r="C7218" i="3"/>
  <c r="C5013" i="3"/>
  <c r="C5078" i="3"/>
  <c r="C6758" i="3"/>
  <c r="C7256" i="3"/>
  <c r="C7778" i="3"/>
  <c r="C3200" i="3"/>
  <c r="C7450" i="3"/>
  <c r="C5536" i="3"/>
  <c r="C6238" i="3"/>
  <c r="C3665" i="3"/>
  <c r="C3035" i="3"/>
  <c r="C2810" i="3"/>
  <c r="C6451" i="3"/>
  <c r="C3325" i="3"/>
  <c r="C2009" i="3"/>
  <c r="C6433" i="3"/>
  <c r="C3078" i="3"/>
  <c r="C871" i="3"/>
  <c r="C2459" i="3"/>
  <c r="C5607" i="3"/>
  <c r="C5690" i="3"/>
  <c r="C367" i="3"/>
  <c r="C1818" i="3"/>
  <c r="C5417" i="3"/>
  <c r="C5187" i="3"/>
  <c r="C549" i="3"/>
  <c r="C1918" i="3"/>
  <c r="C2891" i="3"/>
  <c r="C7006" i="3"/>
  <c r="C5132" i="3"/>
  <c r="C2943" i="3"/>
  <c r="C5402" i="3"/>
  <c r="C7265" i="3"/>
  <c r="C131" i="3"/>
  <c r="C7855" i="3"/>
  <c r="C2670" i="3"/>
  <c r="C4990" i="3"/>
  <c r="C7614" i="3"/>
  <c r="C209" i="3"/>
  <c r="C2936" i="3"/>
  <c r="C735" i="3"/>
  <c r="C5995" i="3"/>
  <c r="C1189" i="3"/>
  <c r="C2111" i="3"/>
  <c r="C4909" i="3"/>
  <c r="C5159" i="3"/>
  <c r="C6918" i="3"/>
  <c r="C7643" i="3"/>
  <c r="C3525" i="3"/>
  <c r="C4304" i="3"/>
  <c r="C5364" i="3"/>
  <c r="C5642" i="3"/>
  <c r="C2894" i="3"/>
  <c r="C5674" i="3"/>
  <c r="C7647" i="3"/>
  <c r="C3378" i="3"/>
  <c r="C4128" i="3"/>
  <c r="C4850" i="3"/>
  <c r="C7326" i="3"/>
  <c r="C5826" i="3"/>
  <c r="C7140" i="3"/>
  <c r="C3662" i="3"/>
  <c r="C4828" i="3"/>
  <c r="C5490" i="3"/>
  <c r="C4112" i="3"/>
  <c r="C7275" i="3"/>
  <c r="C3968" i="3"/>
  <c r="C5756" i="3"/>
  <c r="C7886" i="3"/>
  <c r="C7518" i="3"/>
  <c r="C6921" i="3"/>
  <c r="C4768" i="3"/>
  <c r="C7348" i="3"/>
  <c r="C1857" i="3"/>
  <c r="C3834" i="3"/>
  <c r="C245" i="3"/>
  <c r="C6905" i="3"/>
  <c r="C6016" i="3"/>
  <c r="C5008" i="3"/>
  <c r="C4357" i="3"/>
  <c r="C7755" i="3"/>
  <c r="C4098" i="3"/>
  <c r="C6567" i="3"/>
  <c r="C5229" i="3"/>
  <c r="C361" i="3"/>
  <c r="C2069" i="3"/>
  <c r="C5835" i="3"/>
  <c r="C3122" i="3"/>
  <c r="C3905" i="3"/>
  <c r="C7752" i="3"/>
  <c r="C552" i="3"/>
  <c r="C5713" i="3"/>
  <c r="C3371" i="3"/>
  <c r="C1530" i="3"/>
  <c r="C2764" i="3"/>
  <c r="C275" i="3"/>
  <c r="C4861" i="3"/>
  <c r="C6850" i="3"/>
  <c r="C2770" i="3"/>
  <c r="C2659" i="3"/>
  <c r="C595" i="3"/>
  <c r="C105" i="3"/>
  <c r="C5261" i="3"/>
  <c r="C1684" i="3"/>
  <c r="C6247" i="3"/>
  <c r="C4854" i="3"/>
  <c r="C3330" i="3"/>
  <c r="C1248" i="3"/>
  <c r="C2586" i="3"/>
  <c r="C4649" i="3"/>
  <c r="C2277" i="3"/>
  <c r="C6211" i="3"/>
  <c r="C1993" i="3"/>
  <c r="C1214" i="3"/>
  <c r="C5725" i="3"/>
  <c r="C6791" i="3"/>
  <c r="C5484" i="3"/>
  <c r="C7843" i="3"/>
  <c r="C4325" i="3"/>
  <c r="C5104" i="3"/>
  <c r="C6240" i="3"/>
  <c r="C7001" i="3"/>
  <c r="C3479" i="3"/>
  <c r="C5306" i="3"/>
  <c r="C4428" i="3"/>
  <c r="C686" i="3"/>
  <c r="C3484" i="3"/>
  <c r="C7293" i="3"/>
  <c r="C5510" i="3"/>
  <c r="C442" i="3"/>
  <c r="C109" i="3"/>
  <c r="C3457" i="3"/>
  <c r="C2492" i="3"/>
  <c r="C5611" i="3"/>
  <c r="C2852" i="3"/>
  <c r="C6831" i="3"/>
  <c r="C4141" i="3"/>
  <c r="C3879" i="3"/>
  <c r="C5800" i="3"/>
  <c r="C7451" i="3"/>
  <c r="C1739" i="3"/>
  <c r="C3664" i="3"/>
  <c r="C4298" i="3"/>
  <c r="C3716" i="3"/>
  <c r="C948" i="3"/>
  <c r="C3244" i="3"/>
  <c r="C7327" i="3"/>
  <c r="C6838" i="3"/>
  <c r="C4174" i="3"/>
  <c r="C6412" i="3"/>
  <c r="C6052" i="3"/>
  <c r="C5365" i="3"/>
  <c r="C5458" i="3"/>
  <c r="C4124" i="3"/>
  <c r="C5720" i="3"/>
  <c r="C7145" i="3"/>
  <c r="C5136" i="3"/>
  <c r="C7787" i="3"/>
  <c r="C3534" i="3"/>
  <c r="C6540" i="3"/>
  <c r="C7118" i="3"/>
  <c r="C6658" i="3"/>
  <c r="C7309" i="3"/>
  <c r="C3612" i="3"/>
  <c r="C1326" i="3"/>
  <c r="C5902" i="3"/>
  <c r="C5976" i="3"/>
  <c r="C4311" i="3"/>
  <c r="C7177" i="3"/>
  <c r="C6784" i="3"/>
  <c r="C1671" i="3"/>
  <c r="C4869" i="3"/>
  <c r="C7947" i="3"/>
  <c r="C7055" i="3"/>
  <c r="C2489" i="3"/>
  <c r="C5997" i="3"/>
  <c r="C1438" i="3"/>
  <c r="C2761" i="3"/>
  <c r="C6219" i="3"/>
  <c r="C35" i="3"/>
  <c r="C4417" i="3"/>
  <c r="C2098" i="3"/>
  <c r="C632" i="3"/>
  <c r="C1433" i="3"/>
  <c r="C7688" i="3"/>
  <c r="C7629" i="3"/>
  <c r="C809" i="3"/>
  <c r="C6962" i="3"/>
  <c r="C7465" i="3"/>
  <c r="C3836" i="3"/>
  <c r="C807" i="3"/>
  <c r="C7014" i="3"/>
  <c r="C5287" i="3"/>
  <c r="C5101" i="3"/>
  <c r="C6877" i="3"/>
  <c r="C1557" i="3"/>
  <c r="C6027" i="3"/>
  <c r="C1285" i="3"/>
  <c r="C4289" i="3"/>
  <c r="C2226" i="3"/>
  <c r="C760" i="3"/>
  <c r="C5237" i="3"/>
  <c r="C6872" i="3"/>
  <c r="C7368" i="3"/>
  <c r="C5092" i="3"/>
  <c r="C7352" i="3"/>
  <c r="C6858" i="3"/>
  <c r="C4693" i="3"/>
  <c r="C7142" i="3"/>
  <c r="C4530" i="3"/>
  <c r="C3496" i="3"/>
  <c r="C7729" i="3"/>
  <c r="C6092" i="3"/>
  <c r="C5746" i="3"/>
  <c r="C3214" i="3"/>
  <c r="C699" i="3"/>
  <c r="C7219" i="3"/>
  <c r="C6813" i="3"/>
  <c r="C138" i="3"/>
  <c r="C5585" i="3"/>
  <c r="C3243" i="3"/>
  <c r="C2252" i="3"/>
  <c r="C4349" i="3"/>
  <c r="C2514" i="3"/>
  <c r="C2709" i="3"/>
  <c r="C5005" i="3"/>
  <c r="C6119" i="3"/>
  <c r="C2259" i="3"/>
  <c r="C2330" i="3"/>
  <c r="C1765" i="3"/>
  <c r="C851" i="3"/>
  <c r="C5469" i="3"/>
  <c r="C4798" i="3"/>
  <c r="C4197" i="3"/>
  <c r="C5984" i="3"/>
  <c r="C3223" i="3"/>
  <c r="C3412" i="3"/>
  <c r="C1219" i="3"/>
  <c r="C4084" i="3"/>
  <c r="C951" i="3"/>
  <c r="C1980" i="3"/>
  <c r="C2596" i="3"/>
  <c r="C4013" i="3"/>
  <c r="C5166" i="3"/>
  <c r="C3139" i="3"/>
  <c r="C4042" i="3"/>
  <c r="C7993" i="3"/>
  <c r="C7263" i="3"/>
  <c r="C3129" i="3"/>
  <c r="C4806" i="3"/>
  <c r="C7364" i="3"/>
  <c r="C6744" i="3"/>
  <c r="C3324" i="3"/>
  <c r="C6645" i="3"/>
  <c r="C6532" i="3"/>
  <c r="C7565" i="3"/>
  <c r="C1774" i="3"/>
  <c r="C6488" i="3"/>
  <c r="C7305" i="3"/>
  <c r="C2967" i="3"/>
  <c r="C430" i="3"/>
  <c r="C3896" i="3"/>
  <c r="C1950" i="3"/>
  <c r="C6347" i="3"/>
  <c r="C4929" i="3"/>
  <c r="C2104" i="3"/>
  <c r="C5877" i="3"/>
  <c r="C5388" i="3"/>
  <c r="C4000" i="3"/>
  <c r="C4290" i="3"/>
  <c r="C7015" i="3"/>
  <c r="C4229" i="3"/>
  <c r="C4902" i="3"/>
  <c r="C2293" i="3"/>
  <c r="C3044" i="3"/>
  <c r="C2083" i="3"/>
  <c r="C5131" i="3"/>
  <c r="C6337" i="3"/>
  <c r="C2482" i="3"/>
  <c r="C1396" i="3"/>
  <c r="C5026" i="3"/>
  <c r="C7112" i="3"/>
  <c r="C3250" i="3"/>
  <c r="C5948" i="3"/>
  <c r="C5717" i="3"/>
  <c r="C7328" i="3"/>
  <c r="C5596" i="3"/>
  <c r="C7793" i="3"/>
  <c r="C6948" i="3"/>
  <c r="C4400" i="3"/>
  <c r="C1109" i="3"/>
  <c r="C5578" i="3"/>
  <c r="C3736" i="3"/>
  <c r="C3694" i="3"/>
  <c r="C2885" i="3"/>
  <c r="C1953" i="3"/>
  <c r="C1473" i="3"/>
  <c r="C3206" i="3"/>
  <c r="C5027" i="3"/>
  <c r="C2700" i="3"/>
  <c r="C5097" i="3"/>
  <c r="C2198" i="3"/>
  <c r="C794" i="3"/>
  <c r="C119" i="3"/>
  <c r="C3537" i="3"/>
  <c r="C7" i="3"/>
  <c r="C513" i="3"/>
  <c r="C1481" i="3"/>
  <c r="C1916" i="3"/>
  <c r="C6671" i="3"/>
  <c r="C724" i="3"/>
  <c r="C3276" i="3"/>
  <c r="C319" i="3"/>
  <c r="C3881" i="3"/>
  <c r="C5763" i="3"/>
  <c r="C3446" i="3"/>
  <c r="C5255" i="3"/>
  <c r="C7619" i="3"/>
  <c r="C4208" i="3"/>
  <c r="C5980" i="3"/>
  <c r="C5994" i="3"/>
  <c r="C5330" i="3"/>
  <c r="C6164" i="3"/>
  <c r="C184" i="3"/>
  <c r="C2179" i="3"/>
  <c r="C5227" i="3"/>
  <c r="C5935" i="3"/>
  <c r="C1781" i="3"/>
  <c r="C7259" i="3"/>
  <c r="C2215" i="3"/>
  <c r="C6476" i="3"/>
  <c r="C4584" i="3"/>
  <c r="C7558" i="3"/>
  <c r="C7008" i="3"/>
  <c r="C7114" i="3"/>
  <c r="C6976" i="3"/>
  <c r="C7657" i="3"/>
  <c r="C2510" i="3"/>
  <c r="C6968" i="3"/>
  <c r="C6622" i="3"/>
  <c r="C2579" i="3"/>
  <c r="C7680" i="3"/>
  <c r="C6359" i="3"/>
  <c r="C643" i="3"/>
  <c r="C5893" i="3"/>
  <c r="C5804" i="3"/>
  <c r="C2785" i="3"/>
  <c r="C3695" i="3"/>
  <c r="C3387" i="3"/>
  <c r="C902" i="3"/>
  <c r="C122" i="3"/>
  <c r="C3396" i="3"/>
  <c r="C5418" i="3"/>
  <c r="C5662" i="3"/>
  <c r="C4567" i="3"/>
  <c r="C5970" i="3"/>
  <c r="C7723" i="3"/>
  <c r="C579" i="3"/>
  <c r="C5869" i="3"/>
  <c r="C6639" i="3"/>
  <c r="C3622" i="3"/>
  <c r="C1801" i="3"/>
  <c r="C3265" i="3"/>
  <c r="C2488" i="3"/>
  <c r="C3701" i="3"/>
  <c r="C6006" i="3"/>
  <c r="C6198" i="3"/>
  <c r="C2119" i="3"/>
  <c r="C4532" i="3"/>
  <c r="C5940" i="3"/>
  <c r="C6606" i="3"/>
  <c r="C6167" i="3"/>
  <c r="C6446" i="3"/>
  <c r="C3210" i="3"/>
  <c r="C6053" i="3"/>
  <c r="C7859" i="3"/>
  <c r="C5460" i="3"/>
  <c r="C3335" i="3"/>
  <c r="C5405" i="3"/>
  <c r="C2814" i="3"/>
  <c r="C5151" i="3"/>
  <c r="C2308" i="3"/>
  <c r="C6179" i="3"/>
  <c r="C3555" i="3"/>
  <c r="C1069" i="3"/>
  <c r="C3305" i="3"/>
  <c r="C2522" i="3"/>
  <c r="C1760" i="3"/>
  <c r="C6200" i="3"/>
  <c r="C1591" i="3"/>
  <c r="C6025" i="3"/>
  <c r="C1403" i="3"/>
  <c r="C438" i="3"/>
  <c r="C476" i="3"/>
  <c r="C3725" i="3"/>
  <c r="C4711" i="3"/>
  <c r="C6504" i="3"/>
  <c r="C1111" i="3"/>
  <c r="C1548" i="3"/>
  <c r="C2180" i="3"/>
  <c r="C4189" i="3"/>
  <c r="C5626" i="3"/>
  <c r="C605" i="3"/>
  <c r="C4362" i="3"/>
  <c r="C959" i="3"/>
  <c r="C7407" i="3"/>
  <c r="C3167" i="3"/>
  <c r="C6148" i="3"/>
  <c r="C246" i="3"/>
  <c r="C1625" i="3"/>
  <c r="C351" i="3"/>
  <c r="C2409" i="3"/>
  <c r="C4930" i="3"/>
  <c r="C2876" i="3"/>
  <c r="C5474" i="3"/>
  <c r="C7673" i="3"/>
  <c r="C6975" i="3"/>
  <c r="C4245" i="3"/>
  <c r="C6891" i="3"/>
  <c r="C3346" i="3"/>
  <c r="C3668" i="3"/>
  <c r="C3658" i="3"/>
  <c r="C4085" i="3"/>
  <c r="C6987" i="3"/>
  <c r="C4702" i="3"/>
  <c r="C3349" i="3"/>
  <c r="C6848" i="3"/>
  <c r="C7625" i="3"/>
  <c r="C5218" i="3"/>
  <c r="C2766" i="3"/>
  <c r="C3916" i="3"/>
  <c r="C2061" i="3"/>
  <c r="C3366" i="3"/>
  <c r="C6209" i="3"/>
  <c r="C439" i="3"/>
  <c r="C3829" i="3"/>
  <c r="C4340" i="3"/>
  <c r="C653" i="3"/>
  <c r="C6516" i="3"/>
  <c r="C7033" i="3"/>
  <c r="C6277" i="3"/>
  <c r="C2759" i="3"/>
  <c r="C4263" i="3"/>
  <c r="C2063" i="3"/>
  <c r="C2641" i="3"/>
  <c r="C5643" i="3"/>
  <c r="C4350" i="3"/>
  <c r="C646" i="3"/>
  <c r="C506" i="3"/>
  <c r="C5120" i="3"/>
  <c r="C4244" i="3"/>
  <c r="C5382" i="3"/>
  <c r="C7389" i="3"/>
  <c r="C6741" i="3"/>
  <c r="C4516" i="3"/>
  <c r="C5140" i="3"/>
  <c r="C7985" i="3"/>
  <c r="C4066" i="3"/>
  <c r="C5424" i="3"/>
  <c r="C3011" i="3"/>
  <c r="C7073" i="3"/>
  <c r="C4760" i="3"/>
  <c r="C444" i="3"/>
  <c r="C3613" i="3"/>
  <c r="C1959" i="3"/>
  <c r="C3359" i="3"/>
  <c r="C4230" i="3"/>
  <c r="C5283" i="3"/>
  <c r="C1195" i="3"/>
  <c r="C5609" i="3"/>
  <c r="C3040" i="3"/>
  <c r="C1306" i="3"/>
  <c r="C544" i="3"/>
  <c r="C2024" i="3"/>
  <c r="C960" i="3"/>
  <c r="C6323" i="3"/>
  <c r="C3862" i="3"/>
  <c r="C5921" i="3"/>
  <c r="C203" i="3"/>
  <c r="C2708" i="3"/>
  <c r="C5532" i="3"/>
  <c r="C477" i="3"/>
  <c r="C5161" i="3"/>
  <c r="C6467" i="3"/>
  <c r="C1662" i="3"/>
  <c r="C3023" i="3"/>
  <c r="C7971" i="3"/>
  <c r="C5616" i="3"/>
  <c r="C7201" i="3"/>
  <c r="C6424" i="3"/>
  <c r="C2158" i="3"/>
  <c r="C7549" i="3"/>
  <c r="C516" i="3"/>
  <c r="C3969" i="3"/>
  <c r="C5867" i="3"/>
  <c r="C4278" i="3"/>
  <c r="C4903" i="3"/>
  <c r="C7579" i="3"/>
  <c r="C4176" i="3"/>
  <c r="C5316" i="3"/>
  <c r="C4994" i="3"/>
  <c r="C7986" i="3"/>
  <c r="C4036" i="3"/>
  <c r="C5248" i="3"/>
  <c r="C3488" i="3"/>
  <c r="C6394" i="3"/>
  <c r="C7659" i="3"/>
  <c r="C4420" i="3"/>
  <c r="C7774" i="3"/>
  <c r="C1723" i="3"/>
  <c r="C4574" i="3"/>
  <c r="C3287" i="3"/>
  <c r="C6528" i="3"/>
  <c r="C4613" i="3"/>
  <c r="C5566" i="3"/>
  <c r="C5741" i="3"/>
  <c r="C1107" i="3"/>
  <c r="C5" i="3"/>
  <c r="C1842" i="3"/>
  <c r="C4407" i="3"/>
  <c r="C7173" i="3"/>
  <c r="C7117" i="3"/>
  <c r="C4306" i="3"/>
  <c r="C3022" i="3"/>
  <c r="C2329" i="3"/>
  <c r="C6505" i="3"/>
  <c r="C4195" i="3"/>
  <c r="C4901" i="3"/>
  <c r="C7091" i="3"/>
  <c r="C4616" i="3"/>
  <c r="C5246" i="3"/>
  <c r="C3444" i="3"/>
  <c r="C6716" i="3"/>
  <c r="C5603" i="3"/>
  <c r="C2966" i="3"/>
  <c r="C3588" i="3"/>
  <c r="C7973" i="3"/>
  <c r="C3820" i="3"/>
  <c r="C4594" i="3"/>
  <c r="C380" i="3"/>
  <c r="C4946" i="3"/>
  <c r="C4103" i="3"/>
  <c r="C4554" i="3"/>
  <c r="C7017" i="3"/>
  <c r="C1045" i="3"/>
  <c r="C7066" i="3"/>
  <c r="C4812" i="3"/>
  <c r="C3564" i="3"/>
  <c r="C7367" i="3"/>
  <c r="C5669" i="3"/>
  <c r="C5116" i="3"/>
  <c r="C6963" i="3"/>
  <c r="C7152" i="3"/>
  <c r="C4151" i="3"/>
  <c r="C816" i="3"/>
  <c r="C663" i="3"/>
  <c r="C1647" i="3"/>
  <c r="C7458" i="3"/>
  <c r="C4748" i="3"/>
  <c r="C3754" i="3"/>
  <c r="C7671" i="3"/>
  <c r="C1089" i="3"/>
  <c r="C1040" i="3"/>
  <c r="C301" i="3"/>
  <c r="C1725" i="3"/>
  <c r="C1430" i="3"/>
  <c r="C5752" i="3"/>
  <c r="C4452" i="3"/>
  <c r="C6132" i="3"/>
  <c r="C2463" i="3"/>
  <c r="C1232" i="3"/>
  <c r="C1780" i="3"/>
  <c r="C6428" i="3"/>
  <c r="C2486" i="3"/>
  <c r="C5849" i="3"/>
  <c r="C1957" i="3"/>
  <c r="C136" i="3"/>
  <c r="C2344" i="3"/>
  <c r="C359" i="3"/>
  <c r="C1358" i="3"/>
  <c r="C2612" i="3"/>
  <c r="C1353" i="3"/>
  <c r="C4921" i="3"/>
  <c r="C415" i="3"/>
  <c r="C2441" i="3"/>
  <c r="C6298" i="3"/>
  <c r="C584" i="3"/>
  <c r="C2824" i="3"/>
  <c r="C2082" i="3"/>
  <c r="C2741" i="3"/>
  <c r="C7027" i="3"/>
  <c r="C1199" i="3"/>
  <c r="C3024" i="3"/>
  <c r="C3961" i="3"/>
  <c r="C6009" i="3"/>
  <c r="C1260" i="3"/>
  <c r="C2597" i="3"/>
  <c r="C4339" i="3"/>
  <c r="C296" i="3"/>
  <c r="C1032" i="3"/>
  <c r="C2504" i="3"/>
  <c r="C1399" i="3"/>
  <c r="C678" i="3"/>
  <c r="C1437" i="3"/>
  <c r="C4438" i="3"/>
  <c r="C3737" i="3"/>
  <c r="C4115" i="3"/>
  <c r="C491" i="3"/>
  <c r="C3441" i="3"/>
  <c r="C5521" i="3"/>
  <c r="C332" i="3"/>
  <c r="C1259" i="3"/>
  <c r="C3819" i="3"/>
  <c r="C194" i="3"/>
  <c r="C2048" i="3"/>
  <c r="C1369" i="3"/>
  <c r="C1750" i="3"/>
  <c r="C3593" i="3"/>
  <c r="C6409" i="3"/>
  <c r="C2508" i="3"/>
  <c r="C3971" i="3"/>
  <c r="C5747" i="3"/>
  <c r="C2849" i="3"/>
  <c r="C3062" i="3"/>
  <c r="C4351" i="3"/>
  <c r="C1587" i="3"/>
  <c r="C789" i="3"/>
  <c r="C4733" i="3"/>
  <c r="C4078" i="3"/>
  <c r="C4935" i="3"/>
  <c r="C2055" i="3"/>
  <c r="C6600" i="3"/>
  <c r="C3383" i="3"/>
  <c r="C1240" i="3"/>
  <c r="C57" i="3"/>
  <c r="C2642" i="3"/>
  <c r="C2269" i="3"/>
  <c r="C4769" i="3"/>
  <c r="C268" i="3"/>
  <c r="C1967" i="3"/>
  <c r="C4891" i="3"/>
  <c r="C6299" i="3"/>
  <c r="C1060" i="3"/>
  <c r="C2923" i="3"/>
  <c r="C5455" i="3"/>
  <c r="C1383" i="3"/>
  <c r="C2455" i="3"/>
  <c r="C6663" i="3"/>
  <c r="C2224" i="3"/>
  <c r="C4633" i="3"/>
  <c r="C1547" i="3"/>
  <c r="C680" i="3"/>
  <c r="C1794" i="3"/>
  <c r="C2255" i="3"/>
  <c r="C4465" i="3"/>
  <c r="C5745" i="3"/>
  <c r="C3518" i="3"/>
  <c r="C1628" i="3"/>
  <c r="C1413" i="3"/>
  <c r="C3403" i="3"/>
  <c r="C7572" i="3"/>
  <c r="C7308" i="3"/>
  <c r="C2240" i="3"/>
  <c r="C1594" i="3"/>
  <c r="C2134" i="3"/>
  <c r="C3785" i="3"/>
  <c r="C6601" i="3"/>
  <c r="C2874" i="3"/>
  <c r="C4163" i="3"/>
  <c r="C5843" i="3"/>
  <c r="C3398" i="3"/>
  <c r="C907" i="3"/>
  <c r="C4543" i="3"/>
  <c r="C6591" i="3"/>
  <c r="C1854" i="3"/>
  <c r="C1687" i="3"/>
  <c r="C4925" i="3"/>
  <c r="C2273" i="3"/>
  <c r="C3147" i="3"/>
  <c r="C6857" i="3"/>
  <c r="C3468" i="3"/>
  <c r="C5960" i="3"/>
  <c r="C7690" i="3"/>
  <c r="C7116" i="3"/>
  <c r="C155" i="3"/>
  <c r="C54" i="3"/>
  <c r="C1554" i="3"/>
  <c r="C519" i="3"/>
  <c r="C883" i="3"/>
  <c r="C4449" i="3"/>
  <c r="C6497" i="3"/>
  <c r="C1532" i="3"/>
  <c r="C2971" i="3"/>
  <c r="C4731" i="3"/>
  <c r="C5755" i="3"/>
  <c r="C6779" i="3"/>
  <c r="C251" i="3"/>
  <c r="C3730" i="3"/>
  <c r="C7255" i="3"/>
  <c r="C2742" i="3"/>
  <c r="C5913" i="3"/>
  <c r="C2213" i="3"/>
  <c r="C200" i="3"/>
  <c r="C2408" i="3"/>
  <c r="C393" i="3"/>
  <c r="C1531" i="3"/>
  <c r="C4017" i="3"/>
  <c r="C5041" i="3"/>
  <c r="C6065" i="3"/>
  <c r="C3262" i="3"/>
  <c r="C1308" i="3"/>
  <c r="C2780" i="3"/>
  <c r="C2693" i="3"/>
  <c r="C3339" i="3"/>
  <c r="C4363" i="3"/>
  <c r="C628" i="3"/>
  <c r="C640" i="3"/>
  <c r="C2112" i="3"/>
  <c r="C1274" i="3"/>
  <c r="C2746" i="3"/>
  <c r="C3136" i="3"/>
  <c r="C3657" i="3"/>
  <c r="C5705" i="3"/>
  <c r="C652" i="3"/>
  <c r="C1349" i="3"/>
  <c r="C4035" i="3"/>
  <c r="C5395" i="3"/>
  <c r="C6419" i="3"/>
  <c r="C1831" i="3"/>
  <c r="C3126" i="3"/>
  <c r="C3647" i="3"/>
  <c r="C5695" i="3"/>
  <c r="C638" i="3"/>
  <c r="C1301" i="3"/>
  <c r="C4029" i="3"/>
  <c r="C6077" i="3"/>
  <c r="C2132" i="3"/>
  <c r="C5063" i="3"/>
  <c r="C4440" i="3"/>
  <c r="C3290" i="3"/>
  <c r="C4226" i="3"/>
  <c r="C2862" i="3"/>
  <c r="C536" i="3"/>
  <c r="C2008" i="3"/>
  <c r="C1234" i="3"/>
  <c r="C2706" i="3"/>
  <c r="C3032" i="3"/>
  <c r="C3553" i="3"/>
  <c r="C5601" i="3"/>
  <c r="C31" i="3"/>
  <c r="C1527" i="3"/>
  <c r="C3867" i="3"/>
  <c r="C5307" i="3"/>
  <c r="C6331" i="3"/>
  <c r="C4326" i="3"/>
  <c r="C3014" i="3"/>
  <c r="C3471" i="3"/>
  <c r="C5519" i="3"/>
  <c r="C462" i="3"/>
  <c r="C1471" i="3"/>
  <c r="C3853" i="3"/>
  <c r="C372" i="3"/>
  <c r="C589" i="3"/>
  <c r="C4305" i="3"/>
  <c r="C993" i="3"/>
  <c r="C4651" i="3"/>
  <c r="C857" i="3"/>
  <c r="C6281" i="3"/>
  <c r="C5683" i="3"/>
  <c r="C4223" i="3"/>
  <c r="C4605" i="3"/>
  <c r="C5592" i="3"/>
  <c r="C1112" i="3"/>
  <c r="C1757" i="3"/>
  <c r="C787" i="3"/>
  <c r="C804" i="3"/>
  <c r="C5327" i="3"/>
  <c r="C3140" i="3"/>
  <c r="C5517" i="3"/>
  <c r="C321" i="3"/>
  <c r="C3943" i="3"/>
  <c r="C3320" i="3"/>
  <c r="C5366" i="3"/>
  <c r="C6934" i="3"/>
  <c r="C352" i="3"/>
  <c r="C2464" i="3"/>
  <c r="C62" i="3"/>
  <c r="C3753" i="3"/>
  <c r="C588" i="3"/>
  <c r="C4003" i="3"/>
  <c r="C6403" i="3"/>
  <c r="C3158" i="3"/>
  <c r="C5727" i="3"/>
  <c r="C1485" i="3"/>
  <c r="C6109" i="3"/>
  <c r="C4999" i="3"/>
  <c r="C3153" i="3"/>
  <c r="C6196" i="3"/>
  <c r="C7939" i="3"/>
  <c r="C3429" i="3"/>
  <c r="C2297" i="3"/>
  <c r="C4668" i="3"/>
  <c r="C6624" i="3"/>
  <c r="C5724" i="3"/>
  <c r="C7873" i="3"/>
  <c r="C3145" i="3"/>
  <c r="C6168" i="3"/>
  <c r="C7727" i="3"/>
  <c r="C7718" i="3"/>
  <c r="C3541" i="3"/>
  <c r="C4822" i="3"/>
  <c r="C5692" i="3"/>
  <c r="C7800" i="3"/>
  <c r="C6506" i="3"/>
  <c r="C260" i="3"/>
  <c r="C818" i="3"/>
  <c r="C2502" i="3"/>
  <c r="C5249" i="3"/>
  <c r="C3058" i="3"/>
  <c r="C5163" i="3"/>
  <c r="C3750" i="3"/>
  <c r="C2957" i="3"/>
  <c r="C3766" i="3"/>
  <c r="C3245" i="3"/>
  <c r="C4270" i="3"/>
  <c r="C2041" i="3"/>
  <c r="C6568" i="3"/>
  <c r="C7227" i="3"/>
  <c r="C1193" i="3"/>
  <c r="C4677" i="3"/>
  <c r="C4048" i="3"/>
  <c r="C1417" i="3"/>
  <c r="C1915" i="3"/>
  <c r="C7129" i="3"/>
  <c r="C1908" i="3"/>
  <c r="C4328" i="3"/>
  <c r="C3778" i="3"/>
  <c r="C5598" i="3"/>
  <c r="C7730" i="3"/>
  <c r="C5525" i="3"/>
  <c r="C4202" i="3"/>
  <c r="C7341" i="3"/>
  <c r="C7045" i="3"/>
  <c r="C3143" i="3"/>
  <c r="C7246" i="3"/>
  <c r="C3434" i="3"/>
  <c r="C6058" i="3"/>
  <c r="C5274" i="3"/>
  <c r="C7467" i="3"/>
  <c r="C4394" i="3"/>
  <c r="C7630" i="3"/>
  <c r="C6690" i="3"/>
  <c r="C5280" i="3"/>
  <c r="C6869" i="3"/>
  <c r="C4718" i="3"/>
  <c r="C7753" i="3"/>
  <c r="C6272" i="3"/>
  <c r="C3598" i="3"/>
  <c r="C7819" i="3"/>
  <c r="C5442" i="3"/>
  <c r="C5485" i="3"/>
  <c r="C4975" i="3"/>
  <c r="C5963" i="3"/>
  <c r="C6721" i="3"/>
  <c r="C1586" i="3"/>
  <c r="C7100" i="3"/>
  <c r="C7502" i="3"/>
  <c r="C5024" i="3"/>
  <c r="C5050" i="3"/>
  <c r="C6656" i="3"/>
  <c r="C7979" i="3"/>
  <c r="C5176" i="3"/>
  <c r="C4589" i="3"/>
  <c r="C4335" i="3"/>
  <c r="C5771" i="3"/>
  <c r="C6593" i="3"/>
  <c r="C1714" i="3"/>
  <c r="C1454" i="3"/>
  <c r="C2427" i="3"/>
  <c r="C7234" i="3"/>
  <c r="C6434" i="3"/>
  <c r="C4576" i="3"/>
  <c r="C5828" i="3"/>
  <c r="C781" i="3"/>
  <c r="C7601" i="3"/>
  <c r="C5658" i="3"/>
  <c r="C6565" i="3"/>
  <c r="C7795" i="3"/>
  <c r="C5238" i="3"/>
  <c r="C3481" i="3"/>
  <c r="C1307" i="3"/>
  <c r="C1372" i="3"/>
  <c r="C66" i="3"/>
  <c r="C2097" i="3"/>
  <c r="C5427" i="3"/>
  <c r="C6527" i="3"/>
  <c r="C3655" i="3"/>
  <c r="C600" i="3"/>
  <c r="C4385" i="3"/>
  <c r="C5979" i="3"/>
  <c r="C5135" i="3"/>
  <c r="C1777" i="3"/>
  <c r="C6863" i="3"/>
  <c r="C3815" i="3"/>
  <c r="C4600" i="3"/>
  <c r="C5736" i="3"/>
  <c r="C224" i="3"/>
  <c r="C730" i="3"/>
  <c r="C2813" i="3"/>
  <c r="C159" i="3"/>
  <c r="C4995" i="3"/>
  <c r="C1220" i="3"/>
  <c r="C5599" i="3"/>
  <c r="C3293" i="3"/>
  <c r="C2165" i="3"/>
  <c r="C1887" i="3"/>
  <c r="C7235" i="3"/>
  <c r="C1517" i="3"/>
  <c r="C941" i="3"/>
  <c r="C1665" i="3"/>
  <c r="C6514" i="3"/>
  <c r="C7841" i="3"/>
  <c r="C4904" i="3"/>
  <c r="C6772" i="3"/>
  <c r="C7590" i="3"/>
  <c r="C6101" i="3"/>
  <c r="C3234" i="3"/>
  <c r="C7672" i="3"/>
  <c r="C7370" i="3"/>
  <c r="C2296" i="3"/>
  <c r="C2246" i="3"/>
  <c r="C6529" i="3"/>
  <c r="C4219" i="3"/>
  <c r="C3494" i="3"/>
  <c r="C4399" i="3"/>
  <c r="C1599" i="3"/>
  <c r="C3758" i="3"/>
  <c r="C5304" i="3"/>
  <c r="C5932" i="3"/>
  <c r="C1319" i="3"/>
  <c r="C5957" i="3"/>
  <c r="C4450" i="3"/>
  <c r="C7084" i="3"/>
  <c r="C7449" i="3"/>
  <c r="C6231" i="3"/>
  <c r="C2171" i="3"/>
  <c r="C7872" i="3"/>
  <c r="C2947" i="3"/>
  <c r="C3690" i="3"/>
  <c r="C7981" i="3"/>
  <c r="C7780" i="3"/>
  <c r="C1595" i="3"/>
  <c r="C3048" i="3"/>
  <c r="C1116" i="3"/>
  <c r="C128" i="3"/>
  <c r="C2899" i="3"/>
  <c r="C5299" i="3"/>
  <c r="C6015" i="3"/>
  <c r="C3053" i="3"/>
  <c r="C255" i="3"/>
  <c r="C3873" i="3"/>
  <c r="C5851" i="3"/>
  <c r="C4367" i="3"/>
  <c r="C917" i="3"/>
  <c r="C6413" i="3"/>
  <c r="C2603" i="3"/>
  <c r="C3704" i="3"/>
  <c r="C4564" i="3"/>
  <c r="C4162" i="3"/>
  <c r="C2848" i="3"/>
  <c r="C2976" i="3"/>
  <c r="C2075" i="3"/>
  <c r="C4387" i="3"/>
  <c r="C4102" i="3"/>
  <c r="C4831" i="3"/>
  <c r="C819" i="3"/>
  <c r="C831" i="3"/>
  <c r="C4364" i="3"/>
  <c r="C6708" i="3"/>
  <c r="C2446" i="3"/>
  <c r="C6629" i="3"/>
  <c r="C4284" i="3"/>
  <c r="C5728" i="3"/>
  <c r="C6182" i="3"/>
  <c r="C7457" i="3"/>
  <c r="C1579" i="3"/>
  <c r="C4648" i="3"/>
  <c r="C4844" i="3"/>
  <c r="C7919" i="3"/>
  <c r="C7462" i="3"/>
  <c r="C2507" i="3"/>
  <c r="C5216" i="3"/>
  <c r="C7024" i="3"/>
  <c r="C1695" i="3"/>
  <c r="C7742" i="3"/>
  <c r="C4580" i="3"/>
  <c r="C1336" i="3"/>
  <c r="C1202" i="3"/>
  <c r="C1990" i="3"/>
  <c r="C4993" i="3"/>
  <c r="C1468" i="3"/>
  <c r="C3963" i="3"/>
  <c r="C6379" i="3"/>
  <c r="C1828" i="3"/>
  <c r="C4271" i="3"/>
  <c r="C1374" i="3"/>
  <c r="C3629" i="3"/>
  <c r="C3246" i="3"/>
  <c r="C2035" i="3"/>
  <c r="C4474" i="3"/>
  <c r="C5322" i="3"/>
  <c r="C7835" i="3"/>
  <c r="C355" i="3"/>
  <c r="C5829" i="3"/>
  <c r="C5200" i="3"/>
  <c r="C3274" i="3"/>
  <c r="C7052" i="3"/>
  <c r="C6969" i="3"/>
  <c r="C7929" i="3"/>
  <c r="C5719" i="3"/>
  <c r="C4538" i="3"/>
  <c r="C6993" i="3"/>
  <c r="C7744" i="3"/>
  <c r="C7988" i="3"/>
  <c r="C6293" i="3"/>
  <c r="C3178" i="3"/>
  <c r="C7213" i="3"/>
  <c r="C2649" i="3"/>
  <c r="C7268" i="3"/>
  <c r="C6871" i="3"/>
  <c r="C7646" i="3"/>
  <c r="C4117" i="3"/>
  <c r="C492" i="3"/>
  <c r="C5073" i="3"/>
  <c r="C4011" i="3"/>
  <c r="C5001" i="3"/>
  <c r="C767" i="3"/>
  <c r="C6141" i="3"/>
  <c r="C2072" i="3"/>
  <c r="C2428" i="3"/>
  <c r="C1277" i="3"/>
  <c r="C3213" i="3"/>
  <c r="C980" i="3"/>
  <c r="C995" i="3"/>
  <c r="C5992" i="3"/>
  <c r="C608" i="3"/>
  <c r="C598" i="3"/>
  <c r="C1100" i="3"/>
  <c r="C5827" i="3"/>
  <c r="C3295" i="3"/>
  <c r="C3677" i="3"/>
  <c r="C5511" i="3"/>
  <c r="C2335" i="3"/>
  <c r="C2541" i="3"/>
  <c r="C4464" i="3"/>
  <c r="C6868" i="3"/>
  <c r="C7937" i="3"/>
  <c r="C1939" i="3"/>
  <c r="C7136" i="3"/>
  <c r="C323" i="3"/>
  <c r="C6510" i="3"/>
  <c r="C7842" i="3"/>
  <c r="C2552" i="3"/>
  <c r="C1053" i="3"/>
  <c r="C1387" i="3"/>
  <c r="C6635" i="3"/>
  <c r="C3375" i="3"/>
  <c r="C1822" i="3"/>
  <c r="C6189" i="3"/>
  <c r="C3256" i="3"/>
  <c r="C1735" i="3"/>
  <c r="C7963" i="3"/>
  <c r="C4933" i="3"/>
  <c r="C963" i="3"/>
  <c r="C6720" i="3"/>
  <c r="C7193" i="3"/>
  <c r="C4183" i="3"/>
  <c r="C5848" i="3"/>
  <c r="C6474" i="3"/>
  <c r="C1518" i="3"/>
  <c r="C4380" i="3"/>
  <c r="C7469" i="3"/>
  <c r="C7522" i="3"/>
  <c r="C6889" i="3"/>
  <c r="C845" i="3"/>
  <c r="C814" i="3"/>
  <c r="C6615" i="3"/>
  <c r="C2515" i="3"/>
  <c r="C6021" i="3"/>
  <c r="C553" i="3"/>
  <c r="C4060" i="3"/>
  <c r="C7621" i="3"/>
  <c r="C7108" i="3"/>
  <c r="C3474" i="3"/>
  <c r="C5164" i="3"/>
  <c r="C1843" i="3"/>
  <c r="C6530" i="3"/>
  <c r="C7295" i="3"/>
  <c r="C3500" i="3"/>
  <c r="C1204" i="3"/>
  <c r="C3460" i="3"/>
  <c r="C4430" i="3"/>
  <c r="C3728" i="3"/>
  <c r="C1117" i="3"/>
  <c r="C7435" i="3"/>
  <c r="C5672" i="3"/>
  <c r="C3495" i="3"/>
  <c r="C3949" i="3"/>
  <c r="C6255" i="3"/>
  <c r="C1444" i="3"/>
  <c r="C5195" i="3"/>
  <c r="C1404" i="3"/>
  <c r="C227" i="3"/>
  <c r="C1712" i="3"/>
  <c r="C1666" i="3"/>
  <c r="C3390" i="3"/>
  <c r="C7996" i="3"/>
  <c r="C2006" i="3"/>
  <c r="C4099" i="3"/>
  <c r="C4479" i="3"/>
  <c r="C1561" i="3"/>
  <c r="C7724" i="3"/>
  <c r="C2781" i="3"/>
  <c r="C4955" i="3"/>
  <c r="C3535" i="3"/>
  <c r="C2526" i="3"/>
  <c r="C5965" i="3"/>
  <c r="C2037" i="3"/>
  <c r="C2663" i="3"/>
  <c r="C2399" i="3"/>
  <c r="C6700" i="3"/>
  <c r="C2080" i="3"/>
  <c r="C969" i="3"/>
  <c r="C6057" i="3"/>
  <c r="C3619" i="3"/>
  <c r="C6853" i="3"/>
  <c r="C3935" i="3"/>
  <c r="C3156" i="3"/>
  <c r="C2611" i="3"/>
  <c r="C4888" i="3"/>
  <c r="C5426" i="3"/>
  <c r="C1230" i="3"/>
  <c r="C5733" i="3"/>
  <c r="C4028" i="3"/>
  <c r="C7028" i="3"/>
  <c r="C7425" i="3"/>
  <c r="C6295" i="3"/>
  <c r="C2771" i="3"/>
  <c r="C7776" i="3"/>
  <c r="C181" i="3"/>
  <c r="C3818" i="3"/>
  <c r="C7997" i="3"/>
  <c r="C7588" i="3"/>
  <c r="C1080" i="3"/>
  <c r="C2546" i="3"/>
  <c r="C4865" i="3"/>
  <c r="C1299" i="3"/>
  <c r="C6315" i="3"/>
  <c r="C3051" i="3"/>
  <c r="C862" i="3"/>
  <c r="C5549" i="3"/>
  <c r="C6695" i="3"/>
  <c r="C4542" i="3"/>
  <c r="C7803" i="3"/>
  <c r="C4293" i="3"/>
  <c r="C4944" i="3"/>
  <c r="C6080" i="3"/>
  <c r="C6830" i="3"/>
  <c r="C2633" i="3"/>
  <c r="C4090" i="3"/>
  <c r="C3137" i="3"/>
  <c r="C7476" i="3"/>
  <c r="C5408" i="3"/>
  <c r="C7149" i="3"/>
  <c r="C7966" i="3"/>
  <c r="C7032" i="3"/>
  <c r="C5854" i="3"/>
  <c r="C2839" i="3"/>
  <c r="C4968" i="3"/>
  <c r="C6038" i="3"/>
  <c r="C4110" i="3"/>
  <c r="C2977" i="3"/>
  <c r="C5504" i="3"/>
  <c r="C7237" i="3"/>
  <c r="C7106" i="3"/>
  <c r="C6230" i="3"/>
  <c r="C3524" i="3"/>
  <c r="C3744" i="3"/>
  <c r="C7858" i="3"/>
  <c r="C7679" i="3"/>
  <c r="C5802" i="3"/>
  <c r="C2676" i="3"/>
  <c r="C5788" i="3"/>
  <c r="C5454" i="3"/>
  <c r="C4240" i="3"/>
  <c r="C3589" i="3"/>
  <c r="C7627" i="3"/>
  <c r="C6696" i="3"/>
  <c r="C5031" i="3"/>
  <c r="C4717" i="3"/>
  <c r="C6767" i="3"/>
  <c r="C2918" i="3"/>
  <c r="C5579" i="3"/>
  <c r="C1852" i="3"/>
  <c r="C3029" i="3"/>
  <c r="C1394" i="3"/>
  <c r="C376" i="3"/>
  <c r="C5206" i="3"/>
  <c r="C6570" i="3"/>
  <c r="C1155" i="3"/>
  <c r="C7878" i="3"/>
  <c r="C4012" i="3"/>
  <c r="C2591" i="3"/>
  <c r="C3856" i="3"/>
  <c r="C7595" i="3"/>
  <c r="C3738" i="3"/>
  <c r="C3019" i="3"/>
  <c r="C3565" i="3"/>
  <c r="C6127" i="3"/>
  <c r="C1700" i="3"/>
  <c r="C5387" i="3"/>
  <c r="C1247" i="3"/>
  <c r="C2391" i="3"/>
  <c r="C695" i="3"/>
  <c r="C248" i="3"/>
  <c r="C2975" i="3"/>
  <c r="C6706" i="3"/>
  <c r="C6718" i="3"/>
  <c r="C6110" i="3"/>
  <c r="C7901" i="3"/>
  <c r="C1545" i="3"/>
  <c r="C1965" i="3"/>
  <c r="C7840" i="3"/>
  <c r="C6978" i="3"/>
  <c r="C5655" i="3"/>
  <c r="C7409" i="3"/>
  <c r="C7012" i="3"/>
  <c r="C3900" i="3"/>
  <c r="C5797" i="3"/>
  <c r="C1102" i="3"/>
  <c r="C6106" i="3"/>
  <c r="C4790" i="3"/>
  <c r="C237" i="3"/>
  <c r="C4371" i="3"/>
  <c r="C322" i="3"/>
  <c r="C5555" i="3"/>
  <c r="C4679" i="3"/>
  <c r="C4641" i="3"/>
  <c r="C4623" i="3"/>
  <c r="C6605" i="3"/>
  <c r="C4088" i="3"/>
  <c r="C4424" i="3"/>
  <c r="C1583" i="3"/>
  <c r="C4739" i="3"/>
  <c r="C5087" i="3"/>
  <c r="C2516" i="3"/>
  <c r="C7107" i="3"/>
  <c r="C931" i="3"/>
  <c r="C5718" i="3"/>
  <c r="C3880" i="3"/>
  <c r="C7061" i="3"/>
  <c r="C6896" i="3"/>
  <c r="C6646" i="3"/>
  <c r="C649" i="3"/>
  <c r="C3707" i="3"/>
  <c r="C3887" i="3"/>
  <c r="C6701" i="3"/>
  <c r="C4658" i="3"/>
  <c r="C5445" i="3"/>
  <c r="C6956" i="3"/>
  <c r="C5207" i="3"/>
  <c r="C7360" i="3"/>
  <c r="C5730" i="3"/>
  <c r="C6314" i="3"/>
  <c r="C7832" i="3"/>
  <c r="C5591" i="3"/>
  <c r="C5509" i="3"/>
  <c r="C5538" i="3"/>
  <c r="C7620" i="3"/>
  <c r="C3490" i="3"/>
  <c r="C7750" i="3"/>
  <c r="C1347" i="3"/>
  <c r="C717" i="3"/>
  <c r="C3216" i="3"/>
  <c r="C7371" i="3"/>
  <c r="C2257" i="3"/>
  <c r="C5743" i="3"/>
  <c r="C5067" i="3"/>
  <c r="C1885" i="3"/>
  <c r="C888" i="3"/>
  <c r="C2433" i="3"/>
  <c r="C7902" i="3"/>
  <c r="C2281" i="3"/>
  <c r="C4456" i="3"/>
  <c r="C6144" i="3"/>
  <c r="C1998" i="3"/>
  <c r="C2049" i="3"/>
  <c r="C3502" i="3"/>
  <c r="C334" i="3"/>
  <c r="C509" i="3"/>
  <c r="C4027" i="3"/>
  <c r="C4801" i="3"/>
  <c r="C1010" i="3"/>
  <c r="C2478" i="3"/>
  <c r="C6384" i="3"/>
  <c r="C7182" i="3"/>
  <c r="C7422" i="3"/>
  <c r="C6992" i="3"/>
  <c r="C3148" i="3"/>
  <c r="C7759" i="3"/>
  <c r="C4520" i="3"/>
  <c r="C7281" i="3"/>
  <c r="C5326" i="3"/>
  <c r="C4238" i="3"/>
  <c r="C590" i="3"/>
  <c r="C3458" i="3"/>
  <c r="C5383" i="3"/>
  <c r="C6173" i="3"/>
  <c r="C1741" i="3"/>
  <c r="C5919" i="3"/>
  <c r="C1543" i="3"/>
  <c r="C6563" i="3"/>
  <c r="C4323" i="3"/>
  <c r="C1228" i="3"/>
  <c r="C4073" i="3"/>
  <c r="C726" i="3"/>
  <c r="C2528" i="3"/>
  <c r="C288" i="3"/>
  <c r="C287" i="3"/>
  <c r="C885" i="3"/>
  <c r="C5503" i="3"/>
  <c r="C154" i="3"/>
  <c r="C5467" i="3"/>
  <c r="C499" i="3"/>
  <c r="C2723" i="3"/>
  <c r="C3866" i="3"/>
  <c r="C2592" i="3"/>
  <c r="C6569" i="3"/>
  <c r="C3334" i="3"/>
  <c r="C1997" i="3"/>
  <c r="C2363" i="3"/>
  <c r="C1678" i="3"/>
  <c r="C4834" i="3"/>
  <c r="C7553" i="3"/>
  <c r="C6086" i="3"/>
  <c r="C3797" i="3"/>
  <c r="C5214" i="3"/>
  <c r="C975" i="3"/>
  <c r="C5377" i="3"/>
  <c r="C6571" i="3"/>
  <c r="C1001" i="3"/>
  <c r="C2815" i="3"/>
  <c r="C7931" i="3"/>
  <c r="C5456" i="3"/>
  <c r="C7161" i="3"/>
  <c r="C5562" i="3"/>
  <c r="C1070" i="3"/>
  <c r="C7405" i="3"/>
  <c r="C5094" i="3"/>
  <c r="C1709" i="3"/>
  <c r="C4780" i="3"/>
  <c r="C750" i="3"/>
  <c r="C7365" i="3"/>
  <c r="C5156" i="3"/>
  <c r="C1849" i="3"/>
  <c r="C7551" i="3"/>
  <c r="C1652" i="3"/>
  <c r="C4762" i="3"/>
  <c r="C3333" i="3"/>
  <c r="C6184" i="3"/>
  <c r="C4205" i="3"/>
  <c r="C2468" i="3"/>
  <c r="C1121" i="3"/>
  <c r="C1207" i="3"/>
  <c r="C7956" i="3"/>
  <c r="C1875" i="3"/>
  <c r="C1229" i="3"/>
  <c r="C7999" i="3"/>
  <c r="C7721" i="3"/>
  <c r="C4368" i="3"/>
  <c r="C6746" i="3"/>
  <c r="C6823" i="3"/>
  <c r="C3821" i="3"/>
  <c r="C4591" i="3"/>
  <c r="C6411" i="3"/>
  <c r="C2108" i="3"/>
  <c r="C2630" i="3"/>
  <c r="C1272" i="3"/>
  <c r="C4046" i="3"/>
  <c r="C7397" i="3"/>
  <c r="C6210" i="3"/>
  <c r="C4116" i="3"/>
  <c r="C5088" i="3"/>
  <c r="C7910" i="3"/>
  <c r="C4518" i="3"/>
  <c r="C1717" i="3"/>
  <c r="C6770" i="3"/>
  <c r="C4412" i="3"/>
  <c r="C4005" i="3"/>
  <c r="C7411" i="3"/>
  <c r="C4546" i="3"/>
  <c r="C2772" i="3"/>
  <c r="C4381" i="3"/>
  <c r="C1342" i="3"/>
  <c r="C4127" i="3"/>
  <c r="C836" i="3"/>
  <c r="C5667" i="3"/>
  <c r="C2019" i="3"/>
  <c r="C6377" i="3"/>
  <c r="C2557" i="3"/>
  <c r="C1498" i="3"/>
  <c r="C1312" i="3"/>
  <c r="C585" i="3"/>
  <c r="C4523" i="3"/>
  <c r="C3843" i="3"/>
  <c r="C3566" i="3"/>
  <c r="C1551" i="3"/>
  <c r="C3343" i="3"/>
  <c r="C5901" i="3"/>
  <c r="C1005" i="3"/>
  <c r="C6534" i="3"/>
  <c r="C1095" i="3"/>
  <c r="C3363" i="3"/>
  <c r="C3807" i="3"/>
  <c r="C675" i="3"/>
  <c r="C4740" i="3"/>
  <c r="C5605" i="3"/>
  <c r="C6996" i="3"/>
  <c r="C5783" i="3"/>
  <c r="C7648" i="3"/>
  <c r="C3306" i="3"/>
  <c r="C7053" i="3"/>
  <c r="C2418" i="3"/>
  <c r="C2629" i="3"/>
  <c r="C1737" i="3"/>
  <c r="C5421" i="3"/>
  <c r="C3586" i="3"/>
  <c r="C4037" i="3"/>
  <c r="C5952" i="3"/>
  <c r="C723" i="3"/>
  <c r="C7903" i="3"/>
  <c r="C5152" i="3"/>
  <c r="C7838" i="3"/>
  <c r="C1951" i="3"/>
  <c r="C2823" i="3"/>
  <c r="C3007" i="3"/>
  <c r="C4480" i="3"/>
  <c r="C5726" i="3"/>
  <c r="C5188" i="3"/>
  <c r="C6494" i="3"/>
  <c r="C2305" i="3"/>
  <c r="C6228" i="3"/>
  <c r="C4752" i="3"/>
  <c r="C7691" i="3"/>
  <c r="C5543" i="3"/>
  <c r="C4022" i="3"/>
  <c r="C5707" i="3"/>
  <c r="C3393" i="3"/>
  <c r="C1231" i="3"/>
  <c r="C4736" i="3"/>
  <c r="C7652" i="3"/>
  <c r="C4629" i="3"/>
  <c r="C3322" i="3"/>
  <c r="C3938" i="3"/>
  <c r="C1435" i="3"/>
  <c r="C5928" i="3"/>
  <c r="C1556" i="3"/>
  <c r="C461" i="3"/>
  <c r="C3046" i="3"/>
  <c r="C4875" i="3"/>
  <c r="C5313" i="3"/>
  <c r="C1458" i="3"/>
  <c r="C7575" i="3"/>
  <c r="C4570" i="3"/>
  <c r="C2299" i="3"/>
  <c r="C6146" i="3"/>
  <c r="C5942" i="3"/>
  <c r="C3669" i="3"/>
  <c r="C6370" i="3"/>
  <c r="C5544" i="3"/>
  <c r="C7537" i="3"/>
  <c r="C6432" i="3"/>
  <c r="C3376" i="3"/>
  <c r="C2062" i="3"/>
  <c r="C2983" i="3"/>
  <c r="C1697" i="3"/>
  <c r="C6685" i="3"/>
  <c r="C2319" i="3"/>
  <c r="C6431" i="3"/>
  <c r="C2773" i="3"/>
  <c r="C6819" i="3"/>
  <c r="C4771" i="3"/>
  <c r="C1676" i="3"/>
  <c r="C4585" i="3"/>
  <c r="C397" i="3"/>
  <c r="C454" i="3"/>
  <c r="C34" i="3"/>
  <c r="C6225" i="3"/>
  <c r="C2554" i="3"/>
  <c r="C2851" i="3"/>
  <c r="C5926" i="3"/>
  <c r="C3675" i="3"/>
  <c r="C2123" i="3"/>
  <c r="C4071" i="3"/>
  <c r="C5864" i="3"/>
  <c r="C858" i="3"/>
  <c r="C844" i="3"/>
  <c r="C507" i="3"/>
  <c r="C3421" i="3"/>
  <c r="C3674" i="3"/>
  <c r="C2029" i="3"/>
  <c r="C2323" i="3"/>
  <c r="C7905" i="3"/>
  <c r="C7057" i="3"/>
  <c r="C6357" i="3"/>
  <c r="C7928" i="3"/>
  <c r="C2424" i="3"/>
  <c r="C6657" i="3"/>
  <c r="C4006" i="3"/>
  <c r="C1173" i="3"/>
  <c r="C5560" i="3"/>
  <c r="C1614" i="3"/>
  <c r="C4630" i="3"/>
  <c r="C7481" i="3"/>
  <c r="C4670" i="3"/>
  <c r="C2161" i="3"/>
  <c r="C3348" i="3"/>
  <c r="C6666" i="3"/>
  <c r="C5700" i="3"/>
  <c r="C5888" i="3"/>
  <c r="C2115" i="3"/>
  <c r="C5324" i="3"/>
  <c r="C7192" i="3"/>
  <c r="C4885" i="3"/>
  <c r="C5042" i="3"/>
  <c r="C7817" i="3"/>
  <c r="C277" i="3"/>
  <c r="C1439" i="3"/>
  <c r="C6010" i="3"/>
  <c r="C1943" i="3"/>
  <c r="C4390" i="3"/>
  <c r="C2331" i="3"/>
  <c r="C626" i="3"/>
  <c r="C1710" i="3"/>
  <c r="C6206" i="3"/>
  <c r="C5776" i="3"/>
  <c r="C7615" i="3"/>
  <c r="C7209" i="3"/>
  <c r="C3001" i="3"/>
  <c r="C4810" i="3"/>
  <c r="C4775" i="3"/>
  <c r="C733" i="3"/>
  <c r="C3823" i="3"/>
  <c r="C5899" i="3"/>
  <c r="C636" i="3"/>
  <c r="C1606" i="3"/>
  <c r="C388" i="3"/>
  <c r="C4608" i="3"/>
  <c r="C7781" i="3"/>
  <c r="C7578" i="3"/>
  <c r="C7517" i="3"/>
  <c r="C3552" i="3"/>
  <c r="C6596" i="3"/>
  <c r="C6296" i="3"/>
  <c r="C2292" i="3"/>
  <c r="C4862" i="3"/>
  <c r="C5029" i="3"/>
  <c r="C4893" i="3"/>
  <c r="C5923" i="3"/>
  <c r="C2010" i="3"/>
  <c r="C7038" i="3"/>
  <c r="C5663" i="3"/>
  <c r="C716" i="3"/>
  <c r="C32" i="3"/>
  <c r="C1703" i="3"/>
  <c r="C2339" i="3"/>
  <c r="C4841" i="3"/>
  <c r="C387" i="3"/>
  <c r="C1300" i="3"/>
  <c r="C1983" i="3"/>
  <c r="C1243" i="3"/>
  <c r="C6919" i="3"/>
  <c r="C7633" i="3"/>
  <c r="C1390" i="3"/>
  <c r="C6562" i="3"/>
  <c r="C3351" i="3"/>
  <c r="C6330" i="3"/>
  <c r="C1837" i="3"/>
  <c r="C2951" i="3"/>
  <c r="C4642" i="3"/>
  <c r="C2211" i="3"/>
  <c r="C2855" i="3"/>
  <c r="C3075" i="3"/>
  <c r="C5941" i="3"/>
  <c r="C6909" i="3"/>
  <c r="C7005" i="3"/>
  <c r="C126" i="3"/>
  <c r="C2783" i="3"/>
  <c r="C4338" i="3"/>
  <c r="C144" i="3"/>
  <c r="C566" i="3"/>
  <c r="C3652" i="3"/>
  <c r="C7306" i="3"/>
  <c r="C336" i="3"/>
  <c r="C7674" i="3"/>
  <c r="C3673" i="3"/>
  <c r="C4051" i="3"/>
  <c r="C1410" i="3"/>
  <c r="C6325" i="3"/>
  <c r="C3385" i="3"/>
  <c r="C2348" i="3"/>
  <c r="C360" i="3"/>
  <c r="C1122" i="3"/>
  <c r="C2121" i="3"/>
  <c r="C1610" i="3"/>
  <c r="C4857" i="3"/>
  <c r="C2476" i="3"/>
  <c r="C7447" i="3"/>
  <c r="C1169" i="3"/>
  <c r="C2018" i="3"/>
  <c r="C1803" i="3"/>
  <c r="C4190" i="3"/>
  <c r="C2470" i="3"/>
  <c r="C6417" i="3"/>
  <c r="C2735" i="3"/>
  <c r="C832" i="3"/>
  <c r="C2426" i="3"/>
  <c r="C4617" i="3"/>
  <c r="C2149" i="3"/>
  <c r="C6259" i="3"/>
  <c r="C2159" i="3"/>
  <c r="C1022" i="3"/>
  <c r="C5757" i="3"/>
  <c r="C2395" i="3"/>
  <c r="C5310" i="3"/>
  <c r="C1688" i="3"/>
  <c r="C1031" i="3"/>
  <c r="C5793" i="3"/>
  <c r="C3547" i="3"/>
  <c r="C6811" i="3"/>
  <c r="C3663" i="3"/>
  <c r="C3012" i="3"/>
  <c r="C7514" i="3"/>
  <c r="C6681" i="3"/>
  <c r="C2152" i="3"/>
  <c r="C3569" i="3"/>
  <c r="C6257" i="3"/>
  <c r="C2652" i="3"/>
  <c r="C3915" i="3"/>
  <c r="C1024" i="3"/>
  <c r="C2618" i="3"/>
  <c r="C4809" i="3"/>
  <c r="C291" i="3"/>
  <c r="C6355" i="3"/>
  <c r="C3115" i="3"/>
  <c r="C4342" i="3"/>
  <c r="C3645" i="3"/>
  <c r="C1172" i="3"/>
  <c r="C3672" i="3"/>
  <c r="C7022" i="3"/>
  <c r="C196" i="3"/>
  <c r="C850" i="3"/>
  <c r="C2438" i="3"/>
  <c r="C5217" i="3"/>
  <c r="C2962" i="3"/>
  <c r="C5115" i="3"/>
  <c r="C3558" i="3"/>
  <c r="C2393" i="3"/>
  <c r="C3353" i="3"/>
  <c r="C3731" i="3"/>
  <c r="C1090" i="3"/>
  <c r="C3217" i="3"/>
  <c r="C5425" i="3"/>
  <c r="C2151" i="3"/>
  <c r="C467" i="3"/>
  <c r="C3723" i="3"/>
  <c r="C239" i="3"/>
  <c r="C7404" i="3"/>
  <c r="C139" i="3"/>
  <c r="C4425" i="3"/>
  <c r="C1612" i="3"/>
  <c r="C4755" i="3"/>
  <c r="C6803" i="3"/>
  <c r="C163" i="3"/>
  <c r="C6463" i="3"/>
  <c r="C3107" i="3"/>
  <c r="C6847" i="3"/>
  <c r="C6599" i="3"/>
  <c r="C5704" i="3"/>
  <c r="C335" i="3"/>
  <c r="C2776" i="3"/>
  <c r="C1222" i="3"/>
  <c r="C4321" i="3"/>
  <c r="C865" i="3"/>
  <c r="C4635" i="3"/>
  <c r="C6715" i="3"/>
  <c r="C2453" i="3"/>
  <c r="C6287" i="3"/>
  <c r="C2243" i="3"/>
  <c r="C5017" i="3"/>
  <c r="C5841" i="3"/>
  <c r="C276" i="3"/>
  <c r="C3066" i="3"/>
  <c r="C4086" i="3"/>
  <c r="C6990" i="3"/>
  <c r="C5153" i="3"/>
  <c r="C2249" i="3"/>
  <c r="C3077" i="3"/>
  <c r="C2910" i="3"/>
  <c r="C4856" i="3"/>
  <c r="C5414" i="3"/>
  <c r="C986" i="3"/>
  <c r="C5289" i="3"/>
  <c r="C5123" i="3"/>
  <c r="C3149" i="3"/>
  <c r="C3549" i="3"/>
  <c r="C3352" i="3"/>
  <c r="C7299" i="3"/>
  <c r="C4965" i="3"/>
  <c r="C2993" i="3"/>
  <c r="C7233" i="3"/>
  <c r="C5416" i="3"/>
  <c r="C6907" i="3"/>
  <c r="C6613" i="3"/>
  <c r="C7613" i="3"/>
  <c r="C7728" i="3"/>
  <c r="C1778" i="3"/>
  <c r="C6785" i="3"/>
  <c r="C5931" i="3"/>
  <c r="C4655" i="3"/>
  <c r="C4781" i="3"/>
  <c r="C1851" i="3"/>
  <c r="C7611" i="3"/>
  <c r="C6213" i="3"/>
  <c r="C5198" i="3"/>
  <c r="C7513" i="3"/>
  <c r="C5340" i="3"/>
  <c r="C3794" i="3"/>
  <c r="C3872" i="3"/>
  <c r="C4372" i="3"/>
  <c r="C3548" i="3"/>
  <c r="C2286" i="3"/>
  <c r="C3600" i="3"/>
  <c r="C6548" i="3"/>
  <c r="C6254" i="3"/>
  <c r="C7935" i="3"/>
  <c r="C6574" i="3"/>
  <c r="C4101" i="3"/>
  <c r="C6055" i="3"/>
  <c r="C677" i="3"/>
  <c r="C3649" i="3"/>
  <c r="C1571" i="3"/>
  <c r="C7602" i="3"/>
  <c r="C4880" i="3"/>
  <c r="C3751" i="3"/>
  <c r="C2724" i="3"/>
  <c r="C3521" i="3"/>
  <c r="C6773" i="3"/>
  <c r="C7716" i="3"/>
  <c r="C3109" i="3"/>
  <c r="C6679" i="3"/>
  <c r="C4758" i="3"/>
  <c r="C6798" i="3"/>
  <c r="C3859" i="3"/>
  <c r="C2821" i="3"/>
  <c r="C3033" i="3"/>
  <c r="C989" i="3"/>
  <c r="C1298" i="3"/>
  <c r="C1764" i="3"/>
  <c r="C4941" i="3"/>
  <c r="C5863" i="3"/>
  <c r="C7094" i="3"/>
  <c r="C2202" i="3"/>
  <c r="C1559" i="3"/>
  <c r="C2517" i="3"/>
  <c r="C5341" i="3"/>
  <c r="C2683" i="3"/>
  <c r="C4069" i="3"/>
  <c r="C5856" i="3"/>
  <c r="C2955" i="3"/>
  <c r="C515" i="3"/>
  <c r="C5472" i="3"/>
  <c r="C7870" i="3"/>
  <c r="C363" i="3"/>
  <c r="C1724" i="3"/>
  <c r="C2084" i="3"/>
  <c r="C3885" i="3"/>
  <c r="C4820" i="3"/>
  <c r="C1859" i="3"/>
  <c r="C3786" i="3"/>
  <c r="C7961" i="3"/>
  <c r="C7135" i="3"/>
  <c r="C6805" i="3"/>
  <c r="C3986" i="3"/>
  <c r="C1341" i="3"/>
  <c r="C2309" i="3"/>
  <c r="C6793" i="3"/>
  <c r="C2637" i="3"/>
  <c r="C1042" i="3"/>
  <c r="C769" i="3"/>
  <c r="C3981" i="3"/>
  <c r="C5095" i="3"/>
  <c r="C6870" i="3"/>
  <c r="C985" i="3"/>
  <c r="C2316" i="3"/>
  <c r="C2902" i="3"/>
  <c r="C4445" i="3"/>
  <c r="C6408" i="3"/>
  <c r="C3173" i="3"/>
  <c r="C5180" i="3"/>
  <c r="C5060" i="3"/>
  <c r="C3735" i="3"/>
  <c r="C7039" i="3"/>
  <c r="C7794" i="3"/>
  <c r="C3996" i="3"/>
  <c r="C6620" i="3"/>
  <c r="C7660" i="3"/>
  <c r="C1337" i="3"/>
  <c r="C5633" i="3"/>
  <c r="C5035" i="3"/>
  <c r="C2982" i="3"/>
  <c r="C2078" i="3"/>
  <c r="C3102" i="3"/>
  <c r="C6056" i="3"/>
  <c r="C174" i="3"/>
  <c r="C3342" i="3"/>
  <c r="C4686" i="3"/>
  <c r="C7225" i="3"/>
  <c r="C3816" i="3"/>
  <c r="C7391" i="3"/>
  <c r="C2030" i="3"/>
  <c r="C6880" i="3"/>
  <c r="C6404" i="3"/>
  <c r="C4650" i="3"/>
  <c r="C7808" i="3"/>
  <c r="C6481" i="3"/>
  <c r="C780" i="3"/>
  <c r="C2895" i="3"/>
  <c r="C3931" i="3"/>
  <c r="C4493" i="3"/>
  <c r="C4984" i="3"/>
  <c r="C1009" i="3"/>
  <c r="C3098" i="3"/>
  <c r="C5983" i="3"/>
  <c r="C3608" i="3"/>
  <c r="C3685" i="3"/>
  <c r="C6854" i="3"/>
  <c r="C6680" i="3"/>
  <c r="C4704" i="3"/>
  <c r="C6961" i="3"/>
  <c r="C4097" i="3"/>
  <c r="C4262" i="3"/>
  <c r="C1805" i="3"/>
  <c r="C3127" i="3"/>
  <c r="C1870" i="3"/>
  <c r="C4796" i="3"/>
  <c r="C7545" i="3"/>
  <c r="C5356" i="3"/>
  <c r="C3221" i="3"/>
  <c r="C5068" i="3"/>
  <c r="C7432" i="3"/>
  <c r="C6300" i="3"/>
  <c r="C4596" i="3"/>
  <c r="C2673" i="3"/>
  <c r="C6306" i="3"/>
  <c r="C5998" i="3"/>
  <c r="C4373" i="3"/>
  <c r="C3300" i="3"/>
  <c r="C7689" i="3"/>
  <c r="C5842" i="3"/>
  <c r="C3068" i="3"/>
  <c r="C4764" i="3"/>
  <c r="C2755" i="3"/>
  <c r="C3878" i="3"/>
  <c r="C6465" i="3"/>
  <c r="C4505" i="3"/>
  <c r="C1564" i="3"/>
  <c r="C3721" i="3"/>
  <c r="C2953" i="3"/>
  <c r="C1368" i="3"/>
  <c r="C6363" i="3"/>
  <c r="C1499" i="3"/>
  <c r="C3559" i="3"/>
  <c r="C5242" i="3"/>
  <c r="C263" i="3"/>
  <c r="C2047" i="3"/>
  <c r="C257" i="3"/>
  <c r="C1867" i="3"/>
  <c r="C5722" i="3"/>
  <c r="C3164" i="3"/>
  <c r="C5810" i="3"/>
  <c r="C7777" i="3"/>
  <c r="C5554" i="3"/>
  <c r="C5333" i="3"/>
  <c r="C7416" i="3"/>
  <c r="C1912" i="3"/>
  <c r="C6145" i="3"/>
  <c r="C2779" i="3"/>
  <c r="C2980" i="3"/>
  <c r="C4536" i="3"/>
  <c r="C1166" i="3"/>
  <c r="C3708" i="3"/>
  <c r="C7353" i="3"/>
  <c r="C6994" i="3"/>
  <c r="C981" i="3"/>
  <c r="C7789" i="3"/>
  <c r="C7557" i="3"/>
  <c r="C7110" i="3"/>
  <c r="C6400" i="3"/>
  <c r="C1581" i="3"/>
  <c r="C7877" i="3"/>
  <c r="C7448" i="3"/>
  <c r="C5397" i="3"/>
  <c r="C6862" i="3"/>
  <c r="C7881" i="3"/>
  <c r="C2527" i="3"/>
  <c r="C2669" i="3"/>
  <c r="C3226" i="3"/>
  <c r="C3181" i="3"/>
  <c r="C996" i="3"/>
  <c r="C3838" i="3"/>
  <c r="C2616" i="3"/>
  <c r="C3362" i="3"/>
  <c r="C4898" i="3"/>
  <c r="C5079" i="3"/>
  <c r="C5765" i="3"/>
  <c r="C3404" i="3"/>
  <c r="C1549" i="3"/>
  <c r="C1727" i="3"/>
  <c r="C3326" i="3"/>
  <c r="C2744" i="3"/>
  <c r="C5632" i="3"/>
  <c r="C3316" i="3"/>
  <c r="C7133" i="3"/>
  <c r="C7668" i="3"/>
  <c r="C4462" i="3"/>
  <c r="C6778" i="3"/>
  <c r="C5168" i="3"/>
  <c r="C7923" i="3"/>
  <c r="C3993" i="3"/>
  <c r="C4945" i="3"/>
  <c r="C2934" i="3"/>
  <c r="C1989" i="3"/>
  <c r="C1428" i="3"/>
  <c r="C1120" i="3"/>
  <c r="C6083" i="3"/>
  <c r="C6535" i="3"/>
  <c r="C4976" i="3"/>
  <c r="C4628" i="3"/>
  <c r="C7229" i="3"/>
  <c r="C3329" i="3"/>
  <c r="C6575" i="3"/>
  <c r="C7419" i="3"/>
  <c r="C3204" i="3"/>
  <c r="C4964" i="3"/>
  <c r="C4341" i="3"/>
  <c r="C7273" i="3"/>
  <c r="C4386" i="3"/>
  <c r="C4566" i="3"/>
  <c r="C4823" i="3"/>
  <c r="C5381" i="3"/>
  <c r="C6253" i="3"/>
  <c r="C2479" i="3"/>
  <c r="C120" i="3"/>
  <c r="C7885" i="3"/>
  <c r="C3543" i="3"/>
  <c r="C7403" i="3"/>
  <c r="C5357" i="3"/>
  <c r="C3049" i="3"/>
  <c r="C3123" i="3"/>
  <c r="C4213" i="3"/>
  <c r="C7746" i="3"/>
  <c r="C5666" i="3"/>
  <c r="C5836" i="3"/>
  <c r="C6100" i="3"/>
  <c r="C5285" i="3"/>
  <c r="C3930" i="3"/>
  <c r="C5149" i="3"/>
  <c r="C4895" i="3"/>
  <c r="C6051" i="3"/>
  <c r="C3486" i="3"/>
  <c r="C2266" i="3"/>
  <c r="C7223" i="3"/>
  <c r="C428" i="3"/>
  <c r="C823" i="3"/>
  <c r="C4429" i="3"/>
  <c r="C6966" i="3"/>
  <c r="C2828" i="3"/>
  <c r="C4829" i="3"/>
  <c r="C3557" i="3"/>
  <c r="C587" i="3"/>
  <c r="C4448" i="3"/>
  <c r="C946" i="3"/>
  <c r="C1151" i="3"/>
  <c r="C2707" i="3"/>
  <c r="C2177" i="3"/>
  <c r="C5964" i="3"/>
  <c r="C7640" i="3"/>
  <c r="C5708" i="3"/>
  <c r="C5109" i="3"/>
  <c r="C7821" i="3"/>
  <c r="C3266" i="3"/>
  <c r="C4540" i="3"/>
  <c r="C4920" i="3"/>
  <c r="C6731" i="3"/>
  <c r="C2360" i="3"/>
  <c r="C7362" i="3"/>
  <c r="C4324" i="3"/>
  <c r="C4741" i="3"/>
  <c r="C3239" i="3"/>
  <c r="C765" i="3"/>
  <c r="C6851" i="3"/>
  <c r="C250" i="3"/>
  <c r="C6492" i="3"/>
  <c r="C6676" i="3"/>
  <c r="C1357" i="3"/>
  <c r="C7921" i="3"/>
  <c r="C4656" i="3"/>
  <c r="C6452" i="3"/>
  <c r="C1919" i="3"/>
  <c r="C3702" i="3"/>
  <c r="C3718" i="3"/>
  <c r="C3034" i="3"/>
  <c r="C2710" i="3"/>
  <c r="C468" i="3"/>
  <c r="C1920" i="3"/>
  <c r="C5080" i="3"/>
  <c r="C6095" i="3"/>
  <c r="C5496" i="3"/>
  <c r="C2933" i="3"/>
  <c r="C6495" i="3"/>
  <c r="C7459" i="3"/>
  <c r="C3844" i="3"/>
  <c r="C6947" i="3"/>
  <c r="C6455" i="3"/>
  <c r="C4843" i="3"/>
  <c r="C1812" i="3"/>
  <c r="C6855" i="3"/>
  <c r="C2927" i="3"/>
  <c r="C6160" i="3"/>
  <c r="C4490" i="3"/>
  <c r="C2883" i="3"/>
  <c r="C7908" i="3"/>
  <c r="C5028" i="3"/>
  <c r="C5118" i="3"/>
  <c r="C6580" i="3"/>
  <c r="C4463" i="3"/>
  <c r="C1862" i="3"/>
  <c r="C6904" i="3"/>
  <c r="C5684" i="3"/>
  <c r="C3121" i="3"/>
  <c r="C4418" i="3"/>
  <c r="C1251" i="3"/>
  <c r="C2359" i="3"/>
  <c r="C441" i="3"/>
  <c r="C4734" i="3"/>
  <c r="C4644" i="3"/>
  <c r="C942" i="3"/>
  <c r="C3670" i="3"/>
  <c r="C3722" i="3"/>
  <c r="C7987" i="3"/>
  <c r="C4359" i="3"/>
  <c r="C3092" i="3"/>
  <c r="C2820" i="3"/>
  <c r="C3811" i="3"/>
  <c r="C3561" i="3"/>
  <c r="C2016" i="3"/>
  <c r="C2588" i="3"/>
  <c r="C1278" i="3"/>
  <c r="C611" i="3"/>
  <c r="C6759" i="3"/>
  <c r="C231" i="3"/>
  <c r="C2551" i="3"/>
  <c r="C7023" i="3"/>
  <c r="C6752" i="3"/>
  <c r="C6556" i="3"/>
  <c r="C7586" i="3"/>
  <c r="C211" i="3"/>
  <c r="C4653" i="3"/>
  <c r="C3397" i="3"/>
  <c r="C2420" i="3"/>
  <c r="C3616" i="3"/>
  <c r="C7580" i="3"/>
  <c r="C4624" i="3"/>
  <c r="C7374" i="3"/>
  <c r="C7860" i="3"/>
  <c r="C7113" i="3"/>
  <c r="C7883" i="3"/>
  <c r="C990" i="3"/>
  <c r="C4161" i="3"/>
  <c r="C3712" i="3"/>
  <c r="C2751" i="3"/>
  <c r="C6386" i="3"/>
  <c r="C7339" i="3"/>
  <c r="C2580" i="3"/>
  <c r="C3510" i="3"/>
  <c r="C1755" i="3"/>
  <c r="C6081" i="3"/>
  <c r="C754" i="3"/>
  <c r="C5749" i="3"/>
  <c r="C7880" i="3"/>
  <c r="C7166" i="3"/>
  <c r="C4988" i="3"/>
  <c r="C7035" i="3"/>
  <c r="C2791" i="3"/>
  <c r="C4874" i="3"/>
  <c r="C7667" i="3"/>
  <c r="C4639" i="3"/>
  <c r="C669" i="3"/>
  <c r="C4871" i="3"/>
  <c r="C6435" i="3"/>
  <c r="C2272" i="3"/>
  <c r="C1947" i="3"/>
  <c r="C4899" i="3"/>
  <c r="C290" i="3"/>
  <c r="C3869" i="3"/>
  <c r="C1509" i="3"/>
  <c r="C3229" i="3"/>
  <c r="C2655" i="3"/>
  <c r="C1332" i="3"/>
  <c r="C3509" i="3"/>
  <c r="C3220" i="3"/>
  <c r="C7968" i="3"/>
  <c r="C5277" i="3"/>
  <c r="C3278" i="3"/>
  <c r="C6933" i="3"/>
  <c r="C4970" i="3"/>
  <c r="C703" i="3"/>
  <c r="C6450" i="3"/>
  <c r="C5318" i="3"/>
  <c r="C7978" i="3"/>
  <c r="C7612" i="3"/>
  <c r="C2288" i="3"/>
  <c r="C2021" i="3"/>
  <c r="C7418" i="3"/>
  <c r="C7186" i="3"/>
  <c r="C2512" i="3"/>
  <c r="C5639" i="3"/>
  <c r="C4302" i="3"/>
  <c r="C7158" i="3"/>
  <c r="C2704" i="3"/>
  <c r="C230" i="3"/>
  <c r="C940" i="3"/>
  <c r="C872" i="3"/>
  <c r="C1615" i="3"/>
  <c r="C1840" i="3"/>
  <c r="C6329" i="3"/>
  <c r="C3891" i="3"/>
  <c r="C1416" i="3"/>
  <c r="C1318" i="3"/>
  <c r="C6328" i="3"/>
  <c r="C2007" i="3"/>
  <c r="C2905" i="3"/>
  <c r="C3315" i="3"/>
  <c r="C407" i="3"/>
  <c r="C674" i="3"/>
  <c r="C2150" i="3"/>
  <c r="C2736" i="3"/>
  <c r="C808" i="3"/>
  <c r="C4497" i="3"/>
  <c r="C1692" i="3"/>
  <c r="C7570" i="3"/>
  <c r="C217" i="3"/>
  <c r="C2685" i="3"/>
  <c r="C524" i="3"/>
  <c r="C4979" i="3"/>
  <c r="C1284" i="3"/>
  <c r="C5631" i="3"/>
  <c r="C3197" i="3"/>
  <c r="C419" i="3"/>
  <c r="C2897" i="3"/>
  <c r="C282" i="3"/>
  <c r="C1209" i="3"/>
  <c r="C3489" i="3"/>
  <c r="C2172" i="3"/>
  <c r="C5659" i="3"/>
  <c r="C2950" i="3"/>
  <c r="C6735" i="3"/>
  <c r="C4557" i="3"/>
  <c r="C1371" i="3"/>
  <c r="C3666" i="3"/>
  <c r="C2790" i="3"/>
  <c r="C5105" i="3"/>
  <c r="C668" i="3"/>
  <c r="C3163" i="3"/>
  <c r="C7372" i="3"/>
  <c r="C634" i="3"/>
  <c r="C1871" i="3"/>
  <c r="C908" i="3"/>
  <c r="C5075" i="3"/>
  <c r="C1279" i="3"/>
  <c r="C5567" i="3"/>
  <c r="C37" i="3"/>
  <c r="C5949" i="3"/>
  <c r="C4807" i="3"/>
  <c r="C2195" i="3"/>
  <c r="C5431" i="3"/>
  <c r="C1880" i="3"/>
  <c r="C2578" i="3"/>
  <c r="C3425" i="3"/>
  <c r="C12" i="3"/>
  <c r="C3739" i="3"/>
  <c r="C6267" i="3"/>
  <c r="C2886" i="3"/>
  <c r="C153" i="3"/>
  <c r="C1068" i="3"/>
  <c r="C936" i="3"/>
  <c r="C2952" i="3"/>
  <c r="C4529" i="3"/>
  <c r="C6577" i="3"/>
  <c r="C1756" i="3"/>
  <c r="C1213" i="3"/>
  <c r="C7862" i="3"/>
  <c r="C1263" i="3"/>
  <c r="C1722" i="3"/>
  <c r="C2563" i="3"/>
  <c r="C6729" i="3"/>
  <c r="C2411" i="3"/>
  <c r="C5907" i="3"/>
  <c r="C1153" i="3"/>
  <c r="C4671" i="3"/>
  <c r="C2110" i="3"/>
  <c r="C5053" i="3"/>
  <c r="C2423" i="3"/>
  <c r="C3980" i="3"/>
  <c r="C6786" i="3"/>
  <c r="C847" i="3"/>
  <c r="C1682" i="3"/>
  <c r="C1999" i="3"/>
  <c r="C6625" i="3"/>
  <c r="C1441" i="3"/>
  <c r="C5819" i="3"/>
  <c r="C1407" i="3"/>
  <c r="C4495" i="3"/>
  <c r="C1758" i="3"/>
  <c r="C4877" i="3"/>
  <c r="C2214" i="3"/>
  <c r="C2403" i="3"/>
  <c r="C2173" i="3"/>
  <c r="C1028" i="3"/>
  <c r="C1909" i="3"/>
  <c r="C697" i="3"/>
  <c r="C5595" i="3"/>
  <c r="C4406" i="3"/>
  <c r="C6541" i="3"/>
  <c r="C5991" i="3"/>
  <c r="C4910" i="3"/>
  <c r="C992" i="3"/>
  <c r="C731" i="3"/>
  <c r="C1093" i="3"/>
  <c r="C1657" i="3"/>
  <c r="C702" i="3"/>
  <c r="C2004" i="3"/>
  <c r="C3970" i="3"/>
  <c r="C2908" i="3"/>
  <c r="C4848" i="3"/>
  <c r="C5374" i="3"/>
  <c r="C2167" i="3"/>
  <c r="C4068" i="3"/>
  <c r="C7796" i="3"/>
  <c r="C6736" i="3"/>
  <c r="C7998" i="3"/>
  <c r="C1656" i="3"/>
  <c r="C3201" i="3"/>
  <c r="C3579" i="3"/>
  <c r="C2340" i="3"/>
  <c r="C2590" i="3"/>
  <c r="C3367" i="3"/>
  <c r="C4260" i="3"/>
  <c r="C2537" i="3"/>
  <c r="C3196" i="3"/>
  <c r="C1991" i="3"/>
  <c r="C4951" i="3"/>
  <c r="C7199" i="3"/>
  <c r="C2956" i="3"/>
  <c r="C5502" i="3"/>
  <c r="C5260" i="3"/>
  <c r="C5796" i="3"/>
  <c r="C7529" i="3"/>
  <c r="C5621" i="3"/>
  <c r="C4562" i="3"/>
  <c r="C1503" i="3"/>
  <c r="C5847" i="3"/>
  <c r="C4092" i="3"/>
  <c r="C5170" i="3"/>
  <c r="C2916" i="3"/>
  <c r="C3005" i="3"/>
  <c r="C1400" i="3"/>
  <c r="C7019" i="3"/>
  <c r="C7849" i="3"/>
  <c r="C6790" i="3"/>
  <c r="C1246" i="3"/>
  <c r="C3099" i="3"/>
  <c r="C719" i="3"/>
  <c r="C5678" i="3"/>
  <c r="C4652" i="3"/>
  <c r="C7119" i="3"/>
  <c r="C7047" i="3"/>
  <c r="C1679" i="3"/>
  <c r="C3847" i="3"/>
  <c r="C5457" i="3"/>
  <c r="C1338" i="3"/>
  <c r="C1988" i="3"/>
  <c r="C5832" i="3"/>
  <c r="C517" i="3"/>
  <c r="C1054" i="3"/>
  <c r="C2452" i="3"/>
  <c r="C5186" i="3"/>
  <c r="C1135" i="3"/>
  <c r="C5033" i="3"/>
  <c r="C6339" i="3"/>
  <c r="C1385" i="3"/>
  <c r="C2407" i="3"/>
  <c r="C7907" i="3"/>
  <c r="C5488" i="3"/>
  <c r="C7169" i="3"/>
  <c r="C5912" i="3"/>
  <c r="C1646" i="3"/>
  <c r="C7485" i="3"/>
  <c r="C7596" i="3"/>
  <c r="C3841" i="3"/>
  <c r="C5803" i="3"/>
  <c r="C3254" i="3"/>
  <c r="C4647" i="3"/>
  <c r="C7547" i="3"/>
  <c r="C3920" i="3"/>
  <c r="C4978" i="3"/>
  <c r="C4662" i="3"/>
  <c r="C7474" i="3"/>
  <c r="C2777" i="3"/>
  <c r="C4224" i="3"/>
  <c r="C5201" i="3"/>
  <c r="C1082" i="3"/>
  <c r="C1476" i="3"/>
  <c r="C4526" i="3"/>
  <c r="C3154" i="3"/>
  <c r="C3382" i="3"/>
  <c r="C1236" i="3"/>
  <c r="C4044" i="3"/>
  <c r="C736" i="3"/>
  <c r="C4137" i="3"/>
  <c r="C5955" i="3"/>
  <c r="C270" i="3"/>
  <c r="C5767" i="3"/>
  <c r="C7715" i="3"/>
  <c r="C4592" i="3"/>
  <c r="C7092" i="3"/>
  <c r="C7809" i="3"/>
  <c r="C3706" i="3"/>
  <c r="C7904" i="3"/>
  <c r="C5845" i="3"/>
  <c r="C6856" i="3"/>
  <c r="C7844" i="3"/>
  <c r="C2040" i="3"/>
  <c r="C2059" i="3"/>
  <c r="C2825" i="3"/>
  <c r="C3238" i="3"/>
  <c r="C6319" i="3"/>
  <c r="C5677" i="3"/>
  <c r="C5048" i="3"/>
  <c r="C7323" i="3"/>
  <c r="C4421" i="3"/>
  <c r="C3964" i="3"/>
  <c r="C6951" i="3"/>
  <c r="C3117" i="3"/>
  <c r="C7058" i="3"/>
  <c r="C7942" i="3"/>
  <c r="C5664" i="3"/>
  <c r="C7917" i="3"/>
  <c r="C2734" i="3"/>
  <c r="C6288" i="3"/>
  <c r="C2536" i="3"/>
  <c r="C570" i="3"/>
  <c r="C1726" i="3"/>
  <c r="C1798" i="3"/>
  <c r="C1779" i="3"/>
  <c r="C4199" i="3"/>
  <c r="C5734" i="3"/>
  <c r="C4009" i="3"/>
  <c r="C253" i="3"/>
  <c r="C6365" i="3"/>
  <c r="C7651" i="3"/>
  <c r="C3338" i="3"/>
  <c r="C4759" i="3"/>
  <c r="C6957" i="3"/>
  <c r="C3218" i="3"/>
  <c r="C1906" i="3"/>
  <c r="C5291" i="3"/>
  <c r="C6063" i="3"/>
  <c r="C2377" i="3"/>
  <c r="C7291" i="3"/>
  <c r="C2553" i="3"/>
  <c r="C6822" i="3"/>
  <c r="C4840" i="3"/>
  <c r="C7686" i="3"/>
  <c r="C2753" i="3"/>
  <c r="C1262" i="3"/>
  <c r="C5134" i="3"/>
  <c r="C7401" i="3"/>
  <c r="C1486" i="3"/>
  <c r="C7096" i="3"/>
  <c r="C7906" i="3"/>
  <c r="C5858" i="3"/>
  <c r="C7424" i="3"/>
  <c r="C5335" i="3"/>
  <c r="C7036" i="3"/>
  <c r="C5637" i="3"/>
  <c r="C4484" i="3"/>
  <c r="C6765" i="3"/>
  <c r="C3439" i="3"/>
  <c r="C1681" i="3"/>
  <c r="C9" i="3"/>
  <c r="C4433" i="3"/>
  <c r="C2176" i="3"/>
  <c r="C3270" i="3"/>
  <c r="C3212" i="3"/>
  <c r="C225" i="3"/>
  <c r="C6159" i="3"/>
  <c r="C4398" i="3"/>
  <c r="C5624" i="3"/>
  <c r="C375" i="3"/>
  <c r="C3369" i="3"/>
  <c r="C5507" i="3"/>
  <c r="C6623" i="3"/>
  <c r="C4231" i="3"/>
  <c r="C7491" i="3"/>
  <c r="C3696" i="3"/>
  <c r="C4722" i="3"/>
  <c r="C4738" i="3"/>
  <c r="C7282" i="3"/>
  <c r="C3268" i="3"/>
  <c r="C2869" i="3"/>
  <c r="C1629" i="3"/>
  <c r="C4971" i="3"/>
  <c r="C5423" i="3"/>
  <c r="C2324" i="3"/>
  <c r="C7131" i="3"/>
  <c r="C2355" i="3"/>
  <c r="C5630" i="3"/>
  <c r="C3560" i="3"/>
  <c r="C6997" i="3"/>
  <c r="C6416" i="3"/>
  <c r="C6372" i="3"/>
  <c r="C6578" i="3"/>
  <c r="C7785" i="3"/>
  <c r="C371" i="3"/>
  <c r="C6256" i="3"/>
  <c r="C7396" i="3"/>
  <c r="C3946" i="3"/>
  <c r="C3282" i="3"/>
  <c r="C451" i="3"/>
  <c r="C3426" i="3"/>
  <c r="C6405" i="3"/>
  <c r="C6234" i="3"/>
  <c r="C4014" i="3"/>
  <c r="C4207" i="3"/>
  <c r="C3643" i="3"/>
  <c r="C11" i="3"/>
  <c r="C1339" i="3"/>
  <c r="C4498" i="3"/>
  <c r="C7231" i="3"/>
  <c r="C4942" i="3"/>
  <c r="C4004" i="3"/>
  <c r="C6381" i="3"/>
  <c r="C3567" i="3"/>
  <c r="C3259" i="3"/>
  <c r="C1158" i="3"/>
  <c r="C2093" i="3"/>
  <c r="C7909" i="3"/>
  <c r="C5924" i="3"/>
  <c r="C2911" i="3"/>
  <c r="C7375" i="3"/>
  <c r="C820" i="3"/>
  <c r="C4634" i="3"/>
  <c r="C2251" i="3"/>
  <c r="C6536" i="3"/>
  <c r="C4177" i="3"/>
  <c r="C3465" i="3"/>
  <c r="C856" i="3"/>
  <c r="C563" i="3"/>
  <c r="C5076" i="3"/>
  <c r="C3742" i="3"/>
  <c r="C437" i="3"/>
  <c r="C3036" i="3"/>
  <c r="C7713" i="3"/>
  <c r="C5077" i="3"/>
  <c r="C1784" i="3"/>
  <c r="C1123" i="3"/>
  <c r="C4280" i="3"/>
  <c r="C3452" i="3"/>
  <c r="C6866" i="3"/>
  <c r="C7725" i="3"/>
  <c r="C7075" i="3"/>
  <c r="C2222" i="3"/>
  <c r="C7704" i="3"/>
  <c r="C7167" i="3"/>
  <c r="C3914" i="3"/>
  <c r="C4250" i="3"/>
  <c r="C639" i="3"/>
  <c r="C882" i="3"/>
  <c r="C7176" i="3"/>
  <c r="C7871" i="3"/>
  <c r="C3344" i="3"/>
  <c r="C6311" i="3"/>
  <c r="C4079" i="3"/>
  <c r="C1148" i="3"/>
  <c r="C1016" i="3"/>
  <c r="C7525" i="3"/>
  <c r="C7645" i="3"/>
  <c r="C7398" i="3"/>
  <c r="C3086" i="3"/>
  <c r="C3388" i="3"/>
  <c r="C7347" i="3"/>
  <c r="C1748" i="3"/>
  <c r="C830" i="3"/>
  <c r="C95" i="3"/>
  <c r="C2533" i="3"/>
  <c r="C1533" i="3"/>
  <c r="C1056" i="3"/>
  <c r="C6071" i="3"/>
  <c r="C3134" i="3"/>
  <c r="C4047" i="3"/>
  <c r="C3448" i="3"/>
  <c r="C2326" i="3"/>
  <c r="C4447" i="3"/>
  <c r="C6362" i="3"/>
  <c r="C3298" i="3"/>
  <c r="C4882" i="3"/>
  <c r="C7322" i="3"/>
  <c r="C2027" i="3"/>
  <c r="C6061" i="3"/>
  <c r="C4805" i="3"/>
  <c r="C3671" i="3"/>
  <c r="C3868" i="3"/>
  <c r="C7134" i="3"/>
  <c r="C6789" i="3"/>
  <c r="C5748" i="3"/>
  <c r="C7346" i="3"/>
  <c r="C5130" i="3"/>
  <c r="C7499" i="3"/>
  <c r="C6511" i="3"/>
  <c r="C1713" i="3"/>
  <c r="C4514" i="3"/>
  <c r="C3605" i="3"/>
  <c r="C6940" i="3"/>
  <c r="C5332" i="3"/>
  <c r="C734" i="3"/>
  <c r="C4283" i="3"/>
  <c r="C569" i="3"/>
  <c r="C5262" i="3"/>
  <c r="C7678" i="3"/>
  <c r="C2627" i="3"/>
  <c r="C5032" i="3"/>
  <c r="C5920" i="3"/>
  <c r="C1550" i="3"/>
  <c r="C6407" i="3"/>
  <c r="C2765" i="3"/>
  <c r="C1749" i="3"/>
  <c r="C4579" i="3"/>
  <c r="C4329" i="3"/>
  <c r="C2784" i="3"/>
  <c r="C2483" i="3"/>
  <c r="C3967" i="3"/>
  <c r="C4827" i="3"/>
  <c r="C1525" i="3"/>
  <c r="C1824" i="3"/>
  <c r="C6787" i="3"/>
  <c r="C4632" i="3"/>
  <c r="C3516" i="3"/>
  <c r="C7074" i="3"/>
  <c r="C7933" i="3"/>
  <c r="C4609" i="3"/>
  <c r="C606" i="3"/>
  <c r="C7771" i="3"/>
  <c r="C6484" i="3"/>
  <c r="C7220" i="3"/>
  <c r="C5428" i="3"/>
  <c r="C3972" i="3"/>
  <c r="C7109" i="3"/>
  <c r="C4256" i="3"/>
  <c r="C2485" i="3"/>
  <c r="C3845" i="3"/>
  <c r="C4973" i="3"/>
  <c r="C2866" i="3"/>
  <c r="C6965" i="3"/>
  <c r="C5820" i="3"/>
  <c r="C7977" i="3"/>
  <c r="C7211" i="3"/>
  <c r="C4333" i="3"/>
  <c r="C6539" i="3"/>
  <c r="C1333" i="3"/>
  <c r="C6261" i="3"/>
  <c r="C7748" i="3"/>
  <c r="C3228" i="3"/>
  <c r="C5830" i="3"/>
  <c r="C2919" i="3"/>
  <c r="C4773" i="3"/>
  <c r="C5850" i="3"/>
  <c r="C4637" i="3"/>
  <c r="C4383" i="3"/>
  <c r="C5795" i="3"/>
  <c r="C6633" i="3"/>
  <c r="C1754" i="3"/>
  <c r="C6893" i="3"/>
  <c r="C2661" i="3"/>
  <c r="C905" i="3"/>
  <c r="C1761" i="3"/>
  <c r="C480" i="3"/>
  <c r="C5059" i="3"/>
  <c r="C1451" i="3"/>
  <c r="C2623" i="3"/>
  <c r="C5160" i="3"/>
  <c r="C4258" i="3"/>
  <c r="C2758" i="3"/>
  <c r="C4527" i="3"/>
  <c r="C6158" i="3"/>
  <c r="C3169" i="3"/>
  <c r="C2137" i="3"/>
  <c r="C1283" i="3"/>
  <c r="C1461" i="3"/>
  <c r="C3370" i="3"/>
  <c r="C6544" i="3"/>
  <c r="C4200" i="3"/>
  <c r="C1663" i="3"/>
  <c r="C2974" i="3"/>
  <c r="C4667" i="3"/>
  <c r="C132" i="3"/>
  <c r="C6590" i="3"/>
  <c r="C7782" i="3"/>
  <c r="C7568" i="3"/>
  <c r="C1391" i="3"/>
  <c r="C6550" i="3"/>
  <c r="C5868" i="3"/>
  <c r="C6839" i="3"/>
  <c r="C7898" i="3"/>
  <c r="C455" i="3"/>
  <c r="C7164" i="3"/>
  <c r="C822" i="3"/>
  <c r="C7260" i="3"/>
  <c r="C4018" i="3"/>
  <c r="C4179" i="3"/>
  <c r="C6582" i="3"/>
  <c r="C2604" i="3"/>
  <c r="C1250" i="3"/>
  <c r="C2122" i="3"/>
  <c r="C2732" i="3"/>
  <c r="C1480" i="3"/>
  <c r="C2481" i="3"/>
  <c r="C2920" i="3"/>
  <c r="C701" i="3"/>
  <c r="C2682" i="3"/>
  <c r="C2863" i="3"/>
  <c r="C1021" i="3"/>
  <c r="C6013" i="3"/>
  <c r="C6959" i="3"/>
  <c r="C1542" i="3"/>
  <c r="C3803" i="3"/>
  <c r="C4175" i="3"/>
  <c r="C7946" i="3"/>
  <c r="C2664" i="3"/>
  <c r="C6513" i="3"/>
  <c r="C4043" i="3"/>
  <c r="C190" i="3"/>
  <c r="C1719" i="3"/>
  <c r="C2385" i="3"/>
  <c r="C3901" i="3"/>
  <c r="C4184" i="3"/>
  <c r="C81" i="3"/>
  <c r="C2904" i="3"/>
  <c r="C619" i="3"/>
  <c r="C4070" i="3"/>
  <c r="C3865" i="3"/>
  <c r="C1015" i="3"/>
  <c r="C5553" i="3"/>
  <c r="C1463" i="3"/>
  <c r="C258" i="3"/>
  <c r="C1225" i="3"/>
  <c r="C2124" i="3"/>
  <c r="C1825" i="3"/>
  <c r="C6719" i="3"/>
  <c r="C3310" i="3"/>
  <c r="C6216" i="3"/>
  <c r="C310" i="3"/>
  <c r="C4577" i="3"/>
  <c r="C4795" i="3"/>
  <c r="C1903" i="3"/>
  <c r="C1245" i="3"/>
  <c r="C6353" i="3"/>
  <c r="C2185" i="3"/>
  <c r="C6662" i="3"/>
  <c r="C3279" i="3"/>
  <c r="C613" i="3"/>
  <c r="C6354" i="3"/>
  <c r="C5801" i="3"/>
  <c r="C3679" i="3"/>
  <c r="C4376" i="3"/>
  <c r="C5477" i="3"/>
  <c r="C7361" i="3"/>
  <c r="C7520" i="3"/>
  <c r="C7869" i="3"/>
  <c r="C2290" i="3"/>
  <c r="C6187" i="3"/>
  <c r="C5293" i="3"/>
  <c r="C7739" i="3"/>
  <c r="C5824" i="3"/>
  <c r="C2961" i="3"/>
  <c r="C4896" i="3"/>
  <c r="C6512" i="3"/>
  <c r="C6533" i="3"/>
  <c r="C6246" i="3"/>
  <c r="C4466" i="3"/>
  <c r="C4007" i="3"/>
  <c r="C2511" i="3"/>
  <c r="C6526" i="3"/>
  <c r="C715" i="3"/>
  <c r="C1833" i="3"/>
  <c r="C7714" i="3"/>
  <c r="C4631" i="3"/>
  <c r="C4914" i="3"/>
  <c r="C2283" i="3"/>
  <c r="C4093" i="3"/>
  <c r="C1941" i="3"/>
  <c r="C6631" i="3"/>
  <c r="C2842" i="3"/>
  <c r="C1873" i="3"/>
  <c r="C6738" i="3"/>
  <c r="C6496" i="3"/>
  <c r="C6218" i="3"/>
  <c r="C7330" i="3"/>
  <c r="C2930" i="3"/>
  <c r="C4525" i="3"/>
  <c r="C3269" i="3"/>
  <c r="C1345" i="3"/>
  <c r="C3360" i="3"/>
  <c r="C1844" i="3"/>
  <c r="C1292" i="3"/>
  <c r="C1746" i="3"/>
  <c r="C4749" i="3"/>
  <c r="C7030" i="3"/>
  <c r="C683" i="3"/>
  <c r="C5213" i="3"/>
  <c r="C3813" i="3"/>
  <c r="C6356" i="3"/>
  <c r="C6094" i="3"/>
  <c r="C4698" i="3"/>
  <c r="C207" i="3"/>
  <c r="C6401" i="3"/>
  <c r="C1601" i="3"/>
  <c r="C1537" i="3"/>
  <c r="C75" i="3"/>
  <c r="C6208" i="3"/>
  <c r="C5096" i="3"/>
  <c r="C2221" i="3"/>
  <c r="C5220" i="3"/>
  <c r="C7103" i="3"/>
  <c r="C1085" i="3"/>
  <c r="C2593" i="3"/>
  <c r="C3532" i="3"/>
  <c r="C1505" i="3"/>
  <c r="C4186" i="3"/>
  <c r="C6190" i="3"/>
  <c r="C5500" i="3"/>
  <c r="C1619" i="3"/>
  <c r="C3501" i="3"/>
  <c r="C2413" i="3"/>
  <c r="C7865" i="3"/>
  <c r="C6037" i="3"/>
  <c r="C6564" i="3"/>
  <c r="C4348" i="3"/>
  <c r="C4370" i="3"/>
  <c r="C2798" i="3"/>
  <c r="C7369" i="3"/>
  <c r="C1294" i="3"/>
  <c r="C2462" i="3"/>
  <c r="C5185" i="3"/>
  <c r="C1157" i="3"/>
  <c r="C1613" i="3"/>
  <c r="C1316" i="3"/>
  <c r="C4839" i="3"/>
  <c r="C429" i="3"/>
  <c r="C2692" i="3"/>
  <c r="C5896" i="3"/>
  <c r="C4558" i="3"/>
  <c r="C7535" i="3"/>
  <c r="C6486" i="3"/>
  <c r="C396" i="3"/>
  <c r="C1585" i="3"/>
  <c r="C3004" i="3"/>
  <c r="C7705" i="3"/>
  <c r="C4757" i="3"/>
  <c r="C6885" i="3"/>
  <c r="C1811" i="3"/>
  <c r="C7560" i="3"/>
  <c r="C1373" i="3"/>
  <c r="C7561" i="3"/>
  <c r="C1742" i="3"/>
  <c r="C661" i="3"/>
  <c r="C5953" i="3"/>
  <c r="C7685" i="3"/>
  <c r="C125" i="3"/>
  <c r="C3640" i="3"/>
  <c r="C6667" i="3"/>
  <c r="C1464" i="3"/>
  <c r="C6204" i="3"/>
  <c r="C5918" i="3"/>
  <c r="C4100" i="3"/>
  <c r="C7603" i="3"/>
  <c r="C1119" i="3"/>
  <c r="C6235" i="3"/>
  <c r="C326" i="3"/>
  <c r="C5058" i="3"/>
  <c r="C4868" i="3"/>
  <c r="C6017" i="3"/>
  <c r="C654" i="3"/>
  <c r="C571" i="3"/>
  <c r="C6876" i="3"/>
  <c r="C6421" i="3"/>
  <c r="C2191" i="3"/>
  <c r="C479" i="3"/>
  <c r="C6800" i="3"/>
  <c r="C6060" i="3"/>
  <c r="C6155" i="3"/>
  <c r="C3584" i="3"/>
  <c r="C4064" i="3"/>
  <c r="C6438" i="3"/>
  <c r="C3596" i="3"/>
  <c r="C3871" i="3"/>
  <c r="C6121" i="3"/>
  <c r="C6553" i="3"/>
  <c r="C3361" i="3"/>
  <c r="C6939" i="3"/>
  <c r="C5098" i="3"/>
  <c r="C4182" i="3"/>
  <c r="C518" i="3"/>
  <c r="C6610" i="3"/>
  <c r="C6114" i="3"/>
  <c r="C2617" i="3"/>
  <c r="C6903" i="3"/>
  <c r="C3984" i="3"/>
  <c r="C5323" i="3"/>
  <c r="C1603" i="3"/>
  <c r="C853" i="3"/>
  <c r="C2212" i="3"/>
  <c r="C1006" i="3"/>
  <c r="C2003" i="3"/>
  <c r="C7473" i="3"/>
  <c r="C5158" i="3"/>
  <c r="C6175" i="3"/>
  <c r="C317" i="3"/>
  <c r="C111" i="3"/>
  <c r="C2175" i="3"/>
  <c r="C1683" i="3"/>
  <c r="C2900" i="3"/>
  <c r="C7393" i="3"/>
  <c r="C952" i="3"/>
  <c r="C6183" i="3"/>
  <c r="C3578" i="3"/>
  <c r="C6165" i="3"/>
  <c r="C7262" i="3"/>
  <c r="C5760" i="3"/>
  <c r="C19" i="3"/>
  <c r="C7941" i="3"/>
  <c r="C5392" i="3"/>
  <c r="C5103" i="3"/>
  <c r="C593" i="3"/>
  <c r="C5580" i="3"/>
  <c r="C3607" i="3"/>
  <c r="C7475" i="3"/>
  <c r="C873" i="3"/>
  <c r="C573" i="3"/>
  <c r="C879" i="3"/>
  <c r="C5885" i="3"/>
  <c r="C4728" i="3"/>
  <c r="C5855" i="3"/>
  <c r="C6694" i="3"/>
  <c r="C6899" i="3"/>
  <c r="C2105" i="3"/>
  <c r="C6487" i="3"/>
  <c r="C7757" i="3"/>
  <c r="C7059" i="3"/>
  <c r="C6220" i="3"/>
  <c r="C5231" i="3"/>
  <c r="C6000" i="3"/>
  <c r="C3432" i="3"/>
  <c r="C6440" i="3"/>
  <c r="C4845" i="3"/>
  <c r="C740" i="3"/>
  <c r="C4033" i="3"/>
  <c r="C3784" i="3"/>
  <c r="C6012" i="3"/>
  <c r="C7083" i="3"/>
  <c r="C1321" i="3"/>
  <c r="C4918" i="3"/>
  <c r="C6884" i="3"/>
  <c r="C2677" i="3"/>
  <c r="C1059" i="3"/>
  <c r="C5917" i="3"/>
  <c r="C3817" i="3"/>
  <c r="C4132" i="3"/>
  <c r="C2188" i="3"/>
  <c r="C7155" i="3"/>
  <c r="C5411" i="3"/>
  <c r="C4887" i="3"/>
  <c r="C2988" i="3"/>
  <c r="C3556" i="3"/>
  <c r="C5045" i="3"/>
  <c r="C7992" i="3"/>
  <c r="C6952" i="3"/>
  <c r="C6973" i="3"/>
  <c r="C2160" i="3"/>
  <c r="C6014" i="3"/>
  <c r="C2384" i="3"/>
  <c r="C6762" i="3"/>
  <c r="C2576" i="3"/>
  <c r="C684" i="3"/>
  <c r="C795" i="3"/>
  <c r="C6073" i="3"/>
  <c r="C913" i="3"/>
  <c r="C7767" i="3"/>
  <c r="C1491" i="3"/>
  <c r="C490" i="3"/>
  <c r="C1894" i="3"/>
  <c r="C484" i="3"/>
  <c r="C1436" i="3"/>
  <c r="C262" i="3"/>
  <c r="C1721" i="3"/>
  <c r="C412" i="3"/>
  <c r="C2033" i="3"/>
  <c r="C5914" i="3"/>
  <c r="C107" i="3"/>
  <c r="C1660" i="3"/>
  <c r="C2532" i="3"/>
  <c r="C4045" i="3"/>
  <c r="C4499" i="3"/>
  <c r="C4977" i="3"/>
  <c r="C1891" i="3"/>
  <c r="C471" i="3"/>
  <c r="C33" i="3"/>
  <c r="C644" i="3"/>
  <c r="C3124" i="3"/>
  <c r="C4295" i="3"/>
  <c r="C4026" i="3"/>
  <c r="C2322" i="3"/>
  <c r="C3966" i="3"/>
  <c r="C6139" i="3"/>
  <c r="C561" i="3"/>
  <c r="C145" i="3"/>
  <c r="C4401" i="3"/>
  <c r="C1500" i="3"/>
  <c r="C6867" i="3"/>
  <c r="C1466" i="3"/>
  <c r="C6473" i="3"/>
  <c r="C5779" i="3"/>
  <c r="C4415" i="3"/>
  <c r="C4797" i="3"/>
  <c r="C2713" i="3"/>
  <c r="C1304" i="3"/>
  <c r="C2525" i="3"/>
  <c r="C2313" i="3"/>
  <c r="C1188" i="3"/>
  <c r="C745" i="3"/>
  <c r="C2178" i="3"/>
  <c r="C2518" i="3"/>
  <c r="C916" i="3"/>
  <c r="C5083" i="3"/>
  <c r="C6285" i="3"/>
  <c r="C4122" i="3"/>
  <c r="C2582" i="3"/>
  <c r="C3590" i="3"/>
  <c r="C532" i="3"/>
  <c r="C1934" i="3"/>
  <c r="C3810" i="3"/>
  <c r="C6418" i="3"/>
  <c r="C5712" i="3"/>
  <c r="C157" i="3"/>
  <c r="C2705" i="3"/>
  <c r="C1566" i="3"/>
  <c r="C6927" i="3"/>
  <c r="C5584" i="3"/>
  <c r="C3927" i="3"/>
  <c r="C935" i="3"/>
  <c r="C7266" i="3"/>
  <c r="C692" i="3"/>
  <c r="C6780" i="3"/>
  <c r="C3176" i="3"/>
  <c r="C6913" i="3"/>
  <c r="C4155" i="3"/>
  <c r="C7390" i="3"/>
  <c r="C5508" i="3"/>
  <c r="C3771" i="3"/>
  <c r="C7653" i="3"/>
  <c r="C7631" i="3"/>
  <c r="C3493" i="3"/>
  <c r="C4689" i="3"/>
  <c r="C4620" i="3"/>
  <c r="C1377" i="3"/>
  <c r="C381" i="3"/>
  <c r="C864" i="3"/>
  <c r="C6019" i="3"/>
  <c r="C6279" i="3"/>
  <c r="C4720" i="3"/>
  <c r="C4218" i="3"/>
  <c r="C7165" i="3"/>
  <c r="C2737" i="3"/>
  <c r="C6447" i="3"/>
  <c r="C7387" i="3"/>
  <c r="C7079" i="3"/>
  <c r="C3188" i="3"/>
  <c r="C3317" i="3"/>
  <c r="C2432" i="3"/>
  <c r="C4236" i="3"/>
  <c r="C6415" i="3"/>
  <c r="C1507" i="3"/>
  <c r="C3497" i="3"/>
  <c r="C739" i="3"/>
  <c r="C7523" i="3"/>
  <c r="C6368" i="3"/>
  <c r="C5084" i="3"/>
  <c r="C4309" i="3"/>
  <c r="C6454" i="3"/>
  <c r="C2653" i="3"/>
  <c r="C6763" i="3"/>
  <c r="C4397" i="3"/>
  <c r="C7163" i="3"/>
  <c r="C1979" i="3"/>
  <c r="C379" i="3"/>
  <c r="C7174" i="3"/>
  <c r="C7533" i="3"/>
  <c r="C7320" i="3"/>
  <c r="C475" i="3"/>
  <c r="C1490" i="3"/>
  <c r="C3038" i="3"/>
  <c r="C2383" i="3"/>
  <c r="C4957" i="3"/>
  <c r="C1443" i="3"/>
  <c r="C7974" i="3"/>
  <c r="C1074" i="3"/>
  <c r="C4783" i="3"/>
  <c r="C6324" i="3"/>
  <c r="C3682" i="3"/>
  <c r="C4678" i="3"/>
  <c r="C6078" i="3"/>
  <c r="C2164" i="3"/>
  <c r="C5082" i="3"/>
  <c r="C6032" i="3"/>
  <c r="C3688" i="3"/>
  <c r="C1691" i="3"/>
  <c r="C2068" i="3"/>
  <c r="C4411" i="3"/>
  <c r="C2089" i="3"/>
  <c r="C5811" i="3"/>
  <c r="C4897" i="3"/>
  <c r="C6669" i="3"/>
  <c r="C2100" i="3"/>
  <c r="C4803" i="3"/>
  <c r="C2942" i="3"/>
  <c r="C3470" i="3"/>
  <c r="C4136" i="3"/>
  <c r="C6960" i="3"/>
  <c r="C1734" i="3"/>
  <c r="C4015" i="3"/>
  <c r="C4996" i="3"/>
  <c r="C7020" i="3"/>
  <c r="C7488" i="3"/>
  <c r="C6925" i="3"/>
  <c r="C2513" i="3"/>
  <c r="C6082" i="3"/>
  <c r="C7040" i="3"/>
  <c r="C4712" i="3"/>
  <c r="C2727" i="3"/>
  <c r="C1699" i="3"/>
  <c r="C4811" i="3"/>
  <c r="C7954" i="3"/>
  <c r="C6971" i="3"/>
  <c r="C7041" i="3"/>
  <c r="C4847" i="3"/>
  <c r="C923" i="3"/>
  <c r="C7269" i="3"/>
  <c r="C5600" i="3"/>
  <c r="C2859" i="3"/>
  <c r="C4261" i="3"/>
  <c r="C2589" i="3"/>
  <c r="C6344" i="3"/>
  <c r="C4508" i="3"/>
  <c r="C958" i="3"/>
  <c r="C6873" i="3"/>
  <c r="C186" i="3"/>
  <c r="C3623" i="3"/>
  <c r="C2107" i="3"/>
  <c r="C5590" i="3"/>
  <c r="C7394" i="3"/>
  <c r="C6908" i="3"/>
  <c r="C3183" i="3"/>
  <c r="C6202" i="3"/>
  <c r="C5398" i="3"/>
  <c r="C5871" i="3"/>
  <c r="C2232" i="3"/>
  <c r="C7608" i="3"/>
  <c r="C5143" i="3"/>
  <c r="C7731" i="3"/>
  <c r="C2302" i="3"/>
  <c r="C3299" i="3"/>
  <c r="C1504" i="3"/>
  <c r="C2711" i="3"/>
  <c r="C5351" i="3"/>
  <c r="C1163" i="3"/>
  <c r="C5236" i="3"/>
  <c r="C7358" i="3"/>
  <c r="C3373" i="3"/>
  <c r="C7833" i="3"/>
  <c r="C7758" i="3"/>
  <c r="C7816" i="3"/>
  <c r="C7433" i="3"/>
  <c r="C3172" i="3"/>
  <c r="C4853" i="3"/>
  <c r="C6044" i="3"/>
  <c r="C1275" i="3"/>
  <c r="C158" i="3"/>
  <c r="C7204" i="3"/>
  <c r="C3450" i="3"/>
  <c r="C2285" i="3"/>
  <c r="C3357" i="3"/>
  <c r="C5155" i="3"/>
  <c r="C1050" i="3"/>
  <c r="C2163" i="3"/>
  <c r="C3886" i="3"/>
  <c r="C5443" i="3"/>
  <c r="C3568" i="3"/>
  <c r="C6834" i="3"/>
  <c r="C5295" i="3"/>
  <c r="C5292" i="3"/>
  <c r="C7562" i="3"/>
  <c r="C5744" i="3"/>
  <c r="C469" i="3"/>
  <c r="C1087" i="3"/>
  <c r="C378" i="3"/>
  <c r="C3414" i="3"/>
  <c r="C6125" i="3"/>
  <c r="C3777" i="3"/>
  <c r="C7950" i="3"/>
  <c r="C7247" i="3"/>
  <c r="C6309" i="3"/>
  <c r="C5661" i="3"/>
  <c r="C6307" i="3"/>
  <c r="C2778" i="3"/>
  <c r="C4745" i="3"/>
  <c r="C5581" i="3"/>
  <c r="C3003" i="3"/>
  <c r="C4837" i="3"/>
  <c r="C5154" i="3"/>
  <c r="C1607" i="3"/>
  <c r="C5018" i="3"/>
  <c r="C7198" i="3"/>
  <c r="C3456" i="3"/>
  <c r="C5396" i="3"/>
  <c r="C3222" i="3"/>
  <c r="C1592" i="3"/>
  <c r="C6232" i="3"/>
  <c r="C526" i="3"/>
  <c r="C1187" i="3"/>
  <c r="C1291" i="3"/>
  <c r="C2994" i="3"/>
  <c r="C1720" i="3"/>
  <c r="C7000" i="3"/>
  <c r="C7202" i="3"/>
  <c r="C4181" i="3"/>
  <c r="C6598" i="3"/>
  <c r="C7217" i="3"/>
  <c r="C2561" i="3"/>
  <c r="C2577" i="3"/>
  <c r="C46" i="3"/>
  <c r="C4067" i="3"/>
  <c r="C2574" i="3"/>
  <c r="C2011" i="3"/>
  <c r="C3237" i="3"/>
  <c r="C3615" i="3"/>
  <c r="C800" i="3"/>
  <c r="C2860" i="3"/>
  <c r="C2981" i="3"/>
  <c r="C4032" i="3"/>
  <c r="C48" i="3"/>
  <c r="C272" i="3"/>
  <c r="C464" i="3"/>
  <c r="C759" i="3"/>
  <c r="C399" i="3"/>
  <c r="C4985" i="3"/>
  <c r="C2146" i="3"/>
  <c r="C6545" i="3"/>
  <c r="C4873" i="3"/>
  <c r="C1470" i="3"/>
  <c r="C1944" i="3"/>
  <c r="C1907" i="3"/>
  <c r="C556" i="3"/>
  <c r="C2882" i="3"/>
  <c r="C5065" i="3"/>
  <c r="C487" i="3"/>
  <c r="C3202" i="3"/>
  <c r="C5473" i="3"/>
  <c r="C5558" i="3"/>
  <c r="C3473" i="3"/>
  <c r="C3851" i="3"/>
  <c r="C4681" i="3"/>
  <c r="C2505" i="3"/>
  <c r="C3350" i="3"/>
  <c r="C269" i="3"/>
  <c r="C6845" i="3"/>
  <c r="C3161" i="3"/>
  <c r="C617" i="3"/>
  <c r="C3661" i="3"/>
  <c r="C599" i="3"/>
  <c r="C4061" i="3"/>
  <c r="C4106" i="3"/>
  <c r="C2599" i="3"/>
  <c r="C4094" i="3"/>
  <c r="C4598" i="3"/>
  <c r="C7641" i="3"/>
  <c r="C6538" i="3"/>
  <c r="C7493" i="3"/>
  <c r="C2763" i="3"/>
  <c r="C4750" i="3"/>
  <c r="C1252" i="3"/>
  <c r="C2414" i="3"/>
  <c r="C328" i="3"/>
  <c r="C2002" i="3"/>
  <c r="C4716" i="3"/>
  <c r="C5981" i="3"/>
  <c r="C4247" i="3"/>
  <c r="C1522" i="3"/>
  <c r="C6312" i="3"/>
  <c r="C7519" i="3"/>
  <c r="C1569" i="3"/>
  <c r="C1479" i="3"/>
  <c r="C2074" i="3"/>
  <c r="C7070" i="3"/>
  <c r="C6551" i="3"/>
  <c r="C7544" i="3"/>
  <c r="C5355" i="3"/>
  <c r="C5862" i="3"/>
  <c r="C7417" i="3"/>
  <c r="C4002" i="3"/>
  <c r="C2844" i="3"/>
  <c r="C5645" i="3"/>
  <c r="C749" i="3"/>
  <c r="C7151" i="3"/>
  <c r="C1572" i="3"/>
  <c r="C2835" i="3"/>
  <c r="C7768" i="3"/>
  <c r="C6133" i="3"/>
  <c r="C7026" i="3"/>
  <c r="C4408" i="3"/>
  <c r="C2725" i="3"/>
  <c r="C530" i="3"/>
  <c r="C6760" i="3"/>
  <c r="C4317" i="3"/>
  <c r="C1524" i="3"/>
  <c r="C185" i="3"/>
  <c r="C5276" i="3"/>
  <c r="C2247" i="3"/>
  <c r="C7743" i="3"/>
  <c r="C2369" i="3"/>
  <c r="C4886" i="3"/>
  <c r="C6861" i="3"/>
  <c r="C6677" i="3"/>
  <c r="C1694" i="3"/>
  <c r="C3626" i="3"/>
  <c r="C4140" i="3"/>
  <c r="C1495" i="3"/>
  <c r="C3303" i="3"/>
  <c r="C5682" i="3"/>
  <c r="C2846" i="3"/>
  <c r="C7301" i="3"/>
  <c r="C7945" i="3"/>
  <c r="C366" i="3"/>
  <c r="C2635" i="3"/>
  <c r="C7708" i="3"/>
  <c r="C3749" i="3"/>
  <c r="C5539" i="3"/>
  <c r="C4915" i="3"/>
  <c r="C4131" i="3"/>
  <c r="C5390" i="3"/>
  <c r="C6592" i="3"/>
  <c r="C2903" i="3"/>
  <c r="C4519" i="3"/>
  <c r="C5506" i="3"/>
  <c r="C5057" i="3"/>
  <c r="C7887" i="3"/>
  <c r="C6429" i="3"/>
  <c r="C1238" i="3"/>
  <c r="C2014" i="3"/>
  <c r="C974" i="3"/>
  <c r="C6251" i="3"/>
  <c r="C6766" i="3"/>
  <c r="C7807" i="3"/>
  <c r="C1081" i="3"/>
  <c r="C4246" i="3"/>
  <c r="C6714" i="3"/>
  <c r="C5090" i="3"/>
  <c r="C1348" i="3"/>
  <c r="C3883" i="3"/>
  <c r="C1705" i="3"/>
  <c r="C7846" i="3"/>
  <c r="C6085" i="3"/>
  <c r="C3717" i="3"/>
  <c r="C7179" i="3"/>
  <c r="C7604" i="3"/>
  <c r="C4152" i="3"/>
  <c r="C3515" i="3"/>
  <c r="C5698" i="3"/>
  <c r="C5840" i="3"/>
  <c r="C7665" i="3"/>
  <c r="C897" i="3"/>
  <c r="C3094" i="3"/>
  <c r="C6687" i="3"/>
  <c r="C39" i="3"/>
  <c r="C7970" i="3"/>
  <c r="C7566" i="3"/>
  <c r="C6692" i="3"/>
  <c r="C1632" i="3"/>
  <c r="C1023" i="3"/>
  <c r="C2480" i="3"/>
  <c r="C1073" i="3"/>
  <c r="C806" i="3"/>
  <c r="C3187" i="3"/>
  <c r="C1264" i="3"/>
  <c r="C7866" i="3"/>
  <c r="C4851" i="3"/>
  <c r="C2878" i="3"/>
  <c r="C3233" i="3"/>
  <c r="C6479" i="3"/>
  <c r="C1446" i="3"/>
  <c r="C4023" i="3"/>
  <c r="C4947" i="3"/>
  <c r="C5693" i="3"/>
  <c r="C1624" i="3"/>
  <c r="C3483" i="3"/>
  <c r="C1895" i="3"/>
  <c r="C6449" i="3"/>
  <c r="C1408" i="3"/>
  <c r="C3131" i="3"/>
  <c r="C1598" i="3"/>
  <c r="C7087" i="3"/>
  <c r="C6369" i="3"/>
  <c r="C4239" i="3"/>
  <c r="C1797" i="3"/>
  <c r="C786" i="3"/>
  <c r="C5479" i="3"/>
  <c r="C2970" i="3"/>
  <c r="C6942" i="3"/>
  <c r="C997" i="3"/>
  <c r="C7486" i="3"/>
  <c r="C1025" i="3"/>
  <c r="C1901" i="3"/>
  <c r="C6350" i="3"/>
  <c r="C7650" i="3"/>
  <c r="C3861" i="3"/>
  <c r="C1075" i="3"/>
  <c r="C1955" i="3"/>
  <c r="C1976" i="3"/>
  <c r="C5572" i="3"/>
  <c r="C6" i="3"/>
  <c r="C3638" i="3"/>
  <c r="C4393" i="3"/>
  <c r="C7747" i="3"/>
  <c r="C7540" i="3"/>
  <c r="C5483" i="3"/>
  <c r="C3280" i="3"/>
  <c r="C4838" i="3"/>
  <c r="C4294" i="3"/>
  <c r="C1767" i="3"/>
  <c r="C5571" i="3"/>
  <c r="C3952" i="3"/>
  <c r="C5774" i="3"/>
  <c r="C1361" i="3"/>
  <c r="C5551" i="3"/>
  <c r="C2417" i="3"/>
  <c r="C6360" i="3"/>
  <c r="C7324" i="3"/>
  <c r="C2039" i="3"/>
  <c r="C6998" i="3"/>
  <c r="C7331" i="3"/>
  <c r="C7677" i="3"/>
  <c r="C223" i="3"/>
  <c r="C6743" i="3"/>
  <c r="C7501" i="3"/>
  <c r="C7962" i="3"/>
  <c r="C5782" i="3"/>
  <c r="C4719" i="3"/>
  <c r="C247" i="3"/>
  <c r="C4879" i="3"/>
  <c r="C1141" i="3"/>
  <c r="C7139" i="3"/>
  <c r="C7334" i="3"/>
  <c r="C3835" i="3"/>
  <c r="C5573" i="3"/>
  <c r="C1921" i="3"/>
  <c r="C4997" i="3"/>
  <c r="C7494" i="3"/>
  <c r="C7243" i="3"/>
  <c r="C101" i="3"/>
  <c r="C7068" i="3"/>
  <c r="C4539" i="3"/>
  <c r="C2945" i="3"/>
  <c r="C6176" i="3"/>
  <c r="C983" i="3"/>
  <c r="C4521" i="3"/>
  <c r="C238" i="3"/>
  <c r="C3408" i="3"/>
  <c r="C7915" i="3"/>
  <c r="C3492" i="3"/>
  <c r="C7366" i="3"/>
  <c r="C2373" i="3"/>
  <c r="C2113" i="3"/>
  <c r="C1149" i="3"/>
  <c r="C2609" i="3"/>
  <c r="C2788" i="3"/>
  <c r="C6878" i="3"/>
  <c r="C1276" i="3"/>
  <c r="C5781" i="3"/>
  <c r="C2733" i="3"/>
  <c r="C5441" i="3"/>
  <c r="C6098" i="3"/>
  <c r="C4316" i="3"/>
  <c r="C2913" i="3"/>
  <c r="C2893" i="3"/>
  <c r="C521" i="3"/>
  <c r="C482" i="3"/>
  <c r="C4396" i="3"/>
  <c r="C6977" i="3"/>
  <c r="C7913" i="3"/>
  <c r="C6661" i="3"/>
  <c r="C7576" i="3"/>
  <c r="C348" i="3"/>
  <c r="C5210" i="3"/>
  <c r="C6024" i="3"/>
  <c r="C300" i="3"/>
  <c r="C1816" i="3"/>
  <c r="C6237" i="3"/>
  <c r="C1650" i="3"/>
  <c r="C7583" i="3"/>
  <c r="C7181" i="3"/>
  <c r="C6091" i="3"/>
  <c r="C5620" i="3"/>
  <c r="C2206" i="3"/>
  <c r="C2397" i="3"/>
  <c r="C7438" i="3"/>
  <c r="C7666" i="3"/>
  <c r="C4980" i="3"/>
  <c r="C753" i="3"/>
  <c r="C318" i="3"/>
  <c r="C1686" i="3"/>
  <c r="C5865" i="3"/>
  <c r="C4572" i="3"/>
  <c r="C5312" i="3"/>
  <c r="C7701" i="3"/>
  <c r="C3513" i="3"/>
  <c r="C6290" i="3"/>
  <c r="C1344" i="3"/>
  <c r="C2233" i="3"/>
  <c r="C1019" i="3"/>
  <c r="C751" i="3"/>
  <c r="C1620" i="3"/>
  <c r="C5243" i="3"/>
  <c r="C460" i="3"/>
  <c r="C4883" i="3"/>
  <c r="C90" i="3"/>
  <c r="C6543" i="3"/>
  <c r="C6177" i="3"/>
  <c r="C5379" i="3"/>
  <c r="C3884" i="3"/>
  <c r="C5167" i="3"/>
  <c r="C6340" i="3"/>
  <c r="C7423" i="3"/>
  <c r="C2367" i="3"/>
  <c r="C2491" i="3"/>
  <c r="C5453" i="3"/>
  <c r="C4709" i="3"/>
  <c r="C779" i="3"/>
  <c r="C6742" i="3"/>
  <c r="C5735" i="3"/>
  <c r="C6066" i="3"/>
  <c r="C2674" i="3"/>
  <c r="C3135" i="3"/>
  <c r="C5062" i="3"/>
  <c r="C1114" i="3"/>
  <c r="C312" i="3"/>
  <c r="C6682" i="3"/>
  <c r="C7693" i="3"/>
  <c r="C6603" i="3"/>
  <c r="C3917" i="3"/>
  <c r="C2583" i="3"/>
  <c r="C612" i="3"/>
  <c r="C7128" i="3"/>
  <c r="C5030" i="3"/>
  <c r="C1105" i="3"/>
  <c r="C5825" i="3"/>
  <c r="C3632" i="3"/>
  <c r="C284" i="3"/>
  <c r="C7321" i="3"/>
  <c r="C3693" i="3"/>
  <c r="C2118" i="3"/>
  <c r="C4125" i="3"/>
  <c r="C6221" i="3"/>
  <c r="C3247" i="3"/>
  <c r="C4482" i="3"/>
  <c r="C1197" i="3"/>
  <c r="C3071" i="3"/>
  <c r="C1494" i="3"/>
  <c r="C2477" i="3"/>
  <c r="C6414" i="3"/>
  <c r="C7552" i="3"/>
  <c r="C1881" i="3"/>
  <c r="C2051" i="3"/>
  <c r="C7267" i="3"/>
  <c r="C4622" i="3"/>
  <c r="C2872" i="3"/>
  <c r="C5615" i="3"/>
  <c r="C3506" i="3"/>
  <c r="C5436" i="3"/>
  <c r="C4144" i="3"/>
  <c r="C855" i="3"/>
  <c r="C3248" i="3"/>
  <c r="C4870" i="3"/>
  <c r="C2643" i="3"/>
  <c r="C3763" i="3"/>
  <c r="C546" i="3"/>
  <c r="C1455" i="3"/>
  <c r="C26" i="3"/>
  <c r="C1718" i="3"/>
  <c r="C1397" i="3"/>
  <c r="C5786" i="3"/>
  <c r="C2404" i="3"/>
  <c r="C2907" i="3"/>
  <c r="C1412" i="3"/>
  <c r="C1426" i="3"/>
  <c r="C4621" i="3"/>
  <c r="C6865" i="3"/>
  <c r="C3958" i="3"/>
  <c r="C6332" i="3"/>
  <c r="C2805" i="3"/>
  <c r="C7072" i="3"/>
  <c r="C5564" i="3"/>
  <c r="C2718" i="3"/>
  <c r="C5895" i="3"/>
  <c r="C4300" i="3"/>
  <c r="C6702" i="3"/>
  <c r="C2925" i="3"/>
  <c r="C4561" i="3"/>
  <c r="C84" i="3"/>
  <c r="C7649" i="3"/>
  <c r="C2748" i="3"/>
  <c r="C6130" i="3"/>
  <c r="C4742" i="3"/>
  <c r="C6531" i="3"/>
  <c r="C4475" i="3"/>
  <c r="C4954" i="3"/>
  <c r="C6166" i="3"/>
  <c r="C2374" i="3"/>
  <c r="C4216" i="3"/>
  <c r="C5974" i="3"/>
  <c r="C2099" i="3"/>
  <c r="C3860" i="3"/>
  <c r="C6887" i="3"/>
  <c r="C7138" i="3"/>
  <c r="C6090" i="3"/>
  <c r="C6895" i="3"/>
  <c r="C7779" i="3"/>
  <c r="C6070" i="3"/>
  <c r="C2354" i="3"/>
  <c r="C4746" i="3"/>
  <c r="C1796" i="3"/>
  <c r="C1690" i="3"/>
  <c r="C1365" i="3"/>
  <c r="C681" i="3"/>
  <c r="C5515" i="3"/>
  <c r="C4248" i="3"/>
  <c r="C1977" i="3"/>
  <c r="C821" i="3"/>
  <c r="C5466" i="3"/>
  <c r="C7851" i="3"/>
  <c r="C7153" i="3"/>
  <c r="C3286" i="3"/>
  <c r="C4503" i="3"/>
  <c r="C4346" i="3"/>
  <c r="C4836" i="3"/>
  <c r="C5003" i="3"/>
  <c r="C2079" i="3"/>
  <c r="C1790" i="3"/>
  <c r="C1457" i="3"/>
  <c r="C5362" i="3"/>
  <c r="C3801" i="3"/>
  <c r="C812" i="3"/>
  <c r="C6305" i="3"/>
  <c r="C6483" i="3"/>
  <c r="C4243" i="3"/>
  <c r="C2379" i="3"/>
  <c r="C1216" i="3"/>
  <c r="C7427" i="3"/>
  <c r="C6725" i="3"/>
  <c r="C1956" i="3"/>
  <c r="C1740" i="3"/>
  <c r="C4476" i="3"/>
  <c r="C3837" i="3"/>
  <c r="C7284" i="3"/>
  <c r="C4180" i="3"/>
  <c r="C5093" i="3"/>
  <c r="C5702" i="3"/>
  <c r="C6537" i="3"/>
  <c r="C3424" i="3"/>
  <c r="C4597" i="3"/>
  <c r="C2071" i="3"/>
  <c r="C6783" i="3"/>
  <c r="C7749" i="3"/>
  <c r="C6808" i="3"/>
  <c r="C6245" i="3"/>
  <c r="C1144" i="3"/>
  <c r="C6691" i="3"/>
  <c r="C4816" i="3"/>
  <c r="C2620" i="3"/>
  <c r="C5391" i="3"/>
  <c r="C7238" i="3"/>
  <c r="C1970" i="3"/>
  <c r="C6821" i="3"/>
  <c r="C1265" i="3"/>
  <c r="C744" i="3"/>
  <c r="C4369" i="3"/>
  <c r="C5403" i="3"/>
  <c r="C5311" i="3"/>
  <c r="C2534" i="3"/>
  <c r="C1865" i="3"/>
  <c r="C3782" i="3"/>
  <c r="C4336" i="3"/>
  <c r="C6642" i="3"/>
  <c r="C1848" i="3"/>
  <c r="C4982" i="3"/>
  <c r="C58" i="3"/>
  <c r="C956" i="3"/>
  <c r="C4292" i="3"/>
  <c r="C3039" i="3"/>
  <c r="C2229" i="3"/>
  <c r="C3205" i="3"/>
  <c r="C5191" i="3"/>
  <c r="C7452" i="3"/>
  <c r="C7037" i="3"/>
  <c r="C1108" i="3"/>
  <c r="C1785" i="3"/>
  <c r="C7168" i="3"/>
  <c r="C2015" i="3"/>
  <c r="C7791" i="3"/>
  <c r="C3031" i="3"/>
  <c r="C5353" i="3"/>
  <c r="C6678" i="3"/>
  <c r="C3189" i="3"/>
  <c r="C5054" i="3"/>
  <c r="C5264" i="3"/>
  <c r="C115" i="3"/>
  <c r="C1535" i="3"/>
  <c r="C3618" i="3"/>
  <c r="C6387" i="3"/>
  <c r="C1106" i="3"/>
  <c r="C1788" i="3"/>
  <c r="C1945" i="3"/>
  <c r="C4096" i="3"/>
  <c r="C4852" i="3"/>
  <c r="C3108" i="3"/>
  <c r="C3482" i="3"/>
  <c r="C1804" i="3"/>
  <c r="C2567" i="3"/>
  <c r="C7160" i="3"/>
  <c r="C729" i="3"/>
  <c r="C4754" i="3"/>
  <c r="C7078" i="3"/>
  <c r="C4347" i="3"/>
  <c r="C7503" i="3"/>
  <c r="C7056" i="3"/>
  <c r="C925" i="3"/>
  <c r="C97" i="3"/>
  <c r="C483" i="3"/>
  <c r="C369" i="3"/>
  <c r="C3573" i="3"/>
  <c r="C233" i="3"/>
  <c r="C4487" i="3"/>
  <c r="C5583" i="3"/>
  <c r="C7115" i="3"/>
  <c r="C5463" i="3"/>
  <c r="C3924" i="3"/>
  <c r="C4664" i="3"/>
  <c r="C5052" i="3"/>
  <c r="C3719" i="3"/>
  <c r="C5407" i="3"/>
  <c r="C5754" i="3"/>
  <c r="C1689" i="3"/>
  <c r="C7892" i="3"/>
  <c r="C390" i="3"/>
  <c r="C7622" i="3"/>
  <c r="C1493" i="3"/>
  <c r="C3580" i="3"/>
  <c r="C6668" i="3"/>
  <c r="C6915" i="3"/>
  <c r="C1447" i="3"/>
  <c r="C538" i="3"/>
  <c r="C5375" i="3"/>
  <c r="C5691" i="3"/>
  <c r="C4676" i="3"/>
  <c r="C3512" i="3"/>
  <c r="C5343" i="3"/>
  <c r="C5547" i="3"/>
  <c r="C6229" i="3"/>
  <c r="C6824" i="3"/>
  <c r="C3697" i="3"/>
  <c r="C2351" i="3"/>
  <c r="C5778" i="3"/>
  <c r="C5929" i="3"/>
  <c r="C7188" i="3"/>
  <c r="C1711" i="3"/>
  <c r="C3157" i="3"/>
  <c r="C5608" i="3"/>
  <c r="C5487" i="3"/>
  <c r="C3899" i="3"/>
  <c r="C2857" i="3"/>
  <c r="C6341" i="3"/>
  <c r="C4119" i="3"/>
  <c r="C3546" i="3"/>
  <c r="C7593" i="3"/>
  <c r="C5368" i="3"/>
  <c r="C7569" i="3"/>
  <c r="C3973" i="3"/>
  <c r="H39" i="6"/>
  <c r="D45" i="7"/>
  <c r="E33" i="4"/>
  <c r="G33" i="4" s="1"/>
  <c r="D46" i="7"/>
  <c r="C47" i="7"/>
  <c r="C1" i="11"/>
  <c r="D7" i="10"/>
  <c r="F7" i="10" s="1"/>
  <c r="E6" i="4"/>
  <c r="D5184" i="3"/>
  <c r="B53" i="7"/>
  <c r="D6252" i="3"/>
  <c r="D4563" i="3"/>
  <c r="D2112" i="3"/>
  <c r="D3952" i="3"/>
  <c r="D2858" i="3"/>
  <c r="D5199" i="3"/>
  <c r="D5183" i="3"/>
  <c r="D4532" i="3"/>
  <c r="D4815" i="3"/>
  <c r="D7594" i="3"/>
  <c r="D6734" i="3"/>
  <c r="D7916" i="3"/>
  <c r="D6519" i="3"/>
  <c r="D2935" i="3"/>
  <c r="D7647" i="3"/>
  <c r="D7421" i="3"/>
  <c r="D2963" i="3"/>
  <c r="D5855" i="3"/>
  <c r="D6068" i="3"/>
  <c r="D7595" i="3"/>
  <c r="D6907" i="3"/>
  <c r="D3954" i="3"/>
  <c r="D5458" i="3"/>
  <c r="D2942" i="3"/>
  <c r="D3226" i="3"/>
  <c r="D3207" i="3"/>
  <c r="D5637" i="3"/>
  <c r="D2547" i="3"/>
  <c r="D3408" i="3"/>
  <c r="D3404" i="3"/>
  <c r="D4063" i="3"/>
  <c r="D1879" i="3"/>
  <c r="D4003" i="3"/>
  <c r="D2159" i="3"/>
  <c r="D4104" i="3"/>
  <c r="D5696" i="3"/>
  <c r="D6263" i="3"/>
  <c r="D3077" i="3"/>
  <c r="D2208" i="3"/>
  <c r="D196" i="3"/>
  <c r="D3999" i="3"/>
  <c r="D3089" i="3"/>
  <c r="D2516" i="3"/>
  <c r="D5944" i="3"/>
  <c r="D3794" i="3"/>
  <c r="D2189" i="3"/>
  <c r="D4308" i="3"/>
  <c r="D6035" i="3"/>
  <c r="D4087" i="3"/>
  <c r="D4108" i="3"/>
  <c r="D5776" i="3"/>
  <c r="D1867" i="3"/>
  <c r="D3365" i="3"/>
  <c r="D4103" i="3"/>
  <c r="D5444" i="3"/>
  <c r="D5252" i="3"/>
  <c r="D2628" i="3"/>
  <c r="D978" i="3"/>
  <c r="D3062" i="3"/>
  <c r="D5973" i="3"/>
  <c r="D3162" i="3"/>
  <c r="D3731" i="3"/>
  <c r="D5204" i="3"/>
  <c r="D2434" i="3"/>
  <c r="D128" i="3"/>
  <c r="D3273" i="3"/>
  <c r="D3461" i="3"/>
  <c r="D1440" i="3"/>
  <c r="D6016" i="3"/>
  <c r="D3739" i="3"/>
  <c r="D2870" i="3"/>
  <c r="D1374" i="3"/>
  <c r="D1983" i="3"/>
  <c r="D7354" i="3"/>
  <c r="D2157" i="3"/>
  <c r="D2007" i="3"/>
  <c r="D7976" i="3"/>
  <c r="D3886" i="3"/>
  <c r="D2647" i="3"/>
  <c r="D3918" i="3"/>
  <c r="D4739" i="3"/>
  <c r="D2904" i="3"/>
  <c r="D398" i="3"/>
  <c r="D3612" i="3"/>
  <c r="D2939" i="3"/>
  <c r="D1959" i="3"/>
  <c r="D6484" i="3"/>
  <c r="D3463" i="3"/>
  <c r="D1151" i="3"/>
  <c r="D481" i="3"/>
  <c r="D6532" i="3"/>
  <c r="D5920" i="3"/>
  <c r="D3965" i="3"/>
  <c r="D3137" i="3"/>
  <c r="D3442" i="3"/>
  <c r="D2666" i="3"/>
  <c r="D3895" i="3"/>
  <c r="D7703" i="3"/>
  <c r="D3747" i="3"/>
  <c r="D2756" i="3"/>
  <c r="D2417" i="3"/>
  <c r="D1568" i="3"/>
  <c r="D6467" i="3"/>
  <c r="D2682" i="3"/>
  <c r="D4124" i="3"/>
  <c r="D3560" i="3"/>
  <c r="D1344" i="3"/>
  <c r="D2739" i="3"/>
  <c r="D4591" i="3"/>
  <c r="D4583" i="3"/>
  <c r="D3759" i="3"/>
  <c r="D4671" i="3"/>
  <c r="D4666" i="3"/>
  <c r="D2990" i="3"/>
  <c r="D6979" i="3"/>
  <c r="D3608" i="3"/>
  <c r="D1490" i="3"/>
  <c r="D3543" i="3"/>
  <c r="D3293" i="3"/>
  <c r="D1187" i="3"/>
  <c r="D4297" i="3"/>
  <c r="D2724" i="3"/>
  <c r="D2389" i="3"/>
  <c r="D3611" i="3"/>
  <c r="D6062" i="3"/>
  <c r="D1665" i="3"/>
  <c r="D1428" i="3"/>
  <c r="D3224" i="3"/>
  <c r="D3587" i="3"/>
  <c r="D3834" i="3"/>
  <c r="D5130" i="3"/>
  <c r="D6304" i="3"/>
  <c r="D7685" i="3"/>
  <c r="D4101" i="3"/>
  <c r="D1899" i="3"/>
  <c r="D3071" i="3"/>
  <c r="D3025" i="3"/>
  <c r="D2082" i="3"/>
  <c r="D3402" i="3"/>
  <c r="D7254" i="3"/>
  <c r="D339" i="3"/>
  <c r="D3862" i="3"/>
  <c r="D6142" i="3"/>
  <c r="D5760" i="3"/>
  <c r="D2620" i="3"/>
  <c r="D2579" i="3"/>
  <c r="D4210" i="3"/>
  <c r="D2837" i="3"/>
  <c r="D3450" i="3"/>
  <c r="D2248" i="3"/>
  <c r="D2712" i="3"/>
  <c r="D2532" i="3"/>
  <c r="D3208" i="3"/>
  <c r="D1531" i="3"/>
  <c r="D6971" i="3"/>
  <c r="D2818" i="3"/>
  <c r="D7626" i="3"/>
  <c r="D6465" i="3"/>
  <c r="D2615" i="3"/>
  <c r="D3368" i="3"/>
  <c r="D3211" i="3"/>
  <c r="D2563" i="3"/>
  <c r="D3655" i="3"/>
  <c r="D2821" i="3"/>
  <c r="D535" i="3"/>
  <c r="D6204" i="3"/>
  <c r="D3629" i="3"/>
  <c r="D4053" i="3"/>
  <c r="D3378" i="3"/>
  <c r="D2961" i="3"/>
  <c r="D1471" i="3"/>
  <c r="D7279" i="3"/>
  <c r="D1752" i="3"/>
  <c r="D1089" i="3"/>
  <c r="D3418" i="3"/>
  <c r="D7226" i="3"/>
  <c r="D4211" i="3"/>
  <c r="D1795" i="3"/>
  <c r="D3751" i="3"/>
  <c r="D4644" i="3"/>
  <c r="D5608" i="3"/>
  <c r="D4147" i="3"/>
  <c r="D6257" i="3"/>
  <c r="D4088" i="3"/>
  <c r="D1056" i="3"/>
  <c r="D2320" i="3"/>
  <c r="D892" i="3"/>
  <c r="D2432" i="3"/>
  <c r="D3128" i="3"/>
  <c r="D3910" i="3"/>
  <c r="D2152" i="3"/>
  <c r="D2852" i="3"/>
  <c r="D6486" i="3"/>
  <c r="D4712" i="3"/>
  <c r="D4523" i="3"/>
  <c r="D4024" i="3"/>
  <c r="D2128" i="3"/>
  <c r="D2336" i="3"/>
  <c r="D2012" i="3"/>
  <c r="D3189" i="3"/>
  <c r="D7493" i="3"/>
  <c r="D7213" i="3"/>
  <c r="D4989" i="3"/>
  <c r="D3506" i="3"/>
  <c r="D3472" i="3"/>
  <c r="D1091" i="3"/>
  <c r="D995" i="3"/>
  <c r="D5005" i="3"/>
  <c r="D3865" i="3"/>
  <c r="D3528" i="3"/>
  <c r="D5125" i="3"/>
  <c r="D3602" i="3"/>
  <c r="D1267" i="3"/>
  <c r="D3016" i="3"/>
  <c r="D3539" i="3"/>
  <c r="D1766" i="3"/>
  <c r="D1443" i="3"/>
  <c r="D1007" i="3"/>
  <c r="D3364" i="3"/>
  <c r="D1172" i="3"/>
  <c r="D3367" i="3"/>
  <c r="D1281" i="3"/>
  <c r="D7666" i="3"/>
  <c r="D1516" i="3"/>
  <c r="D5369" i="3"/>
  <c r="D6597" i="3"/>
  <c r="D3209" i="3"/>
  <c r="D3237" i="3"/>
  <c r="D3147" i="3"/>
  <c r="D3032" i="3"/>
  <c r="D3607" i="3"/>
  <c r="D2735" i="3"/>
  <c r="D5299" i="3"/>
  <c r="D2989" i="3"/>
  <c r="D3150" i="3"/>
  <c r="D4188" i="3"/>
  <c r="D3844" i="3"/>
  <c r="D2778" i="3"/>
  <c r="D4913" i="3"/>
  <c r="D4914" i="3"/>
  <c r="D2701" i="3"/>
  <c r="D2536" i="3"/>
  <c r="D3524" i="3"/>
  <c r="D3525" i="3"/>
  <c r="D1345" i="3"/>
  <c r="D4670" i="3"/>
  <c r="D3890" i="3"/>
  <c r="D3446" i="3"/>
  <c r="D3306" i="3"/>
  <c r="D565" i="3"/>
  <c r="D4044" i="3"/>
  <c r="D2888" i="3"/>
  <c r="E31" i="7"/>
  <c r="D3643" i="3"/>
  <c r="D1850" i="3"/>
  <c r="D2806" i="3"/>
  <c r="D2437" i="3"/>
  <c r="D977" i="3"/>
  <c r="D2572" i="3"/>
  <c r="D1944" i="3"/>
  <c r="D452" i="3"/>
  <c r="D7415" i="3"/>
  <c r="D4664" i="3"/>
  <c r="D3688" i="3"/>
  <c r="D4730" i="3"/>
  <c r="D4990" i="3"/>
  <c r="D4177" i="3"/>
  <c r="D1740" i="3"/>
  <c r="D5684" i="3"/>
  <c r="D3329" i="3"/>
  <c r="D3802" i="3"/>
  <c r="D2216" i="3"/>
  <c r="D3730" i="3"/>
  <c r="D4746" i="3"/>
  <c r="D5006" i="3"/>
  <c r="D4193" i="3"/>
  <c r="D2162" i="3"/>
  <c r="D5700" i="3"/>
  <c r="D3372" i="3"/>
  <c r="D2107" i="3"/>
  <c r="D4698" i="3"/>
  <c r="D2639" i="3"/>
  <c r="D3250" i="3"/>
  <c r="D6708" i="3"/>
  <c r="D7968" i="3"/>
  <c r="D7990" i="3"/>
  <c r="D6227" i="3"/>
  <c r="D5247" i="3"/>
  <c r="D3848" i="3"/>
  <c r="D4735" i="3"/>
  <c r="D1730" i="3"/>
  <c r="D1040" i="3"/>
  <c r="D4708" i="3"/>
  <c r="D5171" i="3"/>
  <c r="D3742" i="3"/>
  <c r="D4659" i="3"/>
  <c r="D2500" i="3"/>
  <c r="D2277" i="3"/>
  <c r="D7959" i="3"/>
  <c r="D5263" i="3"/>
  <c r="D3869" i="3"/>
  <c r="D4751" i="3"/>
  <c r="D1843" i="3"/>
  <c r="D1216" i="3"/>
  <c r="D4740" i="3"/>
  <c r="D5187" i="3"/>
  <c r="D3768" i="3"/>
  <c r="D4417" i="3"/>
  <c r="D2049" i="3"/>
  <c r="D4146" i="3"/>
  <c r="D3822" i="3"/>
  <c r="D4622" i="3"/>
  <c r="D1504" i="3"/>
  <c r="D1024" i="3"/>
  <c r="D7924" i="3"/>
  <c r="D141" i="3"/>
  <c r="D3961" i="3"/>
  <c r="D2428" i="3"/>
  <c r="D3009" i="3"/>
  <c r="D2824" i="3"/>
  <c r="D3486" i="3"/>
  <c r="D1595" i="3"/>
  <c r="D813" i="3"/>
  <c r="D2013" i="3"/>
  <c r="D3300" i="3"/>
  <c r="D788" i="3"/>
  <c r="D3271" i="3"/>
  <c r="D853" i="3"/>
  <c r="D6129" i="3"/>
  <c r="D6152" i="3"/>
  <c r="D7602" i="3"/>
  <c r="D7652" i="3"/>
  <c r="D7194" i="3"/>
  <c r="D5502" i="3"/>
  <c r="D4476" i="3"/>
  <c r="D2855" i="3"/>
  <c r="D4477" i="3"/>
  <c r="D2857" i="3"/>
  <c r="D3332" i="3"/>
  <c r="D3319" i="3"/>
  <c r="D4160" i="3"/>
  <c r="D5426" i="3"/>
  <c r="D4400" i="3"/>
  <c r="D2624" i="3"/>
  <c r="D4401" i="3"/>
  <c r="D3826" i="3"/>
  <c r="D3687" i="3"/>
  <c r="D5348" i="3"/>
  <c r="D4848" i="3"/>
  <c r="D5518" i="3"/>
  <c r="D4492" i="3"/>
  <c r="D2898" i="3"/>
  <c r="D4493" i="3"/>
  <c r="D2899" i="3"/>
  <c r="D3374" i="3"/>
  <c r="D3383" i="3"/>
  <c r="D4203" i="3"/>
  <c r="D5442" i="3"/>
  <c r="D4416" i="3"/>
  <c r="D2683" i="3"/>
  <c r="D1280" i="3"/>
  <c r="D1608" i="3"/>
  <c r="D5728" i="3"/>
  <c r="D4703" i="3"/>
  <c r="D2492" i="3"/>
  <c r="D5652" i="3"/>
  <c r="D4627" i="3"/>
  <c r="D1836" i="3"/>
  <c r="D2284" i="3"/>
  <c r="D6648" i="3"/>
  <c r="D5716" i="3"/>
  <c r="D4864" i="3"/>
  <c r="D5843" i="3"/>
  <c r="D4723" i="3"/>
  <c r="D2545" i="3"/>
  <c r="D2169" i="3"/>
  <c r="D7105" i="3"/>
  <c r="D3685" i="3"/>
  <c r="D3399" i="3"/>
  <c r="D97" i="3"/>
  <c r="D1822" i="3"/>
  <c r="D3080" i="3"/>
  <c r="D4110" i="3"/>
  <c r="D5007" i="3"/>
  <c r="D7781" i="3"/>
  <c r="D1495" i="3"/>
  <c r="D1407" i="3"/>
  <c r="D2955" i="3"/>
  <c r="D2746" i="3"/>
  <c r="D4165" i="3"/>
  <c r="D4174" i="3"/>
  <c r="D7310" i="3"/>
  <c r="D6684" i="3"/>
  <c r="D4709" i="3"/>
  <c r="D6614" i="3"/>
  <c r="D2827" i="3"/>
  <c r="D3142" i="3"/>
  <c r="D7977" i="3"/>
  <c r="D1376" i="3"/>
  <c r="D6022" i="3"/>
  <c r="D6084" i="3"/>
  <c r="D6435" i="3"/>
  <c r="D5123" i="3"/>
  <c r="D6458" i="3"/>
  <c r="D4471" i="3"/>
  <c r="D5910" i="3"/>
  <c r="D7743" i="3"/>
  <c r="D7865" i="3"/>
  <c r="D6373" i="3"/>
  <c r="D7119" i="3"/>
  <c r="D6774" i="3"/>
  <c r="D2635" i="3"/>
  <c r="D3681" i="3"/>
  <c r="D5892" i="3"/>
  <c r="D4296" i="3"/>
  <c r="D4919" i="3"/>
  <c r="D6156" i="3"/>
  <c r="D6899" i="3"/>
  <c r="D6387" i="3"/>
  <c r="D5399" i="3"/>
  <c r="D7816" i="3"/>
  <c r="D7170" i="3"/>
  <c r="D6111" i="3"/>
  <c r="D5027" i="3"/>
  <c r="D4473" i="3"/>
  <c r="D4704" i="3"/>
  <c r="D3638" i="3"/>
  <c r="D6251" i="3"/>
  <c r="D2921" i="3"/>
  <c r="D2691" i="3"/>
  <c r="D5220" i="3"/>
  <c r="D2962" i="3"/>
  <c r="D5916" i="3"/>
  <c r="D5536" i="3"/>
  <c r="D4435" i="3"/>
  <c r="D4790" i="3"/>
  <c r="D5166" i="3"/>
  <c r="D6839" i="3"/>
  <c r="D7726" i="3"/>
  <c r="D6660" i="3"/>
  <c r="D6408" i="3"/>
  <c r="D4844" i="3"/>
  <c r="D7341" i="3"/>
  <c r="D6463" i="3"/>
  <c r="D3546" i="3"/>
  <c r="D3535" i="3"/>
  <c r="D4582" i="3"/>
  <c r="D1667" i="3"/>
  <c r="D2822" i="3"/>
  <c r="D3026" i="3"/>
  <c r="D4042" i="3"/>
  <c r="D6810" i="3"/>
  <c r="D1259" i="3"/>
  <c r="D421" i="3"/>
  <c r="D2891" i="3"/>
  <c r="D3179" i="3"/>
  <c r="D5599" i="3"/>
  <c r="D6624" i="3"/>
  <c r="D1793" i="3"/>
  <c r="D2769" i="3"/>
  <c r="D3259" i="3"/>
  <c r="D3603" i="3"/>
  <c r="D831" i="3"/>
  <c r="D1644" i="3"/>
  <c r="D7740" i="3"/>
  <c r="D3916" i="3"/>
  <c r="D4463" i="3"/>
  <c r="D480" i="3"/>
  <c r="D1761" i="3"/>
  <c r="D3711" i="3"/>
  <c r="D4909" i="3"/>
  <c r="D2839" i="3"/>
  <c r="D6747" i="3"/>
  <c r="D7501" i="3"/>
  <c r="D3975" i="3"/>
  <c r="D4663" i="3"/>
  <c r="D2288" i="3"/>
  <c r="D5106" i="3"/>
  <c r="D6187" i="3"/>
  <c r="D6931" i="3"/>
  <c r="D4323" i="3"/>
  <c r="D3557" i="3"/>
  <c r="D7398" i="3"/>
  <c r="D3302" i="3"/>
  <c r="D4411" i="3"/>
  <c r="D3011" i="3"/>
  <c r="D5636" i="3"/>
  <c r="D7846" i="3"/>
  <c r="D7153" i="3"/>
  <c r="D7850" i="3"/>
  <c r="D7180" i="3"/>
  <c r="D7926" i="3"/>
  <c r="D3002" i="3"/>
  <c r="D7565" i="3"/>
  <c r="D4568" i="3"/>
  <c r="D6793" i="3"/>
  <c r="D7971" i="3"/>
  <c r="D7313" i="3"/>
  <c r="D5531" i="3"/>
  <c r="D5173" i="3"/>
  <c r="D1095" i="3"/>
  <c r="D4688" i="3"/>
  <c r="D5049" i="3"/>
  <c r="D5345" i="3"/>
  <c r="D7443" i="3"/>
  <c r="D6021" i="3"/>
  <c r="D6090" i="3"/>
  <c r="D1204" i="3"/>
  <c r="D7132" i="3"/>
  <c r="D5687" i="3"/>
  <c r="D5311" i="3"/>
  <c r="D5420" i="3"/>
  <c r="D7832" i="3"/>
  <c r="D4001" i="3"/>
  <c r="D6150" i="3"/>
  <c r="D5337" i="3"/>
  <c r="D2381" i="3"/>
  <c r="D7426" i="3"/>
  <c r="D2124" i="3"/>
  <c r="D4814" i="3"/>
  <c r="D2726" i="3"/>
  <c r="D5235" i="3"/>
  <c r="D3027" i="3"/>
  <c r="D5053" i="3"/>
  <c r="D4" i="3"/>
  <c r="D1409" i="3"/>
  <c r="D2698" i="3"/>
  <c r="D3160" i="3"/>
  <c r="D1182" i="3"/>
  <c r="D4117" i="3"/>
  <c r="D5433" i="3"/>
  <c r="D5952" i="3"/>
  <c r="D2980" i="3"/>
  <c r="D3110" i="3"/>
  <c r="D3183" i="3"/>
  <c r="D891" i="3"/>
  <c r="D2580" i="3"/>
  <c r="D3489" i="3"/>
  <c r="D6585" i="3"/>
  <c r="D7346" i="3"/>
  <c r="D6748" i="3"/>
  <c r="D4920" i="3"/>
  <c r="D186" i="3"/>
  <c r="D6305" i="3"/>
  <c r="D5034" i="3"/>
  <c r="D1618" i="3"/>
  <c r="D5040" i="3"/>
  <c r="D5577" i="3"/>
  <c r="D6828" i="3"/>
  <c r="D2164" i="3"/>
  <c r="D2835" i="3"/>
  <c r="D7889" i="3"/>
  <c r="D7215" i="3"/>
  <c r="D7957" i="3"/>
  <c r="D5947" i="3"/>
  <c r="D4436" i="3"/>
  <c r="D4637" i="3"/>
  <c r="D6629" i="3"/>
  <c r="D7015" i="3"/>
  <c r="D5977" i="3"/>
  <c r="D6722" i="3"/>
  <c r="D5668" i="3"/>
  <c r="D7178" i="3"/>
  <c r="D4886" i="3"/>
  <c r="D4164" i="3"/>
  <c r="D6194" i="3"/>
  <c r="D5629" i="3"/>
  <c r="D7517" i="3"/>
  <c r="D6425" i="3"/>
  <c r="D5939" i="3"/>
  <c r="D4953" i="3"/>
  <c r="D7019" i="3"/>
  <c r="D1120" i="3"/>
  <c r="D5359" i="3"/>
  <c r="D4678" i="3"/>
  <c r="D7896" i="3"/>
  <c r="D5714" i="3"/>
  <c r="D6504" i="3"/>
  <c r="D5492" i="3"/>
  <c r="D3804" i="3"/>
  <c r="D6311" i="3"/>
  <c r="D6370" i="3"/>
  <c r="D5023" i="3"/>
  <c r="D2543" i="3"/>
  <c r="D3215" i="3"/>
  <c r="D7581" i="3"/>
  <c r="D6345" i="3"/>
  <c r="D7632" i="3"/>
  <c r="D4565" i="3"/>
  <c r="D5695" i="3"/>
  <c r="D5602" i="3"/>
  <c r="D6434" i="3"/>
  <c r="D1260" i="3"/>
  <c r="D4294" i="3"/>
  <c r="D2913" i="3"/>
  <c r="D5490" i="3"/>
  <c r="D3929" i="3"/>
  <c r="D5566" i="3"/>
  <c r="D2830" i="3"/>
  <c r="D2884" i="3"/>
  <c r="D3046" i="3"/>
  <c r="D3098" i="3"/>
  <c r="D2251" i="3"/>
  <c r="D2686" i="3"/>
  <c r="D6182" i="3"/>
  <c r="D166" i="3"/>
  <c r="D45" i="3"/>
  <c r="D805" i="3"/>
  <c r="D1992" i="3"/>
  <c r="D1444" i="3"/>
  <c r="D3866" i="3"/>
  <c r="D3828" i="3"/>
  <c r="D7144" i="3"/>
  <c r="D4398" i="3"/>
  <c r="D4080" i="3"/>
  <c r="D7884" i="3"/>
  <c r="D6289" i="3"/>
  <c r="D4702" i="3"/>
  <c r="D5318" i="3"/>
  <c r="D4125" i="3"/>
  <c r="D7324" i="3"/>
  <c r="D7675" i="3"/>
  <c r="D6217" i="3"/>
  <c r="D6437" i="3"/>
  <c r="D7281" i="3"/>
  <c r="D5014" i="3"/>
  <c r="D4250" i="3"/>
  <c r="D6256" i="3"/>
  <c r="D6956" i="3"/>
  <c r="D5169" i="3"/>
  <c r="D6093" i="3"/>
  <c r="D3861" i="3"/>
  <c r="D3396" i="3"/>
  <c r="D7001" i="3"/>
  <c r="D7744" i="3"/>
  <c r="D3346" i="3"/>
  <c r="D6364" i="3"/>
  <c r="D4182" i="3"/>
  <c r="D5873" i="3"/>
  <c r="D1654" i="3"/>
  <c r="D6823" i="3"/>
  <c r="D7664" i="3"/>
  <c r="D4741" i="3"/>
  <c r="D7859" i="3"/>
  <c r="D6570" i="3"/>
  <c r="D7102" i="3"/>
  <c r="D6366" i="3"/>
  <c r="D2457" i="3"/>
  <c r="D5376" i="3"/>
  <c r="D6862" i="3"/>
  <c r="D6783" i="3"/>
  <c r="D7527" i="3"/>
  <c r="D7622" i="3"/>
  <c r="D6765" i="3"/>
  <c r="D4485" i="3"/>
  <c r="D4860" i="3"/>
  <c r="D7319" i="3"/>
  <c r="D6485" i="3"/>
  <c r="D5672" i="3"/>
  <c r="D7548" i="3"/>
  <c r="D7088" i="3"/>
  <c r="D6443" i="3"/>
  <c r="D1687" i="3"/>
  <c r="D3484" i="3"/>
  <c r="D3122" i="3"/>
  <c r="D6442" i="3"/>
  <c r="D2240" i="3"/>
  <c r="D205" i="3"/>
  <c r="D5139" i="3"/>
  <c r="D2673" i="3"/>
  <c r="D1502" i="3"/>
  <c r="D1526" i="3"/>
  <c r="D5215" i="3"/>
  <c r="D7410" i="3"/>
  <c r="D2808" i="3"/>
  <c r="D2910" i="3"/>
  <c r="D7240" i="3"/>
  <c r="D3781" i="3"/>
  <c r="D5624" i="3"/>
  <c r="D6051" i="3"/>
  <c r="D3425" i="3"/>
  <c r="D2495" i="3"/>
  <c r="D1096" i="3"/>
  <c r="D5478" i="3"/>
  <c r="D5245" i="3"/>
  <c r="D7096" i="3"/>
  <c r="D3720" i="3"/>
  <c r="D1611" i="3"/>
  <c r="D6161" i="3"/>
  <c r="D6143" i="3"/>
  <c r="D7467" i="3"/>
  <c r="D7751" i="3"/>
  <c r="D6874" i="3"/>
  <c r="D5661" i="3"/>
  <c r="D2825" i="3"/>
  <c r="D3305" i="3"/>
  <c r="D3275" i="3"/>
  <c r="D3294" i="3"/>
  <c r="D1902" i="3"/>
  <c r="D384" i="3"/>
  <c r="D2938" i="3"/>
  <c r="D681" i="3"/>
  <c r="D6386" i="3"/>
  <c r="D5157" i="3"/>
  <c r="D3764" i="3"/>
  <c r="D2384" i="3"/>
  <c r="D3233" i="3"/>
  <c r="D1560" i="3"/>
  <c r="D3926" i="3"/>
  <c r="D2853" i="3"/>
  <c r="D790" i="3"/>
  <c r="D4154" i="3"/>
  <c r="D3586" i="3"/>
  <c r="D2862" i="3"/>
  <c r="D4274" i="3"/>
  <c r="D4275" i="3"/>
  <c r="D3500" i="3"/>
  <c r="D4327" i="3"/>
  <c r="D3488" i="3"/>
  <c r="D1438" i="3"/>
  <c r="D5028" i="3"/>
  <c r="D4556" i="3"/>
  <c r="D2220" i="3"/>
  <c r="D4194" i="3"/>
  <c r="D3545" i="3"/>
  <c r="D5849" i="3"/>
  <c r="D5974" i="3"/>
  <c r="D4334" i="3"/>
  <c r="D5634" i="3"/>
  <c r="D3856" i="3"/>
  <c r="D4540" i="3"/>
  <c r="D5054" i="3"/>
  <c r="D4241" i="3"/>
  <c r="D4832" i="3"/>
  <c r="D4464" i="3"/>
  <c r="D3453" i="3"/>
  <c r="D2354" i="3"/>
  <c r="D5582" i="3"/>
  <c r="D4557" i="3"/>
  <c r="D5764" i="3"/>
  <c r="D4366" i="3"/>
  <c r="D3504" i="3"/>
  <c r="D6285" i="3"/>
  <c r="D4317" i="3"/>
  <c r="D745" i="3"/>
  <c r="D2744" i="3"/>
  <c r="D3449" i="3"/>
  <c r="D3341" i="3"/>
  <c r="D2465" i="3"/>
  <c r="D7866" i="3"/>
  <c r="D5317" i="3"/>
  <c r="D6351" i="3"/>
  <c r="D2567" i="3"/>
  <c r="D1227" i="3"/>
  <c r="D3410" i="3"/>
  <c r="D3555" i="3"/>
  <c r="D6" i="3"/>
  <c r="D2648" i="3"/>
  <c r="D3385" i="3"/>
  <c r="D3277" i="3"/>
  <c r="D2226" i="3"/>
  <c r="D4266" i="3"/>
  <c r="D4859" i="3"/>
  <c r="D5341" i="3"/>
  <c r="D5950" i="3"/>
  <c r="D5310" i="3"/>
  <c r="D3933" i="3"/>
  <c r="D4541" i="3"/>
  <c r="D2156" i="3"/>
  <c r="D3007" i="3"/>
  <c r="D5748" i="3"/>
  <c r="D4172" i="3"/>
  <c r="D4465" i="3"/>
  <c r="D3942" i="3"/>
  <c r="D5653" i="3"/>
  <c r="D5326" i="3"/>
  <c r="D2233" i="3"/>
  <c r="D3070" i="3"/>
  <c r="D2609" i="3"/>
  <c r="D4480" i="3"/>
  <c r="D2626" i="3"/>
  <c r="D4762" i="3"/>
  <c r="D2418" i="3"/>
  <c r="D7095" i="3"/>
  <c r="D877" i="3"/>
  <c r="D6503" i="3"/>
  <c r="D6353" i="3"/>
  <c r="D3609" i="3"/>
  <c r="D3610" i="3"/>
  <c r="D2865" i="3"/>
  <c r="D5506" i="3"/>
  <c r="D4481" i="3"/>
  <c r="D5533" i="3"/>
  <c r="D1958" i="3"/>
  <c r="D6210" i="3"/>
  <c r="D3398" i="3"/>
  <c r="D6155" i="3"/>
  <c r="D5158" i="3"/>
  <c r="D2676" i="3"/>
  <c r="D3858" i="3"/>
  <c r="D2564" i="3"/>
  <c r="D2730" i="3"/>
  <c r="D1275" i="3"/>
  <c r="D3719" i="3"/>
  <c r="D2280" i="3"/>
  <c r="D2357" i="3"/>
  <c r="D1622" i="3"/>
  <c r="D6197" i="3"/>
  <c r="D7786" i="3"/>
  <c r="D7003" i="3"/>
  <c r="D4446" i="3"/>
  <c r="D5292" i="3"/>
  <c r="D3376" i="3"/>
  <c r="D3770" i="3"/>
  <c r="D2499" i="3"/>
  <c r="D3810" i="3"/>
  <c r="D2468" i="3"/>
  <c r="D2603" i="3"/>
  <c r="D2574" i="3"/>
  <c r="D3671" i="3"/>
  <c r="D2184" i="3"/>
  <c r="D2229" i="3"/>
  <c r="D125" i="3"/>
  <c r="D4728" i="3"/>
  <c r="D5790" i="3"/>
  <c r="D7303" i="3"/>
  <c r="D7831" i="3"/>
  <c r="D2388" i="3"/>
  <c r="D5827" i="3"/>
  <c r="D4797" i="3"/>
  <c r="D3588" i="3"/>
  <c r="D4798" i="3"/>
  <c r="D3589" i="3"/>
  <c r="D3986" i="3"/>
  <c r="D1080" i="3"/>
  <c r="D3656" i="3"/>
  <c r="D4718" i="3"/>
  <c r="D2823" i="3"/>
  <c r="D3785" i="3"/>
  <c r="D2680" i="3"/>
  <c r="D7145" i="3"/>
  <c r="D3899" i="3"/>
  <c r="D4813" i="3"/>
  <c r="D3069" i="3"/>
  <c r="D4295" i="3"/>
  <c r="D4002" i="3"/>
  <c r="D1420" i="3"/>
  <c r="D3698" i="3"/>
  <c r="D4734" i="3"/>
  <c r="D2866" i="3"/>
  <c r="D3390" i="3"/>
  <c r="D2076" i="3"/>
  <c r="D5278" i="3"/>
  <c r="D4766" i="3"/>
  <c r="D2895" i="3"/>
  <c r="D2610" i="3"/>
  <c r="D7669" i="3"/>
  <c r="D5877" i="3"/>
  <c r="D5539" i="3"/>
  <c r="D7025" i="3"/>
  <c r="D7247" i="3"/>
  <c r="D3021" i="3"/>
  <c r="D6369" i="3"/>
  <c r="D2297" i="3"/>
  <c r="D3066" i="3"/>
  <c r="D4359" i="3"/>
  <c r="D5251" i="3"/>
  <c r="D3508" i="3"/>
  <c r="D3530" i="3"/>
  <c r="D211" i="3"/>
  <c r="D5795" i="3"/>
  <c r="D1980" i="3"/>
  <c r="D3950" i="3"/>
  <c r="D3087" i="3"/>
  <c r="D7054" i="3"/>
  <c r="D2759" i="3"/>
  <c r="D3754" i="3"/>
  <c r="D2290" i="3"/>
  <c r="D4026" i="3"/>
  <c r="D4904" i="3"/>
  <c r="D2718" i="3"/>
  <c r="D3941" i="3"/>
  <c r="D3741" i="3"/>
  <c r="D1638" i="3"/>
  <c r="D30" i="3"/>
  <c r="D2321" i="3"/>
  <c r="D4977" i="3"/>
  <c r="D3832" i="3"/>
  <c r="D4978" i="3"/>
  <c r="D4133" i="3"/>
  <c r="D3130" i="3"/>
  <c r="D2879" i="3"/>
  <c r="D7857" i="3"/>
  <c r="D2947" i="3"/>
  <c r="D5069" i="3"/>
  <c r="D3955" i="3"/>
  <c r="D5070" i="3"/>
  <c r="D3951" i="3"/>
  <c r="D4257" i="3"/>
  <c r="D1751" i="3"/>
  <c r="D932" i="3"/>
  <c r="D2449" i="3"/>
  <c r="D4993" i="3"/>
  <c r="D3853" i="3"/>
  <c r="D4866" i="3"/>
  <c r="D1437" i="3"/>
  <c r="D2344" i="3"/>
  <c r="D3771" i="3"/>
  <c r="D4231" i="3"/>
  <c r="D4232" i="3"/>
  <c r="D2737" i="3"/>
  <c r="D3414" i="3"/>
  <c r="D2599" i="3"/>
  <c r="D1596" i="3"/>
  <c r="D5079" i="3"/>
  <c r="D5560" i="3"/>
  <c r="D1627" i="3"/>
  <c r="D6359" i="3"/>
  <c r="D6636" i="3"/>
  <c r="D4469" i="3"/>
  <c r="D7034" i="3"/>
  <c r="D7830" i="3"/>
  <c r="D3723" i="3"/>
  <c r="D7629" i="3"/>
  <c r="D5422" i="3"/>
  <c r="D115" i="3"/>
  <c r="D4315" i="3"/>
  <c r="D2907" i="3"/>
  <c r="D4391" i="3"/>
  <c r="D4135" i="3"/>
  <c r="D6619" i="3"/>
  <c r="D5404" i="3"/>
  <c r="D5737" i="3"/>
  <c r="D5460" i="3"/>
  <c r="D3513" i="3"/>
  <c r="D7951" i="3"/>
  <c r="D6621" i="3"/>
  <c r="D6211" i="3"/>
  <c r="D2000" i="3"/>
  <c r="D5488" i="3"/>
  <c r="D5342" i="3"/>
  <c r="D5534" i="3"/>
  <c r="D4321" i="3"/>
  <c r="D3551" i="3"/>
  <c r="D3793" i="3"/>
  <c r="D3889" i="3"/>
  <c r="D4405" i="3"/>
  <c r="D4929" i="3"/>
  <c r="D6716" i="3"/>
  <c r="D2875" i="3"/>
  <c r="D5104" i="3"/>
  <c r="D2415" i="3"/>
  <c r="D3447" i="3"/>
  <c r="D6812" i="3"/>
  <c r="D3397" i="3"/>
  <c r="D5735" i="3"/>
  <c r="D7511" i="3"/>
  <c r="D1371" i="3"/>
  <c r="D518" i="3"/>
  <c r="D7653" i="3"/>
  <c r="D851" i="3"/>
  <c r="D4607" i="3"/>
  <c r="D4433" i="3"/>
  <c r="D2946" i="3"/>
  <c r="D2078" i="3"/>
  <c r="D3081" i="3"/>
  <c r="D4190" i="3"/>
  <c r="D3680" i="3"/>
  <c r="D2413" i="3"/>
  <c r="D6409" i="3"/>
  <c r="D7490" i="3"/>
  <c r="D3038" i="3"/>
  <c r="D53" i="3"/>
  <c r="D3517" i="3"/>
  <c r="D2467" i="3"/>
  <c r="D5109" i="3"/>
  <c r="D5712" i="3"/>
  <c r="D1355" i="3"/>
  <c r="D3225" i="3"/>
  <c r="D4353" i="3"/>
  <c r="D2941" i="3"/>
  <c r="D4432" i="3"/>
  <c r="D3670" i="3"/>
  <c r="D6600" i="3"/>
  <c r="D7763" i="3"/>
  <c r="D3893" i="3"/>
  <c r="D5201" i="3"/>
  <c r="D7813" i="3"/>
  <c r="D5131" i="3"/>
  <c r="D5535" i="3"/>
  <c r="D6362" i="3"/>
  <c r="D5493" i="3"/>
  <c r="D2749" i="3"/>
  <c r="D6768" i="3"/>
  <c r="D5355" i="3"/>
  <c r="D3288" i="3"/>
  <c r="D6790" i="3"/>
  <c r="D7577" i="3"/>
  <c r="D3199" i="3"/>
  <c r="D3154" i="3"/>
  <c r="D6958" i="3"/>
  <c r="D3552" i="3"/>
  <c r="D3958" i="3"/>
  <c r="D2917" i="3"/>
  <c r="D3906" i="3"/>
  <c r="D2658" i="3"/>
  <c r="D2815" i="3"/>
  <c r="D2018" i="3"/>
  <c r="D3766" i="3"/>
  <c r="D2376" i="3"/>
  <c r="D2483" i="3"/>
  <c r="D2223" i="3"/>
  <c r="D7248" i="3"/>
  <c r="D5842" i="3"/>
  <c r="D5453" i="3"/>
  <c r="D3974" i="3"/>
  <c r="D3922" i="3"/>
  <c r="D2842" i="3"/>
  <c r="D3782" i="3"/>
  <c r="D2531" i="3"/>
  <c r="D7574" i="3"/>
  <c r="D5789" i="3"/>
  <c r="D6718" i="3"/>
  <c r="D3898" i="3"/>
  <c r="D3874" i="3"/>
  <c r="D2757" i="3"/>
  <c r="D3735" i="3"/>
  <c r="D2405" i="3"/>
  <c r="D6560" i="3"/>
  <c r="D6881" i="3"/>
  <c r="D5631" i="3"/>
  <c r="D4861" i="3"/>
  <c r="D4862" i="3"/>
  <c r="D4049" i="3"/>
  <c r="D151" i="3"/>
  <c r="D4785" i="3"/>
  <c r="D4786" i="3"/>
  <c r="D3192" i="3"/>
  <c r="D5822" i="3"/>
  <c r="D4877" i="3"/>
  <c r="D4878" i="3"/>
  <c r="D4065" i="3"/>
  <c r="D662" i="3"/>
  <c r="D4801" i="3"/>
  <c r="D4608" i="3"/>
  <c r="D941" i="3"/>
  <c r="D3805" i="3"/>
  <c r="D198" i="3"/>
  <c r="D3700" i="3"/>
  <c r="D1603" i="3"/>
  <c r="D3727" i="3"/>
  <c r="D3505" i="3"/>
  <c r="D2456" i="3"/>
  <c r="D3333" i="3"/>
  <c r="D390" i="3"/>
  <c r="D3166" i="3"/>
  <c r="D3515" i="3"/>
  <c r="D7152" i="3"/>
  <c r="D3361" i="3"/>
  <c r="D3139" i="3"/>
  <c r="D3144" i="3"/>
  <c r="D4682" i="3"/>
  <c r="D3790" i="3"/>
  <c r="D5120" i="3"/>
  <c r="D3492" i="3"/>
  <c r="D4509" i="3"/>
  <c r="D2738" i="3"/>
  <c r="D6336" i="3"/>
  <c r="D5724" i="3"/>
  <c r="D7020" i="3"/>
  <c r="D7301" i="3"/>
  <c r="D2285" i="3"/>
  <c r="D6902" i="3"/>
  <c r="D5579" i="3"/>
  <c r="D5262" i="3"/>
  <c r="D4905" i="3"/>
  <c r="D6027" i="3"/>
  <c r="D5449" i="3"/>
  <c r="D5013" i="3"/>
  <c r="D542" i="3"/>
  <c r="D2488" i="3"/>
  <c r="D6613" i="3"/>
  <c r="D3482" i="3"/>
  <c r="D3811" i="3"/>
  <c r="D4376" i="3"/>
  <c r="D5231" i="3"/>
  <c r="D2517" i="3"/>
  <c r="D3256" i="3"/>
  <c r="D3744" i="3"/>
  <c r="D2695" i="3"/>
  <c r="D2304" i="3"/>
  <c r="D2261" i="3"/>
  <c r="D2630" i="3"/>
  <c r="D1219" i="3"/>
  <c r="D5621" i="3"/>
  <c r="D1537" i="3"/>
  <c r="D1388" i="3"/>
  <c r="D2424" i="3"/>
  <c r="D4023" i="3"/>
  <c r="D6908" i="3"/>
  <c r="D3417" i="3"/>
  <c r="D3814" i="3"/>
  <c r="D3750" i="3"/>
  <c r="D6245" i="3"/>
  <c r="D7718" i="3"/>
  <c r="D4070" i="3"/>
  <c r="D6999" i="3"/>
  <c r="D5336" i="3"/>
  <c r="D6375" i="3"/>
  <c r="D2786" i="3"/>
  <c r="D6338" i="3"/>
  <c r="D5838" i="3"/>
  <c r="D7404" i="3"/>
  <c r="D6830" i="3"/>
  <c r="D7585" i="3"/>
  <c r="D5934" i="3"/>
  <c r="D4621" i="3"/>
  <c r="D6644" i="3"/>
  <c r="D3055" i="3"/>
  <c r="D2286" i="3"/>
  <c r="D4238" i="3"/>
  <c r="D1986" i="3"/>
  <c r="D2753" i="3"/>
  <c r="D2438" i="3"/>
  <c r="D3358" i="3"/>
  <c r="D1152" i="3"/>
  <c r="D3355" i="3"/>
  <c r="D1245" i="3"/>
  <c r="D3174" i="3"/>
  <c r="D3405" i="3"/>
  <c r="D3076" i="3"/>
  <c r="D1154" i="3"/>
  <c r="D7917" i="3"/>
  <c r="D3980" i="3"/>
  <c r="D3573" i="3"/>
  <c r="D2970" i="3"/>
  <c r="D2690" i="3"/>
  <c r="D2190" i="3"/>
  <c r="D2408" i="3"/>
  <c r="D2351" i="3"/>
  <c r="D5576" i="3"/>
  <c r="D6280" i="3"/>
  <c r="D3509" i="3"/>
  <c r="D2799" i="3"/>
  <c r="D2596" i="3"/>
  <c r="D1563" i="3"/>
  <c r="D2312" i="3"/>
  <c r="D1848" i="3"/>
  <c r="D3478" i="3"/>
  <c r="D5039" i="3"/>
  <c r="D5891" i="3"/>
  <c r="D3673" i="3"/>
  <c r="D3674" i="3"/>
  <c r="D3221" i="3"/>
  <c r="D5815" i="3"/>
  <c r="D3572" i="3"/>
  <c r="D2448" i="3"/>
  <c r="D2916" i="3"/>
  <c r="D652" i="3"/>
  <c r="D3694" i="3"/>
  <c r="D3696" i="3"/>
  <c r="D3266" i="3"/>
  <c r="D5831" i="3"/>
  <c r="D3593" i="3"/>
  <c r="D2998" i="3"/>
  <c r="D2161" i="3"/>
  <c r="D3801" i="3"/>
  <c r="D835" i="3"/>
  <c r="D3547" i="3"/>
  <c r="D142" i="3"/>
  <c r="D4654" i="3"/>
  <c r="D2986" i="3"/>
  <c r="D2443" i="3"/>
  <c r="D7922" i="3"/>
  <c r="D2906" i="3"/>
  <c r="D1784" i="3"/>
  <c r="D1779" i="3"/>
  <c r="D6383" i="3"/>
  <c r="D1184" i="3"/>
  <c r="D3165" i="3"/>
  <c r="D5192" i="3"/>
  <c r="D4687" i="3"/>
  <c r="D4614" i="3"/>
  <c r="D4994" i="3"/>
  <c r="D6745" i="3"/>
  <c r="D4246" i="3"/>
  <c r="D2276" i="3"/>
  <c r="D6813" i="3"/>
  <c r="D7881" i="3"/>
  <c r="D5511" i="3"/>
  <c r="D3512" i="3"/>
  <c r="D6472" i="3"/>
  <c r="D4954" i="3"/>
  <c r="D5980" i="3"/>
  <c r="D3017" i="3"/>
  <c r="D7642" i="3"/>
  <c r="D3713" i="3"/>
  <c r="D5324" i="3"/>
  <c r="D4624" i="3"/>
  <c r="D6843" i="3"/>
  <c r="D4776" i="3"/>
  <c r="D3133" i="3"/>
  <c r="D7013" i="3"/>
  <c r="D4420" i="3"/>
  <c r="D7218" i="3"/>
  <c r="D3892" i="3"/>
  <c r="D4213" i="3"/>
  <c r="D1451" i="3"/>
  <c r="D1693" i="3"/>
  <c r="D3019" i="3"/>
  <c r="D3247" i="3"/>
  <c r="D2840" i="3"/>
  <c r="D467" i="3"/>
  <c r="D2833" i="3"/>
  <c r="D3023" i="3"/>
  <c r="D2561" i="3"/>
  <c r="D5770" i="3"/>
  <c r="D7177" i="3"/>
  <c r="D7955" i="3"/>
  <c r="D2099" i="3"/>
  <c r="D2501" i="3"/>
  <c r="D1236" i="3"/>
  <c r="D1373" i="3"/>
  <c r="D3426" i="3"/>
  <c r="D1282" i="3"/>
  <c r="D4533" i="3"/>
  <c r="D6416" i="3"/>
  <c r="D1758" i="3"/>
  <c r="D1904" i="3"/>
  <c r="D916" i="3"/>
  <c r="D976" i="3"/>
  <c r="D3362" i="3"/>
  <c r="D855" i="3"/>
  <c r="D4726" i="3"/>
  <c r="D5643" i="3"/>
  <c r="D5374" i="3"/>
  <c r="D2425" i="3"/>
  <c r="D2412" i="3"/>
  <c r="D2804" i="3"/>
  <c r="D5298" i="3"/>
  <c r="D2119" i="3"/>
  <c r="D3252" i="3"/>
  <c r="D1496" i="3"/>
  <c r="D5390" i="3"/>
  <c r="D2480" i="3"/>
  <c r="D2471" i="3"/>
  <c r="D2868" i="3"/>
  <c r="D5314" i="3"/>
  <c r="D1782" i="3"/>
  <c r="D1764" i="3"/>
  <c r="D4957" i="3"/>
  <c r="D4145" i="3"/>
  <c r="D4881" i="3"/>
  <c r="D2309" i="3"/>
  <c r="D4576" i="3"/>
  <c r="D3433" i="3"/>
  <c r="D2181" i="3"/>
  <c r="D1164" i="3"/>
  <c r="D4259" i="3"/>
  <c r="D3195" i="3"/>
  <c r="D4195" i="3"/>
  <c r="D3131" i="3"/>
  <c r="D4022" i="3"/>
  <c r="D3824" i="3"/>
  <c r="D4064" i="3"/>
  <c r="D3867" i="3"/>
  <c r="D4958" i="3"/>
  <c r="D7176" i="3"/>
  <c r="D4586" i="3"/>
  <c r="D5368" i="3"/>
  <c r="D5319" i="3"/>
  <c r="D7395" i="3"/>
  <c r="D5694" i="3"/>
  <c r="D7009" i="3"/>
  <c r="D5417" i="3"/>
  <c r="D7551" i="3"/>
  <c r="D4633" i="3"/>
  <c r="D6948" i="3"/>
  <c r="D5556" i="3"/>
  <c r="D7217" i="3"/>
  <c r="D4662" i="3"/>
  <c r="D4415" i="3"/>
  <c r="D6488" i="3"/>
  <c r="D7645" i="3"/>
  <c r="D5803" i="3"/>
  <c r="D4940" i="3"/>
  <c r="D1474" i="3"/>
  <c r="D7369" i="3"/>
  <c r="D7852" i="3"/>
  <c r="D7041" i="3"/>
  <c r="D4794" i="3"/>
  <c r="D6977" i="3"/>
  <c r="D5294" i="3"/>
  <c r="D1960" i="3"/>
  <c r="D3807" i="3"/>
  <c r="D2671" i="3"/>
  <c r="D1936" i="3"/>
  <c r="D608" i="3"/>
  <c r="D3320" i="3"/>
  <c r="D426" i="3"/>
  <c r="D3558" i="3"/>
  <c r="D1508" i="3"/>
  <c r="D807" i="3"/>
  <c r="D1223" i="3"/>
  <c r="D7023" i="3"/>
  <c r="D1680" i="3"/>
  <c r="D3977" i="3"/>
  <c r="D4276" i="3"/>
  <c r="D1907" i="3"/>
  <c r="D1021" i="3"/>
  <c r="D3105" i="3"/>
  <c r="D3336" i="3"/>
  <c r="D2968" i="3"/>
  <c r="D609" i="3"/>
  <c r="D2918" i="3"/>
  <c r="D3135" i="3"/>
  <c r="D2692" i="3"/>
  <c r="D7948" i="3"/>
  <c r="D5868" i="3"/>
  <c r="D4462" i="3"/>
  <c r="D2364" i="3"/>
  <c r="D2760" i="3"/>
  <c r="D1538" i="3"/>
  <c r="D1885" i="3"/>
  <c r="D582" i="3"/>
  <c r="D680" i="3"/>
  <c r="D5557" i="3"/>
  <c r="D7485" i="3"/>
  <c r="D2172" i="3"/>
  <c r="D2565" i="3"/>
  <c r="D1323" i="3"/>
  <c r="D1501" i="3"/>
  <c r="D3448" i="3"/>
  <c r="D1410" i="3"/>
  <c r="D3684" i="3"/>
  <c r="D6802" i="3"/>
  <c r="D5438" i="3"/>
  <c r="D2667" i="3"/>
  <c r="D2670" i="3"/>
  <c r="D3060" i="3"/>
  <c r="D3467" i="3"/>
  <c r="D1935" i="3"/>
  <c r="D286" i="3"/>
  <c r="D2795" i="3"/>
  <c r="D3108" i="3"/>
  <c r="D2642" i="3"/>
  <c r="D3012" i="3"/>
  <c r="D4348" i="3"/>
  <c r="D4258" i="3"/>
  <c r="D3651" i="3"/>
  <c r="D3511" i="3"/>
  <c r="D7154" i="3"/>
  <c r="D3380" i="3"/>
  <c r="D6922" i="3"/>
  <c r="D3316" i="3"/>
  <c r="D5217" i="3"/>
  <c r="D4349" i="3"/>
  <c r="D4131" i="3"/>
  <c r="D4365" i="3"/>
  <c r="D3930" i="3"/>
  <c r="D4882" i="3"/>
  <c r="D5573" i="3"/>
  <c r="D4578" i="3"/>
  <c r="D4986" i="3"/>
  <c r="D6295" i="3"/>
  <c r="D636" i="3"/>
  <c r="D6604" i="3"/>
  <c r="D6269" i="3"/>
  <c r="D4115" i="3"/>
  <c r="D5165" i="3"/>
  <c r="D5429" i="3"/>
  <c r="D7448" i="3"/>
  <c r="D5767" i="3"/>
  <c r="D5197" i="3"/>
  <c r="D3704" i="3"/>
  <c r="D7232" i="3"/>
  <c r="D7904" i="3"/>
  <c r="D5484" i="3"/>
  <c r="D6447" i="3"/>
  <c r="D2028" i="3"/>
  <c r="D5978" i="3"/>
  <c r="D5338" i="3"/>
  <c r="D4109" i="3"/>
  <c r="D5503" i="3"/>
  <c r="D6709" i="3"/>
  <c r="D4206" i="3"/>
  <c r="D6832" i="3"/>
  <c r="D6322" i="3"/>
  <c r="D4149" i="3"/>
  <c r="D3842" i="3"/>
  <c r="D1788" i="3"/>
  <c r="D3428" i="3"/>
  <c r="D2948" i="3"/>
  <c r="D7151" i="3"/>
  <c r="D4292" i="3"/>
  <c r="D3357" i="3"/>
  <c r="D1950" i="3"/>
  <c r="D4499" i="3"/>
  <c r="D3935" i="3"/>
  <c r="D803" i="3"/>
  <c r="D3123" i="3"/>
  <c r="D3579" i="3"/>
  <c r="D1731" i="3"/>
  <c r="D3715" i="3"/>
  <c r="D2272" i="3"/>
  <c r="D2349" i="3"/>
  <c r="D1558" i="3"/>
  <c r="D3575" i="3"/>
  <c r="D1894" i="3"/>
  <c r="D1718" i="3"/>
  <c r="D947" i="3"/>
  <c r="D6951" i="3"/>
  <c r="D4430" i="3"/>
  <c r="D3326" i="3"/>
  <c r="D2966" i="3"/>
  <c r="D3465" i="3"/>
  <c r="D365" i="3"/>
  <c r="D3278" i="3"/>
  <c r="D3236" i="3"/>
  <c r="D5532" i="3"/>
  <c r="D7439" i="3"/>
  <c r="D4279" i="3"/>
  <c r="D2838" i="3"/>
  <c r="D3401" i="3"/>
  <c r="D3419" i="3"/>
  <c r="D3217" i="3"/>
  <c r="D3140" i="3"/>
  <c r="D7433" i="3"/>
  <c r="D7090" i="3"/>
  <c r="D4192" i="3"/>
  <c r="D4412" i="3"/>
  <c r="D4413" i="3"/>
  <c r="D3163" i="3"/>
  <c r="D3995" i="3"/>
  <c r="D2953" i="3"/>
  <c r="D2144" i="3"/>
  <c r="D1666" i="3"/>
  <c r="D7826" i="3"/>
  <c r="D3387" i="3"/>
  <c r="D6921" i="3"/>
  <c r="D3291" i="3"/>
  <c r="D6368" i="3"/>
  <c r="D2993" i="3"/>
  <c r="D3067" i="3"/>
  <c r="D3035" i="3"/>
  <c r="D5905" i="3"/>
  <c r="D7334" i="3"/>
  <c r="D6264" i="3"/>
  <c r="D5897" i="3"/>
  <c r="D7397" i="3"/>
  <c r="D6130" i="3"/>
  <c r="D7861" i="3"/>
  <c r="D6420" i="3"/>
  <c r="D1923" i="3"/>
  <c r="D2949" i="3"/>
  <c r="D5159" i="3"/>
  <c r="D7121" i="3"/>
  <c r="D3749" i="3"/>
  <c r="D7396" i="3"/>
  <c r="D6670" i="3"/>
  <c r="D4335" i="3"/>
  <c r="D4867" i="3"/>
  <c r="D7747" i="3"/>
  <c r="D6886" i="3"/>
  <c r="D2369" i="3"/>
  <c r="D5605" i="3"/>
  <c r="D4076" i="3"/>
  <c r="D2051" i="3"/>
  <c r="D3569" i="3"/>
  <c r="D4505" i="3"/>
  <c r="D1821" i="3"/>
  <c r="D4466" i="3"/>
  <c r="D5315" i="3"/>
  <c r="D4152" i="3"/>
  <c r="D3262" i="3"/>
  <c r="D2934" i="3"/>
  <c r="D820" i="3"/>
  <c r="D2747" i="3"/>
  <c r="D1363" i="3"/>
  <c r="D7098" i="3"/>
  <c r="D2022" i="3"/>
  <c r="D3000" i="3"/>
  <c r="D1831" i="3"/>
  <c r="D7913" i="3"/>
  <c r="D4245" i="3"/>
  <c r="D4592" i="3"/>
  <c r="D2300" i="3"/>
  <c r="D2923" i="3"/>
  <c r="D2696" i="3"/>
  <c r="D3444" i="3"/>
  <c r="D1480" i="3"/>
  <c r="D3483" i="3"/>
  <c r="D1757" i="3"/>
  <c r="D3257" i="3"/>
  <c r="D326" i="3"/>
  <c r="D3204" i="3"/>
  <c r="D425" i="3"/>
  <c r="D5523" i="3"/>
  <c r="D6086" i="3"/>
  <c r="D3658" i="3"/>
  <c r="D3194" i="3"/>
  <c r="D2785" i="3"/>
  <c r="D2485" i="3"/>
  <c r="D2540" i="3"/>
  <c r="D1012" i="3"/>
  <c r="D7082" i="3"/>
  <c r="D7774" i="3"/>
  <c r="D3594" i="3"/>
  <c r="D3029" i="3"/>
  <c r="D2721" i="3"/>
  <c r="D2318" i="3"/>
  <c r="D2440" i="3"/>
  <c r="D2482" i="3"/>
  <c r="D6015" i="3"/>
  <c r="D6592" i="3"/>
  <c r="D1739" i="3"/>
  <c r="D3758" i="3"/>
  <c r="D3760" i="3"/>
  <c r="D3394" i="3"/>
  <c r="D4278" i="3"/>
  <c r="D2999" i="3"/>
  <c r="D4426" i="3"/>
  <c r="D3841" i="3"/>
  <c r="D6920" i="3"/>
  <c r="D6422" i="3"/>
  <c r="D6301" i="3"/>
  <c r="D3544" i="3"/>
  <c r="D3703" i="3"/>
  <c r="D3126" i="3"/>
  <c r="D3683" i="3"/>
  <c r="D3324" i="3"/>
  <c r="D3830" i="3"/>
  <c r="D3852" i="3"/>
  <c r="D512" i="3"/>
  <c r="D4696" i="3"/>
  <c r="D3938" i="3"/>
  <c r="D7817" i="3"/>
  <c r="D4926" i="3"/>
  <c r="D5362" i="3"/>
  <c r="D2377" i="3"/>
  <c r="D3571" i="3"/>
  <c r="D5924" i="3"/>
  <c r="D5454" i="3"/>
  <c r="D2727" i="3"/>
  <c r="D2729" i="3"/>
  <c r="D3124" i="3"/>
  <c r="D5378" i="3"/>
  <c r="D2441" i="3"/>
  <c r="D1790" i="3"/>
  <c r="D5021" i="3"/>
  <c r="D4209" i="3"/>
  <c r="D4945" i="3"/>
  <c r="D2901" i="3"/>
  <c r="D4320" i="3"/>
  <c r="D6164" i="3"/>
  <c r="D5447" i="3"/>
  <c r="D3297" i="3"/>
  <c r="D6537" i="3"/>
  <c r="D2200" i="3"/>
  <c r="D6854" i="3"/>
  <c r="D6397" i="3"/>
  <c r="D2930" i="3"/>
  <c r="D5505" i="3"/>
  <c r="D5773" i="3"/>
  <c r="D1744" i="3"/>
  <c r="D6052" i="3"/>
  <c r="D5367" i="3"/>
  <c r="D4892" i="3"/>
  <c r="D7360" i="3"/>
  <c r="D1473" i="3"/>
  <c r="D5651" i="3"/>
  <c r="D6572" i="3"/>
  <c r="D2575" i="3"/>
  <c r="D6232" i="3"/>
  <c r="D5688" i="3"/>
  <c r="D2396" i="3"/>
  <c r="D5754" i="3"/>
  <c r="D6835" i="3"/>
  <c r="D4361" i="3"/>
  <c r="D7472" i="3"/>
  <c r="D6178" i="3"/>
  <c r="D7538" i="3"/>
  <c r="D847" i="3"/>
  <c r="D6927" i="3"/>
  <c r="D7936" i="3"/>
  <c r="D7379" i="3"/>
  <c r="D7860" i="3"/>
  <c r="D7085" i="3"/>
  <c r="D5305" i="3"/>
  <c r="D1919" i="3"/>
  <c r="D2331" i="3"/>
  <c r="D914" i="3"/>
  <c r="D332" i="3"/>
  <c r="D324" i="3"/>
  <c r="D2945" i="3"/>
  <c r="D3495" i="3"/>
  <c r="D5483" i="3"/>
  <c r="D7634" i="3"/>
  <c r="D6330" i="3"/>
  <c r="D2779" i="3"/>
  <c r="D2450" i="3"/>
  <c r="D4061" i="3"/>
  <c r="D4873" i="3"/>
  <c r="D4421" i="3"/>
  <c r="D297" i="3"/>
  <c r="D5466" i="3"/>
  <c r="D7387" i="3"/>
  <c r="D6543" i="3"/>
  <c r="D4738" i="3"/>
  <c r="D7749" i="3"/>
  <c r="D5428" i="3"/>
  <c r="D6650" i="3"/>
  <c r="D7164" i="3"/>
  <c r="D7414" i="3"/>
  <c r="D7631" i="3"/>
  <c r="D5256" i="3"/>
  <c r="D4498" i="3"/>
  <c r="D374" i="3"/>
  <c r="D5801" i="3"/>
  <c r="D6837" i="3"/>
  <c r="D4021" i="3"/>
  <c r="D2927" i="3"/>
  <c r="D2663" i="3"/>
  <c r="D4807" i="3"/>
  <c r="D3846" i="3"/>
  <c r="D7996" i="3"/>
  <c r="D3798" i="3"/>
  <c r="D6970" i="3"/>
  <c r="D1090" i="3"/>
  <c r="D4336" i="3"/>
  <c r="D4337" i="3"/>
  <c r="D3406" i="3"/>
  <c r="D4235" i="3"/>
  <c r="D4428" i="3"/>
  <c r="D4429" i="3"/>
  <c r="D3206" i="3"/>
  <c r="D4032" i="3"/>
  <c r="D4352" i="3"/>
  <c r="D4197" i="3"/>
  <c r="D6038" i="3"/>
  <c r="D5022" i="3"/>
  <c r="D1601" i="3"/>
  <c r="D4946" i="3"/>
  <c r="D4820" i="3"/>
  <c r="D7528" i="3"/>
  <c r="D5242" i="3"/>
  <c r="D6012" i="3"/>
  <c r="D5657" i="3"/>
  <c r="D7651" i="3"/>
  <c r="D5998" i="3"/>
  <c r="D7143" i="3"/>
  <c r="D5837" i="3"/>
  <c r="D7923" i="3"/>
  <c r="D5481" i="3"/>
  <c r="D7202" i="3"/>
  <c r="D6154" i="3"/>
  <c r="D7473" i="3"/>
  <c r="D5093" i="3"/>
  <c r="D2577" i="3"/>
  <c r="D6618" i="3"/>
  <c r="D7815" i="3"/>
  <c r="D3182" i="3"/>
  <c r="D5177" i="3"/>
  <c r="D2654" i="3"/>
  <c r="D7625" i="3"/>
  <c r="D7980" i="3"/>
  <c r="D7108" i="3"/>
  <c r="D4966" i="3"/>
  <c r="D7107" i="3"/>
  <c r="D5550" i="3"/>
  <c r="D7840" i="3"/>
  <c r="D6339" i="3"/>
  <c r="D3156" i="3"/>
  <c r="D5787" i="3"/>
  <c r="D6703" i="3"/>
  <c r="D7662" i="3"/>
  <c r="D7039" i="3"/>
  <c r="D4681" i="3"/>
  <c r="D6892" i="3"/>
  <c r="D439" i="3"/>
  <c r="D1262" i="3"/>
  <c r="D2019" i="3"/>
  <c r="D2896" i="3"/>
  <c r="D392" i="3"/>
  <c r="D4856" i="3"/>
  <c r="D4328" i="3"/>
  <c r="D5061" i="3"/>
  <c r="D6610" i="3"/>
  <c r="D5111" i="3"/>
  <c r="D4898" i="3"/>
  <c r="D4587" i="3"/>
  <c r="D594" i="3"/>
  <c r="D4874" i="3"/>
  <c r="D1985" i="3"/>
  <c r="D5108" i="3"/>
  <c r="D4364" i="3"/>
  <c r="D6391" i="3"/>
  <c r="D3581" i="3"/>
  <c r="D6290" i="3"/>
  <c r="D6580" i="3"/>
  <c r="D1623" i="3"/>
  <c r="D7111" i="3"/>
  <c r="D243" i="3"/>
  <c r="D3157" i="3"/>
  <c r="D4346" i="3"/>
  <c r="D6960" i="3"/>
  <c r="D3141" i="3"/>
  <c r="D2454" i="3"/>
  <c r="D150" i="3"/>
  <c r="D4037" i="3"/>
  <c r="D2703" i="3"/>
  <c r="D3990" i="3"/>
  <c r="D2571" i="3"/>
  <c r="D4925" i="3"/>
  <c r="D5879" i="3"/>
  <c r="D3657" i="3"/>
  <c r="D3222" i="3"/>
  <c r="D3431" i="3"/>
  <c r="D1966" i="3"/>
  <c r="D3784" i="3"/>
  <c r="D3780" i="3"/>
  <c r="D3437" i="3"/>
  <c r="D5895" i="3"/>
  <c r="D3678" i="3"/>
  <c r="D3635" i="3"/>
  <c r="D2678" i="3"/>
  <c r="D3887" i="3"/>
  <c r="D2023" i="3"/>
  <c r="D4006" i="3"/>
  <c r="D3321" i="3"/>
  <c r="D6556" i="3"/>
  <c r="D7093" i="3"/>
  <c r="D3932" i="3"/>
  <c r="D3246" i="3"/>
  <c r="D6906" i="3"/>
  <c r="D4992" i="3"/>
  <c r="D4685" i="3"/>
  <c r="D7643" i="3"/>
  <c r="D7665" i="3"/>
  <c r="D6547" i="3"/>
  <c r="D4988" i="3"/>
  <c r="D6796" i="3"/>
  <c r="D7542" i="3"/>
  <c r="D6925" i="3"/>
  <c r="D7172" i="3"/>
  <c r="D5081" i="3"/>
  <c r="D7759" i="3"/>
  <c r="D3496" i="3"/>
  <c r="D6489" i="3"/>
  <c r="D7877" i="3"/>
  <c r="D5425" i="3"/>
  <c r="D7239" i="3"/>
  <c r="D6365" i="3"/>
  <c r="D6428" i="3"/>
  <c r="D4629" i="3"/>
  <c r="D499" i="3"/>
  <c r="D695" i="3"/>
  <c r="D7469" i="3"/>
  <c r="D1457" i="3"/>
  <c r="D6901" i="3"/>
  <c r="D7572" i="3"/>
  <c r="D6983" i="3"/>
  <c r="D3847" i="3"/>
  <c r="D3502" i="3"/>
  <c r="D7794" i="3"/>
  <c r="D1233" i="3"/>
  <c r="D708" i="3"/>
  <c r="D3036" i="3"/>
  <c r="D2301" i="3"/>
  <c r="D850" i="3"/>
  <c r="D3902" i="3"/>
  <c r="D3973" i="3"/>
  <c r="D4096" i="3"/>
  <c r="D7122" i="3"/>
  <c r="D5793" i="3"/>
  <c r="D5538" i="3"/>
  <c r="D4383" i="3"/>
  <c r="D3261" i="3"/>
  <c r="D3689" i="3"/>
  <c r="D4233" i="3"/>
  <c r="D4214" i="3"/>
  <c r="D2782" i="3"/>
  <c r="D2763" i="3"/>
  <c r="D3829" i="3"/>
  <c r="D4849" i="3"/>
  <c r="D4941" i="3"/>
  <c r="D4865" i="3"/>
  <c r="D1387" i="3"/>
  <c r="D7770" i="3"/>
  <c r="D3223" i="3"/>
  <c r="D5851" i="3"/>
  <c r="D6799" i="3"/>
  <c r="D7016" i="3"/>
  <c r="D3565" i="3"/>
  <c r="D4601" i="3"/>
  <c r="D2102" i="3"/>
  <c r="D6541" i="3"/>
  <c r="D983" i="3"/>
  <c r="D4329" i="3"/>
  <c r="D2604" i="3"/>
  <c r="D422" i="3"/>
  <c r="D6626" i="3"/>
  <c r="D5138" i="3"/>
  <c r="D1979" i="3"/>
  <c r="D3998" i="3"/>
  <c r="D4341" i="3"/>
  <c r="D7619" i="3"/>
  <c r="D7418" i="3"/>
  <c r="D5282" i="3"/>
  <c r="D4150" i="3"/>
  <c r="D2943" i="3"/>
  <c r="D3561" i="3"/>
  <c r="D4041" i="3"/>
  <c r="D3877" i="3"/>
  <c r="D7091" i="3"/>
  <c r="D5753" i="3"/>
  <c r="D7147" i="3"/>
  <c r="D3533" i="3"/>
  <c r="D6685" i="3"/>
  <c r="D4176" i="3"/>
  <c r="D6893" i="3"/>
  <c r="D2902" i="3"/>
  <c r="D2153" i="3"/>
  <c r="D2225" i="3"/>
  <c r="D3480" i="3"/>
  <c r="D4425" i="3"/>
  <c r="D4504" i="3"/>
  <c r="D4693" i="3"/>
  <c r="D7833" i="3"/>
  <c r="D7253" i="3"/>
  <c r="D6114" i="3"/>
  <c r="D2224" i="3"/>
  <c r="D3928" i="3"/>
  <c r="D5328" i="3"/>
  <c r="D6492" i="3"/>
  <c r="D7518" i="3"/>
  <c r="D4875" i="3"/>
  <c r="D6212" i="3"/>
  <c r="D7236" i="3"/>
  <c r="D4031" i="3"/>
  <c r="D731" i="3"/>
  <c r="D7203" i="3"/>
  <c r="D7004" i="3"/>
  <c r="D4885" i="3"/>
  <c r="D6134" i="3"/>
  <c r="D7150" i="3"/>
  <c r="D6478" i="3"/>
  <c r="D6912" i="3"/>
  <c r="D7582" i="3"/>
  <c r="D183" i="3"/>
  <c r="D1134" i="3"/>
  <c r="D1564" i="3"/>
  <c r="D2832" i="3"/>
  <c r="D328" i="3"/>
  <c r="D4732" i="3"/>
  <c r="D4162" i="3"/>
  <c r="D4889" i="3"/>
  <c r="D6546" i="3"/>
  <c r="D4979" i="3"/>
  <c r="D4513" i="3"/>
  <c r="D4332" i="3"/>
  <c r="D809" i="3"/>
  <c r="D4747" i="3"/>
  <c r="D4880" i="3"/>
  <c r="D4933" i="3"/>
  <c r="D6562" i="3"/>
  <c r="D5011" i="3"/>
  <c r="D3255" i="3"/>
  <c r="D3531" i="3"/>
  <c r="D3881" i="3"/>
  <c r="D7491" i="3"/>
  <c r="D7352" i="3"/>
  <c r="D4638" i="3"/>
  <c r="D1511" i="3"/>
  <c r="D109" i="3"/>
  <c r="D2973" i="3"/>
  <c r="D2971" i="3"/>
  <c r="D2353" i="3"/>
  <c r="D6961" i="3"/>
  <c r="D5585" i="3"/>
  <c r="D7080" i="3"/>
  <c r="D2937" i="3"/>
  <c r="D6557" i="3"/>
  <c r="D3840" i="3"/>
  <c r="D6767" i="3"/>
  <c r="D1851" i="3"/>
  <c r="D333" i="3"/>
  <c r="D5823" i="3"/>
  <c r="D4719" i="3"/>
  <c r="D3775" i="3"/>
  <c r="D3662" i="3"/>
  <c r="D4132" i="3"/>
  <c r="D7705" i="3"/>
  <c r="D7097" i="3"/>
  <c r="D5955" i="3"/>
  <c r="D2885" i="3"/>
  <c r="D3641" i="3"/>
  <c r="D5244" i="3"/>
  <c r="D6429" i="3"/>
  <c r="D7452" i="3"/>
  <c r="D4749" i="3"/>
  <c r="D6149" i="3"/>
  <c r="D7174" i="3"/>
  <c r="D3682" i="3"/>
  <c r="D1306" i="3"/>
  <c r="D2267" i="3"/>
  <c r="D521" i="3"/>
  <c r="D704" i="3"/>
  <c r="D726" i="3"/>
  <c r="D1598" i="3"/>
  <c r="D2317" i="3"/>
  <c r="D2508" i="3"/>
  <c r="D2874" i="3"/>
  <c r="D4850" i="3"/>
  <c r="D4942" i="3"/>
  <c r="D4675" i="3"/>
  <c r="D3789" i="3"/>
  <c r="D6407" i="3"/>
  <c r="D6677" i="3"/>
  <c r="D7377" i="3"/>
  <c r="D5525" i="3"/>
  <c r="D3138" i="3"/>
  <c r="D3904" i="3"/>
  <c r="D5627" i="3"/>
  <c r="D3381" i="3"/>
  <c r="D7385" i="3"/>
  <c r="D604" i="3"/>
  <c r="D3494" i="3"/>
  <c r="D4588" i="3"/>
  <c r="D3540" i="3"/>
  <c r="D7138" i="3"/>
  <c r="D5814" i="3"/>
  <c r="D4460" i="3"/>
  <c r="D4810" i="3"/>
  <c r="D5017" i="3"/>
  <c r="D5075" i="3"/>
  <c r="D7930" i="3"/>
  <c r="D1523" i="3"/>
  <c r="D2287" i="3"/>
  <c r="D3966" i="3"/>
  <c r="D4777" i="3"/>
  <c r="D4285" i="3"/>
  <c r="D5440" i="3"/>
  <c r="D7603" i="3"/>
  <c r="D6298" i="3"/>
  <c r="D7403" i="3"/>
  <c r="D4752" i="3"/>
  <c r="D7195" i="3"/>
  <c r="D5205" i="3"/>
  <c r="D7411" i="3"/>
  <c r="D2140" i="3"/>
  <c r="D3816" i="3"/>
  <c r="D4652" i="3"/>
  <c r="D68" i="3"/>
  <c r="D4424" i="3"/>
  <c r="D5206" i="3"/>
  <c r="D6121" i="3"/>
  <c r="D4438" i="3"/>
  <c r="D7835" i="3"/>
  <c r="D6798" i="3"/>
  <c r="D2503" i="3"/>
  <c r="D4921" i="3"/>
  <c r="D5671" i="3"/>
  <c r="D6753" i="3"/>
  <c r="D2452" i="3"/>
  <c r="D5303" i="3"/>
  <c r="D6473" i="3"/>
  <c r="D7492" i="3"/>
  <c r="D5134" i="3"/>
  <c r="D315" i="3"/>
  <c r="D4000" i="3"/>
  <c r="D1169" i="3"/>
  <c r="D5890" i="3"/>
  <c r="D6934" i="3"/>
  <c r="D5956" i="3"/>
  <c r="D7444" i="3"/>
  <c r="D6550" i="3"/>
  <c r="D6186" i="3"/>
  <c r="D1105" i="3"/>
  <c r="D206" i="3"/>
  <c r="D2972" i="3"/>
  <c r="D2173" i="3"/>
  <c r="D2368" i="3"/>
  <c r="D3647" i="3"/>
  <c r="D3634" i="3"/>
  <c r="D3666" i="3"/>
  <c r="D7060" i="3"/>
  <c r="D5710" i="3"/>
  <c r="D5219" i="3"/>
  <c r="D3984" i="3"/>
  <c r="D2831" i="3"/>
  <c r="D3518" i="3"/>
  <c r="D3978" i="3"/>
  <c r="D3762" i="3"/>
  <c r="D7075" i="3"/>
  <c r="D3591" i="3"/>
  <c r="D7304" i="3"/>
  <c r="D5221" i="3"/>
  <c r="D1675" i="3"/>
  <c r="D4129" i="3"/>
  <c r="D2445" i="3"/>
  <c r="D2611" i="3"/>
  <c r="D7824" i="3"/>
  <c r="D3466" i="3"/>
  <c r="D4569" i="3"/>
  <c r="D5127" i="3"/>
  <c r="D5693" i="3"/>
  <c r="D1304" i="3"/>
  <c r="D7769" i="3"/>
  <c r="D7973" i="3"/>
  <c r="D5258" i="3"/>
  <c r="D670" i="3"/>
  <c r="D6096" i="3"/>
  <c r="D2758" i="3"/>
  <c r="D5504" i="3"/>
  <c r="D269" i="3"/>
  <c r="D6346" i="3"/>
  <c r="D661" i="3"/>
  <c r="D4809" i="3"/>
  <c r="D5461" i="3"/>
  <c r="D6314" i="3"/>
  <c r="D4828" i="3"/>
  <c r="D4397" i="3"/>
  <c r="D2392" i="3"/>
  <c r="D3562" i="3"/>
  <c r="D5807" i="3"/>
  <c r="D3265" i="3"/>
  <c r="D6064" i="3"/>
  <c r="D3921" i="3"/>
  <c r="D6635" i="3"/>
  <c r="D7659" i="3"/>
  <c r="D5571" i="3"/>
  <c r="D7681" i="3"/>
  <c r="D5880" i="3"/>
  <c r="D7828" i="3"/>
  <c r="D3812" i="3"/>
  <c r="D4626" i="3"/>
  <c r="D3282" i="3"/>
  <c r="D4025" i="3"/>
  <c r="D4224" i="3"/>
  <c r="D6401" i="3"/>
  <c r="D6808" i="3"/>
  <c r="D5870" i="3"/>
  <c r="D3925" i="3"/>
  <c r="D7470" i="3"/>
  <c r="D4222" i="3"/>
  <c r="D5867" i="3"/>
  <c r="D5981" i="3"/>
  <c r="D7008" i="3"/>
  <c r="D3692" i="3"/>
  <c r="D5642" i="3"/>
  <c r="D6726" i="3"/>
  <c r="D7748" i="3"/>
  <c r="D5817" i="3"/>
  <c r="D461" i="3"/>
  <c r="D5733" i="3"/>
  <c r="D1953" i="3"/>
  <c r="D6418" i="3"/>
  <c r="D7372" i="3"/>
  <c r="D6864" i="3"/>
  <c r="D7348" i="3"/>
  <c r="D6584" i="3"/>
  <c r="D6740" i="3"/>
  <c r="D1748" i="3"/>
  <c r="D2203" i="3"/>
  <c r="D403" i="3"/>
  <c r="D268" i="3"/>
  <c r="D4287" i="3"/>
  <c r="D2548" i="3"/>
  <c r="D3049" i="3"/>
  <c r="D5397" i="3"/>
  <c r="D7568" i="3"/>
  <c r="D6266" i="3"/>
  <c r="D703" i="3"/>
  <c r="D1507" i="3"/>
  <c r="D3914" i="3"/>
  <c r="D4742" i="3"/>
  <c r="D4227" i="3"/>
  <c r="D5419" i="3"/>
  <c r="D7584" i="3"/>
  <c r="D6282" i="3"/>
  <c r="D553" i="3"/>
  <c r="D4552" i="3"/>
  <c r="D5291" i="3"/>
  <c r="D6184" i="3"/>
  <c r="D4566" i="3"/>
  <c r="D3738" i="3"/>
  <c r="D3416" i="3"/>
  <c r="D2974" i="3"/>
  <c r="D5546" i="3"/>
  <c r="D2201" i="3"/>
  <c r="D5937" i="3"/>
  <c r="D3574" i="3"/>
  <c r="D6571" i="3"/>
  <c r="D7593" i="3"/>
  <c r="D5400" i="3"/>
  <c r="D7579" i="3"/>
  <c r="D5711" i="3"/>
  <c r="D7742" i="3"/>
  <c r="D3584" i="3"/>
  <c r="D4452" i="3"/>
  <c r="D3623" i="3"/>
  <c r="D2929" i="3"/>
  <c r="D1910" i="3"/>
  <c r="D6144" i="3"/>
  <c r="D6683" i="3"/>
  <c r="D5659" i="3"/>
  <c r="D3338" i="3"/>
  <c r="D7314" i="3"/>
  <c r="D3924" i="3"/>
  <c r="D5606" i="3"/>
  <c r="D5917" i="3"/>
  <c r="D6941" i="3"/>
  <c r="D3521" i="3"/>
  <c r="D5559" i="3"/>
  <c r="D6663" i="3"/>
  <c r="D7686" i="3"/>
  <c r="D5649" i="3"/>
  <c r="D1386" i="3"/>
  <c r="D6173" i="3"/>
  <c r="D3820" i="3"/>
  <c r="D1001" i="3"/>
  <c r="D3516" i="3"/>
  <c r="D6300" i="3"/>
  <c r="D3637" i="3"/>
  <c r="D2959" i="3"/>
  <c r="D4113" i="3"/>
  <c r="D3245" i="3"/>
  <c r="D1346" i="3"/>
  <c r="D3891" i="3"/>
  <c r="D3121" i="3"/>
  <c r="D6379" i="3"/>
  <c r="D4168" i="3"/>
  <c r="D7649" i="3"/>
  <c r="D7920" i="3"/>
  <c r="D4646" i="3"/>
  <c r="D2469" i="3"/>
  <c r="D1871" i="3"/>
  <c r="D5343" i="3"/>
  <c r="D1996" i="3"/>
  <c r="D2983" i="3"/>
  <c r="D4007" i="3"/>
  <c r="D3690" i="3"/>
  <c r="D6112" i="3"/>
  <c r="D4047" i="3"/>
  <c r="D4707" i="3"/>
  <c r="D1559" i="3"/>
  <c r="D940" i="3"/>
  <c r="D6594" i="3"/>
  <c r="D6903" i="3"/>
  <c r="D3169" i="3"/>
  <c r="D4396" i="3"/>
  <c r="D1268" i="3"/>
  <c r="D4778" i="3"/>
  <c r="D580" i="3"/>
  <c r="D4981" i="3"/>
  <c r="D6578" i="3"/>
  <c r="D5043" i="3"/>
  <c r="D6887" i="3"/>
  <c r="D7915" i="3"/>
  <c r="D6171" i="3"/>
  <c r="D1767" i="3"/>
  <c r="D6395" i="3"/>
  <c r="D2664" i="3"/>
  <c r="D4631" i="3"/>
  <c r="D5306" i="3"/>
  <c r="D1351" i="3"/>
  <c r="D3201" i="3"/>
  <c r="D3664" i="3"/>
  <c r="D7425" i="3"/>
  <c r="D7321" i="3"/>
  <c r="D6589" i="3"/>
  <c r="D5289" i="3"/>
  <c r="D7978" i="3"/>
  <c r="D1176" i="3"/>
  <c r="D4808" i="3"/>
  <c r="D6235" i="3"/>
  <c r="D7262" i="3"/>
  <c r="D4362" i="3"/>
  <c r="D5958" i="3"/>
  <c r="D6978" i="3"/>
  <c r="D397" i="3"/>
  <c r="D6356" i="3"/>
  <c r="D5717" i="3"/>
  <c r="D1572" i="3"/>
  <c r="D1816" i="3"/>
  <c r="D7420" i="3"/>
  <c r="D7717" i="3"/>
  <c r="D2707" i="3"/>
  <c r="D2851" i="3"/>
  <c r="D6794" i="3"/>
  <c r="D7450" i="3"/>
  <c r="D1768" i="3"/>
  <c r="D617" i="3"/>
  <c r="D1892" i="3"/>
  <c r="D606" i="3"/>
  <c r="D2094" i="3"/>
  <c r="D4163" i="3"/>
  <c r="D3047" i="3"/>
  <c r="D6033" i="3"/>
  <c r="D3836" i="3"/>
  <c r="D2059" i="3"/>
  <c r="D4333" i="3"/>
  <c r="D2264" i="3"/>
  <c r="D3520" i="3"/>
  <c r="D5772" i="3"/>
  <c r="D3175" i="3"/>
  <c r="D6048" i="3"/>
  <c r="D3879" i="3"/>
  <c r="D230" i="3"/>
  <c r="D4153" i="3"/>
  <c r="D4503" i="3"/>
  <c r="D6464" i="3"/>
  <c r="D6840" i="3"/>
  <c r="D2187" i="3"/>
  <c r="D3737" i="3"/>
  <c r="D4121" i="3"/>
  <c r="D4521" i="3"/>
  <c r="D4439" i="3"/>
  <c r="D4630" i="3"/>
  <c r="D6448" i="3"/>
  <c r="D4787" i="3"/>
  <c r="D6824" i="3"/>
  <c r="D7849" i="3"/>
  <c r="D6043" i="3"/>
  <c r="D7937" i="3"/>
  <c r="D6267" i="3"/>
  <c r="D676" i="3"/>
  <c r="D4453" i="3"/>
  <c r="D5143" i="3"/>
  <c r="D5732" i="3"/>
  <c r="D3432" i="3"/>
  <c r="D1099" i="3"/>
  <c r="D7169" i="3"/>
  <c r="D7193" i="3"/>
  <c r="D6396" i="3"/>
  <c r="D5047" i="3"/>
  <c r="D7870" i="3"/>
  <c r="D4922" i="3"/>
  <c r="D4399" i="3"/>
  <c r="D6172" i="3"/>
  <c r="D7196" i="3"/>
  <c r="D4207" i="3"/>
  <c r="D5894" i="3"/>
  <c r="D6915" i="3"/>
  <c r="D7942" i="3"/>
  <c r="D6226" i="3"/>
  <c r="D1534" i="3"/>
  <c r="D5983" i="3"/>
  <c r="D7966" i="3"/>
  <c r="D450" i="3"/>
  <c r="D7400" i="3"/>
  <c r="D3827" i="3"/>
  <c r="D7864" i="3"/>
  <c r="D4520" i="3"/>
  <c r="D6169" i="3"/>
  <c r="D4983" i="3"/>
  <c r="D4298" i="3"/>
  <c r="D5857" i="3"/>
  <c r="D486" i="3"/>
  <c r="D1800" i="3"/>
  <c r="D4876" i="3"/>
  <c r="D6031" i="3"/>
  <c r="D2462" i="3"/>
  <c r="D6436" i="3"/>
  <c r="D5982" i="3"/>
  <c r="D7206" i="3"/>
  <c r="D5926" i="3"/>
  <c r="D4931" i="3"/>
  <c r="D6433" i="3"/>
  <c r="D2773" i="3"/>
  <c r="D4199" i="3"/>
  <c r="D5092" i="3"/>
  <c r="D4084" i="3"/>
  <c r="D4314" i="3"/>
  <c r="D7960" i="3"/>
  <c r="D585" i="3"/>
  <c r="D756" i="3"/>
  <c r="D1773" i="3"/>
  <c r="D643" i="3"/>
  <c r="D2780" i="3"/>
  <c r="D293" i="3"/>
  <c r="D1532" i="3"/>
  <c r="D415" i="3"/>
  <c r="D2064" i="3"/>
  <c r="D4525" i="3"/>
  <c r="D2650" i="3"/>
  <c r="D3648" i="3"/>
  <c r="D5871" i="3"/>
  <c r="D2528" i="3"/>
  <c r="D2905" i="3"/>
  <c r="D5969" i="3"/>
  <c r="D6993" i="3"/>
  <c r="D3660" i="3"/>
  <c r="D5626" i="3"/>
  <c r="D23" i="3"/>
  <c r="D4897" i="3"/>
  <c r="D3993" i="3"/>
  <c r="D3118" i="3"/>
  <c r="D1467" i="3"/>
  <c r="D2197" i="3"/>
  <c r="D3230" i="3"/>
  <c r="D3229" i="3"/>
  <c r="D5644" i="3"/>
  <c r="D3481" i="3"/>
  <c r="D2699" i="3"/>
  <c r="D3161" i="3"/>
  <c r="D5985" i="3"/>
  <c r="D7012" i="3"/>
  <c r="D3702" i="3"/>
  <c r="D5646" i="3"/>
  <c r="D3763" i="3"/>
  <c r="D2813" i="3"/>
  <c r="D3838" i="3"/>
  <c r="D4290" i="3"/>
  <c r="D3888" i="3"/>
  <c r="D4340" i="3"/>
  <c r="D6337" i="3"/>
  <c r="D4562" i="3"/>
  <c r="D6776" i="3"/>
  <c r="D7802" i="3"/>
  <c r="D2767" i="3"/>
  <c r="D5986" i="3"/>
  <c r="D7431" i="3"/>
  <c r="D7954" i="3"/>
  <c r="D882" i="3"/>
  <c r="D5268" i="3"/>
  <c r="D2222" i="3"/>
  <c r="D5925" i="3"/>
  <c r="D5335" i="3"/>
  <c r="D4836" i="3"/>
  <c r="D5601" i="3"/>
  <c r="D3772" i="3"/>
  <c r="D5918" i="3"/>
  <c r="D6475" i="3"/>
  <c r="D3102" i="3"/>
  <c r="D6700" i="3"/>
  <c r="D7939" i="3"/>
  <c r="D6327" i="3"/>
  <c r="D4331" i="3"/>
  <c r="D329" i="3"/>
  <c r="D2689" i="3"/>
  <c r="D1645" i="3"/>
  <c r="D132" i="3"/>
  <c r="D2716" i="3"/>
  <c r="D526" i="3"/>
  <c r="D1228" i="3"/>
  <c r="D351" i="3"/>
  <c r="D2788" i="3"/>
  <c r="D4254" i="3"/>
  <c r="D2136" i="3"/>
  <c r="D3474" i="3"/>
  <c r="D5740" i="3"/>
  <c r="D1696" i="3"/>
  <c r="D1112" i="3"/>
  <c r="D5906" i="3"/>
  <c r="D6930" i="3"/>
  <c r="D3490" i="3"/>
  <c r="D5543" i="3"/>
  <c r="D7714" i="3"/>
  <c r="D4512" i="3"/>
  <c r="D3653" i="3"/>
  <c r="D5875" i="3"/>
  <c r="D3330" i="3"/>
  <c r="D3371" i="3"/>
  <c r="D2889" i="3"/>
  <c r="D2887" i="3"/>
  <c r="D5514" i="3"/>
  <c r="D2801" i="3"/>
  <c r="D1952" i="3"/>
  <c r="D1852" i="3"/>
  <c r="D5921" i="3"/>
  <c r="D6945" i="3"/>
  <c r="D3532" i="3"/>
  <c r="D5564" i="3"/>
  <c r="D2549" i="3"/>
  <c r="D4974" i="3"/>
  <c r="D3268" i="3"/>
  <c r="D3945" i="3"/>
  <c r="D2926" i="3"/>
  <c r="D3885" i="3"/>
  <c r="D6207" i="3"/>
  <c r="D4302" i="3"/>
  <c r="D6714" i="3"/>
  <c r="D7736" i="3"/>
  <c r="D6778" i="3"/>
  <c r="D364" i="3"/>
  <c r="D7316" i="3"/>
  <c r="D335" i="3"/>
  <c r="D284" i="3"/>
  <c r="D555" i="3"/>
  <c r="D4943" i="3"/>
  <c r="D2126" i="3"/>
  <c r="D5999" i="3"/>
  <c r="D5432" i="3"/>
  <c r="D1265" i="3"/>
  <c r="D2081" i="3"/>
  <c r="D7438" i="3"/>
  <c r="D743" i="3"/>
  <c r="D1379" i="3"/>
  <c r="D575" i="3"/>
  <c r="D7732" i="3"/>
  <c r="D6020" i="3"/>
  <c r="D2846" i="3"/>
  <c r="D7243" i="3"/>
  <c r="D3452" i="3"/>
  <c r="D2931" i="3"/>
  <c r="D6203" i="3"/>
  <c r="D6479" i="3"/>
  <c r="D7944" i="3"/>
  <c r="D6174" i="3"/>
  <c r="D4647" i="3"/>
  <c r="D3985" i="3"/>
  <c r="D4948" i="3"/>
  <c r="D6202" i="3"/>
  <c r="D6697" i="3"/>
  <c r="D6440" i="3"/>
  <c r="D5876" i="3"/>
  <c r="D6695" i="3"/>
  <c r="D6367" i="3"/>
  <c r="D7462" i="3"/>
  <c r="D6826" i="3"/>
  <c r="D4553" i="3"/>
  <c r="D2740" i="3"/>
  <c r="D3833" i="3"/>
  <c r="D7337" i="3"/>
  <c r="D7283" i="3"/>
  <c r="D4447" i="3"/>
  <c r="D3799" i="3"/>
  <c r="D4706" i="3"/>
  <c r="D5218" i="3"/>
  <c r="D272" i="3"/>
  <c r="D4968" i="3"/>
  <c r="D572" i="3"/>
  <c r="D3857" i="3"/>
  <c r="D2444" i="3"/>
  <c r="D2416" i="3"/>
  <c r="D2616" i="3"/>
  <c r="D7900" i="3"/>
  <c r="D3436" i="3"/>
  <c r="D6898" i="3"/>
  <c r="D7893" i="3"/>
  <c r="D6058" i="3"/>
  <c r="D7796" i="3"/>
  <c r="D7052" i="3"/>
  <c r="D6334" i="3"/>
  <c r="D1745" i="3"/>
  <c r="D160" i="3"/>
  <c r="D1183" i="3"/>
  <c r="D981" i="3"/>
  <c r="D3295" i="3"/>
  <c r="D2542" i="3"/>
  <c r="D2783" i="3"/>
  <c r="D926" i="3"/>
  <c r="D4770" i="3"/>
  <c r="D4524" i="3"/>
  <c r="D256" i="3"/>
  <c r="D4842" i="3"/>
  <c r="D939" i="3"/>
  <c r="D3944" i="3"/>
  <c r="D4840" i="3"/>
  <c r="D6223" i="3"/>
  <c r="D7250" i="3"/>
  <c r="D4338" i="3"/>
  <c r="D5946" i="3"/>
  <c r="D2475" i="3"/>
  <c r="D3613" i="3"/>
  <c r="D5105" i="3"/>
  <c r="D4636" i="3"/>
  <c r="D3438" i="3"/>
  <c r="D2160" i="3"/>
  <c r="D4035" i="3"/>
  <c r="D4034" i="3"/>
  <c r="D3264" i="3"/>
  <c r="D2702" i="3"/>
  <c r="D4008" i="3"/>
  <c r="D4912" i="3"/>
  <c r="D6239" i="3"/>
  <c r="D7266" i="3"/>
  <c r="D4370" i="3"/>
  <c r="D5962" i="3"/>
  <c r="D3896" i="3"/>
  <c r="D5486" i="3"/>
  <c r="D2597" i="3"/>
  <c r="D2217" i="3"/>
  <c r="D3373" i="3"/>
  <c r="D5704" i="3"/>
  <c r="D6851" i="3"/>
  <c r="D5436" i="3"/>
  <c r="D7029" i="3"/>
  <c r="D2308" i="3"/>
  <c r="D4643" i="3"/>
  <c r="D7918" i="3"/>
  <c r="D201" i="3"/>
  <c r="D393" i="3"/>
  <c r="D87" i="3"/>
  <c r="D1072" i="3"/>
  <c r="D492" i="3"/>
  <c r="D7576" i="3"/>
  <c r="D7746" i="3"/>
  <c r="D3583" i="3"/>
  <c r="D7762" i="3"/>
  <c r="D7516" i="3"/>
  <c r="D4137" i="3"/>
  <c r="D5835" i="3"/>
  <c r="D6992" i="3"/>
  <c r="D3947" i="3"/>
  <c r="D6392" i="3"/>
  <c r="D3815" i="3"/>
  <c r="D7356" i="3"/>
  <c r="D1617" i="3"/>
  <c r="D6230" i="3"/>
  <c r="D893" i="3"/>
  <c r="D616" i="3"/>
  <c r="D3228" i="3"/>
  <c r="D2283" i="3"/>
  <c r="D2687" i="3"/>
  <c r="D862" i="3"/>
  <c r="D4449" i="3"/>
  <c r="D4252" i="3"/>
  <c r="D4312" i="3"/>
  <c r="D4715" i="3"/>
  <c r="D4816" i="3"/>
  <c r="D3710" i="3"/>
  <c r="D4495" i="3"/>
  <c r="D6160" i="3"/>
  <c r="D7184" i="3"/>
  <c r="D4175" i="3"/>
  <c r="D5878" i="3"/>
  <c r="D1118" i="3"/>
  <c r="D1283" i="3"/>
  <c r="D4846" i="3"/>
  <c r="D4511" i="3"/>
  <c r="D3099" i="3"/>
  <c r="D1195" i="3"/>
  <c r="D3860" i="3"/>
  <c r="D3864" i="3"/>
  <c r="D2504" i="3"/>
  <c r="D1928" i="3"/>
  <c r="D3773" i="3"/>
  <c r="D4590" i="3"/>
  <c r="D6175" i="3"/>
  <c r="D7200" i="3"/>
  <c r="D4218" i="3"/>
  <c r="D5899" i="3"/>
  <c r="D2560" i="3"/>
  <c r="D4973" i="3"/>
  <c r="D836" i="3"/>
  <c r="D5066" i="3"/>
  <c r="D3028" i="3"/>
  <c r="D5366" i="3"/>
  <c r="D6725" i="3"/>
  <c r="D5266" i="3"/>
  <c r="D6966" i="3"/>
  <c r="D7992" i="3"/>
  <c r="D4069" i="3"/>
  <c r="D7497" i="3"/>
  <c r="D191" i="3"/>
  <c r="D2062" i="3"/>
  <c r="D1801" i="3"/>
  <c r="D2041" i="3"/>
  <c r="D7597" i="3"/>
  <c r="D1741" i="3"/>
  <c r="D7730" i="3"/>
  <c r="D6545" i="3"/>
  <c r="D1156" i="3"/>
  <c r="D7601" i="3"/>
  <c r="D5361" i="3"/>
  <c r="D2084" i="3"/>
  <c r="D1722" i="3"/>
  <c r="D6385" i="3"/>
  <c r="D7905" i="3"/>
  <c r="D7715" i="3"/>
  <c r="D7285" i="3"/>
  <c r="D7778" i="3"/>
  <c r="D5960" i="3"/>
  <c r="D7259" i="3"/>
  <c r="D4291" i="3"/>
  <c r="D5887" i="3"/>
  <c r="D6522" i="3"/>
  <c r="D5124" i="3"/>
  <c r="D2132" i="3"/>
  <c r="D4219" i="3"/>
  <c r="D6640" i="3"/>
  <c r="D3624" i="3"/>
  <c r="D7419" i="3"/>
  <c r="D6846" i="3"/>
  <c r="D6608" i="3"/>
  <c r="D7357" i="3"/>
  <c r="D6506" i="3"/>
  <c r="D3507" i="3"/>
  <c r="D7658" i="3"/>
  <c r="D4674" i="3"/>
  <c r="D1218" i="3"/>
  <c r="D5270" i="3"/>
  <c r="D4502" i="3"/>
  <c r="D4269" i="3"/>
  <c r="D3779" i="3"/>
  <c r="D7727" i="3"/>
  <c r="D5584" i="3"/>
  <c r="D6406" i="3"/>
  <c r="D1015" i="3"/>
  <c r="D735" i="3"/>
  <c r="D5828" i="3"/>
  <c r="D6183" i="3"/>
  <c r="D5168" i="3"/>
  <c r="D6490" i="3"/>
  <c r="D6918" i="3"/>
  <c r="D6634" i="3"/>
  <c r="D6079" i="3"/>
  <c r="D7118" i="3"/>
  <c r="D5360" i="3"/>
  <c r="D4900" i="3"/>
  <c r="D7408" i="3"/>
  <c r="D5140" i="3"/>
  <c r="D100" i="3"/>
  <c r="D1127" i="3"/>
  <c r="D641" i="3"/>
  <c r="D1586" i="3"/>
  <c r="D1599" i="3"/>
  <c r="D2030" i="3"/>
  <c r="D2640" i="3"/>
  <c r="D76" i="3"/>
  <c r="D136" i="3"/>
  <c r="D5474" i="3"/>
  <c r="D4351" i="3"/>
  <c r="D3173" i="3"/>
  <c r="D3646" i="3"/>
  <c r="D4169" i="3"/>
  <c r="D4722" i="3"/>
  <c r="D5312" i="3"/>
  <c r="D6480" i="3"/>
  <c r="D7506" i="3"/>
  <c r="D4851" i="3"/>
  <c r="D6200" i="3"/>
  <c r="D3701" i="3"/>
  <c r="D1888" i="3"/>
  <c r="D3997" i="3"/>
  <c r="D1729" i="3"/>
  <c r="D4217" i="3"/>
  <c r="D3659" i="3"/>
  <c r="D4616" i="3"/>
  <c r="D4615" i="3"/>
  <c r="D4628" i="3"/>
  <c r="D4004" i="3"/>
  <c r="D4758" i="3"/>
  <c r="D5333" i="3"/>
  <c r="D6496" i="3"/>
  <c r="D7522" i="3"/>
  <c r="D4883" i="3"/>
  <c r="D6216" i="3"/>
  <c r="D4800" i="3"/>
  <c r="D4824" i="3"/>
  <c r="D2859" i="3"/>
  <c r="D4289" i="3"/>
  <c r="D3386" i="3"/>
  <c r="D5110" i="3"/>
  <c r="D7363" i="3"/>
  <c r="D6057" i="3"/>
  <c r="D7290" i="3"/>
  <c r="D4307" i="3"/>
  <c r="D878" i="3"/>
  <c r="D759" i="3"/>
  <c r="D5719" i="3"/>
  <c r="D7986" i="3"/>
  <c r="D2253" i="3"/>
  <c r="D2653" i="3"/>
  <c r="D4374" i="3"/>
  <c r="D5600" i="3"/>
  <c r="D7839" i="3"/>
  <c r="D5785" i="3"/>
  <c r="D6405" i="3"/>
  <c r="D6120" i="3"/>
  <c r="D4863" i="3"/>
  <c r="D6606" i="3"/>
  <c r="D4821" i="3"/>
  <c r="D3915" i="3"/>
  <c r="D5761" i="3"/>
  <c r="D6680" i="3"/>
  <c r="D1053" i="3"/>
  <c r="D819" i="3"/>
  <c r="D386" i="3"/>
  <c r="D1308" i="3"/>
  <c r="D1159" i="3"/>
  <c r="D1803" i="3"/>
  <c r="D2573" i="3"/>
  <c r="D12" i="3"/>
  <c r="D72" i="3"/>
  <c r="D5155" i="3"/>
  <c r="D3813" i="3"/>
  <c r="D2711" i="3"/>
  <c r="D3473" i="3"/>
  <c r="D3870" i="3"/>
  <c r="D4548" i="3"/>
  <c r="D5228" i="3"/>
  <c r="D6417" i="3"/>
  <c r="D7440" i="3"/>
  <c r="D4725" i="3"/>
  <c r="D6137" i="3"/>
  <c r="D3675" i="3"/>
  <c r="D2481" i="3"/>
  <c r="D3652" i="3"/>
  <c r="D554" i="3"/>
  <c r="D4089" i="3"/>
  <c r="D3369" i="3"/>
  <c r="D4489" i="3"/>
  <c r="D4488" i="3"/>
  <c r="D4375" i="3"/>
  <c r="D3769" i="3"/>
  <c r="D4595" i="3"/>
  <c r="D5249" i="3"/>
  <c r="D6432" i="3"/>
  <c r="D7456" i="3"/>
  <c r="D4757" i="3"/>
  <c r="D6153" i="3"/>
  <c r="D2710" i="3"/>
  <c r="D4575" i="3"/>
  <c r="D1736" i="3"/>
  <c r="D3949" i="3"/>
  <c r="D2380" i="3"/>
  <c r="D4748" i="3"/>
  <c r="D7235" i="3"/>
  <c r="D5930" i="3"/>
  <c r="D7224" i="3"/>
  <c r="D3969" i="3"/>
  <c r="D7709" i="3"/>
  <c r="D418" i="3"/>
  <c r="D1976" i="3"/>
  <c r="D1391" i="3"/>
  <c r="D7854" i="3"/>
  <c r="D6567" i="3"/>
  <c r="D5087" i="3"/>
  <c r="D6820" i="3"/>
  <c r="D7753" i="3"/>
  <c r="D6430" i="3"/>
  <c r="D1453" i="3"/>
  <c r="D5489" i="3"/>
  <c r="D292" i="3"/>
  <c r="D362" i="3"/>
  <c r="D3136" i="3"/>
  <c r="D7442" i="3"/>
  <c r="D7181" i="3"/>
  <c r="D4239" i="3"/>
  <c r="D1659" i="3"/>
  <c r="D3787" i="3"/>
  <c r="D1368" i="3"/>
  <c r="D5162" i="3"/>
  <c r="D6946" i="3"/>
  <c r="D5527" i="3"/>
  <c r="D7267" i="3"/>
  <c r="D5149" i="3"/>
  <c r="D4972" i="3"/>
  <c r="D4641" i="3"/>
  <c r="D5233" i="3"/>
  <c r="D5788" i="3"/>
  <c r="D4482" i="3"/>
  <c r="D6236" i="3"/>
  <c r="D7867" i="3"/>
  <c r="D6158" i="3"/>
  <c r="D6103" i="3"/>
  <c r="D3672" i="3"/>
  <c r="D3883" i="3"/>
  <c r="D5731" i="3"/>
  <c r="D4819" i="3"/>
  <c r="D3454" i="3"/>
  <c r="D7475" i="3"/>
  <c r="D7067" i="3"/>
  <c r="D3582" i="3"/>
  <c r="D4407" i="3"/>
  <c r="D6612" i="3"/>
  <c r="D6689" i="3"/>
  <c r="D7430" i="3"/>
  <c r="D3334" i="3"/>
  <c r="D2940" i="3"/>
  <c r="D5620" i="3"/>
  <c r="D6347" i="3"/>
  <c r="D6360" i="3"/>
  <c r="D4559" i="3"/>
  <c r="D7792" i="3"/>
  <c r="D7230" i="3"/>
  <c r="D6687" i="3"/>
  <c r="D2533" i="3"/>
  <c r="D7344" i="3"/>
  <c r="D4602" i="3"/>
  <c r="D7970" i="3"/>
  <c r="D5935" i="3"/>
  <c r="D586" i="3"/>
  <c r="D1536" i="3"/>
  <c r="D640" i="3"/>
  <c r="D905" i="3"/>
  <c r="D1570" i="3"/>
  <c r="D33" i="3"/>
  <c r="D3152" i="3"/>
  <c r="D588" i="3"/>
  <c r="D647" i="3"/>
  <c r="D2556" i="3"/>
  <c r="D1968" i="3"/>
  <c r="D4029" i="3"/>
  <c r="D4841" i="3"/>
  <c r="D4377" i="3"/>
  <c r="D5402" i="3"/>
  <c r="D5655" i="3"/>
  <c r="D6741" i="3"/>
  <c r="D2356" i="3"/>
  <c r="D5287" i="3"/>
  <c r="D6461" i="3"/>
  <c r="D2951" i="3"/>
  <c r="D4161" i="3"/>
  <c r="D5100" i="3"/>
  <c r="D3479" i="3"/>
  <c r="D2020" i="3"/>
  <c r="D4316" i="3"/>
  <c r="D5132" i="3"/>
  <c r="D5128" i="3"/>
  <c r="D771" i="3"/>
  <c r="D4763" i="3"/>
  <c r="D5446" i="3"/>
  <c r="D5677" i="3"/>
  <c r="D6756" i="3"/>
  <c r="D2479" i="3"/>
  <c r="D5308" i="3"/>
  <c r="D2340" i="3"/>
  <c r="D2814" i="3"/>
  <c r="D2679" i="3"/>
  <c r="D2204" i="3"/>
  <c r="D5322" i="3"/>
  <c r="D5018" i="3"/>
  <c r="D5802" i="3"/>
  <c r="D3063" i="3"/>
  <c r="D6523" i="3"/>
  <c r="D7546" i="3"/>
  <c r="D5273" i="3"/>
  <c r="D974" i="3"/>
  <c r="D1880" i="3"/>
  <c r="D6750" i="3"/>
  <c r="D5148" i="3"/>
  <c r="D6343" i="3"/>
  <c r="D2860" i="3"/>
  <c r="D5281" i="3"/>
  <c r="D5141" i="3"/>
  <c r="D5912" i="3"/>
  <c r="D5736" i="3"/>
  <c r="D6838" i="3"/>
  <c r="D6225" i="3"/>
  <c r="D6272" i="3"/>
  <c r="D7268" i="3"/>
  <c r="D5938" i="3"/>
  <c r="D1332" i="3"/>
  <c r="D4123" i="3"/>
  <c r="D6625" i="3"/>
  <c r="D330" i="3"/>
  <c r="D1235" i="3"/>
  <c r="D385" i="3"/>
  <c r="D2717" i="3"/>
  <c r="D841" i="3"/>
  <c r="D1214" i="3"/>
  <c r="D3088" i="3"/>
  <c r="D524" i="3"/>
  <c r="D584" i="3"/>
  <c r="D3178" i="3"/>
  <c r="D1898" i="3"/>
  <c r="D3850" i="3"/>
  <c r="D4710" i="3"/>
  <c r="D4179" i="3"/>
  <c r="D5239" i="3"/>
  <c r="D5568" i="3"/>
  <c r="D6674" i="3"/>
  <c r="D1630" i="3"/>
  <c r="D5202" i="3"/>
  <c r="D6394" i="3"/>
  <c r="D1554" i="3"/>
  <c r="D3599" i="3"/>
  <c r="D4845" i="3"/>
  <c r="D2964" i="3"/>
  <c r="D1309" i="3"/>
  <c r="D4189" i="3"/>
  <c r="D5002" i="3"/>
  <c r="D5001" i="3"/>
  <c r="D2513" i="3"/>
  <c r="D4596" i="3"/>
  <c r="D5275" i="3"/>
  <c r="D5589" i="3"/>
  <c r="D6693" i="3"/>
  <c r="D1858" i="3"/>
  <c r="D5224" i="3"/>
  <c r="D6410" i="3"/>
  <c r="D3970" i="3"/>
  <c r="D3220" i="3"/>
  <c r="D4253" i="3"/>
  <c r="D5065" i="3"/>
  <c r="D4679" i="3"/>
  <c r="D5635" i="3"/>
  <c r="D2228" i="3"/>
  <c r="D6445" i="3"/>
  <c r="D7480" i="3"/>
  <c r="D5084" i="3"/>
  <c r="D6787" i="3"/>
  <c r="D795" i="3"/>
  <c r="D1295" i="3"/>
  <c r="D1984" i="3"/>
  <c r="D1341" i="3"/>
  <c r="D7843" i="3"/>
  <c r="D7126" i="3"/>
  <c r="D2886" i="3"/>
  <c r="D6357" i="3"/>
  <c r="D4293" i="3"/>
  <c r="D2685" i="3"/>
  <c r="D3129" i="3"/>
  <c r="D1962" i="3"/>
  <c r="D1456" i="3"/>
  <c r="D6344" i="3"/>
  <c r="D6989" i="3"/>
  <c r="D3101" i="3"/>
  <c r="D6248" i="3"/>
  <c r="D3808" i="3"/>
  <c r="D3171" i="3"/>
  <c r="D4118" i="3"/>
  <c r="D5050" i="3"/>
  <c r="D6292" i="3"/>
  <c r="D7687" i="3"/>
  <c r="D6003" i="3"/>
  <c r="D7141" i="3"/>
  <c r="D5529" i="3"/>
  <c r="D4234" i="3"/>
  <c r="D2984" i="3"/>
  <c r="D7958" i="3"/>
  <c r="D7772" i="3"/>
  <c r="D4699" i="3"/>
  <c r="D2372" i="3"/>
  <c r="D7791" i="3"/>
  <c r="D4625" i="3"/>
  <c r="D5412" i="3"/>
  <c r="D3592" i="3"/>
  <c r="D3281" i="3"/>
  <c r="D7638" i="3"/>
  <c r="D961" i="3"/>
  <c r="D2001" i="3"/>
  <c r="D1991" i="3"/>
  <c r="D671" i="3"/>
  <c r="D997" i="3"/>
  <c r="D1615" i="3"/>
  <c r="D1591" i="3"/>
  <c r="D1505" i="3"/>
  <c r="D2322" i="3"/>
  <c r="D3423" i="3"/>
  <c r="D933" i="3"/>
  <c r="D1506" i="3"/>
  <c r="D3283" i="3"/>
  <c r="D2954" i="3"/>
  <c r="D31" i="3"/>
  <c r="D58" i="3"/>
  <c r="D7755" i="3"/>
  <c r="D2781" i="3"/>
  <c r="D4033" i="3"/>
  <c r="D5037" i="3"/>
  <c r="D3351" i="3"/>
  <c r="D1279" i="3"/>
  <c r="D4284" i="3"/>
  <c r="D5101" i="3"/>
  <c r="D5097" i="3"/>
  <c r="D3287" i="3"/>
  <c r="D4727" i="3"/>
  <c r="D1825" i="3"/>
  <c r="D4574" i="3"/>
  <c r="D363" i="3"/>
  <c r="D7945" i="3"/>
  <c r="D1876" i="3"/>
  <c r="D3537" i="3"/>
  <c r="D7333" i="3"/>
  <c r="D875" i="3"/>
  <c r="D1697" i="3"/>
  <c r="D5416" i="3"/>
  <c r="D322" i="3"/>
  <c r="D684" i="3"/>
  <c r="D495" i="3"/>
  <c r="D7476" i="3"/>
  <c r="D4470" i="3"/>
  <c r="D2072" i="3"/>
  <c r="D6215" i="3"/>
  <c r="D7679" i="3"/>
  <c r="D3549" i="3"/>
  <c r="D5949" i="3"/>
  <c r="D5979" i="3"/>
  <c r="D7077" i="3"/>
  <c r="D5551" i="3"/>
  <c r="D2252" i="3"/>
  <c r="D7115" i="3"/>
  <c r="D7935" i="3"/>
  <c r="D2559" i="3"/>
  <c r="D5595" i="3"/>
  <c r="D5260" i="3"/>
  <c r="D7171" i="3"/>
  <c r="D5812" i="3"/>
  <c r="D5632" i="3"/>
  <c r="D7175" i="3"/>
  <c r="D7504" i="3"/>
  <c r="D6025" i="3"/>
  <c r="D4980" i="3"/>
  <c r="D5119" i="3"/>
  <c r="D791" i="3"/>
  <c r="D1873" i="3"/>
  <c r="D1763" i="3"/>
  <c r="D416" i="3"/>
  <c r="D827" i="3"/>
  <c r="D1439" i="3"/>
  <c r="D1316" i="3"/>
  <c r="D1249" i="3"/>
  <c r="D2024" i="3"/>
  <c r="D3359" i="3"/>
  <c r="D545" i="3"/>
  <c r="D629" i="3"/>
  <c r="D3216" i="3"/>
  <c r="D2869" i="3"/>
  <c r="D651" i="3"/>
  <c r="D990" i="3"/>
  <c r="D27" i="3"/>
  <c r="D792" i="3"/>
  <c r="D3460" i="3"/>
  <c r="D4781" i="3"/>
  <c r="D2836" i="3"/>
  <c r="D720" i="3"/>
  <c r="D4157" i="3"/>
  <c r="D4970" i="3"/>
  <c r="D4969" i="3"/>
  <c r="D1512" i="3"/>
  <c r="D4549" i="3"/>
  <c r="D1011" i="3"/>
  <c r="D2027" i="3"/>
  <c r="D1175" i="3"/>
  <c r="D2111" i="3"/>
  <c r="D3072" i="3"/>
  <c r="D1567" i="3"/>
  <c r="D3168" i="3"/>
  <c r="D1631" i="3"/>
  <c r="D7738" i="3"/>
  <c r="D3601" i="3"/>
  <c r="D758" i="3"/>
  <c r="D1700" i="3"/>
  <c r="D5647" i="3"/>
  <c r="D4753" i="3"/>
  <c r="D886" i="3"/>
  <c r="D7031" i="3"/>
  <c r="D4282" i="3"/>
  <c r="D224" i="3"/>
  <c r="D2103" i="3"/>
  <c r="D5862" i="3"/>
  <c r="D7678" i="3"/>
  <c r="D2148" i="3"/>
  <c r="D2207" i="3"/>
  <c r="D2139" i="3"/>
  <c r="D2601" i="3"/>
  <c r="D2478" i="3"/>
  <c r="D236" i="3"/>
  <c r="D6792" i="3"/>
  <c r="D3649" i="3"/>
  <c r="D4599" i="3"/>
  <c r="D6040" i="3"/>
  <c r="D3800" i="3"/>
  <c r="D749" i="3"/>
  <c r="D4410" i="3"/>
  <c r="D6789" i="3"/>
  <c r="D6411" i="3"/>
  <c r="D5352" i="3"/>
  <c r="D7668" i="3"/>
  <c r="D4700" i="3"/>
  <c r="D4138" i="3"/>
  <c r="D4837" i="3"/>
  <c r="D5261" i="3"/>
  <c r="D7315" i="3"/>
  <c r="D5893" i="3"/>
  <c r="D5805" i="3"/>
  <c r="D7545" i="3"/>
  <c r="D7010" i="3"/>
  <c r="D5515" i="3"/>
  <c r="D4887" i="3"/>
  <c r="D5250" i="3"/>
  <c r="D7667" i="3"/>
  <c r="D7427" i="3"/>
  <c r="D5810" i="3"/>
  <c r="D4038" i="3"/>
  <c r="D2035" i="3"/>
  <c r="D6092" i="3"/>
  <c r="D6261" i="3"/>
  <c r="D7648" i="3"/>
  <c r="D5975" i="3"/>
  <c r="D4072" i="3"/>
  <c r="D2292" i="3"/>
  <c r="D4363" i="3"/>
  <c r="D6975" i="3"/>
  <c r="D1488" i="3"/>
  <c r="D825" i="3"/>
  <c r="D1686" i="3"/>
  <c r="D1036" i="3"/>
  <c r="D1771" i="3"/>
  <c r="D2736" i="3"/>
  <c r="D1239" i="3"/>
  <c r="D2816" i="3"/>
  <c r="D1335" i="3"/>
  <c r="D5507" i="3"/>
  <c r="D7242" i="3"/>
  <c r="D375" i="3"/>
  <c r="D1487" i="3"/>
  <c r="D7811" i="3"/>
  <c r="D5544" i="3"/>
  <c r="D4389" i="3"/>
  <c r="D73" i="3"/>
  <c r="D373" i="3"/>
  <c r="D2562" i="3"/>
  <c r="D1010" i="3"/>
  <c r="D1517" i="3"/>
  <c r="D888" i="3"/>
  <c r="D2334" i="3"/>
  <c r="D437" i="3"/>
  <c r="D2652" i="3"/>
  <c r="D1575" i="3"/>
  <c r="D1981" i="3"/>
  <c r="D2509" i="3"/>
  <c r="D728" i="3"/>
  <c r="D7836" i="3"/>
  <c r="D287" i="3"/>
  <c r="D8" i="3"/>
  <c r="D5759" i="3"/>
  <c r="D4769" i="3"/>
  <c r="D3908" i="3"/>
  <c r="D2777" i="3"/>
  <c r="D1131" i="3"/>
  <c r="D1846" i="3"/>
  <c r="D3145" i="3"/>
  <c r="D3143" i="3"/>
  <c r="D5613" i="3"/>
  <c r="D3310" i="3"/>
  <c r="D811" i="3"/>
  <c r="D1720" i="3"/>
  <c r="D951" i="3"/>
  <c r="D1849" i="3"/>
  <c r="D6913" i="3"/>
  <c r="D1581" i="3"/>
  <c r="D7256" i="3"/>
  <c r="D6937" i="3"/>
  <c r="D22" i="3"/>
  <c r="D4486" i="3"/>
  <c r="D4796" i="3"/>
  <c r="D1828" i="3"/>
  <c r="D1215" i="3"/>
  <c r="D5185" i="3"/>
  <c r="D7524" i="3"/>
  <c r="D7249" i="3"/>
  <c r="D6775" i="3"/>
  <c r="D6316" i="3"/>
  <c r="D4788" i="3"/>
  <c r="D6746" i="3"/>
  <c r="D3606" i="3"/>
  <c r="D4516" i="3"/>
  <c r="D6009" i="3"/>
  <c r="D3577" i="3"/>
  <c r="D7223" i="3"/>
  <c r="D7339" i="3"/>
  <c r="D5738" i="3"/>
  <c r="D4408" i="3"/>
  <c r="D5216" i="3"/>
  <c r="D4048" i="3"/>
  <c r="D5583" i="3"/>
  <c r="D6929" i="3"/>
  <c r="D4916" i="3"/>
  <c r="D5885" i="3"/>
  <c r="D3686" i="3"/>
  <c r="D6897" i="3"/>
  <c r="D6335" i="3"/>
  <c r="D5077" i="3"/>
  <c r="D1362" i="3"/>
  <c r="D975" i="3"/>
  <c r="D2431" i="3"/>
  <c r="D754" i="3"/>
  <c r="D1389" i="3"/>
  <c r="D2122" i="3"/>
  <c r="D2206" i="3"/>
  <c r="D669" i="3"/>
  <c r="D2585" i="3"/>
  <c r="D1292" i="3"/>
  <c r="D1725" i="3"/>
  <c r="D2446" i="3"/>
  <c r="D3475" i="3"/>
  <c r="D7264" i="3"/>
  <c r="D223" i="3"/>
  <c r="D7902" i="3"/>
  <c r="D7042" i="3"/>
  <c r="D4448" i="3"/>
  <c r="D3568" i="3"/>
  <c r="D5811" i="3"/>
  <c r="D3242" i="3"/>
  <c r="D3240" i="3"/>
  <c r="D2803" i="3"/>
  <c r="D2802" i="3"/>
  <c r="D5482" i="3"/>
  <c r="D2588" i="3"/>
  <c r="D164" i="3"/>
  <c r="D1527" i="3"/>
  <c r="D1650" i="3"/>
  <c r="D1612" i="3"/>
  <c r="D6577" i="3"/>
  <c r="D6166" i="3"/>
  <c r="D7883" i="3"/>
  <c r="D40" i="3"/>
  <c r="D3015" i="3"/>
  <c r="D7216" i="3"/>
  <c r="D6054" i="3"/>
  <c r="D2065" i="3"/>
  <c r="D5271" i="3"/>
  <c r="D7984" i="3"/>
  <c r="D5622" i="3"/>
  <c r="D6841" i="3"/>
  <c r="D7513" i="3"/>
  <c r="D876" i="3"/>
  <c r="D193" i="3"/>
  <c r="D489" i="3"/>
  <c r="D7330" i="3"/>
  <c r="D5437" i="3"/>
  <c r="D3991" i="3"/>
  <c r="D544" i="3"/>
  <c r="D2238" i="3"/>
  <c r="D3279" i="3"/>
  <c r="D2800" i="3"/>
  <c r="D239" i="3"/>
  <c r="D3761" i="3"/>
  <c r="D6710" i="3"/>
  <c r="D4765" i="3"/>
  <c r="D6784" i="3"/>
  <c r="D7208" i="3"/>
  <c r="D2775" i="3"/>
  <c r="D7002" i="3"/>
  <c r="D4784" i="3"/>
  <c r="D7237" i="3"/>
  <c r="D7273" i="3"/>
  <c r="D4184" i="3"/>
  <c r="D4119" i="3"/>
  <c r="D7788" i="3"/>
  <c r="D5630" i="3"/>
  <c r="D6441" i="3"/>
  <c r="D5321" i="3"/>
  <c r="D3441" i="3"/>
  <c r="D6063" i="3"/>
  <c r="D6240" i="3"/>
  <c r="D4767" i="3"/>
  <c r="D677" i="3"/>
  <c r="D2792" i="3"/>
  <c r="D7453" i="3"/>
  <c r="D6088" i="3"/>
  <c r="D7822" i="3"/>
  <c r="D7618" i="3"/>
  <c r="D3090" i="3"/>
  <c r="D7045" i="3"/>
  <c r="D3996" i="3"/>
  <c r="D5286" i="3"/>
  <c r="D6297" i="3"/>
  <c r="D4611" i="3"/>
  <c r="D7541" i="3"/>
  <c r="D1995" i="3"/>
  <c r="D6454" i="3"/>
  <c r="D4347" i="3"/>
  <c r="D6259" i="3"/>
  <c r="D1048" i="3"/>
  <c r="D1003" i="3"/>
  <c r="D1179" i="3"/>
  <c r="D6780" i="3"/>
  <c r="D1022" i="3"/>
  <c r="D6466" i="3"/>
  <c r="D122" i="3"/>
  <c r="D3468" i="3"/>
  <c r="D5091" i="3"/>
  <c r="D7046" i="3"/>
  <c r="D1905" i="3"/>
  <c r="D4581" i="3"/>
  <c r="D3665" i="3"/>
  <c r="D5253" i="3"/>
  <c r="D611" i="3"/>
  <c r="D960" i="3"/>
  <c r="D1578" i="3"/>
  <c r="D1542" i="3"/>
  <c r="D999" i="3"/>
  <c r="D2029" i="3"/>
  <c r="D2040" i="3"/>
  <c r="D982" i="3"/>
  <c r="D824" i="3"/>
  <c r="D2908" i="3"/>
  <c r="D576" i="3"/>
  <c r="D1551" i="3"/>
  <c r="D2768" i="3"/>
  <c r="D1987" i="3"/>
  <c r="D204" i="3"/>
  <c r="D543" i="3"/>
  <c r="D264" i="3"/>
  <c r="D3064" i="3"/>
  <c r="D3392" i="3"/>
  <c r="D5038" i="3"/>
  <c r="D4606" i="3"/>
  <c r="D3353" i="3"/>
  <c r="D1964" i="3"/>
  <c r="D3988" i="3"/>
  <c r="D3992" i="3"/>
  <c r="D3097" i="3"/>
  <c r="D2519" i="3"/>
  <c r="D1635" i="3"/>
  <c r="D1045" i="3"/>
  <c r="D7074" i="3"/>
  <c r="D5769" i="3"/>
  <c r="D6976" i="3"/>
  <c r="D6069" i="3"/>
  <c r="D5959" i="3"/>
  <c r="D6955" i="3"/>
  <c r="D1197" i="3"/>
  <c r="D5929" i="3"/>
  <c r="D3501" i="3"/>
  <c r="D598" i="3"/>
  <c r="D3056" i="3"/>
  <c r="D6736" i="3"/>
  <c r="D6671" i="3"/>
  <c r="D1971" i="3"/>
  <c r="D7519" i="3"/>
  <c r="D7950" i="3"/>
  <c r="D4183" i="3"/>
  <c r="D3676" i="3"/>
  <c r="D6694" i="3"/>
  <c r="D4701" i="3"/>
  <c r="D6754" i="3"/>
  <c r="D4068" i="3"/>
  <c r="D7965" i="3"/>
  <c r="D3580" i="3"/>
  <c r="D5590" i="3"/>
  <c r="D5103" i="3"/>
  <c r="D7320" i="3"/>
  <c r="D4923" i="3"/>
  <c r="D2787" i="3"/>
  <c r="D5674" i="3"/>
  <c r="D5257" i="3"/>
  <c r="D5984" i="3"/>
  <c r="D6782" i="3"/>
  <c r="D7498" i="3"/>
  <c r="D6758" i="3"/>
  <c r="D356" i="3"/>
  <c r="D789" i="3"/>
  <c r="D1383" i="3"/>
  <c r="D1243" i="3"/>
  <c r="D828" i="3"/>
  <c r="D1901" i="3"/>
  <c r="D1814" i="3"/>
  <c r="D471" i="3"/>
  <c r="D1940" i="3"/>
  <c r="D2844" i="3"/>
  <c r="D64" i="3"/>
  <c r="D1087" i="3"/>
  <c r="D2704" i="3"/>
  <c r="D1760" i="3"/>
  <c r="D140" i="3"/>
  <c r="D479" i="3"/>
  <c r="D200" i="3"/>
  <c r="D3878" i="3"/>
  <c r="D5799" i="3"/>
  <c r="D4782" i="3"/>
  <c r="D4479" i="3"/>
  <c r="D3014" i="3"/>
  <c r="D645" i="3"/>
  <c r="D3817" i="3"/>
  <c r="D3821" i="3"/>
  <c r="D2257" i="3"/>
  <c r="D1672" i="3"/>
  <c r="D2525" i="3"/>
  <c r="D988" i="3"/>
  <c r="D2672" i="3"/>
  <c r="D1046" i="3"/>
  <c r="D2146" i="3"/>
  <c r="D595" i="3"/>
  <c r="D6656" i="3"/>
  <c r="D7" i="3"/>
  <c r="D2121" i="3"/>
  <c r="D4564" i="3"/>
  <c r="D4869" i="3"/>
  <c r="D534" i="3"/>
  <c r="D2014" i="3"/>
  <c r="D3677" i="3"/>
  <c r="D4870" i="3"/>
  <c r="D2878" i="3"/>
  <c r="D7159" i="3"/>
  <c r="D350" i="3"/>
  <c r="D879" i="3"/>
  <c r="D3034" i="3"/>
  <c r="D6452" i="3"/>
  <c r="D5284" i="3"/>
  <c r="D1170" i="3"/>
  <c r="D513" i="3"/>
  <c r="D896" i="3"/>
  <c r="D147" i="3"/>
  <c r="D3491" i="3"/>
  <c r="D2245" i="3"/>
  <c r="D4158" i="3"/>
  <c r="D5777" i="3"/>
  <c r="D6755" i="3"/>
  <c r="D5439" i="3"/>
  <c r="D5907" i="3"/>
  <c r="D4071" i="3"/>
  <c r="D6404" i="3"/>
  <c r="D5615" i="3"/>
  <c r="D5612" i="3"/>
  <c r="D6244" i="3"/>
  <c r="D6293" i="3"/>
  <c r="D4984" i="3"/>
  <c r="D6704" i="3"/>
  <c r="D6721" i="3"/>
  <c r="D7461" i="3"/>
  <c r="D7494" i="3"/>
  <c r="D6639" i="3"/>
  <c r="D4094" i="3"/>
  <c r="D4342" i="3"/>
  <c r="D7191" i="3"/>
  <c r="D6354" i="3"/>
  <c r="D5334" i="3"/>
  <c r="D7292" i="3"/>
  <c r="D6192" i="3"/>
  <c r="D6046" i="3"/>
  <c r="D6861" i="3"/>
  <c r="D6807" i="3"/>
  <c r="D4589" i="3"/>
  <c r="D6836" i="3"/>
  <c r="D5229" i="3"/>
  <c r="D7037" i="3"/>
  <c r="D4771" i="3"/>
  <c r="D4159" i="3"/>
  <c r="D4459" i="3"/>
  <c r="D5024" i="3"/>
  <c r="D3043" i="3"/>
  <c r="D2063" i="3"/>
  <c r="D732" i="3"/>
  <c r="D1842" i="3"/>
  <c r="D796" i="3"/>
  <c r="D2048" i="3"/>
  <c r="D212" i="3"/>
  <c r="D2367" i="3"/>
  <c r="D308" i="3"/>
  <c r="D6759" i="3"/>
  <c r="D7657" i="3"/>
  <c r="D5730" i="3"/>
  <c r="D2625" i="3"/>
  <c r="D7716" i="3"/>
  <c r="D5699" i="3"/>
  <c r="D7288" i="3"/>
  <c r="D5107" i="3"/>
  <c r="D950" i="3"/>
  <c r="D1489" i="3"/>
  <c r="D739" i="3"/>
  <c r="D2306" i="3"/>
  <c r="D129" i="3"/>
  <c r="D485" i="3"/>
  <c r="D2590" i="3"/>
  <c r="D105" i="3"/>
  <c r="D2578" i="3"/>
  <c r="D3164" i="3"/>
  <c r="D935" i="3"/>
  <c r="D1955" i="3"/>
  <c r="D3024" i="3"/>
  <c r="D2555" i="3"/>
  <c r="D460" i="3"/>
  <c r="D798" i="3"/>
  <c r="D520" i="3"/>
  <c r="D3251" i="3"/>
  <c r="D301" i="3"/>
  <c r="D3912" i="3"/>
  <c r="D1217" i="3"/>
  <c r="D4185" i="3"/>
  <c r="D3595" i="3"/>
  <c r="D4585" i="3"/>
  <c r="D4584" i="3"/>
  <c r="D4567" i="3"/>
  <c r="D3940" i="3"/>
  <c r="D987" i="3"/>
  <c r="D6000" i="3"/>
  <c r="D1020" i="3"/>
  <c r="D6483" i="3"/>
  <c r="D4609" i="3"/>
  <c r="D7447" i="3"/>
  <c r="D3170" i="3"/>
  <c r="D6786" i="3"/>
  <c r="D2526" i="3"/>
  <c r="D5476" i="3"/>
  <c r="D1620" i="3"/>
  <c r="D2705" i="3"/>
  <c r="D3103" i="3"/>
  <c r="D6737" i="3"/>
  <c r="D4200" i="3"/>
  <c r="D4924" i="3"/>
  <c r="D7636" i="3"/>
  <c r="D7892" i="3"/>
  <c r="D3400" i="3"/>
  <c r="D4099" i="3"/>
  <c r="D5734" i="3"/>
  <c r="D6691" i="3"/>
  <c r="D5353" i="3"/>
  <c r="D6123" i="3"/>
  <c r="D3503" i="3"/>
  <c r="D2733" i="3"/>
  <c r="D5680" i="3"/>
  <c r="D7089" i="3"/>
  <c r="D6814" i="3"/>
  <c r="D7295" i="3"/>
  <c r="D7294" i="3"/>
  <c r="D7512" i="3"/>
  <c r="D7879" i="3"/>
  <c r="D6221" i="3"/>
  <c r="D6769" i="3"/>
  <c r="D7897" i="3"/>
  <c r="D7361" i="3"/>
  <c r="D694" i="3"/>
  <c r="D1361" i="3"/>
  <c r="D2090" i="3"/>
  <c r="D2178" i="3"/>
  <c r="D1390" i="3"/>
  <c r="D1044" i="3"/>
  <c r="D2459" i="3"/>
  <c r="D1250" i="3"/>
  <c r="D2319" i="3"/>
  <c r="D3100" i="3"/>
  <c r="D546" i="3"/>
  <c r="D1500" i="3"/>
  <c r="D2960" i="3"/>
  <c r="D2429" i="3"/>
  <c r="D396" i="3"/>
  <c r="D734" i="3"/>
  <c r="D456" i="3"/>
  <c r="D2192" i="3"/>
  <c r="D1200" i="3"/>
  <c r="D3566" i="3"/>
  <c r="D407" i="3"/>
  <c r="D4057" i="3"/>
  <c r="D3284" i="3"/>
  <c r="D4457" i="3"/>
  <c r="D4456" i="3"/>
  <c r="D4309" i="3"/>
  <c r="D3712" i="3"/>
  <c r="D5076" i="3"/>
  <c r="D2021" i="3"/>
  <c r="D148" i="3"/>
  <c r="D2069" i="3"/>
  <c r="D2636" i="3"/>
  <c r="D949" i="3"/>
  <c r="D2732" i="3"/>
  <c r="D1013" i="3"/>
  <c r="D6500" i="3"/>
  <c r="D6664" i="3"/>
  <c r="D2273" i="3"/>
  <c r="D1422" i="3"/>
  <c r="D7005" i="3"/>
  <c r="D7022" i="3"/>
  <c r="D7477" i="3"/>
  <c r="D7982" i="3"/>
  <c r="D7055" i="3"/>
  <c r="D1934" i="3"/>
  <c r="D1927" i="3"/>
  <c r="D7615" i="3"/>
  <c r="D5178" i="3"/>
  <c r="D5663" i="3"/>
  <c r="D889" i="3"/>
  <c r="D357" i="3"/>
  <c r="D1276" i="3"/>
  <c r="D1789" i="3"/>
  <c r="D2762" i="3"/>
  <c r="D4139" i="3"/>
  <c r="D5965" i="3"/>
  <c r="D6011" i="3"/>
  <c r="D7137" i="3"/>
  <c r="D5665" i="3"/>
  <c r="D7953" i="3"/>
  <c r="D6258" i="3"/>
  <c r="D6620" i="3"/>
  <c r="D4534" i="3"/>
  <c r="D7543" i="3"/>
  <c r="D1602" i="3"/>
  <c r="D5548" i="3"/>
  <c r="D5994" i="3"/>
  <c r="D1900" i="3"/>
  <c r="D2196" i="3"/>
  <c r="D5004" i="3"/>
  <c r="D1468" i="3"/>
  <c r="D5581" i="3"/>
  <c r="D5365" i="3"/>
  <c r="D3968" i="3"/>
  <c r="D4441" i="3"/>
  <c r="D4656" i="3"/>
  <c r="D6713" i="3"/>
  <c r="D7508" i="3"/>
  <c r="D6059" i="3"/>
  <c r="D7789" i="3"/>
  <c r="D4558" i="3"/>
  <c r="D4236" i="3"/>
  <c r="D4667" i="3"/>
  <c r="D6067" i="3"/>
  <c r="D7261" i="3"/>
  <c r="D5775" i="3"/>
  <c r="D6762" i="3"/>
  <c r="D4991" i="3"/>
  <c r="D3959" i="3"/>
  <c r="D6655" i="3"/>
  <c r="D6376" i="3"/>
  <c r="D842" i="3"/>
  <c r="D1829" i="3"/>
  <c r="D922" i="3"/>
  <c r="D1877" i="3"/>
  <c r="D1798" i="3"/>
  <c r="D693" i="3"/>
  <c r="D2258" i="3"/>
  <c r="D757" i="3"/>
  <c r="D4418" i="3"/>
  <c r="D6032" i="3"/>
  <c r="D5060" i="3"/>
  <c r="D1230" i="3"/>
  <c r="D5383" i="3"/>
  <c r="D6453" i="3"/>
  <c r="D6561" i="3"/>
  <c r="D6539" i="3"/>
  <c r="D5675" i="3"/>
  <c r="D234" i="3"/>
  <c r="D1326" i="3"/>
  <c r="D1378" i="3"/>
  <c r="D2754" i="3"/>
  <c r="D2591" i="3"/>
  <c r="D6431" i="3"/>
  <c r="D32" i="3"/>
  <c r="D1990" i="3"/>
  <c r="D3196" i="3"/>
  <c r="D2720" i="3"/>
  <c r="D143" i="3"/>
  <c r="D7809" i="3"/>
  <c r="D6457" i="3"/>
  <c r="D3542" i="3"/>
  <c r="D6274" i="3"/>
  <c r="D6701" i="3"/>
  <c r="D7358" i="3"/>
  <c r="D6497" i="3"/>
  <c r="D3923" i="3"/>
  <c r="D6222" i="3"/>
  <c r="D6850" i="3"/>
  <c r="D2612" i="3"/>
  <c r="D4120" i="3"/>
  <c r="D7156" i="3"/>
  <c r="D5285" i="3"/>
  <c r="D6180" i="3"/>
  <c r="D4387" i="3"/>
  <c r="D7429" i="3"/>
  <c r="D4539" i="3"/>
  <c r="D5678" i="3"/>
  <c r="D3522" i="3"/>
  <c r="D7146" i="3"/>
  <c r="D1324" i="3"/>
  <c r="D6939" i="3"/>
  <c r="D4043" i="3"/>
  <c r="D6900" i="3"/>
  <c r="D7198" i="3"/>
  <c r="D3728" i="3"/>
  <c r="D5500" i="3"/>
  <c r="D7630" i="3"/>
  <c r="D4600" i="3"/>
  <c r="D5032" i="3"/>
  <c r="D3796" i="3"/>
  <c r="D6518" i="3"/>
  <c r="D5766" i="3"/>
  <c r="D3714" i="3"/>
  <c r="D7322" i="3"/>
  <c r="D1993" i="3"/>
  <c r="D1668" i="3"/>
  <c r="D1604" i="3"/>
  <c r="D6576" i="3"/>
  <c r="D203" i="3"/>
  <c r="D2554" i="3"/>
  <c r="D1509" i="3"/>
  <c r="D7698" i="3"/>
  <c r="D283" i="3"/>
  <c r="D2602" i="3"/>
  <c r="D1557" i="3"/>
  <c r="D6706" i="3"/>
  <c r="D1287" i="3"/>
  <c r="D511" i="3"/>
  <c r="D57" i="3"/>
  <c r="D6909" i="3"/>
  <c r="D1855" i="3"/>
  <c r="D590" i="3"/>
  <c r="D153" i="3"/>
  <c r="D1240" i="3"/>
  <c r="D4092" i="3"/>
  <c r="D6279" i="3"/>
  <c r="D7795" i="3"/>
  <c r="D7800" i="3"/>
  <c r="D7908" i="3"/>
  <c r="D1393" i="3"/>
  <c r="D578" i="3"/>
  <c r="D4531" i="3"/>
  <c r="D5594" i="3"/>
  <c r="D41" i="3"/>
  <c r="D2527" i="3"/>
  <c r="D6632" i="3"/>
  <c r="D7560" i="3"/>
  <c r="D6544" i="3"/>
  <c r="D4642" i="3"/>
  <c r="D7683" i="3"/>
  <c r="D5387" i="3"/>
  <c r="D503" i="3"/>
  <c r="D909" i="3"/>
  <c r="D1102" i="3"/>
  <c r="D1224" i="3"/>
  <c r="D1058" i="3"/>
  <c r="D5350" i="3"/>
  <c r="D7523" i="3"/>
  <c r="D5052" i="3"/>
  <c r="D7101" i="3"/>
  <c r="D5182" i="3"/>
  <c r="D7109" i="3"/>
  <c r="D1937" i="3"/>
  <c r="D2274" i="3"/>
  <c r="D2061" i="3"/>
  <c r="D1704" i="3"/>
  <c r="D1514" i="3"/>
  <c r="D3116" i="3"/>
  <c r="D1085" i="3"/>
  <c r="D2621" i="3"/>
  <c r="D2461" i="3"/>
  <c r="D63" i="3"/>
  <c r="D4393" i="3"/>
  <c r="D7225" i="3"/>
  <c r="D5307" i="3"/>
  <c r="D6196" i="3"/>
  <c r="D4451" i="3"/>
  <c r="D7460" i="3"/>
  <c r="D4680" i="3"/>
  <c r="D5721" i="3"/>
  <c r="D3693" i="3"/>
  <c r="D5941" i="3"/>
  <c r="D424" i="3"/>
  <c r="D2359" i="3"/>
  <c r="D1317" i="3"/>
  <c r="D6229" i="3"/>
  <c r="D536" i="3"/>
  <c r="D2407" i="3"/>
  <c r="D1365" i="3"/>
  <c r="D3413" i="3"/>
  <c r="D725" i="3"/>
  <c r="D175" i="3"/>
  <c r="D1290" i="3"/>
  <c r="D4795" i="3"/>
  <c r="D1185" i="3"/>
  <c r="D255" i="3"/>
  <c r="D1338" i="3"/>
  <c r="D6139" i="3"/>
  <c r="D2863" i="3"/>
  <c r="D7894" i="3"/>
  <c r="D6513" i="3"/>
  <c r="D7114" i="3"/>
  <c r="D4657" i="3"/>
  <c r="D1201" i="3"/>
  <c r="D226" i="3"/>
  <c r="D6873" i="3"/>
  <c r="D4826" i="3"/>
  <c r="D4744" i="3"/>
  <c r="D7221" i="3"/>
  <c r="D4705" i="3"/>
  <c r="D3788" i="3"/>
  <c r="D1297" i="3"/>
  <c r="D7711" i="3"/>
  <c r="D7940" i="3"/>
  <c r="D4450" i="3"/>
  <c r="D484" i="3"/>
  <c r="D2004" i="3"/>
  <c r="D785" i="3"/>
  <c r="D477" i="3"/>
  <c r="D490" i="3"/>
  <c r="D3691" i="3"/>
  <c r="D2850" i="3"/>
  <c r="D4835" i="3"/>
  <c r="D5832" i="3"/>
  <c r="D7234" i="3"/>
  <c r="D5320" i="3"/>
  <c r="D1681" i="3"/>
  <c r="D2054" i="3"/>
  <c r="D1837" i="3"/>
  <c r="D1403" i="3"/>
  <c r="D861" i="3"/>
  <c r="D3091" i="3"/>
  <c r="D5000" i="3"/>
  <c r="D3031" i="3"/>
  <c r="D4510" i="3"/>
  <c r="D1969" i="3"/>
  <c r="D78" i="3"/>
  <c r="D1684" i="3"/>
  <c r="D2265" i="3"/>
  <c r="D7129" i="3"/>
  <c r="D748" i="3"/>
  <c r="D65" i="3"/>
  <c r="D361" i="3"/>
  <c r="D192" i="3"/>
  <c r="D3395" i="3"/>
  <c r="D830" i="3"/>
  <c r="D2316" i="3"/>
  <c r="D5068" i="3"/>
  <c r="D5670" i="3"/>
  <c r="D4303" i="3"/>
  <c r="D5234" i="3"/>
  <c r="D4822" i="3"/>
  <c r="D5198" i="3"/>
  <c r="D4322" i="3"/>
  <c r="D5012" i="3"/>
  <c r="D5246" i="3"/>
  <c r="D5403" i="3"/>
  <c r="D4114" i="3"/>
  <c r="D6050" i="3"/>
  <c r="D6460" i="3"/>
  <c r="D6288" i="3"/>
  <c r="D3831" i="3"/>
  <c r="D6785" i="3"/>
  <c r="D2595" i="3"/>
  <c r="D1592" i="3"/>
  <c r="D1643" i="3"/>
  <c r="D6333" i="3"/>
  <c r="D3936" i="3"/>
  <c r="D7661" i="3"/>
  <c r="D222" i="3"/>
  <c r="D793" i="3"/>
  <c r="D2026" i="3"/>
  <c r="D1405" i="3"/>
  <c r="D2619" i="3"/>
  <c r="D4392" i="3"/>
  <c r="D5650" i="3"/>
  <c r="D5364" i="3"/>
  <c r="D6127" i="3"/>
  <c r="D4895" i="3"/>
  <c r="D7441" i="3"/>
  <c r="D5703" i="3"/>
  <c r="D5513" i="3"/>
  <c r="D7728" i="3"/>
  <c r="D7120" i="3"/>
  <c r="D5936" i="3"/>
  <c r="D4474" i="3"/>
  <c r="D4434" i="3"/>
  <c r="D134" i="3"/>
  <c r="D7487" i="3"/>
  <c r="D3863" i="3"/>
  <c r="D3669" i="3"/>
  <c r="D3554" i="3"/>
  <c r="D3485" i="3"/>
  <c r="D7885" i="3"/>
  <c r="D4265" i="3"/>
  <c r="D7891" i="3"/>
  <c r="D6195" i="3"/>
  <c r="D6495" i="3"/>
  <c r="D3927" i="3"/>
  <c r="D7446" i="3"/>
  <c r="D7370" i="3"/>
  <c r="D5377" i="3"/>
  <c r="D3818" i="3"/>
  <c r="D4550" i="3"/>
  <c r="D4908" i="3"/>
  <c r="D3095" i="3"/>
  <c r="D3746" i="3"/>
  <c r="D7124" i="3"/>
  <c r="D7741" i="3"/>
  <c r="D6014" i="3"/>
  <c r="D5951" i="3"/>
  <c r="D1019" i="3"/>
  <c r="D632" i="3"/>
  <c r="D473" i="3"/>
  <c r="D448" i="3"/>
  <c r="D1689" i="3"/>
  <c r="D994" i="3"/>
  <c r="D845" i="3"/>
  <c r="D34" i="3"/>
  <c r="D1769" i="3"/>
  <c r="D130" i="3"/>
  <c r="D1075" i="3"/>
  <c r="D1809" i="3"/>
  <c r="D2669" i="3"/>
  <c r="D1018" i="3"/>
  <c r="D341" i="3"/>
  <c r="D2097" i="3"/>
  <c r="D1360" i="3"/>
  <c r="D82" i="3"/>
  <c r="D533" i="3"/>
  <c r="D6581" i="3"/>
  <c r="D3292" i="3"/>
  <c r="D3409" i="3"/>
  <c r="D6673" i="3"/>
  <c r="D6516" i="3"/>
  <c r="D36" i="3"/>
  <c r="D2104" i="3"/>
  <c r="D101" i="3"/>
  <c r="D7571" i="3"/>
  <c r="D4645" i="3"/>
  <c r="D6940" i="3"/>
  <c r="D7182" i="3"/>
  <c r="D6002" i="3"/>
  <c r="D228" i="3"/>
  <c r="D7173" i="3"/>
  <c r="D6270" i="3"/>
  <c r="D6732" i="3"/>
  <c r="D4689" i="3"/>
  <c r="D1777" i="3"/>
  <c r="D2109" i="3"/>
  <c r="D1869" i="3"/>
  <c r="D1478" i="3"/>
  <c r="D1031" i="3"/>
  <c r="D4517" i="3"/>
  <c r="D5816" i="3"/>
  <c r="D5746" i="3"/>
  <c r="D5044" i="3"/>
  <c r="D4142" i="3"/>
  <c r="D1014" i="3"/>
  <c r="D1404" i="3"/>
  <c r="D1294" i="3"/>
  <c r="D1528" i="3"/>
  <c r="D1314" i="3"/>
  <c r="D2426" i="3"/>
  <c r="D1974" i="3"/>
  <c r="D1614" i="3"/>
  <c r="D3315" i="3"/>
  <c r="D60" i="3"/>
  <c r="D750" i="3"/>
  <c r="D4661" i="3"/>
  <c r="D1364" i="3"/>
  <c r="D7502" i="3"/>
  <c r="D3948" i="3"/>
  <c r="D3791" i="3"/>
  <c r="D3725" i="3"/>
  <c r="D3709" i="3"/>
  <c r="D7927" i="3"/>
  <c r="D2123" i="3"/>
  <c r="D3244" i="3"/>
  <c r="D1305" i="3"/>
  <c r="D610" i="3"/>
  <c r="D2031" i="3"/>
  <c r="D3391" i="3"/>
  <c r="D1385" i="3"/>
  <c r="D706" i="3"/>
  <c r="D2095" i="3"/>
  <c r="D1004" i="3"/>
  <c r="D1978" i="3"/>
  <c r="D826" i="3"/>
  <c r="D783" i="3"/>
  <c r="D1426" i="3"/>
  <c r="D1180" i="3"/>
  <c r="D874" i="3"/>
  <c r="D911" i="3"/>
  <c r="D5389" i="3"/>
  <c r="D6377" i="3"/>
  <c r="D5874" i="3"/>
  <c r="D5821" i="3"/>
  <c r="D3576" i="3"/>
  <c r="D4173" i="3"/>
  <c r="D1820" i="3"/>
  <c r="D589" i="3"/>
  <c r="D6028" i="3"/>
  <c r="D6953" i="3"/>
  <c r="D7536" i="3"/>
  <c r="D6213" i="3"/>
  <c r="D7282" i="3"/>
  <c r="D6119" i="3"/>
  <c r="D3795" i="3"/>
  <c r="D6421" i="3"/>
  <c r="D5136" i="3"/>
  <c r="D6889" i="3"/>
  <c r="D1521" i="3"/>
  <c r="D1712" i="3"/>
  <c r="D1677" i="3"/>
  <c r="D1060" i="3"/>
  <c r="D1017" i="3"/>
  <c r="D6728" i="3"/>
  <c r="D3345" i="3"/>
  <c r="D6126" i="3"/>
  <c r="D6858" i="3"/>
  <c r="D6281" i="3"/>
  <c r="D311" i="3"/>
  <c r="D509" i="3"/>
  <c r="D1038" i="3"/>
  <c r="D1139" i="3"/>
  <c r="D897" i="3"/>
  <c r="D2130" i="3"/>
  <c r="D1688" i="3"/>
  <c r="D93" i="3"/>
  <c r="D6637" i="3"/>
  <c r="D550" i="3"/>
  <c r="D567" i="3"/>
  <c r="D7941" i="3"/>
  <c r="D6095" i="3"/>
  <c r="D2338" i="3"/>
  <c r="D1762" i="3"/>
  <c r="D6179" i="3"/>
  <c r="D5715" i="3"/>
  <c r="D7567" i="3"/>
  <c r="D1878" i="3"/>
  <c r="D1870" i="3"/>
  <c r="D2505" i="3"/>
  <c r="D2155" i="3"/>
  <c r="D156" i="3"/>
  <c r="D6105" i="3"/>
  <c r="D2324" i="3"/>
  <c r="D2038" i="3"/>
  <c r="D5408" i="3"/>
  <c r="D4612" i="3"/>
  <c r="D7269" i="3"/>
  <c r="D2627" i="3"/>
  <c r="D5729" i="3"/>
  <c r="D4761" i="3"/>
  <c r="D4427" i="3"/>
  <c r="D7014" i="3"/>
  <c r="D1639" i="3"/>
  <c r="D7771" i="3"/>
  <c r="D3753" i="3"/>
  <c r="D4811" i="3"/>
  <c r="D6801" i="3"/>
  <c r="D5212" i="3"/>
  <c r="D4027" i="3"/>
  <c r="D7036" i="3"/>
  <c r="D6501" i="3"/>
  <c r="D4267" i="3"/>
  <c r="D7994" i="3"/>
  <c r="D4271" i="3"/>
  <c r="D6649" i="3"/>
  <c r="D6162" i="3"/>
  <c r="D5098" i="3"/>
  <c r="D7552" i="3"/>
  <c r="D2592" i="3"/>
  <c r="D5477" i="3"/>
  <c r="D4967" i="3"/>
  <c r="D5487" i="3"/>
  <c r="D4379" i="3"/>
  <c r="D4443" i="3"/>
  <c r="D5645" i="3"/>
  <c r="D7529" i="3"/>
  <c r="D5628" i="3"/>
  <c r="D7729" i="3"/>
  <c r="D3366" i="3"/>
  <c r="D1284" i="3"/>
  <c r="D2447" i="3"/>
  <c r="D3018" i="3"/>
  <c r="D696" i="3"/>
  <c r="D113" i="3"/>
  <c r="D4431" i="3"/>
  <c r="D4911" i="3"/>
  <c r="D952" i="3"/>
  <c r="D209" i="3"/>
  <c r="D2919" i="3"/>
  <c r="D1965" i="3"/>
  <c r="D2397" i="3"/>
  <c r="D934" i="3"/>
  <c r="D5818" i="3"/>
  <c r="D462" i="3"/>
  <c r="D2587" i="3"/>
  <c r="D10" i="3"/>
  <c r="D3322" i="3"/>
  <c r="D4143" i="3"/>
  <c r="D5276" i="3"/>
  <c r="D7033" i="3"/>
  <c r="D7995" i="3"/>
  <c r="D5597" i="3"/>
  <c r="D1042" i="3"/>
  <c r="D2210" i="3"/>
  <c r="D1774" i="3"/>
  <c r="D5186" i="3"/>
  <c r="D6005" i="3"/>
  <c r="D7550" i="3"/>
  <c r="D3872" i="3"/>
  <c r="D3809" i="3"/>
  <c r="D1138" i="3"/>
  <c r="D4951" i="3"/>
  <c r="D3708" i="3"/>
  <c r="D6633" i="3"/>
  <c r="D4017" i="3"/>
  <c r="D904" i="3"/>
  <c r="D371" i="3"/>
  <c r="D1247" i="3"/>
  <c r="D2745" i="3"/>
  <c r="D5351" i="3"/>
  <c r="D6403" i="3"/>
  <c r="D5713" i="3"/>
  <c r="D7066" i="3"/>
  <c r="D7739" i="3"/>
  <c r="D7128" i="3"/>
  <c r="D747" i="3"/>
  <c r="D2657" i="3"/>
  <c r="D1165" i="3"/>
  <c r="D2494" i="3"/>
  <c r="D1633" i="3"/>
  <c r="D2764" i="3"/>
  <c r="D673" i="3"/>
  <c r="D1734" i="3"/>
  <c r="D1475" i="3"/>
  <c r="D412" i="3"/>
  <c r="D3318" i="3"/>
  <c r="D7818" i="3"/>
  <c r="D3880" i="3"/>
  <c r="D4843" i="3"/>
  <c r="D6833" i="3"/>
  <c r="D5254" i="3"/>
  <c r="D4198" i="3"/>
  <c r="D7068" i="3"/>
  <c r="D6564" i="3"/>
  <c r="D4620" i="3"/>
  <c r="D1590" i="3"/>
  <c r="D1994" i="3"/>
  <c r="D1318" i="3"/>
  <c r="D7515" i="3"/>
  <c r="D2044" i="3"/>
  <c r="D2058" i="3"/>
  <c r="D1366" i="3"/>
  <c r="D4288" i="3"/>
  <c r="D321" i="3"/>
  <c r="D1400" i="3"/>
  <c r="D551" i="3"/>
  <c r="D5418" i="3"/>
  <c r="D784" i="3"/>
  <c r="D1703" i="3"/>
  <c r="D646" i="3"/>
  <c r="D3307" i="3"/>
  <c r="D6662" i="3"/>
  <c r="D2845" i="3"/>
  <c r="D6141" i="3"/>
  <c r="D7257" i="3"/>
  <c r="D7311" i="3"/>
  <c r="D833" i="3"/>
  <c r="D1939" i="3"/>
  <c r="D3457" i="3"/>
  <c r="D7204" i="3"/>
  <c r="D2385" i="3"/>
  <c r="D6527" i="3"/>
  <c r="D7641" i="3"/>
  <c r="D6328" i="3"/>
  <c r="D919" i="3"/>
  <c r="D2436" i="3"/>
  <c r="D7432" i="3"/>
  <c r="D4932" i="3"/>
  <c r="D7612" i="3"/>
  <c r="D117" i="3"/>
  <c r="D607" i="3"/>
  <c r="D612" i="3"/>
  <c r="D2270" i="3"/>
  <c r="D4854" i="3"/>
  <c r="D4780" i="3"/>
  <c r="D5673" i="3"/>
  <c r="D7489" i="3"/>
  <c r="D6528" i="3"/>
  <c r="D6102" i="3"/>
  <c r="D137" i="3"/>
  <c r="D2399" i="3"/>
  <c r="D912" i="3"/>
  <c r="D2299" i="3"/>
  <c r="D1313" i="3"/>
  <c r="D2684" i="3"/>
  <c r="D786" i="3"/>
  <c r="D991" i="3"/>
  <c r="D1059" i="3"/>
  <c r="D316" i="3"/>
  <c r="D1857" i="3"/>
  <c r="D7306" i="3"/>
  <c r="D5094" i="3"/>
  <c r="D4330" i="3"/>
  <c r="D6324" i="3"/>
  <c r="D2080" i="3"/>
  <c r="D7733" i="3"/>
  <c r="D6554" i="3"/>
  <c r="D6066" i="3"/>
  <c r="D5302" i="3"/>
  <c r="D6988" i="3"/>
  <c r="D6665" i="3"/>
  <c r="D5277" i="3"/>
  <c r="D7540" i="3"/>
  <c r="D7464" i="3"/>
  <c r="D7694" i="3"/>
  <c r="D449" i="3"/>
  <c r="D1699" i="3"/>
  <c r="D6400" i="3"/>
  <c r="D7869" i="3"/>
  <c r="D7103" i="3"/>
  <c r="D6438" i="3"/>
  <c r="D7374" i="3"/>
  <c r="D5928" i="3"/>
  <c r="D7672" i="3"/>
  <c r="D955" i="3"/>
  <c r="D3578" i="3"/>
  <c r="D6100" i="3"/>
  <c r="D516" i="3"/>
  <c r="D2976" i="3"/>
  <c r="D6082" i="3"/>
  <c r="D6157" i="3"/>
  <c r="D700" i="3"/>
  <c r="D1293" i="3"/>
  <c r="D7758" i="3"/>
  <c r="D4127" i="3"/>
  <c r="D6349" i="3"/>
  <c r="D7318" i="3"/>
  <c r="D6847" i="3"/>
  <c r="D6987" i="3"/>
  <c r="D6039" i="3"/>
  <c r="D699" i="3"/>
  <c r="D6423" i="3"/>
  <c r="D5463" i="3"/>
  <c r="D2398" i="3"/>
  <c r="D672" i="3"/>
  <c r="D3232" i="3"/>
  <c r="D667" i="3"/>
  <c r="D3600" i="3"/>
  <c r="D7956" i="3"/>
  <c r="D5942" i="3"/>
  <c r="D6509" i="3"/>
  <c r="D7693" i="3"/>
  <c r="D4995" i="3"/>
  <c r="D6238" i="3"/>
  <c r="D1163" i="3"/>
  <c r="D549" i="3"/>
  <c r="D714" i="3"/>
  <c r="D382" i="3"/>
  <c r="D713" i="3"/>
  <c r="D625" i="3"/>
  <c r="D1765" i="3"/>
  <c r="D1571" i="3"/>
  <c r="D458" i="3"/>
  <c r="D1636" i="3"/>
  <c r="D794" i="3"/>
  <c r="D697" i="3"/>
  <c r="D969" i="3"/>
  <c r="D711" i="3"/>
  <c r="D1813" i="3"/>
  <c r="D1656" i="3"/>
  <c r="D4902" i="3"/>
  <c r="D1148" i="3"/>
  <c r="D406" i="3"/>
  <c r="D2605" i="3"/>
  <c r="D942" i="3"/>
  <c r="D84" i="3"/>
  <c r="D569" i="3"/>
  <c r="D1111" i="3"/>
  <c r="D4733" i="3"/>
  <c r="D1707" i="3"/>
  <c r="D1683" i="3"/>
  <c r="D2688" i="3"/>
  <c r="D1006" i="3"/>
  <c r="D180" i="3"/>
  <c r="D664" i="3"/>
  <c r="D1207" i="3"/>
  <c r="D7700" i="3"/>
  <c r="D5658" i="3"/>
  <c r="D6811" i="3"/>
  <c r="D7123" i="3"/>
  <c r="D6602" i="3"/>
  <c r="D7296" i="3"/>
  <c r="D5150" i="3"/>
  <c r="D5455" i="3"/>
  <c r="D7847" i="3"/>
  <c r="D7305" i="3"/>
  <c r="D6151" i="3"/>
  <c r="D55" i="3"/>
  <c r="D1713" i="3"/>
  <c r="D2466" i="3"/>
  <c r="D1070" i="3"/>
  <c r="D1119" i="3"/>
  <c r="D2920" i="3"/>
  <c r="D6233" i="3"/>
  <c r="D2659" i="3"/>
  <c r="D7697" i="3"/>
  <c r="D7627" i="3"/>
  <c r="D5800" i="3"/>
  <c r="D5604" i="3"/>
  <c r="D6167" i="3"/>
  <c r="D7401" i="3"/>
  <c r="D6538" i="3"/>
  <c r="D5749" i="3"/>
  <c r="D247" i="3"/>
  <c r="D5530" i="3"/>
  <c r="D6242" i="3"/>
  <c r="D6686" i="3"/>
  <c r="D7882" i="3"/>
  <c r="D6818" i="3"/>
  <c r="D764" i="3"/>
  <c r="D331" i="3"/>
  <c r="D1817" i="3"/>
  <c r="D2618" i="3"/>
  <c r="D194" i="3"/>
  <c r="D1573" i="3"/>
  <c r="D1116" i="3"/>
  <c r="D6296" i="3"/>
  <c r="D1342" i="3"/>
  <c r="D411" i="3"/>
  <c r="D1897" i="3"/>
  <c r="D2665" i="3"/>
  <c r="D338" i="3"/>
  <c r="D1621" i="3"/>
  <c r="D1244" i="3"/>
  <c r="D7407" i="3"/>
  <c r="D719" i="3"/>
  <c r="D2110" i="3"/>
  <c r="D1619" i="3"/>
  <c r="D622" i="3"/>
  <c r="D114" i="3"/>
  <c r="D185" i="3"/>
  <c r="D596" i="3"/>
  <c r="D7190" i="3"/>
  <c r="D501" i="3"/>
  <c r="D1448" i="3"/>
  <c r="D2158" i="3"/>
  <c r="D702" i="3"/>
  <c r="D210" i="3"/>
  <c r="D281" i="3"/>
  <c r="D755" i="3"/>
  <c r="D5669" i="3"/>
  <c r="D7932" i="3"/>
  <c r="D5709" i="3"/>
  <c r="D5575" i="3"/>
  <c r="D4357" i="3"/>
  <c r="D5114" i="3"/>
  <c r="D3957" i="3"/>
  <c r="D7708" i="3"/>
  <c r="D5587" i="3"/>
  <c r="D4963" i="3"/>
  <c r="D7229" i="3"/>
  <c r="D420" i="3"/>
  <c r="D1553" i="3"/>
  <c r="D2271" i="3"/>
  <c r="D871" i="3"/>
  <c r="D723" i="3"/>
  <c r="D7058" i="3"/>
  <c r="D3819" i="3"/>
  <c r="D6265" i="3"/>
  <c r="D6611" i="3"/>
  <c r="D5382" i="3"/>
  <c r="D6287" i="3"/>
  <c r="D4804" i="3"/>
  <c r="D3001" i="3"/>
  <c r="D4526" i="3"/>
  <c r="D2765" i="3"/>
  <c r="D6724" i="3"/>
  <c r="D548" i="3"/>
  <c r="D1312" i="3"/>
  <c r="D6382" i="3"/>
  <c r="D7032" i="3"/>
  <c r="D3640" i="3"/>
  <c r="D2143" i="3"/>
  <c r="D6752" i="3"/>
  <c r="D6340" i="3"/>
  <c r="D2174" i="3"/>
  <c r="D1597" i="3"/>
  <c r="D428" i="3"/>
  <c r="D587" i="3"/>
  <c r="D1050" i="3"/>
  <c r="D2073" i="3"/>
  <c r="D1384" i="3"/>
  <c r="D214" i="3"/>
  <c r="D6125" i="3"/>
  <c r="D5825" i="3"/>
  <c r="D5519" i="3"/>
  <c r="D6326" i="3"/>
  <c r="D7263" i="3"/>
  <c r="D507" i="3"/>
  <c r="D474" i="3"/>
  <c r="D633" i="3"/>
  <c r="D1027" i="3"/>
  <c r="D1462" i="3"/>
  <c r="D6315" i="3"/>
  <c r="D6849" i="3"/>
  <c r="D7260" i="3"/>
  <c r="D5796" i="3"/>
  <c r="D4721" i="3"/>
  <c r="D2363" i="3"/>
  <c r="D6181" i="3"/>
  <c r="D1255" i="3"/>
  <c r="D2383" i="3"/>
  <c r="D2997" i="3"/>
  <c r="D6476" i="3"/>
  <c r="D3934" i="3"/>
  <c r="D583" i="3"/>
  <c r="D742" i="3"/>
  <c r="D3212" i="3"/>
  <c r="D3311" i="3"/>
  <c r="D4823" i="3"/>
  <c r="D5931" i="3"/>
  <c r="D5690" i="3"/>
  <c r="D2241" i="3"/>
  <c r="D6024" i="3"/>
  <c r="D2171" i="3"/>
  <c r="D7689" i="3"/>
  <c r="D733" i="3"/>
  <c r="D1906" i="3"/>
  <c r="D14" i="3"/>
  <c r="D2269" i="3"/>
  <c r="D319" i="3"/>
  <c r="D7409" i="3"/>
  <c r="D4724" i="3"/>
  <c r="D6962" i="3"/>
  <c r="D2817" i="3"/>
  <c r="D7834" i="3"/>
  <c r="D7298" i="3"/>
  <c r="D2644" i="3"/>
  <c r="D1834" i="3"/>
  <c r="D3443" i="3"/>
  <c r="D327" i="3"/>
  <c r="D1844" i="3"/>
  <c r="D1982" i="3"/>
  <c r="D1254" i="3"/>
  <c r="D685" i="3"/>
  <c r="D2323" i="3"/>
  <c r="D1358" i="3"/>
  <c r="D1144" i="3"/>
  <c r="D487" i="3"/>
  <c r="D1951" i="3"/>
  <c r="D2067" i="3"/>
  <c r="D1302" i="3"/>
  <c r="D815" i="3"/>
  <c r="D2371" i="3"/>
  <c r="D2903" i="3"/>
  <c r="D1166" i="3"/>
  <c r="D3084" i="3"/>
  <c r="D493" i="3"/>
  <c r="D312" i="3"/>
  <c r="D423" i="3"/>
  <c r="D1225" i="3"/>
  <c r="D1908" i="3"/>
  <c r="D6593" i="3"/>
  <c r="D1454" i="3"/>
  <c r="D3180" i="3"/>
  <c r="D1315" i="3"/>
  <c r="D376" i="3"/>
  <c r="D519" i="3"/>
  <c r="D1273" i="3"/>
  <c r="D1972" i="3"/>
  <c r="D5797" i="3"/>
  <c r="D4598" i="3"/>
  <c r="D6474" i="3"/>
  <c r="D2987" i="3"/>
  <c r="D5900" i="3"/>
  <c r="D2829" i="3"/>
  <c r="D7827" i="3"/>
  <c r="D6415" i="3"/>
  <c r="D1155" i="3"/>
  <c r="D6205" i="3"/>
  <c r="D3202" i="3"/>
  <c r="D522" i="3"/>
  <c r="D1052" i="3"/>
  <c r="D1655" i="3"/>
  <c r="D577" i="3"/>
  <c r="D221" i="3"/>
  <c r="D6076" i="3"/>
  <c r="D6148" i="3"/>
  <c r="D7556" i="3"/>
  <c r="D3839" i="3"/>
  <c r="D3117" i="3"/>
  <c r="D4987" i="3"/>
  <c r="D7929" i="3"/>
  <c r="D7000" i="3"/>
  <c r="D7764" i="3"/>
  <c r="D4255" i="3"/>
  <c r="D6933" i="3"/>
  <c r="D705" i="3"/>
  <c r="D3536" i="3"/>
  <c r="D5340" i="3"/>
  <c r="D5782" i="3"/>
  <c r="D6214" i="3"/>
  <c r="D1074" i="3"/>
  <c r="D2752" i="3"/>
  <c r="D244" i="3"/>
  <c r="D1271" i="3"/>
  <c r="D1640" i="3"/>
  <c r="D1062" i="3"/>
  <c r="D2085" i="3"/>
  <c r="D2131" i="3"/>
  <c r="D278" i="3"/>
  <c r="D2912" i="3"/>
  <c r="D404" i="3"/>
  <c r="D1431" i="3"/>
  <c r="D1726" i="3"/>
  <c r="D1110" i="3"/>
  <c r="D110" i="3"/>
  <c r="D2179" i="3"/>
  <c r="D4555" i="3"/>
  <c r="D288" i="3"/>
  <c r="D2748" i="3"/>
  <c r="D3184" i="3"/>
  <c r="D56" i="3"/>
  <c r="D39" i="3"/>
  <c r="D1033" i="3"/>
  <c r="D1652" i="3"/>
  <c r="D6505" i="3"/>
  <c r="D179" i="3"/>
  <c r="D2828" i="3"/>
  <c r="D3267" i="3"/>
  <c r="D120" i="3"/>
  <c r="D135" i="3"/>
  <c r="D1081" i="3"/>
  <c r="D1716" i="3"/>
  <c r="D3498" i="3"/>
  <c r="D3668" i="3"/>
  <c r="D7554" i="3"/>
  <c r="D6720" i="3"/>
  <c r="D6825" i="3"/>
  <c r="D5909" i="3"/>
  <c r="D7272" i="3"/>
  <c r="D5480" i="3"/>
  <c r="D4852" i="3"/>
  <c r="D3006" i="3"/>
  <c r="D6451" i="3"/>
  <c r="D106" i="3"/>
  <c r="D478" i="3"/>
  <c r="D1328" i="3"/>
  <c r="D257" i="3"/>
  <c r="D1914" i="3"/>
  <c r="D5137" i="3"/>
  <c r="D5207" i="3"/>
  <c r="D5293" i="3"/>
  <c r="D7797" i="3"/>
  <c r="D7952" i="3"/>
  <c r="D7064" i="3"/>
  <c r="D7613" i="3"/>
  <c r="D5919" i="3"/>
  <c r="D3644" i="3"/>
  <c r="D7610" i="3"/>
  <c r="D5707" i="3"/>
  <c r="D394" i="3"/>
  <c r="D6363" i="3"/>
  <c r="D3679" i="3"/>
  <c r="D3843" i="3"/>
  <c r="D6055" i="3"/>
  <c r="D1915" i="3"/>
  <c r="D7605" i="3"/>
  <c r="D67" i="3"/>
  <c r="D2298" i="3"/>
  <c r="D2346" i="3"/>
  <c r="D663" i="3"/>
  <c r="D43" i="3"/>
  <c r="D2056" i="3"/>
  <c r="D1063" i="3"/>
  <c r="D4212" i="3"/>
  <c r="D6590" i="3"/>
  <c r="D265" i="3"/>
  <c r="D1377" i="3"/>
  <c r="D7858" i="3"/>
  <c r="D690" i="3"/>
  <c r="D3455" i="3"/>
  <c r="D399" i="3"/>
  <c r="D7220" i="3"/>
  <c r="D7810" i="3"/>
  <c r="D2096" i="3"/>
  <c r="D2154" i="3"/>
  <c r="D408" i="3"/>
  <c r="D472" i="3"/>
  <c r="D5423" i="3"/>
  <c r="D628" i="3"/>
  <c r="D6711" i="3"/>
  <c r="D5102" i="3"/>
  <c r="D1266" i="3"/>
  <c r="D1057" i="3"/>
  <c r="D6829" i="3"/>
  <c r="D307" i="3"/>
  <c r="D3020" i="3"/>
  <c r="D2541" i="3"/>
  <c r="D2890" i="3"/>
  <c r="D654" i="3"/>
  <c r="D6525" i="3"/>
  <c r="D6219" i="3"/>
  <c r="D7988" i="3"/>
  <c r="D6949" i="3"/>
  <c r="D7981" i="3"/>
  <c r="D7051" i="3"/>
  <c r="D4228" i="3"/>
  <c r="D170" i="3"/>
  <c r="D635" i="3"/>
  <c r="D1178" i="3"/>
  <c r="D1522" i="3"/>
  <c r="D144" i="3"/>
  <c r="D624" i="3"/>
  <c r="D1167" i="3"/>
  <c r="D4144" i="3"/>
  <c r="D1442" i="3"/>
  <c r="D111" i="3"/>
  <c r="D1258" i="3"/>
  <c r="D1607" i="3"/>
  <c r="D240" i="3"/>
  <c r="D709" i="3"/>
  <c r="D1263" i="3"/>
  <c r="D7737" i="3"/>
  <c r="D5558" i="3"/>
  <c r="D1395" i="3"/>
  <c r="D531" i="3"/>
  <c r="D3146" i="3"/>
  <c r="D251" i="3"/>
  <c r="D570" i="3"/>
  <c r="D1737" i="3"/>
  <c r="D5552" i="3"/>
  <c r="D5512" i="3"/>
  <c r="D1756" i="3"/>
  <c r="D290" i="3"/>
  <c r="D5739" i="3"/>
  <c r="D299" i="3"/>
  <c r="D665" i="3"/>
  <c r="D1785" i="3"/>
  <c r="D5195" i="3"/>
  <c r="D4593" i="3"/>
  <c r="D7406" i="3"/>
  <c r="D5210" i="3"/>
  <c r="D3756" i="3"/>
  <c r="D6781" i="3"/>
  <c r="D5948" i="3"/>
  <c r="D6424" i="3"/>
  <c r="D7590" i="3"/>
  <c r="D2915" i="3"/>
  <c r="D7566" i="3"/>
  <c r="D6591" i="3"/>
  <c r="D1394" i="3"/>
  <c r="D1663" i="3"/>
  <c r="D96" i="3"/>
  <c r="D1421" i="3"/>
  <c r="D2421" i="3"/>
  <c r="D5431" i="3"/>
  <c r="D7949" i="3"/>
  <c r="D5911" i="3"/>
  <c r="D5591" i="3"/>
  <c r="D7376" i="3"/>
  <c r="D6723" i="3"/>
  <c r="D6751" i="3"/>
  <c r="D5448" i="3"/>
  <c r="D7874" i="3"/>
  <c r="D6446" i="3"/>
  <c r="D5798" i="3"/>
  <c r="D9" i="3"/>
  <c r="D6053" i="3"/>
  <c r="D6932" i="3"/>
  <c r="D7997" i="3"/>
  <c r="D7160" i="3"/>
  <c r="D2042" i="3"/>
  <c r="D6763" i="3"/>
  <c r="D716" i="3"/>
  <c r="D1035" i="3"/>
  <c r="D2362" i="3"/>
  <c r="D241" i="3"/>
  <c r="D701" i="3"/>
  <c r="D5401" i="3"/>
  <c r="D2558" i="3"/>
  <c r="D108" i="3"/>
  <c r="D823" i="3"/>
  <c r="D1171" i="3"/>
  <c r="D2410" i="3"/>
  <c r="D337" i="3"/>
  <c r="D829" i="3"/>
  <c r="D6863" i="3"/>
  <c r="D6641" i="3"/>
  <c r="D964" i="3"/>
  <c r="D1518" i="3"/>
  <c r="D2655" i="3"/>
  <c r="D59" i="3"/>
  <c r="D74" i="3"/>
  <c r="D1545" i="3"/>
  <c r="D5067" i="3"/>
  <c r="D1483" i="3"/>
  <c r="D979" i="3"/>
  <c r="D1859" i="3"/>
  <c r="D2805" i="3"/>
  <c r="D107" i="3"/>
  <c r="D266" i="3"/>
  <c r="D1593" i="3"/>
  <c r="D2379" i="3"/>
  <c r="D3042" i="3"/>
  <c r="D5903" i="3"/>
  <c r="D7731" i="3"/>
  <c r="D6965" i="3"/>
  <c r="D5288" i="3"/>
  <c r="D7806" i="3"/>
  <c r="D5780" i="3"/>
  <c r="D5706" i="3"/>
  <c r="D5459" i="3"/>
  <c r="D6657" i="3"/>
  <c r="D7868" i="3"/>
  <c r="D1202" i="3"/>
  <c r="D1447" i="3"/>
  <c r="D2370" i="3"/>
  <c r="D1229" i="3"/>
  <c r="D2583" i="3"/>
  <c r="D3953" i="3"/>
  <c r="D6891" i="3"/>
  <c r="D2584" i="3"/>
  <c r="D7479" i="3"/>
  <c r="D6312" i="3"/>
  <c r="D4326" i="3"/>
  <c r="D6071" i="3"/>
  <c r="D6692" i="3"/>
  <c r="D4542" i="3"/>
  <c r="D5225" i="3"/>
  <c r="D7100" i="3"/>
  <c r="D1298" i="3"/>
  <c r="D3127" i="3"/>
  <c r="D1824" i="3"/>
  <c r="D5718" i="3"/>
  <c r="D5896" i="3"/>
  <c r="D7166" i="3"/>
  <c r="D5214" i="3"/>
  <c r="D352" i="3"/>
  <c r="D2796" i="3"/>
  <c r="D3200" i="3"/>
  <c r="D88" i="3"/>
  <c r="D71" i="3"/>
  <c r="D1049" i="3"/>
  <c r="D1674" i="3"/>
  <c r="D2231" i="3"/>
  <c r="D7205" i="3"/>
  <c r="D7779" i="3"/>
  <c r="D6276" i="3"/>
  <c r="D6036" i="3"/>
  <c r="D6018" i="3"/>
  <c r="D1724" i="3"/>
  <c r="D655" i="3"/>
  <c r="D453" i="3"/>
  <c r="D644" i="3"/>
  <c r="D1481" i="3"/>
  <c r="D1529" i="3"/>
  <c r="D4737" i="3"/>
  <c r="D1069" i="3"/>
  <c r="D5327" i="3"/>
  <c r="D6569" i="3"/>
  <c r="D2498" i="3"/>
  <c r="D7076" i="3"/>
  <c r="D7299" i="3"/>
  <c r="D1530" i="3"/>
  <c r="D37" i="3"/>
  <c r="D4468" i="3"/>
  <c r="D7018" i="3"/>
  <c r="D6727" i="3"/>
  <c r="D857" i="3"/>
  <c r="D985" i="3"/>
  <c r="D1289" i="3"/>
  <c r="D1337" i="3"/>
  <c r="D3074" i="3"/>
  <c r="D869" i="3"/>
  <c r="D4170" i="3"/>
  <c r="D7081" i="3"/>
  <c r="D2239" i="3"/>
  <c r="D5452" i="3"/>
  <c r="D7349" i="3"/>
  <c r="D1055" i="3"/>
  <c r="D3375" i="3"/>
  <c r="D2880" i="3"/>
  <c r="D5391" i="3"/>
  <c r="D3115" i="3"/>
  <c r="D5248" i="3"/>
  <c r="D7246" i="3"/>
  <c r="D2797" i="3"/>
  <c r="D5569" i="3"/>
  <c r="D4917" i="3"/>
  <c r="D7947" i="3"/>
  <c r="D3553" i="3"/>
  <c r="D3004" i="3"/>
  <c r="D248" i="3"/>
  <c r="D1177" i="3"/>
  <c r="D2295" i="3"/>
  <c r="D483" i="3"/>
  <c r="D1253" i="3"/>
  <c r="D1946" i="3"/>
  <c r="D6249" i="3"/>
  <c r="D3148" i="3"/>
  <c r="D360" i="3"/>
  <c r="D1257" i="3"/>
  <c r="D2343" i="3"/>
  <c r="D579" i="3"/>
  <c r="D1301" i="3"/>
  <c r="D2010" i="3"/>
  <c r="D7650" i="3"/>
  <c r="D630" i="3"/>
  <c r="D1122" i="3"/>
  <c r="D1343" i="3"/>
  <c r="D47" i="3"/>
  <c r="D762" i="3"/>
  <c r="D1226" i="3"/>
  <c r="D574" i="3"/>
  <c r="D3627" i="3"/>
  <c r="D649" i="3"/>
  <c r="D233" i="3"/>
  <c r="D1807" i="3"/>
  <c r="D127" i="3"/>
  <c r="D810" i="3"/>
  <c r="D1274" i="3"/>
  <c r="D740" i="3"/>
  <c r="D7562" i="3"/>
  <c r="D7845" i="3"/>
  <c r="D6553" i="3"/>
  <c r="D2129" i="3"/>
  <c r="D4419" i="3"/>
  <c r="D7807" i="3"/>
  <c r="D5099" i="3"/>
  <c r="D4191" i="3"/>
  <c r="D5427" i="3"/>
  <c r="D7211" i="3"/>
  <c r="D6118" i="3"/>
  <c r="D4388" i="3"/>
  <c r="D1041" i="3"/>
  <c r="D1479" i="3"/>
  <c r="D818" i="3"/>
  <c r="D2093" i="3"/>
  <c r="D5188" i="3"/>
  <c r="D3065" i="3"/>
  <c r="D7591" i="3"/>
  <c r="D5856" i="3"/>
  <c r="D6122" i="3"/>
  <c r="D3873" i="3"/>
  <c r="D6007" i="3"/>
  <c r="D5193" i="3"/>
  <c r="D4395" i="3"/>
  <c r="D5592" i="3"/>
  <c r="D5497" i="3"/>
  <c r="D5078" i="3"/>
  <c r="D1137" i="3"/>
  <c r="D7238" i="3"/>
  <c r="D5681" i="3"/>
  <c r="D3882" i="3"/>
  <c r="D7059" i="3"/>
  <c r="D1911" i="3"/>
  <c r="D26" i="3"/>
  <c r="D715" i="3"/>
  <c r="D2091" i="3"/>
  <c r="D99" i="3"/>
  <c r="D1061" i="3"/>
  <c r="D1690" i="3"/>
  <c r="D4831" i="3"/>
  <c r="D2473" i="3"/>
  <c r="D250" i="3"/>
  <c r="D821" i="3"/>
  <c r="D2151" i="3"/>
  <c r="D195" i="3"/>
  <c r="D1109" i="3"/>
  <c r="D1754" i="3"/>
  <c r="D6253" i="3"/>
  <c r="D7793" i="3"/>
  <c r="D2142" i="3"/>
  <c r="D1533" i="3"/>
  <c r="D380" i="3"/>
  <c r="D571" i="3"/>
  <c r="D1034" i="3"/>
  <c r="D2057" i="3"/>
  <c r="D5295" i="3"/>
  <c r="D6077" i="3"/>
  <c r="D2366" i="3"/>
  <c r="D1853" i="3"/>
  <c r="D476" i="3"/>
  <c r="D618" i="3"/>
  <c r="D1082" i="3"/>
  <c r="D2105" i="3"/>
  <c r="D6493" i="3"/>
  <c r="D7092" i="3"/>
  <c r="D7350" i="3"/>
  <c r="D5129" i="3"/>
  <c r="D5881" i="3"/>
  <c r="D6520" i="3"/>
  <c r="D7766" i="3"/>
  <c r="D7919" i="3"/>
  <c r="D7474" i="3"/>
  <c r="D6283" i="3"/>
  <c r="D6952" i="3"/>
  <c r="D5829" i="3"/>
  <c r="D832" i="3"/>
  <c r="D1064" i="3"/>
  <c r="D435" i="3"/>
  <c r="D1933" i="3"/>
  <c r="D6998" i="3"/>
  <c r="D7589" i="3"/>
  <c r="D3360" i="3"/>
  <c r="D4440" i="3"/>
  <c r="D7754" i="3"/>
  <c r="D7006" i="3"/>
  <c r="D2337" i="3"/>
  <c r="D3086" i="3"/>
  <c r="D6552" i="3"/>
  <c r="D5015" i="3"/>
  <c r="D6462" i="3"/>
  <c r="D4128" i="3"/>
  <c r="D917" i="3"/>
  <c r="D3740" i="3"/>
  <c r="D6097" i="3"/>
  <c r="D5540" i="3"/>
  <c r="D2098" i="3"/>
  <c r="D7359" i="3"/>
  <c r="D6271" i="3"/>
  <c r="D229" i="3"/>
  <c r="D1632" i="3"/>
  <c r="D2719" i="3"/>
  <c r="D75" i="3"/>
  <c r="D138" i="3"/>
  <c r="D1561" i="3"/>
  <c r="D189" i="3"/>
  <c r="D2490" i="3"/>
  <c r="D5045" i="3"/>
  <c r="D804" i="3"/>
  <c r="D146" i="3"/>
  <c r="D1392" i="3"/>
  <c r="D528" i="3"/>
  <c r="D903" i="3"/>
  <c r="D901" i="3"/>
  <c r="D1957" i="3"/>
  <c r="D1519" i="3"/>
  <c r="D1912" i="3"/>
  <c r="D7362" i="3"/>
  <c r="D1492" i="3"/>
  <c r="D2127" i="3"/>
  <c r="D2430" i="3"/>
  <c r="D782" i="3"/>
  <c r="D7030" i="3"/>
  <c r="D377" i="3"/>
  <c r="D883" i="3"/>
  <c r="D1948" i="3"/>
  <c r="D1499" i="3"/>
  <c r="D623" i="3"/>
  <c r="D967" i="3"/>
  <c r="D965" i="3"/>
  <c r="D2005" i="3"/>
  <c r="D1583" i="3"/>
  <c r="D1998" i="3"/>
  <c r="D4918" i="3"/>
  <c r="D7365" i="3"/>
  <c r="D2145" i="3"/>
  <c r="D1412" i="3"/>
  <c r="D246" i="3"/>
  <c r="D2537" i="3"/>
  <c r="D289" i="3"/>
  <c r="D2944" i="3"/>
  <c r="D172" i="3"/>
  <c r="D6842" i="3"/>
  <c r="D443" i="3"/>
  <c r="D468" i="3"/>
  <c r="D865" i="3"/>
  <c r="D864" i="3"/>
  <c r="D1929" i="3"/>
  <c r="D1482" i="3"/>
  <c r="D7289" i="3"/>
  <c r="D5491" i="3"/>
  <c r="D5992" i="3"/>
  <c r="D1883" i="3"/>
  <c r="D1232" i="3"/>
  <c r="D2617" i="3"/>
  <c r="D848" i="3"/>
  <c r="D3040" i="3"/>
  <c r="D252" i="3"/>
  <c r="D6963" i="3"/>
  <c r="D491" i="3"/>
  <c r="D564" i="3"/>
  <c r="D929" i="3"/>
  <c r="D928" i="3"/>
  <c r="D1977" i="3"/>
  <c r="D1546" i="3"/>
  <c r="D7167" i="3"/>
  <c r="D1425" i="3"/>
  <c r="D414" i="3"/>
  <c r="D2347" i="3"/>
  <c r="D431" i="3"/>
  <c r="D970" i="3"/>
  <c r="D1434" i="3"/>
  <c r="D149" i="3"/>
  <c r="D1750" i="3"/>
  <c r="D1220" i="3"/>
  <c r="D400" i="3"/>
  <c r="D817" i="3"/>
  <c r="D816" i="3"/>
  <c r="D1893" i="3"/>
  <c r="D1423" i="3"/>
  <c r="D1799" i="3"/>
  <c r="D5226" i="3"/>
  <c r="D2033" i="3"/>
  <c r="D1770" i="3"/>
  <c r="D1188" i="3"/>
  <c r="D559" i="3"/>
  <c r="D50" i="3"/>
  <c r="D121" i="3"/>
  <c r="D469" i="3"/>
  <c r="D1835" i="3"/>
  <c r="D1348" i="3"/>
  <c r="D496" i="3"/>
  <c r="D881" i="3"/>
  <c r="D880" i="3"/>
  <c r="D1941" i="3"/>
  <c r="D1498" i="3"/>
  <c r="D1884" i="3"/>
  <c r="D294" i="3"/>
  <c r="D5063" i="3"/>
  <c r="D2401" i="3"/>
  <c r="D2530" i="3"/>
  <c r="D2395" i="3"/>
  <c r="D2386" i="3"/>
  <c r="D1150" i="3"/>
  <c r="D2848" i="3"/>
  <c r="D44" i="3"/>
  <c r="D154" i="3"/>
  <c r="D379" i="3"/>
  <c r="D340" i="3"/>
  <c r="D780" i="3"/>
  <c r="D779" i="3"/>
  <c r="D1865" i="3"/>
  <c r="D1367" i="3"/>
  <c r="D6617" i="3"/>
  <c r="D5593" i="3"/>
  <c r="D5727" i="3"/>
  <c r="D927" i="3"/>
  <c r="D2622" i="3"/>
  <c r="D2489" i="3"/>
  <c r="D161" i="3"/>
  <c r="D2928" i="3"/>
  <c r="D124" i="3"/>
  <c r="D282" i="3"/>
  <c r="D427" i="3"/>
  <c r="D436" i="3"/>
  <c r="D844" i="3"/>
  <c r="D843" i="3"/>
  <c r="D1913" i="3"/>
  <c r="D1460" i="3"/>
  <c r="D6923" i="3"/>
  <c r="D5283" i="3"/>
  <c r="D7878" i="3"/>
  <c r="D2335" i="3"/>
  <c r="D2235" i="3"/>
  <c r="D2194" i="3"/>
  <c r="D849" i="3"/>
  <c r="D2784" i="3"/>
  <c r="D4020" i="3"/>
  <c r="D90" i="3"/>
  <c r="D347" i="3"/>
  <c r="D276" i="3"/>
  <c r="D737" i="3"/>
  <c r="D736" i="3"/>
  <c r="D1833" i="3"/>
  <c r="D1303" i="3"/>
  <c r="D1084" i="3"/>
  <c r="D2116" i="3"/>
  <c r="D2633" i="3"/>
  <c r="D1670" i="3"/>
  <c r="D2378" i="3"/>
  <c r="D131" i="3"/>
  <c r="D258" i="3"/>
  <c r="D1078" i="3"/>
  <c r="D273" i="3"/>
  <c r="D1077" i="3"/>
  <c r="D1589" i="3"/>
  <c r="D2101" i="3"/>
  <c r="D744" i="3"/>
  <c r="D1711" i="3"/>
  <c r="D1160" i="3"/>
  <c r="D2147" i="3"/>
  <c r="D2518" i="3"/>
  <c r="D438" i="3"/>
  <c r="D1463" i="3"/>
  <c r="D1918" i="3"/>
  <c r="D2262" i="3"/>
  <c r="D6303" i="3"/>
  <c r="D6568" i="3"/>
  <c r="D2514" i="3"/>
  <c r="D2333" i="3"/>
  <c r="D219" i="3"/>
  <c r="D506" i="3"/>
  <c r="D1705" i="3"/>
  <c r="D781" i="3"/>
  <c r="D2570" i="3"/>
  <c r="D2314" i="3"/>
  <c r="D1026" i="3"/>
  <c r="D145" i="3"/>
  <c r="D1525" i="3"/>
  <c r="D517" i="3"/>
  <c r="D1331" i="3"/>
  <c r="D2550" i="3"/>
  <c r="D1634" i="3"/>
  <c r="D3729" i="3"/>
  <c r="D7583" i="3"/>
  <c r="D1808" i="3"/>
  <c r="D7663" i="3"/>
  <c r="D6871" i="3"/>
  <c r="D1101" i="3"/>
  <c r="D3343" i="3"/>
  <c r="D4372" i="3"/>
  <c r="D7856" i="3"/>
  <c r="D5865" i="3"/>
  <c r="D1841" i="3"/>
  <c r="D1997" i="3"/>
  <c r="D1415" i="3"/>
  <c r="D1123" i="3"/>
  <c r="D118" i="3"/>
  <c r="D2491" i="3"/>
  <c r="D527" i="3"/>
  <c r="D679" i="3"/>
  <c r="D18" i="3"/>
  <c r="D966" i="3"/>
  <c r="D89" i="3"/>
  <c r="D1497" i="3"/>
  <c r="D405" i="3"/>
  <c r="D2118" i="3"/>
  <c r="D1806" i="3"/>
  <c r="D2455" i="3"/>
  <c r="D1307" i="3"/>
  <c r="D2202" i="3"/>
  <c r="D464" i="3"/>
  <c r="D802" i="3"/>
  <c r="D860" i="3"/>
  <c r="D1414" i="3"/>
  <c r="D859" i="3"/>
  <c r="D1413" i="3"/>
  <c r="D1925" i="3"/>
  <c r="D69" i="3"/>
  <c r="D1476" i="3"/>
  <c r="D157" i="3"/>
  <c r="D1856" i="3"/>
  <c r="D2435" i="3"/>
  <c r="D2693" i="3"/>
  <c r="D1252" i="3"/>
  <c r="D1776" i="3"/>
  <c r="D2182" i="3"/>
  <c r="D5331" i="3"/>
  <c r="D7928" i="3"/>
  <c r="D7812" i="3"/>
  <c r="D6675" i="3"/>
  <c r="D4148" i="3"/>
  <c r="D675" i="3"/>
  <c r="D913" i="3"/>
  <c r="D727" i="3"/>
  <c r="D173" i="3"/>
  <c r="D3459" i="3"/>
  <c r="D280" i="3"/>
  <c r="D532" i="3"/>
  <c r="D907" i="3"/>
  <c r="D1524" i="3"/>
  <c r="D2183" i="3"/>
  <c r="D1783" i="3"/>
  <c r="D259" i="3"/>
  <c r="D1142" i="3"/>
  <c r="D1141" i="3"/>
  <c r="D238" i="3"/>
  <c r="D1626" i="3"/>
  <c r="D2055" i="3"/>
  <c r="D182" i="3"/>
  <c r="D1747" i="3"/>
  <c r="D2358" i="3"/>
  <c r="D5115" i="3"/>
  <c r="D1792" i="3"/>
  <c r="D4673" i="3"/>
  <c r="D1093" i="3"/>
  <c r="D566" i="3"/>
  <c r="D346" i="3"/>
  <c r="D2266" i="3"/>
  <c r="D325" i="3"/>
  <c r="D6609" i="3"/>
  <c r="D504" i="3"/>
  <c r="D1369" i="3"/>
  <c r="D2391" i="3"/>
  <c r="D674" i="3"/>
  <c r="D1349" i="3"/>
  <c r="D2074" i="3"/>
  <c r="D1168" i="3"/>
  <c r="D7455" i="3"/>
  <c r="D168" i="3"/>
  <c r="D1113" i="3"/>
  <c r="D2263" i="3"/>
  <c r="D419" i="3"/>
  <c r="D1221" i="3"/>
  <c r="D1903" i="3"/>
  <c r="D948" i="3"/>
  <c r="D4251" i="3"/>
  <c r="D395" i="3"/>
  <c r="D1881" i="3"/>
  <c r="D1698" i="3"/>
  <c r="D1605" i="3"/>
  <c r="D1491" i="3"/>
  <c r="D139" i="3"/>
  <c r="D1920" i="3"/>
  <c r="D944" i="3"/>
  <c r="D54" i="3"/>
  <c r="D7544" i="3"/>
  <c r="D7445" i="3"/>
  <c r="D1921" i="3"/>
  <c r="D1108" i="3"/>
  <c r="D3003" i="3"/>
  <c r="D3241" i="3"/>
  <c r="D1272" i="3"/>
  <c r="D3285" i="3"/>
  <c r="D4178" i="3"/>
  <c r="D2400" i="3"/>
  <c r="D3348" i="3"/>
  <c r="D1854" i="3"/>
  <c r="D2965" i="3"/>
  <c r="D5057" i="3"/>
  <c r="D6646" i="3"/>
  <c r="D2361" i="3"/>
  <c r="D3663" i="3"/>
  <c r="D225" i="3"/>
  <c r="D3289" i="3"/>
  <c r="D7437" i="3"/>
  <c r="D2332" i="3"/>
  <c r="D5386" i="3"/>
  <c r="D6651" i="3"/>
  <c r="D4530" i="3"/>
  <c r="D4965" i="3"/>
  <c r="D7761" i="3"/>
  <c r="D7876" i="3"/>
  <c r="D2409" i="3"/>
  <c r="D5755" i="3"/>
  <c r="D5451" i="3"/>
  <c r="D4961" i="3"/>
  <c r="D7112" i="3"/>
  <c r="D4759" i="3"/>
  <c r="D4079" i="3"/>
  <c r="D6131" i="3"/>
  <c r="D6414" i="3"/>
  <c r="D1587" i="3"/>
  <c r="D5259" i="3"/>
  <c r="D6587" i="3"/>
  <c r="D4260" i="3"/>
  <c r="D4793" i="3"/>
  <c r="D7628" i="3"/>
  <c r="D7814" i="3"/>
  <c r="D5030" i="3"/>
  <c r="D5411" i="3"/>
  <c r="D5280" i="3"/>
  <c r="D3286" i="3"/>
  <c r="D6982" i="3"/>
  <c r="D4537" i="3"/>
  <c r="D3911" i="3"/>
  <c r="D5996" i="3"/>
  <c r="D4066" i="3"/>
  <c r="D4005" i="3"/>
  <c r="D3258" i="3"/>
  <c r="D6599" i="3"/>
  <c r="D7468" i="3"/>
  <c r="D6605" i="3"/>
  <c r="D2484" i="3"/>
  <c r="D4116" i="3"/>
  <c r="D5462" i="3"/>
  <c r="D7389" i="3"/>
  <c r="D4166" i="3"/>
  <c r="D381" i="3"/>
  <c r="D217" i="3"/>
  <c r="D1868" i="3"/>
  <c r="D355" i="3"/>
  <c r="D1190" i="3"/>
  <c r="D1189" i="3"/>
  <c r="D430" i="3"/>
  <c r="D1860" i="3"/>
  <c r="D2259" i="3"/>
  <c r="D3767" i="3"/>
  <c r="D946" i="3"/>
  <c r="D2924" i="3"/>
  <c r="D3363" i="3"/>
  <c r="D184" i="3"/>
  <c r="D231" i="3"/>
  <c r="D1129" i="3"/>
  <c r="D1780" i="3"/>
  <c r="D2279" i="3"/>
  <c r="D1954" i="3"/>
  <c r="D451" i="3"/>
  <c r="D1238" i="3"/>
  <c r="D1237" i="3"/>
  <c r="D621" i="3"/>
  <c r="D1924" i="3"/>
  <c r="D2307" i="3"/>
  <c r="D7402" i="3"/>
  <c r="D6514" i="3"/>
  <c r="D6384" i="3"/>
  <c r="D514" i="3"/>
  <c r="D854" i="3"/>
  <c r="D2988" i="3"/>
  <c r="D921" i="3"/>
  <c r="D3427" i="3"/>
  <c r="D619" i="3"/>
  <c r="D232" i="3"/>
  <c r="D698" i="3"/>
  <c r="D295" i="3"/>
  <c r="D1162" i="3"/>
  <c r="D1161" i="3"/>
  <c r="D318" i="3"/>
  <c r="D1823" i="3"/>
  <c r="D7635" i="3"/>
  <c r="D5853" i="3"/>
  <c r="D119" i="3"/>
  <c r="D956" i="3"/>
  <c r="D812" i="3"/>
  <c r="D3068" i="3"/>
  <c r="D936" i="3"/>
  <c r="D237" i="3"/>
  <c r="D15" i="3"/>
  <c r="D296" i="3"/>
  <c r="D746" i="3"/>
  <c r="D391" i="3"/>
  <c r="D1210" i="3"/>
  <c r="D1209" i="3"/>
  <c r="D510" i="3"/>
  <c r="D1887" i="3"/>
  <c r="D7914" i="3"/>
  <c r="D1484" i="3"/>
  <c r="D2553" i="3"/>
  <c r="D2992" i="3"/>
  <c r="D5904" i="3"/>
  <c r="D500" i="3"/>
  <c r="D885" i="3"/>
  <c r="D1503" i="3"/>
  <c r="D2167" i="3"/>
  <c r="D1755" i="3"/>
  <c r="D227" i="3"/>
  <c r="D1126" i="3"/>
  <c r="D1125" i="3"/>
  <c r="D174" i="3"/>
  <c r="D1775" i="3"/>
  <c r="D2195" i="3"/>
  <c r="D7673" i="3"/>
  <c r="D2402" i="3"/>
  <c r="D2700" i="3"/>
  <c r="D3120" i="3"/>
  <c r="D24" i="3"/>
  <c r="D659" i="3"/>
  <c r="D992" i="3"/>
  <c r="D1610" i="3"/>
  <c r="D2215" i="3"/>
  <c r="D1840" i="3"/>
  <c r="D323" i="3"/>
  <c r="D1174" i="3"/>
  <c r="D1173" i="3"/>
  <c r="D366" i="3"/>
  <c r="D1839" i="3"/>
  <c r="D2243" i="3"/>
  <c r="D7505" i="3"/>
  <c r="D7416" i="3"/>
  <c r="D7382" i="3"/>
  <c r="D563" i="3"/>
  <c r="D260" i="3"/>
  <c r="D2876" i="3"/>
  <c r="D1917" i="3"/>
  <c r="D3299" i="3"/>
  <c r="D508" i="3"/>
  <c r="D152" i="3"/>
  <c r="D634" i="3"/>
  <c r="D167" i="3"/>
  <c r="D1098" i="3"/>
  <c r="D1097" i="3"/>
  <c r="D62" i="3"/>
  <c r="D1738" i="3"/>
  <c r="D5174" i="3"/>
  <c r="D4868" i="3"/>
  <c r="D3499" i="3"/>
  <c r="D98" i="3"/>
  <c r="D343" i="3"/>
  <c r="D2956" i="3"/>
  <c r="D751" i="3"/>
  <c r="D3379" i="3"/>
  <c r="D603" i="3"/>
  <c r="D216" i="3"/>
  <c r="D682" i="3"/>
  <c r="D263" i="3"/>
  <c r="D1146" i="3"/>
  <c r="D1145" i="3"/>
  <c r="D254" i="3"/>
  <c r="D1802" i="3"/>
  <c r="D4230" i="3"/>
  <c r="D6260" i="3"/>
  <c r="D6844" i="3"/>
  <c r="D51" i="3"/>
  <c r="D2302" i="3"/>
  <c r="D2812" i="3"/>
  <c r="D1661" i="3"/>
  <c r="D3248" i="3"/>
  <c r="D444" i="3"/>
  <c r="D104" i="3"/>
  <c r="D602" i="3"/>
  <c r="D103" i="3"/>
  <c r="D1066" i="3"/>
  <c r="D1065" i="3"/>
  <c r="D2089" i="3"/>
  <c r="D1695" i="3"/>
  <c r="D1427" i="3"/>
  <c r="D2247" i="3"/>
  <c r="D342" i="3"/>
  <c r="D1896" i="3"/>
  <c r="D48" i="3"/>
  <c r="D387" i="3"/>
  <c r="D530" i="3"/>
  <c r="D1206" i="3"/>
  <c r="D529" i="3"/>
  <c r="D1205" i="3"/>
  <c r="D1717" i="3"/>
  <c r="D494" i="3"/>
  <c r="D1071" i="3"/>
  <c r="D1882" i="3"/>
  <c r="D1486" i="3"/>
  <c r="D2275" i="3"/>
  <c r="D2582" i="3"/>
  <c r="D863" i="3"/>
  <c r="D1576" i="3"/>
  <c r="D2032" i="3"/>
  <c r="D2326" i="3"/>
  <c r="D3622" i="3"/>
  <c r="D2463" i="3"/>
  <c r="D763" i="3"/>
  <c r="D220" i="3"/>
  <c r="D730" i="3"/>
  <c r="D1194" i="3"/>
  <c r="D446" i="3"/>
  <c r="D1550" i="3"/>
  <c r="D799" i="3"/>
  <c r="D176" i="3"/>
  <c r="D657" i="3"/>
  <c r="D656" i="3"/>
  <c r="D1781" i="3"/>
  <c r="D1455" i="3"/>
  <c r="D1827" i="3"/>
  <c r="D2677" i="3"/>
  <c r="D1862" i="3"/>
  <c r="D3937" i="3"/>
  <c r="D2722" i="3"/>
  <c r="D7775" i="3"/>
  <c r="D5172" i="3"/>
  <c r="D648" i="3"/>
  <c r="D2427" i="3"/>
  <c r="D2087" i="3"/>
  <c r="D1140" i="3"/>
  <c r="D4901" i="3"/>
  <c r="D4140" i="3"/>
  <c r="D1320" i="3"/>
  <c r="D1472" i="3"/>
  <c r="D1115" i="3"/>
  <c r="D658" i="3"/>
  <c r="D2656" i="3"/>
  <c r="D3167" i="3"/>
  <c r="D958" i="3"/>
  <c r="D267" i="3"/>
  <c r="D116" i="3"/>
  <c r="D601" i="3"/>
  <c r="D600" i="3"/>
  <c r="D1753" i="3"/>
  <c r="D1143" i="3"/>
  <c r="D867" i="3"/>
  <c r="D2034" i="3"/>
  <c r="D2586" i="3"/>
  <c r="D1584" i="3"/>
  <c r="D2330" i="3"/>
  <c r="D35" i="3"/>
  <c r="D66" i="3"/>
  <c r="D1030" i="3"/>
  <c r="D177" i="3"/>
  <c r="D1029" i="3"/>
  <c r="D1541" i="3"/>
  <c r="D2053" i="3"/>
  <c r="D581" i="3"/>
  <c r="D1647" i="3"/>
  <c r="D1016" i="3"/>
  <c r="D2083" i="3"/>
  <c r="D2502" i="3"/>
  <c r="D310" i="3"/>
  <c r="D1424" i="3"/>
  <c r="D1890" i="3"/>
  <c r="D2246" i="3"/>
  <c r="D2212" i="3"/>
  <c r="D6078" i="3"/>
  <c r="D7086" i="3"/>
  <c r="D5472" i="3"/>
  <c r="D7975" i="3"/>
  <c r="D1585" i="3"/>
  <c r="D1709" i="3"/>
  <c r="D181" i="3"/>
  <c r="D19" i="3"/>
  <c r="D3061" i="3"/>
  <c r="D615" i="3"/>
  <c r="D870" i="3"/>
  <c r="D1449" i="3"/>
  <c r="D2100" i="3"/>
  <c r="D2439" i="3"/>
  <c r="D2186" i="3"/>
  <c r="D770" i="3"/>
  <c r="D1398" i="3"/>
  <c r="D1397" i="3"/>
  <c r="D5" i="3"/>
  <c r="D1967" i="3"/>
  <c r="D2339" i="3"/>
  <c r="D692" i="3"/>
  <c r="D1975" i="3"/>
  <c r="D7199" i="3"/>
  <c r="D1191" i="3"/>
  <c r="D2892" i="3"/>
  <c r="D1128" i="3"/>
  <c r="D46" i="3"/>
  <c r="D1947" i="3"/>
  <c r="D1625" i="3"/>
  <c r="D930" i="3"/>
  <c r="D668" i="3"/>
  <c r="D5844" i="3"/>
  <c r="D906" i="3"/>
  <c r="D996" i="3"/>
  <c r="D1136" i="3"/>
  <c r="D775" i="3"/>
  <c r="D1861" i="3"/>
  <c r="D1742" i="3"/>
  <c r="D1719" i="3"/>
  <c r="D6924" i="3"/>
  <c r="D650" i="3"/>
  <c r="D126" i="3"/>
  <c r="D470" i="3"/>
  <c r="D562" i="3"/>
  <c r="D1733" i="3"/>
  <c r="D1515" i="3"/>
  <c r="D1606" i="3"/>
  <c r="D2864" i="3"/>
  <c r="D372" i="3"/>
  <c r="D1399" i="3"/>
  <c r="D2394" i="3"/>
  <c r="D787" i="3"/>
  <c r="D2278" i="3"/>
  <c r="D274" i="3"/>
  <c r="D1470" i="3"/>
  <c r="D1989" i="3"/>
  <c r="D1832" i="3"/>
  <c r="D5200" i="3"/>
  <c r="D2776" i="3"/>
  <c r="D3037" i="3"/>
  <c r="D4039" i="3"/>
  <c r="D2176" i="3"/>
  <c r="D3699" i="3"/>
  <c r="D3913" i="3"/>
  <c r="D4445" i="3"/>
  <c r="D1356" i="3"/>
  <c r="D2117" i="3"/>
  <c r="D5611" i="3"/>
  <c r="D4229" i="3"/>
  <c r="D5116" i="3"/>
  <c r="D3249" i="3"/>
  <c r="D1574" i="3"/>
  <c r="D3619" i="3"/>
  <c r="D5396" i="3"/>
  <c r="D5854" i="3"/>
  <c r="D5765" i="3"/>
  <c r="D7062" i="3"/>
  <c r="D5824" i="3"/>
  <c r="D5845" i="3"/>
  <c r="D2608" i="3"/>
  <c r="D7787" i="3"/>
  <c r="D3112" i="3"/>
  <c r="D3752" i="3"/>
  <c r="D7373" i="3"/>
  <c r="D5957" i="3"/>
  <c r="D5963" i="3"/>
  <c r="D7611" i="3"/>
  <c r="D2373" i="3"/>
  <c r="D6268" i="3"/>
  <c r="D3963" i="3"/>
  <c r="D5830" i="3"/>
  <c r="D7712" i="3"/>
  <c r="D7699" i="3"/>
  <c r="D5741" i="3"/>
  <c r="D5762" i="3"/>
  <c r="D4910" i="3"/>
  <c r="D7721" i="3"/>
  <c r="D1310" i="3"/>
  <c r="D2841" i="3"/>
  <c r="D7245" i="3"/>
  <c r="D5808" i="3"/>
  <c r="D5638" i="3"/>
  <c r="D7483" i="3"/>
  <c r="D1671" i="3"/>
  <c r="D6107" i="3"/>
  <c r="D3075" i="3"/>
  <c r="D5747" i="3"/>
  <c r="D6890" i="3"/>
  <c r="D7378" i="3"/>
  <c r="D2507" i="3"/>
  <c r="D5450" i="3"/>
  <c r="D7979" i="3"/>
  <c r="D7478" i="3"/>
  <c r="D4651" i="3"/>
  <c r="D5349" i="3"/>
  <c r="D7999" i="3"/>
  <c r="D6760" i="3"/>
  <c r="D7547" i="3"/>
  <c r="D4613" i="3"/>
  <c r="D1847" i="3"/>
  <c r="D660" i="3"/>
  <c r="D2234" i="3"/>
  <c r="D866" i="3"/>
  <c r="D1446" i="3"/>
  <c r="D1445" i="3"/>
  <c r="D197" i="3"/>
  <c r="D413" i="3"/>
  <c r="D7604" i="3"/>
  <c r="D7696" i="3"/>
  <c r="D1658" i="3"/>
  <c r="D2133" i="3"/>
  <c r="D2911" i="3"/>
  <c r="D155" i="3"/>
  <c r="D378" i="3"/>
  <c r="D1641" i="3"/>
  <c r="D573" i="3"/>
  <c r="D2538" i="3"/>
  <c r="D2282" i="3"/>
  <c r="D962" i="3"/>
  <c r="D81" i="3"/>
  <c r="D1493" i="3"/>
  <c r="D389" i="3"/>
  <c r="D760" i="3"/>
  <c r="D7509" i="3"/>
  <c r="D6159" i="3"/>
  <c r="D2520" i="3"/>
  <c r="D1329" i="3"/>
  <c r="D1485" i="3"/>
  <c r="D158" i="3"/>
  <c r="D3439" i="3"/>
  <c r="D2219" i="3"/>
  <c r="D2205" i="3"/>
  <c r="D383" i="3"/>
  <c r="D568" i="3"/>
  <c r="D954" i="3"/>
  <c r="D806" i="3"/>
  <c r="D1418" i="3"/>
  <c r="D1417" i="3"/>
  <c r="D85" i="3"/>
  <c r="D2382" i="3"/>
  <c r="D6733" i="3"/>
  <c r="D7719" i="3"/>
  <c r="D1649" i="3"/>
  <c r="D1805" i="3"/>
  <c r="D691" i="3"/>
  <c r="D429" i="3"/>
  <c r="D2606" i="3"/>
  <c r="D2365" i="3"/>
  <c r="D463" i="3"/>
  <c r="D631" i="3"/>
  <c r="D1002" i="3"/>
  <c r="D902" i="3"/>
  <c r="D25" i="3"/>
  <c r="D1465" i="3"/>
  <c r="D277" i="3"/>
  <c r="D2177" i="3"/>
  <c r="D6984" i="3"/>
  <c r="D1549" i="3"/>
  <c r="D3471" i="3"/>
  <c r="D2237" i="3"/>
  <c r="D599" i="3"/>
  <c r="D838" i="3"/>
  <c r="D1433" i="3"/>
  <c r="D2079" i="3"/>
  <c r="D2423" i="3"/>
  <c r="D2170" i="3"/>
  <c r="D738" i="3"/>
  <c r="D1382" i="3"/>
  <c r="D1381" i="3"/>
  <c r="D1028" i="3"/>
  <c r="D2114" i="3"/>
  <c r="D5456" i="3"/>
  <c r="D2958" i="3"/>
  <c r="D334" i="3"/>
  <c r="D1208" i="3"/>
  <c r="D2523" i="3"/>
  <c r="D11" i="3"/>
  <c r="D998" i="3"/>
  <c r="D1513" i="3"/>
  <c r="D61" i="3"/>
  <c r="D2474" i="3"/>
  <c r="D2218" i="3"/>
  <c r="D834" i="3"/>
  <c r="D1430" i="3"/>
  <c r="D1429" i="3"/>
  <c r="D133" i="3"/>
  <c r="D285" i="3"/>
  <c r="D5866" i="3"/>
  <c r="D7197" i="3"/>
  <c r="D6616" i="3"/>
  <c r="D457" i="3"/>
  <c r="D1037" i="3"/>
  <c r="D1441" i="3"/>
  <c r="D3327" i="3"/>
  <c r="D1352" i="3"/>
  <c r="D1874" i="3"/>
  <c r="D271" i="3"/>
  <c r="D488" i="3"/>
  <c r="D890" i="3"/>
  <c r="D678" i="3"/>
  <c r="D1354" i="3"/>
  <c r="D1353" i="3"/>
  <c r="D953" i="3"/>
  <c r="D1544" i="3"/>
  <c r="D5995" i="3"/>
  <c r="D4964" i="3"/>
  <c r="D1073" i="3"/>
  <c r="D1325" i="3"/>
  <c r="D1889" i="3"/>
  <c r="D3407" i="3"/>
  <c r="D2070" i="3"/>
  <c r="D2141" i="3"/>
  <c r="D367" i="3"/>
  <c r="D552" i="3"/>
  <c r="D938" i="3"/>
  <c r="D774" i="3"/>
  <c r="D1402" i="3"/>
  <c r="D1401" i="3"/>
  <c r="D21" i="3"/>
  <c r="D1347" i="3"/>
  <c r="D3585" i="3"/>
  <c r="D7069" i="3"/>
  <c r="D1330" i="3"/>
  <c r="D741" i="3"/>
  <c r="D1121" i="3"/>
  <c r="D3263" i="3"/>
  <c r="D973" i="3"/>
  <c r="D1646" i="3"/>
  <c r="D207" i="3"/>
  <c r="D440" i="3"/>
  <c r="D858" i="3"/>
  <c r="D614" i="3"/>
  <c r="D1322" i="3"/>
  <c r="D1321" i="3"/>
  <c r="D868" i="3"/>
  <c r="D2015" i="3"/>
  <c r="D1664" i="3"/>
  <c r="D2375" i="3"/>
  <c r="D1092" i="3"/>
  <c r="D2120" i="3"/>
  <c r="D304" i="3"/>
  <c r="D642" i="3"/>
  <c r="D753" i="3"/>
  <c r="D1334" i="3"/>
  <c r="D752" i="3"/>
  <c r="D1333" i="3"/>
  <c r="D1845" i="3"/>
  <c r="D900" i="3"/>
  <c r="D1327" i="3"/>
  <c r="D2052" i="3"/>
  <c r="D1714" i="3"/>
  <c r="D2387" i="3"/>
  <c r="D2645" i="3"/>
  <c r="D1124" i="3"/>
  <c r="D1691" i="3"/>
  <c r="D2134" i="3"/>
  <c r="D2390" i="3"/>
  <c r="D6719" i="3"/>
  <c r="D6470" i="3"/>
  <c r="D2411" i="3"/>
  <c r="D447" i="3"/>
  <c r="D20" i="3"/>
  <c r="D505" i="3"/>
  <c r="D1047" i="3"/>
  <c r="D2006" i="3"/>
  <c r="D1555" i="3"/>
  <c r="D687" i="3"/>
  <c r="D1009" i="3"/>
  <c r="D1008" i="3"/>
  <c r="D2037" i="3"/>
  <c r="D1796" i="3"/>
  <c r="D2211" i="3"/>
  <c r="D1032" i="3"/>
  <c r="D2166" i="3"/>
  <c r="D7692" i="3"/>
  <c r="D6583" i="3"/>
  <c r="D5469" i="3"/>
  <c r="D2209" i="3"/>
  <c r="D2594" i="3"/>
  <c r="D1569" i="3"/>
  <c r="D2045" i="3"/>
  <c r="D6531" i="3"/>
  <c r="D6766" i="3"/>
  <c r="D7735" i="3"/>
  <c r="D2242" i="3"/>
  <c r="D1648" i="3"/>
  <c r="D2668" i="3"/>
  <c r="D1149" i="3"/>
  <c r="D3104" i="3"/>
  <c r="D300" i="3"/>
  <c r="D4318" i="3"/>
  <c r="D523" i="3"/>
  <c r="D627" i="3"/>
  <c r="D972" i="3"/>
  <c r="D971" i="3"/>
  <c r="D2009" i="3"/>
  <c r="D1588" i="3"/>
  <c r="D1299" i="3"/>
  <c r="D2199" i="3"/>
  <c r="D2713" i="3"/>
  <c r="D1811" i="3"/>
  <c r="D7760" i="3"/>
  <c r="D291" i="3"/>
  <c r="D434" i="3"/>
  <c r="D1158" i="3"/>
  <c r="D433" i="3"/>
  <c r="D1157" i="3"/>
  <c r="D1669" i="3"/>
  <c r="D302" i="3"/>
  <c r="D957" i="3"/>
  <c r="D1818" i="3"/>
  <c r="D1372" i="3"/>
  <c r="D2227" i="3"/>
  <c r="D2566" i="3"/>
  <c r="D777" i="3"/>
  <c r="D1548" i="3"/>
  <c r="D2003" i="3"/>
  <c r="D2310" i="3"/>
  <c r="D7520" i="3"/>
  <c r="D7862" i="3"/>
  <c r="D4903" i="3"/>
  <c r="D7168" i="3"/>
  <c r="D7561" i="3"/>
  <c r="D2047" i="3"/>
  <c r="D717" i="3"/>
  <c r="D2569" i="3"/>
  <c r="D765" i="3"/>
  <c r="D683" i="3"/>
  <c r="D475" i="3"/>
  <c r="D908" i="3"/>
  <c r="D1961" i="3"/>
  <c r="D1256" i="3"/>
  <c r="D2697" i="3"/>
  <c r="D5561" i="3"/>
  <c r="D402" i="3"/>
  <c r="D401" i="3"/>
  <c r="D1653" i="3"/>
  <c r="D915" i="3"/>
  <c r="D931" i="3"/>
  <c r="D2486" i="3"/>
  <c r="D1211" i="3"/>
  <c r="D2088" i="3"/>
  <c r="D5685" i="3"/>
  <c r="D1375" i="3"/>
  <c r="D1278" i="3"/>
  <c r="D163" i="3"/>
  <c r="D1732" i="3"/>
  <c r="D6797" i="3"/>
  <c r="D445" i="3"/>
  <c r="D49" i="3"/>
  <c r="D2470" i="3"/>
  <c r="D1931" i="3"/>
  <c r="D710" i="3"/>
  <c r="D2036" i="3"/>
  <c r="D2138" i="3"/>
  <c r="D1350" i="3"/>
  <c r="D943" i="3"/>
  <c r="D2403" i="3"/>
  <c r="D2150" i="3"/>
  <c r="D3331" i="3"/>
  <c r="D199" i="3"/>
  <c r="D1759" i="3"/>
  <c r="D1926" i="3"/>
  <c r="D1222" i="3"/>
  <c r="D558" i="3"/>
  <c r="D2291" i="3"/>
  <c r="D2060" i="3"/>
  <c r="D92" i="3"/>
  <c r="D801" i="3"/>
  <c r="D2135" i="3"/>
  <c r="D306" i="3"/>
  <c r="D1203" i="3"/>
  <c r="D7392" i="3"/>
  <c r="D345" i="3"/>
  <c r="D591" i="3"/>
  <c r="D1562" i="3"/>
  <c r="D2214" i="3"/>
  <c r="D3421" i="3"/>
  <c r="D724" i="3"/>
  <c r="D6653" i="3"/>
  <c r="D7592" i="3"/>
  <c r="D7048" i="3"/>
  <c r="D2050" i="3"/>
  <c r="D7293" i="3"/>
  <c r="D3849" i="3"/>
  <c r="D5170" i="3"/>
  <c r="D6607" i="3"/>
  <c r="D6997" i="3"/>
  <c r="D3325" i="3"/>
  <c r="D3050" i="3"/>
  <c r="D5041" i="3"/>
  <c r="D5395" i="3"/>
  <c r="D3270" i="3"/>
  <c r="D3631" i="3"/>
  <c r="D5274" i="3"/>
  <c r="D7514" i="3"/>
  <c r="D1406" i="3"/>
  <c r="D2046" i="3"/>
  <c r="D7559" i="3"/>
  <c r="D3210" i="3"/>
  <c r="D4248" i="3"/>
  <c r="D7855" i="3"/>
  <c r="D6914" i="3"/>
  <c r="D7134" i="3"/>
  <c r="D5407" i="3"/>
  <c r="D3628" i="3"/>
  <c r="D6190" i="3"/>
  <c r="D6306" i="3"/>
  <c r="D3615" i="3"/>
  <c r="D4791" i="3"/>
  <c r="D6124" i="3"/>
  <c r="D6868" i="3"/>
  <c r="D1086" i="3"/>
  <c r="D1819" i="3"/>
  <c r="D7863" i="3"/>
  <c r="D7991" i="3"/>
  <c r="D3903" i="3"/>
  <c r="D7768" i="3"/>
  <c r="D6658" i="3"/>
  <c r="D7071" i="3"/>
  <c r="D5237" i="3"/>
  <c r="D3085" i="3"/>
  <c r="D5927" i="3"/>
  <c r="D6176" i="3"/>
  <c r="D2002" i="3"/>
  <c r="D4403" i="3"/>
  <c r="D6060" i="3"/>
  <c r="D6804" i="3"/>
  <c r="D309" i="3"/>
  <c r="D3030" i="3"/>
  <c r="D5781" i="3"/>
  <c r="D2433" i="3"/>
  <c r="D3048" i="3"/>
  <c r="D4310" i="3"/>
  <c r="D4915" i="3"/>
  <c r="D7533" i="3"/>
  <c r="D6323" i="3"/>
  <c r="D5313" i="3"/>
  <c r="D7725" i="3"/>
  <c r="D5751" i="3"/>
  <c r="D3159" i="3"/>
  <c r="D638" i="3"/>
  <c r="D1863" i="3"/>
  <c r="D16" i="3"/>
  <c r="D498" i="3"/>
  <c r="D497" i="3"/>
  <c r="D1701" i="3"/>
  <c r="D1039" i="3"/>
  <c r="D1458" i="3"/>
  <c r="D5819" i="3"/>
  <c r="D5756" i="3"/>
  <c r="D215" i="3"/>
  <c r="D270" i="3"/>
  <c r="D556" i="3"/>
  <c r="D666" i="3"/>
  <c r="D1130" i="3"/>
  <c r="D190" i="3"/>
  <c r="D1494" i="3"/>
  <c r="D597" i="3"/>
  <c r="D112" i="3"/>
  <c r="D593" i="3"/>
  <c r="D592" i="3"/>
  <c r="D1749" i="3"/>
  <c r="D1135" i="3"/>
  <c r="D1543" i="3"/>
  <c r="D6549" i="3"/>
  <c r="D7734" i="3"/>
  <c r="D7021" i="3"/>
  <c r="D1791" i="3"/>
  <c r="D1999" i="3"/>
  <c r="D2255" i="3"/>
  <c r="D320" i="3"/>
  <c r="D2493" i="3"/>
  <c r="D2975" i="3"/>
  <c r="D846" i="3"/>
  <c r="D187" i="3"/>
  <c r="D7720" i="3"/>
  <c r="D442" i="3"/>
  <c r="D441" i="3"/>
  <c r="D1673" i="3"/>
  <c r="D968" i="3"/>
  <c r="D5701" i="3"/>
  <c r="D7785" i="3"/>
  <c r="D6795" i="3"/>
  <c r="D253" i="3"/>
  <c r="D1051" i="3"/>
  <c r="D2641" i="3"/>
  <c r="D275" i="3"/>
  <c r="D2589" i="3"/>
  <c r="D3082" i="3"/>
  <c r="D910" i="3"/>
  <c r="D235" i="3"/>
  <c r="D52" i="3"/>
  <c r="D538" i="3"/>
  <c r="D537" i="3"/>
  <c r="D1721" i="3"/>
  <c r="D1079" i="3"/>
  <c r="D5510" i="3"/>
  <c r="D7801" i="3"/>
  <c r="D502" i="3"/>
  <c r="D417" i="3"/>
  <c r="D188" i="3"/>
  <c r="D459" i="3"/>
  <c r="D887" i="3"/>
  <c r="D1945" i="3"/>
  <c r="D1212" i="3"/>
  <c r="D2681" i="3"/>
  <c r="D7136" i="3"/>
  <c r="D370" i="3"/>
  <c r="D369" i="3"/>
  <c r="D1637" i="3"/>
  <c r="D872" i="3"/>
  <c r="D1288" i="3"/>
  <c r="D5379" i="3"/>
  <c r="D4597" i="3"/>
  <c r="D1875" i="3"/>
  <c r="D1277" i="3"/>
  <c r="D348" i="3"/>
  <c r="D539" i="3"/>
  <c r="D993" i="3"/>
  <c r="D2025" i="3"/>
  <c r="D1340" i="3"/>
  <c r="D86" i="3"/>
  <c r="D5161" i="3"/>
  <c r="D466" i="3"/>
  <c r="D465" i="3"/>
  <c r="D1685" i="3"/>
  <c r="D1000" i="3"/>
  <c r="D1416" i="3"/>
  <c r="D6310" i="3"/>
  <c r="D4772" i="3"/>
  <c r="D5508" i="3"/>
  <c r="D989" i="3"/>
  <c r="D1311" i="3"/>
  <c r="D1678" i="3"/>
  <c r="D1916" i="3"/>
  <c r="D2350" i="3"/>
  <c r="D2826" i="3"/>
  <c r="D718" i="3"/>
  <c r="D123" i="3"/>
  <c r="D242" i="3"/>
  <c r="D314" i="3"/>
  <c r="D313" i="3"/>
  <c r="D1609" i="3"/>
  <c r="D797" i="3"/>
  <c r="D2894" i="3"/>
  <c r="D7873" i="3"/>
  <c r="D6699" i="3"/>
  <c r="D1535" i="3"/>
  <c r="D1743" i="3"/>
  <c r="D2191" i="3"/>
  <c r="D1710" i="3"/>
  <c r="D2477" i="3"/>
  <c r="D2933" i="3"/>
  <c r="D814" i="3"/>
  <c r="D171" i="3"/>
  <c r="D4996" i="3"/>
  <c r="D410" i="3"/>
  <c r="D409" i="3"/>
  <c r="D1657" i="3"/>
  <c r="D925" i="3"/>
  <c r="D4554" i="3"/>
  <c r="D6399" i="3"/>
  <c r="D4106" i="3"/>
  <c r="D245" i="3"/>
  <c r="D808" i="3"/>
  <c r="D1107" i="3"/>
  <c r="D1746" i="3"/>
  <c r="D2075" i="3"/>
  <c r="D2741" i="3"/>
  <c r="D686" i="3"/>
  <c r="D91" i="3"/>
  <c r="D178" i="3"/>
  <c r="D202" i="3"/>
  <c r="D249" i="3"/>
  <c r="D1577" i="3"/>
  <c r="D712" i="3"/>
  <c r="D317" i="3"/>
  <c r="D1891" i="3"/>
  <c r="D2506" i="3"/>
  <c r="D1435" i="3"/>
  <c r="D2250" i="3"/>
  <c r="D560" i="3"/>
  <c r="D898" i="3"/>
  <c r="D924" i="3"/>
  <c r="D17" i="3"/>
  <c r="D923" i="3"/>
  <c r="D1461" i="3"/>
  <c r="D1973" i="3"/>
  <c r="D261" i="3"/>
  <c r="D1540" i="3"/>
  <c r="D541" i="3"/>
  <c r="D1942" i="3"/>
  <c r="D2451" i="3"/>
  <c r="D2709" i="3"/>
  <c r="D1296" i="3"/>
  <c r="D1804" i="3"/>
  <c r="D2198" i="3"/>
  <c r="D6008" i="3"/>
  <c r="D3214" i="3"/>
  <c r="D7750" i="3"/>
  <c r="D3008" i="3"/>
  <c r="D4760" i="3"/>
  <c r="D359" i="3"/>
  <c r="D1193" i="3"/>
  <c r="D1866" i="3"/>
  <c r="D2311" i="3"/>
  <c r="D2011" i="3"/>
  <c r="D515" i="3"/>
  <c r="D1270" i="3"/>
  <c r="D1269" i="3"/>
  <c r="D729" i="3"/>
  <c r="D29" i="3"/>
  <c r="D2419" i="3"/>
  <c r="D1380" i="3"/>
  <c r="D2294" i="3"/>
  <c r="D7646" i="3"/>
  <c r="D5122" i="3"/>
  <c r="D6307" i="3"/>
  <c r="D7640" i="3"/>
  <c r="D626" i="3"/>
  <c r="D2442" i="3"/>
  <c r="D2414" i="3"/>
  <c r="D3718" i="3"/>
  <c r="D4478" i="3"/>
  <c r="D822" i="3"/>
  <c r="D1198" i="3"/>
  <c r="D1186" i="3"/>
  <c r="D3132" i="3"/>
  <c r="D1466" i="3"/>
  <c r="D899" i="3"/>
  <c r="D79" i="3"/>
  <c r="D344" i="3"/>
  <c r="D778" i="3"/>
  <c r="D455" i="3"/>
  <c r="D1242" i="3"/>
  <c r="D1241" i="3"/>
  <c r="D637" i="3"/>
  <c r="D1930" i="3"/>
  <c r="D1579" i="3"/>
  <c r="D2327" i="3"/>
  <c r="D884" i="3"/>
  <c r="D2039" i="3"/>
  <c r="D208" i="3"/>
  <c r="D547" i="3"/>
  <c r="D689" i="3"/>
  <c r="D1286" i="3"/>
  <c r="D688" i="3"/>
  <c r="D1285" i="3"/>
  <c r="D1797" i="3"/>
  <c r="D772" i="3"/>
  <c r="D1231" i="3"/>
  <c r="D1988" i="3"/>
  <c r="D1628" i="3"/>
  <c r="D2355" i="3"/>
  <c r="D2629" i="3"/>
  <c r="D1083" i="3"/>
  <c r="D1662" i="3"/>
  <c r="D2115" i="3"/>
  <c r="D2374" i="3"/>
  <c r="D6189" i="3"/>
  <c r="D5967" i="3"/>
  <c r="D6779" i="3"/>
  <c r="D4975" i="3"/>
  <c r="D6536" i="3"/>
  <c r="D1826" i="3"/>
  <c r="D1147" i="3"/>
  <c r="D3052" i="3"/>
  <c r="D2557" i="3"/>
  <c r="D894" i="3"/>
  <c r="D986" i="3"/>
  <c r="D1450" i="3"/>
  <c r="D213" i="3"/>
  <c r="D1778" i="3"/>
  <c r="D1264" i="3"/>
  <c r="D432" i="3"/>
  <c r="D839" i="3"/>
  <c r="D837" i="3"/>
  <c r="D1909" i="3"/>
  <c r="D1199" i="3"/>
  <c r="D1600" i="3"/>
  <c r="D2614" i="3"/>
  <c r="D1520" i="3"/>
  <c r="D2230" i="3"/>
  <c r="D5501" i="3"/>
  <c r="D388" i="3"/>
  <c r="D1728" i="3"/>
  <c r="D1094" i="3"/>
  <c r="D2163" i="3"/>
  <c r="D766" i="3"/>
  <c r="D2522" i="3"/>
  <c r="D1477" i="3"/>
  <c r="D1339" i="3"/>
  <c r="D303" i="3"/>
  <c r="D1370" i="3"/>
  <c r="D1692" i="3"/>
  <c r="D336" i="3"/>
  <c r="D773" i="3"/>
  <c r="D1359" i="3"/>
  <c r="D2661" i="3"/>
  <c r="D2406" i="3"/>
  <c r="D540" i="3"/>
  <c r="D1114" i="3"/>
  <c r="D1464" i="3"/>
  <c r="D80" i="3"/>
  <c r="D561" i="3"/>
  <c r="D1103" i="3"/>
  <c r="D2598" i="3"/>
  <c r="D2342" i="3"/>
  <c r="D218" i="3"/>
  <c r="D800" i="3"/>
  <c r="D2649" i="3"/>
  <c r="D305" i="3"/>
  <c r="D2534" i="3"/>
  <c r="D2847" i="3"/>
  <c r="D840" i="3"/>
  <c r="D945" i="3"/>
  <c r="D1970" i="3"/>
  <c r="D4491" i="3"/>
  <c r="D6198" i="3"/>
  <c r="D2113" i="3"/>
  <c r="D279" i="3"/>
  <c r="D653" i="3"/>
  <c r="D4067" i="3"/>
  <c r="D3198" i="3"/>
  <c r="D5117" i="3"/>
  <c r="D3203" i="3"/>
  <c r="D4205" i="3"/>
  <c r="D4226" i="3"/>
  <c r="D1336" i="3"/>
  <c r="D2581" i="3"/>
  <c r="D4181" i="3"/>
  <c r="D5135" i="3"/>
  <c r="D7962" i="3"/>
  <c r="D2900" i="3"/>
  <c r="D353" i="3"/>
  <c r="D7507" i="3"/>
  <c r="D4754" i="3"/>
  <c r="D7231" i="3"/>
  <c r="D159" i="3"/>
  <c r="D2922" i="3"/>
  <c r="D5839" i="3"/>
  <c r="D4283" i="3"/>
  <c r="D7998" i="3"/>
  <c r="D6234" i="3"/>
  <c r="D5809" i="3"/>
  <c r="D7563" i="3"/>
  <c r="D6702" i="3"/>
  <c r="D4311" i="3"/>
  <c r="D4594" i="3"/>
  <c r="D7028" i="3"/>
  <c r="D7782" i="3"/>
  <c r="D7149" i="3"/>
  <c r="D7895" i="3"/>
  <c r="D6973" i="3"/>
  <c r="D95" i="3"/>
  <c r="D2341" i="3"/>
  <c r="D5578" i="3"/>
  <c r="D3837" i="3"/>
  <c r="D7910" i="3"/>
  <c r="D6075" i="3"/>
  <c r="D5726" i="3"/>
  <c r="D7435" i="3"/>
  <c r="D6575" i="3"/>
  <c r="D3855" i="3"/>
  <c r="D4012" i="3"/>
  <c r="D6772" i="3"/>
  <c r="D7680" i="3"/>
  <c r="D7087" i="3"/>
  <c r="D7829" i="3"/>
  <c r="D605" i="3"/>
  <c r="D7394" i="3"/>
  <c r="D5230" i="3"/>
  <c r="D5840" i="3"/>
  <c r="D6729" i="3"/>
  <c r="D4546" i="3"/>
  <c r="D7284" i="3"/>
  <c r="D6228" i="3"/>
  <c r="D984" i="3"/>
  <c r="D7503" i="3"/>
  <c r="D7104" i="3"/>
  <c r="D6950" i="3"/>
  <c r="D6735" i="3"/>
  <c r="D2092" i="3"/>
  <c r="D5394" i="3"/>
  <c r="D3939" i="3"/>
  <c r="D1723" i="3"/>
  <c r="D6398" i="3"/>
  <c r="D3041" i="3"/>
  <c r="D4369" i="3"/>
  <c r="D6145" i="3"/>
  <c r="D2149" i="3"/>
  <c r="D4731" i="3"/>
  <c r="D1949" i="3"/>
  <c r="D5121" i="3"/>
  <c r="D4368" i="3"/>
  <c r="D5836" i="3"/>
  <c r="D2925" i="3"/>
  <c r="D2770" i="3"/>
  <c r="D5194" i="3"/>
  <c r="D6806" i="3"/>
  <c r="D1234" i="3"/>
  <c r="D6867" i="3"/>
  <c r="D6882" i="3"/>
  <c r="D4792" i="3"/>
  <c r="D4223" i="3"/>
  <c r="D2715" i="3"/>
  <c r="D5499" i="3"/>
  <c r="D7804" i="3"/>
  <c r="D6468" i="3"/>
  <c r="D6972" i="3"/>
  <c r="D3943" i="3"/>
  <c r="D3312" i="3"/>
  <c r="D6967" i="3"/>
  <c r="D5180" i="3"/>
  <c r="D6101" i="3"/>
  <c r="D4547" i="3"/>
  <c r="D1106" i="3"/>
  <c r="D6803" i="3"/>
  <c r="D6819" i="3"/>
  <c r="D4543" i="3"/>
  <c r="D3884" i="3"/>
  <c r="D4938" i="3"/>
  <c r="D5413" i="3"/>
  <c r="D7723" i="3"/>
  <c r="D6341" i="3"/>
  <c r="D6712" i="3"/>
  <c r="D3596" i="3"/>
  <c r="D895" i="3"/>
  <c r="D6777" i="3"/>
  <c r="D5072" i="3"/>
  <c r="D6037" i="3"/>
  <c r="D1613" i="3"/>
  <c r="D6073" i="3"/>
  <c r="D2043" i="3"/>
  <c r="D5888" i="3"/>
  <c r="D5031" i="3"/>
  <c r="D5572" i="3"/>
  <c r="D4692" i="3"/>
  <c r="D5997" i="3"/>
  <c r="D3989" i="3"/>
  <c r="D7270" i="3"/>
  <c r="D3736" i="3"/>
  <c r="D5468" i="3"/>
  <c r="D6642" i="3"/>
  <c r="D1088" i="3"/>
  <c r="D4019" i="3"/>
  <c r="D2789" i="3"/>
  <c r="D2883" i="3"/>
  <c r="D2315" i="3"/>
  <c r="D7228" i="3"/>
  <c r="D2811" i="3"/>
  <c r="D1812" i="3"/>
  <c r="D1679" i="3"/>
  <c r="D7820" i="3"/>
  <c r="D5113" i="3"/>
  <c r="D6761" i="3"/>
  <c r="D4711" i="3"/>
  <c r="D2734" i="3"/>
  <c r="D6586" i="3"/>
  <c r="D3260" i="3"/>
  <c r="D5154" i="3"/>
  <c r="D7007" i="3"/>
  <c r="D4934" i="3"/>
  <c r="D6698" i="3"/>
  <c r="D4501" i="3"/>
  <c r="D5720" i="3"/>
  <c r="D6456" i="3"/>
  <c r="D767" i="3"/>
  <c r="D5035" i="3"/>
  <c r="D873" i="3"/>
  <c r="D6083" i="3"/>
  <c r="D7331" i="3"/>
  <c r="D3987" i="3"/>
  <c r="D5682" i="3"/>
  <c r="D7386" i="3"/>
  <c r="D6241" i="3"/>
  <c r="D7286" i="3"/>
  <c r="D6286" i="3"/>
  <c r="D7938" i="3"/>
  <c r="D6034" i="3"/>
  <c r="D6661" i="3"/>
  <c r="D7131" i="3"/>
  <c r="D4122" i="3"/>
  <c r="D5542" i="3"/>
  <c r="D6393" i="3"/>
  <c r="D4789" i="3"/>
  <c r="D7607" i="3"/>
  <c r="D5623" i="3"/>
  <c r="D3053" i="3"/>
  <c r="D1100" i="3"/>
  <c r="D2881" i="3"/>
  <c r="D5847" i="3"/>
  <c r="D3717" i="3"/>
  <c r="D1196" i="3"/>
  <c r="D2706" i="3"/>
  <c r="D94" i="3"/>
  <c r="D7328" i="3"/>
  <c r="D5020" i="3"/>
  <c r="D5757" i="3"/>
  <c r="D6598" i="3"/>
  <c r="D4281" i="3"/>
  <c r="D7125" i="3"/>
  <c r="D6165" i="3"/>
  <c r="D2077" i="3"/>
  <c r="D7375" i="3"/>
  <c r="D3971" i="3"/>
  <c r="D6412" i="3"/>
  <c r="D2914" i="3"/>
  <c r="D3755" i="3"/>
  <c r="D2867" i="3"/>
  <c r="D7326" i="3"/>
  <c r="D4180" i="3"/>
  <c r="D4085" i="3"/>
  <c r="D1727" i="3"/>
  <c r="D5991" i="3"/>
  <c r="D2496" i="3"/>
  <c r="D6320" i="3"/>
  <c r="D5457" i="3"/>
  <c r="D2774" i="3"/>
  <c r="D5883" i="3"/>
  <c r="D4515" i="3"/>
  <c r="D4799" i="3"/>
  <c r="D5676" i="3"/>
  <c r="D5861" i="3"/>
  <c r="D7886" i="3"/>
  <c r="D5372" i="3"/>
  <c r="D1510" i="3"/>
  <c r="D5191" i="3"/>
  <c r="D4240" i="3"/>
  <c r="D4272" i="3"/>
  <c r="D5163" i="3"/>
  <c r="D5778" i="3"/>
  <c r="D7297" i="3"/>
  <c r="D4982" i="3"/>
  <c r="D7307" i="3"/>
  <c r="D6515" i="3"/>
  <c r="D5784" i="3"/>
  <c r="D6743" i="3"/>
  <c r="D6919" i="3"/>
  <c r="D3825" i="3"/>
  <c r="D4949" i="3"/>
  <c r="D6168" i="3"/>
  <c r="D4263" i="3"/>
  <c r="D7413" i="3"/>
  <c r="D3393" i="3"/>
  <c r="D5541" i="3"/>
  <c r="D5152" i="3"/>
  <c r="D5771" i="3"/>
  <c r="D4507" i="3"/>
  <c r="D83" i="3"/>
  <c r="D5813" i="3"/>
  <c r="D1702" i="3"/>
  <c r="D5863" i="3"/>
  <c r="D1629" i="3"/>
  <c r="D4560" i="3"/>
  <c r="D3695" i="3"/>
  <c r="D4634" i="3"/>
  <c r="D1117" i="3"/>
  <c r="D6273" i="3"/>
  <c r="D4764" i="3"/>
  <c r="D4635" i="3"/>
  <c r="D4956" i="3"/>
  <c r="D7179" i="3"/>
  <c r="D2268" i="3"/>
  <c r="D6254" i="3"/>
  <c r="D6957" i="3"/>
  <c r="D5616" i="3"/>
  <c r="D4058" i="3"/>
  <c r="D6499" i="3"/>
  <c r="D6469" i="3"/>
  <c r="D6666" i="3"/>
  <c r="D6853" i="3"/>
  <c r="D5405" i="3"/>
  <c r="D6045" i="3"/>
  <c r="D6246" i="3"/>
  <c r="D4111" i="3"/>
  <c r="D6534" i="3"/>
  <c r="D5683" i="3"/>
  <c r="D5972" i="3"/>
  <c r="D6371" i="3"/>
  <c r="D3835" i="3"/>
  <c r="D6884" i="3"/>
  <c r="D3597" i="3"/>
  <c r="D7690" i="3"/>
  <c r="D7989" i="3"/>
  <c r="D6444" i="3"/>
  <c r="D5029" i="3"/>
  <c r="D5607" i="3"/>
  <c r="D3153" i="3"/>
  <c r="D5330" i="3"/>
  <c r="D7985" i="3"/>
  <c r="D6980" i="3"/>
  <c r="D5176" i="3"/>
  <c r="D4243" i="3"/>
  <c r="D5435" i="3"/>
  <c r="D4577" i="3"/>
  <c r="D2510" i="3"/>
  <c r="D2325" i="3"/>
  <c r="D102" i="3"/>
  <c r="D7790" i="3"/>
  <c r="D2460" i="3"/>
  <c r="D4665" i="3"/>
  <c r="D4997" i="3"/>
  <c r="D852" i="3"/>
  <c r="D1815" i="3"/>
  <c r="D4339" i="3"/>
  <c r="D4658" i="3"/>
  <c r="D7599" i="3"/>
  <c r="D5545" i="3"/>
  <c r="D6177" i="3"/>
  <c r="D5153" i="3"/>
  <c r="D6262" i="3"/>
  <c r="D5889" i="3"/>
  <c r="D7135" i="3"/>
  <c r="D7165" i="3"/>
  <c r="D4812" i="3"/>
  <c r="D2995" i="3"/>
  <c r="D4016" i="3"/>
  <c r="D6185" i="3"/>
  <c r="D3871" i="3"/>
  <c r="D5752" i="3"/>
  <c r="D5744" i="3"/>
  <c r="D4355" i="3"/>
  <c r="D5434" i="3"/>
  <c r="D5574" i="3"/>
  <c r="D4714" i="3"/>
  <c r="D3697" i="3"/>
  <c r="D5223" i="3"/>
  <c r="D2348" i="3"/>
  <c r="D4249" i="3"/>
  <c r="D6524" i="3"/>
  <c r="D4277" i="3"/>
  <c r="D2180" i="3"/>
  <c r="D6390" i="3"/>
  <c r="D4304" i="3"/>
  <c r="D3188" i="3"/>
  <c r="D3149" i="3"/>
  <c r="D2328" i="3"/>
  <c r="D42" i="3"/>
  <c r="D5779" i="3"/>
  <c r="D3797" i="3"/>
  <c r="D4959" i="3"/>
  <c r="D4529" i="3"/>
  <c r="D3411" i="3"/>
  <c r="D7155" i="3"/>
  <c r="D6188" i="3"/>
  <c r="D7186" i="3"/>
  <c r="D3347" i="3"/>
  <c r="D7026" i="3"/>
  <c r="D6061" i="3"/>
  <c r="D6996" i="3"/>
  <c r="D5164" i="3"/>
  <c r="D7355" i="3"/>
  <c r="D6986" i="3"/>
  <c r="D2600" i="3"/>
  <c r="D7163" i="3"/>
  <c r="D6596" i="3"/>
  <c r="D6548" i="3"/>
  <c r="D6512" i="3"/>
  <c r="D5745" i="3"/>
  <c r="D7688" i="3"/>
  <c r="D4390" i="3"/>
  <c r="D6332" i="3"/>
  <c r="D6877" i="3"/>
  <c r="D7423" i="3"/>
  <c r="D3352" i="3"/>
  <c r="D3960" i="3"/>
  <c r="D4060" i="3"/>
  <c r="D1357" i="3"/>
  <c r="D4221" i="3"/>
  <c r="D4775" i="3"/>
  <c r="D3434" i="3"/>
  <c r="D3654" i="3"/>
  <c r="D2675" i="3"/>
  <c r="D6128" i="3"/>
  <c r="D6926" i="3"/>
  <c r="D7823" i="3"/>
  <c r="D1810" i="3"/>
  <c r="D7633" i="3"/>
  <c r="D4343" i="3"/>
  <c r="D5059" i="3"/>
  <c r="D2742" i="3"/>
  <c r="D4186" i="3"/>
  <c r="D3920" i="3"/>
  <c r="D1132" i="3"/>
  <c r="D6910" i="3"/>
  <c r="D6623" i="3"/>
  <c r="D5213" i="3"/>
  <c r="D6006" i="3"/>
  <c r="D7872" i="3"/>
  <c r="D6220" i="3"/>
  <c r="D4394" i="3"/>
  <c r="D5792" i="3"/>
  <c r="D3176" i="3"/>
  <c r="D4054" i="3"/>
  <c r="D4884" i="3"/>
  <c r="D5086" i="3"/>
  <c r="D776" i="3"/>
  <c r="D4691" i="3"/>
  <c r="D6110" i="3"/>
  <c r="D7837" i="3"/>
  <c r="D6627" i="3"/>
  <c r="D6631" i="3"/>
  <c r="D6023" i="3"/>
  <c r="D6193" i="3"/>
  <c r="D6450" i="3"/>
  <c r="D2950" i="3"/>
  <c r="D6880" i="3"/>
  <c r="D1419" i="3"/>
  <c r="D5464" i="3"/>
  <c r="D6085" i="3"/>
  <c r="D4105" i="3"/>
  <c r="D2529" i="3"/>
  <c r="D3630" i="3"/>
  <c r="D3119" i="3"/>
  <c r="D3616" i="3"/>
  <c r="D6206" i="3"/>
  <c r="D5758" i="3"/>
  <c r="D3377" i="3"/>
  <c r="D4404" i="3"/>
  <c r="D6669" i="3"/>
  <c r="D3298" i="3"/>
  <c r="D3231" i="3"/>
  <c r="D7466" i="3"/>
  <c r="D5323" i="3"/>
  <c r="D4406" i="3"/>
  <c r="D1552" i="3"/>
  <c r="D7391" i="3"/>
  <c r="D2977" i="3"/>
  <c r="D5990" i="3"/>
  <c r="D5240" i="3"/>
  <c r="D3476" i="3"/>
  <c r="D482" i="3"/>
  <c r="D6491" i="3"/>
  <c r="D5042" i="3"/>
  <c r="D4356" i="3"/>
  <c r="D5279" i="3"/>
  <c r="D4455" i="3"/>
  <c r="D5976" i="3"/>
  <c r="D5722" i="3"/>
  <c r="D7784" i="3"/>
  <c r="D2521" i="3"/>
  <c r="D4151" i="3"/>
  <c r="D4461" i="3"/>
  <c r="D4247" i="3"/>
  <c r="D4729" i="3"/>
  <c r="D5521" i="3"/>
  <c r="D13" i="3"/>
  <c r="D6042" i="3"/>
  <c r="D4827" i="3"/>
  <c r="D7207" i="3"/>
  <c r="D6816" i="3"/>
  <c r="D2834" i="3"/>
  <c r="D5794" i="3"/>
  <c r="D6381" i="3"/>
  <c r="D7127" i="3"/>
  <c r="D7345" i="3"/>
  <c r="D2458" i="3"/>
  <c r="D3721" i="3"/>
  <c r="D3823" i="3"/>
  <c r="D3907" i="3"/>
  <c r="D4467" i="3"/>
  <c r="D5181" i="3"/>
  <c r="D7580" i="3"/>
  <c r="D5915" i="3"/>
  <c r="D4570" i="3"/>
  <c r="D6944" i="3"/>
  <c r="D6690" i="3"/>
  <c r="D4806" i="3"/>
  <c r="D5588" i="3"/>
  <c r="D6317" i="3"/>
  <c r="D7057" i="3"/>
  <c r="D7722" i="3"/>
  <c r="D4360" i="3"/>
  <c r="D2978" i="3"/>
  <c r="D7116" i="3"/>
  <c r="D4695" i="3"/>
  <c r="D5096" i="3"/>
  <c r="D6856" i="3"/>
  <c r="D3734" i="3"/>
  <c r="D6822" i="3"/>
  <c r="D5966" i="3"/>
  <c r="D1300" i="3"/>
  <c r="D7616" i="3"/>
  <c r="D1708" i="3"/>
  <c r="D1436" i="3"/>
  <c r="D4697" i="3"/>
  <c r="D5325" i="3"/>
  <c r="D7380" i="3"/>
  <c r="D3667" i="3"/>
  <c r="D7621" i="3"/>
  <c r="D7486" i="3"/>
  <c r="D4528" i="3"/>
  <c r="D5850" i="3"/>
  <c r="D1469" i="3"/>
  <c r="D2524" i="3"/>
  <c r="D6146" i="3"/>
  <c r="D4036" i="3"/>
  <c r="D5610" i="3"/>
  <c r="D7329" i="3"/>
  <c r="D6487" i="3"/>
  <c r="D7383" i="3"/>
  <c r="D1213" i="3"/>
  <c r="D454" i="3"/>
  <c r="D6019" i="3"/>
  <c r="D3868" i="3"/>
  <c r="D5441" i="3"/>
  <c r="D7201" i="3"/>
  <c r="D6331" i="3"/>
  <c r="D7317" i="3"/>
  <c r="D3541" i="3"/>
  <c r="D3642" i="3"/>
  <c r="D6329" i="3"/>
  <c r="D4907" i="3"/>
  <c r="D6481" i="3"/>
  <c r="D3497" i="3"/>
  <c r="D4156" i="3"/>
  <c r="D6959" i="3"/>
  <c r="D4745" i="3"/>
  <c r="D6688" i="3"/>
  <c r="D3253" i="3"/>
  <c r="D7047" i="3"/>
  <c r="D4855" i="3"/>
  <c r="D6883" i="3"/>
  <c r="D5356" i="3"/>
  <c r="D7139" i="3"/>
  <c r="D4899" i="3"/>
  <c r="D4454" i="3"/>
  <c r="D3757" i="3"/>
  <c r="D6845" i="3"/>
  <c r="D7183" i="3"/>
  <c r="D4818" i="3"/>
  <c r="D298" i="3"/>
  <c r="D4894" i="3"/>
  <c r="D6494" i="3"/>
  <c r="D4802" i="3"/>
  <c r="D3550" i="3"/>
  <c r="D2646" i="3"/>
  <c r="D2793" i="3"/>
  <c r="D6535" i="3"/>
  <c r="D7340" i="3"/>
  <c r="D6348" i="3"/>
  <c r="D3304" i="3"/>
  <c r="D3777" i="3"/>
  <c r="D5112" i="3"/>
  <c r="D7133" i="3"/>
  <c r="D6231" i="3"/>
  <c r="D4655" i="3"/>
  <c r="D7553" i="3"/>
  <c r="D2593" i="3"/>
  <c r="D5648" i="3"/>
  <c r="D1396" i="3"/>
  <c r="D3778" i="3"/>
  <c r="D2794" i="3"/>
  <c r="D2068" i="3"/>
  <c r="D2772" i="3"/>
  <c r="D1886" i="3"/>
  <c r="D5565" i="3"/>
  <c r="D2464" i="3"/>
  <c r="D7347" i="3"/>
  <c r="D6455" i="3"/>
  <c r="D3897" i="3"/>
  <c r="D3931" i="3"/>
  <c r="D6603" i="3"/>
  <c r="D3313" i="3"/>
  <c r="D7964" i="3"/>
  <c r="D1838" i="3"/>
  <c r="D7219" i="3"/>
  <c r="D6299" i="3"/>
  <c r="D3429" i="3"/>
  <c r="D2472" i="3"/>
  <c r="D6477" i="3"/>
  <c r="D2957" i="3"/>
  <c r="D3125" i="3"/>
  <c r="D7654" i="3"/>
  <c r="D6449" i="3"/>
  <c r="D7500" i="3"/>
  <c r="D4013" i="3"/>
  <c r="D5834" i="3"/>
  <c r="D4262" i="3"/>
  <c r="D6773" i="3"/>
  <c r="D5019" i="3"/>
  <c r="D6911" i="3"/>
  <c r="D4514" i="3"/>
  <c r="D3469" i="3"/>
  <c r="D5689" i="3"/>
  <c r="D1291" i="3"/>
  <c r="D4858" i="3"/>
  <c r="D5196" i="3"/>
  <c r="D4030" i="3"/>
  <c r="D6582" i="3"/>
  <c r="D5567" i="3"/>
  <c r="D7934" i="3"/>
  <c r="D3051" i="3"/>
  <c r="D2632" i="3"/>
  <c r="D5586" i="3"/>
  <c r="D3280" i="3"/>
  <c r="D5664" i="3"/>
  <c r="D2254" i="3"/>
  <c r="D3005" i="3"/>
  <c r="D5048" i="3"/>
  <c r="D7465" i="3"/>
  <c r="D5179" i="3"/>
  <c r="D5467" i="3"/>
  <c r="D7227" i="3"/>
  <c r="D5702" i="3"/>
  <c r="D5580" i="3"/>
  <c r="D7695" i="3"/>
  <c r="D6860" i="3"/>
  <c r="D4743" i="3"/>
  <c r="D5209" i="3"/>
  <c r="D5090" i="3"/>
  <c r="D5208" i="3"/>
  <c r="D3022" i="3"/>
  <c r="D5088" i="3"/>
  <c r="D7765" i="3"/>
  <c r="D3625" i="3"/>
  <c r="D7972" i="3"/>
  <c r="D7040" i="3"/>
  <c r="D6530" i="3"/>
  <c r="D4100" i="3"/>
  <c r="D5465" i="3"/>
  <c r="D2623" i="3"/>
  <c r="D4717" i="3"/>
  <c r="D2843" i="3"/>
  <c r="D525" i="3"/>
  <c r="D7752" i="3"/>
  <c r="D7558" i="3"/>
  <c r="D4423" i="3"/>
  <c r="D5406" i="3"/>
  <c r="D5074" i="3"/>
  <c r="D7898" i="3"/>
  <c r="D7933" i="3"/>
  <c r="D2539" i="3"/>
  <c r="D7056" i="3"/>
  <c r="D2108" i="3"/>
  <c r="D761" i="3"/>
  <c r="D3094" i="3"/>
  <c r="D6529" i="3"/>
  <c r="D4976" i="3"/>
  <c r="D7943" i="3"/>
  <c r="D6080" i="3"/>
  <c r="D6852" i="3"/>
  <c r="D7113" i="3"/>
  <c r="D4672" i="3"/>
  <c r="D5953" i="3"/>
  <c r="D6788" i="3"/>
  <c r="D6857" i="3"/>
  <c r="D4422" i="3"/>
  <c r="D3213" i="3"/>
  <c r="D7255" i="3"/>
  <c r="D4134" i="3"/>
  <c r="D4713" i="3"/>
  <c r="D4059" i="3"/>
  <c r="D5301" i="3"/>
  <c r="D7911" i="3"/>
  <c r="D2872" i="3"/>
  <c r="D2771" i="3"/>
  <c r="D3639" i="3"/>
  <c r="D4444" i="3"/>
  <c r="D4648" i="3"/>
  <c r="D5791" i="3"/>
  <c r="D4500" i="3"/>
  <c r="D7099" i="3"/>
  <c r="D5495" i="3"/>
  <c r="D5625" i="3"/>
  <c r="D4220" i="3"/>
  <c r="D6969" i="3"/>
  <c r="D5409" i="3"/>
  <c r="D3151" i="3"/>
  <c r="D1005" i="3"/>
  <c r="D3191" i="3"/>
  <c r="D2168" i="3"/>
  <c r="D5786" i="3"/>
  <c r="D2404" i="3"/>
  <c r="D3559" i="3"/>
  <c r="D5563" i="3"/>
  <c r="D3234" i="3"/>
  <c r="D6108" i="3"/>
  <c r="D1594" i="3"/>
  <c r="D5633" i="3"/>
  <c r="D2512" i="3"/>
  <c r="D7510" i="3"/>
  <c r="D5679" i="3"/>
  <c r="D5617" i="3"/>
  <c r="D2766" i="3"/>
  <c r="D4073" i="3"/>
  <c r="D6894" i="3"/>
  <c r="D5358" i="3"/>
  <c r="D7961" i="3"/>
  <c r="D3057" i="3"/>
  <c r="D6831" i="3"/>
  <c r="D7531" i="3"/>
  <c r="D5940" i="3"/>
  <c r="D5082" i="3"/>
  <c r="D5705" i="3"/>
  <c r="D4196" i="3"/>
  <c r="D6109" i="3"/>
  <c r="D6654" i="3"/>
  <c r="D3626" i="3"/>
  <c r="D6855" i="3"/>
  <c r="D2511" i="3"/>
  <c r="D2305" i="3"/>
  <c r="D5852" i="3"/>
  <c r="D5344" i="3"/>
  <c r="D2694" i="3"/>
  <c r="D3303" i="3"/>
  <c r="D2969" i="3"/>
  <c r="D3370" i="3"/>
  <c r="D1786" i="3"/>
  <c r="D7323" i="3"/>
  <c r="D7623" i="3"/>
  <c r="D3590" i="3"/>
  <c r="D4237" i="3"/>
  <c r="D5430" i="3"/>
  <c r="D5618" i="3"/>
  <c r="D5537" i="3"/>
  <c r="D6309" i="3"/>
  <c r="D3510" i="3"/>
  <c r="D6056" i="3"/>
  <c r="D5841" i="3"/>
  <c r="D6352" i="3"/>
  <c r="D6771" i="3"/>
  <c r="D6738" i="3"/>
  <c r="D7017" i="3"/>
  <c r="D7214" i="3"/>
  <c r="D7614" i="3"/>
  <c r="D920" i="3"/>
  <c r="D5008" i="3"/>
  <c r="D7130" i="3"/>
  <c r="D5339" i="3"/>
  <c r="D1582" i="3"/>
  <c r="D6308" i="3"/>
  <c r="D5656" i="3"/>
  <c r="D2345" i="3"/>
  <c r="D3033" i="3"/>
  <c r="D3972" i="3"/>
  <c r="D2568" i="3"/>
  <c r="D2422" i="3"/>
  <c r="D3726" i="3"/>
  <c r="D4045" i="3"/>
  <c r="D6821" i="3"/>
  <c r="D5882" i="3"/>
  <c r="D3356" i="3"/>
  <c r="D6682" i="3"/>
  <c r="D4458" i="3"/>
  <c r="D6848" i="3"/>
  <c r="D4891" i="3"/>
  <c r="D7277" i="3"/>
  <c r="D4998" i="3"/>
  <c r="D6904" i="3"/>
  <c r="D3962" i="3"/>
  <c r="D7038" i="3"/>
  <c r="D4830" i="3"/>
  <c r="D4896" i="3"/>
  <c r="D2476" i="3"/>
  <c r="D6834" i="3"/>
  <c r="D5971" i="3"/>
  <c r="D6588" i="3"/>
  <c r="D6361" i="3"/>
  <c r="D4650" i="3"/>
  <c r="D1547" i="3"/>
  <c r="D2213" i="3"/>
  <c r="D620" i="3"/>
  <c r="D1153" i="3"/>
  <c r="D2256" i="3"/>
  <c r="D5554" i="3"/>
  <c r="D7457" i="3"/>
  <c r="D4015" i="3"/>
  <c r="D3967" i="3"/>
  <c r="D3290" i="3"/>
  <c r="D7555" i="3"/>
  <c r="D3894" i="3"/>
  <c r="D1181" i="3"/>
  <c r="D77" i="3"/>
  <c r="D3296" i="3"/>
  <c r="D6668" i="3"/>
  <c r="D4494" i="3"/>
  <c r="D7241" i="3"/>
  <c r="D4668" i="3"/>
  <c r="D4825" i="3"/>
  <c r="D4879" i="3"/>
  <c r="D2856" i="3"/>
  <c r="D3382" i="3"/>
  <c r="D5080" i="3"/>
  <c r="D4014" i="3"/>
  <c r="D7609" i="3"/>
  <c r="D6342" i="3"/>
  <c r="D7931" i="3"/>
  <c r="D7212" i="3"/>
  <c r="D3340" i="3"/>
  <c r="D6091" i="3"/>
  <c r="D3745" i="3"/>
  <c r="D3435" i="3"/>
  <c r="D7405" i="3"/>
  <c r="D3388" i="3"/>
  <c r="D2877" i="3"/>
  <c r="D7484" i="3"/>
  <c r="D2125" i="3"/>
  <c r="D2393" i="3"/>
  <c r="D4660" i="3"/>
  <c r="D3563" i="3"/>
  <c r="D7412" i="3"/>
  <c r="D6278" i="3"/>
  <c r="D7844" i="3"/>
  <c r="D7084" i="3"/>
  <c r="D2281" i="3"/>
  <c r="D5806" i="3"/>
  <c r="D2607" i="3"/>
  <c r="D2637" i="3"/>
  <c r="D7343" i="3"/>
  <c r="D2723" i="3"/>
  <c r="D1956" i="3"/>
  <c r="D6089" i="3"/>
  <c r="D7451" i="3"/>
  <c r="D6878" i="3"/>
  <c r="D2260" i="3"/>
  <c r="D6049" i="3"/>
  <c r="D4011" i="3"/>
  <c r="D6742" i="3"/>
  <c r="D2750" i="3"/>
  <c r="D1076" i="3"/>
  <c r="D5768" i="3"/>
  <c r="D7671" i="3"/>
  <c r="D5470" i="3"/>
  <c r="D2994" i="3"/>
  <c r="D7925" i="3"/>
  <c r="D3335" i="3"/>
  <c r="D6676" i="3"/>
  <c r="D3470" i="3"/>
  <c r="D5886" i="3"/>
  <c r="D5238" i="3"/>
  <c r="D4544" i="3"/>
  <c r="B54" i="7"/>
  <c r="D5062" i="3"/>
  <c r="D7384" i="3"/>
  <c r="D4384" i="3"/>
  <c r="D6099" i="3"/>
  <c r="D7773" i="3"/>
  <c r="D3456" i="3"/>
  <c r="D4536" i="3"/>
  <c r="D7148" i="3"/>
  <c r="D4890" i="3"/>
  <c r="D5443" i="3"/>
  <c r="D5026" i="3"/>
  <c r="D5964" i="3"/>
  <c r="D7587" i="3"/>
  <c r="D5167" i="3"/>
  <c r="D4324" i="3"/>
  <c r="D7027" i="3"/>
  <c r="D3618" i="3"/>
  <c r="D5475" i="3"/>
  <c r="D4082" i="3"/>
  <c r="D6896" i="3"/>
  <c r="D5385" i="3"/>
  <c r="D4906" i="3"/>
  <c r="D6542" i="3"/>
  <c r="D7140" i="3"/>
  <c r="D1787" i="3"/>
  <c r="D6869" i="3"/>
  <c r="D4472" i="3"/>
  <c r="D5025" i="3"/>
  <c r="D4838" i="3"/>
  <c r="D6163" i="3"/>
  <c r="D7459" i="3"/>
  <c r="D5858" i="3"/>
  <c r="D6888" i="3"/>
  <c r="D5189" i="3"/>
  <c r="D4350" i="3"/>
  <c r="D4097" i="3"/>
  <c r="D3172" i="3"/>
  <c r="D3614" i="3"/>
  <c r="D3309" i="3"/>
  <c r="D3716" i="3"/>
  <c r="D3044" i="3"/>
  <c r="D2137" i="3"/>
  <c r="D7312" i="3"/>
  <c r="D3092" i="3"/>
  <c r="D4937" i="3"/>
  <c r="D7890" i="3"/>
  <c r="D7222" i="3"/>
  <c r="D4078" i="3"/>
  <c r="D5265" i="3"/>
  <c r="D7912" i="3"/>
  <c r="D6630" i="3"/>
  <c r="D7291" i="3"/>
  <c r="D4354" i="3"/>
  <c r="D3598" i="3"/>
  <c r="D2576" i="3"/>
  <c r="D6237" i="3"/>
  <c r="D5175" i="3"/>
  <c r="D6559" i="3"/>
  <c r="D7482" i="3"/>
  <c r="D722" i="3"/>
  <c r="D4551" i="3"/>
  <c r="D4604" i="3"/>
  <c r="D3732" i="3"/>
  <c r="D1261" i="3"/>
  <c r="D5479" i="3"/>
  <c r="D6936" i="3"/>
  <c r="D6622" i="3"/>
  <c r="D7495" i="3"/>
  <c r="D5763" i="3"/>
  <c r="D2643" i="3"/>
  <c r="D6615" i="3"/>
  <c r="D1133" i="3"/>
  <c r="D5393" i="3"/>
  <c r="D6809" i="3"/>
  <c r="D6558" i="3"/>
  <c r="D7367" i="3"/>
  <c r="D5596" i="3"/>
  <c r="D7983" i="3"/>
  <c r="D6551" i="3"/>
  <c r="D4888" i="3"/>
  <c r="D5357" i="3"/>
  <c r="D3344" i="3"/>
  <c r="D7024" i="3"/>
  <c r="D4378" i="3"/>
  <c r="D6595" i="3"/>
  <c r="D4409" i="3"/>
  <c r="D5932" i="3"/>
  <c r="D7011" i="3"/>
  <c r="D5609" i="3"/>
  <c r="D6502" i="3"/>
  <c r="D4475" i="3"/>
  <c r="D7660" i="3"/>
  <c r="D6374" i="3"/>
  <c r="D2743" i="3"/>
  <c r="D6113" i="3"/>
  <c r="D7530" i="3"/>
  <c r="D7325" i="3"/>
  <c r="D7287" i="3"/>
  <c r="D5264" i="3"/>
  <c r="D6968" i="3"/>
  <c r="D4561" i="3"/>
  <c r="D4519" i="3"/>
  <c r="D4639" i="3"/>
  <c r="D6070" i="3"/>
  <c r="D4545" i="3"/>
  <c r="D3039" i="3"/>
  <c r="D3058" i="3"/>
  <c r="D7539" i="3"/>
  <c r="D5388" i="3"/>
  <c r="D6318" i="3"/>
  <c r="D7969" i="3"/>
  <c r="D7342" i="3"/>
  <c r="D7701" i="3"/>
  <c r="D3556" i="3"/>
  <c r="D6115" i="3"/>
  <c r="D5666" i="3"/>
  <c r="D2982" i="3"/>
  <c r="D1735" i="3"/>
  <c r="D7424" i="3"/>
  <c r="D3440" i="3"/>
  <c r="D6471" i="3"/>
  <c r="D7644" i="3"/>
  <c r="D7094" i="3"/>
  <c r="D7851" i="3"/>
  <c r="D1682" i="3"/>
  <c r="D4280" i="3"/>
  <c r="D4300" i="3"/>
  <c r="D7757" i="3"/>
  <c r="D5056" i="3"/>
  <c r="D5902" i="3"/>
  <c r="D5954" i="3"/>
  <c r="D7210" i="3"/>
  <c r="D3013" i="3"/>
  <c r="D6378" i="3"/>
  <c r="D4414" i="3"/>
  <c r="D707" i="3"/>
  <c r="D3238" i="3"/>
  <c r="D5421" i="3"/>
  <c r="D3661" i="3"/>
  <c r="D5190" i="3"/>
  <c r="D5095" i="3"/>
  <c r="D2893" i="3"/>
  <c r="D1566" i="3"/>
  <c r="D2798" i="3"/>
  <c r="D2634" i="3"/>
  <c r="D7449" i="3"/>
  <c r="D5619" i="3"/>
  <c r="D6321" i="3"/>
  <c r="D3158" i="3"/>
  <c r="D5667" i="3"/>
  <c r="D4684" i="3"/>
  <c r="D6191" i="3"/>
  <c r="D3389" i="3"/>
  <c r="D5329" i="3"/>
  <c r="D856" i="3"/>
  <c r="D5272" i="3"/>
  <c r="D4774" i="3"/>
  <c r="D7381" i="3"/>
  <c r="D7588" i="3"/>
  <c r="D7336" i="3"/>
  <c r="D7044" i="3"/>
  <c r="D2453" i="3"/>
  <c r="D3239" i="3"/>
  <c r="D7684" i="3"/>
  <c r="D557" i="3"/>
  <c r="D4950" i="3"/>
  <c r="D1459" i="3"/>
  <c r="D4676" i="3"/>
  <c r="D6865" i="3"/>
  <c r="D1694" i="3"/>
  <c r="D368" i="3"/>
  <c r="D2193" i="3"/>
  <c r="D6739" i="3"/>
  <c r="D1251" i="3"/>
  <c r="D28" i="3"/>
  <c r="D7117" i="3"/>
  <c r="D7656" i="3"/>
  <c r="D1556" i="3"/>
  <c r="D6573" i="3"/>
  <c r="D2854" i="3"/>
  <c r="D3722" i="3"/>
  <c r="D6208" i="3"/>
  <c r="D1706" i="3"/>
  <c r="D3774" i="3"/>
  <c r="D2967" i="3"/>
  <c r="D1246" i="3"/>
  <c r="D7707" i="3"/>
  <c r="D2221" i="3"/>
  <c r="D7987" i="3"/>
  <c r="D7276" i="3"/>
  <c r="D3605" i="3"/>
  <c r="D5133" i="3"/>
  <c r="D7841" i="3"/>
  <c r="D7639" i="3"/>
  <c r="D3059" i="3"/>
  <c r="D5003" i="3"/>
  <c r="D7713" i="3"/>
  <c r="D7573" i="3"/>
  <c r="D5398" i="3"/>
  <c r="D5662" i="3"/>
  <c r="D5549" i="3"/>
  <c r="D7871" i="3"/>
  <c r="D7691" i="3"/>
  <c r="D3919" i="3"/>
  <c r="D7399" i="3"/>
  <c r="D7637" i="3"/>
  <c r="D7481" i="3"/>
  <c r="D3073" i="3"/>
  <c r="D2662" i="3"/>
  <c r="D6791" i="3"/>
  <c r="D4371" i="3"/>
  <c r="D5309" i="3"/>
  <c r="D70" i="3"/>
  <c r="D2232" i="3"/>
  <c r="D3384" i="3"/>
  <c r="D6010" i="3"/>
  <c r="D5547" i="3"/>
  <c r="D5232" i="3"/>
  <c r="D5933" i="3"/>
  <c r="D7142" i="3"/>
  <c r="D5297" i="3"/>
  <c r="D7244" i="3"/>
  <c r="D7670" i="3"/>
  <c r="D7049" i="3"/>
  <c r="D5723" i="3"/>
  <c r="D6800" i="3"/>
  <c r="D1411" i="3"/>
  <c r="D5203" i="3"/>
  <c r="D2313" i="3"/>
  <c r="D7600" i="3"/>
  <c r="D7575" i="3"/>
  <c r="D7803" i="3"/>
  <c r="D6017" i="3"/>
  <c r="D6827" i="3"/>
  <c r="D7079" i="3"/>
  <c r="D6715" i="3"/>
  <c r="D4201" i="3"/>
  <c r="D7078" i="3"/>
  <c r="D7368" i="3"/>
  <c r="D3901" i="3"/>
  <c r="D5415" i="3"/>
  <c r="D7185" i="3"/>
  <c r="D5085" i="3"/>
  <c r="D4273" i="3"/>
  <c r="D4768" i="3"/>
  <c r="D6905" i="3"/>
  <c r="D7842" i="3"/>
  <c r="D3724" i="3"/>
  <c r="D4442" i="3"/>
  <c r="D3010" i="3"/>
  <c r="D7525" i="3"/>
  <c r="D7901" i="3"/>
  <c r="D2329" i="3"/>
  <c r="D6104" i="3"/>
  <c r="D4773" i="3"/>
  <c r="D162" i="3"/>
  <c r="D6954" i="3"/>
  <c r="D3114" i="3"/>
  <c r="D7327" i="3"/>
  <c r="D5859" i="3"/>
  <c r="D3632" i="3"/>
  <c r="D3570" i="3"/>
  <c r="D6643" i="3"/>
  <c r="D4847" i="3"/>
  <c r="D5993" i="3"/>
  <c r="D4617" i="3"/>
  <c r="D5147" i="3"/>
  <c r="D5384" i="3"/>
  <c r="D2551" i="3"/>
  <c r="D3197" i="3"/>
  <c r="D2497" i="3"/>
  <c r="D2820" i="3"/>
  <c r="D5570" i="3"/>
  <c r="D3342" i="3"/>
  <c r="D4040" i="3"/>
  <c r="D5496" i="3"/>
  <c r="D2515" i="3"/>
  <c r="D2016" i="3"/>
  <c r="D6135" i="3"/>
  <c r="D2873" i="3"/>
  <c r="D4930" i="3"/>
  <c r="D4264" i="3"/>
  <c r="D3707" i="3"/>
  <c r="D4487" i="3"/>
  <c r="D5961" i="3"/>
  <c r="D2008" i="3"/>
  <c r="D6866" i="3"/>
  <c r="D5354" i="3"/>
  <c r="D1580" i="3"/>
  <c r="D7674" i="3"/>
  <c r="D6041" i="3"/>
  <c r="D3845" i="3"/>
  <c r="D3946" i="3"/>
  <c r="D4610" i="3"/>
  <c r="D4690" i="3"/>
  <c r="D6817" i="3"/>
  <c r="D6072" i="3"/>
  <c r="D4083" i="3"/>
  <c r="D7624" i="3"/>
  <c r="D3350" i="3"/>
  <c r="D4653" i="3"/>
  <c r="D6645" i="3"/>
  <c r="D5968" i="3"/>
  <c r="D5227" i="3"/>
  <c r="D2981" i="3"/>
  <c r="D7608" i="3"/>
  <c r="D5914" i="3"/>
  <c r="D3328" i="3"/>
  <c r="D3243" i="3"/>
  <c r="D4358" i="3"/>
  <c r="D4344" i="3"/>
  <c r="D6565" i="3"/>
  <c r="D5945" i="3"/>
  <c r="D4225" i="3"/>
  <c r="D7496" i="3"/>
  <c r="D2651" i="3"/>
  <c r="D4522" i="3"/>
  <c r="D6510" i="3"/>
  <c r="D2728" i="3"/>
  <c r="D5774" i="3"/>
  <c r="D4268" i="3"/>
  <c r="D7620" i="3"/>
  <c r="D5036" i="3"/>
  <c r="D4046" i="3"/>
  <c r="D4325" i="3"/>
  <c r="D5860" i="3"/>
  <c r="D4928" i="3"/>
  <c r="D2882" i="3"/>
  <c r="D6875" i="3"/>
  <c r="D721" i="3"/>
  <c r="D2106" i="3"/>
  <c r="D4490" i="3"/>
  <c r="D6895" i="3"/>
  <c r="D2790" i="3"/>
  <c r="D6717" i="3"/>
  <c r="D2849" i="3"/>
  <c r="D262" i="3"/>
  <c r="D6705" i="3"/>
  <c r="D7745" i="3"/>
  <c r="D4960" i="3"/>
  <c r="D3155" i="3"/>
  <c r="D3803" i="3"/>
  <c r="D7061" i="3"/>
  <c r="D6540" i="3"/>
  <c r="D918" i="3"/>
  <c r="D3349" i="3"/>
  <c r="D6638" i="3"/>
  <c r="D5498" i="3"/>
  <c r="D2071" i="3"/>
  <c r="D2755" i="3"/>
  <c r="D6935" i="3"/>
  <c r="D6419" i="3"/>
  <c r="D7853" i="3"/>
  <c r="D5494" i="3"/>
  <c r="D6574" i="3"/>
  <c r="D5373" i="3"/>
  <c r="D6508" i="3"/>
  <c r="D5370" i="3"/>
  <c r="D7880" i="3"/>
  <c r="D7338" i="3"/>
  <c r="D3514" i="3"/>
  <c r="D7946" i="3"/>
  <c r="D4971" i="3"/>
  <c r="D5424" i="3"/>
  <c r="D7192" i="3"/>
  <c r="D5064" i="3"/>
  <c r="D4669" i="3"/>
  <c r="D3743" i="3"/>
  <c r="D6140" i="3"/>
  <c r="D6355" i="3"/>
  <c r="D7776" i="3"/>
  <c r="D6047" i="3"/>
  <c r="D4306" i="3"/>
  <c r="D3106" i="3"/>
  <c r="D4527" i="3"/>
  <c r="D4833" i="3"/>
  <c r="D3451" i="3"/>
  <c r="D4817" i="3"/>
  <c r="D4081" i="3"/>
  <c r="D4893" i="3"/>
  <c r="D3323" i="3"/>
  <c r="D7677" i="3"/>
  <c r="D2674" i="3"/>
  <c r="D5614" i="3"/>
  <c r="D7963" i="3"/>
  <c r="D1054" i="3"/>
  <c r="D3859" i="3"/>
  <c r="D4402" i="3"/>
  <c r="D7471" i="3"/>
  <c r="D6201" i="3"/>
  <c r="D5144" i="3"/>
  <c r="D7521" i="3"/>
  <c r="D6974" i="3"/>
  <c r="D6764" i="3"/>
  <c r="D3339" i="3"/>
  <c r="D3096" i="3"/>
  <c r="D3523" i="3"/>
  <c r="D6517" i="3"/>
  <c r="D5414" i="3"/>
  <c r="D639" i="3"/>
  <c r="D3786" i="3"/>
  <c r="D4623" i="3"/>
  <c r="D6482" i="3"/>
  <c r="D2810" i="3"/>
  <c r="D3964" i="3"/>
  <c r="D3254" i="3"/>
  <c r="D7364" i="3"/>
  <c r="D3905" i="3"/>
  <c r="D1642" i="3"/>
  <c r="D3706" i="3"/>
  <c r="D5517" i="3"/>
  <c r="D2165" i="3"/>
  <c r="D3617" i="3"/>
  <c r="D2791" i="3"/>
  <c r="D7302" i="3"/>
  <c r="D2979" i="3"/>
  <c r="D7799" i="3"/>
  <c r="D3354" i="3"/>
  <c r="D5347" i="3"/>
  <c r="D3604" i="3"/>
  <c r="D5473" i="3"/>
  <c r="D3193" i="3"/>
  <c r="D7767" i="3"/>
  <c r="D6372" i="3"/>
  <c r="D4962" i="3"/>
  <c r="D6029" i="3"/>
  <c r="D6138" i="3"/>
  <c r="D7393" i="3"/>
  <c r="D5833" i="3"/>
  <c r="D3621" i="3"/>
  <c r="D7499" i="3"/>
  <c r="D4141" i="3"/>
  <c r="D4736" i="3"/>
  <c r="D5241" i="3"/>
  <c r="D3633" i="3"/>
  <c r="D4095" i="3"/>
  <c r="D7252" i="3"/>
  <c r="D5654" i="3"/>
  <c r="D6995" i="3"/>
  <c r="D169" i="3"/>
  <c r="D3079" i="3"/>
  <c r="D2293" i="3"/>
  <c r="D3276" i="3"/>
  <c r="D1025" i="3"/>
  <c r="D1932" i="3"/>
  <c r="D5016" i="3"/>
  <c r="D3854" i="3"/>
  <c r="D2708" i="3"/>
  <c r="D6991" i="3"/>
  <c r="D4871" i="3"/>
  <c r="D3519" i="3"/>
  <c r="D5692" i="3"/>
  <c r="D7532" i="3"/>
  <c r="D6116" i="3"/>
  <c r="D6275" i="3"/>
  <c r="D2420" i="3"/>
  <c r="D1452" i="3"/>
  <c r="D5071" i="3"/>
  <c r="D7106" i="3"/>
  <c r="D3776" i="3"/>
  <c r="D6990" i="3"/>
  <c r="D6218" i="3"/>
  <c r="D7278" i="3"/>
  <c r="D7783" i="3"/>
  <c r="D7570" i="3"/>
  <c r="D2819" i="3"/>
  <c r="D7825" i="3"/>
  <c r="D6938" i="3"/>
  <c r="D5869" i="3"/>
  <c r="D2631" i="3"/>
  <c r="D2638" i="3"/>
  <c r="D5691" i="3"/>
  <c r="D7463" i="3"/>
  <c r="D6426" i="3"/>
  <c r="D5058" i="3"/>
  <c r="D3078" i="3"/>
  <c r="D4834" i="3"/>
  <c r="D7043" i="3"/>
  <c r="D5471" i="3"/>
  <c r="D6284" i="3"/>
  <c r="D6555" i="3"/>
  <c r="D7838" i="3"/>
  <c r="D3190" i="3"/>
  <c r="D4052" i="3"/>
  <c r="D3205" i="3"/>
  <c r="D4619" i="3"/>
  <c r="D2985" i="3"/>
  <c r="D4270" i="3"/>
  <c r="D7724" i="3"/>
  <c r="D4077" i="3"/>
  <c r="D1616" i="3"/>
  <c r="D4051" i="3"/>
  <c r="D7596" i="3"/>
  <c r="D3412" i="3"/>
  <c r="D4319" i="3"/>
  <c r="D7072" i="3"/>
  <c r="D5156" i="3"/>
  <c r="D5392" i="3"/>
  <c r="D5146" i="3"/>
  <c r="D3765" i="3"/>
  <c r="D7808" i="3"/>
  <c r="D7534" i="3"/>
  <c r="D3917" i="3"/>
  <c r="D3403" i="3"/>
  <c r="D937" i="3"/>
  <c r="D3527" i="3"/>
  <c r="D5236" i="3"/>
  <c r="D7275" i="3"/>
  <c r="D5296" i="3"/>
  <c r="D5485" i="3"/>
  <c r="D6087" i="3"/>
  <c r="D7209" i="3"/>
  <c r="D5118" i="3"/>
  <c r="D5145" i="3"/>
  <c r="D5142" i="3"/>
  <c r="D5300" i="3"/>
  <c r="D6243" i="3"/>
  <c r="D7598" i="3"/>
  <c r="D4075" i="3"/>
  <c r="D1715" i="3"/>
  <c r="D3272" i="3"/>
  <c r="D4603" i="3"/>
  <c r="D2303" i="3"/>
  <c r="D5908" i="3"/>
  <c r="D6981" i="3"/>
  <c r="D2952" i="3"/>
  <c r="D6319" i="3"/>
  <c r="D3045" i="3"/>
  <c r="D4952" i="3"/>
  <c r="D1938" i="3"/>
  <c r="D3269" i="3"/>
  <c r="D7050" i="3"/>
  <c r="D6001" i="3"/>
  <c r="D7280" i="3"/>
  <c r="D2188" i="3"/>
  <c r="D6917" i="3"/>
  <c r="D5698" i="3"/>
  <c r="D3806" i="3"/>
  <c r="D5640" i="3"/>
  <c r="D7777" i="3"/>
  <c r="D6004" i="3"/>
  <c r="D6566" i="3"/>
  <c r="D6313" i="3"/>
  <c r="D3538" i="3"/>
  <c r="D7366" i="3"/>
  <c r="D2175" i="3"/>
  <c r="D768" i="3"/>
  <c r="D4286" i="3"/>
  <c r="D6870" i="3"/>
  <c r="D7417" i="3"/>
  <c r="D5051" i="3"/>
  <c r="D3650" i="3"/>
  <c r="D2236" i="3"/>
  <c r="D4062" i="3"/>
  <c r="D1872" i="3"/>
  <c r="D6026" i="3"/>
  <c r="D6815" i="3"/>
  <c r="D5922" i="3"/>
  <c r="D6679" i="3"/>
  <c r="D7887" i="3"/>
  <c r="D7428" i="3"/>
  <c r="D5562" i="3"/>
  <c r="D7702" i="3"/>
  <c r="D6652" i="3"/>
  <c r="D7458" i="3"/>
  <c r="D6098" i="3"/>
  <c r="D1319" i="3"/>
  <c r="D1432" i="3"/>
  <c r="D4382" i="3"/>
  <c r="D7921" i="3"/>
  <c r="D5639" i="3"/>
  <c r="D7655" i="3"/>
  <c r="D4694" i="3"/>
  <c r="D38" i="3"/>
  <c r="D3464" i="3"/>
  <c r="D4093" i="3"/>
  <c r="D4483" i="3"/>
  <c r="D6388" i="3"/>
  <c r="D2725" i="3"/>
  <c r="D3235" i="3"/>
  <c r="D7162" i="3"/>
  <c r="D2991" i="3"/>
  <c r="D3976" i="3"/>
  <c r="D1864" i="3"/>
  <c r="D4686" i="3"/>
  <c r="D5346" i="3"/>
  <c r="D6859" i="3"/>
  <c r="D5380" i="3"/>
  <c r="D5826" i="3"/>
  <c r="D5708" i="3"/>
  <c r="D5641" i="3"/>
  <c r="D3792" i="3"/>
  <c r="D7434" i="3"/>
  <c r="D7265" i="3"/>
  <c r="D6074" i="3"/>
  <c r="D7537" i="3"/>
  <c r="D7756" i="3"/>
  <c r="D5660" i="3"/>
  <c r="D2352" i="3"/>
  <c r="D4829" i="3"/>
  <c r="D4018" i="3"/>
  <c r="D4130" i="3"/>
  <c r="D2996" i="3"/>
  <c r="D3458" i="3"/>
  <c r="D7388" i="3"/>
  <c r="D7676" i="3"/>
  <c r="D5526" i="3"/>
  <c r="D5872" i="3"/>
  <c r="D5255" i="3"/>
  <c r="D7308" i="3"/>
  <c r="D5804" i="3"/>
  <c r="D7526" i="3"/>
  <c r="D6250" i="3"/>
  <c r="D6681" i="3"/>
  <c r="D3420" i="3"/>
  <c r="D349" i="3"/>
  <c r="D7617" i="3"/>
  <c r="D4573" i="3"/>
  <c r="D5520" i="3"/>
  <c r="D6291" i="3"/>
  <c r="D4112" i="3"/>
  <c r="D7251" i="3"/>
  <c r="D7710" i="3"/>
  <c r="D4380" i="3"/>
  <c r="D2289" i="3"/>
  <c r="D4716" i="3"/>
  <c r="D4256" i="3"/>
  <c r="D6667" i="3"/>
  <c r="D6885" i="3"/>
  <c r="D6439" i="3"/>
  <c r="D6147" i="3"/>
  <c r="D2731" i="3"/>
  <c r="D6106" i="3"/>
  <c r="D7161" i="3"/>
  <c r="D1248" i="3"/>
  <c r="D7371" i="3"/>
  <c r="D7578" i="3"/>
  <c r="D7909" i="3"/>
  <c r="D1895" i="3"/>
  <c r="D6044" i="3"/>
  <c r="D7309" i="3"/>
  <c r="D4484" i="3"/>
  <c r="D7454" i="3"/>
  <c r="D3909" i="3"/>
  <c r="D7070" i="3"/>
  <c r="D2871" i="3"/>
  <c r="D3564" i="3"/>
  <c r="D6749" i="3"/>
  <c r="D3477" i="3"/>
  <c r="D2714" i="3"/>
  <c r="D7906" i="3"/>
  <c r="D4853" i="3"/>
  <c r="D6247" i="3"/>
  <c r="D6943" i="3"/>
  <c r="D6805" i="3"/>
  <c r="D7065" i="3"/>
  <c r="D7848" i="3"/>
  <c r="D3981" i="3"/>
  <c r="D165" i="3"/>
  <c r="D5522" i="3"/>
  <c r="D6511" i="3"/>
  <c r="D3430" i="3"/>
  <c r="D5445" i="3"/>
  <c r="D3462" i="3"/>
  <c r="D4107" i="3"/>
  <c r="D5033" i="3"/>
  <c r="D6942" i="3"/>
  <c r="D5820" i="3"/>
  <c r="D3181" i="3"/>
  <c r="D4242" i="3"/>
  <c r="D6601" i="3"/>
  <c r="D6521" i="3"/>
  <c r="D4098" i="3"/>
  <c r="D4136" i="3"/>
  <c r="D6879" i="3"/>
  <c r="D2552" i="3"/>
  <c r="D3548" i="3"/>
  <c r="D6459" i="3"/>
  <c r="D2660" i="3"/>
  <c r="D3529" i="3"/>
  <c r="D3185" i="3"/>
  <c r="D7798" i="3"/>
  <c r="D5725" i="3"/>
  <c r="D5864" i="3"/>
  <c r="D4299" i="3"/>
  <c r="D4216" i="3"/>
  <c r="D6964" i="3"/>
  <c r="D3983" i="3"/>
  <c r="D3415" i="3"/>
  <c r="D6413" i="3"/>
  <c r="D3526" i="3"/>
  <c r="D5742" i="3"/>
  <c r="D4683" i="3"/>
  <c r="D3783" i="3"/>
  <c r="D6255" i="3"/>
  <c r="D3851" i="3"/>
  <c r="D7351" i="3"/>
  <c r="D5697" i="3"/>
  <c r="D3054" i="3"/>
  <c r="D3314" i="3"/>
  <c r="D5009" i="3"/>
  <c r="D5528" i="3"/>
  <c r="D7569" i="3"/>
  <c r="D7821" i="3"/>
  <c r="D1565" i="3"/>
  <c r="D4171" i="3"/>
  <c r="D4009" i="3"/>
  <c r="D5332" i="3"/>
  <c r="D4313" i="3"/>
  <c r="D3493" i="3"/>
  <c r="D2017" i="3"/>
  <c r="D5598" i="3"/>
  <c r="D3113" i="3"/>
  <c r="D3308" i="3"/>
  <c r="D6081" i="3"/>
  <c r="D4086" i="3"/>
  <c r="D4935" i="3"/>
  <c r="D3422" i="3"/>
  <c r="D5898" i="3"/>
  <c r="D5375" i="3"/>
  <c r="D4055" i="3"/>
  <c r="D4640" i="3"/>
  <c r="D3876" i="3"/>
  <c r="D4506" i="3"/>
  <c r="D3218" i="3"/>
  <c r="D6985" i="3"/>
  <c r="D6013" i="3"/>
  <c r="D5381" i="3"/>
  <c r="D7974" i="3"/>
  <c r="D3301" i="3"/>
  <c r="D7704" i="3"/>
  <c r="D6672" i="3"/>
  <c r="D2897" i="3"/>
  <c r="D4215" i="3"/>
  <c r="D6294" i="3"/>
  <c r="D3219" i="3"/>
  <c r="D7063" i="3"/>
  <c r="D5555" i="3"/>
  <c r="D2535" i="3"/>
  <c r="D2751" i="3"/>
  <c r="D5083" i="3"/>
  <c r="D4839" i="3"/>
  <c r="D3424" i="3"/>
  <c r="D5603" i="3"/>
  <c r="D6659" i="3"/>
  <c r="D7157" i="3"/>
  <c r="D7353" i="3"/>
  <c r="D5901" i="3"/>
  <c r="D358" i="3"/>
  <c r="D7274" i="3"/>
  <c r="D4187" i="3"/>
  <c r="D6678" i="3"/>
  <c r="D5943" i="3"/>
  <c r="D2807" i="3"/>
  <c r="D7564" i="3"/>
  <c r="D1068" i="3"/>
  <c r="D6579" i="3"/>
  <c r="D2249" i="3"/>
  <c r="D3337" i="3"/>
  <c r="D4944" i="3"/>
  <c r="D5987" i="3"/>
  <c r="D5316" i="3"/>
  <c r="D5222" i="3"/>
  <c r="D6498" i="3"/>
  <c r="D3900" i="3"/>
  <c r="D4167" i="3"/>
  <c r="D7549" i="3"/>
  <c r="D4955" i="3"/>
  <c r="D6628" i="3"/>
  <c r="D6325" i="3"/>
  <c r="D1830" i="3"/>
  <c r="D2296" i="3"/>
  <c r="D2936" i="3"/>
  <c r="D4750" i="3"/>
  <c r="D4803" i="3"/>
  <c r="D4535" i="3"/>
  <c r="D6731" i="3"/>
  <c r="D5884" i="3"/>
  <c r="D2932" i="3"/>
  <c r="D3487" i="3"/>
  <c r="D6170" i="3"/>
  <c r="D7189" i="3"/>
  <c r="D7488" i="3"/>
  <c r="D6647" i="3"/>
  <c r="D5913" i="3"/>
  <c r="D3620" i="3"/>
  <c r="D6872" i="3"/>
  <c r="D7271" i="3"/>
  <c r="D5055" i="3"/>
  <c r="D4028" i="3"/>
  <c r="D6533" i="3"/>
  <c r="D1676" i="3"/>
  <c r="D4261" i="3"/>
  <c r="D5267" i="3"/>
  <c r="D6065" i="3"/>
  <c r="D3748" i="3"/>
  <c r="D1192" i="3"/>
  <c r="D5304" i="3"/>
  <c r="D6133" i="3"/>
  <c r="D7967" i="3"/>
  <c r="D6757" i="3"/>
  <c r="D2809" i="3"/>
  <c r="D2487" i="3"/>
  <c r="D5783" i="3"/>
  <c r="D6389" i="3"/>
  <c r="D2544" i="3"/>
  <c r="D7073" i="3"/>
  <c r="D4090" i="3"/>
  <c r="D5269" i="3"/>
  <c r="D6209" i="3"/>
  <c r="D5970" i="3"/>
  <c r="D7233" i="3"/>
  <c r="D5010" i="3"/>
  <c r="D4497" i="3"/>
  <c r="D1651" i="3"/>
  <c r="D5988" i="3"/>
  <c r="D4985" i="3"/>
  <c r="D5151" i="3"/>
  <c r="D6199" i="3"/>
  <c r="D7035" i="3"/>
  <c r="D3187" i="3"/>
  <c r="D2861" i="3"/>
  <c r="D7110" i="3"/>
  <c r="D5846" i="3"/>
  <c r="D4618" i="3"/>
  <c r="D7888" i="3"/>
  <c r="D7706" i="3"/>
  <c r="D4677" i="3"/>
  <c r="D6427" i="3"/>
  <c r="D4779" i="3"/>
  <c r="D1624" i="3"/>
  <c r="D4947" i="3"/>
  <c r="D4605" i="3"/>
  <c r="D4208" i="3"/>
  <c r="D1794" i="3"/>
  <c r="D5290" i="3"/>
  <c r="D6224" i="3"/>
  <c r="D3177" i="3"/>
  <c r="D4437" i="3"/>
  <c r="D4155" i="3"/>
  <c r="D7903" i="3"/>
  <c r="D6136" i="3"/>
  <c r="D5126" i="3"/>
  <c r="D3979" i="3"/>
  <c r="D6277" i="3"/>
  <c r="D1922" i="3"/>
  <c r="D3093" i="3"/>
  <c r="D3982" i="3"/>
  <c r="D1023" i="3"/>
  <c r="D4927" i="3"/>
  <c r="D4579" i="3"/>
  <c r="D4056" i="3"/>
  <c r="D5743" i="3"/>
  <c r="D2066" i="3"/>
  <c r="D3994" i="3"/>
  <c r="D4572" i="3"/>
  <c r="D3567" i="3"/>
  <c r="D1963" i="3"/>
  <c r="D7993" i="3"/>
  <c r="D7606" i="3"/>
  <c r="D6094" i="3"/>
  <c r="D5073" i="3"/>
  <c r="D2185" i="3"/>
  <c r="D3134" i="3"/>
  <c r="D3705" i="3"/>
  <c r="D4872" i="3"/>
  <c r="D7436" i="3"/>
  <c r="D4102" i="3"/>
  <c r="D4756" i="3"/>
  <c r="D4939" i="3"/>
  <c r="D4244" i="3"/>
  <c r="D5750" i="3"/>
  <c r="D4538" i="3"/>
  <c r="D4632" i="3"/>
  <c r="D5089" i="3"/>
  <c r="D3083" i="3"/>
  <c r="D4805" i="3"/>
  <c r="D3645" i="3"/>
  <c r="D5211" i="3"/>
  <c r="D3107" i="3"/>
  <c r="D5509" i="3"/>
  <c r="D3274" i="3"/>
  <c r="D4373" i="3"/>
  <c r="D6380" i="3"/>
  <c r="D2909" i="3"/>
  <c r="D7188" i="3"/>
  <c r="D7258" i="3"/>
  <c r="D2761" i="3"/>
  <c r="D3636" i="3"/>
  <c r="D4649" i="3"/>
  <c r="D5516" i="3"/>
  <c r="D5848" i="3"/>
  <c r="D7300" i="3"/>
  <c r="D2244" i="3"/>
  <c r="D1539" i="3"/>
  <c r="D4074" i="3"/>
  <c r="D6994" i="3"/>
  <c r="D6563" i="3"/>
  <c r="D7390" i="3"/>
  <c r="D5410" i="3"/>
  <c r="D4783" i="3"/>
  <c r="D3111" i="3"/>
  <c r="D1660" i="3"/>
  <c r="D963" i="3"/>
  <c r="D7805" i="3"/>
  <c r="D7819" i="3"/>
  <c r="D7535" i="3"/>
  <c r="D613" i="3"/>
  <c r="D1104" i="3"/>
  <c r="D4345" i="3"/>
  <c r="D6770" i="3"/>
  <c r="D1772" i="3"/>
  <c r="D7158" i="3"/>
  <c r="D5553" i="3"/>
  <c r="D6132" i="3"/>
  <c r="D7899" i="3"/>
  <c r="D4202" i="3"/>
  <c r="D7335" i="3"/>
  <c r="D4936" i="3"/>
  <c r="D6744" i="3"/>
  <c r="D5243" i="3"/>
  <c r="D959" i="3"/>
  <c r="D3956" i="3"/>
  <c r="D6358" i="3"/>
  <c r="D5160" i="3"/>
  <c r="D7187" i="3"/>
  <c r="D5046" i="3"/>
  <c r="D4301" i="3"/>
  <c r="D1067" i="3"/>
  <c r="D4050" i="3"/>
  <c r="D6730" i="3"/>
  <c r="D4999" i="3"/>
  <c r="D3534" i="3"/>
  <c r="D6030" i="3"/>
  <c r="D7083" i="3"/>
  <c r="D4385" i="3"/>
  <c r="D6526" i="3"/>
  <c r="D7557" i="3"/>
  <c r="D5524" i="3"/>
  <c r="D4305" i="3"/>
  <c r="D6947" i="3"/>
  <c r="D980" i="3"/>
  <c r="D354" i="3"/>
  <c r="D4496" i="3"/>
  <c r="D7586" i="3"/>
  <c r="D7053" i="3"/>
  <c r="D6507" i="3"/>
  <c r="D769" i="3"/>
  <c r="D4381" i="3"/>
  <c r="D4204" i="3"/>
  <c r="D4518" i="3"/>
  <c r="D6696" i="3"/>
  <c r="D3733" i="3"/>
  <c r="D6707" i="3"/>
  <c r="D7682" i="3"/>
  <c r="D6876" i="3"/>
  <c r="D4091" i="3"/>
  <c r="D6928" i="3"/>
  <c r="D4367" i="3"/>
  <c r="D4386" i="3"/>
  <c r="D6916" i="3"/>
  <c r="D7422" i="3"/>
  <c r="D3317" i="3"/>
  <c r="D4755" i="3"/>
  <c r="D7875" i="3"/>
  <c r="D5686" i="3"/>
  <c r="D4580" i="3"/>
  <c r="D6302" i="3"/>
  <c r="D1408" i="3"/>
  <c r="D2546" i="3"/>
  <c r="D2086" i="3"/>
  <c r="D1043" i="3"/>
  <c r="D6350" i="3"/>
  <c r="D5923" i="3"/>
  <c r="D7332" i="3"/>
  <c r="D4010" i="3"/>
  <c r="D3227" i="3"/>
  <c r="D5371" i="3"/>
  <c r="D4857" i="3"/>
  <c r="D7907" i="3"/>
  <c r="D3445" i="3"/>
  <c r="D4571" i="3"/>
  <c r="D7780" i="3"/>
  <c r="D3109" i="3"/>
  <c r="D3875" i="3"/>
  <c r="D6402" i="3"/>
  <c r="D4720" i="3"/>
  <c r="D2613" i="3"/>
  <c r="D5363" i="3"/>
  <c r="D2360" i="3"/>
  <c r="D4126" i="3"/>
  <c r="D4508" i="3"/>
  <c r="D1943" i="3"/>
  <c r="D6117" i="3"/>
  <c r="D3186" i="3"/>
  <c r="D5989" i="3"/>
  <c r="H31" i="7"/>
  <c r="C1130" i="3" l="1"/>
  <c r="C1904" i="3"/>
  <c r="C177" i="3"/>
  <c r="C5559" i="3"/>
  <c r="C5576" i="3"/>
  <c r="C1140" i="3"/>
  <c r="C3956" i="3"/>
  <c r="C2228" i="3"/>
  <c r="C7388" i="3"/>
  <c r="C5482" i="3"/>
  <c r="C7303" i="3"/>
  <c r="C7399" i="3"/>
  <c r="C705" i="3"/>
  <c r="C3760" i="3"/>
  <c r="C5000" i="3"/>
  <c r="C6710" i="3"/>
  <c r="C5150" i="3"/>
  <c r="C6949" i="3"/>
  <c r="C5056" i="3"/>
  <c r="C4872" i="3"/>
  <c r="C7480" i="3"/>
  <c r="C3621" i="3"/>
  <c r="C2017" i="3"/>
  <c r="C6304" i="3"/>
  <c r="C7224" i="3"/>
  <c r="C543" i="3"/>
  <c r="C5772" i="3"/>
  <c r="C7574" i="3"/>
  <c r="C2719" i="3"/>
  <c r="C3959" i="3"/>
  <c r="C5737" i="3"/>
  <c r="C6792" i="3"/>
  <c r="C5412" i="3"/>
  <c r="C5434" i="3"/>
  <c r="C6263" i="3"/>
  <c r="C113" i="3"/>
  <c r="C4826" i="3"/>
  <c r="C4778" i="3"/>
  <c r="C1626" i="3"/>
  <c r="C5806" i="3"/>
  <c r="C3420" i="3"/>
  <c r="C2451" i="3"/>
  <c r="C4021" i="3"/>
  <c r="C4494" i="3"/>
  <c r="C5438" i="3"/>
  <c r="C7441" i="3"/>
  <c r="C7439" i="3"/>
  <c r="C5954" i="3"/>
  <c r="C6040" i="3"/>
  <c r="C1178" i="3"/>
  <c r="C5570" i="3"/>
  <c r="C6286" i="3"/>
  <c r="C4789" i="3"/>
  <c r="C3602" i="3"/>
  <c r="C5378" i="3"/>
  <c r="C2999" i="3"/>
  <c r="C4528" i="3"/>
  <c r="C28" i="3"/>
  <c r="C7682" i="3"/>
  <c r="C6453" i="3"/>
  <c r="C2892" i="3"/>
  <c r="D47" i="7"/>
  <c r="C5256" i="3"/>
  <c r="C4416" i="3"/>
  <c r="C5628" i="3"/>
  <c r="C6938" i="3"/>
  <c r="C329" i="3"/>
  <c r="C7889" i="3"/>
  <c r="C6154" i="3"/>
  <c r="C4714" i="3"/>
  <c r="C418" i="3"/>
  <c r="C788" i="3"/>
  <c r="C5493" i="3"/>
  <c r="C4660" i="3"/>
  <c r="C7349" i="3"/>
  <c r="C1927" i="3"/>
  <c r="C7410" i="3"/>
  <c r="C982" i="3"/>
  <c r="C6214" i="3"/>
  <c r="C4130" i="3"/>
  <c r="C6638" i="3"/>
  <c r="C6388" i="3"/>
  <c r="C449" i="3"/>
  <c r="C6936" i="3"/>
  <c r="C6761" i="3"/>
  <c r="C7294" i="3"/>
  <c r="C5535" i="3"/>
  <c r="C2830" i="3"/>
  <c r="C6981" i="3"/>
  <c r="C7940" i="3"/>
  <c r="C6391" i="3"/>
  <c r="C7573" i="3"/>
  <c r="C4206" i="3"/>
  <c r="C3746" i="3"/>
  <c r="C3945" i="3"/>
  <c r="C4855" i="3"/>
  <c r="C5462" i="3"/>
  <c r="C7381" i="3"/>
  <c r="C5685" i="3"/>
  <c r="C4154" i="3"/>
  <c r="C1567" i="3"/>
  <c r="C3957" i="3"/>
  <c r="C2052" i="3"/>
  <c r="C691" i="3"/>
  <c r="C3740" i="3"/>
  <c r="C4509" i="3"/>
  <c r="C7526" i="3"/>
  <c r="C5791" i="3"/>
  <c r="C5270" i="3"/>
  <c r="C7122" i="3"/>
  <c r="C6172" i="3"/>
  <c r="C7254" i="3"/>
  <c r="C2094" i="3"/>
  <c r="C6984" i="3"/>
  <c r="C878" i="3"/>
  <c r="C3336" i="3"/>
  <c r="C6108" i="3"/>
  <c r="C7453" i="3"/>
  <c r="C1577" i="3"/>
  <c r="C3620" i="3"/>
  <c r="C1405" i="3"/>
  <c r="C3998" i="3"/>
  <c r="C5222" i="3"/>
  <c r="C2912" i="3"/>
  <c r="C5347" i="3"/>
  <c r="C4114" i="3"/>
  <c r="C7559" i="3"/>
  <c r="C7952" i="3"/>
  <c r="C7406" i="3"/>
  <c r="C5518" i="3"/>
  <c r="C5268" i="3"/>
  <c r="C672" i="3"/>
  <c r="C5556" i="3"/>
  <c r="C3070" i="3"/>
  <c r="C1534" i="3"/>
  <c r="C4422" i="3"/>
  <c r="C7250" i="3"/>
  <c r="C5557" i="3"/>
  <c r="C6935" i="3"/>
  <c r="C7527" i="3"/>
  <c r="C4352" i="3"/>
  <c r="C899" i="3"/>
  <c r="C6604" i="3"/>
  <c r="C1817" i="3"/>
  <c r="B52" i="7"/>
  <c r="C2861" i="3"/>
  <c r="C5640" i="3"/>
  <c r="C167" i="3"/>
  <c r="C6358" i="3"/>
  <c r="C7806" i="3"/>
  <c r="C2689" i="3"/>
  <c r="C7183" i="3"/>
  <c r="C6499" i="3"/>
  <c r="C5399" i="3"/>
  <c r="C3427" i="3"/>
  <c r="C5866" i="3"/>
  <c r="C6726" i="3"/>
  <c r="C2101" i="3"/>
  <c r="C4645" i="3"/>
  <c r="C5040" i="3"/>
  <c r="C6517" i="3"/>
  <c r="C2394" i="3"/>
  <c r="C1773" i="3"/>
  <c r="C6820" i="3"/>
  <c r="C6572" i="3"/>
  <c r="H18" i="13"/>
  <c r="H31" i="13" s="1"/>
  <c r="H43" i="13" s="1"/>
  <c r="E5" i="11"/>
  <c r="F19" i="11"/>
  <c r="B4" i="3"/>
  <c r="E4" i="3" s="1"/>
  <c r="F4" i="3" s="1"/>
  <c r="G4" i="3" s="1"/>
  <c r="H4" i="3" s="1"/>
  <c r="I4" i="3" s="1"/>
  <c r="L4" i="3" s="1"/>
  <c r="J5" i="3"/>
  <c r="M5" i="3" s="1"/>
  <c r="E32" i="11" l="1"/>
  <c r="G32" i="11" s="1"/>
  <c r="H17" i="10"/>
  <c r="H18" i="12"/>
  <c r="E7" i="11"/>
  <c r="H19" i="12"/>
  <c r="B5" i="3"/>
  <c r="E5" i="3" s="1"/>
  <c r="F5" i="3" s="1"/>
  <c r="G5" i="3" s="1"/>
  <c r="H5" i="3" s="1"/>
  <c r="I5" i="3" s="1"/>
  <c r="L5" i="3" s="1"/>
  <c r="J6" i="3"/>
  <c r="M6" i="3" s="1"/>
  <c r="H11" i="12" l="1"/>
  <c r="H31" i="12" s="1"/>
  <c r="E9" i="11"/>
  <c r="E11" i="11" s="1"/>
  <c r="E30" i="11"/>
  <c r="G30" i="11" s="1"/>
  <c r="J7" i="3"/>
  <c r="M7" i="3" s="1"/>
  <c r="B6" i="3"/>
  <c r="E6" i="3" s="1"/>
  <c r="F6" i="3" s="1"/>
  <c r="G6" i="3" s="1"/>
  <c r="H6" i="3" s="1"/>
  <c r="I6" i="3" s="1"/>
  <c r="L6" i="3" s="1"/>
  <c r="E15" i="11" l="1"/>
  <c r="E13" i="11"/>
  <c r="E21" i="11" s="1"/>
  <c r="F50" i="12"/>
  <c r="D36" i="12" s="1"/>
  <c r="H36" i="12" s="1"/>
  <c r="H42" i="12" s="1"/>
  <c r="H43" i="12" s="1"/>
  <c r="E14" i="11"/>
  <c r="E19" i="11" s="1"/>
  <c r="B7" i="3"/>
  <c r="E7" i="3" s="1"/>
  <c r="F7" i="3" s="1"/>
  <c r="G7" i="3" s="1"/>
  <c r="H7" i="3" s="1"/>
  <c r="I7" i="3" s="1"/>
  <c r="L7" i="3" s="1"/>
  <c r="J8" i="3"/>
  <c r="M8" i="3" s="1"/>
  <c r="E33" i="11" l="1"/>
  <c r="G33" i="11" s="1"/>
  <c r="H15" i="10"/>
  <c r="E31" i="11"/>
  <c r="G31" i="11" s="1"/>
  <c r="H13" i="10"/>
  <c r="J9" i="3"/>
  <c r="M9" i="3" s="1"/>
  <c r="B8" i="3"/>
  <c r="E8" i="3" s="1"/>
  <c r="F8" i="3" s="1"/>
  <c r="G8" i="3" s="1"/>
  <c r="H8" i="3" s="1"/>
  <c r="I8" i="3" s="1"/>
  <c r="L8" i="3" s="1"/>
  <c r="B9" i="3" l="1"/>
  <c r="E9" i="3" s="1"/>
  <c r="F9" i="3" s="1"/>
  <c r="G9" i="3" s="1"/>
  <c r="H9" i="3" s="1"/>
  <c r="I9" i="3" s="1"/>
  <c r="L9" i="3" s="1"/>
  <c r="J10" i="3"/>
  <c r="M10" i="3" s="1"/>
  <c r="J11" i="3" l="1"/>
  <c r="M11" i="3" s="1"/>
  <c r="B10" i="3"/>
  <c r="E10" i="3" s="1"/>
  <c r="F10" i="3" s="1"/>
  <c r="G10" i="3" s="1"/>
  <c r="H10" i="3" s="1"/>
  <c r="I10" i="3" s="1"/>
  <c r="L10" i="3" s="1"/>
  <c r="B11" i="3" l="1"/>
  <c r="E11" i="3" s="1"/>
  <c r="F11" i="3" s="1"/>
  <c r="G11" i="3" s="1"/>
  <c r="H11" i="3" s="1"/>
  <c r="I11" i="3" s="1"/>
  <c r="L11" i="3" s="1"/>
  <c r="J12" i="3"/>
  <c r="M12" i="3" s="1"/>
  <c r="B12" i="3" l="1"/>
  <c r="E12" i="3" s="1"/>
  <c r="F12" i="3" s="1"/>
  <c r="G12" i="3" s="1"/>
  <c r="H12" i="3" s="1"/>
  <c r="I12" i="3" s="1"/>
  <c r="L12" i="3" s="1"/>
  <c r="J13" i="3"/>
  <c r="M13" i="3" s="1"/>
  <c r="J14" i="3" l="1"/>
  <c r="M14" i="3" s="1"/>
  <c r="B13" i="3"/>
  <c r="E13" i="3" s="1"/>
  <c r="F13" i="3" s="1"/>
  <c r="G13" i="3" s="1"/>
  <c r="H13" i="3" s="1"/>
  <c r="I13" i="3" s="1"/>
  <c r="L13" i="3" s="1"/>
  <c r="B14" i="3" l="1"/>
  <c r="E14" i="3" s="1"/>
  <c r="F14" i="3" s="1"/>
  <c r="G14" i="3" s="1"/>
  <c r="H14" i="3" s="1"/>
  <c r="I14" i="3" s="1"/>
  <c r="L14" i="3" s="1"/>
  <c r="J15" i="3"/>
  <c r="M15" i="3" s="1"/>
  <c r="J16" i="3" l="1"/>
  <c r="M16" i="3" s="1"/>
  <c r="B15" i="3"/>
  <c r="E15" i="3" s="1"/>
  <c r="F15" i="3" s="1"/>
  <c r="G15" i="3" s="1"/>
  <c r="H15" i="3" s="1"/>
  <c r="I15" i="3" s="1"/>
  <c r="L15" i="3" s="1"/>
  <c r="B16" i="3" l="1"/>
  <c r="E16" i="3" s="1"/>
  <c r="F16" i="3" s="1"/>
  <c r="G16" i="3" s="1"/>
  <c r="H16" i="3" s="1"/>
  <c r="I16" i="3" s="1"/>
  <c r="L16" i="3" s="1"/>
  <c r="J17" i="3"/>
  <c r="M17" i="3" s="1"/>
  <c r="B17" i="3" l="1"/>
  <c r="E17" i="3" s="1"/>
  <c r="F17" i="3" s="1"/>
  <c r="G17" i="3" s="1"/>
  <c r="H17" i="3" s="1"/>
  <c r="I17" i="3" s="1"/>
  <c r="L17" i="3" s="1"/>
  <c r="J18" i="3"/>
  <c r="M18" i="3" s="1"/>
  <c r="B18" i="3" l="1"/>
  <c r="E18" i="3" s="1"/>
  <c r="F18" i="3" s="1"/>
  <c r="G18" i="3" s="1"/>
  <c r="H18" i="3" s="1"/>
  <c r="I18" i="3" s="1"/>
  <c r="L18" i="3" s="1"/>
  <c r="J19" i="3"/>
  <c r="M19" i="3" s="1"/>
  <c r="J20" i="3" l="1"/>
  <c r="M20" i="3" s="1"/>
  <c r="B19" i="3"/>
  <c r="E19" i="3" s="1"/>
  <c r="F19" i="3" s="1"/>
  <c r="G19" i="3" s="1"/>
  <c r="H19" i="3" s="1"/>
  <c r="I19" i="3" s="1"/>
  <c r="L19" i="3" s="1"/>
  <c r="J21" i="3" l="1"/>
  <c r="M21" i="3" s="1"/>
  <c r="B20" i="3"/>
  <c r="E20" i="3" s="1"/>
  <c r="F20" i="3" s="1"/>
  <c r="G20" i="3" s="1"/>
  <c r="H20" i="3" s="1"/>
  <c r="I20" i="3" s="1"/>
  <c r="L20" i="3" s="1"/>
  <c r="J22" i="3" l="1"/>
  <c r="M22" i="3" s="1"/>
  <c r="B21" i="3"/>
  <c r="E21" i="3" s="1"/>
  <c r="F21" i="3" s="1"/>
  <c r="G21" i="3" s="1"/>
  <c r="H21" i="3" s="1"/>
  <c r="I21" i="3" s="1"/>
  <c r="L21" i="3" s="1"/>
  <c r="J23" i="3" l="1"/>
  <c r="M23" i="3" s="1"/>
  <c r="B22" i="3"/>
  <c r="E22" i="3" s="1"/>
  <c r="F22" i="3" s="1"/>
  <c r="G22" i="3" s="1"/>
  <c r="H22" i="3" s="1"/>
  <c r="I22" i="3" s="1"/>
  <c r="L22" i="3" s="1"/>
  <c r="B23" i="3" l="1"/>
  <c r="E23" i="3" s="1"/>
  <c r="F23" i="3" s="1"/>
  <c r="G23" i="3" s="1"/>
  <c r="H23" i="3" s="1"/>
  <c r="I23" i="3" s="1"/>
  <c r="L23" i="3" s="1"/>
  <c r="J24" i="3"/>
  <c r="M24" i="3" s="1"/>
  <c r="J25" i="3" l="1"/>
  <c r="M25" i="3" s="1"/>
  <c r="B24" i="3"/>
  <c r="E24" i="3" s="1"/>
  <c r="F24" i="3" s="1"/>
  <c r="G24" i="3" s="1"/>
  <c r="H24" i="3" s="1"/>
  <c r="I24" i="3" s="1"/>
  <c r="L24" i="3" s="1"/>
  <c r="B25" i="3" l="1"/>
  <c r="E25" i="3" s="1"/>
  <c r="F25" i="3" s="1"/>
  <c r="G25" i="3" s="1"/>
  <c r="H25" i="3" s="1"/>
  <c r="I25" i="3" s="1"/>
  <c r="L25" i="3" s="1"/>
  <c r="J26" i="3"/>
  <c r="M26" i="3" s="1"/>
  <c r="B26" i="3" l="1"/>
  <c r="E26" i="3" s="1"/>
  <c r="F26" i="3" s="1"/>
  <c r="G26" i="3" s="1"/>
  <c r="H26" i="3" s="1"/>
  <c r="I26" i="3" s="1"/>
  <c r="L26" i="3" s="1"/>
  <c r="J27" i="3"/>
  <c r="M27" i="3" s="1"/>
  <c r="B27" i="3" l="1"/>
  <c r="E27" i="3" s="1"/>
  <c r="F27" i="3" s="1"/>
  <c r="G27" i="3" s="1"/>
  <c r="H27" i="3" s="1"/>
  <c r="I27" i="3" s="1"/>
  <c r="L27" i="3" s="1"/>
  <c r="J28" i="3"/>
  <c r="M28" i="3" s="1"/>
  <c r="J29" i="3" l="1"/>
  <c r="M29" i="3" s="1"/>
  <c r="B28" i="3"/>
  <c r="E28" i="3" s="1"/>
  <c r="F28" i="3" s="1"/>
  <c r="G28" i="3" s="1"/>
  <c r="H28" i="3" s="1"/>
  <c r="I28" i="3" s="1"/>
  <c r="L28" i="3" s="1"/>
  <c r="B29" i="3" l="1"/>
  <c r="E29" i="3" s="1"/>
  <c r="F29" i="3" s="1"/>
  <c r="G29" i="3" s="1"/>
  <c r="H29" i="3" s="1"/>
  <c r="I29" i="3" s="1"/>
  <c r="L29" i="3" s="1"/>
  <c r="J30" i="3"/>
  <c r="M30" i="3" s="1"/>
  <c r="J31" i="3" l="1"/>
  <c r="M31" i="3" s="1"/>
  <c r="B30" i="3"/>
  <c r="E30" i="3" s="1"/>
  <c r="F30" i="3" s="1"/>
  <c r="G30" i="3" s="1"/>
  <c r="H30" i="3" s="1"/>
  <c r="I30" i="3" s="1"/>
  <c r="L30" i="3" s="1"/>
  <c r="J32" i="3" l="1"/>
  <c r="M32" i="3" s="1"/>
  <c r="B31" i="3"/>
  <c r="E31" i="3" s="1"/>
  <c r="F31" i="3" s="1"/>
  <c r="G31" i="3" s="1"/>
  <c r="H31" i="3" s="1"/>
  <c r="I31" i="3" s="1"/>
  <c r="L31" i="3" s="1"/>
  <c r="J33" i="3" l="1"/>
  <c r="M33" i="3" s="1"/>
  <c r="B32" i="3"/>
  <c r="E32" i="3" s="1"/>
  <c r="F32" i="3" s="1"/>
  <c r="G32" i="3" s="1"/>
  <c r="H32" i="3" s="1"/>
  <c r="I32" i="3" s="1"/>
  <c r="L32" i="3" s="1"/>
  <c r="J34" i="3" l="1"/>
  <c r="M34" i="3" s="1"/>
  <c r="B33" i="3"/>
  <c r="E33" i="3" s="1"/>
  <c r="F33" i="3" s="1"/>
  <c r="G33" i="3" s="1"/>
  <c r="H33" i="3" s="1"/>
  <c r="I33" i="3" s="1"/>
  <c r="L33" i="3" s="1"/>
  <c r="J35" i="3" l="1"/>
  <c r="M35" i="3" s="1"/>
  <c r="B34" i="3"/>
  <c r="E34" i="3" s="1"/>
  <c r="F34" i="3" s="1"/>
  <c r="G34" i="3" s="1"/>
  <c r="H34" i="3" s="1"/>
  <c r="I34" i="3" s="1"/>
  <c r="L34" i="3" s="1"/>
  <c r="J36" i="3" l="1"/>
  <c r="M36" i="3" s="1"/>
  <c r="B35" i="3"/>
  <c r="E35" i="3" s="1"/>
  <c r="F35" i="3" s="1"/>
  <c r="G35" i="3" s="1"/>
  <c r="H35" i="3" s="1"/>
  <c r="I35" i="3" s="1"/>
  <c r="L35" i="3" s="1"/>
  <c r="B36" i="3" l="1"/>
  <c r="E36" i="3" s="1"/>
  <c r="F36" i="3" s="1"/>
  <c r="G36" i="3" s="1"/>
  <c r="H36" i="3" s="1"/>
  <c r="I36" i="3" s="1"/>
  <c r="L36" i="3" s="1"/>
  <c r="J37" i="3"/>
  <c r="M37" i="3" s="1"/>
  <c r="B37" i="3" l="1"/>
  <c r="E37" i="3" s="1"/>
  <c r="F37" i="3" s="1"/>
  <c r="G37" i="3" s="1"/>
  <c r="H37" i="3" s="1"/>
  <c r="I37" i="3" s="1"/>
  <c r="L37" i="3" s="1"/>
  <c r="J38" i="3"/>
  <c r="M38" i="3" s="1"/>
  <c r="B38" i="3" l="1"/>
  <c r="E38" i="3" s="1"/>
  <c r="F38" i="3" s="1"/>
  <c r="G38" i="3" s="1"/>
  <c r="H38" i="3" s="1"/>
  <c r="I38" i="3" s="1"/>
  <c r="L38" i="3" s="1"/>
  <c r="J39" i="3"/>
  <c r="M39" i="3" s="1"/>
  <c r="J40" i="3" l="1"/>
  <c r="M40" i="3" s="1"/>
  <c r="B39" i="3"/>
  <c r="E39" i="3" s="1"/>
  <c r="F39" i="3" s="1"/>
  <c r="G39" i="3" s="1"/>
  <c r="H39" i="3" s="1"/>
  <c r="I39" i="3" s="1"/>
  <c r="L39" i="3" s="1"/>
  <c r="B40" i="3" l="1"/>
  <c r="E40" i="3" s="1"/>
  <c r="F40" i="3" s="1"/>
  <c r="G40" i="3" s="1"/>
  <c r="H40" i="3" s="1"/>
  <c r="I40" i="3" s="1"/>
  <c r="L40" i="3" s="1"/>
  <c r="J41" i="3"/>
  <c r="M41" i="3" s="1"/>
  <c r="B41" i="3" l="1"/>
  <c r="E41" i="3" s="1"/>
  <c r="F41" i="3" s="1"/>
  <c r="G41" i="3" s="1"/>
  <c r="H41" i="3" s="1"/>
  <c r="I41" i="3" s="1"/>
  <c r="L41" i="3" s="1"/>
  <c r="J42" i="3"/>
  <c r="M42" i="3" s="1"/>
  <c r="J43" i="3" l="1"/>
  <c r="M43" i="3" s="1"/>
  <c r="B42" i="3"/>
  <c r="E42" i="3" s="1"/>
  <c r="F42" i="3" s="1"/>
  <c r="G42" i="3" s="1"/>
  <c r="H42" i="3" s="1"/>
  <c r="I42" i="3" s="1"/>
  <c r="L42" i="3" s="1"/>
  <c r="B43" i="3" l="1"/>
  <c r="E43" i="3" s="1"/>
  <c r="F43" i="3" s="1"/>
  <c r="G43" i="3" s="1"/>
  <c r="H43" i="3" s="1"/>
  <c r="I43" i="3" s="1"/>
  <c r="L43" i="3" s="1"/>
  <c r="J44" i="3"/>
  <c r="M44" i="3" s="1"/>
  <c r="B44" i="3" l="1"/>
  <c r="E44" i="3" s="1"/>
  <c r="F44" i="3" s="1"/>
  <c r="G44" i="3" s="1"/>
  <c r="H44" i="3" s="1"/>
  <c r="I44" i="3" s="1"/>
  <c r="L44" i="3" s="1"/>
  <c r="J45" i="3"/>
  <c r="M45" i="3" s="1"/>
  <c r="J46" i="3" l="1"/>
  <c r="M46" i="3" s="1"/>
  <c r="B45" i="3"/>
  <c r="E45" i="3" s="1"/>
  <c r="F45" i="3" s="1"/>
  <c r="G45" i="3" s="1"/>
  <c r="H45" i="3" s="1"/>
  <c r="I45" i="3" s="1"/>
  <c r="L45" i="3" s="1"/>
  <c r="B46" i="3" l="1"/>
  <c r="E46" i="3" s="1"/>
  <c r="F46" i="3" s="1"/>
  <c r="G46" i="3" s="1"/>
  <c r="H46" i="3" s="1"/>
  <c r="I46" i="3" s="1"/>
  <c r="L46" i="3" s="1"/>
  <c r="J47" i="3"/>
  <c r="M47" i="3" s="1"/>
  <c r="B47" i="3" l="1"/>
  <c r="E47" i="3" s="1"/>
  <c r="F47" i="3" s="1"/>
  <c r="G47" i="3" s="1"/>
  <c r="H47" i="3" s="1"/>
  <c r="I47" i="3" s="1"/>
  <c r="L47" i="3" s="1"/>
  <c r="J48" i="3"/>
  <c r="M48" i="3" s="1"/>
  <c r="B48" i="3" l="1"/>
  <c r="E48" i="3" s="1"/>
  <c r="F48" i="3" s="1"/>
  <c r="G48" i="3" s="1"/>
  <c r="H48" i="3" s="1"/>
  <c r="I48" i="3" s="1"/>
  <c r="L48" i="3" s="1"/>
  <c r="J49" i="3"/>
  <c r="M49" i="3" s="1"/>
  <c r="B49" i="3" l="1"/>
  <c r="E49" i="3" s="1"/>
  <c r="F49" i="3" s="1"/>
  <c r="G49" i="3" s="1"/>
  <c r="H49" i="3" s="1"/>
  <c r="I49" i="3" s="1"/>
  <c r="L49" i="3" s="1"/>
  <c r="J50" i="3"/>
  <c r="M50" i="3" s="1"/>
  <c r="B50" i="3" l="1"/>
  <c r="E50" i="3" s="1"/>
  <c r="F50" i="3" s="1"/>
  <c r="G50" i="3" s="1"/>
  <c r="H50" i="3" s="1"/>
  <c r="I50" i="3" s="1"/>
  <c r="L50" i="3" s="1"/>
  <c r="J51" i="3"/>
  <c r="M51" i="3" s="1"/>
  <c r="B51" i="3" l="1"/>
  <c r="E51" i="3" s="1"/>
  <c r="F51" i="3" s="1"/>
  <c r="G51" i="3" s="1"/>
  <c r="H51" i="3" s="1"/>
  <c r="I51" i="3" s="1"/>
  <c r="L51" i="3" s="1"/>
  <c r="J52" i="3"/>
  <c r="M52" i="3" s="1"/>
  <c r="B52" i="3" l="1"/>
  <c r="E52" i="3" s="1"/>
  <c r="F52" i="3" s="1"/>
  <c r="G52" i="3" s="1"/>
  <c r="H52" i="3" s="1"/>
  <c r="I52" i="3" s="1"/>
  <c r="L52" i="3" s="1"/>
  <c r="J53" i="3"/>
  <c r="M53" i="3" s="1"/>
  <c r="B53" i="3" l="1"/>
  <c r="E53" i="3" s="1"/>
  <c r="F53" i="3" s="1"/>
  <c r="G53" i="3" s="1"/>
  <c r="H53" i="3" s="1"/>
  <c r="I53" i="3" s="1"/>
  <c r="L53" i="3" s="1"/>
  <c r="J54" i="3"/>
  <c r="M54" i="3" s="1"/>
  <c r="B54" i="3" l="1"/>
  <c r="E54" i="3" s="1"/>
  <c r="F54" i="3" s="1"/>
  <c r="G54" i="3" s="1"/>
  <c r="H54" i="3" s="1"/>
  <c r="I54" i="3" s="1"/>
  <c r="L54" i="3" s="1"/>
  <c r="J55" i="3"/>
  <c r="M55" i="3" s="1"/>
  <c r="B55" i="3" l="1"/>
  <c r="E55" i="3" s="1"/>
  <c r="F55" i="3" s="1"/>
  <c r="G55" i="3" s="1"/>
  <c r="H55" i="3" s="1"/>
  <c r="I55" i="3" s="1"/>
  <c r="L55" i="3" s="1"/>
  <c r="J56" i="3"/>
  <c r="M56" i="3" s="1"/>
  <c r="B56" i="3" l="1"/>
  <c r="E56" i="3" s="1"/>
  <c r="F56" i="3" s="1"/>
  <c r="G56" i="3" s="1"/>
  <c r="H56" i="3" s="1"/>
  <c r="I56" i="3" s="1"/>
  <c r="L56" i="3" s="1"/>
  <c r="J57" i="3"/>
  <c r="M57" i="3" s="1"/>
  <c r="J58" i="3" l="1"/>
  <c r="M58" i="3" s="1"/>
  <c r="B57" i="3"/>
  <c r="E57" i="3" s="1"/>
  <c r="F57" i="3" s="1"/>
  <c r="G57" i="3" s="1"/>
  <c r="H57" i="3" s="1"/>
  <c r="I57" i="3" s="1"/>
  <c r="L57" i="3" s="1"/>
  <c r="J59" i="3" l="1"/>
  <c r="M59" i="3" s="1"/>
  <c r="B58" i="3"/>
  <c r="E58" i="3" s="1"/>
  <c r="F58" i="3" s="1"/>
  <c r="G58" i="3" s="1"/>
  <c r="H58" i="3" s="1"/>
  <c r="I58" i="3" s="1"/>
  <c r="L58" i="3" s="1"/>
  <c r="B59" i="3" l="1"/>
  <c r="E59" i="3" s="1"/>
  <c r="F59" i="3" s="1"/>
  <c r="G59" i="3" s="1"/>
  <c r="H59" i="3" s="1"/>
  <c r="I59" i="3" s="1"/>
  <c r="L59" i="3" s="1"/>
  <c r="J60" i="3"/>
  <c r="M60" i="3" s="1"/>
  <c r="B60" i="3" l="1"/>
  <c r="E60" i="3" s="1"/>
  <c r="F60" i="3" s="1"/>
  <c r="G60" i="3" s="1"/>
  <c r="H60" i="3" s="1"/>
  <c r="I60" i="3" s="1"/>
  <c r="L60" i="3" s="1"/>
  <c r="J61" i="3"/>
  <c r="M61" i="3" s="1"/>
  <c r="J62" i="3" l="1"/>
  <c r="M62" i="3" s="1"/>
  <c r="B61" i="3"/>
  <c r="E61" i="3" s="1"/>
  <c r="F61" i="3" s="1"/>
  <c r="G61" i="3" s="1"/>
  <c r="H61" i="3" s="1"/>
  <c r="I61" i="3" s="1"/>
  <c r="L61" i="3" s="1"/>
  <c r="B62" i="3" l="1"/>
  <c r="E62" i="3" s="1"/>
  <c r="F62" i="3" s="1"/>
  <c r="G62" i="3" s="1"/>
  <c r="H62" i="3" s="1"/>
  <c r="I62" i="3" s="1"/>
  <c r="L62" i="3" s="1"/>
  <c r="J63" i="3"/>
  <c r="M63" i="3" s="1"/>
  <c r="B63" i="3" l="1"/>
  <c r="E63" i="3" s="1"/>
  <c r="F63" i="3" s="1"/>
  <c r="G63" i="3" s="1"/>
  <c r="H63" i="3" s="1"/>
  <c r="I63" i="3" s="1"/>
  <c r="L63" i="3" s="1"/>
  <c r="J64" i="3"/>
  <c r="M64" i="3" s="1"/>
  <c r="J65" i="3" l="1"/>
  <c r="M65" i="3" s="1"/>
  <c r="B64" i="3"/>
  <c r="E64" i="3" s="1"/>
  <c r="F64" i="3" s="1"/>
  <c r="G64" i="3" s="1"/>
  <c r="H64" i="3" s="1"/>
  <c r="I64" i="3" s="1"/>
  <c r="L64" i="3" s="1"/>
  <c r="J66" i="3" l="1"/>
  <c r="M66" i="3" s="1"/>
  <c r="B65" i="3"/>
  <c r="E65" i="3" s="1"/>
  <c r="F65" i="3" s="1"/>
  <c r="G65" i="3" s="1"/>
  <c r="H65" i="3" s="1"/>
  <c r="I65" i="3" s="1"/>
  <c r="L65" i="3" s="1"/>
  <c r="J67" i="3" l="1"/>
  <c r="M67" i="3" s="1"/>
  <c r="B66" i="3"/>
  <c r="E66" i="3" s="1"/>
  <c r="F66" i="3" s="1"/>
  <c r="G66" i="3" s="1"/>
  <c r="H66" i="3" s="1"/>
  <c r="I66" i="3" s="1"/>
  <c r="L66" i="3" s="1"/>
  <c r="J68" i="3" l="1"/>
  <c r="M68" i="3" s="1"/>
  <c r="B67" i="3"/>
  <c r="E67" i="3" s="1"/>
  <c r="F67" i="3" s="1"/>
  <c r="G67" i="3" s="1"/>
  <c r="H67" i="3" s="1"/>
  <c r="I67" i="3" s="1"/>
  <c r="L67" i="3" s="1"/>
  <c r="B68" i="3" l="1"/>
  <c r="E68" i="3" s="1"/>
  <c r="F68" i="3" s="1"/>
  <c r="G68" i="3" s="1"/>
  <c r="H68" i="3" s="1"/>
  <c r="I68" i="3" s="1"/>
  <c r="L68" i="3" s="1"/>
  <c r="J69" i="3"/>
  <c r="M69" i="3" s="1"/>
  <c r="B69" i="3" l="1"/>
  <c r="E69" i="3" s="1"/>
  <c r="F69" i="3" s="1"/>
  <c r="G69" i="3" s="1"/>
  <c r="H69" i="3" s="1"/>
  <c r="I69" i="3" s="1"/>
  <c r="L69" i="3" s="1"/>
  <c r="J70" i="3"/>
  <c r="M70" i="3" s="1"/>
  <c r="B70" i="3" l="1"/>
  <c r="E70" i="3" s="1"/>
  <c r="F70" i="3" s="1"/>
  <c r="G70" i="3" s="1"/>
  <c r="H70" i="3" s="1"/>
  <c r="I70" i="3" s="1"/>
  <c r="L70" i="3" s="1"/>
  <c r="J71" i="3"/>
  <c r="M71" i="3" s="1"/>
  <c r="J72" i="3" l="1"/>
  <c r="M72" i="3" s="1"/>
  <c r="B71" i="3"/>
  <c r="E71" i="3" s="1"/>
  <c r="F71" i="3" s="1"/>
  <c r="G71" i="3" s="1"/>
  <c r="H71" i="3" s="1"/>
  <c r="I71" i="3" s="1"/>
  <c r="L71" i="3" s="1"/>
  <c r="J73" i="3" l="1"/>
  <c r="M73" i="3" s="1"/>
  <c r="B72" i="3"/>
  <c r="E72" i="3" s="1"/>
  <c r="F72" i="3" s="1"/>
  <c r="G72" i="3" s="1"/>
  <c r="H72" i="3" s="1"/>
  <c r="I72" i="3" s="1"/>
  <c r="L72" i="3" s="1"/>
  <c r="B73" i="3" l="1"/>
  <c r="E73" i="3" s="1"/>
  <c r="F73" i="3" s="1"/>
  <c r="G73" i="3" s="1"/>
  <c r="H73" i="3" s="1"/>
  <c r="I73" i="3" s="1"/>
  <c r="L73" i="3" s="1"/>
  <c r="J74" i="3"/>
  <c r="M74" i="3" s="1"/>
  <c r="B74" i="3" l="1"/>
  <c r="E74" i="3" s="1"/>
  <c r="F74" i="3" s="1"/>
  <c r="G74" i="3" s="1"/>
  <c r="H74" i="3" s="1"/>
  <c r="I74" i="3" s="1"/>
  <c r="L74" i="3" s="1"/>
  <c r="J75" i="3"/>
  <c r="M75" i="3" s="1"/>
  <c r="B75" i="3" l="1"/>
  <c r="E75" i="3" s="1"/>
  <c r="F75" i="3" s="1"/>
  <c r="G75" i="3" s="1"/>
  <c r="H75" i="3" s="1"/>
  <c r="I75" i="3" s="1"/>
  <c r="L75" i="3" s="1"/>
  <c r="J76" i="3"/>
  <c r="M76" i="3" s="1"/>
  <c r="J77" i="3" l="1"/>
  <c r="M77" i="3" s="1"/>
  <c r="B76" i="3"/>
  <c r="E76" i="3" s="1"/>
  <c r="F76" i="3" s="1"/>
  <c r="G76" i="3" s="1"/>
  <c r="H76" i="3" s="1"/>
  <c r="I76" i="3" s="1"/>
  <c r="L76" i="3" s="1"/>
  <c r="J78" i="3" l="1"/>
  <c r="M78" i="3" s="1"/>
  <c r="B77" i="3"/>
  <c r="E77" i="3" s="1"/>
  <c r="F77" i="3" s="1"/>
  <c r="G77" i="3" s="1"/>
  <c r="H77" i="3" s="1"/>
  <c r="I77" i="3" s="1"/>
  <c r="L77" i="3" s="1"/>
  <c r="J79" i="3" l="1"/>
  <c r="M79" i="3" s="1"/>
  <c r="B78" i="3"/>
  <c r="E78" i="3" s="1"/>
  <c r="F78" i="3" s="1"/>
  <c r="G78" i="3" s="1"/>
  <c r="H78" i="3" s="1"/>
  <c r="I78" i="3" s="1"/>
  <c r="L78" i="3" s="1"/>
  <c r="J80" i="3" l="1"/>
  <c r="M80" i="3" s="1"/>
  <c r="B79" i="3"/>
  <c r="E79" i="3" s="1"/>
  <c r="F79" i="3" s="1"/>
  <c r="G79" i="3" s="1"/>
  <c r="H79" i="3" s="1"/>
  <c r="I79" i="3" s="1"/>
  <c r="L79" i="3" s="1"/>
  <c r="B80" i="3" l="1"/>
  <c r="E80" i="3" s="1"/>
  <c r="F80" i="3" s="1"/>
  <c r="G80" i="3" s="1"/>
  <c r="H80" i="3" s="1"/>
  <c r="I80" i="3" s="1"/>
  <c r="L80" i="3" s="1"/>
  <c r="J81" i="3"/>
  <c r="M81" i="3" s="1"/>
  <c r="B81" i="3" l="1"/>
  <c r="E81" i="3" s="1"/>
  <c r="F81" i="3" s="1"/>
  <c r="G81" i="3" s="1"/>
  <c r="H81" i="3" s="1"/>
  <c r="I81" i="3" s="1"/>
  <c r="L81" i="3" s="1"/>
  <c r="J82" i="3"/>
  <c r="M82" i="3" s="1"/>
  <c r="J83" i="3" l="1"/>
  <c r="M83" i="3" s="1"/>
  <c r="B82" i="3"/>
  <c r="E82" i="3" s="1"/>
  <c r="F82" i="3" s="1"/>
  <c r="G82" i="3" s="1"/>
  <c r="H82" i="3" s="1"/>
  <c r="I82" i="3" s="1"/>
  <c r="L82" i="3" s="1"/>
  <c r="J84" i="3" l="1"/>
  <c r="M84" i="3" s="1"/>
  <c r="B83" i="3"/>
  <c r="E83" i="3" s="1"/>
  <c r="F83" i="3" s="1"/>
  <c r="G83" i="3" s="1"/>
  <c r="H83" i="3" s="1"/>
  <c r="I83" i="3" s="1"/>
  <c r="L83" i="3" s="1"/>
  <c r="J85" i="3" l="1"/>
  <c r="M85" i="3" s="1"/>
  <c r="B84" i="3"/>
  <c r="E84" i="3" s="1"/>
  <c r="F84" i="3" s="1"/>
  <c r="G84" i="3" s="1"/>
  <c r="H84" i="3" s="1"/>
  <c r="I84" i="3" s="1"/>
  <c r="L84" i="3" s="1"/>
  <c r="B85" i="3" l="1"/>
  <c r="E85" i="3" s="1"/>
  <c r="F85" i="3" s="1"/>
  <c r="G85" i="3" s="1"/>
  <c r="H85" i="3" s="1"/>
  <c r="I85" i="3" s="1"/>
  <c r="L85" i="3" s="1"/>
  <c r="J86" i="3"/>
  <c r="M86" i="3" s="1"/>
  <c r="B86" i="3" l="1"/>
  <c r="E86" i="3" s="1"/>
  <c r="F86" i="3" s="1"/>
  <c r="G86" i="3" s="1"/>
  <c r="H86" i="3" s="1"/>
  <c r="I86" i="3" s="1"/>
  <c r="L86" i="3" s="1"/>
  <c r="J87" i="3"/>
  <c r="M87" i="3" s="1"/>
  <c r="B87" i="3" l="1"/>
  <c r="E87" i="3" s="1"/>
  <c r="F87" i="3" s="1"/>
  <c r="G87" i="3" s="1"/>
  <c r="H87" i="3" s="1"/>
  <c r="I87" i="3" s="1"/>
  <c r="L87" i="3" s="1"/>
  <c r="J88" i="3"/>
  <c r="M88" i="3" s="1"/>
  <c r="J89" i="3" l="1"/>
  <c r="M89" i="3" s="1"/>
  <c r="B88" i="3"/>
  <c r="E88" i="3" s="1"/>
  <c r="F88" i="3" s="1"/>
  <c r="G88" i="3" s="1"/>
  <c r="H88" i="3" s="1"/>
  <c r="I88" i="3" s="1"/>
  <c r="L88" i="3" s="1"/>
  <c r="J90" i="3" l="1"/>
  <c r="M90" i="3" s="1"/>
  <c r="B89" i="3"/>
  <c r="E89" i="3" s="1"/>
  <c r="F89" i="3" s="1"/>
  <c r="G89" i="3" s="1"/>
  <c r="H89" i="3" s="1"/>
  <c r="I89" i="3" s="1"/>
  <c r="L89" i="3" s="1"/>
  <c r="J91" i="3" l="1"/>
  <c r="M91" i="3" s="1"/>
  <c r="B90" i="3"/>
  <c r="E90" i="3" s="1"/>
  <c r="F90" i="3" s="1"/>
  <c r="G90" i="3" s="1"/>
  <c r="H90" i="3" s="1"/>
  <c r="I90" i="3" s="1"/>
  <c r="L90" i="3" s="1"/>
  <c r="B91" i="3" l="1"/>
  <c r="E91" i="3" s="1"/>
  <c r="F91" i="3" s="1"/>
  <c r="G91" i="3" s="1"/>
  <c r="H91" i="3" s="1"/>
  <c r="I91" i="3" s="1"/>
  <c r="L91" i="3" s="1"/>
  <c r="J92" i="3"/>
  <c r="M92" i="3" s="1"/>
  <c r="J93" i="3" l="1"/>
  <c r="M93" i="3" s="1"/>
  <c r="B92" i="3"/>
  <c r="E92" i="3" s="1"/>
  <c r="F92" i="3" s="1"/>
  <c r="G92" i="3" s="1"/>
  <c r="H92" i="3" s="1"/>
  <c r="I92" i="3" s="1"/>
  <c r="L92" i="3" s="1"/>
  <c r="B93" i="3" l="1"/>
  <c r="E93" i="3" s="1"/>
  <c r="F93" i="3" s="1"/>
  <c r="G93" i="3" s="1"/>
  <c r="H93" i="3" s="1"/>
  <c r="I93" i="3" s="1"/>
  <c r="L93" i="3" s="1"/>
  <c r="J94" i="3"/>
  <c r="M94" i="3" s="1"/>
  <c r="J95" i="3" l="1"/>
  <c r="M95" i="3" s="1"/>
  <c r="B94" i="3"/>
  <c r="E94" i="3" s="1"/>
  <c r="F94" i="3" s="1"/>
  <c r="G94" i="3" s="1"/>
  <c r="H94" i="3" s="1"/>
  <c r="I94" i="3" s="1"/>
  <c r="L94" i="3" s="1"/>
  <c r="J96" i="3" l="1"/>
  <c r="M96" i="3" s="1"/>
  <c r="B95" i="3"/>
  <c r="E95" i="3" s="1"/>
  <c r="F95" i="3" s="1"/>
  <c r="G95" i="3" s="1"/>
  <c r="H95" i="3" s="1"/>
  <c r="I95" i="3" s="1"/>
  <c r="L95" i="3" s="1"/>
  <c r="J97" i="3" l="1"/>
  <c r="M97" i="3" s="1"/>
  <c r="B96" i="3"/>
  <c r="E96" i="3" s="1"/>
  <c r="F96" i="3" s="1"/>
  <c r="G96" i="3" s="1"/>
  <c r="H96" i="3" s="1"/>
  <c r="I96" i="3" s="1"/>
  <c r="L96" i="3" s="1"/>
  <c r="B97" i="3" l="1"/>
  <c r="E97" i="3" s="1"/>
  <c r="F97" i="3" s="1"/>
  <c r="G97" i="3" s="1"/>
  <c r="H97" i="3" s="1"/>
  <c r="I97" i="3" s="1"/>
  <c r="L97" i="3" s="1"/>
  <c r="J98" i="3"/>
  <c r="M98" i="3" s="1"/>
  <c r="B98" i="3" l="1"/>
  <c r="E98" i="3" s="1"/>
  <c r="F98" i="3" s="1"/>
  <c r="G98" i="3" s="1"/>
  <c r="H98" i="3" s="1"/>
  <c r="I98" i="3" s="1"/>
  <c r="L98" i="3" s="1"/>
  <c r="J99" i="3"/>
  <c r="M99" i="3" s="1"/>
  <c r="B99" i="3" l="1"/>
  <c r="E99" i="3" s="1"/>
  <c r="F99" i="3" s="1"/>
  <c r="G99" i="3" s="1"/>
  <c r="H99" i="3" s="1"/>
  <c r="I99" i="3" s="1"/>
  <c r="L99" i="3" s="1"/>
  <c r="J100" i="3"/>
  <c r="M100" i="3" s="1"/>
  <c r="B100" i="3" l="1"/>
  <c r="E100" i="3" s="1"/>
  <c r="F100" i="3" s="1"/>
  <c r="G100" i="3" s="1"/>
  <c r="H100" i="3" s="1"/>
  <c r="I100" i="3" s="1"/>
  <c r="L100" i="3" s="1"/>
  <c r="J101" i="3"/>
  <c r="M101" i="3" s="1"/>
  <c r="J102" i="3" l="1"/>
  <c r="M102" i="3" s="1"/>
  <c r="B101" i="3"/>
  <c r="E101" i="3" s="1"/>
  <c r="F101" i="3" s="1"/>
  <c r="G101" i="3" s="1"/>
  <c r="H101" i="3" s="1"/>
  <c r="I101" i="3" s="1"/>
  <c r="L101" i="3" s="1"/>
  <c r="B102" i="3" l="1"/>
  <c r="E102" i="3" s="1"/>
  <c r="F102" i="3" s="1"/>
  <c r="G102" i="3" s="1"/>
  <c r="H102" i="3" s="1"/>
  <c r="I102" i="3" s="1"/>
  <c r="L102" i="3" s="1"/>
  <c r="J103" i="3"/>
  <c r="M103" i="3" s="1"/>
  <c r="J104" i="3" l="1"/>
  <c r="M104" i="3" s="1"/>
  <c r="B103" i="3"/>
  <c r="E103" i="3" s="1"/>
  <c r="F103" i="3" s="1"/>
  <c r="G103" i="3" s="1"/>
  <c r="H103" i="3" s="1"/>
  <c r="I103" i="3" s="1"/>
  <c r="L103" i="3" s="1"/>
  <c r="B104" i="3" l="1"/>
  <c r="E104" i="3" s="1"/>
  <c r="F104" i="3" s="1"/>
  <c r="G104" i="3" s="1"/>
  <c r="H104" i="3" s="1"/>
  <c r="I104" i="3" s="1"/>
  <c r="L104" i="3" s="1"/>
  <c r="J105" i="3"/>
  <c r="M105" i="3" s="1"/>
  <c r="B105" i="3" l="1"/>
  <c r="E105" i="3" s="1"/>
  <c r="F105" i="3" s="1"/>
  <c r="G105" i="3" s="1"/>
  <c r="H105" i="3" s="1"/>
  <c r="I105" i="3" s="1"/>
  <c r="L105" i="3" s="1"/>
  <c r="J106" i="3"/>
  <c r="M106" i="3" s="1"/>
  <c r="J107" i="3" l="1"/>
  <c r="M107" i="3" s="1"/>
  <c r="B106" i="3"/>
  <c r="E106" i="3" s="1"/>
  <c r="F106" i="3" s="1"/>
  <c r="G106" i="3" s="1"/>
  <c r="H106" i="3" s="1"/>
  <c r="I106" i="3" s="1"/>
  <c r="L106" i="3" s="1"/>
  <c r="B107" i="3" l="1"/>
  <c r="E107" i="3" s="1"/>
  <c r="F107" i="3" s="1"/>
  <c r="G107" i="3" s="1"/>
  <c r="H107" i="3" s="1"/>
  <c r="I107" i="3" s="1"/>
  <c r="L107" i="3" s="1"/>
  <c r="J108" i="3"/>
  <c r="M108" i="3" s="1"/>
  <c r="B108" i="3" l="1"/>
  <c r="E108" i="3" s="1"/>
  <c r="F108" i="3" s="1"/>
  <c r="G108" i="3" s="1"/>
  <c r="H108" i="3" s="1"/>
  <c r="I108" i="3" s="1"/>
  <c r="L108" i="3" s="1"/>
  <c r="J109" i="3"/>
  <c r="M109" i="3" s="1"/>
  <c r="J110" i="3" l="1"/>
  <c r="M110" i="3" s="1"/>
  <c r="B109" i="3"/>
  <c r="E109" i="3" s="1"/>
  <c r="F109" i="3" s="1"/>
  <c r="G109" i="3" s="1"/>
  <c r="H109" i="3" s="1"/>
  <c r="I109" i="3" s="1"/>
  <c r="L109" i="3" s="1"/>
  <c r="J111" i="3" l="1"/>
  <c r="M111" i="3" s="1"/>
  <c r="B110" i="3"/>
  <c r="E110" i="3" s="1"/>
  <c r="F110" i="3" s="1"/>
  <c r="G110" i="3" s="1"/>
  <c r="H110" i="3" s="1"/>
  <c r="I110" i="3" s="1"/>
  <c r="L110" i="3" s="1"/>
  <c r="B111" i="3" l="1"/>
  <c r="E111" i="3" s="1"/>
  <c r="F111" i="3" s="1"/>
  <c r="G111" i="3" s="1"/>
  <c r="H111" i="3" s="1"/>
  <c r="I111" i="3" s="1"/>
  <c r="L111" i="3" s="1"/>
  <c r="J112" i="3"/>
  <c r="M112" i="3" s="1"/>
  <c r="B112" i="3" l="1"/>
  <c r="E112" i="3" s="1"/>
  <c r="F112" i="3" s="1"/>
  <c r="G112" i="3" s="1"/>
  <c r="H112" i="3" s="1"/>
  <c r="I112" i="3" s="1"/>
  <c r="L112" i="3" s="1"/>
  <c r="J113" i="3"/>
  <c r="M113" i="3" s="1"/>
  <c r="B113" i="3" l="1"/>
  <c r="E113" i="3" s="1"/>
  <c r="F113" i="3" s="1"/>
  <c r="G113" i="3" s="1"/>
  <c r="H113" i="3" s="1"/>
  <c r="I113" i="3" s="1"/>
  <c r="L113" i="3" s="1"/>
  <c r="J114" i="3"/>
  <c r="M114" i="3" s="1"/>
  <c r="B114" i="3" l="1"/>
  <c r="E114" i="3" s="1"/>
  <c r="F114" i="3" s="1"/>
  <c r="G114" i="3" s="1"/>
  <c r="H114" i="3" s="1"/>
  <c r="I114" i="3" s="1"/>
  <c r="L114" i="3" s="1"/>
  <c r="J115" i="3"/>
  <c r="M115" i="3" s="1"/>
  <c r="B115" i="3" l="1"/>
  <c r="E115" i="3" s="1"/>
  <c r="F115" i="3" s="1"/>
  <c r="G115" i="3" s="1"/>
  <c r="H115" i="3" s="1"/>
  <c r="I115" i="3" s="1"/>
  <c r="L115" i="3" s="1"/>
  <c r="J116" i="3"/>
  <c r="M116" i="3" s="1"/>
  <c r="B116" i="3" l="1"/>
  <c r="E116" i="3" s="1"/>
  <c r="F116" i="3" s="1"/>
  <c r="G116" i="3" s="1"/>
  <c r="H116" i="3" s="1"/>
  <c r="I116" i="3" s="1"/>
  <c r="L116" i="3" s="1"/>
  <c r="J117" i="3"/>
  <c r="M117" i="3" s="1"/>
  <c r="B117" i="3" l="1"/>
  <c r="E117" i="3" s="1"/>
  <c r="F117" i="3" s="1"/>
  <c r="G117" i="3" s="1"/>
  <c r="H117" i="3" s="1"/>
  <c r="I117" i="3" s="1"/>
  <c r="L117" i="3" s="1"/>
  <c r="J118" i="3"/>
  <c r="M118" i="3" s="1"/>
  <c r="B118" i="3" l="1"/>
  <c r="E118" i="3" s="1"/>
  <c r="F118" i="3" s="1"/>
  <c r="G118" i="3" s="1"/>
  <c r="H118" i="3" s="1"/>
  <c r="I118" i="3" s="1"/>
  <c r="L118" i="3" s="1"/>
  <c r="J119" i="3"/>
  <c r="M119" i="3" s="1"/>
  <c r="J120" i="3" l="1"/>
  <c r="M120" i="3" s="1"/>
  <c r="B119" i="3"/>
  <c r="E119" i="3" s="1"/>
  <c r="F119" i="3" s="1"/>
  <c r="G119" i="3" s="1"/>
  <c r="H119" i="3" s="1"/>
  <c r="I119" i="3" s="1"/>
  <c r="L119" i="3" s="1"/>
  <c r="B120" i="3" l="1"/>
  <c r="E120" i="3" s="1"/>
  <c r="F120" i="3" s="1"/>
  <c r="G120" i="3" s="1"/>
  <c r="H120" i="3" s="1"/>
  <c r="I120" i="3" s="1"/>
  <c r="L120" i="3" s="1"/>
  <c r="J121" i="3"/>
  <c r="M121" i="3" s="1"/>
  <c r="B121" i="3" l="1"/>
  <c r="E121" i="3" s="1"/>
  <c r="F121" i="3" s="1"/>
  <c r="G121" i="3" s="1"/>
  <c r="H121" i="3" s="1"/>
  <c r="I121" i="3" s="1"/>
  <c r="L121" i="3" s="1"/>
  <c r="J122" i="3"/>
  <c r="M122" i="3" s="1"/>
  <c r="J123" i="3" l="1"/>
  <c r="M123" i="3" s="1"/>
  <c r="B122" i="3"/>
  <c r="E122" i="3" s="1"/>
  <c r="F122" i="3" s="1"/>
  <c r="G122" i="3" s="1"/>
  <c r="H122" i="3" s="1"/>
  <c r="I122" i="3" s="1"/>
  <c r="L122" i="3" s="1"/>
  <c r="J124" i="3" l="1"/>
  <c r="M124" i="3" s="1"/>
  <c r="B123" i="3"/>
  <c r="E123" i="3" s="1"/>
  <c r="F123" i="3" s="1"/>
  <c r="G123" i="3" s="1"/>
  <c r="H123" i="3" s="1"/>
  <c r="I123" i="3" s="1"/>
  <c r="L123" i="3" s="1"/>
  <c r="J125" i="3" l="1"/>
  <c r="M125" i="3" s="1"/>
  <c r="B124" i="3"/>
  <c r="E124" i="3" s="1"/>
  <c r="F124" i="3" s="1"/>
  <c r="G124" i="3" s="1"/>
  <c r="H124" i="3" s="1"/>
  <c r="I124" i="3" s="1"/>
  <c r="L124" i="3" s="1"/>
  <c r="J126" i="3" l="1"/>
  <c r="M126" i="3" s="1"/>
  <c r="B125" i="3"/>
  <c r="E125" i="3" s="1"/>
  <c r="F125" i="3" s="1"/>
  <c r="G125" i="3" s="1"/>
  <c r="H125" i="3" s="1"/>
  <c r="I125" i="3" s="1"/>
  <c r="L125" i="3" s="1"/>
  <c r="J127" i="3" l="1"/>
  <c r="M127" i="3" s="1"/>
  <c r="B126" i="3"/>
  <c r="E126" i="3" s="1"/>
  <c r="F126" i="3" s="1"/>
  <c r="G126" i="3" s="1"/>
  <c r="H126" i="3" s="1"/>
  <c r="I126" i="3" s="1"/>
  <c r="L126" i="3" s="1"/>
  <c r="B127" i="3" l="1"/>
  <c r="E127" i="3" s="1"/>
  <c r="F127" i="3" s="1"/>
  <c r="G127" i="3" s="1"/>
  <c r="H127" i="3" s="1"/>
  <c r="I127" i="3" s="1"/>
  <c r="L127" i="3" s="1"/>
  <c r="J128" i="3"/>
  <c r="M128" i="3" s="1"/>
  <c r="B128" i="3" l="1"/>
  <c r="E128" i="3" s="1"/>
  <c r="F128" i="3" s="1"/>
  <c r="G128" i="3" s="1"/>
  <c r="H128" i="3" s="1"/>
  <c r="I128" i="3" s="1"/>
  <c r="L128" i="3" s="1"/>
  <c r="J129" i="3"/>
  <c r="M129" i="3" s="1"/>
  <c r="B129" i="3" l="1"/>
  <c r="E129" i="3" s="1"/>
  <c r="F129" i="3" s="1"/>
  <c r="G129" i="3" s="1"/>
  <c r="H129" i="3" s="1"/>
  <c r="I129" i="3" s="1"/>
  <c r="L129" i="3" s="1"/>
  <c r="J130" i="3"/>
  <c r="M130" i="3" s="1"/>
  <c r="B130" i="3" l="1"/>
  <c r="E130" i="3" s="1"/>
  <c r="F130" i="3" s="1"/>
  <c r="G130" i="3" s="1"/>
  <c r="H130" i="3" s="1"/>
  <c r="I130" i="3" s="1"/>
  <c r="L130" i="3" s="1"/>
  <c r="J131" i="3"/>
  <c r="M131" i="3" s="1"/>
  <c r="B131" i="3" l="1"/>
  <c r="E131" i="3" s="1"/>
  <c r="F131" i="3" s="1"/>
  <c r="G131" i="3" s="1"/>
  <c r="H131" i="3" s="1"/>
  <c r="I131" i="3" s="1"/>
  <c r="L131" i="3" s="1"/>
  <c r="J132" i="3"/>
  <c r="M132" i="3" s="1"/>
  <c r="J133" i="3" l="1"/>
  <c r="M133" i="3" s="1"/>
  <c r="B132" i="3"/>
  <c r="E132" i="3" s="1"/>
  <c r="F132" i="3" s="1"/>
  <c r="G132" i="3" s="1"/>
  <c r="H132" i="3" s="1"/>
  <c r="I132" i="3" s="1"/>
  <c r="L132" i="3" s="1"/>
  <c r="J134" i="3" l="1"/>
  <c r="M134" i="3" s="1"/>
  <c r="B133" i="3"/>
  <c r="E133" i="3" s="1"/>
  <c r="F133" i="3" s="1"/>
  <c r="G133" i="3" s="1"/>
  <c r="H133" i="3" s="1"/>
  <c r="I133" i="3" s="1"/>
  <c r="L133" i="3" s="1"/>
  <c r="B134" i="3" l="1"/>
  <c r="E134" i="3" s="1"/>
  <c r="F134" i="3" s="1"/>
  <c r="G134" i="3" s="1"/>
  <c r="H134" i="3" s="1"/>
  <c r="I134" i="3" s="1"/>
  <c r="L134" i="3" s="1"/>
  <c r="J135" i="3"/>
  <c r="M135" i="3" s="1"/>
  <c r="B135" i="3" l="1"/>
  <c r="E135" i="3" s="1"/>
  <c r="F135" i="3" s="1"/>
  <c r="G135" i="3" s="1"/>
  <c r="H135" i="3" s="1"/>
  <c r="I135" i="3" s="1"/>
  <c r="L135" i="3" s="1"/>
  <c r="J136" i="3"/>
  <c r="M136" i="3" s="1"/>
  <c r="J137" i="3" l="1"/>
  <c r="M137" i="3" s="1"/>
  <c r="B136" i="3"/>
  <c r="E136" i="3" s="1"/>
  <c r="F136" i="3" s="1"/>
  <c r="G136" i="3" s="1"/>
  <c r="H136" i="3" s="1"/>
  <c r="I136" i="3" s="1"/>
  <c r="L136" i="3" s="1"/>
  <c r="J138" i="3" l="1"/>
  <c r="M138" i="3" s="1"/>
  <c r="B137" i="3"/>
  <c r="E137" i="3" s="1"/>
  <c r="F137" i="3" s="1"/>
  <c r="G137" i="3" s="1"/>
  <c r="H137" i="3" s="1"/>
  <c r="I137" i="3" s="1"/>
  <c r="L137" i="3" s="1"/>
  <c r="J139" i="3" l="1"/>
  <c r="M139" i="3" s="1"/>
  <c r="B138" i="3"/>
  <c r="E138" i="3" s="1"/>
  <c r="F138" i="3" s="1"/>
  <c r="G138" i="3" s="1"/>
  <c r="H138" i="3" s="1"/>
  <c r="I138" i="3" s="1"/>
  <c r="L138" i="3" s="1"/>
  <c r="B139" i="3" l="1"/>
  <c r="E139" i="3" s="1"/>
  <c r="F139" i="3" s="1"/>
  <c r="G139" i="3" s="1"/>
  <c r="H139" i="3" s="1"/>
  <c r="I139" i="3" s="1"/>
  <c r="L139" i="3" s="1"/>
  <c r="J140" i="3"/>
  <c r="M140" i="3" s="1"/>
  <c r="B140" i="3" l="1"/>
  <c r="E140" i="3" s="1"/>
  <c r="F140" i="3" s="1"/>
  <c r="G140" i="3" s="1"/>
  <c r="H140" i="3" s="1"/>
  <c r="I140" i="3" s="1"/>
  <c r="L140" i="3" s="1"/>
  <c r="J141" i="3"/>
  <c r="M141" i="3" s="1"/>
  <c r="J142" i="3" l="1"/>
  <c r="M142" i="3" s="1"/>
  <c r="B141" i="3"/>
  <c r="E141" i="3" s="1"/>
  <c r="F141" i="3" s="1"/>
  <c r="G141" i="3" s="1"/>
  <c r="H141" i="3" s="1"/>
  <c r="I141" i="3" s="1"/>
  <c r="L141" i="3" s="1"/>
  <c r="J143" i="3" l="1"/>
  <c r="M143" i="3" s="1"/>
  <c r="B142" i="3"/>
  <c r="E142" i="3" s="1"/>
  <c r="F142" i="3" s="1"/>
  <c r="G142" i="3" s="1"/>
  <c r="H142" i="3" s="1"/>
  <c r="I142" i="3" s="1"/>
  <c r="L142" i="3" s="1"/>
  <c r="B143" i="3" l="1"/>
  <c r="E143" i="3" s="1"/>
  <c r="F143" i="3" s="1"/>
  <c r="G143" i="3" s="1"/>
  <c r="H143" i="3" s="1"/>
  <c r="I143" i="3" s="1"/>
  <c r="L143" i="3" s="1"/>
  <c r="J144" i="3"/>
  <c r="M144" i="3" s="1"/>
  <c r="B144" i="3" l="1"/>
  <c r="E144" i="3" s="1"/>
  <c r="F144" i="3" s="1"/>
  <c r="G144" i="3" s="1"/>
  <c r="H144" i="3" s="1"/>
  <c r="I144" i="3" s="1"/>
  <c r="L144" i="3" s="1"/>
  <c r="J145" i="3"/>
  <c r="M145" i="3" s="1"/>
  <c r="J146" i="3" l="1"/>
  <c r="M146" i="3" s="1"/>
  <c r="B145" i="3"/>
  <c r="E145" i="3" s="1"/>
  <c r="F145" i="3" s="1"/>
  <c r="G145" i="3" s="1"/>
  <c r="H145" i="3" s="1"/>
  <c r="I145" i="3" s="1"/>
  <c r="L145" i="3" s="1"/>
  <c r="J147" i="3" l="1"/>
  <c r="M147" i="3" s="1"/>
  <c r="B146" i="3"/>
  <c r="E146" i="3" s="1"/>
  <c r="F146" i="3" s="1"/>
  <c r="G146" i="3" s="1"/>
  <c r="H146" i="3" s="1"/>
  <c r="I146" i="3" s="1"/>
  <c r="L146" i="3" s="1"/>
  <c r="J148" i="3" l="1"/>
  <c r="M148" i="3" s="1"/>
  <c r="B147" i="3"/>
  <c r="E147" i="3" s="1"/>
  <c r="F147" i="3" s="1"/>
  <c r="G147" i="3" s="1"/>
  <c r="H147" i="3" s="1"/>
  <c r="I147" i="3" s="1"/>
  <c r="L147" i="3" s="1"/>
  <c r="J149" i="3" l="1"/>
  <c r="M149" i="3" s="1"/>
  <c r="B148" i="3"/>
  <c r="E148" i="3" s="1"/>
  <c r="F148" i="3" s="1"/>
  <c r="G148" i="3" s="1"/>
  <c r="H148" i="3" s="1"/>
  <c r="I148" i="3" s="1"/>
  <c r="L148" i="3" s="1"/>
  <c r="B149" i="3" l="1"/>
  <c r="E149" i="3" s="1"/>
  <c r="F149" i="3" s="1"/>
  <c r="G149" i="3" s="1"/>
  <c r="H149" i="3" s="1"/>
  <c r="I149" i="3" s="1"/>
  <c r="L149" i="3" s="1"/>
  <c r="J150" i="3"/>
  <c r="M150" i="3" s="1"/>
  <c r="B150" i="3" l="1"/>
  <c r="E150" i="3" s="1"/>
  <c r="F150" i="3" s="1"/>
  <c r="G150" i="3" s="1"/>
  <c r="H150" i="3" s="1"/>
  <c r="I150" i="3" s="1"/>
  <c r="L150" i="3" s="1"/>
  <c r="J151" i="3"/>
  <c r="M151" i="3" s="1"/>
  <c r="J152" i="3" l="1"/>
  <c r="M152" i="3" s="1"/>
  <c r="B151" i="3"/>
  <c r="E151" i="3" s="1"/>
  <c r="F151" i="3" s="1"/>
  <c r="G151" i="3" s="1"/>
  <c r="H151" i="3" s="1"/>
  <c r="I151" i="3" s="1"/>
  <c r="L151" i="3" s="1"/>
  <c r="J153" i="3" l="1"/>
  <c r="M153" i="3" s="1"/>
  <c r="B152" i="3"/>
  <c r="E152" i="3" s="1"/>
  <c r="F152" i="3" s="1"/>
  <c r="G152" i="3" s="1"/>
  <c r="H152" i="3" s="1"/>
  <c r="I152" i="3" s="1"/>
  <c r="L152" i="3" s="1"/>
  <c r="J154" i="3" l="1"/>
  <c r="M154" i="3" s="1"/>
  <c r="B153" i="3"/>
  <c r="E153" i="3" s="1"/>
  <c r="F153" i="3" s="1"/>
  <c r="G153" i="3" s="1"/>
  <c r="H153" i="3" s="1"/>
  <c r="I153" i="3" s="1"/>
  <c r="L153" i="3" s="1"/>
  <c r="B154" i="3" l="1"/>
  <c r="E154" i="3" s="1"/>
  <c r="F154" i="3" s="1"/>
  <c r="G154" i="3" s="1"/>
  <c r="H154" i="3" s="1"/>
  <c r="I154" i="3" s="1"/>
  <c r="L154" i="3" s="1"/>
  <c r="J155" i="3"/>
  <c r="M155" i="3" s="1"/>
  <c r="B155" i="3" l="1"/>
  <c r="E155" i="3" s="1"/>
  <c r="F155" i="3" s="1"/>
  <c r="G155" i="3" s="1"/>
  <c r="H155" i="3" s="1"/>
  <c r="I155" i="3" s="1"/>
  <c r="L155" i="3" s="1"/>
  <c r="J156" i="3"/>
  <c r="M156" i="3" s="1"/>
  <c r="B156" i="3" l="1"/>
  <c r="E156" i="3" s="1"/>
  <c r="F156" i="3" s="1"/>
  <c r="G156" i="3" s="1"/>
  <c r="H156" i="3" s="1"/>
  <c r="I156" i="3" s="1"/>
  <c r="L156" i="3" s="1"/>
  <c r="J157" i="3"/>
  <c r="M157" i="3" s="1"/>
  <c r="B157" i="3" l="1"/>
  <c r="E157" i="3" s="1"/>
  <c r="F157" i="3" s="1"/>
  <c r="G157" i="3" s="1"/>
  <c r="H157" i="3" s="1"/>
  <c r="I157" i="3" s="1"/>
  <c r="L157" i="3" s="1"/>
  <c r="J158" i="3"/>
  <c r="M158" i="3" s="1"/>
  <c r="J159" i="3" l="1"/>
  <c r="M159" i="3" s="1"/>
  <c r="B158" i="3"/>
  <c r="E158" i="3" s="1"/>
  <c r="F158" i="3" s="1"/>
  <c r="G158" i="3" s="1"/>
  <c r="H158" i="3" s="1"/>
  <c r="I158" i="3" s="1"/>
  <c r="L158" i="3" s="1"/>
  <c r="J160" i="3" l="1"/>
  <c r="M160" i="3" s="1"/>
  <c r="B159" i="3"/>
  <c r="E159" i="3" s="1"/>
  <c r="F159" i="3" s="1"/>
  <c r="G159" i="3" s="1"/>
  <c r="H159" i="3" s="1"/>
  <c r="I159" i="3" s="1"/>
  <c r="L159" i="3" s="1"/>
  <c r="J161" i="3" l="1"/>
  <c r="M161" i="3" s="1"/>
  <c r="B160" i="3"/>
  <c r="E160" i="3" s="1"/>
  <c r="F160" i="3" s="1"/>
  <c r="G160" i="3" s="1"/>
  <c r="H160" i="3" s="1"/>
  <c r="I160" i="3" s="1"/>
  <c r="L160" i="3" s="1"/>
  <c r="B161" i="3" l="1"/>
  <c r="E161" i="3" s="1"/>
  <c r="F161" i="3" s="1"/>
  <c r="G161" i="3" s="1"/>
  <c r="H161" i="3" s="1"/>
  <c r="I161" i="3" s="1"/>
  <c r="L161" i="3" s="1"/>
  <c r="J162" i="3"/>
  <c r="M162" i="3" s="1"/>
  <c r="B162" i="3" l="1"/>
  <c r="E162" i="3" s="1"/>
  <c r="F162" i="3" s="1"/>
  <c r="G162" i="3" s="1"/>
  <c r="H162" i="3" s="1"/>
  <c r="I162" i="3" s="1"/>
  <c r="L162" i="3" s="1"/>
  <c r="J163" i="3"/>
  <c r="M163" i="3" s="1"/>
  <c r="B163" i="3" l="1"/>
  <c r="E163" i="3" s="1"/>
  <c r="F163" i="3" s="1"/>
  <c r="G163" i="3" s="1"/>
  <c r="H163" i="3" s="1"/>
  <c r="I163" i="3" s="1"/>
  <c r="L163" i="3" s="1"/>
  <c r="J164" i="3"/>
  <c r="M164" i="3" s="1"/>
  <c r="J165" i="3" l="1"/>
  <c r="M165" i="3" s="1"/>
  <c r="B164" i="3"/>
  <c r="E164" i="3" s="1"/>
  <c r="F164" i="3" s="1"/>
  <c r="G164" i="3" s="1"/>
  <c r="H164" i="3" s="1"/>
  <c r="I164" i="3" s="1"/>
  <c r="L164" i="3" s="1"/>
  <c r="J166" i="3" l="1"/>
  <c r="M166" i="3" s="1"/>
  <c r="B165" i="3"/>
  <c r="E165" i="3" s="1"/>
  <c r="F165" i="3" s="1"/>
  <c r="G165" i="3" s="1"/>
  <c r="H165" i="3" s="1"/>
  <c r="I165" i="3" s="1"/>
  <c r="L165" i="3" s="1"/>
  <c r="B166" i="3" l="1"/>
  <c r="E166" i="3" s="1"/>
  <c r="F166" i="3" s="1"/>
  <c r="G166" i="3" s="1"/>
  <c r="H166" i="3" s="1"/>
  <c r="I166" i="3" s="1"/>
  <c r="L166" i="3" s="1"/>
  <c r="J167" i="3"/>
  <c r="M167" i="3" s="1"/>
  <c r="J168" i="3" l="1"/>
  <c r="M168" i="3" s="1"/>
  <c r="B167" i="3"/>
  <c r="E167" i="3" s="1"/>
  <c r="F167" i="3" s="1"/>
  <c r="G167" i="3" s="1"/>
  <c r="H167" i="3" s="1"/>
  <c r="I167" i="3" s="1"/>
  <c r="L167" i="3" s="1"/>
  <c r="J169" i="3" l="1"/>
  <c r="M169" i="3" s="1"/>
  <c r="B168" i="3"/>
  <c r="E168" i="3" s="1"/>
  <c r="F168" i="3" s="1"/>
  <c r="G168" i="3" s="1"/>
  <c r="H168" i="3" s="1"/>
  <c r="I168" i="3" s="1"/>
  <c r="L168" i="3" s="1"/>
  <c r="J170" i="3" l="1"/>
  <c r="M170" i="3" s="1"/>
  <c r="B169" i="3"/>
  <c r="E169" i="3" s="1"/>
  <c r="F169" i="3" s="1"/>
  <c r="G169" i="3" s="1"/>
  <c r="H169" i="3" s="1"/>
  <c r="I169" i="3" s="1"/>
  <c r="L169" i="3" s="1"/>
  <c r="J171" i="3" l="1"/>
  <c r="M171" i="3" s="1"/>
  <c r="B170" i="3"/>
  <c r="E170" i="3" s="1"/>
  <c r="F170" i="3" s="1"/>
  <c r="G170" i="3" s="1"/>
  <c r="H170" i="3" s="1"/>
  <c r="I170" i="3" s="1"/>
  <c r="L170" i="3" s="1"/>
  <c r="B171" i="3" l="1"/>
  <c r="E171" i="3" s="1"/>
  <c r="F171" i="3" s="1"/>
  <c r="G171" i="3" s="1"/>
  <c r="H171" i="3" s="1"/>
  <c r="I171" i="3" s="1"/>
  <c r="L171" i="3" s="1"/>
  <c r="J172" i="3"/>
  <c r="M172" i="3" s="1"/>
  <c r="B172" i="3" l="1"/>
  <c r="E172" i="3" s="1"/>
  <c r="F172" i="3" s="1"/>
  <c r="G172" i="3" s="1"/>
  <c r="H172" i="3" s="1"/>
  <c r="I172" i="3" s="1"/>
  <c r="L172" i="3" s="1"/>
  <c r="J173" i="3"/>
  <c r="M173" i="3" s="1"/>
  <c r="B173" i="3" l="1"/>
  <c r="E173" i="3" s="1"/>
  <c r="F173" i="3" s="1"/>
  <c r="G173" i="3" s="1"/>
  <c r="H173" i="3" s="1"/>
  <c r="I173" i="3" s="1"/>
  <c r="L173" i="3" s="1"/>
  <c r="J174" i="3"/>
  <c r="M174" i="3" s="1"/>
  <c r="J175" i="3" l="1"/>
  <c r="M175" i="3" s="1"/>
  <c r="B174" i="3"/>
  <c r="E174" i="3" s="1"/>
  <c r="F174" i="3" s="1"/>
  <c r="G174" i="3" s="1"/>
  <c r="H174" i="3" s="1"/>
  <c r="I174" i="3" s="1"/>
  <c r="L174" i="3" s="1"/>
  <c r="B175" i="3" l="1"/>
  <c r="E175" i="3" s="1"/>
  <c r="F175" i="3" s="1"/>
  <c r="G175" i="3" s="1"/>
  <c r="H175" i="3" s="1"/>
  <c r="I175" i="3" s="1"/>
  <c r="L175" i="3" s="1"/>
  <c r="J176" i="3"/>
  <c r="M176" i="3" s="1"/>
  <c r="B176" i="3" l="1"/>
  <c r="E176" i="3" s="1"/>
  <c r="F176" i="3" s="1"/>
  <c r="G176" i="3" s="1"/>
  <c r="H176" i="3" s="1"/>
  <c r="I176" i="3" s="1"/>
  <c r="L176" i="3" s="1"/>
  <c r="J177" i="3"/>
  <c r="M177" i="3" s="1"/>
  <c r="J178" i="3" l="1"/>
  <c r="M178" i="3" s="1"/>
  <c r="B177" i="3"/>
  <c r="E177" i="3" s="1"/>
  <c r="F177" i="3" s="1"/>
  <c r="G177" i="3" s="1"/>
  <c r="H177" i="3" s="1"/>
  <c r="I177" i="3" s="1"/>
  <c r="L177" i="3" s="1"/>
  <c r="B178" i="3" l="1"/>
  <c r="E178" i="3" s="1"/>
  <c r="F178" i="3" s="1"/>
  <c r="G178" i="3" s="1"/>
  <c r="H178" i="3" s="1"/>
  <c r="I178" i="3" s="1"/>
  <c r="L178" i="3" s="1"/>
  <c r="J179" i="3"/>
  <c r="M179" i="3" s="1"/>
  <c r="B179" i="3" l="1"/>
  <c r="E179" i="3" s="1"/>
  <c r="F179" i="3" s="1"/>
  <c r="G179" i="3" s="1"/>
  <c r="H179" i="3" s="1"/>
  <c r="I179" i="3" s="1"/>
  <c r="L179" i="3" s="1"/>
  <c r="J180" i="3"/>
  <c r="M180" i="3" s="1"/>
  <c r="B180" i="3" l="1"/>
  <c r="E180" i="3" s="1"/>
  <c r="F180" i="3" s="1"/>
  <c r="G180" i="3" s="1"/>
  <c r="H180" i="3" s="1"/>
  <c r="I180" i="3" s="1"/>
  <c r="L180" i="3" s="1"/>
  <c r="J181" i="3"/>
  <c r="M181" i="3" s="1"/>
  <c r="J182" i="3" l="1"/>
  <c r="M182" i="3" s="1"/>
  <c r="B181" i="3"/>
  <c r="E181" i="3" s="1"/>
  <c r="F181" i="3" s="1"/>
  <c r="G181" i="3" s="1"/>
  <c r="H181" i="3" s="1"/>
  <c r="I181" i="3" s="1"/>
  <c r="L181" i="3" s="1"/>
  <c r="J183" i="3" l="1"/>
  <c r="M183" i="3" s="1"/>
  <c r="B182" i="3"/>
  <c r="E182" i="3" s="1"/>
  <c r="F182" i="3" s="1"/>
  <c r="G182" i="3" s="1"/>
  <c r="H182" i="3" s="1"/>
  <c r="I182" i="3" s="1"/>
  <c r="L182" i="3" s="1"/>
  <c r="B183" i="3" l="1"/>
  <c r="E183" i="3" s="1"/>
  <c r="F183" i="3" s="1"/>
  <c r="G183" i="3" s="1"/>
  <c r="H183" i="3" s="1"/>
  <c r="I183" i="3" s="1"/>
  <c r="L183" i="3" s="1"/>
  <c r="J184" i="3"/>
  <c r="M184" i="3" s="1"/>
  <c r="B184" i="3" l="1"/>
  <c r="E184" i="3" s="1"/>
  <c r="F184" i="3" s="1"/>
  <c r="G184" i="3" s="1"/>
  <c r="H184" i="3" s="1"/>
  <c r="I184" i="3" s="1"/>
  <c r="L184" i="3" s="1"/>
  <c r="J185" i="3"/>
  <c r="M185" i="3" s="1"/>
  <c r="J186" i="3" l="1"/>
  <c r="M186" i="3" s="1"/>
  <c r="B185" i="3"/>
  <c r="E185" i="3" s="1"/>
  <c r="F185" i="3" s="1"/>
  <c r="G185" i="3" s="1"/>
  <c r="H185" i="3" s="1"/>
  <c r="I185" i="3" s="1"/>
  <c r="L185" i="3" s="1"/>
  <c r="B186" i="3" l="1"/>
  <c r="E186" i="3" s="1"/>
  <c r="F186" i="3" s="1"/>
  <c r="G186" i="3" s="1"/>
  <c r="H186" i="3" s="1"/>
  <c r="I186" i="3" s="1"/>
  <c r="L186" i="3" s="1"/>
  <c r="J187" i="3"/>
  <c r="M187" i="3" s="1"/>
  <c r="J188" i="3" l="1"/>
  <c r="M188" i="3" s="1"/>
  <c r="B187" i="3"/>
  <c r="E187" i="3" s="1"/>
  <c r="F187" i="3" s="1"/>
  <c r="G187" i="3" s="1"/>
  <c r="H187" i="3" s="1"/>
  <c r="I187" i="3" s="1"/>
  <c r="L187" i="3" s="1"/>
  <c r="J189" i="3" l="1"/>
  <c r="M189" i="3" s="1"/>
  <c r="B188" i="3"/>
  <c r="E188" i="3" s="1"/>
  <c r="F188" i="3" s="1"/>
  <c r="G188" i="3" s="1"/>
  <c r="H188" i="3" s="1"/>
  <c r="I188" i="3" s="1"/>
  <c r="L188" i="3" s="1"/>
  <c r="J190" i="3" l="1"/>
  <c r="M190" i="3" s="1"/>
  <c r="B189" i="3"/>
  <c r="E189" i="3" s="1"/>
  <c r="F189" i="3" s="1"/>
  <c r="G189" i="3" s="1"/>
  <c r="H189" i="3" s="1"/>
  <c r="I189" i="3" s="1"/>
  <c r="L189" i="3" s="1"/>
  <c r="J191" i="3" l="1"/>
  <c r="M191" i="3" s="1"/>
  <c r="B190" i="3"/>
  <c r="E190" i="3" s="1"/>
  <c r="F190" i="3" s="1"/>
  <c r="G190" i="3" s="1"/>
  <c r="H190" i="3" s="1"/>
  <c r="I190" i="3" s="1"/>
  <c r="L190" i="3" s="1"/>
  <c r="B191" i="3" l="1"/>
  <c r="E191" i="3" s="1"/>
  <c r="F191" i="3" s="1"/>
  <c r="G191" i="3" s="1"/>
  <c r="H191" i="3" s="1"/>
  <c r="I191" i="3" s="1"/>
  <c r="L191" i="3" s="1"/>
  <c r="J192" i="3"/>
  <c r="M192" i="3" s="1"/>
  <c r="J193" i="3" l="1"/>
  <c r="M193" i="3" s="1"/>
  <c r="B192" i="3"/>
  <c r="E192" i="3" s="1"/>
  <c r="F192" i="3" s="1"/>
  <c r="G192" i="3" s="1"/>
  <c r="H192" i="3" s="1"/>
  <c r="I192" i="3" s="1"/>
  <c r="L192" i="3" s="1"/>
  <c r="J194" i="3" l="1"/>
  <c r="M194" i="3" s="1"/>
  <c r="B193" i="3"/>
  <c r="E193" i="3" s="1"/>
  <c r="F193" i="3" s="1"/>
  <c r="G193" i="3" s="1"/>
  <c r="H193" i="3" s="1"/>
  <c r="I193" i="3" s="1"/>
  <c r="L193" i="3" s="1"/>
  <c r="J195" i="3" l="1"/>
  <c r="M195" i="3" s="1"/>
  <c r="B194" i="3"/>
  <c r="E194" i="3" s="1"/>
  <c r="F194" i="3" s="1"/>
  <c r="G194" i="3" s="1"/>
  <c r="H194" i="3" s="1"/>
  <c r="I194" i="3" s="1"/>
  <c r="L194" i="3" s="1"/>
  <c r="B195" i="3" l="1"/>
  <c r="E195" i="3" s="1"/>
  <c r="F195" i="3" s="1"/>
  <c r="G195" i="3" s="1"/>
  <c r="H195" i="3" s="1"/>
  <c r="I195" i="3" s="1"/>
  <c r="L195" i="3" s="1"/>
  <c r="J196" i="3"/>
  <c r="M196" i="3" s="1"/>
  <c r="J197" i="3" l="1"/>
  <c r="M197" i="3" s="1"/>
  <c r="B196" i="3"/>
  <c r="E196" i="3" s="1"/>
  <c r="F196" i="3" s="1"/>
  <c r="G196" i="3" s="1"/>
  <c r="H196" i="3" s="1"/>
  <c r="I196" i="3" s="1"/>
  <c r="L196" i="3" s="1"/>
  <c r="J198" i="3" l="1"/>
  <c r="M198" i="3" s="1"/>
  <c r="B197" i="3"/>
  <c r="E197" i="3" s="1"/>
  <c r="F197" i="3" s="1"/>
  <c r="G197" i="3" s="1"/>
  <c r="H197" i="3" s="1"/>
  <c r="I197" i="3" s="1"/>
  <c r="L197" i="3" s="1"/>
  <c r="J199" i="3" l="1"/>
  <c r="M199" i="3" s="1"/>
  <c r="B198" i="3"/>
  <c r="E198" i="3" s="1"/>
  <c r="F198" i="3" s="1"/>
  <c r="G198" i="3" s="1"/>
  <c r="H198" i="3" s="1"/>
  <c r="I198" i="3" s="1"/>
  <c r="L198" i="3" s="1"/>
  <c r="J200" i="3" l="1"/>
  <c r="M200" i="3" s="1"/>
  <c r="B199" i="3"/>
  <c r="E199" i="3" s="1"/>
  <c r="F199" i="3" s="1"/>
  <c r="G199" i="3" s="1"/>
  <c r="H199" i="3" s="1"/>
  <c r="I199" i="3" s="1"/>
  <c r="L199" i="3" s="1"/>
  <c r="J201" i="3" l="1"/>
  <c r="M201" i="3" s="1"/>
  <c r="B200" i="3"/>
  <c r="E200" i="3" s="1"/>
  <c r="F200" i="3" s="1"/>
  <c r="G200" i="3" s="1"/>
  <c r="H200" i="3" s="1"/>
  <c r="I200" i="3" s="1"/>
  <c r="L200" i="3" s="1"/>
  <c r="J202" i="3" l="1"/>
  <c r="M202" i="3" s="1"/>
  <c r="B201" i="3"/>
  <c r="E201" i="3" s="1"/>
  <c r="F201" i="3" s="1"/>
  <c r="G201" i="3" s="1"/>
  <c r="H201" i="3" s="1"/>
  <c r="I201" i="3" s="1"/>
  <c r="L201" i="3" s="1"/>
  <c r="B202" i="3" l="1"/>
  <c r="E202" i="3" s="1"/>
  <c r="F202" i="3" s="1"/>
  <c r="G202" i="3" s="1"/>
  <c r="H202" i="3" s="1"/>
  <c r="I202" i="3" s="1"/>
  <c r="L202" i="3" s="1"/>
  <c r="J203" i="3"/>
  <c r="M203" i="3" s="1"/>
  <c r="J204" i="3" l="1"/>
  <c r="M204" i="3" s="1"/>
  <c r="B203" i="3"/>
  <c r="E203" i="3" s="1"/>
  <c r="F203" i="3" s="1"/>
  <c r="G203" i="3" s="1"/>
  <c r="H203" i="3" s="1"/>
  <c r="I203" i="3" s="1"/>
  <c r="L203" i="3" s="1"/>
  <c r="B204" i="3" l="1"/>
  <c r="E204" i="3" s="1"/>
  <c r="F204" i="3" s="1"/>
  <c r="G204" i="3" s="1"/>
  <c r="H204" i="3" s="1"/>
  <c r="I204" i="3" s="1"/>
  <c r="L204" i="3" s="1"/>
  <c r="J205" i="3"/>
  <c r="M205" i="3" s="1"/>
  <c r="B205" i="3" l="1"/>
  <c r="E205" i="3" s="1"/>
  <c r="F205" i="3" s="1"/>
  <c r="G205" i="3" s="1"/>
  <c r="H205" i="3" s="1"/>
  <c r="I205" i="3" s="1"/>
  <c r="L205" i="3" s="1"/>
  <c r="J206" i="3"/>
  <c r="M206" i="3" s="1"/>
  <c r="B206" i="3" l="1"/>
  <c r="E206" i="3" s="1"/>
  <c r="F206" i="3" s="1"/>
  <c r="G206" i="3" s="1"/>
  <c r="H206" i="3" s="1"/>
  <c r="I206" i="3" s="1"/>
  <c r="L206" i="3" s="1"/>
  <c r="J207" i="3"/>
  <c r="M207" i="3" s="1"/>
  <c r="B207" i="3" l="1"/>
  <c r="E207" i="3" s="1"/>
  <c r="F207" i="3" s="1"/>
  <c r="G207" i="3" s="1"/>
  <c r="H207" i="3" s="1"/>
  <c r="I207" i="3" s="1"/>
  <c r="L207" i="3" s="1"/>
  <c r="J208" i="3"/>
  <c r="M208" i="3" s="1"/>
  <c r="B208" i="3" l="1"/>
  <c r="E208" i="3" s="1"/>
  <c r="F208" i="3" s="1"/>
  <c r="G208" i="3" s="1"/>
  <c r="H208" i="3" s="1"/>
  <c r="I208" i="3" s="1"/>
  <c r="L208" i="3" s="1"/>
  <c r="J209" i="3"/>
  <c r="M209" i="3" s="1"/>
  <c r="J210" i="3" l="1"/>
  <c r="M210" i="3" s="1"/>
  <c r="B209" i="3"/>
  <c r="E209" i="3" s="1"/>
  <c r="F209" i="3" s="1"/>
  <c r="G209" i="3" s="1"/>
  <c r="H209" i="3" s="1"/>
  <c r="I209" i="3" s="1"/>
  <c r="L209" i="3" s="1"/>
  <c r="J211" i="3" l="1"/>
  <c r="M211" i="3" s="1"/>
  <c r="B210" i="3"/>
  <c r="E210" i="3" s="1"/>
  <c r="F210" i="3" s="1"/>
  <c r="G210" i="3" s="1"/>
  <c r="H210" i="3" s="1"/>
  <c r="I210" i="3" s="1"/>
  <c r="L210" i="3" s="1"/>
  <c r="B211" i="3" l="1"/>
  <c r="E211" i="3" s="1"/>
  <c r="F211" i="3" s="1"/>
  <c r="G211" i="3" s="1"/>
  <c r="H211" i="3" s="1"/>
  <c r="I211" i="3" s="1"/>
  <c r="L211" i="3" s="1"/>
  <c r="J212" i="3"/>
  <c r="M212" i="3" s="1"/>
  <c r="J213" i="3" l="1"/>
  <c r="M213" i="3" s="1"/>
  <c r="B212" i="3"/>
  <c r="E212" i="3" s="1"/>
  <c r="F212" i="3" s="1"/>
  <c r="G212" i="3" s="1"/>
  <c r="H212" i="3" s="1"/>
  <c r="I212" i="3" s="1"/>
  <c r="L212" i="3" s="1"/>
  <c r="J214" i="3" l="1"/>
  <c r="M214" i="3" s="1"/>
  <c r="B213" i="3"/>
  <c r="E213" i="3" s="1"/>
  <c r="F213" i="3" s="1"/>
  <c r="G213" i="3" s="1"/>
  <c r="H213" i="3" s="1"/>
  <c r="I213" i="3" s="1"/>
  <c r="L213" i="3" s="1"/>
  <c r="J215" i="3" l="1"/>
  <c r="M215" i="3" s="1"/>
  <c r="B214" i="3"/>
  <c r="E214" i="3" s="1"/>
  <c r="F214" i="3" s="1"/>
  <c r="G214" i="3" s="1"/>
  <c r="H214" i="3" s="1"/>
  <c r="I214" i="3" s="1"/>
  <c r="L214" i="3" s="1"/>
  <c r="J216" i="3" l="1"/>
  <c r="M216" i="3" s="1"/>
  <c r="B215" i="3"/>
  <c r="E215" i="3" s="1"/>
  <c r="F215" i="3" s="1"/>
  <c r="G215" i="3" s="1"/>
  <c r="H215" i="3" s="1"/>
  <c r="I215" i="3" s="1"/>
  <c r="L215" i="3" s="1"/>
  <c r="J217" i="3" l="1"/>
  <c r="M217" i="3" s="1"/>
  <c r="B216" i="3"/>
  <c r="E216" i="3" s="1"/>
  <c r="F216" i="3" s="1"/>
  <c r="G216" i="3" s="1"/>
  <c r="H216" i="3" s="1"/>
  <c r="I216" i="3" s="1"/>
  <c r="L216" i="3" s="1"/>
  <c r="B217" i="3" l="1"/>
  <c r="E217" i="3" s="1"/>
  <c r="F217" i="3" s="1"/>
  <c r="G217" i="3" s="1"/>
  <c r="H217" i="3" s="1"/>
  <c r="I217" i="3" s="1"/>
  <c r="L217" i="3" s="1"/>
  <c r="J218" i="3"/>
  <c r="M218" i="3" s="1"/>
  <c r="B218" i="3" l="1"/>
  <c r="E218" i="3" s="1"/>
  <c r="F218" i="3" s="1"/>
  <c r="G218" i="3" s="1"/>
  <c r="H218" i="3" s="1"/>
  <c r="I218" i="3" s="1"/>
  <c r="L218" i="3" s="1"/>
  <c r="J219" i="3"/>
  <c r="M219" i="3" s="1"/>
  <c r="J220" i="3" l="1"/>
  <c r="M220" i="3" s="1"/>
  <c r="B219" i="3"/>
  <c r="E219" i="3" s="1"/>
  <c r="F219" i="3" s="1"/>
  <c r="G219" i="3" s="1"/>
  <c r="H219" i="3" s="1"/>
  <c r="I219" i="3" s="1"/>
  <c r="L219" i="3" s="1"/>
  <c r="J221" i="3" l="1"/>
  <c r="M221" i="3" s="1"/>
  <c r="B220" i="3"/>
  <c r="E220" i="3" s="1"/>
  <c r="F220" i="3" s="1"/>
  <c r="G220" i="3" s="1"/>
  <c r="H220" i="3" s="1"/>
  <c r="I220" i="3" s="1"/>
  <c r="L220" i="3" s="1"/>
  <c r="B221" i="3" l="1"/>
  <c r="E221" i="3" s="1"/>
  <c r="F221" i="3" s="1"/>
  <c r="G221" i="3" s="1"/>
  <c r="H221" i="3" s="1"/>
  <c r="I221" i="3" s="1"/>
  <c r="L221" i="3" s="1"/>
  <c r="J222" i="3"/>
  <c r="M222" i="3" s="1"/>
  <c r="J223" i="3" l="1"/>
  <c r="M223" i="3" s="1"/>
  <c r="B222" i="3"/>
  <c r="E222" i="3" s="1"/>
  <c r="F222" i="3" s="1"/>
  <c r="G222" i="3" s="1"/>
  <c r="H222" i="3" s="1"/>
  <c r="I222" i="3" s="1"/>
  <c r="L222" i="3" s="1"/>
  <c r="B223" i="3" l="1"/>
  <c r="E223" i="3" s="1"/>
  <c r="F223" i="3" s="1"/>
  <c r="G223" i="3" s="1"/>
  <c r="H223" i="3" s="1"/>
  <c r="I223" i="3" s="1"/>
  <c r="L223" i="3" s="1"/>
  <c r="J224" i="3"/>
  <c r="M224" i="3" s="1"/>
  <c r="J225" i="3" l="1"/>
  <c r="M225" i="3" s="1"/>
  <c r="B224" i="3"/>
  <c r="E224" i="3" s="1"/>
  <c r="F224" i="3" s="1"/>
  <c r="G224" i="3" s="1"/>
  <c r="H224" i="3" s="1"/>
  <c r="I224" i="3" s="1"/>
  <c r="L224" i="3" s="1"/>
  <c r="J226" i="3" l="1"/>
  <c r="M226" i="3" s="1"/>
  <c r="B225" i="3"/>
  <c r="E225" i="3" s="1"/>
  <c r="F225" i="3" s="1"/>
  <c r="G225" i="3" s="1"/>
  <c r="H225" i="3" s="1"/>
  <c r="I225" i="3" s="1"/>
  <c r="L225" i="3" s="1"/>
  <c r="B226" i="3" l="1"/>
  <c r="E226" i="3" s="1"/>
  <c r="F226" i="3" s="1"/>
  <c r="G226" i="3" s="1"/>
  <c r="H226" i="3" s="1"/>
  <c r="I226" i="3" s="1"/>
  <c r="L226" i="3" s="1"/>
  <c r="J227" i="3"/>
  <c r="M227" i="3" s="1"/>
  <c r="J228" i="3" l="1"/>
  <c r="M228" i="3" s="1"/>
  <c r="B227" i="3"/>
  <c r="E227" i="3" s="1"/>
  <c r="F227" i="3" s="1"/>
  <c r="G227" i="3" s="1"/>
  <c r="H227" i="3" s="1"/>
  <c r="I227" i="3" s="1"/>
  <c r="L227" i="3" s="1"/>
  <c r="B228" i="3" l="1"/>
  <c r="E228" i="3" s="1"/>
  <c r="F228" i="3" s="1"/>
  <c r="G228" i="3" s="1"/>
  <c r="H228" i="3" s="1"/>
  <c r="I228" i="3" s="1"/>
  <c r="L228" i="3" s="1"/>
  <c r="J229" i="3"/>
  <c r="M229" i="3" s="1"/>
  <c r="J230" i="3" l="1"/>
  <c r="M230" i="3" s="1"/>
  <c r="B229" i="3"/>
  <c r="E229" i="3" s="1"/>
  <c r="F229" i="3" s="1"/>
  <c r="G229" i="3" s="1"/>
  <c r="H229" i="3" s="1"/>
  <c r="I229" i="3" s="1"/>
  <c r="L229" i="3" s="1"/>
  <c r="J231" i="3" l="1"/>
  <c r="M231" i="3" s="1"/>
  <c r="B230" i="3"/>
  <c r="E230" i="3" s="1"/>
  <c r="F230" i="3" s="1"/>
  <c r="G230" i="3" s="1"/>
  <c r="H230" i="3" s="1"/>
  <c r="I230" i="3" s="1"/>
  <c r="L230" i="3" s="1"/>
  <c r="B231" i="3" l="1"/>
  <c r="E231" i="3" s="1"/>
  <c r="F231" i="3" s="1"/>
  <c r="G231" i="3" s="1"/>
  <c r="H231" i="3" s="1"/>
  <c r="I231" i="3" s="1"/>
  <c r="L231" i="3" s="1"/>
  <c r="J232" i="3"/>
  <c r="M232" i="3" s="1"/>
  <c r="J233" i="3" l="1"/>
  <c r="M233" i="3" s="1"/>
  <c r="B232" i="3"/>
  <c r="E232" i="3" s="1"/>
  <c r="F232" i="3" s="1"/>
  <c r="G232" i="3" s="1"/>
  <c r="H232" i="3" s="1"/>
  <c r="I232" i="3" s="1"/>
  <c r="L232" i="3" s="1"/>
  <c r="J234" i="3" l="1"/>
  <c r="M234" i="3" s="1"/>
  <c r="B233" i="3"/>
  <c r="E233" i="3" s="1"/>
  <c r="F233" i="3" s="1"/>
  <c r="G233" i="3" s="1"/>
  <c r="H233" i="3" s="1"/>
  <c r="I233" i="3" s="1"/>
  <c r="L233" i="3" s="1"/>
  <c r="J235" i="3" l="1"/>
  <c r="M235" i="3" s="1"/>
  <c r="B234" i="3"/>
  <c r="E234" i="3" s="1"/>
  <c r="F234" i="3" s="1"/>
  <c r="G234" i="3" s="1"/>
  <c r="H234" i="3" s="1"/>
  <c r="I234" i="3" s="1"/>
  <c r="L234" i="3" s="1"/>
  <c r="B235" i="3" l="1"/>
  <c r="E235" i="3" s="1"/>
  <c r="F235" i="3" s="1"/>
  <c r="G235" i="3" s="1"/>
  <c r="H235" i="3" s="1"/>
  <c r="I235" i="3" s="1"/>
  <c r="L235" i="3" s="1"/>
  <c r="J236" i="3"/>
  <c r="M236" i="3" s="1"/>
  <c r="J237" i="3" l="1"/>
  <c r="M237" i="3" s="1"/>
  <c r="B236" i="3"/>
  <c r="E236" i="3" s="1"/>
  <c r="F236" i="3" s="1"/>
  <c r="G236" i="3" s="1"/>
  <c r="H236" i="3" s="1"/>
  <c r="I236" i="3" s="1"/>
  <c r="L236" i="3" s="1"/>
  <c r="J238" i="3" l="1"/>
  <c r="M238" i="3" s="1"/>
  <c r="B237" i="3"/>
  <c r="E237" i="3" s="1"/>
  <c r="F237" i="3" s="1"/>
  <c r="G237" i="3" s="1"/>
  <c r="H237" i="3" s="1"/>
  <c r="I237" i="3" s="1"/>
  <c r="L237" i="3" s="1"/>
  <c r="J239" i="3" l="1"/>
  <c r="M239" i="3" s="1"/>
  <c r="B238" i="3"/>
  <c r="E238" i="3" s="1"/>
  <c r="F238" i="3" s="1"/>
  <c r="G238" i="3" s="1"/>
  <c r="H238" i="3" s="1"/>
  <c r="I238" i="3" s="1"/>
  <c r="L238" i="3" s="1"/>
  <c r="B239" i="3" l="1"/>
  <c r="E239" i="3" s="1"/>
  <c r="F239" i="3" s="1"/>
  <c r="G239" i="3" s="1"/>
  <c r="H239" i="3" s="1"/>
  <c r="I239" i="3" s="1"/>
  <c r="L239" i="3" s="1"/>
  <c r="J240" i="3"/>
  <c r="M240" i="3" s="1"/>
  <c r="B240" i="3" l="1"/>
  <c r="E240" i="3" s="1"/>
  <c r="F240" i="3" s="1"/>
  <c r="G240" i="3" s="1"/>
  <c r="H240" i="3" s="1"/>
  <c r="I240" i="3" s="1"/>
  <c r="L240" i="3" s="1"/>
  <c r="J241" i="3"/>
  <c r="M241" i="3" s="1"/>
  <c r="B241" i="3" l="1"/>
  <c r="E241" i="3" s="1"/>
  <c r="F241" i="3" s="1"/>
  <c r="G241" i="3" s="1"/>
  <c r="H241" i="3" s="1"/>
  <c r="I241" i="3" s="1"/>
  <c r="L241" i="3" s="1"/>
  <c r="J242" i="3"/>
  <c r="M242" i="3" s="1"/>
  <c r="B242" i="3" l="1"/>
  <c r="E242" i="3" s="1"/>
  <c r="F242" i="3" s="1"/>
  <c r="G242" i="3" s="1"/>
  <c r="H242" i="3" s="1"/>
  <c r="I242" i="3" s="1"/>
  <c r="L242" i="3" s="1"/>
  <c r="J243" i="3"/>
  <c r="M243" i="3" s="1"/>
  <c r="J244" i="3" l="1"/>
  <c r="M244" i="3" s="1"/>
  <c r="B243" i="3"/>
  <c r="E243" i="3" s="1"/>
  <c r="F243" i="3" s="1"/>
  <c r="G243" i="3" s="1"/>
  <c r="H243" i="3" s="1"/>
  <c r="I243" i="3" s="1"/>
  <c r="L243" i="3" s="1"/>
  <c r="J245" i="3" l="1"/>
  <c r="M245" i="3" s="1"/>
  <c r="B244" i="3"/>
  <c r="E244" i="3" s="1"/>
  <c r="F244" i="3" s="1"/>
  <c r="G244" i="3" s="1"/>
  <c r="H244" i="3" s="1"/>
  <c r="I244" i="3" s="1"/>
  <c r="L244" i="3" s="1"/>
  <c r="J246" i="3" l="1"/>
  <c r="M246" i="3" s="1"/>
  <c r="B245" i="3"/>
  <c r="E245" i="3" s="1"/>
  <c r="F245" i="3" s="1"/>
  <c r="G245" i="3" s="1"/>
  <c r="H245" i="3" s="1"/>
  <c r="I245" i="3" s="1"/>
  <c r="L245" i="3" s="1"/>
  <c r="J247" i="3" l="1"/>
  <c r="M247" i="3" s="1"/>
  <c r="B246" i="3"/>
  <c r="E246" i="3" s="1"/>
  <c r="F246" i="3" s="1"/>
  <c r="G246" i="3" s="1"/>
  <c r="H246" i="3" s="1"/>
  <c r="I246" i="3" s="1"/>
  <c r="L246" i="3" s="1"/>
  <c r="B247" i="3" l="1"/>
  <c r="E247" i="3" s="1"/>
  <c r="F247" i="3" s="1"/>
  <c r="G247" i="3" s="1"/>
  <c r="H247" i="3" s="1"/>
  <c r="I247" i="3" s="1"/>
  <c r="L247" i="3" s="1"/>
  <c r="J248" i="3"/>
  <c r="M248" i="3" s="1"/>
  <c r="J249" i="3" l="1"/>
  <c r="M249" i="3" s="1"/>
  <c r="B248" i="3"/>
  <c r="E248" i="3" s="1"/>
  <c r="F248" i="3" s="1"/>
  <c r="G248" i="3" s="1"/>
  <c r="H248" i="3" s="1"/>
  <c r="I248" i="3" s="1"/>
  <c r="L248" i="3" s="1"/>
  <c r="J250" i="3" l="1"/>
  <c r="M250" i="3" s="1"/>
  <c r="B249" i="3"/>
  <c r="E249" i="3" s="1"/>
  <c r="F249" i="3" s="1"/>
  <c r="G249" i="3" s="1"/>
  <c r="H249" i="3" s="1"/>
  <c r="I249" i="3" s="1"/>
  <c r="L249" i="3" s="1"/>
  <c r="B250" i="3" l="1"/>
  <c r="E250" i="3" s="1"/>
  <c r="F250" i="3" s="1"/>
  <c r="G250" i="3" s="1"/>
  <c r="H250" i="3" s="1"/>
  <c r="I250" i="3" s="1"/>
  <c r="L250" i="3" s="1"/>
  <c r="J251" i="3"/>
  <c r="M251" i="3" s="1"/>
  <c r="B251" i="3" l="1"/>
  <c r="E251" i="3" s="1"/>
  <c r="F251" i="3" s="1"/>
  <c r="G251" i="3" s="1"/>
  <c r="H251" i="3" s="1"/>
  <c r="I251" i="3" s="1"/>
  <c r="L251" i="3" s="1"/>
  <c r="J252" i="3"/>
  <c r="M252" i="3" s="1"/>
  <c r="B252" i="3" l="1"/>
  <c r="E252" i="3" s="1"/>
  <c r="F252" i="3" s="1"/>
  <c r="G252" i="3" s="1"/>
  <c r="H252" i="3" s="1"/>
  <c r="I252" i="3" s="1"/>
  <c r="L252" i="3" s="1"/>
  <c r="J253" i="3"/>
  <c r="M253" i="3" s="1"/>
  <c r="B253" i="3" l="1"/>
  <c r="E253" i="3" s="1"/>
  <c r="F253" i="3" s="1"/>
  <c r="G253" i="3" s="1"/>
  <c r="H253" i="3" s="1"/>
  <c r="I253" i="3" s="1"/>
  <c r="L253" i="3" s="1"/>
  <c r="J254" i="3"/>
  <c r="M254" i="3" s="1"/>
  <c r="B254" i="3" l="1"/>
  <c r="E254" i="3" s="1"/>
  <c r="F254" i="3" s="1"/>
  <c r="G254" i="3" s="1"/>
  <c r="H254" i="3" s="1"/>
  <c r="I254" i="3" s="1"/>
  <c r="L254" i="3" s="1"/>
  <c r="J255" i="3"/>
  <c r="M255" i="3" s="1"/>
  <c r="J256" i="3" l="1"/>
  <c r="M256" i="3" s="1"/>
  <c r="B255" i="3"/>
  <c r="E255" i="3" s="1"/>
  <c r="F255" i="3" s="1"/>
  <c r="G255" i="3" s="1"/>
  <c r="H255" i="3" s="1"/>
  <c r="I255" i="3" s="1"/>
  <c r="L255" i="3" s="1"/>
  <c r="J257" i="3" l="1"/>
  <c r="M257" i="3" s="1"/>
  <c r="B256" i="3"/>
  <c r="E256" i="3" s="1"/>
  <c r="F256" i="3" s="1"/>
  <c r="G256" i="3" s="1"/>
  <c r="H256" i="3" s="1"/>
  <c r="I256" i="3" s="1"/>
  <c r="L256" i="3" s="1"/>
  <c r="B257" i="3" l="1"/>
  <c r="E257" i="3" s="1"/>
  <c r="F257" i="3" s="1"/>
  <c r="G257" i="3" s="1"/>
  <c r="H257" i="3" s="1"/>
  <c r="I257" i="3" s="1"/>
  <c r="L257" i="3" s="1"/>
  <c r="J258" i="3"/>
  <c r="M258" i="3" s="1"/>
  <c r="J259" i="3" l="1"/>
  <c r="M259" i="3" s="1"/>
  <c r="B258" i="3"/>
  <c r="E258" i="3" s="1"/>
  <c r="F258" i="3" s="1"/>
  <c r="G258" i="3" s="1"/>
  <c r="H258" i="3" s="1"/>
  <c r="I258" i="3" s="1"/>
  <c r="L258" i="3" s="1"/>
  <c r="B259" i="3" l="1"/>
  <c r="E259" i="3" s="1"/>
  <c r="F259" i="3" s="1"/>
  <c r="G259" i="3" s="1"/>
  <c r="H259" i="3" s="1"/>
  <c r="I259" i="3" s="1"/>
  <c r="L259" i="3" s="1"/>
  <c r="J260" i="3"/>
  <c r="M260" i="3" s="1"/>
  <c r="B260" i="3" l="1"/>
  <c r="E260" i="3" s="1"/>
  <c r="F260" i="3" s="1"/>
  <c r="G260" i="3" s="1"/>
  <c r="H260" i="3" s="1"/>
  <c r="I260" i="3" s="1"/>
  <c r="L260" i="3" s="1"/>
  <c r="J261" i="3"/>
  <c r="M261" i="3" s="1"/>
  <c r="J262" i="3" l="1"/>
  <c r="M262" i="3" s="1"/>
  <c r="B261" i="3"/>
  <c r="E261" i="3" s="1"/>
  <c r="F261" i="3" s="1"/>
  <c r="G261" i="3" s="1"/>
  <c r="H261" i="3" s="1"/>
  <c r="I261" i="3" s="1"/>
  <c r="L261" i="3" s="1"/>
  <c r="B262" i="3" l="1"/>
  <c r="E262" i="3" s="1"/>
  <c r="F262" i="3" s="1"/>
  <c r="G262" i="3" s="1"/>
  <c r="H262" i="3" s="1"/>
  <c r="I262" i="3" s="1"/>
  <c r="L262" i="3" s="1"/>
  <c r="J263" i="3"/>
  <c r="M263" i="3" s="1"/>
  <c r="B263" i="3" l="1"/>
  <c r="E263" i="3" s="1"/>
  <c r="F263" i="3" s="1"/>
  <c r="G263" i="3" s="1"/>
  <c r="H263" i="3" s="1"/>
  <c r="I263" i="3" s="1"/>
  <c r="L263" i="3" s="1"/>
  <c r="J264" i="3"/>
  <c r="M264" i="3" s="1"/>
  <c r="J265" i="3" l="1"/>
  <c r="M265" i="3" s="1"/>
  <c r="B264" i="3"/>
  <c r="E264" i="3" s="1"/>
  <c r="F264" i="3" s="1"/>
  <c r="G264" i="3" s="1"/>
  <c r="H264" i="3" s="1"/>
  <c r="I264" i="3" s="1"/>
  <c r="L264" i="3" s="1"/>
  <c r="J266" i="3" l="1"/>
  <c r="M266" i="3" s="1"/>
  <c r="B265" i="3"/>
  <c r="E265" i="3" s="1"/>
  <c r="F265" i="3" s="1"/>
  <c r="G265" i="3" s="1"/>
  <c r="H265" i="3" s="1"/>
  <c r="I265" i="3" s="1"/>
  <c r="L265" i="3" s="1"/>
  <c r="B266" i="3" l="1"/>
  <c r="E266" i="3" s="1"/>
  <c r="F266" i="3" s="1"/>
  <c r="G266" i="3" s="1"/>
  <c r="H266" i="3" s="1"/>
  <c r="I266" i="3" s="1"/>
  <c r="L266" i="3" s="1"/>
  <c r="J267" i="3"/>
  <c r="M267" i="3" s="1"/>
  <c r="J268" i="3" l="1"/>
  <c r="M268" i="3" s="1"/>
  <c r="B267" i="3"/>
  <c r="E267" i="3" s="1"/>
  <c r="F267" i="3" s="1"/>
  <c r="G267" i="3" s="1"/>
  <c r="H267" i="3" s="1"/>
  <c r="I267" i="3" s="1"/>
  <c r="L267" i="3" s="1"/>
  <c r="J269" i="3" l="1"/>
  <c r="M269" i="3" s="1"/>
  <c r="B268" i="3"/>
  <c r="E268" i="3" s="1"/>
  <c r="F268" i="3" s="1"/>
  <c r="G268" i="3" s="1"/>
  <c r="H268" i="3" s="1"/>
  <c r="I268" i="3" s="1"/>
  <c r="L268" i="3" s="1"/>
  <c r="B269" i="3" l="1"/>
  <c r="E269" i="3" s="1"/>
  <c r="F269" i="3" s="1"/>
  <c r="G269" i="3" s="1"/>
  <c r="H269" i="3" s="1"/>
  <c r="I269" i="3" s="1"/>
  <c r="L269" i="3" s="1"/>
  <c r="J270" i="3"/>
  <c r="M270" i="3" s="1"/>
  <c r="J271" i="3" l="1"/>
  <c r="M271" i="3" s="1"/>
  <c r="B270" i="3"/>
  <c r="E270" i="3" s="1"/>
  <c r="F270" i="3" s="1"/>
  <c r="G270" i="3" s="1"/>
  <c r="H270" i="3" s="1"/>
  <c r="I270" i="3" s="1"/>
  <c r="L270" i="3" s="1"/>
  <c r="B271" i="3" l="1"/>
  <c r="E271" i="3" s="1"/>
  <c r="F271" i="3" s="1"/>
  <c r="G271" i="3" s="1"/>
  <c r="H271" i="3" s="1"/>
  <c r="I271" i="3" s="1"/>
  <c r="L271" i="3" s="1"/>
  <c r="J272" i="3"/>
  <c r="M272" i="3" s="1"/>
  <c r="J273" i="3" l="1"/>
  <c r="M273" i="3" s="1"/>
  <c r="B272" i="3"/>
  <c r="E272" i="3" s="1"/>
  <c r="F272" i="3" s="1"/>
  <c r="G272" i="3" s="1"/>
  <c r="H272" i="3" s="1"/>
  <c r="I272" i="3" s="1"/>
  <c r="L272" i="3" s="1"/>
  <c r="B273" i="3" l="1"/>
  <c r="E273" i="3" s="1"/>
  <c r="F273" i="3" s="1"/>
  <c r="G273" i="3" s="1"/>
  <c r="H273" i="3" s="1"/>
  <c r="I273" i="3" s="1"/>
  <c r="L273" i="3" s="1"/>
  <c r="J274" i="3"/>
  <c r="M274" i="3" s="1"/>
  <c r="B274" i="3" l="1"/>
  <c r="E274" i="3" s="1"/>
  <c r="F274" i="3" s="1"/>
  <c r="G274" i="3" s="1"/>
  <c r="H274" i="3" s="1"/>
  <c r="I274" i="3" s="1"/>
  <c r="L274" i="3" s="1"/>
  <c r="J275" i="3"/>
  <c r="M275" i="3" s="1"/>
  <c r="J276" i="3" l="1"/>
  <c r="M276" i="3" s="1"/>
  <c r="B275" i="3"/>
  <c r="E275" i="3" s="1"/>
  <c r="F275" i="3" s="1"/>
  <c r="G275" i="3" s="1"/>
  <c r="H275" i="3" s="1"/>
  <c r="I275" i="3" s="1"/>
  <c r="L275" i="3" s="1"/>
  <c r="J277" i="3" l="1"/>
  <c r="M277" i="3" s="1"/>
  <c r="B276" i="3"/>
  <c r="E276" i="3" s="1"/>
  <c r="F276" i="3" s="1"/>
  <c r="G276" i="3" s="1"/>
  <c r="H276" i="3" s="1"/>
  <c r="I276" i="3" s="1"/>
  <c r="L276" i="3" s="1"/>
  <c r="J278" i="3" l="1"/>
  <c r="M278" i="3" s="1"/>
  <c r="B277" i="3"/>
  <c r="E277" i="3" s="1"/>
  <c r="F277" i="3" s="1"/>
  <c r="G277" i="3" s="1"/>
  <c r="H277" i="3" s="1"/>
  <c r="I277" i="3" s="1"/>
  <c r="L277" i="3" s="1"/>
  <c r="J279" i="3" l="1"/>
  <c r="M279" i="3" s="1"/>
  <c r="B278" i="3"/>
  <c r="E278" i="3" s="1"/>
  <c r="F278" i="3" s="1"/>
  <c r="G278" i="3" s="1"/>
  <c r="H278" i="3" s="1"/>
  <c r="I278" i="3" s="1"/>
  <c r="L278" i="3" s="1"/>
  <c r="J280" i="3" l="1"/>
  <c r="M280" i="3" s="1"/>
  <c r="B279" i="3"/>
  <c r="E279" i="3" s="1"/>
  <c r="F279" i="3" s="1"/>
  <c r="G279" i="3" s="1"/>
  <c r="H279" i="3" s="1"/>
  <c r="I279" i="3" s="1"/>
  <c r="L279" i="3" s="1"/>
  <c r="B280" i="3" l="1"/>
  <c r="E280" i="3" s="1"/>
  <c r="F280" i="3" s="1"/>
  <c r="G280" i="3" s="1"/>
  <c r="H280" i="3" s="1"/>
  <c r="I280" i="3" s="1"/>
  <c r="L280" i="3" s="1"/>
  <c r="J281" i="3"/>
  <c r="M281" i="3" s="1"/>
  <c r="J282" i="3" l="1"/>
  <c r="M282" i="3" s="1"/>
  <c r="B281" i="3"/>
  <c r="E281" i="3" s="1"/>
  <c r="F281" i="3" s="1"/>
  <c r="G281" i="3" s="1"/>
  <c r="H281" i="3" s="1"/>
  <c r="I281" i="3" s="1"/>
  <c r="L281" i="3" s="1"/>
  <c r="B282" i="3" l="1"/>
  <c r="E282" i="3" s="1"/>
  <c r="F282" i="3" s="1"/>
  <c r="G282" i="3" s="1"/>
  <c r="H282" i="3" s="1"/>
  <c r="I282" i="3" s="1"/>
  <c r="L282" i="3" s="1"/>
  <c r="J283" i="3"/>
  <c r="M283" i="3" s="1"/>
  <c r="J284" i="3" l="1"/>
  <c r="M284" i="3" s="1"/>
  <c r="B283" i="3"/>
  <c r="E283" i="3" s="1"/>
  <c r="F283" i="3" s="1"/>
  <c r="G283" i="3" s="1"/>
  <c r="H283" i="3" s="1"/>
  <c r="I283" i="3" s="1"/>
  <c r="L283" i="3" s="1"/>
  <c r="B284" i="3" l="1"/>
  <c r="E284" i="3" s="1"/>
  <c r="F284" i="3" s="1"/>
  <c r="G284" i="3" s="1"/>
  <c r="H284" i="3" s="1"/>
  <c r="I284" i="3" s="1"/>
  <c r="L284" i="3" s="1"/>
  <c r="J285" i="3"/>
  <c r="M285" i="3" s="1"/>
  <c r="J286" i="3" l="1"/>
  <c r="M286" i="3" s="1"/>
  <c r="B285" i="3"/>
  <c r="E285" i="3" s="1"/>
  <c r="F285" i="3" s="1"/>
  <c r="G285" i="3" s="1"/>
  <c r="H285" i="3" s="1"/>
  <c r="I285" i="3" s="1"/>
  <c r="L285" i="3" s="1"/>
  <c r="B286" i="3" l="1"/>
  <c r="E286" i="3" s="1"/>
  <c r="F286" i="3" s="1"/>
  <c r="G286" i="3" s="1"/>
  <c r="H286" i="3" s="1"/>
  <c r="I286" i="3" s="1"/>
  <c r="L286" i="3" s="1"/>
  <c r="J287" i="3"/>
  <c r="M287" i="3" s="1"/>
  <c r="B287" i="3" l="1"/>
  <c r="E287" i="3" s="1"/>
  <c r="F287" i="3" s="1"/>
  <c r="G287" i="3" s="1"/>
  <c r="H287" i="3" s="1"/>
  <c r="I287" i="3" s="1"/>
  <c r="L287" i="3" s="1"/>
  <c r="J288" i="3"/>
  <c r="M288" i="3" s="1"/>
  <c r="B288" i="3" l="1"/>
  <c r="E288" i="3" s="1"/>
  <c r="F288" i="3" s="1"/>
  <c r="G288" i="3" s="1"/>
  <c r="H288" i="3" s="1"/>
  <c r="I288" i="3" s="1"/>
  <c r="L288" i="3" s="1"/>
  <c r="J289" i="3"/>
  <c r="M289" i="3" s="1"/>
  <c r="J290" i="3" l="1"/>
  <c r="M290" i="3" s="1"/>
  <c r="B289" i="3"/>
  <c r="E289" i="3" s="1"/>
  <c r="F289" i="3" s="1"/>
  <c r="G289" i="3" s="1"/>
  <c r="H289" i="3" s="1"/>
  <c r="I289" i="3" s="1"/>
  <c r="L289" i="3" s="1"/>
  <c r="B290" i="3" l="1"/>
  <c r="E290" i="3" s="1"/>
  <c r="F290" i="3" s="1"/>
  <c r="G290" i="3" s="1"/>
  <c r="H290" i="3" s="1"/>
  <c r="I290" i="3" s="1"/>
  <c r="L290" i="3" s="1"/>
  <c r="J291" i="3"/>
  <c r="M291" i="3" s="1"/>
  <c r="J292" i="3" l="1"/>
  <c r="M292" i="3" s="1"/>
  <c r="B291" i="3"/>
  <c r="E291" i="3" s="1"/>
  <c r="F291" i="3" s="1"/>
  <c r="G291" i="3" s="1"/>
  <c r="H291" i="3" s="1"/>
  <c r="I291" i="3" s="1"/>
  <c r="L291" i="3" s="1"/>
  <c r="B292" i="3" l="1"/>
  <c r="E292" i="3" s="1"/>
  <c r="F292" i="3" s="1"/>
  <c r="G292" i="3" s="1"/>
  <c r="H292" i="3" s="1"/>
  <c r="I292" i="3" s="1"/>
  <c r="L292" i="3" s="1"/>
  <c r="J293" i="3"/>
  <c r="M293" i="3" s="1"/>
  <c r="J294" i="3" l="1"/>
  <c r="M294" i="3" s="1"/>
  <c r="B293" i="3"/>
  <c r="E293" i="3" s="1"/>
  <c r="F293" i="3" s="1"/>
  <c r="G293" i="3" s="1"/>
  <c r="H293" i="3" s="1"/>
  <c r="I293" i="3" s="1"/>
  <c r="L293" i="3" s="1"/>
  <c r="B294" i="3" l="1"/>
  <c r="E294" i="3" s="1"/>
  <c r="F294" i="3" s="1"/>
  <c r="G294" i="3" s="1"/>
  <c r="H294" i="3" s="1"/>
  <c r="I294" i="3" s="1"/>
  <c r="L294" i="3" s="1"/>
  <c r="J295" i="3"/>
  <c r="M295" i="3" s="1"/>
  <c r="B295" i="3" l="1"/>
  <c r="E295" i="3" s="1"/>
  <c r="F295" i="3" s="1"/>
  <c r="G295" i="3" s="1"/>
  <c r="H295" i="3" s="1"/>
  <c r="I295" i="3" s="1"/>
  <c r="L295" i="3" s="1"/>
  <c r="J296" i="3"/>
  <c r="M296" i="3" s="1"/>
  <c r="B296" i="3" l="1"/>
  <c r="E296" i="3" s="1"/>
  <c r="F296" i="3" s="1"/>
  <c r="G296" i="3" s="1"/>
  <c r="H296" i="3" s="1"/>
  <c r="I296" i="3" s="1"/>
  <c r="L296" i="3" s="1"/>
  <c r="J297" i="3"/>
  <c r="M297" i="3" s="1"/>
  <c r="J298" i="3" l="1"/>
  <c r="M298" i="3" s="1"/>
  <c r="B297" i="3"/>
  <c r="E297" i="3" s="1"/>
  <c r="F297" i="3" s="1"/>
  <c r="G297" i="3" s="1"/>
  <c r="H297" i="3" s="1"/>
  <c r="I297" i="3" s="1"/>
  <c r="L297" i="3" s="1"/>
  <c r="B298" i="3" l="1"/>
  <c r="E298" i="3" s="1"/>
  <c r="F298" i="3" s="1"/>
  <c r="G298" i="3" s="1"/>
  <c r="H298" i="3" s="1"/>
  <c r="I298" i="3" s="1"/>
  <c r="L298" i="3" s="1"/>
  <c r="J299" i="3"/>
  <c r="M299" i="3" s="1"/>
  <c r="J300" i="3" l="1"/>
  <c r="M300" i="3" s="1"/>
  <c r="B299" i="3"/>
  <c r="E299" i="3" s="1"/>
  <c r="F299" i="3" s="1"/>
  <c r="G299" i="3" s="1"/>
  <c r="H299" i="3" s="1"/>
  <c r="I299" i="3" s="1"/>
  <c r="L299" i="3" s="1"/>
  <c r="B300" i="3" l="1"/>
  <c r="E300" i="3" s="1"/>
  <c r="F300" i="3" s="1"/>
  <c r="G300" i="3" s="1"/>
  <c r="H300" i="3" s="1"/>
  <c r="I300" i="3" s="1"/>
  <c r="L300" i="3" s="1"/>
  <c r="J301" i="3"/>
  <c r="M301" i="3" s="1"/>
  <c r="B301" i="3" l="1"/>
  <c r="E301" i="3" s="1"/>
  <c r="F301" i="3" s="1"/>
  <c r="G301" i="3" s="1"/>
  <c r="H301" i="3" s="1"/>
  <c r="I301" i="3" s="1"/>
  <c r="L301" i="3" s="1"/>
  <c r="J302" i="3"/>
  <c r="M302" i="3" s="1"/>
  <c r="B302" i="3" l="1"/>
  <c r="E302" i="3" s="1"/>
  <c r="F302" i="3" s="1"/>
  <c r="G302" i="3" s="1"/>
  <c r="H302" i="3" s="1"/>
  <c r="I302" i="3" s="1"/>
  <c r="L302" i="3" s="1"/>
  <c r="J303" i="3"/>
  <c r="M303" i="3" s="1"/>
  <c r="B303" i="3" l="1"/>
  <c r="E303" i="3" s="1"/>
  <c r="F303" i="3" s="1"/>
  <c r="G303" i="3" s="1"/>
  <c r="H303" i="3" s="1"/>
  <c r="I303" i="3" s="1"/>
  <c r="L303" i="3" s="1"/>
  <c r="J304" i="3"/>
  <c r="M304" i="3" s="1"/>
  <c r="B304" i="3" l="1"/>
  <c r="E304" i="3" s="1"/>
  <c r="F304" i="3" s="1"/>
  <c r="G304" i="3" s="1"/>
  <c r="H304" i="3" s="1"/>
  <c r="I304" i="3" s="1"/>
  <c r="L304" i="3" s="1"/>
  <c r="J305" i="3"/>
  <c r="M305" i="3" s="1"/>
  <c r="J306" i="3" l="1"/>
  <c r="M306" i="3" s="1"/>
  <c r="B305" i="3"/>
  <c r="E305" i="3" s="1"/>
  <c r="F305" i="3" s="1"/>
  <c r="G305" i="3" s="1"/>
  <c r="H305" i="3" s="1"/>
  <c r="I305" i="3" s="1"/>
  <c r="L305" i="3" s="1"/>
  <c r="B306" i="3" l="1"/>
  <c r="E306" i="3" s="1"/>
  <c r="F306" i="3" s="1"/>
  <c r="G306" i="3" s="1"/>
  <c r="H306" i="3" s="1"/>
  <c r="I306" i="3" s="1"/>
  <c r="L306" i="3" s="1"/>
  <c r="J307" i="3"/>
  <c r="M307" i="3" s="1"/>
  <c r="J308" i="3" l="1"/>
  <c r="M308" i="3" s="1"/>
  <c r="B307" i="3"/>
  <c r="E307" i="3" s="1"/>
  <c r="F307" i="3" s="1"/>
  <c r="G307" i="3" s="1"/>
  <c r="H307" i="3" s="1"/>
  <c r="I307" i="3" s="1"/>
  <c r="L307" i="3" s="1"/>
  <c r="B308" i="3" l="1"/>
  <c r="E308" i="3" s="1"/>
  <c r="F308" i="3" s="1"/>
  <c r="G308" i="3" s="1"/>
  <c r="H308" i="3" s="1"/>
  <c r="I308" i="3" s="1"/>
  <c r="L308" i="3" s="1"/>
  <c r="J309" i="3"/>
  <c r="M309" i="3" s="1"/>
  <c r="B309" i="3" l="1"/>
  <c r="E309" i="3" s="1"/>
  <c r="F309" i="3" s="1"/>
  <c r="G309" i="3" s="1"/>
  <c r="H309" i="3" s="1"/>
  <c r="I309" i="3" s="1"/>
  <c r="L309" i="3" s="1"/>
  <c r="J310" i="3"/>
  <c r="M310" i="3" s="1"/>
  <c r="B310" i="3" l="1"/>
  <c r="E310" i="3" s="1"/>
  <c r="F310" i="3" s="1"/>
  <c r="G310" i="3" s="1"/>
  <c r="H310" i="3" s="1"/>
  <c r="I310" i="3" s="1"/>
  <c r="L310" i="3" s="1"/>
  <c r="J311" i="3"/>
  <c r="M311" i="3" s="1"/>
  <c r="J312" i="3" l="1"/>
  <c r="M312" i="3" s="1"/>
  <c r="B311" i="3"/>
  <c r="E311" i="3" s="1"/>
  <c r="F311" i="3" s="1"/>
  <c r="G311" i="3" s="1"/>
  <c r="H311" i="3" s="1"/>
  <c r="I311" i="3" s="1"/>
  <c r="L311" i="3" s="1"/>
  <c r="J313" i="3" l="1"/>
  <c r="M313" i="3" s="1"/>
  <c r="B312" i="3"/>
  <c r="E312" i="3" s="1"/>
  <c r="F312" i="3" s="1"/>
  <c r="G312" i="3" s="1"/>
  <c r="H312" i="3" s="1"/>
  <c r="I312" i="3" s="1"/>
  <c r="L312" i="3" s="1"/>
  <c r="B313" i="3" l="1"/>
  <c r="E313" i="3" s="1"/>
  <c r="F313" i="3" s="1"/>
  <c r="G313" i="3" s="1"/>
  <c r="H313" i="3" s="1"/>
  <c r="I313" i="3" s="1"/>
  <c r="L313" i="3" s="1"/>
  <c r="J314" i="3"/>
  <c r="M314" i="3" s="1"/>
  <c r="B314" i="3" l="1"/>
  <c r="E314" i="3" s="1"/>
  <c r="F314" i="3" s="1"/>
  <c r="G314" i="3" s="1"/>
  <c r="H314" i="3" s="1"/>
  <c r="I314" i="3" s="1"/>
  <c r="L314" i="3" s="1"/>
  <c r="J315" i="3"/>
  <c r="M315" i="3" s="1"/>
  <c r="J316" i="3" l="1"/>
  <c r="M316" i="3" s="1"/>
  <c r="B315" i="3"/>
  <c r="E315" i="3" s="1"/>
  <c r="F315" i="3" s="1"/>
  <c r="G315" i="3" s="1"/>
  <c r="H315" i="3" s="1"/>
  <c r="I315" i="3" s="1"/>
  <c r="L315" i="3" s="1"/>
  <c r="J317" i="3" l="1"/>
  <c r="M317" i="3" s="1"/>
  <c r="B316" i="3"/>
  <c r="E316" i="3" s="1"/>
  <c r="F316" i="3" s="1"/>
  <c r="G316" i="3" s="1"/>
  <c r="H316" i="3" s="1"/>
  <c r="I316" i="3" s="1"/>
  <c r="L316" i="3" s="1"/>
  <c r="B317" i="3" l="1"/>
  <c r="E317" i="3" s="1"/>
  <c r="F317" i="3" s="1"/>
  <c r="G317" i="3" s="1"/>
  <c r="H317" i="3" s="1"/>
  <c r="I317" i="3" s="1"/>
  <c r="L317" i="3" s="1"/>
  <c r="J318" i="3"/>
  <c r="M318" i="3" s="1"/>
  <c r="J319" i="3" l="1"/>
  <c r="M319" i="3" s="1"/>
  <c r="B318" i="3"/>
  <c r="E318" i="3" s="1"/>
  <c r="F318" i="3" s="1"/>
  <c r="G318" i="3" s="1"/>
  <c r="H318" i="3" s="1"/>
  <c r="I318" i="3" s="1"/>
  <c r="L318" i="3" s="1"/>
  <c r="J320" i="3" l="1"/>
  <c r="M320" i="3" s="1"/>
  <c r="B319" i="3"/>
  <c r="E319" i="3" s="1"/>
  <c r="F319" i="3" s="1"/>
  <c r="G319" i="3" s="1"/>
  <c r="H319" i="3" s="1"/>
  <c r="I319" i="3" s="1"/>
  <c r="L319" i="3" s="1"/>
  <c r="B320" i="3" l="1"/>
  <c r="E320" i="3" s="1"/>
  <c r="F320" i="3" s="1"/>
  <c r="G320" i="3" s="1"/>
  <c r="H320" i="3" s="1"/>
  <c r="I320" i="3" s="1"/>
  <c r="L320" i="3" s="1"/>
  <c r="J321" i="3"/>
  <c r="M321" i="3" s="1"/>
  <c r="B321" i="3" l="1"/>
  <c r="E321" i="3" s="1"/>
  <c r="F321" i="3" s="1"/>
  <c r="G321" i="3" s="1"/>
  <c r="H321" i="3" s="1"/>
  <c r="I321" i="3" s="1"/>
  <c r="L321" i="3" s="1"/>
  <c r="J322" i="3"/>
  <c r="M322" i="3" s="1"/>
  <c r="J323" i="3" l="1"/>
  <c r="M323" i="3" s="1"/>
  <c r="B322" i="3"/>
  <c r="E322" i="3" s="1"/>
  <c r="F322" i="3" s="1"/>
  <c r="G322" i="3" s="1"/>
  <c r="H322" i="3" s="1"/>
  <c r="I322" i="3" s="1"/>
  <c r="L322" i="3" s="1"/>
  <c r="B323" i="3" l="1"/>
  <c r="E323" i="3" s="1"/>
  <c r="F323" i="3" s="1"/>
  <c r="G323" i="3" s="1"/>
  <c r="H323" i="3" s="1"/>
  <c r="I323" i="3" s="1"/>
  <c r="L323" i="3" s="1"/>
  <c r="J324" i="3"/>
  <c r="M324" i="3" s="1"/>
  <c r="J325" i="3" l="1"/>
  <c r="M325" i="3" s="1"/>
  <c r="B324" i="3"/>
  <c r="E324" i="3" s="1"/>
  <c r="F324" i="3" s="1"/>
  <c r="G324" i="3" s="1"/>
  <c r="H324" i="3" s="1"/>
  <c r="I324" i="3" s="1"/>
  <c r="L324" i="3" s="1"/>
  <c r="J326" i="3" l="1"/>
  <c r="M326" i="3" s="1"/>
  <c r="B325" i="3"/>
  <c r="E325" i="3" s="1"/>
  <c r="F325" i="3" s="1"/>
  <c r="G325" i="3" s="1"/>
  <c r="H325" i="3" s="1"/>
  <c r="I325" i="3" s="1"/>
  <c r="L325" i="3" s="1"/>
  <c r="J327" i="3" l="1"/>
  <c r="M327" i="3" s="1"/>
  <c r="B326" i="3"/>
  <c r="E326" i="3" s="1"/>
  <c r="F326" i="3" s="1"/>
  <c r="G326" i="3" s="1"/>
  <c r="H326" i="3" s="1"/>
  <c r="I326" i="3" s="1"/>
  <c r="L326" i="3" s="1"/>
  <c r="B327" i="3" l="1"/>
  <c r="E327" i="3" s="1"/>
  <c r="F327" i="3" s="1"/>
  <c r="G327" i="3" s="1"/>
  <c r="H327" i="3" s="1"/>
  <c r="I327" i="3" s="1"/>
  <c r="L327" i="3" s="1"/>
  <c r="J328" i="3"/>
  <c r="M328" i="3" s="1"/>
  <c r="B328" i="3" l="1"/>
  <c r="E328" i="3" s="1"/>
  <c r="F328" i="3" s="1"/>
  <c r="G328" i="3" s="1"/>
  <c r="H328" i="3" s="1"/>
  <c r="I328" i="3" s="1"/>
  <c r="L328" i="3" s="1"/>
  <c r="J329" i="3"/>
  <c r="M329" i="3" s="1"/>
  <c r="J330" i="3" l="1"/>
  <c r="M330" i="3" s="1"/>
  <c r="B329" i="3"/>
  <c r="E329" i="3" s="1"/>
  <c r="F329" i="3" s="1"/>
  <c r="G329" i="3" s="1"/>
  <c r="H329" i="3" s="1"/>
  <c r="I329" i="3" s="1"/>
  <c r="L329" i="3" s="1"/>
  <c r="B330" i="3" l="1"/>
  <c r="E330" i="3" s="1"/>
  <c r="F330" i="3" s="1"/>
  <c r="G330" i="3" s="1"/>
  <c r="H330" i="3" s="1"/>
  <c r="I330" i="3" s="1"/>
  <c r="L330" i="3" s="1"/>
  <c r="J331" i="3"/>
  <c r="M331" i="3" s="1"/>
  <c r="J332" i="3" l="1"/>
  <c r="M332" i="3" s="1"/>
  <c r="B331" i="3"/>
  <c r="E331" i="3" s="1"/>
  <c r="F331" i="3" s="1"/>
  <c r="G331" i="3" s="1"/>
  <c r="H331" i="3" s="1"/>
  <c r="I331" i="3" s="1"/>
  <c r="L331" i="3" s="1"/>
  <c r="J333" i="3" l="1"/>
  <c r="M333" i="3" s="1"/>
  <c r="B332" i="3"/>
  <c r="E332" i="3" s="1"/>
  <c r="F332" i="3" s="1"/>
  <c r="G332" i="3" s="1"/>
  <c r="H332" i="3" s="1"/>
  <c r="I332" i="3" s="1"/>
  <c r="L332" i="3" s="1"/>
  <c r="B333" i="3" l="1"/>
  <c r="E333" i="3" s="1"/>
  <c r="F333" i="3" s="1"/>
  <c r="G333" i="3" s="1"/>
  <c r="H333" i="3" s="1"/>
  <c r="I333" i="3" s="1"/>
  <c r="L333" i="3" s="1"/>
  <c r="J334" i="3"/>
  <c r="M334" i="3" s="1"/>
  <c r="J335" i="3" l="1"/>
  <c r="M335" i="3" s="1"/>
  <c r="B334" i="3"/>
  <c r="E334" i="3" s="1"/>
  <c r="F334" i="3" s="1"/>
  <c r="G334" i="3" s="1"/>
  <c r="H334" i="3" s="1"/>
  <c r="I334" i="3" s="1"/>
  <c r="L334" i="3" s="1"/>
  <c r="J336" i="3" l="1"/>
  <c r="M336" i="3" s="1"/>
  <c r="B335" i="3"/>
  <c r="E335" i="3" s="1"/>
  <c r="F335" i="3" s="1"/>
  <c r="G335" i="3" s="1"/>
  <c r="H335" i="3" s="1"/>
  <c r="I335" i="3" s="1"/>
  <c r="L335" i="3" s="1"/>
  <c r="B336" i="3" l="1"/>
  <c r="E336" i="3" s="1"/>
  <c r="F336" i="3" s="1"/>
  <c r="G336" i="3" s="1"/>
  <c r="H336" i="3" s="1"/>
  <c r="I336" i="3" s="1"/>
  <c r="L336" i="3" s="1"/>
  <c r="J337" i="3"/>
  <c r="M337" i="3" s="1"/>
  <c r="B337" i="3" l="1"/>
  <c r="E337" i="3" s="1"/>
  <c r="F337" i="3" s="1"/>
  <c r="G337" i="3" s="1"/>
  <c r="H337" i="3" s="1"/>
  <c r="I337" i="3" s="1"/>
  <c r="L337" i="3" s="1"/>
  <c r="J338" i="3"/>
  <c r="M338" i="3" s="1"/>
  <c r="B338" i="3" l="1"/>
  <c r="E338" i="3" s="1"/>
  <c r="F338" i="3" s="1"/>
  <c r="G338" i="3" s="1"/>
  <c r="H338" i="3" s="1"/>
  <c r="I338" i="3" s="1"/>
  <c r="L338" i="3" s="1"/>
  <c r="J339" i="3"/>
  <c r="M339" i="3" s="1"/>
  <c r="J340" i="3" l="1"/>
  <c r="M340" i="3" s="1"/>
  <c r="B339" i="3"/>
  <c r="E339" i="3" s="1"/>
  <c r="F339" i="3" s="1"/>
  <c r="G339" i="3" s="1"/>
  <c r="H339" i="3" s="1"/>
  <c r="I339" i="3" s="1"/>
  <c r="L339" i="3" s="1"/>
  <c r="J341" i="3" l="1"/>
  <c r="M341" i="3" s="1"/>
  <c r="B340" i="3"/>
  <c r="E340" i="3" s="1"/>
  <c r="F340" i="3" s="1"/>
  <c r="G340" i="3" s="1"/>
  <c r="H340" i="3" s="1"/>
  <c r="I340" i="3" s="1"/>
  <c r="L340" i="3" s="1"/>
  <c r="J342" i="3" l="1"/>
  <c r="M342" i="3" s="1"/>
  <c r="B341" i="3"/>
  <c r="E341" i="3" s="1"/>
  <c r="F341" i="3" s="1"/>
  <c r="G341" i="3" s="1"/>
  <c r="H341" i="3" s="1"/>
  <c r="I341" i="3" s="1"/>
  <c r="L341" i="3" s="1"/>
  <c r="B342" i="3" l="1"/>
  <c r="E342" i="3" s="1"/>
  <c r="F342" i="3" s="1"/>
  <c r="G342" i="3" s="1"/>
  <c r="H342" i="3" s="1"/>
  <c r="I342" i="3" s="1"/>
  <c r="L342" i="3" s="1"/>
  <c r="J343" i="3"/>
  <c r="M343" i="3" s="1"/>
  <c r="J344" i="3" l="1"/>
  <c r="M344" i="3" s="1"/>
  <c r="B343" i="3"/>
  <c r="E343" i="3" s="1"/>
  <c r="F343" i="3" s="1"/>
  <c r="G343" i="3" s="1"/>
  <c r="H343" i="3" s="1"/>
  <c r="I343" i="3" s="1"/>
  <c r="L343" i="3" s="1"/>
  <c r="B344" i="3" l="1"/>
  <c r="E344" i="3" s="1"/>
  <c r="F344" i="3" s="1"/>
  <c r="G344" i="3" s="1"/>
  <c r="H344" i="3" s="1"/>
  <c r="I344" i="3" s="1"/>
  <c r="L344" i="3" s="1"/>
  <c r="J345" i="3"/>
  <c r="M345" i="3" s="1"/>
  <c r="J346" i="3" l="1"/>
  <c r="M346" i="3" s="1"/>
  <c r="B345" i="3"/>
  <c r="E345" i="3" s="1"/>
  <c r="F345" i="3" s="1"/>
  <c r="G345" i="3" s="1"/>
  <c r="H345" i="3" s="1"/>
  <c r="I345" i="3" s="1"/>
  <c r="L345" i="3" s="1"/>
  <c r="B346" i="3" l="1"/>
  <c r="E346" i="3" s="1"/>
  <c r="F346" i="3" s="1"/>
  <c r="G346" i="3" s="1"/>
  <c r="H346" i="3" s="1"/>
  <c r="I346" i="3" s="1"/>
  <c r="L346" i="3" s="1"/>
  <c r="J347" i="3"/>
  <c r="M347" i="3" s="1"/>
  <c r="B347" i="3" l="1"/>
  <c r="E347" i="3" s="1"/>
  <c r="F347" i="3" s="1"/>
  <c r="G347" i="3" s="1"/>
  <c r="H347" i="3" s="1"/>
  <c r="I347" i="3" s="1"/>
  <c r="L347" i="3" s="1"/>
  <c r="J348" i="3"/>
  <c r="M348" i="3" s="1"/>
  <c r="B348" i="3" l="1"/>
  <c r="E348" i="3" s="1"/>
  <c r="F348" i="3" s="1"/>
  <c r="G348" i="3" s="1"/>
  <c r="H348" i="3" s="1"/>
  <c r="I348" i="3" s="1"/>
  <c r="L348" i="3" s="1"/>
  <c r="J349" i="3"/>
  <c r="M349" i="3" s="1"/>
  <c r="B349" i="3" l="1"/>
  <c r="E349" i="3" s="1"/>
  <c r="F349" i="3" s="1"/>
  <c r="G349" i="3" s="1"/>
  <c r="H349" i="3" s="1"/>
  <c r="I349" i="3" s="1"/>
  <c r="L349" i="3" s="1"/>
  <c r="J350" i="3"/>
  <c r="M350" i="3" s="1"/>
  <c r="B350" i="3" l="1"/>
  <c r="E350" i="3" s="1"/>
  <c r="F350" i="3" s="1"/>
  <c r="G350" i="3" s="1"/>
  <c r="H350" i="3" s="1"/>
  <c r="I350" i="3" s="1"/>
  <c r="L350" i="3" s="1"/>
  <c r="J351" i="3"/>
  <c r="M351" i="3" s="1"/>
  <c r="B351" i="3" l="1"/>
  <c r="E351" i="3" s="1"/>
  <c r="F351" i="3" s="1"/>
  <c r="G351" i="3" s="1"/>
  <c r="H351" i="3" s="1"/>
  <c r="I351" i="3" s="1"/>
  <c r="L351" i="3" s="1"/>
  <c r="J352" i="3"/>
  <c r="M352" i="3" s="1"/>
  <c r="B352" i="3" l="1"/>
  <c r="E352" i="3" s="1"/>
  <c r="F352" i="3" s="1"/>
  <c r="G352" i="3" s="1"/>
  <c r="H352" i="3" s="1"/>
  <c r="I352" i="3" s="1"/>
  <c r="L352" i="3" s="1"/>
  <c r="J353" i="3"/>
  <c r="M353" i="3" s="1"/>
  <c r="B353" i="3" l="1"/>
  <c r="E353" i="3" s="1"/>
  <c r="F353" i="3" s="1"/>
  <c r="G353" i="3" s="1"/>
  <c r="H353" i="3" s="1"/>
  <c r="I353" i="3" s="1"/>
  <c r="L353" i="3" s="1"/>
  <c r="J354" i="3"/>
  <c r="M354" i="3" s="1"/>
  <c r="J355" i="3" l="1"/>
  <c r="M355" i="3" s="1"/>
  <c r="B354" i="3"/>
  <c r="E354" i="3" s="1"/>
  <c r="F354" i="3" s="1"/>
  <c r="G354" i="3" s="1"/>
  <c r="H354" i="3" s="1"/>
  <c r="I354" i="3" s="1"/>
  <c r="L354" i="3" s="1"/>
  <c r="B355" i="3" l="1"/>
  <c r="E355" i="3" s="1"/>
  <c r="F355" i="3" s="1"/>
  <c r="G355" i="3" s="1"/>
  <c r="H355" i="3" s="1"/>
  <c r="I355" i="3" s="1"/>
  <c r="L355" i="3" s="1"/>
  <c r="J356" i="3"/>
  <c r="M356" i="3" s="1"/>
  <c r="B356" i="3" l="1"/>
  <c r="E356" i="3" s="1"/>
  <c r="F356" i="3" s="1"/>
  <c r="G356" i="3" s="1"/>
  <c r="H356" i="3" s="1"/>
  <c r="I356" i="3" s="1"/>
  <c r="L356" i="3" s="1"/>
  <c r="J357" i="3"/>
  <c r="M357" i="3" s="1"/>
  <c r="B357" i="3" l="1"/>
  <c r="E357" i="3" s="1"/>
  <c r="F357" i="3" s="1"/>
  <c r="G357" i="3" s="1"/>
  <c r="H357" i="3" s="1"/>
  <c r="I357" i="3" s="1"/>
  <c r="L357" i="3" s="1"/>
  <c r="J358" i="3"/>
  <c r="M358" i="3" s="1"/>
  <c r="J359" i="3" l="1"/>
  <c r="M359" i="3" s="1"/>
  <c r="B358" i="3"/>
  <c r="E358" i="3" s="1"/>
  <c r="F358" i="3" s="1"/>
  <c r="G358" i="3" s="1"/>
  <c r="H358" i="3" s="1"/>
  <c r="I358" i="3" s="1"/>
  <c r="L358" i="3" s="1"/>
  <c r="B359" i="3" l="1"/>
  <c r="E359" i="3" s="1"/>
  <c r="F359" i="3" s="1"/>
  <c r="G359" i="3" s="1"/>
  <c r="H359" i="3" s="1"/>
  <c r="I359" i="3" s="1"/>
  <c r="L359" i="3" s="1"/>
  <c r="J360" i="3"/>
  <c r="M360" i="3" s="1"/>
  <c r="B360" i="3" l="1"/>
  <c r="E360" i="3" s="1"/>
  <c r="F360" i="3" s="1"/>
  <c r="G360" i="3" s="1"/>
  <c r="H360" i="3" s="1"/>
  <c r="I360" i="3" s="1"/>
  <c r="L360" i="3" s="1"/>
  <c r="J361" i="3"/>
  <c r="M361" i="3" s="1"/>
  <c r="J362" i="3" l="1"/>
  <c r="M362" i="3" s="1"/>
  <c r="B361" i="3"/>
  <c r="E361" i="3" s="1"/>
  <c r="F361" i="3" s="1"/>
  <c r="G361" i="3" s="1"/>
  <c r="H361" i="3" s="1"/>
  <c r="I361" i="3" s="1"/>
  <c r="L361" i="3" s="1"/>
  <c r="B362" i="3" l="1"/>
  <c r="E362" i="3" s="1"/>
  <c r="F362" i="3" s="1"/>
  <c r="G362" i="3" s="1"/>
  <c r="H362" i="3" s="1"/>
  <c r="I362" i="3" s="1"/>
  <c r="L362" i="3" s="1"/>
  <c r="J363" i="3"/>
  <c r="M363" i="3" s="1"/>
  <c r="B363" i="3" l="1"/>
  <c r="E363" i="3" s="1"/>
  <c r="F363" i="3" s="1"/>
  <c r="G363" i="3" s="1"/>
  <c r="H363" i="3" s="1"/>
  <c r="I363" i="3" s="1"/>
  <c r="L363" i="3" s="1"/>
  <c r="J364" i="3"/>
  <c r="M364" i="3" s="1"/>
  <c r="J365" i="3" l="1"/>
  <c r="M365" i="3" s="1"/>
  <c r="B364" i="3"/>
  <c r="E364" i="3" s="1"/>
  <c r="F364" i="3" s="1"/>
  <c r="G364" i="3" s="1"/>
  <c r="H364" i="3" s="1"/>
  <c r="I364" i="3" s="1"/>
  <c r="L364" i="3" s="1"/>
  <c r="J366" i="3" l="1"/>
  <c r="M366" i="3" s="1"/>
  <c r="B365" i="3"/>
  <c r="E365" i="3" s="1"/>
  <c r="F365" i="3" s="1"/>
  <c r="G365" i="3" s="1"/>
  <c r="H365" i="3" s="1"/>
  <c r="I365" i="3" s="1"/>
  <c r="L365" i="3" s="1"/>
  <c r="B366" i="3" l="1"/>
  <c r="E366" i="3" s="1"/>
  <c r="F366" i="3" s="1"/>
  <c r="G366" i="3" s="1"/>
  <c r="H366" i="3" s="1"/>
  <c r="I366" i="3" s="1"/>
  <c r="L366" i="3" s="1"/>
  <c r="J367" i="3"/>
  <c r="M367" i="3" s="1"/>
  <c r="J368" i="3" l="1"/>
  <c r="M368" i="3" s="1"/>
  <c r="B367" i="3"/>
  <c r="E367" i="3" s="1"/>
  <c r="F367" i="3" s="1"/>
  <c r="G367" i="3" s="1"/>
  <c r="H367" i="3" s="1"/>
  <c r="I367" i="3" s="1"/>
  <c r="L367" i="3" s="1"/>
  <c r="J369" i="3" l="1"/>
  <c r="M369" i="3" s="1"/>
  <c r="B368" i="3"/>
  <c r="E368" i="3" s="1"/>
  <c r="F368" i="3" s="1"/>
  <c r="G368" i="3" s="1"/>
  <c r="H368" i="3" s="1"/>
  <c r="I368" i="3" s="1"/>
  <c r="L368" i="3" s="1"/>
  <c r="J370" i="3" l="1"/>
  <c r="M370" i="3" s="1"/>
  <c r="B369" i="3"/>
  <c r="E369" i="3" s="1"/>
  <c r="F369" i="3" s="1"/>
  <c r="G369" i="3" s="1"/>
  <c r="H369" i="3" s="1"/>
  <c r="I369" i="3" s="1"/>
  <c r="L369" i="3" s="1"/>
  <c r="B370" i="3" l="1"/>
  <c r="E370" i="3" s="1"/>
  <c r="F370" i="3" s="1"/>
  <c r="G370" i="3" s="1"/>
  <c r="H370" i="3" s="1"/>
  <c r="I370" i="3" s="1"/>
  <c r="L370" i="3" s="1"/>
  <c r="J371" i="3"/>
  <c r="M371" i="3" s="1"/>
  <c r="J372" i="3" l="1"/>
  <c r="M372" i="3" s="1"/>
  <c r="B371" i="3"/>
  <c r="E371" i="3" s="1"/>
  <c r="F371" i="3" s="1"/>
  <c r="G371" i="3" s="1"/>
  <c r="H371" i="3" s="1"/>
  <c r="I371" i="3" s="1"/>
  <c r="L371" i="3" s="1"/>
  <c r="J373" i="3" l="1"/>
  <c r="M373" i="3" s="1"/>
  <c r="B372" i="3"/>
  <c r="E372" i="3" s="1"/>
  <c r="F372" i="3" s="1"/>
  <c r="G372" i="3" s="1"/>
  <c r="H372" i="3" s="1"/>
  <c r="I372" i="3" s="1"/>
  <c r="L372" i="3" s="1"/>
  <c r="B373" i="3" l="1"/>
  <c r="E373" i="3" s="1"/>
  <c r="F373" i="3" s="1"/>
  <c r="G373" i="3" s="1"/>
  <c r="H373" i="3" s="1"/>
  <c r="I373" i="3" s="1"/>
  <c r="L373" i="3" s="1"/>
  <c r="J374" i="3"/>
  <c r="M374" i="3" s="1"/>
  <c r="J375" i="3" l="1"/>
  <c r="M375" i="3" s="1"/>
  <c r="B374" i="3"/>
  <c r="E374" i="3" s="1"/>
  <c r="F374" i="3" s="1"/>
  <c r="G374" i="3" s="1"/>
  <c r="H374" i="3" s="1"/>
  <c r="I374" i="3" s="1"/>
  <c r="L374" i="3" s="1"/>
  <c r="J376" i="3" l="1"/>
  <c r="M376" i="3" s="1"/>
  <c r="B375" i="3"/>
  <c r="E375" i="3" s="1"/>
  <c r="F375" i="3" s="1"/>
  <c r="G375" i="3" s="1"/>
  <c r="H375" i="3" s="1"/>
  <c r="I375" i="3" s="1"/>
  <c r="L375" i="3" s="1"/>
  <c r="B376" i="3" l="1"/>
  <c r="E376" i="3" s="1"/>
  <c r="F376" i="3" s="1"/>
  <c r="G376" i="3" s="1"/>
  <c r="H376" i="3" s="1"/>
  <c r="I376" i="3" s="1"/>
  <c r="L376" i="3" s="1"/>
  <c r="J377" i="3"/>
  <c r="M377" i="3" s="1"/>
  <c r="J378" i="3" l="1"/>
  <c r="M378" i="3" s="1"/>
  <c r="B377" i="3"/>
  <c r="E377" i="3" s="1"/>
  <c r="F377" i="3" s="1"/>
  <c r="G377" i="3" s="1"/>
  <c r="H377" i="3" s="1"/>
  <c r="I377" i="3" s="1"/>
  <c r="L377" i="3" s="1"/>
  <c r="B378" i="3" l="1"/>
  <c r="E378" i="3" s="1"/>
  <c r="F378" i="3" s="1"/>
  <c r="G378" i="3" s="1"/>
  <c r="H378" i="3" s="1"/>
  <c r="I378" i="3" s="1"/>
  <c r="L378" i="3" s="1"/>
  <c r="J379" i="3"/>
  <c r="M379" i="3" s="1"/>
  <c r="J380" i="3" l="1"/>
  <c r="M380" i="3" s="1"/>
  <c r="B379" i="3"/>
  <c r="E379" i="3" s="1"/>
  <c r="F379" i="3" s="1"/>
  <c r="G379" i="3" s="1"/>
  <c r="H379" i="3" s="1"/>
  <c r="I379" i="3" s="1"/>
  <c r="L379" i="3" s="1"/>
  <c r="J381" i="3" l="1"/>
  <c r="M381" i="3" s="1"/>
  <c r="B380" i="3"/>
  <c r="E380" i="3" s="1"/>
  <c r="F380" i="3" s="1"/>
  <c r="G380" i="3" s="1"/>
  <c r="H380" i="3" s="1"/>
  <c r="I380" i="3" s="1"/>
  <c r="L380" i="3" s="1"/>
  <c r="J382" i="3" l="1"/>
  <c r="M382" i="3" s="1"/>
  <c r="B381" i="3"/>
  <c r="E381" i="3" s="1"/>
  <c r="F381" i="3" s="1"/>
  <c r="G381" i="3" s="1"/>
  <c r="H381" i="3" s="1"/>
  <c r="I381" i="3" s="1"/>
  <c r="L381" i="3" s="1"/>
  <c r="B382" i="3" l="1"/>
  <c r="E382" i="3" s="1"/>
  <c r="F382" i="3" s="1"/>
  <c r="G382" i="3" s="1"/>
  <c r="H382" i="3" s="1"/>
  <c r="I382" i="3" s="1"/>
  <c r="L382" i="3" s="1"/>
  <c r="J383" i="3"/>
  <c r="M383" i="3" s="1"/>
  <c r="B383" i="3" l="1"/>
  <c r="E383" i="3" s="1"/>
  <c r="F383" i="3" s="1"/>
  <c r="G383" i="3" s="1"/>
  <c r="H383" i="3" s="1"/>
  <c r="I383" i="3" s="1"/>
  <c r="L383" i="3" s="1"/>
  <c r="J384" i="3"/>
  <c r="M384" i="3" s="1"/>
  <c r="J385" i="3" l="1"/>
  <c r="M385" i="3" s="1"/>
  <c r="B384" i="3"/>
  <c r="E384" i="3" s="1"/>
  <c r="F384" i="3" s="1"/>
  <c r="G384" i="3" s="1"/>
  <c r="H384" i="3" s="1"/>
  <c r="I384" i="3" s="1"/>
  <c r="L384" i="3" s="1"/>
  <c r="B385" i="3" l="1"/>
  <c r="E385" i="3" s="1"/>
  <c r="F385" i="3" s="1"/>
  <c r="G385" i="3" s="1"/>
  <c r="H385" i="3" s="1"/>
  <c r="I385" i="3" s="1"/>
  <c r="L385" i="3" s="1"/>
  <c r="J386" i="3"/>
  <c r="M386" i="3" s="1"/>
  <c r="B386" i="3" l="1"/>
  <c r="E386" i="3" s="1"/>
  <c r="F386" i="3" s="1"/>
  <c r="G386" i="3" s="1"/>
  <c r="H386" i="3" s="1"/>
  <c r="I386" i="3" s="1"/>
  <c r="L386" i="3" s="1"/>
  <c r="J387" i="3"/>
  <c r="M387" i="3" s="1"/>
  <c r="B387" i="3" l="1"/>
  <c r="E387" i="3" s="1"/>
  <c r="F387" i="3" s="1"/>
  <c r="G387" i="3" s="1"/>
  <c r="H387" i="3" s="1"/>
  <c r="I387" i="3" s="1"/>
  <c r="L387" i="3" s="1"/>
  <c r="J388" i="3"/>
  <c r="M388" i="3" s="1"/>
  <c r="B388" i="3" l="1"/>
  <c r="E388" i="3" s="1"/>
  <c r="F388" i="3" s="1"/>
  <c r="G388" i="3" s="1"/>
  <c r="H388" i="3" s="1"/>
  <c r="I388" i="3" s="1"/>
  <c r="L388" i="3" s="1"/>
  <c r="J389" i="3"/>
  <c r="M389" i="3" s="1"/>
  <c r="B389" i="3" l="1"/>
  <c r="E389" i="3" s="1"/>
  <c r="F389" i="3" s="1"/>
  <c r="G389" i="3" s="1"/>
  <c r="H389" i="3" s="1"/>
  <c r="I389" i="3" s="1"/>
  <c r="L389" i="3" s="1"/>
  <c r="J390" i="3"/>
  <c r="M390" i="3" s="1"/>
  <c r="B390" i="3" l="1"/>
  <c r="E390" i="3" s="1"/>
  <c r="F390" i="3" s="1"/>
  <c r="G390" i="3" s="1"/>
  <c r="H390" i="3" s="1"/>
  <c r="I390" i="3" s="1"/>
  <c r="L390" i="3" s="1"/>
  <c r="J391" i="3"/>
  <c r="M391" i="3" s="1"/>
  <c r="B391" i="3" l="1"/>
  <c r="E391" i="3" s="1"/>
  <c r="F391" i="3" s="1"/>
  <c r="G391" i="3" s="1"/>
  <c r="H391" i="3" s="1"/>
  <c r="I391" i="3" s="1"/>
  <c r="L391" i="3" s="1"/>
  <c r="J392" i="3"/>
  <c r="M392" i="3" s="1"/>
  <c r="B392" i="3" l="1"/>
  <c r="E392" i="3" s="1"/>
  <c r="F392" i="3" s="1"/>
  <c r="G392" i="3" s="1"/>
  <c r="H392" i="3" s="1"/>
  <c r="I392" i="3" s="1"/>
  <c r="L392" i="3" s="1"/>
  <c r="J393" i="3"/>
  <c r="M393" i="3" s="1"/>
  <c r="J394" i="3" l="1"/>
  <c r="M394" i="3" s="1"/>
  <c r="B393" i="3"/>
  <c r="E393" i="3" s="1"/>
  <c r="F393" i="3" s="1"/>
  <c r="G393" i="3" s="1"/>
  <c r="H393" i="3" s="1"/>
  <c r="I393" i="3" s="1"/>
  <c r="L393" i="3" s="1"/>
  <c r="B394" i="3" l="1"/>
  <c r="E394" i="3" s="1"/>
  <c r="F394" i="3" s="1"/>
  <c r="G394" i="3" s="1"/>
  <c r="H394" i="3" s="1"/>
  <c r="I394" i="3" s="1"/>
  <c r="L394" i="3" s="1"/>
  <c r="J395" i="3"/>
  <c r="M395" i="3" s="1"/>
  <c r="B395" i="3" l="1"/>
  <c r="E395" i="3" s="1"/>
  <c r="F395" i="3" s="1"/>
  <c r="G395" i="3" s="1"/>
  <c r="H395" i="3" s="1"/>
  <c r="I395" i="3" s="1"/>
  <c r="L395" i="3" s="1"/>
  <c r="J396" i="3"/>
  <c r="M396" i="3" s="1"/>
  <c r="J397" i="3" l="1"/>
  <c r="M397" i="3" s="1"/>
  <c r="B396" i="3"/>
  <c r="E396" i="3" s="1"/>
  <c r="F396" i="3" s="1"/>
  <c r="G396" i="3" s="1"/>
  <c r="H396" i="3" s="1"/>
  <c r="I396" i="3" s="1"/>
  <c r="L396" i="3" s="1"/>
  <c r="B397" i="3" l="1"/>
  <c r="E397" i="3" s="1"/>
  <c r="F397" i="3" s="1"/>
  <c r="G397" i="3" s="1"/>
  <c r="H397" i="3" s="1"/>
  <c r="I397" i="3" s="1"/>
  <c r="L397" i="3" s="1"/>
  <c r="J398" i="3"/>
  <c r="M398" i="3" s="1"/>
  <c r="B398" i="3" l="1"/>
  <c r="E398" i="3" s="1"/>
  <c r="F398" i="3" s="1"/>
  <c r="G398" i="3" s="1"/>
  <c r="H398" i="3" s="1"/>
  <c r="I398" i="3" s="1"/>
  <c r="L398" i="3" s="1"/>
  <c r="J399" i="3"/>
  <c r="M399" i="3" s="1"/>
  <c r="B399" i="3" l="1"/>
  <c r="E399" i="3" s="1"/>
  <c r="F399" i="3" s="1"/>
  <c r="G399" i="3" s="1"/>
  <c r="H399" i="3" s="1"/>
  <c r="I399" i="3" s="1"/>
  <c r="L399" i="3" s="1"/>
  <c r="J400" i="3"/>
  <c r="M400" i="3" s="1"/>
  <c r="J401" i="3" l="1"/>
  <c r="M401" i="3" s="1"/>
  <c r="B400" i="3"/>
  <c r="E400" i="3" s="1"/>
  <c r="F400" i="3" s="1"/>
  <c r="G400" i="3" s="1"/>
  <c r="H400" i="3" s="1"/>
  <c r="I400" i="3" s="1"/>
  <c r="L400" i="3" s="1"/>
  <c r="J402" i="3" l="1"/>
  <c r="M402" i="3" s="1"/>
  <c r="B401" i="3"/>
  <c r="E401" i="3" s="1"/>
  <c r="F401" i="3" s="1"/>
  <c r="G401" i="3" s="1"/>
  <c r="H401" i="3" s="1"/>
  <c r="I401" i="3" s="1"/>
  <c r="L401" i="3" s="1"/>
  <c r="B402" i="3" l="1"/>
  <c r="E402" i="3" s="1"/>
  <c r="F402" i="3" s="1"/>
  <c r="G402" i="3" s="1"/>
  <c r="H402" i="3" s="1"/>
  <c r="I402" i="3" s="1"/>
  <c r="L402" i="3" s="1"/>
  <c r="J403" i="3"/>
  <c r="M403" i="3" s="1"/>
  <c r="B403" i="3" l="1"/>
  <c r="E403" i="3" s="1"/>
  <c r="F403" i="3" s="1"/>
  <c r="G403" i="3" s="1"/>
  <c r="H403" i="3" s="1"/>
  <c r="I403" i="3" s="1"/>
  <c r="L403" i="3" s="1"/>
  <c r="J404" i="3"/>
  <c r="M404" i="3" s="1"/>
  <c r="J405" i="3" l="1"/>
  <c r="M405" i="3" s="1"/>
  <c r="B404" i="3"/>
  <c r="E404" i="3" s="1"/>
  <c r="F404" i="3" s="1"/>
  <c r="G404" i="3" s="1"/>
  <c r="H404" i="3" s="1"/>
  <c r="I404" i="3" s="1"/>
  <c r="L404" i="3" s="1"/>
  <c r="B405" i="3" l="1"/>
  <c r="E405" i="3" s="1"/>
  <c r="F405" i="3" s="1"/>
  <c r="G405" i="3" s="1"/>
  <c r="H405" i="3" s="1"/>
  <c r="I405" i="3" s="1"/>
  <c r="L405" i="3" s="1"/>
  <c r="J406" i="3"/>
  <c r="M406" i="3" s="1"/>
  <c r="J407" i="3" l="1"/>
  <c r="M407" i="3" s="1"/>
  <c r="B406" i="3"/>
  <c r="E406" i="3" s="1"/>
  <c r="F406" i="3" s="1"/>
  <c r="G406" i="3" s="1"/>
  <c r="H406" i="3" s="1"/>
  <c r="I406" i="3" s="1"/>
  <c r="L406" i="3" s="1"/>
  <c r="J408" i="3" l="1"/>
  <c r="M408" i="3" s="1"/>
  <c r="B407" i="3"/>
  <c r="E407" i="3" s="1"/>
  <c r="F407" i="3" s="1"/>
  <c r="G407" i="3" s="1"/>
  <c r="H407" i="3" s="1"/>
  <c r="I407" i="3" s="1"/>
  <c r="L407" i="3" s="1"/>
  <c r="J409" i="3" l="1"/>
  <c r="M409" i="3" s="1"/>
  <c r="B408" i="3"/>
  <c r="E408" i="3" s="1"/>
  <c r="F408" i="3" s="1"/>
  <c r="G408" i="3" s="1"/>
  <c r="H408" i="3" s="1"/>
  <c r="I408" i="3" s="1"/>
  <c r="L408" i="3" s="1"/>
  <c r="B409" i="3" l="1"/>
  <c r="E409" i="3" s="1"/>
  <c r="F409" i="3" s="1"/>
  <c r="G409" i="3" s="1"/>
  <c r="H409" i="3" s="1"/>
  <c r="I409" i="3" s="1"/>
  <c r="L409" i="3" s="1"/>
  <c r="J410" i="3"/>
  <c r="M410" i="3" s="1"/>
  <c r="J411" i="3" l="1"/>
  <c r="M411" i="3" s="1"/>
  <c r="B410" i="3"/>
  <c r="E410" i="3" s="1"/>
  <c r="F410" i="3" s="1"/>
  <c r="G410" i="3" s="1"/>
  <c r="H410" i="3" s="1"/>
  <c r="I410" i="3" s="1"/>
  <c r="L410" i="3" s="1"/>
  <c r="B411" i="3" l="1"/>
  <c r="E411" i="3" s="1"/>
  <c r="F411" i="3" s="1"/>
  <c r="G411" i="3" s="1"/>
  <c r="H411" i="3" s="1"/>
  <c r="I411" i="3" s="1"/>
  <c r="L411" i="3" s="1"/>
  <c r="J412" i="3"/>
  <c r="M412" i="3" s="1"/>
  <c r="B412" i="3" l="1"/>
  <c r="E412" i="3" s="1"/>
  <c r="F412" i="3" s="1"/>
  <c r="G412" i="3" s="1"/>
  <c r="H412" i="3" s="1"/>
  <c r="I412" i="3" s="1"/>
  <c r="L412" i="3" s="1"/>
  <c r="J413" i="3"/>
  <c r="M413" i="3" s="1"/>
  <c r="B413" i="3" l="1"/>
  <c r="E413" i="3" s="1"/>
  <c r="F413" i="3" s="1"/>
  <c r="G413" i="3" s="1"/>
  <c r="H413" i="3" s="1"/>
  <c r="I413" i="3" s="1"/>
  <c r="L413" i="3" s="1"/>
  <c r="J414" i="3"/>
  <c r="M414" i="3" s="1"/>
  <c r="B414" i="3" l="1"/>
  <c r="E414" i="3" s="1"/>
  <c r="F414" i="3" s="1"/>
  <c r="G414" i="3" s="1"/>
  <c r="H414" i="3" s="1"/>
  <c r="I414" i="3" s="1"/>
  <c r="L414" i="3" s="1"/>
  <c r="J415" i="3"/>
  <c r="M415" i="3" s="1"/>
  <c r="J416" i="3" l="1"/>
  <c r="M416" i="3" s="1"/>
  <c r="B415" i="3"/>
  <c r="E415" i="3" s="1"/>
  <c r="F415" i="3" s="1"/>
  <c r="G415" i="3" s="1"/>
  <c r="H415" i="3" s="1"/>
  <c r="I415" i="3" s="1"/>
  <c r="L415" i="3" s="1"/>
  <c r="J417" i="3" l="1"/>
  <c r="M417" i="3" s="1"/>
  <c r="B416" i="3"/>
  <c r="E416" i="3" s="1"/>
  <c r="F416" i="3" s="1"/>
  <c r="G416" i="3" s="1"/>
  <c r="H416" i="3" s="1"/>
  <c r="I416" i="3" s="1"/>
  <c r="L416" i="3" s="1"/>
  <c r="B417" i="3" l="1"/>
  <c r="E417" i="3" s="1"/>
  <c r="F417" i="3" s="1"/>
  <c r="G417" i="3" s="1"/>
  <c r="H417" i="3" s="1"/>
  <c r="I417" i="3" s="1"/>
  <c r="L417" i="3" s="1"/>
  <c r="J418" i="3"/>
  <c r="M418" i="3" s="1"/>
  <c r="J419" i="3" l="1"/>
  <c r="M419" i="3" s="1"/>
  <c r="B418" i="3"/>
  <c r="E418" i="3" s="1"/>
  <c r="F418" i="3" s="1"/>
  <c r="G418" i="3" s="1"/>
  <c r="H418" i="3" s="1"/>
  <c r="I418" i="3" s="1"/>
  <c r="L418" i="3" s="1"/>
  <c r="B419" i="3" l="1"/>
  <c r="E419" i="3" s="1"/>
  <c r="F419" i="3" s="1"/>
  <c r="G419" i="3" s="1"/>
  <c r="H419" i="3" s="1"/>
  <c r="I419" i="3" s="1"/>
  <c r="L419" i="3" s="1"/>
  <c r="J420" i="3"/>
  <c r="M420" i="3" s="1"/>
  <c r="B420" i="3" l="1"/>
  <c r="E420" i="3" s="1"/>
  <c r="F420" i="3" s="1"/>
  <c r="G420" i="3" s="1"/>
  <c r="H420" i="3" s="1"/>
  <c r="I420" i="3" s="1"/>
  <c r="L420" i="3" s="1"/>
  <c r="J421" i="3"/>
  <c r="M421" i="3" s="1"/>
  <c r="J422" i="3" l="1"/>
  <c r="M422" i="3" s="1"/>
  <c r="B421" i="3"/>
  <c r="E421" i="3" s="1"/>
  <c r="F421" i="3" s="1"/>
  <c r="G421" i="3" s="1"/>
  <c r="H421" i="3" s="1"/>
  <c r="I421" i="3" s="1"/>
  <c r="L421" i="3" s="1"/>
  <c r="B422" i="3" l="1"/>
  <c r="E422" i="3" s="1"/>
  <c r="F422" i="3" s="1"/>
  <c r="G422" i="3" s="1"/>
  <c r="H422" i="3" s="1"/>
  <c r="I422" i="3" s="1"/>
  <c r="L422" i="3" s="1"/>
  <c r="J423" i="3"/>
  <c r="M423" i="3" s="1"/>
  <c r="B423" i="3" l="1"/>
  <c r="E423" i="3" s="1"/>
  <c r="F423" i="3" s="1"/>
  <c r="G423" i="3" s="1"/>
  <c r="H423" i="3" s="1"/>
  <c r="I423" i="3" s="1"/>
  <c r="L423" i="3" s="1"/>
  <c r="J424" i="3"/>
  <c r="M424" i="3" s="1"/>
  <c r="B424" i="3" l="1"/>
  <c r="E424" i="3" s="1"/>
  <c r="F424" i="3" s="1"/>
  <c r="G424" i="3" s="1"/>
  <c r="H424" i="3" s="1"/>
  <c r="I424" i="3" s="1"/>
  <c r="L424" i="3" s="1"/>
  <c r="J425" i="3"/>
  <c r="M425" i="3" s="1"/>
  <c r="B425" i="3" l="1"/>
  <c r="E425" i="3" s="1"/>
  <c r="F425" i="3" s="1"/>
  <c r="G425" i="3" s="1"/>
  <c r="H425" i="3" s="1"/>
  <c r="I425" i="3" s="1"/>
  <c r="L425" i="3" s="1"/>
  <c r="J426" i="3"/>
  <c r="M426" i="3" s="1"/>
  <c r="B426" i="3" l="1"/>
  <c r="E426" i="3" s="1"/>
  <c r="F426" i="3" s="1"/>
  <c r="G426" i="3" s="1"/>
  <c r="H426" i="3" s="1"/>
  <c r="I426" i="3" s="1"/>
  <c r="L426" i="3" s="1"/>
  <c r="J427" i="3"/>
  <c r="M427" i="3" s="1"/>
  <c r="B427" i="3" l="1"/>
  <c r="E427" i="3" s="1"/>
  <c r="F427" i="3" s="1"/>
  <c r="G427" i="3" s="1"/>
  <c r="H427" i="3" s="1"/>
  <c r="I427" i="3" s="1"/>
  <c r="L427" i="3" s="1"/>
  <c r="J428" i="3"/>
  <c r="M428" i="3" s="1"/>
  <c r="J429" i="3" l="1"/>
  <c r="M429" i="3" s="1"/>
  <c r="B428" i="3"/>
  <c r="E428" i="3" s="1"/>
  <c r="F428" i="3" s="1"/>
  <c r="G428" i="3" s="1"/>
  <c r="H428" i="3" s="1"/>
  <c r="I428" i="3" s="1"/>
  <c r="L428" i="3" s="1"/>
  <c r="B429" i="3" l="1"/>
  <c r="E429" i="3" s="1"/>
  <c r="F429" i="3" s="1"/>
  <c r="G429" i="3" s="1"/>
  <c r="H429" i="3" s="1"/>
  <c r="I429" i="3" s="1"/>
  <c r="L429" i="3" s="1"/>
  <c r="J430" i="3"/>
  <c r="M430" i="3" s="1"/>
  <c r="J431" i="3" l="1"/>
  <c r="M431" i="3" s="1"/>
  <c r="B430" i="3"/>
  <c r="E430" i="3" s="1"/>
  <c r="F430" i="3" s="1"/>
  <c r="G430" i="3" s="1"/>
  <c r="H430" i="3" s="1"/>
  <c r="I430" i="3" s="1"/>
  <c r="L430" i="3" s="1"/>
  <c r="B431" i="3" l="1"/>
  <c r="E431" i="3" s="1"/>
  <c r="F431" i="3" s="1"/>
  <c r="G431" i="3" s="1"/>
  <c r="H431" i="3" s="1"/>
  <c r="I431" i="3" s="1"/>
  <c r="L431" i="3" s="1"/>
  <c r="J432" i="3"/>
  <c r="M432" i="3" s="1"/>
  <c r="J433" i="3" l="1"/>
  <c r="M433" i="3" s="1"/>
  <c r="B432" i="3"/>
  <c r="E432" i="3" s="1"/>
  <c r="F432" i="3" s="1"/>
  <c r="G432" i="3" s="1"/>
  <c r="H432" i="3" s="1"/>
  <c r="I432" i="3" s="1"/>
  <c r="L432" i="3" s="1"/>
  <c r="J434" i="3" l="1"/>
  <c r="M434" i="3" s="1"/>
  <c r="B433" i="3"/>
  <c r="E433" i="3" s="1"/>
  <c r="F433" i="3" s="1"/>
  <c r="G433" i="3" s="1"/>
  <c r="H433" i="3" s="1"/>
  <c r="I433" i="3" s="1"/>
  <c r="L433" i="3" s="1"/>
  <c r="J435" i="3" l="1"/>
  <c r="M435" i="3" s="1"/>
  <c r="B434" i="3"/>
  <c r="E434" i="3" s="1"/>
  <c r="F434" i="3" s="1"/>
  <c r="G434" i="3" s="1"/>
  <c r="H434" i="3" s="1"/>
  <c r="I434" i="3" s="1"/>
  <c r="L434" i="3" s="1"/>
  <c r="J436" i="3" l="1"/>
  <c r="M436" i="3" s="1"/>
  <c r="B435" i="3"/>
  <c r="E435" i="3" s="1"/>
  <c r="F435" i="3" s="1"/>
  <c r="G435" i="3" s="1"/>
  <c r="H435" i="3" s="1"/>
  <c r="I435" i="3" s="1"/>
  <c r="L435" i="3" s="1"/>
  <c r="J437" i="3" l="1"/>
  <c r="M437" i="3" s="1"/>
  <c r="B436" i="3"/>
  <c r="E436" i="3" s="1"/>
  <c r="F436" i="3" s="1"/>
  <c r="G436" i="3" s="1"/>
  <c r="H436" i="3" s="1"/>
  <c r="I436" i="3" s="1"/>
  <c r="L436" i="3" s="1"/>
  <c r="B437" i="3" l="1"/>
  <c r="E437" i="3" s="1"/>
  <c r="F437" i="3" s="1"/>
  <c r="G437" i="3" s="1"/>
  <c r="H437" i="3" s="1"/>
  <c r="I437" i="3" s="1"/>
  <c r="L437" i="3" s="1"/>
  <c r="J438" i="3"/>
  <c r="M438" i="3" s="1"/>
  <c r="B438" i="3" l="1"/>
  <c r="E438" i="3" s="1"/>
  <c r="F438" i="3" s="1"/>
  <c r="G438" i="3" s="1"/>
  <c r="H438" i="3" s="1"/>
  <c r="I438" i="3" s="1"/>
  <c r="L438" i="3" s="1"/>
  <c r="J439" i="3"/>
  <c r="M439" i="3" s="1"/>
  <c r="B439" i="3" l="1"/>
  <c r="E439" i="3" s="1"/>
  <c r="F439" i="3" s="1"/>
  <c r="G439" i="3" s="1"/>
  <c r="H439" i="3" s="1"/>
  <c r="I439" i="3" s="1"/>
  <c r="L439" i="3" s="1"/>
  <c r="J440" i="3"/>
  <c r="M440" i="3" s="1"/>
  <c r="J441" i="3" l="1"/>
  <c r="M441" i="3" s="1"/>
  <c r="B440" i="3"/>
  <c r="E440" i="3" s="1"/>
  <c r="F440" i="3" s="1"/>
  <c r="G440" i="3" s="1"/>
  <c r="H440" i="3" s="1"/>
  <c r="I440" i="3" s="1"/>
  <c r="L440" i="3" s="1"/>
  <c r="B441" i="3" l="1"/>
  <c r="E441" i="3" s="1"/>
  <c r="F441" i="3" s="1"/>
  <c r="G441" i="3" s="1"/>
  <c r="H441" i="3" s="1"/>
  <c r="I441" i="3" s="1"/>
  <c r="L441" i="3" s="1"/>
  <c r="J442" i="3"/>
  <c r="M442" i="3" s="1"/>
  <c r="J443" i="3" l="1"/>
  <c r="M443" i="3" s="1"/>
  <c r="B442" i="3"/>
  <c r="E442" i="3" s="1"/>
  <c r="F442" i="3" s="1"/>
  <c r="G442" i="3" s="1"/>
  <c r="H442" i="3" s="1"/>
  <c r="I442" i="3" s="1"/>
  <c r="L442" i="3" s="1"/>
  <c r="J444" i="3" l="1"/>
  <c r="M444" i="3" s="1"/>
  <c r="B443" i="3"/>
  <c r="E443" i="3" s="1"/>
  <c r="F443" i="3" s="1"/>
  <c r="G443" i="3" s="1"/>
  <c r="H443" i="3" s="1"/>
  <c r="I443" i="3" s="1"/>
  <c r="L443" i="3" s="1"/>
  <c r="J445" i="3" l="1"/>
  <c r="M445" i="3" s="1"/>
  <c r="B444" i="3"/>
  <c r="E444" i="3" s="1"/>
  <c r="F444" i="3" s="1"/>
  <c r="G444" i="3" s="1"/>
  <c r="H444" i="3" s="1"/>
  <c r="I444" i="3" s="1"/>
  <c r="L444" i="3" s="1"/>
  <c r="J446" i="3" l="1"/>
  <c r="M446" i="3" s="1"/>
  <c r="B445" i="3"/>
  <c r="E445" i="3" s="1"/>
  <c r="F445" i="3" s="1"/>
  <c r="G445" i="3" s="1"/>
  <c r="H445" i="3" s="1"/>
  <c r="I445" i="3" s="1"/>
  <c r="L445" i="3" s="1"/>
  <c r="B446" i="3" l="1"/>
  <c r="E446" i="3" s="1"/>
  <c r="F446" i="3" s="1"/>
  <c r="G446" i="3" s="1"/>
  <c r="H446" i="3" s="1"/>
  <c r="I446" i="3" s="1"/>
  <c r="L446" i="3" s="1"/>
  <c r="J447" i="3"/>
  <c r="M447" i="3" s="1"/>
  <c r="J448" i="3" l="1"/>
  <c r="M448" i="3" s="1"/>
  <c r="B447" i="3"/>
  <c r="E447" i="3" s="1"/>
  <c r="F447" i="3" s="1"/>
  <c r="G447" i="3" s="1"/>
  <c r="H447" i="3" s="1"/>
  <c r="I447" i="3" s="1"/>
  <c r="L447" i="3" s="1"/>
  <c r="J449" i="3" l="1"/>
  <c r="M449" i="3" s="1"/>
  <c r="B448" i="3"/>
  <c r="E448" i="3" s="1"/>
  <c r="F448" i="3" s="1"/>
  <c r="G448" i="3" s="1"/>
  <c r="H448" i="3" s="1"/>
  <c r="I448" i="3" s="1"/>
  <c r="L448" i="3" s="1"/>
  <c r="B449" i="3" l="1"/>
  <c r="E449" i="3" s="1"/>
  <c r="F449" i="3" s="1"/>
  <c r="G449" i="3" s="1"/>
  <c r="H449" i="3" s="1"/>
  <c r="I449" i="3" s="1"/>
  <c r="L449" i="3" s="1"/>
  <c r="J450" i="3"/>
  <c r="M450" i="3" s="1"/>
  <c r="J451" i="3" l="1"/>
  <c r="M451" i="3" s="1"/>
  <c r="B450" i="3"/>
  <c r="E450" i="3" s="1"/>
  <c r="F450" i="3" s="1"/>
  <c r="G450" i="3" s="1"/>
  <c r="H450" i="3" s="1"/>
  <c r="I450" i="3" s="1"/>
  <c r="L450" i="3" s="1"/>
  <c r="B451" i="3" l="1"/>
  <c r="E451" i="3" s="1"/>
  <c r="F451" i="3" s="1"/>
  <c r="G451" i="3" s="1"/>
  <c r="H451" i="3" s="1"/>
  <c r="I451" i="3" s="1"/>
  <c r="L451" i="3" s="1"/>
  <c r="J452" i="3"/>
  <c r="M452" i="3" s="1"/>
  <c r="J453" i="3" l="1"/>
  <c r="M453" i="3" s="1"/>
  <c r="B452" i="3"/>
  <c r="E452" i="3" s="1"/>
  <c r="F452" i="3" s="1"/>
  <c r="G452" i="3" s="1"/>
  <c r="H452" i="3" s="1"/>
  <c r="I452" i="3" s="1"/>
  <c r="L452" i="3" s="1"/>
  <c r="B453" i="3" l="1"/>
  <c r="E453" i="3" s="1"/>
  <c r="F453" i="3" s="1"/>
  <c r="G453" i="3" s="1"/>
  <c r="H453" i="3" s="1"/>
  <c r="I453" i="3" s="1"/>
  <c r="L453" i="3" s="1"/>
  <c r="J454" i="3"/>
  <c r="M454" i="3" s="1"/>
  <c r="J455" i="3" l="1"/>
  <c r="M455" i="3" s="1"/>
  <c r="B454" i="3"/>
  <c r="E454" i="3" s="1"/>
  <c r="F454" i="3" s="1"/>
  <c r="G454" i="3" s="1"/>
  <c r="H454" i="3" s="1"/>
  <c r="I454" i="3" s="1"/>
  <c r="L454" i="3" s="1"/>
  <c r="B455" i="3" l="1"/>
  <c r="E455" i="3" s="1"/>
  <c r="F455" i="3" s="1"/>
  <c r="G455" i="3" s="1"/>
  <c r="H455" i="3" s="1"/>
  <c r="I455" i="3" s="1"/>
  <c r="L455" i="3" s="1"/>
  <c r="J456" i="3"/>
  <c r="M456" i="3" s="1"/>
  <c r="B456" i="3" l="1"/>
  <c r="E456" i="3" s="1"/>
  <c r="F456" i="3" s="1"/>
  <c r="G456" i="3" s="1"/>
  <c r="H456" i="3" s="1"/>
  <c r="I456" i="3" s="1"/>
  <c r="L456" i="3" s="1"/>
  <c r="J457" i="3"/>
  <c r="M457" i="3" s="1"/>
  <c r="B457" i="3" l="1"/>
  <c r="E457" i="3" s="1"/>
  <c r="F457" i="3" s="1"/>
  <c r="G457" i="3" s="1"/>
  <c r="H457" i="3" s="1"/>
  <c r="I457" i="3" s="1"/>
  <c r="L457" i="3" s="1"/>
  <c r="J458" i="3"/>
  <c r="M458" i="3" s="1"/>
  <c r="B458" i="3" l="1"/>
  <c r="E458" i="3" s="1"/>
  <c r="F458" i="3" s="1"/>
  <c r="G458" i="3" s="1"/>
  <c r="H458" i="3" s="1"/>
  <c r="I458" i="3" s="1"/>
  <c r="L458" i="3" s="1"/>
  <c r="J459" i="3"/>
  <c r="M459" i="3" s="1"/>
  <c r="J460" i="3" l="1"/>
  <c r="M460" i="3" s="1"/>
  <c r="B459" i="3"/>
  <c r="E459" i="3" s="1"/>
  <c r="F459" i="3" s="1"/>
  <c r="G459" i="3" s="1"/>
  <c r="H459" i="3" s="1"/>
  <c r="I459" i="3" s="1"/>
  <c r="L459" i="3" s="1"/>
  <c r="B460" i="3" l="1"/>
  <c r="E460" i="3" s="1"/>
  <c r="F460" i="3" s="1"/>
  <c r="G460" i="3" s="1"/>
  <c r="H460" i="3" s="1"/>
  <c r="I460" i="3" s="1"/>
  <c r="L460" i="3" s="1"/>
  <c r="J461" i="3"/>
  <c r="M461" i="3" s="1"/>
  <c r="B461" i="3" l="1"/>
  <c r="E461" i="3" s="1"/>
  <c r="F461" i="3" s="1"/>
  <c r="G461" i="3" s="1"/>
  <c r="H461" i="3" s="1"/>
  <c r="I461" i="3" s="1"/>
  <c r="L461" i="3" s="1"/>
  <c r="J462" i="3"/>
  <c r="M462" i="3" s="1"/>
  <c r="B462" i="3" l="1"/>
  <c r="E462" i="3" s="1"/>
  <c r="F462" i="3" s="1"/>
  <c r="G462" i="3" s="1"/>
  <c r="H462" i="3" s="1"/>
  <c r="I462" i="3" s="1"/>
  <c r="L462" i="3" s="1"/>
  <c r="J463" i="3"/>
  <c r="M463" i="3" s="1"/>
  <c r="B463" i="3" l="1"/>
  <c r="E463" i="3" s="1"/>
  <c r="F463" i="3" s="1"/>
  <c r="G463" i="3" s="1"/>
  <c r="H463" i="3" s="1"/>
  <c r="I463" i="3" s="1"/>
  <c r="L463" i="3" s="1"/>
  <c r="J464" i="3"/>
  <c r="M464" i="3" s="1"/>
  <c r="B464" i="3" l="1"/>
  <c r="E464" i="3" s="1"/>
  <c r="F464" i="3" s="1"/>
  <c r="G464" i="3" s="1"/>
  <c r="H464" i="3" s="1"/>
  <c r="I464" i="3" s="1"/>
  <c r="L464" i="3" s="1"/>
  <c r="J465" i="3"/>
  <c r="M465" i="3" s="1"/>
  <c r="B465" i="3" l="1"/>
  <c r="E465" i="3" s="1"/>
  <c r="F465" i="3" s="1"/>
  <c r="G465" i="3" s="1"/>
  <c r="H465" i="3" s="1"/>
  <c r="I465" i="3" s="1"/>
  <c r="L465" i="3" s="1"/>
  <c r="J466" i="3"/>
  <c r="M466" i="3" s="1"/>
  <c r="J467" i="3" l="1"/>
  <c r="M467" i="3" s="1"/>
  <c r="B466" i="3"/>
  <c r="E466" i="3" s="1"/>
  <c r="F466" i="3" s="1"/>
  <c r="G466" i="3" s="1"/>
  <c r="H466" i="3" s="1"/>
  <c r="I466" i="3" s="1"/>
  <c r="L466" i="3" s="1"/>
  <c r="B467" i="3" l="1"/>
  <c r="E467" i="3" s="1"/>
  <c r="F467" i="3" s="1"/>
  <c r="G467" i="3" s="1"/>
  <c r="H467" i="3" s="1"/>
  <c r="I467" i="3" s="1"/>
  <c r="L467" i="3" s="1"/>
  <c r="J468" i="3"/>
  <c r="M468" i="3" s="1"/>
  <c r="J469" i="3" l="1"/>
  <c r="M469" i="3" s="1"/>
  <c r="B468" i="3"/>
  <c r="E468" i="3" s="1"/>
  <c r="F468" i="3" s="1"/>
  <c r="G468" i="3" s="1"/>
  <c r="H468" i="3" s="1"/>
  <c r="I468" i="3" s="1"/>
  <c r="L468" i="3" s="1"/>
  <c r="J470" i="3" l="1"/>
  <c r="M470" i="3" s="1"/>
  <c r="B469" i="3"/>
  <c r="E469" i="3" s="1"/>
  <c r="F469" i="3" s="1"/>
  <c r="G469" i="3" s="1"/>
  <c r="H469" i="3" s="1"/>
  <c r="I469" i="3" s="1"/>
  <c r="L469" i="3" s="1"/>
  <c r="J471" i="3" l="1"/>
  <c r="M471" i="3" s="1"/>
  <c r="B470" i="3"/>
  <c r="E470" i="3" s="1"/>
  <c r="F470" i="3" s="1"/>
  <c r="G470" i="3" s="1"/>
  <c r="H470" i="3" s="1"/>
  <c r="I470" i="3" s="1"/>
  <c r="L470" i="3" s="1"/>
  <c r="J472" i="3" l="1"/>
  <c r="M472" i="3" s="1"/>
  <c r="B471" i="3"/>
  <c r="E471" i="3" s="1"/>
  <c r="F471" i="3" s="1"/>
  <c r="G471" i="3" s="1"/>
  <c r="H471" i="3" s="1"/>
  <c r="I471" i="3" s="1"/>
  <c r="L471" i="3" s="1"/>
  <c r="J473" i="3" l="1"/>
  <c r="M473" i="3" s="1"/>
  <c r="B472" i="3"/>
  <c r="E472" i="3" s="1"/>
  <c r="F472" i="3" s="1"/>
  <c r="G472" i="3" s="1"/>
  <c r="H472" i="3" s="1"/>
  <c r="I472" i="3" s="1"/>
  <c r="L472" i="3" s="1"/>
  <c r="B473" i="3" l="1"/>
  <c r="E473" i="3" s="1"/>
  <c r="F473" i="3" s="1"/>
  <c r="G473" i="3" s="1"/>
  <c r="H473" i="3" s="1"/>
  <c r="I473" i="3" s="1"/>
  <c r="L473" i="3" s="1"/>
  <c r="J474" i="3"/>
  <c r="M474" i="3" s="1"/>
  <c r="J475" i="3" l="1"/>
  <c r="M475" i="3" s="1"/>
  <c r="B474" i="3"/>
  <c r="E474" i="3" s="1"/>
  <c r="F474" i="3" s="1"/>
  <c r="G474" i="3" s="1"/>
  <c r="H474" i="3" s="1"/>
  <c r="I474" i="3" s="1"/>
  <c r="L474" i="3" s="1"/>
  <c r="B475" i="3" l="1"/>
  <c r="E475" i="3" s="1"/>
  <c r="F475" i="3" s="1"/>
  <c r="G475" i="3" s="1"/>
  <c r="H475" i="3" s="1"/>
  <c r="I475" i="3" s="1"/>
  <c r="L475" i="3" s="1"/>
  <c r="J476" i="3"/>
  <c r="M476" i="3" s="1"/>
  <c r="J477" i="3" l="1"/>
  <c r="M477" i="3" s="1"/>
  <c r="B476" i="3"/>
  <c r="E476" i="3" s="1"/>
  <c r="F476" i="3" s="1"/>
  <c r="G476" i="3" s="1"/>
  <c r="H476" i="3" s="1"/>
  <c r="I476" i="3" s="1"/>
  <c r="L476" i="3" s="1"/>
  <c r="B477" i="3" l="1"/>
  <c r="E477" i="3" s="1"/>
  <c r="F477" i="3" s="1"/>
  <c r="G477" i="3" s="1"/>
  <c r="H477" i="3" s="1"/>
  <c r="I477" i="3" s="1"/>
  <c r="L477" i="3" s="1"/>
  <c r="J478" i="3"/>
  <c r="M478" i="3" s="1"/>
  <c r="B478" i="3" l="1"/>
  <c r="E478" i="3" s="1"/>
  <c r="F478" i="3" s="1"/>
  <c r="G478" i="3" s="1"/>
  <c r="H478" i="3" s="1"/>
  <c r="I478" i="3" s="1"/>
  <c r="L478" i="3" s="1"/>
  <c r="J479" i="3"/>
  <c r="M479" i="3" s="1"/>
  <c r="J480" i="3" l="1"/>
  <c r="M480" i="3" s="1"/>
  <c r="B479" i="3"/>
  <c r="E479" i="3" s="1"/>
  <c r="F479" i="3" s="1"/>
  <c r="G479" i="3" s="1"/>
  <c r="H479" i="3" s="1"/>
  <c r="I479" i="3" s="1"/>
  <c r="L479" i="3" s="1"/>
  <c r="J481" i="3" l="1"/>
  <c r="M481" i="3" s="1"/>
  <c r="B480" i="3"/>
  <c r="E480" i="3" s="1"/>
  <c r="F480" i="3" s="1"/>
  <c r="G480" i="3" s="1"/>
  <c r="H480" i="3" s="1"/>
  <c r="I480" i="3" s="1"/>
  <c r="L480" i="3" s="1"/>
  <c r="J482" i="3" l="1"/>
  <c r="M482" i="3" s="1"/>
  <c r="B481" i="3"/>
  <c r="E481" i="3" s="1"/>
  <c r="F481" i="3" s="1"/>
  <c r="G481" i="3" s="1"/>
  <c r="H481" i="3" s="1"/>
  <c r="I481" i="3" s="1"/>
  <c r="L481" i="3" s="1"/>
  <c r="J483" i="3" l="1"/>
  <c r="M483" i="3" s="1"/>
  <c r="B482" i="3"/>
  <c r="E482" i="3" s="1"/>
  <c r="F482" i="3" s="1"/>
  <c r="G482" i="3" s="1"/>
  <c r="H482" i="3" s="1"/>
  <c r="I482" i="3" s="1"/>
  <c r="L482" i="3" s="1"/>
  <c r="B483" i="3" l="1"/>
  <c r="E483" i="3" s="1"/>
  <c r="F483" i="3" s="1"/>
  <c r="G483" i="3" s="1"/>
  <c r="H483" i="3" s="1"/>
  <c r="I483" i="3" s="1"/>
  <c r="L483" i="3" s="1"/>
  <c r="J484" i="3"/>
  <c r="M484" i="3" s="1"/>
  <c r="J485" i="3" l="1"/>
  <c r="M485" i="3" s="1"/>
  <c r="B484" i="3"/>
  <c r="E484" i="3" s="1"/>
  <c r="F484" i="3" s="1"/>
  <c r="G484" i="3" s="1"/>
  <c r="H484" i="3" s="1"/>
  <c r="I484" i="3" s="1"/>
  <c r="L484" i="3" s="1"/>
  <c r="B485" i="3" l="1"/>
  <c r="E485" i="3" s="1"/>
  <c r="F485" i="3" s="1"/>
  <c r="G485" i="3" s="1"/>
  <c r="H485" i="3" s="1"/>
  <c r="I485" i="3" s="1"/>
  <c r="L485" i="3" s="1"/>
  <c r="J486" i="3"/>
  <c r="M486" i="3" s="1"/>
  <c r="B486" i="3" l="1"/>
  <c r="E486" i="3" s="1"/>
  <c r="F486" i="3" s="1"/>
  <c r="G486" i="3" s="1"/>
  <c r="H486" i="3" s="1"/>
  <c r="I486" i="3" s="1"/>
  <c r="L486" i="3" s="1"/>
  <c r="J487" i="3"/>
  <c r="M487" i="3" s="1"/>
  <c r="B487" i="3" l="1"/>
  <c r="E487" i="3" s="1"/>
  <c r="F487" i="3" s="1"/>
  <c r="G487" i="3" s="1"/>
  <c r="H487" i="3" s="1"/>
  <c r="I487" i="3" s="1"/>
  <c r="L487" i="3" s="1"/>
  <c r="J488" i="3"/>
  <c r="M488" i="3" s="1"/>
  <c r="B488" i="3" l="1"/>
  <c r="E488" i="3" s="1"/>
  <c r="F488" i="3" s="1"/>
  <c r="G488" i="3" s="1"/>
  <c r="H488" i="3" s="1"/>
  <c r="I488" i="3" s="1"/>
  <c r="L488" i="3" s="1"/>
  <c r="J489" i="3"/>
  <c r="M489" i="3" s="1"/>
  <c r="J490" i="3" l="1"/>
  <c r="M490" i="3" s="1"/>
  <c r="B489" i="3"/>
  <c r="E489" i="3" s="1"/>
  <c r="F489" i="3" s="1"/>
  <c r="G489" i="3" s="1"/>
  <c r="H489" i="3" s="1"/>
  <c r="I489" i="3" s="1"/>
  <c r="L489" i="3" s="1"/>
  <c r="B490" i="3" l="1"/>
  <c r="E490" i="3" s="1"/>
  <c r="F490" i="3" s="1"/>
  <c r="G490" i="3" s="1"/>
  <c r="H490" i="3" s="1"/>
  <c r="I490" i="3" s="1"/>
  <c r="L490" i="3" s="1"/>
  <c r="J491" i="3"/>
  <c r="M491" i="3" s="1"/>
  <c r="J492" i="3" l="1"/>
  <c r="M492" i="3" s="1"/>
  <c r="B491" i="3"/>
  <c r="E491" i="3" s="1"/>
  <c r="F491" i="3" s="1"/>
  <c r="G491" i="3" s="1"/>
  <c r="H491" i="3" s="1"/>
  <c r="I491" i="3" s="1"/>
  <c r="L491" i="3" s="1"/>
  <c r="B492" i="3" l="1"/>
  <c r="E492" i="3" s="1"/>
  <c r="F492" i="3" s="1"/>
  <c r="G492" i="3" s="1"/>
  <c r="H492" i="3" s="1"/>
  <c r="I492" i="3" s="1"/>
  <c r="L492" i="3" s="1"/>
  <c r="J493" i="3"/>
  <c r="M493" i="3" s="1"/>
  <c r="J494" i="3" l="1"/>
  <c r="M494" i="3" s="1"/>
  <c r="B493" i="3"/>
  <c r="E493" i="3" s="1"/>
  <c r="F493" i="3" s="1"/>
  <c r="G493" i="3" s="1"/>
  <c r="H493" i="3" s="1"/>
  <c r="I493" i="3" s="1"/>
  <c r="L493" i="3" s="1"/>
  <c r="B494" i="3" l="1"/>
  <c r="E494" i="3" s="1"/>
  <c r="F494" i="3" s="1"/>
  <c r="G494" i="3" s="1"/>
  <c r="H494" i="3" s="1"/>
  <c r="I494" i="3" s="1"/>
  <c r="L494" i="3" s="1"/>
  <c r="J495" i="3"/>
  <c r="M495" i="3" s="1"/>
  <c r="B495" i="3" l="1"/>
  <c r="E495" i="3" s="1"/>
  <c r="F495" i="3" s="1"/>
  <c r="G495" i="3" s="1"/>
  <c r="H495" i="3" s="1"/>
  <c r="I495" i="3" s="1"/>
  <c r="L495" i="3" s="1"/>
  <c r="J496" i="3"/>
  <c r="M496" i="3" s="1"/>
  <c r="J497" i="3" l="1"/>
  <c r="M497" i="3" s="1"/>
  <c r="B496" i="3"/>
  <c r="E496" i="3" s="1"/>
  <c r="F496" i="3" s="1"/>
  <c r="G496" i="3" s="1"/>
  <c r="H496" i="3" s="1"/>
  <c r="I496" i="3" s="1"/>
  <c r="L496" i="3" s="1"/>
  <c r="J498" i="3" l="1"/>
  <c r="M498" i="3" s="1"/>
  <c r="B497" i="3"/>
  <c r="E497" i="3" s="1"/>
  <c r="F497" i="3" s="1"/>
  <c r="G497" i="3" s="1"/>
  <c r="H497" i="3" s="1"/>
  <c r="I497" i="3" s="1"/>
  <c r="L497" i="3" s="1"/>
  <c r="J499" i="3" l="1"/>
  <c r="M499" i="3" s="1"/>
  <c r="B498" i="3"/>
  <c r="E498" i="3" s="1"/>
  <c r="F498" i="3" s="1"/>
  <c r="G498" i="3" s="1"/>
  <c r="H498" i="3" s="1"/>
  <c r="I498" i="3" s="1"/>
  <c r="L498" i="3" s="1"/>
  <c r="J500" i="3" l="1"/>
  <c r="M500" i="3" s="1"/>
  <c r="B499" i="3"/>
  <c r="E499" i="3" s="1"/>
  <c r="F499" i="3" s="1"/>
  <c r="G499" i="3" s="1"/>
  <c r="H499" i="3" s="1"/>
  <c r="I499" i="3" s="1"/>
  <c r="L499" i="3" s="1"/>
  <c r="J501" i="3" l="1"/>
  <c r="M501" i="3" s="1"/>
  <c r="B500" i="3"/>
  <c r="E500" i="3" s="1"/>
  <c r="F500" i="3" s="1"/>
  <c r="G500" i="3" s="1"/>
  <c r="H500" i="3" s="1"/>
  <c r="I500" i="3" s="1"/>
  <c r="L500" i="3" s="1"/>
  <c r="J502" i="3" l="1"/>
  <c r="M502" i="3" s="1"/>
  <c r="B501" i="3"/>
  <c r="E501" i="3" s="1"/>
  <c r="F501" i="3" s="1"/>
  <c r="G501" i="3" s="1"/>
  <c r="H501" i="3" s="1"/>
  <c r="I501" i="3" s="1"/>
  <c r="L501" i="3" s="1"/>
  <c r="B502" i="3" l="1"/>
  <c r="E502" i="3" s="1"/>
  <c r="F502" i="3" s="1"/>
  <c r="G502" i="3" s="1"/>
  <c r="H502" i="3" s="1"/>
  <c r="I502" i="3" s="1"/>
  <c r="L502" i="3" s="1"/>
  <c r="J503" i="3"/>
  <c r="M503" i="3" s="1"/>
  <c r="B503" i="3" l="1"/>
  <c r="E503" i="3" s="1"/>
  <c r="F503" i="3" s="1"/>
  <c r="G503" i="3" s="1"/>
  <c r="H503" i="3" s="1"/>
  <c r="I503" i="3" s="1"/>
  <c r="L503" i="3" s="1"/>
  <c r="J504" i="3"/>
  <c r="M504" i="3" s="1"/>
  <c r="J505" i="3" l="1"/>
  <c r="M505" i="3" s="1"/>
  <c r="B504" i="3"/>
  <c r="E504" i="3" s="1"/>
  <c r="F504" i="3" s="1"/>
  <c r="G504" i="3" s="1"/>
  <c r="H504" i="3" s="1"/>
  <c r="I504" i="3" s="1"/>
  <c r="L504" i="3" s="1"/>
  <c r="J506" i="3" l="1"/>
  <c r="M506" i="3" s="1"/>
  <c r="B505" i="3"/>
  <c r="E505" i="3" s="1"/>
  <c r="F505" i="3" s="1"/>
  <c r="G505" i="3" s="1"/>
  <c r="H505" i="3" s="1"/>
  <c r="I505" i="3" s="1"/>
  <c r="L505" i="3" s="1"/>
  <c r="J507" i="3" l="1"/>
  <c r="M507" i="3" s="1"/>
  <c r="B506" i="3"/>
  <c r="E506" i="3" s="1"/>
  <c r="F506" i="3" s="1"/>
  <c r="G506" i="3" s="1"/>
  <c r="H506" i="3" s="1"/>
  <c r="I506" i="3" s="1"/>
  <c r="L506" i="3" s="1"/>
  <c r="J508" i="3" l="1"/>
  <c r="M508" i="3" s="1"/>
  <c r="B507" i="3"/>
  <c r="E507" i="3" s="1"/>
  <c r="F507" i="3" s="1"/>
  <c r="G507" i="3" s="1"/>
  <c r="H507" i="3" s="1"/>
  <c r="I507" i="3" s="1"/>
  <c r="L507" i="3" s="1"/>
  <c r="B508" i="3" l="1"/>
  <c r="E508" i="3" s="1"/>
  <c r="F508" i="3" s="1"/>
  <c r="G508" i="3" s="1"/>
  <c r="H508" i="3" s="1"/>
  <c r="I508" i="3" s="1"/>
  <c r="L508" i="3" s="1"/>
  <c r="J509" i="3"/>
  <c r="M509" i="3" s="1"/>
  <c r="J510" i="3" l="1"/>
  <c r="M510" i="3" s="1"/>
  <c r="B509" i="3"/>
  <c r="E509" i="3" s="1"/>
  <c r="F509" i="3" s="1"/>
  <c r="G509" i="3" s="1"/>
  <c r="H509" i="3" s="1"/>
  <c r="I509" i="3" s="1"/>
  <c r="L509" i="3" s="1"/>
  <c r="J511" i="3" l="1"/>
  <c r="M511" i="3" s="1"/>
  <c r="B510" i="3"/>
  <c r="E510" i="3" s="1"/>
  <c r="F510" i="3" s="1"/>
  <c r="G510" i="3" s="1"/>
  <c r="H510" i="3" s="1"/>
  <c r="I510" i="3" s="1"/>
  <c r="L510" i="3" s="1"/>
  <c r="B511" i="3" l="1"/>
  <c r="E511" i="3" s="1"/>
  <c r="F511" i="3" s="1"/>
  <c r="G511" i="3" s="1"/>
  <c r="H511" i="3" s="1"/>
  <c r="I511" i="3" s="1"/>
  <c r="L511" i="3" s="1"/>
  <c r="J512" i="3"/>
  <c r="M512" i="3" s="1"/>
  <c r="J513" i="3" l="1"/>
  <c r="M513" i="3" s="1"/>
  <c r="B512" i="3"/>
  <c r="E512" i="3" s="1"/>
  <c r="F512" i="3" s="1"/>
  <c r="G512" i="3" s="1"/>
  <c r="H512" i="3" s="1"/>
  <c r="I512" i="3" s="1"/>
  <c r="L512" i="3" s="1"/>
  <c r="J514" i="3" l="1"/>
  <c r="M514" i="3" s="1"/>
  <c r="B513" i="3"/>
  <c r="E513" i="3" s="1"/>
  <c r="F513" i="3" s="1"/>
  <c r="G513" i="3" s="1"/>
  <c r="H513" i="3" s="1"/>
  <c r="I513" i="3" s="1"/>
  <c r="L513" i="3" s="1"/>
  <c r="J515" i="3" l="1"/>
  <c r="M515" i="3" s="1"/>
  <c r="B514" i="3"/>
  <c r="E514" i="3" s="1"/>
  <c r="F514" i="3" s="1"/>
  <c r="G514" i="3" s="1"/>
  <c r="H514" i="3" s="1"/>
  <c r="I514" i="3" s="1"/>
  <c r="L514" i="3" s="1"/>
  <c r="B515" i="3" l="1"/>
  <c r="E515" i="3" s="1"/>
  <c r="F515" i="3" s="1"/>
  <c r="G515" i="3" s="1"/>
  <c r="H515" i="3" s="1"/>
  <c r="I515" i="3" s="1"/>
  <c r="L515" i="3" s="1"/>
  <c r="J516" i="3"/>
  <c r="M516" i="3" s="1"/>
  <c r="J517" i="3" l="1"/>
  <c r="M517" i="3" s="1"/>
  <c r="B516" i="3"/>
  <c r="E516" i="3" s="1"/>
  <c r="F516" i="3" s="1"/>
  <c r="G516" i="3" s="1"/>
  <c r="H516" i="3" s="1"/>
  <c r="I516" i="3" s="1"/>
  <c r="L516" i="3" s="1"/>
  <c r="J518" i="3" l="1"/>
  <c r="M518" i="3" s="1"/>
  <c r="B517" i="3"/>
  <c r="E517" i="3" s="1"/>
  <c r="F517" i="3" s="1"/>
  <c r="G517" i="3" s="1"/>
  <c r="H517" i="3" s="1"/>
  <c r="I517" i="3" s="1"/>
  <c r="L517" i="3" s="1"/>
  <c r="J519" i="3" l="1"/>
  <c r="M519" i="3" s="1"/>
  <c r="B518" i="3"/>
  <c r="E518" i="3" s="1"/>
  <c r="F518" i="3" s="1"/>
  <c r="G518" i="3" s="1"/>
  <c r="H518" i="3" s="1"/>
  <c r="I518" i="3" s="1"/>
  <c r="L518" i="3" s="1"/>
  <c r="B519" i="3" l="1"/>
  <c r="E519" i="3" s="1"/>
  <c r="F519" i="3" s="1"/>
  <c r="G519" i="3" s="1"/>
  <c r="H519" i="3" s="1"/>
  <c r="I519" i="3" s="1"/>
  <c r="L519" i="3" s="1"/>
  <c r="J520" i="3"/>
  <c r="M520" i="3" s="1"/>
  <c r="B520" i="3" l="1"/>
  <c r="E520" i="3" s="1"/>
  <c r="F520" i="3" s="1"/>
  <c r="G520" i="3" s="1"/>
  <c r="H520" i="3" s="1"/>
  <c r="I520" i="3" s="1"/>
  <c r="L520" i="3" s="1"/>
  <c r="J521" i="3"/>
  <c r="M521" i="3" s="1"/>
  <c r="B521" i="3" l="1"/>
  <c r="E521" i="3" s="1"/>
  <c r="F521" i="3" s="1"/>
  <c r="G521" i="3" s="1"/>
  <c r="H521" i="3" s="1"/>
  <c r="I521" i="3" s="1"/>
  <c r="L521" i="3" s="1"/>
  <c r="J522" i="3"/>
  <c r="M522" i="3" s="1"/>
  <c r="B522" i="3" l="1"/>
  <c r="E522" i="3" s="1"/>
  <c r="F522" i="3" s="1"/>
  <c r="G522" i="3" s="1"/>
  <c r="H522" i="3" s="1"/>
  <c r="I522" i="3" s="1"/>
  <c r="L522" i="3" s="1"/>
  <c r="J523" i="3"/>
  <c r="M523" i="3" s="1"/>
  <c r="J524" i="3" l="1"/>
  <c r="M524" i="3" s="1"/>
  <c r="B523" i="3"/>
  <c r="E523" i="3" s="1"/>
  <c r="F523" i="3" s="1"/>
  <c r="G523" i="3" s="1"/>
  <c r="H523" i="3" s="1"/>
  <c r="I523" i="3" s="1"/>
  <c r="L523" i="3" s="1"/>
  <c r="J525" i="3" l="1"/>
  <c r="M525" i="3" s="1"/>
  <c r="B524" i="3"/>
  <c r="E524" i="3" s="1"/>
  <c r="F524" i="3" s="1"/>
  <c r="G524" i="3" s="1"/>
  <c r="H524" i="3" s="1"/>
  <c r="I524" i="3" s="1"/>
  <c r="L524" i="3" s="1"/>
  <c r="B525" i="3" l="1"/>
  <c r="E525" i="3" s="1"/>
  <c r="F525" i="3" s="1"/>
  <c r="G525" i="3" s="1"/>
  <c r="H525" i="3" s="1"/>
  <c r="I525" i="3" s="1"/>
  <c r="L525" i="3" s="1"/>
  <c r="J526" i="3"/>
  <c r="M526" i="3" s="1"/>
  <c r="B526" i="3" l="1"/>
  <c r="E526" i="3" s="1"/>
  <c r="F526" i="3" s="1"/>
  <c r="G526" i="3" s="1"/>
  <c r="H526" i="3" s="1"/>
  <c r="I526" i="3" s="1"/>
  <c r="L526" i="3" s="1"/>
  <c r="J527" i="3"/>
  <c r="M527" i="3" s="1"/>
  <c r="J528" i="3" l="1"/>
  <c r="M528" i="3" s="1"/>
  <c r="B527" i="3"/>
  <c r="E527" i="3" s="1"/>
  <c r="F527" i="3" s="1"/>
  <c r="G527" i="3" s="1"/>
  <c r="H527" i="3" s="1"/>
  <c r="I527" i="3" s="1"/>
  <c r="L527" i="3" s="1"/>
  <c r="J529" i="3" l="1"/>
  <c r="M529" i="3" s="1"/>
  <c r="B528" i="3"/>
  <c r="E528" i="3" s="1"/>
  <c r="F528" i="3" s="1"/>
  <c r="G528" i="3" s="1"/>
  <c r="H528" i="3" s="1"/>
  <c r="I528" i="3" s="1"/>
  <c r="L528" i="3" s="1"/>
  <c r="B529" i="3" l="1"/>
  <c r="E529" i="3" s="1"/>
  <c r="F529" i="3" s="1"/>
  <c r="G529" i="3" s="1"/>
  <c r="H529" i="3" s="1"/>
  <c r="I529" i="3" s="1"/>
  <c r="L529" i="3" s="1"/>
  <c r="J530" i="3"/>
  <c r="M530" i="3" s="1"/>
  <c r="B530" i="3" l="1"/>
  <c r="E530" i="3" s="1"/>
  <c r="F530" i="3" s="1"/>
  <c r="G530" i="3" s="1"/>
  <c r="H530" i="3" s="1"/>
  <c r="I530" i="3" s="1"/>
  <c r="L530" i="3" s="1"/>
  <c r="J531" i="3"/>
  <c r="M531" i="3" s="1"/>
  <c r="J532" i="3" l="1"/>
  <c r="M532" i="3" s="1"/>
  <c r="B531" i="3"/>
  <c r="E531" i="3" s="1"/>
  <c r="F531" i="3" s="1"/>
  <c r="G531" i="3" s="1"/>
  <c r="H531" i="3" s="1"/>
  <c r="I531" i="3" s="1"/>
  <c r="L531" i="3" s="1"/>
  <c r="J533" i="3" l="1"/>
  <c r="M533" i="3" s="1"/>
  <c r="B532" i="3"/>
  <c r="E532" i="3" s="1"/>
  <c r="F532" i="3" s="1"/>
  <c r="G532" i="3" s="1"/>
  <c r="H532" i="3" s="1"/>
  <c r="I532" i="3" s="1"/>
  <c r="L532" i="3" s="1"/>
  <c r="B533" i="3" l="1"/>
  <c r="E533" i="3" s="1"/>
  <c r="F533" i="3" s="1"/>
  <c r="G533" i="3" s="1"/>
  <c r="H533" i="3" s="1"/>
  <c r="I533" i="3" s="1"/>
  <c r="L533" i="3" s="1"/>
  <c r="J534" i="3"/>
  <c r="M534" i="3" s="1"/>
  <c r="B534" i="3" l="1"/>
  <c r="E534" i="3" s="1"/>
  <c r="F534" i="3" s="1"/>
  <c r="G534" i="3" s="1"/>
  <c r="H534" i="3" s="1"/>
  <c r="I534" i="3" s="1"/>
  <c r="L534" i="3" s="1"/>
  <c r="J535" i="3"/>
  <c r="M535" i="3" s="1"/>
  <c r="J536" i="3" l="1"/>
  <c r="M536" i="3" s="1"/>
  <c r="B535" i="3"/>
  <c r="E535" i="3" s="1"/>
  <c r="F535" i="3" s="1"/>
  <c r="G535" i="3" s="1"/>
  <c r="H535" i="3" s="1"/>
  <c r="I535" i="3" s="1"/>
  <c r="L535" i="3" s="1"/>
  <c r="J537" i="3" l="1"/>
  <c r="M537" i="3" s="1"/>
  <c r="B536" i="3"/>
  <c r="E536" i="3" s="1"/>
  <c r="F536" i="3" s="1"/>
  <c r="G536" i="3" s="1"/>
  <c r="H536" i="3" s="1"/>
  <c r="I536" i="3" s="1"/>
  <c r="L536" i="3" s="1"/>
  <c r="J538" i="3" l="1"/>
  <c r="M538" i="3" s="1"/>
  <c r="B537" i="3"/>
  <c r="E537" i="3" s="1"/>
  <c r="F537" i="3" s="1"/>
  <c r="G537" i="3" s="1"/>
  <c r="H537" i="3" s="1"/>
  <c r="I537" i="3" s="1"/>
  <c r="L537" i="3" s="1"/>
  <c r="J539" i="3" l="1"/>
  <c r="M539" i="3" s="1"/>
  <c r="B538" i="3"/>
  <c r="E538" i="3" s="1"/>
  <c r="F538" i="3" s="1"/>
  <c r="G538" i="3" s="1"/>
  <c r="H538" i="3" s="1"/>
  <c r="I538" i="3" s="1"/>
  <c r="L538" i="3" s="1"/>
  <c r="J540" i="3" l="1"/>
  <c r="M540" i="3" s="1"/>
  <c r="B539" i="3"/>
  <c r="E539" i="3" s="1"/>
  <c r="F539" i="3" s="1"/>
  <c r="G539" i="3" s="1"/>
  <c r="H539" i="3" s="1"/>
  <c r="I539" i="3" s="1"/>
  <c r="L539" i="3" s="1"/>
  <c r="B540" i="3" l="1"/>
  <c r="E540" i="3" s="1"/>
  <c r="F540" i="3" s="1"/>
  <c r="G540" i="3" s="1"/>
  <c r="H540" i="3" s="1"/>
  <c r="I540" i="3" s="1"/>
  <c r="L540" i="3" s="1"/>
  <c r="J541" i="3"/>
  <c r="M541" i="3" s="1"/>
  <c r="J542" i="3" l="1"/>
  <c r="M542" i="3" s="1"/>
  <c r="B541" i="3"/>
  <c r="E541" i="3" s="1"/>
  <c r="F541" i="3" s="1"/>
  <c r="G541" i="3" s="1"/>
  <c r="H541" i="3" s="1"/>
  <c r="I541" i="3" s="1"/>
  <c r="L541" i="3" s="1"/>
  <c r="J543" i="3" l="1"/>
  <c r="M543" i="3" s="1"/>
  <c r="B542" i="3"/>
  <c r="E542" i="3" s="1"/>
  <c r="F542" i="3" s="1"/>
  <c r="G542" i="3" s="1"/>
  <c r="H542" i="3" s="1"/>
  <c r="I542" i="3" s="1"/>
  <c r="L542" i="3" s="1"/>
  <c r="B543" i="3" l="1"/>
  <c r="E543" i="3" s="1"/>
  <c r="F543" i="3" s="1"/>
  <c r="G543" i="3" s="1"/>
  <c r="H543" i="3" s="1"/>
  <c r="I543" i="3" s="1"/>
  <c r="L543" i="3" s="1"/>
  <c r="J544" i="3"/>
  <c r="M544" i="3" s="1"/>
  <c r="B544" i="3" l="1"/>
  <c r="E544" i="3" s="1"/>
  <c r="F544" i="3" s="1"/>
  <c r="G544" i="3" s="1"/>
  <c r="H544" i="3" s="1"/>
  <c r="I544" i="3" s="1"/>
  <c r="L544" i="3" s="1"/>
  <c r="J545" i="3"/>
  <c r="M545" i="3" s="1"/>
  <c r="B545" i="3" l="1"/>
  <c r="E545" i="3" s="1"/>
  <c r="F545" i="3" s="1"/>
  <c r="G545" i="3" s="1"/>
  <c r="H545" i="3" s="1"/>
  <c r="I545" i="3" s="1"/>
  <c r="L545" i="3" s="1"/>
  <c r="J546" i="3"/>
  <c r="M546" i="3" s="1"/>
  <c r="B546" i="3" l="1"/>
  <c r="E546" i="3" s="1"/>
  <c r="F546" i="3" s="1"/>
  <c r="G546" i="3" s="1"/>
  <c r="H546" i="3" s="1"/>
  <c r="I546" i="3" s="1"/>
  <c r="L546" i="3" s="1"/>
  <c r="J547" i="3"/>
  <c r="M547" i="3" s="1"/>
  <c r="J548" i="3" l="1"/>
  <c r="M548" i="3" s="1"/>
  <c r="B547" i="3"/>
  <c r="E547" i="3" s="1"/>
  <c r="F547" i="3" s="1"/>
  <c r="G547" i="3" s="1"/>
  <c r="H547" i="3" s="1"/>
  <c r="I547" i="3" s="1"/>
  <c r="L547" i="3" s="1"/>
  <c r="B548" i="3" l="1"/>
  <c r="E548" i="3" s="1"/>
  <c r="F548" i="3" s="1"/>
  <c r="G548" i="3" s="1"/>
  <c r="H548" i="3" s="1"/>
  <c r="I548" i="3" s="1"/>
  <c r="L548" i="3" s="1"/>
  <c r="J549" i="3"/>
  <c r="M549" i="3" s="1"/>
  <c r="J550" i="3" l="1"/>
  <c r="M550" i="3" s="1"/>
  <c r="B549" i="3"/>
  <c r="E549" i="3" s="1"/>
  <c r="F549" i="3" s="1"/>
  <c r="G549" i="3" s="1"/>
  <c r="H549" i="3" s="1"/>
  <c r="I549" i="3" s="1"/>
  <c r="L549" i="3" s="1"/>
  <c r="B550" i="3" l="1"/>
  <c r="E550" i="3" s="1"/>
  <c r="F550" i="3" s="1"/>
  <c r="G550" i="3" s="1"/>
  <c r="H550" i="3" s="1"/>
  <c r="I550" i="3" s="1"/>
  <c r="L550" i="3" s="1"/>
  <c r="J551" i="3"/>
  <c r="M551" i="3" s="1"/>
  <c r="J552" i="3" l="1"/>
  <c r="M552" i="3" s="1"/>
  <c r="B551" i="3"/>
  <c r="E551" i="3" s="1"/>
  <c r="F551" i="3" s="1"/>
  <c r="G551" i="3" s="1"/>
  <c r="H551" i="3" s="1"/>
  <c r="I551" i="3" s="1"/>
  <c r="L551" i="3" s="1"/>
  <c r="J553" i="3" l="1"/>
  <c r="M553" i="3" s="1"/>
  <c r="B552" i="3"/>
  <c r="E552" i="3" s="1"/>
  <c r="F552" i="3" s="1"/>
  <c r="G552" i="3" s="1"/>
  <c r="H552" i="3" s="1"/>
  <c r="I552" i="3" s="1"/>
  <c r="L552" i="3" s="1"/>
  <c r="J554" i="3" l="1"/>
  <c r="M554" i="3" s="1"/>
  <c r="B553" i="3"/>
  <c r="E553" i="3" s="1"/>
  <c r="F553" i="3" s="1"/>
  <c r="G553" i="3" s="1"/>
  <c r="H553" i="3" s="1"/>
  <c r="I553" i="3" s="1"/>
  <c r="L553" i="3" s="1"/>
  <c r="B554" i="3" l="1"/>
  <c r="E554" i="3" s="1"/>
  <c r="F554" i="3" s="1"/>
  <c r="G554" i="3" s="1"/>
  <c r="H554" i="3" s="1"/>
  <c r="I554" i="3" s="1"/>
  <c r="L554" i="3" s="1"/>
  <c r="J555" i="3"/>
  <c r="M555" i="3" s="1"/>
  <c r="J556" i="3" l="1"/>
  <c r="M556" i="3" s="1"/>
  <c r="B555" i="3"/>
  <c r="E555" i="3" s="1"/>
  <c r="F555" i="3" s="1"/>
  <c r="G555" i="3" s="1"/>
  <c r="H555" i="3" s="1"/>
  <c r="I555" i="3" s="1"/>
  <c r="L555" i="3" s="1"/>
  <c r="J557" i="3" l="1"/>
  <c r="M557" i="3" s="1"/>
  <c r="B556" i="3"/>
  <c r="E556" i="3" s="1"/>
  <c r="F556" i="3" s="1"/>
  <c r="G556" i="3" s="1"/>
  <c r="H556" i="3" s="1"/>
  <c r="I556" i="3" s="1"/>
  <c r="L556" i="3" s="1"/>
  <c r="J558" i="3" l="1"/>
  <c r="M558" i="3" s="1"/>
  <c r="B557" i="3"/>
  <c r="E557" i="3" s="1"/>
  <c r="F557" i="3" s="1"/>
  <c r="G557" i="3" s="1"/>
  <c r="H557" i="3" s="1"/>
  <c r="I557" i="3" s="1"/>
  <c r="L557" i="3" s="1"/>
  <c r="J559" i="3" l="1"/>
  <c r="M559" i="3" s="1"/>
  <c r="B558" i="3"/>
  <c r="E558" i="3" s="1"/>
  <c r="F558" i="3" s="1"/>
  <c r="G558" i="3" s="1"/>
  <c r="H558" i="3" s="1"/>
  <c r="I558" i="3" s="1"/>
  <c r="L558" i="3" s="1"/>
  <c r="J560" i="3" l="1"/>
  <c r="M560" i="3" s="1"/>
  <c r="B559" i="3"/>
  <c r="E559" i="3" s="1"/>
  <c r="F559" i="3" s="1"/>
  <c r="G559" i="3" s="1"/>
  <c r="H559" i="3" s="1"/>
  <c r="I559" i="3" s="1"/>
  <c r="L559" i="3" s="1"/>
  <c r="B560" i="3" l="1"/>
  <c r="E560" i="3" s="1"/>
  <c r="F560" i="3" s="1"/>
  <c r="G560" i="3" s="1"/>
  <c r="H560" i="3" s="1"/>
  <c r="I560" i="3" s="1"/>
  <c r="L560" i="3" s="1"/>
  <c r="J561" i="3"/>
  <c r="M561" i="3" s="1"/>
  <c r="J562" i="3" l="1"/>
  <c r="M562" i="3" s="1"/>
  <c r="B561" i="3"/>
  <c r="E561" i="3" s="1"/>
  <c r="F561" i="3" s="1"/>
  <c r="G561" i="3" s="1"/>
  <c r="H561" i="3" s="1"/>
  <c r="I561" i="3" s="1"/>
  <c r="L561" i="3" s="1"/>
  <c r="B562" i="3" l="1"/>
  <c r="E562" i="3" s="1"/>
  <c r="F562" i="3" s="1"/>
  <c r="G562" i="3" s="1"/>
  <c r="H562" i="3" s="1"/>
  <c r="I562" i="3" s="1"/>
  <c r="L562" i="3" s="1"/>
  <c r="J563" i="3"/>
  <c r="M563" i="3" s="1"/>
  <c r="B563" i="3" l="1"/>
  <c r="E563" i="3" s="1"/>
  <c r="F563" i="3" s="1"/>
  <c r="G563" i="3" s="1"/>
  <c r="H563" i="3" s="1"/>
  <c r="I563" i="3" s="1"/>
  <c r="L563" i="3" s="1"/>
  <c r="J564" i="3"/>
  <c r="M564" i="3" s="1"/>
  <c r="B564" i="3" l="1"/>
  <c r="E564" i="3" s="1"/>
  <c r="F564" i="3" s="1"/>
  <c r="G564" i="3" s="1"/>
  <c r="H564" i="3" s="1"/>
  <c r="I564" i="3" s="1"/>
  <c r="L564" i="3" s="1"/>
  <c r="J565" i="3"/>
  <c r="M565" i="3" s="1"/>
  <c r="B565" i="3" l="1"/>
  <c r="E565" i="3" s="1"/>
  <c r="F565" i="3" s="1"/>
  <c r="G565" i="3" s="1"/>
  <c r="H565" i="3" s="1"/>
  <c r="I565" i="3" s="1"/>
  <c r="L565" i="3" s="1"/>
  <c r="J566" i="3"/>
  <c r="M566" i="3" s="1"/>
  <c r="J567" i="3" l="1"/>
  <c r="M567" i="3" s="1"/>
  <c r="B566" i="3"/>
  <c r="E566" i="3" s="1"/>
  <c r="F566" i="3" s="1"/>
  <c r="G566" i="3" s="1"/>
  <c r="H566" i="3" s="1"/>
  <c r="I566" i="3" s="1"/>
  <c r="L566" i="3" s="1"/>
  <c r="B567" i="3" l="1"/>
  <c r="E567" i="3" s="1"/>
  <c r="F567" i="3" s="1"/>
  <c r="G567" i="3" s="1"/>
  <c r="H567" i="3" s="1"/>
  <c r="I567" i="3" s="1"/>
  <c r="L567" i="3" s="1"/>
  <c r="J568" i="3"/>
  <c r="M568" i="3" s="1"/>
  <c r="J569" i="3" l="1"/>
  <c r="M569" i="3" s="1"/>
  <c r="B568" i="3"/>
  <c r="E568" i="3" s="1"/>
  <c r="F568" i="3" s="1"/>
  <c r="G568" i="3" s="1"/>
  <c r="H568" i="3" s="1"/>
  <c r="I568" i="3" s="1"/>
  <c r="L568" i="3" s="1"/>
  <c r="J570" i="3" l="1"/>
  <c r="M570" i="3" s="1"/>
  <c r="B569" i="3"/>
  <c r="E569" i="3" s="1"/>
  <c r="F569" i="3" s="1"/>
  <c r="G569" i="3" s="1"/>
  <c r="H569" i="3" s="1"/>
  <c r="I569" i="3" s="1"/>
  <c r="L569" i="3" s="1"/>
  <c r="B570" i="3" l="1"/>
  <c r="E570" i="3" s="1"/>
  <c r="F570" i="3" s="1"/>
  <c r="G570" i="3" s="1"/>
  <c r="H570" i="3" s="1"/>
  <c r="I570" i="3" s="1"/>
  <c r="L570" i="3" s="1"/>
  <c r="J571" i="3"/>
  <c r="M571" i="3" s="1"/>
  <c r="J572" i="3" l="1"/>
  <c r="M572" i="3" s="1"/>
  <c r="B571" i="3"/>
  <c r="E571" i="3" s="1"/>
  <c r="F571" i="3" s="1"/>
  <c r="G571" i="3" s="1"/>
  <c r="H571" i="3" s="1"/>
  <c r="I571" i="3" s="1"/>
  <c r="L571" i="3" s="1"/>
  <c r="J573" i="3" l="1"/>
  <c r="M573" i="3" s="1"/>
  <c r="B572" i="3"/>
  <c r="E572" i="3" s="1"/>
  <c r="F572" i="3" s="1"/>
  <c r="G572" i="3" s="1"/>
  <c r="H572" i="3" s="1"/>
  <c r="I572" i="3" s="1"/>
  <c r="L572" i="3" s="1"/>
  <c r="B573" i="3" l="1"/>
  <c r="E573" i="3" s="1"/>
  <c r="F573" i="3" s="1"/>
  <c r="G573" i="3" s="1"/>
  <c r="H573" i="3" s="1"/>
  <c r="I573" i="3" s="1"/>
  <c r="L573" i="3" s="1"/>
  <c r="J574" i="3"/>
  <c r="M574" i="3" s="1"/>
  <c r="J575" i="3" l="1"/>
  <c r="M575" i="3" s="1"/>
  <c r="B574" i="3"/>
  <c r="E574" i="3" s="1"/>
  <c r="F574" i="3" s="1"/>
  <c r="G574" i="3" s="1"/>
  <c r="H574" i="3" s="1"/>
  <c r="I574" i="3" s="1"/>
  <c r="L574" i="3" s="1"/>
  <c r="J576" i="3" l="1"/>
  <c r="M576" i="3" s="1"/>
  <c r="B575" i="3"/>
  <c r="E575" i="3" s="1"/>
  <c r="F575" i="3" s="1"/>
  <c r="G575" i="3" s="1"/>
  <c r="H575" i="3" s="1"/>
  <c r="I575" i="3" s="1"/>
  <c r="L575" i="3" s="1"/>
  <c r="J577" i="3" l="1"/>
  <c r="M577" i="3" s="1"/>
  <c r="B576" i="3"/>
  <c r="E576" i="3" s="1"/>
  <c r="F576" i="3" s="1"/>
  <c r="G576" i="3" s="1"/>
  <c r="H576" i="3" s="1"/>
  <c r="I576" i="3" s="1"/>
  <c r="L576" i="3" s="1"/>
  <c r="J578" i="3" l="1"/>
  <c r="M578" i="3" s="1"/>
  <c r="B577" i="3"/>
  <c r="E577" i="3" s="1"/>
  <c r="F577" i="3" s="1"/>
  <c r="G577" i="3" s="1"/>
  <c r="H577" i="3" s="1"/>
  <c r="I577" i="3" s="1"/>
  <c r="L577" i="3" s="1"/>
  <c r="J579" i="3" l="1"/>
  <c r="M579" i="3" s="1"/>
  <c r="B578" i="3"/>
  <c r="E578" i="3" s="1"/>
  <c r="F578" i="3" s="1"/>
  <c r="G578" i="3" s="1"/>
  <c r="H578" i="3" s="1"/>
  <c r="I578" i="3" s="1"/>
  <c r="L578" i="3" s="1"/>
  <c r="J580" i="3" l="1"/>
  <c r="M580" i="3" s="1"/>
  <c r="B579" i="3"/>
  <c r="E579" i="3" s="1"/>
  <c r="F579" i="3" s="1"/>
  <c r="G579" i="3" s="1"/>
  <c r="H579" i="3" s="1"/>
  <c r="I579" i="3" s="1"/>
  <c r="L579" i="3" s="1"/>
  <c r="J581" i="3" l="1"/>
  <c r="M581" i="3" s="1"/>
  <c r="B580" i="3"/>
  <c r="E580" i="3" s="1"/>
  <c r="F580" i="3" s="1"/>
  <c r="G580" i="3" s="1"/>
  <c r="H580" i="3" s="1"/>
  <c r="I580" i="3" s="1"/>
  <c r="L580" i="3" s="1"/>
  <c r="J582" i="3" l="1"/>
  <c r="M582" i="3" s="1"/>
  <c r="B581" i="3"/>
  <c r="E581" i="3" s="1"/>
  <c r="F581" i="3" s="1"/>
  <c r="G581" i="3" s="1"/>
  <c r="H581" i="3" s="1"/>
  <c r="I581" i="3" s="1"/>
  <c r="L581" i="3" s="1"/>
  <c r="J583" i="3" l="1"/>
  <c r="M583" i="3" s="1"/>
  <c r="B582" i="3"/>
  <c r="E582" i="3" s="1"/>
  <c r="F582" i="3" s="1"/>
  <c r="G582" i="3" s="1"/>
  <c r="H582" i="3" s="1"/>
  <c r="I582" i="3" s="1"/>
  <c r="L582" i="3" s="1"/>
  <c r="J584" i="3" l="1"/>
  <c r="M584" i="3" s="1"/>
  <c r="B583" i="3"/>
  <c r="E583" i="3" s="1"/>
  <c r="F583" i="3" s="1"/>
  <c r="G583" i="3" s="1"/>
  <c r="H583" i="3" s="1"/>
  <c r="I583" i="3" s="1"/>
  <c r="L583" i="3" s="1"/>
  <c r="J585" i="3" l="1"/>
  <c r="M585" i="3" s="1"/>
  <c r="B584" i="3"/>
  <c r="E584" i="3" s="1"/>
  <c r="F584" i="3" s="1"/>
  <c r="G584" i="3" s="1"/>
  <c r="H584" i="3" s="1"/>
  <c r="I584" i="3" s="1"/>
  <c r="L584" i="3" s="1"/>
  <c r="B585" i="3" l="1"/>
  <c r="E585" i="3" s="1"/>
  <c r="F585" i="3" s="1"/>
  <c r="G585" i="3" s="1"/>
  <c r="H585" i="3" s="1"/>
  <c r="I585" i="3" s="1"/>
  <c r="L585" i="3" s="1"/>
  <c r="J586" i="3"/>
  <c r="M586" i="3" s="1"/>
  <c r="B586" i="3" l="1"/>
  <c r="E586" i="3" s="1"/>
  <c r="F586" i="3" s="1"/>
  <c r="G586" i="3" s="1"/>
  <c r="H586" i="3" s="1"/>
  <c r="I586" i="3" s="1"/>
  <c r="L586" i="3" s="1"/>
  <c r="J587" i="3"/>
  <c r="M587" i="3" s="1"/>
  <c r="J588" i="3" l="1"/>
  <c r="M588" i="3" s="1"/>
  <c r="B587" i="3"/>
  <c r="E587" i="3" s="1"/>
  <c r="F587" i="3" s="1"/>
  <c r="G587" i="3" s="1"/>
  <c r="H587" i="3" s="1"/>
  <c r="I587" i="3" s="1"/>
  <c r="L587" i="3" s="1"/>
  <c r="J589" i="3" l="1"/>
  <c r="M589" i="3" s="1"/>
  <c r="B588" i="3"/>
  <c r="E588" i="3" s="1"/>
  <c r="F588" i="3" s="1"/>
  <c r="G588" i="3" s="1"/>
  <c r="H588" i="3" s="1"/>
  <c r="I588" i="3" s="1"/>
  <c r="L588" i="3" s="1"/>
  <c r="J590" i="3" l="1"/>
  <c r="M590" i="3" s="1"/>
  <c r="B589" i="3"/>
  <c r="E589" i="3" s="1"/>
  <c r="F589" i="3" s="1"/>
  <c r="G589" i="3" s="1"/>
  <c r="H589" i="3" s="1"/>
  <c r="I589" i="3" s="1"/>
  <c r="L589" i="3" s="1"/>
  <c r="B590" i="3" l="1"/>
  <c r="E590" i="3" s="1"/>
  <c r="F590" i="3" s="1"/>
  <c r="G590" i="3" s="1"/>
  <c r="H590" i="3" s="1"/>
  <c r="I590" i="3" s="1"/>
  <c r="L590" i="3" s="1"/>
  <c r="J591" i="3"/>
  <c r="M591" i="3" s="1"/>
  <c r="J592" i="3" l="1"/>
  <c r="M592" i="3" s="1"/>
  <c r="B591" i="3"/>
  <c r="E591" i="3" s="1"/>
  <c r="F591" i="3" s="1"/>
  <c r="G591" i="3" s="1"/>
  <c r="H591" i="3" s="1"/>
  <c r="I591" i="3" s="1"/>
  <c r="L591" i="3" s="1"/>
  <c r="J593" i="3" l="1"/>
  <c r="M593" i="3" s="1"/>
  <c r="B592" i="3"/>
  <c r="E592" i="3" s="1"/>
  <c r="F592" i="3" s="1"/>
  <c r="G592" i="3" s="1"/>
  <c r="H592" i="3" s="1"/>
  <c r="I592" i="3" s="1"/>
  <c r="L592" i="3" s="1"/>
  <c r="J594" i="3" l="1"/>
  <c r="M594" i="3" s="1"/>
  <c r="B593" i="3"/>
  <c r="E593" i="3" s="1"/>
  <c r="F593" i="3" s="1"/>
  <c r="G593" i="3" s="1"/>
  <c r="H593" i="3" s="1"/>
  <c r="I593" i="3" s="1"/>
  <c r="L593" i="3" s="1"/>
  <c r="J595" i="3" l="1"/>
  <c r="M595" i="3" s="1"/>
  <c r="B594" i="3"/>
  <c r="E594" i="3" s="1"/>
  <c r="F594" i="3" s="1"/>
  <c r="G594" i="3" s="1"/>
  <c r="H594" i="3" s="1"/>
  <c r="I594" i="3" s="1"/>
  <c r="L594" i="3" s="1"/>
  <c r="J596" i="3" l="1"/>
  <c r="M596" i="3" s="1"/>
  <c r="B595" i="3"/>
  <c r="E595" i="3" s="1"/>
  <c r="F595" i="3" s="1"/>
  <c r="G595" i="3" s="1"/>
  <c r="H595" i="3" s="1"/>
  <c r="I595" i="3" s="1"/>
  <c r="L595" i="3" s="1"/>
  <c r="J597" i="3" l="1"/>
  <c r="M597" i="3" s="1"/>
  <c r="B596" i="3"/>
  <c r="E596" i="3" s="1"/>
  <c r="F596" i="3" s="1"/>
  <c r="G596" i="3" s="1"/>
  <c r="H596" i="3" s="1"/>
  <c r="I596" i="3" s="1"/>
  <c r="L596" i="3" s="1"/>
  <c r="J598" i="3" l="1"/>
  <c r="M598" i="3" s="1"/>
  <c r="B597" i="3"/>
  <c r="E597" i="3" s="1"/>
  <c r="F597" i="3" s="1"/>
  <c r="G597" i="3" s="1"/>
  <c r="H597" i="3" s="1"/>
  <c r="I597" i="3" s="1"/>
  <c r="L597" i="3" s="1"/>
  <c r="B598" i="3" l="1"/>
  <c r="E598" i="3" s="1"/>
  <c r="F598" i="3" s="1"/>
  <c r="G598" i="3" s="1"/>
  <c r="H598" i="3" s="1"/>
  <c r="I598" i="3" s="1"/>
  <c r="L598" i="3" s="1"/>
  <c r="J599" i="3"/>
  <c r="M599" i="3" s="1"/>
  <c r="B599" i="3" l="1"/>
  <c r="E599" i="3" s="1"/>
  <c r="F599" i="3" s="1"/>
  <c r="G599" i="3" s="1"/>
  <c r="H599" i="3" s="1"/>
  <c r="I599" i="3" s="1"/>
  <c r="L599" i="3" s="1"/>
  <c r="J600" i="3"/>
  <c r="M600" i="3" s="1"/>
  <c r="B600" i="3" l="1"/>
  <c r="E600" i="3" s="1"/>
  <c r="F600" i="3" s="1"/>
  <c r="G600" i="3" s="1"/>
  <c r="H600" i="3" s="1"/>
  <c r="I600" i="3" s="1"/>
  <c r="L600" i="3" s="1"/>
  <c r="J601" i="3"/>
  <c r="M601" i="3" s="1"/>
  <c r="J602" i="3" l="1"/>
  <c r="M602" i="3" s="1"/>
  <c r="B601" i="3"/>
  <c r="E601" i="3" s="1"/>
  <c r="F601" i="3" s="1"/>
  <c r="G601" i="3" s="1"/>
  <c r="H601" i="3" s="1"/>
  <c r="I601" i="3" s="1"/>
  <c r="L601" i="3" s="1"/>
  <c r="B602" i="3" l="1"/>
  <c r="E602" i="3" s="1"/>
  <c r="F602" i="3" s="1"/>
  <c r="G602" i="3" s="1"/>
  <c r="H602" i="3" s="1"/>
  <c r="I602" i="3" s="1"/>
  <c r="L602" i="3" s="1"/>
  <c r="J603" i="3"/>
  <c r="M603" i="3" s="1"/>
  <c r="B603" i="3" l="1"/>
  <c r="E603" i="3" s="1"/>
  <c r="F603" i="3" s="1"/>
  <c r="G603" i="3" s="1"/>
  <c r="H603" i="3" s="1"/>
  <c r="I603" i="3" s="1"/>
  <c r="L603" i="3" s="1"/>
  <c r="J604" i="3"/>
  <c r="M604" i="3" s="1"/>
  <c r="B604" i="3" l="1"/>
  <c r="E604" i="3" s="1"/>
  <c r="F604" i="3" s="1"/>
  <c r="G604" i="3" s="1"/>
  <c r="H604" i="3" s="1"/>
  <c r="I604" i="3" s="1"/>
  <c r="L604" i="3" s="1"/>
  <c r="J605" i="3"/>
  <c r="M605" i="3" s="1"/>
  <c r="B605" i="3" l="1"/>
  <c r="E605" i="3" s="1"/>
  <c r="F605" i="3" s="1"/>
  <c r="G605" i="3" s="1"/>
  <c r="H605" i="3" s="1"/>
  <c r="I605" i="3" s="1"/>
  <c r="L605" i="3" s="1"/>
  <c r="J606" i="3"/>
  <c r="M606" i="3" s="1"/>
  <c r="B606" i="3" l="1"/>
  <c r="E606" i="3" s="1"/>
  <c r="F606" i="3" s="1"/>
  <c r="G606" i="3" s="1"/>
  <c r="H606" i="3" s="1"/>
  <c r="I606" i="3" s="1"/>
  <c r="L606" i="3" s="1"/>
  <c r="J607" i="3"/>
  <c r="M607" i="3" s="1"/>
  <c r="J608" i="3" l="1"/>
  <c r="M608" i="3" s="1"/>
  <c r="B607" i="3"/>
  <c r="E607" i="3" s="1"/>
  <c r="F607" i="3" s="1"/>
  <c r="G607" i="3" s="1"/>
  <c r="H607" i="3" s="1"/>
  <c r="I607" i="3" s="1"/>
  <c r="L607" i="3" s="1"/>
  <c r="J609" i="3" l="1"/>
  <c r="M609" i="3" s="1"/>
  <c r="B608" i="3"/>
  <c r="E608" i="3" s="1"/>
  <c r="F608" i="3" s="1"/>
  <c r="G608" i="3" s="1"/>
  <c r="H608" i="3" s="1"/>
  <c r="I608" i="3" s="1"/>
  <c r="L608" i="3" s="1"/>
  <c r="J610" i="3" l="1"/>
  <c r="M610" i="3" s="1"/>
  <c r="B609" i="3"/>
  <c r="E609" i="3" s="1"/>
  <c r="F609" i="3" s="1"/>
  <c r="G609" i="3" s="1"/>
  <c r="H609" i="3" s="1"/>
  <c r="I609" i="3" s="1"/>
  <c r="L609" i="3" s="1"/>
  <c r="B610" i="3" l="1"/>
  <c r="E610" i="3" s="1"/>
  <c r="F610" i="3" s="1"/>
  <c r="G610" i="3" s="1"/>
  <c r="H610" i="3" s="1"/>
  <c r="I610" i="3" s="1"/>
  <c r="L610" i="3" s="1"/>
  <c r="J611" i="3"/>
  <c r="M611" i="3" s="1"/>
  <c r="J612" i="3" l="1"/>
  <c r="M612" i="3" s="1"/>
  <c r="B611" i="3"/>
  <c r="E611" i="3" s="1"/>
  <c r="F611" i="3" s="1"/>
  <c r="G611" i="3" s="1"/>
  <c r="H611" i="3" s="1"/>
  <c r="I611" i="3" s="1"/>
  <c r="L611" i="3" s="1"/>
  <c r="B612" i="3" l="1"/>
  <c r="E612" i="3" s="1"/>
  <c r="F612" i="3" s="1"/>
  <c r="G612" i="3" s="1"/>
  <c r="H612" i="3" s="1"/>
  <c r="I612" i="3" s="1"/>
  <c r="L612" i="3" s="1"/>
  <c r="J613" i="3"/>
  <c r="M613" i="3" s="1"/>
  <c r="B613" i="3" l="1"/>
  <c r="E613" i="3" s="1"/>
  <c r="F613" i="3" s="1"/>
  <c r="G613" i="3" s="1"/>
  <c r="H613" i="3" s="1"/>
  <c r="I613" i="3" s="1"/>
  <c r="L613" i="3" s="1"/>
  <c r="J614" i="3"/>
  <c r="M614" i="3" s="1"/>
  <c r="B614" i="3" l="1"/>
  <c r="E614" i="3" s="1"/>
  <c r="F614" i="3" s="1"/>
  <c r="G614" i="3" s="1"/>
  <c r="H614" i="3" s="1"/>
  <c r="I614" i="3" s="1"/>
  <c r="L614" i="3" s="1"/>
  <c r="J615" i="3"/>
  <c r="M615" i="3" s="1"/>
  <c r="J616" i="3" l="1"/>
  <c r="M616" i="3" s="1"/>
  <c r="B615" i="3"/>
  <c r="E615" i="3" s="1"/>
  <c r="F615" i="3" s="1"/>
  <c r="G615" i="3" s="1"/>
  <c r="H615" i="3" s="1"/>
  <c r="I615" i="3" s="1"/>
  <c r="L615" i="3" s="1"/>
  <c r="J617" i="3" l="1"/>
  <c r="M617" i="3" s="1"/>
  <c r="B616" i="3"/>
  <c r="E616" i="3" s="1"/>
  <c r="F616" i="3" s="1"/>
  <c r="G616" i="3" s="1"/>
  <c r="H616" i="3" s="1"/>
  <c r="I616" i="3" s="1"/>
  <c r="L616" i="3" s="1"/>
  <c r="B617" i="3" l="1"/>
  <c r="E617" i="3" s="1"/>
  <c r="F617" i="3" s="1"/>
  <c r="G617" i="3" s="1"/>
  <c r="H617" i="3" s="1"/>
  <c r="I617" i="3" s="1"/>
  <c r="L617" i="3" s="1"/>
  <c r="J618" i="3"/>
  <c r="M618" i="3" s="1"/>
  <c r="B618" i="3" l="1"/>
  <c r="E618" i="3" s="1"/>
  <c r="F618" i="3" s="1"/>
  <c r="G618" i="3" s="1"/>
  <c r="H618" i="3" s="1"/>
  <c r="I618" i="3" s="1"/>
  <c r="L618" i="3" s="1"/>
  <c r="J619" i="3"/>
  <c r="M619" i="3" s="1"/>
  <c r="J620" i="3" l="1"/>
  <c r="M620" i="3" s="1"/>
  <c r="B619" i="3"/>
  <c r="E619" i="3" s="1"/>
  <c r="F619" i="3" s="1"/>
  <c r="G619" i="3" s="1"/>
  <c r="H619" i="3" s="1"/>
  <c r="I619" i="3" s="1"/>
  <c r="L619" i="3" s="1"/>
  <c r="J621" i="3" l="1"/>
  <c r="M621" i="3" s="1"/>
  <c r="B620" i="3"/>
  <c r="E620" i="3" s="1"/>
  <c r="F620" i="3" s="1"/>
  <c r="G620" i="3" s="1"/>
  <c r="H620" i="3" s="1"/>
  <c r="I620" i="3" s="1"/>
  <c r="L620" i="3" s="1"/>
  <c r="B621" i="3" l="1"/>
  <c r="E621" i="3" s="1"/>
  <c r="F621" i="3" s="1"/>
  <c r="G621" i="3" s="1"/>
  <c r="H621" i="3" s="1"/>
  <c r="I621" i="3" s="1"/>
  <c r="L621" i="3" s="1"/>
  <c r="J622" i="3"/>
  <c r="M622" i="3" s="1"/>
  <c r="B622" i="3" l="1"/>
  <c r="E622" i="3" s="1"/>
  <c r="F622" i="3" s="1"/>
  <c r="G622" i="3" s="1"/>
  <c r="H622" i="3" s="1"/>
  <c r="I622" i="3" s="1"/>
  <c r="L622" i="3" s="1"/>
  <c r="J623" i="3"/>
  <c r="M623" i="3" s="1"/>
  <c r="J624" i="3" l="1"/>
  <c r="M624" i="3" s="1"/>
  <c r="B623" i="3"/>
  <c r="E623" i="3" s="1"/>
  <c r="F623" i="3" s="1"/>
  <c r="G623" i="3" s="1"/>
  <c r="H623" i="3" s="1"/>
  <c r="I623" i="3" s="1"/>
  <c r="L623" i="3" s="1"/>
  <c r="J625" i="3" l="1"/>
  <c r="M625" i="3" s="1"/>
  <c r="B624" i="3"/>
  <c r="E624" i="3" s="1"/>
  <c r="F624" i="3" s="1"/>
  <c r="G624" i="3" s="1"/>
  <c r="H624" i="3" s="1"/>
  <c r="I624" i="3" s="1"/>
  <c r="L624" i="3" s="1"/>
  <c r="B625" i="3" l="1"/>
  <c r="E625" i="3" s="1"/>
  <c r="F625" i="3" s="1"/>
  <c r="G625" i="3" s="1"/>
  <c r="H625" i="3" s="1"/>
  <c r="I625" i="3" s="1"/>
  <c r="L625" i="3" s="1"/>
  <c r="J626" i="3"/>
  <c r="M626" i="3" s="1"/>
  <c r="B626" i="3" l="1"/>
  <c r="E626" i="3" s="1"/>
  <c r="F626" i="3" s="1"/>
  <c r="G626" i="3" s="1"/>
  <c r="H626" i="3" s="1"/>
  <c r="I626" i="3" s="1"/>
  <c r="L626" i="3" s="1"/>
  <c r="J627" i="3"/>
  <c r="M627" i="3" s="1"/>
  <c r="J628" i="3" l="1"/>
  <c r="M628" i="3" s="1"/>
  <c r="B627" i="3"/>
  <c r="E627" i="3" s="1"/>
  <c r="F627" i="3" s="1"/>
  <c r="G627" i="3" s="1"/>
  <c r="H627" i="3" s="1"/>
  <c r="I627" i="3" s="1"/>
  <c r="L627" i="3" s="1"/>
  <c r="J629" i="3" l="1"/>
  <c r="M629" i="3" s="1"/>
  <c r="B628" i="3"/>
  <c r="E628" i="3" s="1"/>
  <c r="F628" i="3" s="1"/>
  <c r="G628" i="3" s="1"/>
  <c r="H628" i="3" s="1"/>
  <c r="I628" i="3" s="1"/>
  <c r="L628" i="3" s="1"/>
  <c r="J630" i="3" l="1"/>
  <c r="M630" i="3" s="1"/>
  <c r="B629" i="3"/>
  <c r="E629" i="3" s="1"/>
  <c r="F629" i="3" s="1"/>
  <c r="G629" i="3" s="1"/>
  <c r="H629" i="3" s="1"/>
  <c r="I629" i="3" s="1"/>
  <c r="L629" i="3" s="1"/>
  <c r="J631" i="3" l="1"/>
  <c r="M631" i="3" s="1"/>
  <c r="B630" i="3"/>
  <c r="E630" i="3" s="1"/>
  <c r="F630" i="3" s="1"/>
  <c r="G630" i="3" s="1"/>
  <c r="H630" i="3" s="1"/>
  <c r="I630" i="3" s="1"/>
  <c r="L630" i="3" s="1"/>
  <c r="B631" i="3" l="1"/>
  <c r="E631" i="3" s="1"/>
  <c r="F631" i="3" s="1"/>
  <c r="G631" i="3" s="1"/>
  <c r="H631" i="3" s="1"/>
  <c r="I631" i="3" s="1"/>
  <c r="L631" i="3" s="1"/>
  <c r="J632" i="3"/>
  <c r="M632" i="3" s="1"/>
  <c r="B632" i="3" l="1"/>
  <c r="E632" i="3" s="1"/>
  <c r="F632" i="3" s="1"/>
  <c r="G632" i="3" s="1"/>
  <c r="H632" i="3" s="1"/>
  <c r="I632" i="3" s="1"/>
  <c r="L632" i="3" s="1"/>
  <c r="J633" i="3"/>
  <c r="M633" i="3" s="1"/>
  <c r="J634" i="3" l="1"/>
  <c r="M634" i="3" s="1"/>
  <c r="B633" i="3"/>
  <c r="E633" i="3" s="1"/>
  <c r="F633" i="3" s="1"/>
  <c r="G633" i="3" s="1"/>
  <c r="H633" i="3" s="1"/>
  <c r="I633" i="3" s="1"/>
  <c r="L633" i="3" s="1"/>
  <c r="B634" i="3" l="1"/>
  <c r="E634" i="3" s="1"/>
  <c r="F634" i="3" s="1"/>
  <c r="G634" i="3" s="1"/>
  <c r="H634" i="3" s="1"/>
  <c r="I634" i="3" s="1"/>
  <c r="L634" i="3" s="1"/>
  <c r="J635" i="3"/>
  <c r="M635" i="3" s="1"/>
  <c r="J636" i="3" l="1"/>
  <c r="M636" i="3" s="1"/>
  <c r="B635" i="3"/>
  <c r="E635" i="3" s="1"/>
  <c r="F635" i="3" s="1"/>
  <c r="G635" i="3" s="1"/>
  <c r="H635" i="3" s="1"/>
  <c r="I635" i="3" s="1"/>
  <c r="L635" i="3" s="1"/>
  <c r="B636" i="3" l="1"/>
  <c r="E636" i="3" s="1"/>
  <c r="F636" i="3" s="1"/>
  <c r="G636" i="3" s="1"/>
  <c r="H636" i="3" s="1"/>
  <c r="I636" i="3" s="1"/>
  <c r="L636" i="3" s="1"/>
  <c r="J637" i="3"/>
  <c r="M637" i="3" s="1"/>
  <c r="B637" i="3" l="1"/>
  <c r="E637" i="3" s="1"/>
  <c r="F637" i="3" s="1"/>
  <c r="G637" i="3" s="1"/>
  <c r="H637" i="3" s="1"/>
  <c r="I637" i="3" s="1"/>
  <c r="L637" i="3" s="1"/>
  <c r="J638" i="3"/>
  <c r="M638" i="3" s="1"/>
  <c r="J639" i="3" l="1"/>
  <c r="M639" i="3" s="1"/>
  <c r="B638" i="3"/>
  <c r="E638" i="3" s="1"/>
  <c r="F638" i="3" s="1"/>
  <c r="G638" i="3" s="1"/>
  <c r="H638" i="3" s="1"/>
  <c r="I638" i="3" s="1"/>
  <c r="L638" i="3" s="1"/>
  <c r="J640" i="3" l="1"/>
  <c r="M640" i="3" s="1"/>
  <c r="B639" i="3"/>
  <c r="E639" i="3" s="1"/>
  <c r="F639" i="3" s="1"/>
  <c r="G639" i="3" s="1"/>
  <c r="H639" i="3" s="1"/>
  <c r="I639" i="3" s="1"/>
  <c r="L639" i="3" s="1"/>
  <c r="J641" i="3" l="1"/>
  <c r="M641" i="3" s="1"/>
  <c r="B640" i="3"/>
  <c r="E640" i="3" s="1"/>
  <c r="F640" i="3" s="1"/>
  <c r="G640" i="3" s="1"/>
  <c r="H640" i="3" s="1"/>
  <c r="I640" i="3" s="1"/>
  <c r="L640" i="3" s="1"/>
  <c r="J642" i="3" l="1"/>
  <c r="M642" i="3" s="1"/>
  <c r="B641" i="3"/>
  <c r="E641" i="3" s="1"/>
  <c r="F641" i="3" s="1"/>
  <c r="G641" i="3" s="1"/>
  <c r="H641" i="3" s="1"/>
  <c r="I641" i="3" s="1"/>
  <c r="L641" i="3" s="1"/>
  <c r="B642" i="3" l="1"/>
  <c r="E642" i="3" s="1"/>
  <c r="F642" i="3" s="1"/>
  <c r="G642" i="3" s="1"/>
  <c r="H642" i="3" s="1"/>
  <c r="I642" i="3" s="1"/>
  <c r="L642" i="3" s="1"/>
  <c r="J643" i="3"/>
  <c r="M643" i="3" s="1"/>
  <c r="J644" i="3" l="1"/>
  <c r="M644" i="3" s="1"/>
  <c r="B643" i="3"/>
  <c r="E643" i="3" s="1"/>
  <c r="F643" i="3" s="1"/>
  <c r="G643" i="3" s="1"/>
  <c r="H643" i="3" s="1"/>
  <c r="I643" i="3" s="1"/>
  <c r="L643" i="3" s="1"/>
  <c r="J645" i="3" l="1"/>
  <c r="M645" i="3" s="1"/>
  <c r="B644" i="3"/>
  <c r="E644" i="3" s="1"/>
  <c r="F644" i="3" s="1"/>
  <c r="G644" i="3" s="1"/>
  <c r="H644" i="3" s="1"/>
  <c r="I644" i="3" s="1"/>
  <c r="L644" i="3" s="1"/>
  <c r="J646" i="3" l="1"/>
  <c r="M646" i="3" s="1"/>
  <c r="B645" i="3"/>
  <c r="E645" i="3" s="1"/>
  <c r="F645" i="3" s="1"/>
  <c r="G645" i="3" s="1"/>
  <c r="H645" i="3" s="1"/>
  <c r="I645" i="3" s="1"/>
  <c r="L645" i="3" s="1"/>
  <c r="B646" i="3" l="1"/>
  <c r="E646" i="3" s="1"/>
  <c r="F646" i="3" s="1"/>
  <c r="G646" i="3" s="1"/>
  <c r="H646" i="3" s="1"/>
  <c r="I646" i="3" s="1"/>
  <c r="L646" i="3" s="1"/>
  <c r="J647" i="3"/>
  <c r="M647" i="3" s="1"/>
  <c r="B647" i="3" l="1"/>
  <c r="E647" i="3" s="1"/>
  <c r="F647" i="3" s="1"/>
  <c r="G647" i="3" s="1"/>
  <c r="H647" i="3" s="1"/>
  <c r="I647" i="3" s="1"/>
  <c r="L647" i="3" s="1"/>
  <c r="J648" i="3"/>
  <c r="M648" i="3" s="1"/>
  <c r="B648" i="3" l="1"/>
  <c r="E648" i="3" s="1"/>
  <c r="F648" i="3" s="1"/>
  <c r="G648" i="3" s="1"/>
  <c r="H648" i="3" s="1"/>
  <c r="I648" i="3" s="1"/>
  <c r="L648" i="3" s="1"/>
  <c r="J649" i="3"/>
  <c r="M649" i="3" s="1"/>
  <c r="B649" i="3" l="1"/>
  <c r="E649" i="3" s="1"/>
  <c r="F649" i="3" s="1"/>
  <c r="G649" i="3" s="1"/>
  <c r="H649" i="3" s="1"/>
  <c r="I649" i="3" s="1"/>
  <c r="L649" i="3" s="1"/>
  <c r="J650" i="3"/>
  <c r="M650" i="3" s="1"/>
  <c r="J651" i="3" l="1"/>
  <c r="M651" i="3" s="1"/>
  <c r="B650" i="3"/>
  <c r="E650" i="3" s="1"/>
  <c r="F650" i="3" s="1"/>
  <c r="G650" i="3" s="1"/>
  <c r="H650" i="3" s="1"/>
  <c r="I650" i="3" s="1"/>
  <c r="L650" i="3" s="1"/>
  <c r="B651" i="3" l="1"/>
  <c r="E651" i="3" s="1"/>
  <c r="F651" i="3" s="1"/>
  <c r="G651" i="3" s="1"/>
  <c r="H651" i="3" s="1"/>
  <c r="I651" i="3" s="1"/>
  <c r="L651" i="3" s="1"/>
  <c r="J652" i="3"/>
  <c r="M652" i="3" s="1"/>
  <c r="B652" i="3" l="1"/>
  <c r="E652" i="3" s="1"/>
  <c r="F652" i="3" s="1"/>
  <c r="G652" i="3" s="1"/>
  <c r="H652" i="3" s="1"/>
  <c r="I652" i="3" s="1"/>
  <c r="L652" i="3" s="1"/>
  <c r="J653" i="3"/>
  <c r="M653" i="3" s="1"/>
  <c r="J654" i="3" l="1"/>
  <c r="M654" i="3" s="1"/>
  <c r="B653" i="3"/>
  <c r="E653" i="3" s="1"/>
  <c r="F653" i="3" s="1"/>
  <c r="G653" i="3" s="1"/>
  <c r="H653" i="3" s="1"/>
  <c r="I653" i="3" s="1"/>
  <c r="L653" i="3" s="1"/>
  <c r="J655" i="3" l="1"/>
  <c r="M655" i="3" s="1"/>
  <c r="B654" i="3"/>
  <c r="E654" i="3" s="1"/>
  <c r="F654" i="3" s="1"/>
  <c r="G654" i="3" s="1"/>
  <c r="H654" i="3" s="1"/>
  <c r="I654" i="3" s="1"/>
  <c r="L654" i="3" s="1"/>
  <c r="J656" i="3" l="1"/>
  <c r="M656" i="3" s="1"/>
  <c r="B655" i="3"/>
  <c r="E655" i="3" s="1"/>
  <c r="F655" i="3" s="1"/>
  <c r="G655" i="3" s="1"/>
  <c r="H655" i="3" s="1"/>
  <c r="I655" i="3" s="1"/>
  <c r="L655" i="3" s="1"/>
  <c r="B656" i="3" l="1"/>
  <c r="E656" i="3" s="1"/>
  <c r="F656" i="3" s="1"/>
  <c r="G656" i="3" s="1"/>
  <c r="H656" i="3" s="1"/>
  <c r="I656" i="3" s="1"/>
  <c r="L656" i="3" s="1"/>
  <c r="J657" i="3"/>
  <c r="M657" i="3" s="1"/>
  <c r="J658" i="3" l="1"/>
  <c r="M658" i="3" s="1"/>
  <c r="B657" i="3"/>
  <c r="E657" i="3" s="1"/>
  <c r="F657" i="3" s="1"/>
  <c r="G657" i="3" s="1"/>
  <c r="H657" i="3" s="1"/>
  <c r="I657" i="3" s="1"/>
  <c r="L657" i="3" s="1"/>
  <c r="J659" i="3" l="1"/>
  <c r="M659" i="3" s="1"/>
  <c r="B658" i="3"/>
  <c r="E658" i="3" s="1"/>
  <c r="F658" i="3" s="1"/>
  <c r="G658" i="3" s="1"/>
  <c r="H658" i="3" s="1"/>
  <c r="I658" i="3" s="1"/>
  <c r="L658" i="3" s="1"/>
  <c r="J660" i="3" l="1"/>
  <c r="M660" i="3" s="1"/>
  <c r="B659" i="3"/>
  <c r="E659" i="3" s="1"/>
  <c r="F659" i="3" s="1"/>
  <c r="G659" i="3" s="1"/>
  <c r="H659" i="3" s="1"/>
  <c r="I659" i="3" s="1"/>
  <c r="L659" i="3" s="1"/>
  <c r="J661" i="3" l="1"/>
  <c r="M661" i="3" s="1"/>
  <c r="B660" i="3"/>
  <c r="E660" i="3" s="1"/>
  <c r="F660" i="3" s="1"/>
  <c r="G660" i="3" s="1"/>
  <c r="H660" i="3" s="1"/>
  <c r="I660" i="3" s="1"/>
  <c r="L660" i="3" s="1"/>
  <c r="B661" i="3" l="1"/>
  <c r="E661" i="3" s="1"/>
  <c r="F661" i="3" s="1"/>
  <c r="G661" i="3" s="1"/>
  <c r="H661" i="3" s="1"/>
  <c r="I661" i="3" s="1"/>
  <c r="L661" i="3" s="1"/>
  <c r="J662" i="3"/>
  <c r="M662" i="3" s="1"/>
  <c r="B662" i="3" l="1"/>
  <c r="E662" i="3" s="1"/>
  <c r="F662" i="3" s="1"/>
  <c r="G662" i="3" s="1"/>
  <c r="H662" i="3" s="1"/>
  <c r="I662" i="3" s="1"/>
  <c r="L662" i="3" s="1"/>
  <c r="J663" i="3"/>
  <c r="M663" i="3" s="1"/>
  <c r="B663" i="3" l="1"/>
  <c r="E663" i="3" s="1"/>
  <c r="F663" i="3" s="1"/>
  <c r="G663" i="3" s="1"/>
  <c r="H663" i="3" s="1"/>
  <c r="I663" i="3" s="1"/>
  <c r="L663" i="3" s="1"/>
  <c r="J664" i="3"/>
  <c r="M664" i="3" s="1"/>
  <c r="B664" i="3" l="1"/>
  <c r="E664" i="3" s="1"/>
  <c r="F664" i="3" s="1"/>
  <c r="G664" i="3" s="1"/>
  <c r="H664" i="3" s="1"/>
  <c r="I664" i="3" s="1"/>
  <c r="L664" i="3" s="1"/>
  <c r="J665" i="3"/>
  <c r="M665" i="3" s="1"/>
  <c r="B665" i="3" l="1"/>
  <c r="E665" i="3" s="1"/>
  <c r="F665" i="3" s="1"/>
  <c r="G665" i="3" s="1"/>
  <c r="H665" i="3" s="1"/>
  <c r="I665" i="3" s="1"/>
  <c r="L665" i="3" s="1"/>
  <c r="J666" i="3"/>
  <c r="M666" i="3" s="1"/>
  <c r="J667" i="3" l="1"/>
  <c r="M667" i="3" s="1"/>
  <c r="B666" i="3"/>
  <c r="E666" i="3" s="1"/>
  <c r="F666" i="3" s="1"/>
  <c r="G666" i="3" s="1"/>
  <c r="H666" i="3" s="1"/>
  <c r="I666" i="3" s="1"/>
  <c r="L666" i="3" s="1"/>
  <c r="J668" i="3" l="1"/>
  <c r="M668" i="3" s="1"/>
  <c r="B667" i="3"/>
  <c r="E667" i="3" s="1"/>
  <c r="F667" i="3" s="1"/>
  <c r="G667" i="3" s="1"/>
  <c r="H667" i="3" s="1"/>
  <c r="I667" i="3" s="1"/>
  <c r="L667" i="3" s="1"/>
  <c r="J669" i="3" l="1"/>
  <c r="M669" i="3" s="1"/>
  <c r="B668" i="3"/>
  <c r="E668" i="3" s="1"/>
  <c r="F668" i="3" s="1"/>
  <c r="G668" i="3" s="1"/>
  <c r="H668" i="3" s="1"/>
  <c r="I668" i="3" s="1"/>
  <c r="L668" i="3" s="1"/>
  <c r="B669" i="3" l="1"/>
  <c r="E669" i="3" s="1"/>
  <c r="F669" i="3" s="1"/>
  <c r="G669" i="3" s="1"/>
  <c r="H669" i="3" s="1"/>
  <c r="I669" i="3" s="1"/>
  <c r="L669" i="3" s="1"/>
  <c r="J670" i="3"/>
  <c r="M670" i="3" s="1"/>
  <c r="B670" i="3" l="1"/>
  <c r="E670" i="3" s="1"/>
  <c r="F670" i="3" s="1"/>
  <c r="G670" i="3" s="1"/>
  <c r="H670" i="3" s="1"/>
  <c r="I670" i="3" s="1"/>
  <c r="L670" i="3" s="1"/>
  <c r="J671" i="3"/>
  <c r="M671" i="3" s="1"/>
  <c r="J672" i="3" l="1"/>
  <c r="M672" i="3" s="1"/>
  <c r="B671" i="3"/>
  <c r="E671" i="3" s="1"/>
  <c r="F671" i="3" s="1"/>
  <c r="G671" i="3" s="1"/>
  <c r="H671" i="3" s="1"/>
  <c r="I671" i="3" s="1"/>
  <c r="L671" i="3" s="1"/>
  <c r="B672" i="3" l="1"/>
  <c r="E672" i="3" s="1"/>
  <c r="F672" i="3" s="1"/>
  <c r="G672" i="3" s="1"/>
  <c r="H672" i="3" s="1"/>
  <c r="I672" i="3" s="1"/>
  <c r="L672" i="3" s="1"/>
  <c r="J673" i="3"/>
  <c r="M673" i="3" s="1"/>
  <c r="B673" i="3" l="1"/>
  <c r="E673" i="3" s="1"/>
  <c r="F673" i="3" s="1"/>
  <c r="G673" i="3" s="1"/>
  <c r="H673" i="3" s="1"/>
  <c r="I673" i="3" s="1"/>
  <c r="L673" i="3" s="1"/>
  <c r="J674" i="3"/>
  <c r="M674" i="3" s="1"/>
  <c r="J675" i="3" l="1"/>
  <c r="M675" i="3" s="1"/>
  <c r="B674" i="3"/>
  <c r="E674" i="3" s="1"/>
  <c r="F674" i="3" s="1"/>
  <c r="G674" i="3" s="1"/>
  <c r="H674" i="3" s="1"/>
  <c r="I674" i="3" s="1"/>
  <c r="L674" i="3" s="1"/>
  <c r="B675" i="3" l="1"/>
  <c r="E675" i="3" s="1"/>
  <c r="F675" i="3" s="1"/>
  <c r="G675" i="3" s="1"/>
  <c r="H675" i="3" s="1"/>
  <c r="I675" i="3" s="1"/>
  <c r="L675" i="3" s="1"/>
  <c r="J676" i="3"/>
  <c r="M676" i="3" s="1"/>
  <c r="B676" i="3" l="1"/>
  <c r="E676" i="3" s="1"/>
  <c r="F676" i="3" s="1"/>
  <c r="G676" i="3" s="1"/>
  <c r="H676" i="3" s="1"/>
  <c r="I676" i="3" s="1"/>
  <c r="L676" i="3" s="1"/>
  <c r="J677" i="3"/>
  <c r="M677" i="3" s="1"/>
  <c r="J678" i="3" l="1"/>
  <c r="M678" i="3" s="1"/>
  <c r="B677" i="3"/>
  <c r="E677" i="3" s="1"/>
  <c r="F677" i="3" s="1"/>
  <c r="G677" i="3" s="1"/>
  <c r="H677" i="3" s="1"/>
  <c r="I677" i="3" s="1"/>
  <c r="L677" i="3" s="1"/>
  <c r="B678" i="3" l="1"/>
  <c r="E678" i="3" s="1"/>
  <c r="F678" i="3" s="1"/>
  <c r="G678" i="3" s="1"/>
  <c r="H678" i="3" s="1"/>
  <c r="I678" i="3" s="1"/>
  <c r="L678" i="3" s="1"/>
  <c r="J679" i="3"/>
  <c r="M679" i="3" s="1"/>
  <c r="B679" i="3" l="1"/>
  <c r="E679" i="3" s="1"/>
  <c r="F679" i="3" s="1"/>
  <c r="G679" i="3" s="1"/>
  <c r="H679" i="3" s="1"/>
  <c r="I679" i="3" s="1"/>
  <c r="L679" i="3" s="1"/>
  <c r="J680" i="3"/>
  <c r="M680" i="3" s="1"/>
  <c r="B680" i="3" l="1"/>
  <c r="E680" i="3" s="1"/>
  <c r="F680" i="3" s="1"/>
  <c r="G680" i="3" s="1"/>
  <c r="H680" i="3" s="1"/>
  <c r="I680" i="3" s="1"/>
  <c r="L680" i="3" s="1"/>
  <c r="J681" i="3"/>
  <c r="M681" i="3" s="1"/>
  <c r="J682" i="3" l="1"/>
  <c r="M682" i="3" s="1"/>
  <c r="B681" i="3"/>
  <c r="E681" i="3" s="1"/>
  <c r="F681" i="3" s="1"/>
  <c r="G681" i="3" s="1"/>
  <c r="H681" i="3" s="1"/>
  <c r="I681" i="3" s="1"/>
  <c r="L681" i="3" s="1"/>
  <c r="B682" i="3" l="1"/>
  <c r="E682" i="3" s="1"/>
  <c r="F682" i="3" s="1"/>
  <c r="G682" i="3" s="1"/>
  <c r="H682" i="3" s="1"/>
  <c r="I682" i="3" s="1"/>
  <c r="L682" i="3" s="1"/>
  <c r="J683" i="3"/>
  <c r="M683" i="3" s="1"/>
  <c r="J684" i="3" l="1"/>
  <c r="M684" i="3" s="1"/>
  <c r="B683" i="3"/>
  <c r="E683" i="3" s="1"/>
  <c r="F683" i="3" s="1"/>
  <c r="G683" i="3" s="1"/>
  <c r="H683" i="3" s="1"/>
  <c r="I683" i="3" s="1"/>
  <c r="L683" i="3" s="1"/>
  <c r="J685" i="3" l="1"/>
  <c r="M685" i="3" s="1"/>
  <c r="B684" i="3"/>
  <c r="E684" i="3" s="1"/>
  <c r="F684" i="3" s="1"/>
  <c r="G684" i="3" s="1"/>
  <c r="H684" i="3" s="1"/>
  <c r="I684" i="3" s="1"/>
  <c r="L684" i="3" s="1"/>
  <c r="B685" i="3" l="1"/>
  <c r="E685" i="3" s="1"/>
  <c r="F685" i="3" s="1"/>
  <c r="G685" i="3" s="1"/>
  <c r="H685" i="3" s="1"/>
  <c r="I685" i="3" s="1"/>
  <c r="L685" i="3" s="1"/>
  <c r="J686" i="3"/>
  <c r="M686" i="3" s="1"/>
  <c r="J687" i="3" l="1"/>
  <c r="M687" i="3" s="1"/>
  <c r="B686" i="3"/>
  <c r="E686" i="3" s="1"/>
  <c r="F686" i="3" s="1"/>
  <c r="G686" i="3" s="1"/>
  <c r="H686" i="3" s="1"/>
  <c r="I686" i="3" s="1"/>
  <c r="L686" i="3" s="1"/>
  <c r="B687" i="3" l="1"/>
  <c r="E687" i="3" s="1"/>
  <c r="F687" i="3" s="1"/>
  <c r="G687" i="3" s="1"/>
  <c r="H687" i="3" s="1"/>
  <c r="I687" i="3" s="1"/>
  <c r="L687" i="3" s="1"/>
  <c r="J688" i="3"/>
  <c r="M688" i="3" s="1"/>
  <c r="J689" i="3" l="1"/>
  <c r="M689" i="3" s="1"/>
  <c r="B688" i="3"/>
  <c r="E688" i="3" s="1"/>
  <c r="F688" i="3" s="1"/>
  <c r="G688" i="3" s="1"/>
  <c r="H688" i="3" s="1"/>
  <c r="I688" i="3" s="1"/>
  <c r="L688" i="3" s="1"/>
  <c r="B689" i="3" l="1"/>
  <c r="E689" i="3" s="1"/>
  <c r="F689" i="3" s="1"/>
  <c r="G689" i="3" s="1"/>
  <c r="H689" i="3" s="1"/>
  <c r="I689" i="3" s="1"/>
  <c r="L689" i="3" s="1"/>
  <c r="J690" i="3"/>
  <c r="M690" i="3" s="1"/>
  <c r="B690" i="3" l="1"/>
  <c r="E690" i="3" s="1"/>
  <c r="F690" i="3" s="1"/>
  <c r="G690" i="3" s="1"/>
  <c r="H690" i="3" s="1"/>
  <c r="I690" i="3" s="1"/>
  <c r="L690" i="3" s="1"/>
  <c r="J691" i="3"/>
  <c r="M691" i="3" s="1"/>
  <c r="J692" i="3" l="1"/>
  <c r="M692" i="3" s="1"/>
  <c r="B691" i="3"/>
  <c r="E691" i="3" s="1"/>
  <c r="F691" i="3" s="1"/>
  <c r="G691" i="3" s="1"/>
  <c r="H691" i="3" s="1"/>
  <c r="I691" i="3" s="1"/>
  <c r="L691" i="3" s="1"/>
  <c r="B692" i="3" l="1"/>
  <c r="E692" i="3" s="1"/>
  <c r="F692" i="3" s="1"/>
  <c r="G692" i="3" s="1"/>
  <c r="H692" i="3" s="1"/>
  <c r="I692" i="3" s="1"/>
  <c r="L692" i="3" s="1"/>
  <c r="J693" i="3"/>
  <c r="M693" i="3" s="1"/>
  <c r="B693" i="3" l="1"/>
  <c r="E693" i="3" s="1"/>
  <c r="F693" i="3" s="1"/>
  <c r="G693" i="3" s="1"/>
  <c r="H693" i="3" s="1"/>
  <c r="I693" i="3" s="1"/>
  <c r="L693" i="3" s="1"/>
  <c r="J694" i="3"/>
  <c r="M694" i="3" s="1"/>
  <c r="J695" i="3" l="1"/>
  <c r="M695" i="3" s="1"/>
  <c r="B694" i="3"/>
  <c r="E694" i="3" s="1"/>
  <c r="F694" i="3" s="1"/>
  <c r="G694" i="3" s="1"/>
  <c r="H694" i="3" s="1"/>
  <c r="I694" i="3" s="1"/>
  <c r="L694" i="3" s="1"/>
  <c r="B695" i="3" l="1"/>
  <c r="E695" i="3" s="1"/>
  <c r="F695" i="3" s="1"/>
  <c r="G695" i="3" s="1"/>
  <c r="H695" i="3" s="1"/>
  <c r="I695" i="3" s="1"/>
  <c r="L695" i="3" s="1"/>
  <c r="J696" i="3"/>
  <c r="M696" i="3" s="1"/>
  <c r="B696" i="3" l="1"/>
  <c r="E696" i="3" s="1"/>
  <c r="F696" i="3" s="1"/>
  <c r="G696" i="3" s="1"/>
  <c r="H696" i="3" s="1"/>
  <c r="I696" i="3" s="1"/>
  <c r="L696" i="3" s="1"/>
  <c r="J697" i="3"/>
  <c r="M697" i="3" s="1"/>
  <c r="J698" i="3" l="1"/>
  <c r="M698" i="3" s="1"/>
  <c r="B697" i="3"/>
  <c r="E697" i="3" s="1"/>
  <c r="F697" i="3" s="1"/>
  <c r="G697" i="3" s="1"/>
  <c r="H697" i="3" s="1"/>
  <c r="I697" i="3" s="1"/>
  <c r="L697" i="3" s="1"/>
  <c r="J699" i="3" l="1"/>
  <c r="M699" i="3" s="1"/>
  <c r="B698" i="3"/>
  <c r="E698" i="3" s="1"/>
  <c r="F698" i="3" s="1"/>
  <c r="G698" i="3" s="1"/>
  <c r="H698" i="3" s="1"/>
  <c r="I698" i="3" s="1"/>
  <c r="L698" i="3" s="1"/>
  <c r="J700" i="3" l="1"/>
  <c r="M700" i="3" s="1"/>
  <c r="B699" i="3"/>
  <c r="E699" i="3" s="1"/>
  <c r="F699" i="3" s="1"/>
  <c r="G699" i="3" s="1"/>
  <c r="H699" i="3" s="1"/>
  <c r="I699" i="3" s="1"/>
  <c r="L699" i="3" s="1"/>
  <c r="J701" i="3" l="1"/>
  <c r="M701" i="3" s="1"/>
  <c r="B700" i="3"/>
  <c r="E700" i="3" s="1"/>
  <c r="F700" i="3" s="1"/>
  <c r="G700" i="3" s="1"/>
  <c r="H700" i="3" s="1"/>
  <c r="I700" i="3" s="1"/>
  <c r="L700" i="3" s="1"/>
  <c r="J702" i="3" l="1"/>
  <c r="M702" i="3" s="1"/>
  <c r="B701" i="3"/>
  <c r="E701" i="3" s="1"/>
  <c r="F701" i="3" s="1"/>
  <c r="G701" i="3" s="1"/>
  <c r="H701" i="3" s="1"/>
  <c r="I701" i="3" s="1"/>
  <c r="L701" i="3" s="1"/>
  <c r="B702" i="3" l="1"/>
  <c r="E702" i="3" s="1"/>
  <c r="F702" i="3" s="1"/>
  <c r="G702" i="3" s="1"/>
  <c r="H702" i="3" s="1"/>
  <c r="I702" i="3" s="1"/>
  <c r="L702" i="3" s="1"/>
  <c r="J703" i="3"/>
  <c r="M703" i="3" s="1"/>
  <c r="B703" i="3" l="1"/>
  <c r="E703" i="3" s="1"/>
  <c r="F703" i="3" s="1"/>
  <c r="G703" i="3" s="1"/>
  <c r="H703" i="3" s="1"/>
  <c r="I703" i="3" s="1"/>
  <c r="L703" i="3" s="1"/>
  <c r="J704" i="3"/>
  <c r="M704" i="3" s="1"/>
  <c r="J705" i="3" l="1"/>
  <c r="M705" i="3" s="1"/>
  <c r="B704" i="3"/>
  <c r="E704" i="3" s="1"/>
  <c r="F704" i="3" s="1"/>
  <c r="G704" i="3" s="1"/>
  <c r="H704" i="3" s="1"/>
  <c r="I704" i="3" s="1"/>
  <c r="L704" i="3" s="1"/>
  <c r="J706" i="3" l="1"/>
  <c r="M706" i="3" s="1"/>
  <c r="B705" i="3"/>
  <c r="E705" i="3" s="1"/>
  <c r="F705" i="3" s="1"/>
  <c r="G705" i="3" s="1"/>
  <c r="H705" i="3" s="1"/>
  <c r="I705" i="3" s="1"/>
  <c r="L705" i="3" s="1"/>
  <c r="B706" i="3" l="1"/>
  <c r="E706" i="3" s="1"/>
  <c r="F706" i="3" s="1"/>
  <c r="G706" i="3" s="1"/>
  <c r="H706" i="3" s="1"/>
  <c r="I706" i="3" s="1"/>
  <c r="L706" i="3" s="1"/>
  <c r="J707" i="3"/>
  <c r="M707" i="3" s="1"/>
  <c r="B707" i="3" l="1"/>
  <c r="E707" i="3" s="1"/>
  <c r="F707" i="3" s="1"/>
  <c r="G707" i="3" s="1"/>
  <c r="H707" i="3" s="1"/>
  <c r="I707" i="3" s="1"/>
  <c r="L707" i="3" s="1"/>
  <c r="J708" i="3"/>
  <c r="M708" i="3" s="1"/>
  <c r="J709" i="3" l="1"/>
  <c r="M709" i="3" s="1"/>
  <c r="B708" i="3"/>
  <c r="E708" i="3" s="1"/>
  <c r="F708" i="3" s="1"/>
  <c r="G708" i="3" s="1"/>
  <c r="H708" i="3" s="1"/>
  <c r="I708" i="3" s="1"/>
  <c r="L708" i="3" s="1"/>
  <c r="B709" i="3" l="1"/>
  <c r="E709" i="3" s="1"/>
  <c r="F709" i="3" s="1"/>
  <c r="G709" i="3" s="1"/>
  <c r="H709" i="3" s="1"/>
  <c r="I709" i="3" s="1"/>
  <c r="L709" i="3" s="1"/>
  <c r="J710" i="3"/>
  <c r="M710" i="3" s="1"/>
  <c r="B710" i="3" l="1"/>
  <c r="E710" i="3" s="1"/>
  <c r="F710" i="3" s="1"/>
  <c r="G710" i="3" s="1"/>
  <c r="H710" i="3" s="1"/>
  <c r="I710" i="3" s="1"/>
  <c r="L710" i="3" s="1"/>
  <c r="J711" i="3"/>
  <c r="M711" i="3" s="1"/>
  <c r="B711" i="3" l="1"/>
  <c r="E711" i="3" s="1"/>
  <c r="F711" i="3" s="1"/>
  <c r="G711" i="3" s="1"/>
  <c r="H711" i="3" s="1"/>
  <c r="I711" i="3" s="1"/>
  <c r="L711" i="3" s="1"/>
  <c r="J712" i="3"/>
  <c r="M712" i="3" s="1"/>
  <c r="J713" i="3" l="1"/>
  <c r="M713" i="3" s="1"/>
  <c r="B712" i="3"/>
  <c r="E712" i="3" s="1"/>
  <c r="F712" i="3" s="1"/>
  <c r="G712" i="3" s="1"/>
  <c r="H712" i="3" s="1"/>
  <c r="I712" i="3" s="1"/>
  <c r="L712" i="3" s="1"/>
  <c r="J714" i="3" l="1"/>
  <c r="M714" i="3" s="1"/>
  <c r="B713" i="3"/>
  <c r="E713" i="3" s="1"/>
  <c r="F713" i="3" s="1"/>
  <c r="G713" i="3" s="1"/>
  <c r="H713" i="3" s="1"/>
  <c r="I713" i="3" s="1"/>
  <c r="L713" i="3" s="1"/>
  <c r="B714" i="3" l="1"/>
  <c r="E714" i="3" s="1"/>
  <c r="F714" i="3" s="1"/>
  <c r="G714" i="3" s="1"/>
  <c r="H714" i="3" s="1"/>
  <c r="I714" i="3" s="1"/>
  <c r="L714" i="3" s="1"/>
  <c r="J715" i="3"/>
  <c r="M715" i="3" s="1"/>
  <c r="B715" i="3" l="1"/>
  <c r="E715" i="3" s="1"/>
  <c r="F715" i="3" s="1"/>
  <c r="G715" i="3" s="1"/>
  <c r="H715" i="3" s="1"/>
  <c r="I715" i="3" s="1"/>
  <c r="L715" i="3" s="1"/>
  <c r="J716" i="3"/>
  <c r="M716" i="3" s="1"/>
  <c r="J717" i="3" l="1"/>
  <c r="M717" i="3" s="1"/>
  <c r="B716" i="3"/>
  <c r="E716" i="3" s="1"/>
  <c r="F716" i="3" s="1"/>
  <c r="G716" i="3" s="1"/>
  <c r="H716" i="3" s="1"/>
  <c r="I716" i="3" s="1"/>
  <c r="L716" i="3" s="1"/>
  <c r="J718" i="3" l="1"/>
  <c r="M718" i="3" s="1"/>
  <c r="B717" i="3"/>
  <c r="E717" i="3" s="1"/>
  <c r="F717" i="3" s="1"/>
  <c r="G717" i="3" s="1"/>
  <c r="H717" i="3" s="1"/>
  <c r="I717" i="3" s="1"/>
  <c r="L717" i="3" s="1"/>
  <c r="B718" i="3" l="1"/>
  <c r="E718" i="3" s="1"/>
  <c r="F718" i="3" s="1"/>
  <c r="G718" i="3" s="1"/>
  <c r="H718" i="3" s="1"/>
  <c r="I718" i="3" s="1"/>
  <c r="L718" i="3" s="1"/>
  <c r="J719" i="3"/>
  <c r="M719" i="3" s="1"/>
  <c r="J720" i="3" l="1"/>
  <c r="M720" i="3" s="1"/>
  <c r="B719" i="3"/>
  <c r="E719" i="3" s="1"/>
  <c r="F719" i="3" s="1"/>
  <c r="G719" i="3" s="1"/>
  <c r="H719" i="3" s="1"/>
  <c r="I719" i="3" s="1"/>
  <c r="L719" i="3" s="1"/>
  <c r="J721" i="3" l="1"/>
  <c r="M721" i="3" s="1"/>
  <c r="B720" i="3"/>
  <c r="E720" i="3" s="1"/>
  <c r="F720" i="3" s="1"/>
  <c r="G720" i="3" s="1"/>
  <c r="H720" i="3" s="1"/>
  <c r="I720" i="3" s="1"/>
  <c r="L720" i="3" s="1"/>
  <c r="J722" i="3" l="1"/>
  <c r="M722" i="3" s="1"/>
  <c r="B721" i="3"/>
  <c r="E721" i="3" s="1"/>
  <c r="F721" i="3" s="1"/>
  <c r="G721" i="3" s="1"/>
  <c r="H721" i="3" s="1"/>
  <c r="I721" i="3" s="1"/>
  <c r="L721" i="3" s="1"/>
  <c r="B722" i="3" l="1"/>
  <c r="E722" i="3" s="1"/>
  <c r="F722" i="3" s="1"/>
  <c r="G722" i="3" s="1"/>
  <c r="H722" i="3" s="1"/>
  <c r="I722" i="3" s="1"/>
  <c r="L722" i="3" s="1"/>
  <c r="J723" i="3"/>
  <c r="M723" i="3" s="1"/>
  <c r="J724" i="3" l="1"/>
  <c r="M724" i="3" s="1"/>
  <c r="B723" i="3"/>
  <c r="E723" i="3" s="1"/>
  <c r="F723" i="3" s="1"/>
  <c r="G723" i="3" s="1"/>
  <c r="H723" i="3" s="1"/>
  <c r="I723" i="3" s="1"/>
  <c r="L723" i="3" s="1"/>
  <c r="J725" i="3" l="1"/>
  <c r="M725" i="3" s="1"/>
  <c r="B724" i="3"/>
  <c r="E724" i="3" s="1"/>
  <c r="F724" i="3" s="1"/>
  <c r="G724" i="3" s="1"/>
  <c r="H724" i="3" s="1"/>
  <c r="I724" i="3" s="1"/>
  <c r="L724" i="3" s="1"/>
  <c r="J726" i="3" l="1"/>
  <c r="M726" i="3" s="1"/>
  <c r="B725" i="3"/>
  <c r="E725" i="3" s="1"/>
  <c r="F725" i="3" s="1"/>
  <c r="G725" i="3" s="1"/>
  <c r="H725" i="3" s="1"/>
  <c r="I725" i="3" s="1"/>
  <c r="L725" i="3" s="1"/>
  <c r="B726" i="3" l="1"/>
  <c r="E726" i="3" s="1"/>
  <c r="F726" i="3" s="1"/>
  <c r="G726" i="3" s="1"/>
  <c r="H726" i="3" s="1"/>
  <c r="I726" i="3" s="1"/>
  <c r="L726" i="3" s="1"/>
  <c r="J727" i="3"/>
  <c r="M727" i="3" s="1"/>
  <c r="J728" i="3" l="1"/>
  <c r="M728" i="3" s="1"/>
  <c r="B727" i="3"/>
  <c r="E727" i="3" s="1"/>
  <c r="F727" i="3" s="1"/>
  <c r="G727" i="3" s="1"/>
  <c r="H727" i="3" s="1"/>
  <c r="I727" i="3" s="1"/>
  <c r="L727" i="3" s="1"/>
  <c r="B728" i="3" l="1"/>
  <c r="E728" i="3" s="1"/>
  <c r="F728" i="3" s="1"/>
  <c r="G728" i="3" s="1"/>
  <c r="H728" i="3" s="1"/>
  <c r="I728" i="3" s="1"/>
  <c r="L728" i="3" s="1"/>
  <c r="J729" i="3"/>
  <c r="M729" i="3" s="1"/>
  <c r="B729" i="3" l="1"/>
  <c r="E729" i="3" s="1"/>
  <c r="F729" i="3" s="1"/>
  <c r="G729" i="3" s="1"/>
  <c r="H729" i="3" s="1"/>
  <c r="I729" i="3" s="1"/>
  <c r="L729" i="3" s="1"/>
  <c r="J730" i="3"/>
  <c r="M730" i="3" s="1"/>
  <c r="J731" i="3" l="1"/>
  <c r="M731" i="3" s="1"/>
  <c r="B730" i="3"/>
  <c r="E730" i="3" s="1"/>
  <c r="F730" i="3" s="1"/>
  <c r="G730" i="3" s="1"/>
  <c r="H730" i="3" s="1"/>
  <c r="I730" i="3" s="1"/>
  <c r="L730" i="3" s="1"/>
  <c r="J732" i="3" l="1"/>
  <c r="M732" i="3" s="1"/>
  <c r="B731" i="3"/>
  <c r="E731" i="3" s="1"/>
  <c r="F731" i="3" s="1"/>
  <c r="G731" i="3" s="1"/>
  <c r="H731" i="3" s="1"/>
  <c r="I731" i="3" s="1"/>
  <c r="L731" i="3" s="1"/>
  <c r="B732" i="3" l="1"/>
  <c r="E732" i="3" s="1"/>
  <c r="F732" i="3" s="1"/>
  <c r="G732" i="3" s="1"/>
  <c r="H732" i="3" s="1"/>
  <c r="I732" i="3" s="1"/>
  <c r="L732" i="3" s="1"/>
  <c r="J733" i="3"/>
  <c r="M733" i="3" s="1"/>
  <c r="J734" i="3" l="1"/>
  <c r="M734" i="3" s="1"/>
  <c r="B733" i="3"/>
  <c r="E733" i="3" s="1"/>
  <c r="F733" i="3" s="1"/>
  <c r="G733" i="3" s="1"/>
  <c r="H733" i="3" s="1"/>
  <c r="I733" i="3" s="1"/>
  <c r="L733" i="3" s="1"/>
  <c r="J735" i="3" l="1"/>
  <c r="M735" i="3" s="1"/>
  <c r="B734" i="3"/>
  <c r="E734" i="3" s="1"/>
  <c r="F734" i="3" s="1"/>
  <c r="G734" i="3" s="1"/>
  <c r="H734" i="3" s="1"/>
  <c r="I734" i="3" s="1"/>
  <c r="L734" i="3" s="1"/>
  <c r="B735" i="3" l="1"/>
  <c r="E735" i="3" s="1"/>
  <c r="F735" i="3" s="1"/>
  <c r="G735" i="3" s="1"/>
  <c r="H735" i="3" s="1"/>
  <c r="I735" i="3" s="1"/>
  <c r="L735" i="3" s="1"/>
  <c r="J736" i="3"/>
  <c r="M736" i="3" s="1"/>
  <c r="B736" i="3" l="1"/>
  <c r="E736" i="3" s="1"/>
  <c r="F736" i="3" s="1"/>
  <c r="G736" i="3" s="1"/>
  <c r="H736" i="3" s="1"/>
  <c r="I736" i="3" s="1"/>
  <c r="L736" i="3" s="1"/>
  <c r="J737" i="3"/>
  <c r="M737" i="3" s="1"/>
  <c r="J738" i="3" l="1"/>
  <c r="M738" i="3" s="1"/>
  <c r="B737" i="3"/>
  <c r="E737" i="3" s="1"/>
  <c r="F737" i="3" s="1"/>
  <c r="G737" i="3" s="1"/>
  <c r="H737" i="3" s="1"/>
  <c r="I737" i="3" s="1"/>
  <c r="L737" i="3" s="1"/>
  <c r="J739" i="3" l="1"/>
  <c r="M739" i="3" s="1"/>
  <c r="B738" i="3"/>
  <c r="E738" i="3" s="1"/>
  <c r="F738" i="3" s="1"/>
  <c r="G738" i="3" s="1"/>
  <c r="H738" i="3" s="1"/>
  <c r="I738" i="3" s="1"/>
  <c r="L738" i="3" s="1"/>
  <c r="J740" i="3" l="1"/>
  <c r="M740" i="3" s="1"/>
  <c r="B739" i="3"/>
  <c r="E739" i="3" s="1"/>
  <c r="F739" i="3" s="1"/>
  <c r="G739" i="3" s="1"/>
  <c r="H739" i="3" s="1"/>
  <c r="I739" i="3" s="1"/>
  <c r="L739" i="3" s="1"/>
  <c r="B740" i="3" l="1"/>
  <c r="E740" i="3" s="1"/>
  <c r="F740" i="3" s="1"/>
  <c r="G740" i="3" s="1"/>
  <c r="H740" i="3" s="1"/>
  <c r="I740" i="3" s="1"/>
  <c r="L740" i="3" s="1"/>
  <c r="J741" i="3"/>
  <c r="M741" i="3" s="1"/>
  <c r="B741" i="3" l="1"/>
  <c r="E741" i="3" s="1"/>
  <c r="F741" i="3" s="1"/>
  <c r="G741" i="3" s="1"/>
  <c r="H741" i="3" s="1"/>
  <c r="I741" i="3" s="1"/>
  <c r="L741" i="3" s="1"/>
  <c r="J742" i="3"/>
  <c r="M742" i="3" s="1"/>
  <c r="J743" i="3" l="1"/>
  <c r="M743" i="3" s="1"/>
  <c r="B742" i="3"/>
  <c r="E742" i="3" s="1"/>
  <c r="F742" i="3" s="1"/>
  <c r="G742" i="3" s="1"/>
  <c r="H742" i="3" s="1"/>
  <c r="I742" i="3" s="1"/>
  <c r="L742" i="3" s="1"/>
  <c r="J744" i="3" l="1"/>
  <c r="M744" i="3" s="1"/>
  <c r="B743" i="3"/>
  <c r="E743" i="3" s="1"/>
  <c r="F743" i="3" s="1"/>
  <c r="G743" i="3" s="1"/>
  <c r="H743" i="3" s="1"/>
  <c r="I743" i="3" s="1"/>
  <c r="L743" i="3" s="1"/>
  <c r="B744" i="3" l="1"/>
  <c r="E744" i="3" s="1"/>
  <c r="F744" i="3" s="1"/>
  <c r="G744" i="3" s="1"/>
  <c r="H744" i="3" s="1"/>
  <c r="I744" i="3" s="1"/>
  <c r="L744" i="3" s="1"/>
  <c r="J745" i="3"/>
  <c r="M745" i="3" s="1"/>
  <c r="B745" i="3" l="1"/>
  <c r="E745" i="3" s="1"/>
  <c r="F745" i="3" s="1"/>
  <c r="G745" i="3" s="1"/>
  <c r="H745" i="3" s="1"/>
  <c r="I745" i="3" s="1"/>
  <c r="L745" i="3" s="1"/>
  <c r="J746" i="3"/>
  <c r="M746" i="3" s="1"/>
  <c r="J747" i="3" l="1"/>
  <c r="M747" i="3" s="1"/>
  <c r="B746" i="3"/>
  <c r="E746" i="3" s="1"/>
  <c r="F746" i="3" s="1"/>
  <c r="G746" i="3" s="1"/>
  <c r="H746" i="3" s="1"/>
  <c r="I746" i="3" s="1"/>
  <c r="L746" i="3" s="1"/>
  <c r="J748" i="3" l="1"/>
  <c r="M748" i="3" s="1"/>
  <c r="B747" i="3"/>
  <c r="E747" i="3" s="1"/>
  <c r="F747" i="3" s="1"/>
  <c r="G747" i="3" s="1"/>
  <c r="H747" i="3" s="1"/>
  <c r="I747" i="3" s="1"/>
  <c r="L747" i="3" s="1"/>
  <c r="B748" i="3" l="1"/>
  <c r="E748" i="3" s="1"/>
  <c r="F748" i="3" s="1"/>
  <c r="G748" i="3" s="1"/>
  <c r="H748" i="3" s="1"/>
  <c r="I748" i="3" s="1"/>
  <c r="L748" i="3" s="1"/>
  <c r="J749" i="3"/>
  <c r="M749" i="3" s="1"/>
  <c r="B749" i="3" l="1"/>
  <c r="E749" i="3" s="1"/>
  <c r="F749" i="3" s="1"/>
  <c r="G749" i="3" s="1"/>
  <c r="H749" i="3" s="1"/>
  <c r="I749" i="3" s="1"/>
  <c r="L749" i="3" s="1"/>
  <c r="J750" i="3"/>
  <c r="M750" i="3" s="1"/>
  <c r="J751" i="3" l="1"/>
  <c r="M751" i="3" s="1"/>
  <c r="B750" i="3"/>
  <c r="E750" i="3" s="1"/>
  <c r="F750" i="3" s="1"/>
  <c r="G750" i="3" s="1"/>
  <c r="H750" i="3" s="1"/>
  <c r="I750" i="3" s="1"/>
  <c r="L750" i="3" s="1"/>
  <c r="J752" i="3" l="1"/>
  <c r="M752" i="3" s="1"/>
  <c r="B751" i="3"/>
  <c r="E751" i="3" s="1"/>
  <c r="F751" i="3" s="1"/>
  <c r="G751" i="3" s="1"/>
  <c r="H751" i="3" s="1"/>
  <c r="I751" i="3" s="1"/>
  <c r="L751" i="3" s="1"/>
  <c r="B752" i="3" l="1"/>
  <c r="E752" i="3" s="1"/>
  <c r="F752" i="3" s="1"/>
  <c r="G752" i="3" s="1"/>
  <c r="H752" i="3" s="1"/>
  <c r="I752" i="3" s="1"/>
  <c r="L752" i="3" s="1"/>
  <c r="J753" i="3"/>
  <c r="M753" i="3" s="1"/>
  <c r="J754" i="3" l="1"/>
  <c r="M754" i="3" s="1"/>
  <c r="B753" i="3"/>
  <c r="E753" i="3" s="1"/>
  <c r="F753" i="3" s="1"/>
  <c r="G753" i="3" s="1"/>
  <c r="H753" i="3" s="1"/>
  <c r="I753" i="3" s="1"/>
  <c r="L753" i="3" s="1"/>
  <c r="B754" i="3" l="1"/>
  <c r="E754" i="3" s="1"/>
  <c r="F754" i="3" s="1"/>
  <c r="G754" i="3" s="1"/>
  <c r="H754" i="3" s="1"/>
  <c r="I754" i="3" s="1"/>
  <c r="L754" i="3" s="1"/>
  <c r="J755" i="3"/>
  <c r="M755" i="3" s="1"/>
  <c r="B755" i="3" l="1"/>
  <c r="E755" i="3" s="1"/>
  <c r="F755" i="3" s="1"/>
  <c r="G755" i="3" s="1"/>
  <c r="H755" i="3" s="1"/>
  <c r="I755" i="3" s="1"/>
  <c r="L755" i="3" s="1"/>
  <c r="J756" i="3"/>
  <c r="M756" i="3" s="1"/>
  <c r="J757" i="3" l="1"/>
  <c r="M757" i="3" s="1"/>
  <c r="B756" i="3"/>
  <c r="E756" i="3" s="1"/>
  <c r="F756" i="3" s="1"/>
  <c r="G756" i="3" s="1"/>
  <c r="H756" i="3" s="1"/>
  <c r="I756" i="3" s="1"/>
  <c r="L756" i="3" s="1"/>
  <c r="J758" i="3" l="1"/>
  <c r="M758" i="3" s="1"/>
  <c r="B757" i="3"/>
  <c r="E757" i="3" s="1"/>
  <c r="F757" i="3" s="1"/>
  <c r="G757" i="3" s="1"/>
  <c r="H757" i="3" s="1"/>
  <c r="I757" i="3" s="1"/>
  <c r="L757" i="3" s="1"/>
  <c r="J759" i="3" l="1"/>
  <c r="M759" i="3" s="1"/>
  <c r="B758" i="3"/>
  <c r="E758" i="3" s="1"/>
  <c r="F758" i="3" s="1"/>
  <c r="G758" i="3" s="1"/>
  <c r="H758" i="3" s="1"/>
  <c r="I758" i="3" s="1"/>
  <c r="L758" i="3" s="1"/>
  <c r="J760" i="3" l="1"/>
  <c r="M760" i="3" s="1"/>
  <c r="B759" i="3"/>
  <c r="E759" i="3" s="1"/>
  <c r="F759" i="3" s="1"/>
  <c r="G759" i="3" s="1"/>
  <c r="H759" i="3" s="1"/>
  <c r="I759" i="3" s="1"/>
  <c r="L759" i="3" s="1"/>
  <c r="B760" i="3" l="1"/>
  <c r="E760" i="3" s="1"/>
  <c r="F760" i="3" s="1"/>
  <c r="G760" i="3" s="1"/>
  <c r="H760" i="3" s="1"/>
  <c r="I760" i="3" s="1"/>
  <c r="L760" i="3" s="1"/>
  <c r="J761" i="3"/>
  <c r="M761" i="3" s="1"/>
  <c r="J762" i="3" l="1"/>
  <c r="M762" i="3" s="1"/>
  <c r="B761" i="3"/>
  <c r="E761" i="3" s="1"/>
  <c r="F761" i="3" s="1"/>
  <c r="G761" i="3" s="1"/>
  <c r="H761" i="3" s="1"/>
  <c r="I761" i="3" s="1"/>
  <c r="L761" i="3" s="1"/>
  <c r="B762" i="3" l="1"/>
  <c r="E762" i="3" s="1"/>
  <c r="F762" i="3" s="1"/>
  <c r="G762" i="3" s="1"/>
  <c r="H762" i="3" s="1"/>
  <c r="I762" i="3" s="1"/>
  <c r="L762" i="3" s="1"/>
  <c r="J763" i="3"/>
  <c r="M763" i="3" s="1"/>
  <c r="J764" i="3" l="1"/>
  <c r="M764" i="3" s="1"/>
  <c r="B763" i="3"/>
  <c r="E763" i="3" s="1"/>
  <c r="F763" i="3" s="1"/>
  <c r="G763" i="3" s="1"/>
  <c r="H763" i="3" s="1"/>
  <c r="I763" i="3" s="1"/>
  <c r="L763" i="3" s="1"/>
  <c r="J765" i="3" l="1"/>
  <c r="M765" i="3" s="1"/>
  <c r="B764" i="3"/>
  <c r="E764" i="3" s="1"/>
  <c r="F764" i="3" s="1"/>
  <c r="G764" i="3" s="1"/>
  <c r="H764" i="3" s="1"/>
  <c r="I764" i="3" s="1"/>
  <c r="L764" i="3" s="1"/>
  <c r="J766" i="3" l="1"/>
  <c r="M766" i="3" s="1"/>
  <c r="B765" i="3"/>
  <c r="E765" i="3" s="1"/>
  <c r="F765" i="3" s="1"/>
  <c r="G765" i="3" s="1"/>
  <c r="H765" i="3" s="1"/>
  <c r="I765" i="3" s="1"/>
  <c r="L765" i="3" s="1"/>
  <c r="B766" i="3" l="1"/>
  <c r="E766" i="3" s="1"/>
  <c r="F766" i="3" s="1"/>
  <c r="G766" i="3" s="1"/>
  <c r="H766" i="3" s="1"/>
  <c r="I766" i="3" s="1"/>
  <c r="L766" i="3" s="1"/>
  <c r="J767" i="3"/>
  <c r="M767" i="3" s="1"/>
  <c r="B767" i="3" l="1"/>
  <c r="E767" i="3" s="1"/>
  <c r="F767" i="3" s="1"/>
  <c r="G767" i="3" s="1"/>
  <c r="H767" i="3" s="1"/>
  <c r="I767" i="3" s="1"/>
  <c r="L767" i="3" s="1"/>
  <c r="J768" i="3"/>
  <c r="M768" i="3" s="1"/>
  <c r="B768" i="3" l="1"/>
  <c r="E768" i="3" s="1"/>
  <c r="F768" i="3" s="1"/>
  <c r="G768" i="3" s="1"/>
  <c r="H768" i="3" s="1"/>
  <c r="I768" i="3" s="1"/>
  <c r="L768" i="3" s="1"/>
  <c r="J769" i="3"/>
  <c r="M769" i="3" s="1"/>
  <c r="J770" i="3" l="1"/>
  <c r="M770" i="3" s="1"/>
  <c r="B769" i="3"/>
  <c r="E769" i="3" s="1"/>
  <c r="F769" i="3" s="1"/>
  <c r="G769" i="3" s="1"/>
  <c r="H769" i="3" s="1"/>
  <c r="I769" i="3" s="1"/>
  <c r="L769" i="3" s="1"/>
  <c r="B770" i="3" l="1"/>
  <c r="E770" i="3" s="1"/>
  <c r="F770" i="3" s="1"/>
  <c r="G770" i="3" s="1"/>
  <c r="H770" i="3" s="1"/>
  <c r="I770" i="3" s="1"/>
  <c r="L770" i="3" s="1"/>
  <c r="J771" i="3"/>
  <c r="M771" i="3" s="1"/>
  <c r="B771" i="3" l="1"/>
  <c r="E771" i="3" s="1"/>
  <c r="F771" i="3" s="1"/>
  <c r="G771" i="3" s="1"/>
  <c r="H771" i="3" s="1"/>
  <c r="I771" i="3" s="1"/>
  <c r="L771" i="3" s="1"/>
  <c r="J772" i="3"/>
  <c r="M772" i="3" s="1"/>
  <c r="B772" i="3" l="1"/>
  <c r="E772" i="3" s="1"/>
  <c r="F772" i="3" s="1"/>
  <c r="G772" i="3" s="1"/>
  <c r="H772" i="3" s="1"/>
  <c r="I772" i="3" s="1"/>
  <c r="L772" i="3" s="1"/>
  <c r="J773" i="3"/>
  <c r="M773" i="3" s="1"/>
  <c r="J774" i="3" l="1"/>
  <c r="M774" i="3" s="1"/>
  <c r="B773" i="3"/>
  <c r="E773" i="3" s="1"/>
  <c r="F773" i="3" s="1"/>
  <c r="G773" i="3" s="1"/>
  <c r="H773" i="3" s="1"/>
  <c r="I773" i="3" s="1"/>
  <c r="L773" i="3" s="1"/>
  <c r="J775" i="3" l="1"/>
  <c r="M775" i="3" s="1"/>
  <c r="B774" i="3"/>
  <c r="E774" i="3" s="1"/>
  <c r="F774" i="3" s="1"/>
  <c r="G774" i="3" s="1"/>
  <c r="H774" i="3" s="1"/>
  <c r="I774" i="3" s="1"/>
  <c r="L774" i="3" s="1"/>
  <c r="B775" i="3" l="1"/>
  <c r="E775" i="3" s="1"/>
  <c r="F775" i="3" s="1"/>
  <c r="G775" i="3" s="1"/>
  <c r="H775" i="3" s="1"/>
  <c r="I775" i="3" s="1"/>
  <c r="L775" i="3" s="1"/>
  <c r="J776" i="3"/>
  <c r="M776" i="3" s="1"/>
  <c r="J777" i="3" l="1"/>
  <c r="M777" i="3" s="1"/>
  <c r="B776" i="3"/>
  <c r="E776" i="3" s="1"/>
  <c r="F776" i="3" s="1"/>
  <c r="G776" i="3" s="1"/>
  <c r="H776" i="3" s="1"/>
  <c r="I776" i="3" s="1"/>
  <c r="L776" i="3" s="1"/>
  <c r="J778" i="3" l="1"/>
  <c r="M778" i="3" s="1"/>
  <c r="B777" i="3"/>
  <c r="E777" i="3" s="1"/>
  <c r="F777" i="3" s="1"/>
  <c r="G777" i="3" s="1"/>
  <c r="H777" i="3" s="1"/>
  <c r="I777" i="3" s="1"/>
  <c r="L777" i="3" s="1"/>
  <c r="J779" i="3" l="1"/>
  <c r="M779" i="3" s="1"/>
  <c r="B778" i="3"/>
  <c r="E778" i="3" s="1"/>
  <c r="F778" i="3" s="1"/>
  <c r="G778" i="3" s="1"/>
  <c r="H778" i="3" s="1"/>
  <c r="I778" i="3" s="1"/>
  <c r="L778" i="3" s="1"/>
  <c r="B779" i="3" l="1"/>
  <c r="E779" i="3" s="1"/>
  <c r="F779" i="3" s="1"/>
  <c r="G779" i="3" s="1"/>
  <c r="H779" i="3" s="1"/>
  <c r="I779" i="3" s="1"/>
  <c r="L779" i="3" s="1"/>
  <c r="J780" i="3"/>
  <c r="M780" i="3" s="1"/>
  <c r="B780" i="3" l="1"/>
  <c r="E780" i="3" s="1"/>
  <c r="F780" i="3" s="1"/>
  <c r="G780" i="3" s="1"/>
  <c r="H780" i="3" s="1"/>
  <c r="I780" i="3" s="1"/>
  <c r="L780" i="3" s="1"/>
  <c r="J781" i="3"/>
  <c r="M781" i="3" s="1"/>
  <c r="J782" i="3" l="1"/>
  <c r="M782" i="3" s="1"/>
  <c r="B781" i="3"/>
  <c r="E781" i="3" s="1"/>
  <c r="F781" i="3" s="1"/>
  <c r="G781" i="3" s="1"/>
  <c r="H781" i="3" s="1"/>
  <c r="I781" i="3" s="1"/>
  <c r="L781" i="3" s="1"/>
  <c r="J783" i="3" l="1"/>
  <c r="M783" i="3" s="1"/>
  <c r="B782" i="3"/>
  <c r="E782" i="3" s="1"/>
  <c r="F782" i="3" s="1"/>
  <c r="G782" i="3" s="1"/>
  <c r="H782" i="3" s="1"/>
  <c r="I782" i="3" s="1"/>
  <c r="L782" i="3" s="1"/>
  <c r="J784" i="3" l="1"/>
  <c r="M784" i="3" s="1"/>
  <c r="B783" i="3"/>
  <c r="E783" i="3" s="1"/>
  <c r="F783" i="3" s="1"/>
  <c r="G783" i="3" s="1"/>
  <c r="H783" i="3" s="1"/>
  <c r="I783" i="3" s="1"/>
  <c r="L783" i="3" s="1"/>
  <c r="B784" i="3" l="1"/>
  <c r="E784" i="3" s="1"/>
  <c r="F784" i="3" s="1"/>
  <c r="G784" i="3" s="1"/>
  <c r="H784" i="3" s="1"/>
  <c r="I784" i="3" s="1"/>
  <c r="L784" i="3" s="1"/>
  <c r="J785" i="3"/>
  <c r="M785" i="3" s="1"/>
  <c r="J786" i="3" l="1"/>
  <c r="M786" i="3" s="1"/>
  <c r="B785" i="3"/>
  <c r="E785" i="3" s="1"/>
  <c r="F785" i="3" s="1"/>
  <c r="G785" i="3" s="1"/>
  <c r="H785" i="3" s="1"/>
  <c r="I785" i="3" s="1"/>
  <c r="L785" i="3" s="1"/>
  <c r="B786" i="3" l="1"/>
  <c r="E786" i="3" s="1"/>
  <c r="F786" i="3" s="1"/>
  <c r="G786" i="3" s="1"/>
  <c r="H786" i="3" s="1"/>
  <c r="I786" i="3" s="1"/>
  <c r="L786" i="3" s="1"/>
  <c r="J787" i="3"/>
  <c r="M787" i="3" s="1"/>
  <c r="J788" i="3" l="1"/>
  <c r="M788" i="3" s="1"/>
  <c r="B787" i="3"/>
  <c r="E787" i="3" s="1"/>
  <c r="F787" i="3" s="1"/>
  <c r="G787" i="3" s="1"/>
  <c r="H787" i="3" s="1"/>
  <c r="I787" i="3" s="1"/>
  <c r="L787" i="3" s="1"/>
  <c r="B788" i="3" l="1"/>
  <c r="E788" i="3" s="1"/>
  <c r="F788" i="3" s="1"/>
  <c r="G788" i="3" s="1"/>
  <c r="H788" i="3" s="1"/>
  <c r="I788" i="3" s="1"/>
  <c r="L788" i="3" s="1"/>
  <c r="J789" i="3"/>
  <c r="M789" i="3" s="1"/>
  <c r="B789" i="3" l="1"/>
  <c r="E789" i="3" s="1"/>
  <c r="F789" i="3" s="1"/>
  <c r="G789" i="3" s="1"/>
  <c r="H789" i="3" s="1"/>
  <c r="I789" i="3" s="1"/>
  <c r="L789" i="3" s="1"/>
  <c r="J790" i="3"/>
  <c r="M790" i="3" s="1"/>
  <c r="J791" i="3" l="1"/>
  <c r="M791" i="3" s="1"/>
  <c r="B790" i="3"/>
  <c r="E790" i="3" s="1"/>
  <c r="F790" i="3" s="1"/>
  <c r="G790" i="3" s="1"/>
  <c r="H790" i="3" s="1"/>
  <c r="I790" i="3" s="1"/>
  <c r="L790" i="3" s="1"/>
  <c r="J792" i="3" l="1"/>
  <c r="M792" i="3" s="1"/>
  <c r="B791" i="3"/>
  <c r="E791" i="3" s="1"/>
  <c r="F791" i="3" s="1"/>
  <c r="G791" i="3" s="1"/>
  <c r="H791" i="3" s="1"/>
  <c r="I791" i="3" s="1"/>
  <c r="L791" i="3" s="1"/>
  <c r="B792" i="3" l="1"/>
  <c r="E792" i="3" s="1"/>
  <c r="F792" i="3" s="1"/>
  <c r="G792" i="3" s="1"/>
  <c r="H792" i="3" s="1"/>
  <c r="I792" i="3" s="1"/>
  <c r="L792" i="3" s="1"/>
  <c r="J793" i="3"/>
  <c r="M793" i="3" s="1"/>
  <c r="B793" i="3" l="1"/>
  <c r="E793" i="3" s="1"/>
  <c r="F793" i="3" s="1"/>
  <c r="G793" i="3" s="1"/>
  <c r="H793" i="3" s="1"/>
  <c r="I793" i="3" s="1"/>
  <c r="L793" i="3" s="1"/>
  <c r="J794" i="3"/>
  <c r="M794" i="3" s="1"/>
  <c r="J795" i="3" l="1"/>
  <c r="M795" i="3" s="1"/>
  <c r="B794" i="3"/>
  <c r="E794" i="3" s="1"/>
  <c r="F794" i="3" s="1"/>
  <c r="G794" i="3" s="1"/>
  <c r="H794" i="3" s="1"/>
  <c r="I794" i="3" s="1"/>
  <c r="L794" i="3" s="1"/>
  <c r="J796" i="3" l="1"/>
  <c r="M796" i="3" s="1"/>
  <c r="B795" i="3"/>
  <c r="E795" i="3" s="1"/>
  <c r="F795" i="3" s="1"/>
  <c r="G795" i="3" s="1"/>
  <c r="H795" i="3" s="1"/>
  <c r="I795" i="3" s="1"/>
  <c r="L795" i="3" s="1"/>
  <c r="B796" i="3" l="1"/>
  <c r="E796" i="3" s="1"/>
  <c r="F796" i="3" s="1"/>
  <c r="G796" i="3" s="1"/>
  <c r="H796" i="3" s="1"/>
  <c r="I796" i="3" s="1"/>
  <c r="L796" i="3" s="1"/>
  <c r="J797" i="3"/>
  <c r="M797" i="3" s="1"/>
  <c r="B797" i="3" l="1"/>
  <c r="E797" i="3" s="1"/>
  <c r="F797" i="3" s="1"/>
  <c r="G797" i="3" s="1"/>
  <c r="H797" i="3" s="1"/>
  <c r="I797" i="3" s="1"/>
  <c r="L797" i="3" s="1"/>
  <c r="J798" i="3"/>
  <c r="M798" i="3" s="1"/>
  <c r="J799" i="3" l="1"/>
  <c r="M799" i="3" s="1"/>
  <c r="B798" i="3"/>
  <c r="E798" i="3" s="1"/>
  <c r="F798" i="3" s="1"/>
  <c r="G798" i="3" s="1"/>
  <c r="H798" i="3" s="1"/>
  <c r="I798" i="3" s="1"/>
  <c r="L798" i="3" s="1"/>
  <c r="B799" i="3" l="1"/>
  <c r="E799" i="3" s="1"/>
  <c r="F799" i="3" s="1"/>
  <c r="G799" i="3" s="1"/>
  <c r="H799" i="3" s="1"/>
  <c r="I799" i="3" s="1"/>
  <c r="L799" i="3" s="1"/>
  <c r="J800" i="3"/>
  <c r="M800" i="3" s="1"/>
  <c r="J801" i="3" l="1"/>
  <c r="M801" i="3" s="1"/>
  <c r="B800" i="3"/>
  <c r="E800" i="3" s="1"/>
  <c r="F800" i="3" s="1"/>
  <c r="G800" i="3" s="1"/>
  <c r="H800" i="3" s="1"/>
  <c r="I800" i="3" s="1"/>
  <c r="L800" i="3" s="1"/>
  <c r="B801" i="3" l="1"/>
  <c r="E801" i="3" s="1"/>
  <c r="F801" i="3" s="1"/>
  <c r="G801" i="3" s="1"/>
  <c r="H801" i="3" s="1"/>
  <c r="I801" i="3" s="1"/>
  <c r="L801" i="3" s="1"/>
  <c r="J802" i="3"/>
  <c r="M802" i="3" s="1"/>
  <c r="J803" i="3" l="1"/>
  <c r="M803" i="3" s="1"/>
  <c r="B802" i="3"/>
  <c r="E802" i="3" s="1"/>
  <c r="F802" i="3" s="1"/>
  <c r="G802" i="3" s="1"/>
  <c r="H802" i="3" s="1"/>
  <c r="I802" i="3" s="1"/>
  <c r="L802" i="3" s="1"/>
  <c r="B803" i="3" l="1"/>
  <c r="E803" i="3" s="1"/>
  <c r="F803" i="3" s="1"/>
  <c r="G803" i="3" s="1"/>
  <c r="H803" i="3" s="1"/>
  <c r="I803" i="3" s="1"/>
  <c r="L803" i="3" s="1"/>
  <c r="J804" i="3"/>
  <c r="M804" i="3" s="1"/>
  <c r="B804" i="3" l="1"/>
  <c r="E804" i="3" s="1"/>
  <c r="F804" i="3" s="1"/>
  <c r="G804" i="3" s="1"/>
  <c r="H804" i="3" s="1"/>
  <c r="I804" i="3" s="1"/>
  <c r="L804" i="3" s="1"/>
  <c r="J805" i="3"/>
  <c r="M805" i="3" s="1"/>
  <c r="B805" i="3" l="1"/>
  <c r="E805" i="3" s="1"/>
  <c r="F805" i="3" s="1"/>
  <c r="G805" i="3" s="1"/>
  <c r="H805" i="3" s="1"/>
  <c r="I805" i="3" s="1"/>
  <c r="L805" i="3" s="1"/>
  <c r="J806" i="3"/>
  <c r="M806" i="3" s="1"/>
  <c r="B806" i="3" l="1"/>
  <c r="E806" i="3" s="1"/>
  <c r="F806" i="3" s="1"/>
  <c r="G806" i="3" s="1"/>
  <c r="H806" i="3" s="1"/>
  <c r="I806" i="3" s="1"/>
  <c r="L806" i="3" s="1"/>
  <c r="J807" i="3"/>
  <c r="M807" i="3" s="1"/>
  <c r="J808" i="3" l="1"/>
  <c r="M808" i="3" s="1"/>
  <c r="B807" i="3"/>
  <c r="E807" i="3" s="1"/>
  <c r="F807" i="3" s="1"/>
  <c r="G807" i="3" s="1"/>
  <c r="H807" i="3" s="1"/>
  <c r="I807" i="3" s="1"/>
  <c r="L807" i="3" s="1"/>
  <c r="B808" i="3" l="1"/>
  <c r="E808" i="3" s="1"/>
  <c r="F808" i="3" s="1"/>
  <c r="G808" i="3" s="1"/>
  <c r="H808" i="3" s="1"/>
  <c r="I808" i="3" s="1"/>
  <c r="L808" i="3" s="1"/>
  <c r="J809" i="3"/>
  <c r="M809" i="3" s="1"/>
  <c r="B809" i="3" l="1"/>
  <c r="E809" i="3" s="1"/>
  <c r="F809" i="3" s="1"/>
  <c r="G809" i="3" s="1"/>
  <c r="H809" i="3" s="1"/>
  <c r="I809" i="3" s="1"/>
  <c r="L809" i="3" s="1"/>
  <c r="J810" i="3"/>
  <c r="M810" i="3" s="1"/>
  <c r="B810" i="3" l="1"/>
  <c r="E810" i="3" s="1"/>
  <c r="F810" i="3" s="1"/>
  <c r="G810" i="3" s="1"/>
  <c r="H810" i="3" s="1"/>
  <c r="I810" i="3" s="1"/>
  <c r="L810" i="3" s="1"/>
  <c r="J811" i="3"/>
  <c r="M811" i="3" s="1"/>
  <c r="B811" i="3" l="1"/>
  <c r="E811" i="3" s="1"/>
  <c r="F811" i="3" s="1"/>
  <c r="G811" i="3" s="1"/>
  <c r="H811" i="3" s="1"/>
  <c r="I811" i="3" s="1"/>
  <c r="L811" i="3" s="1"/>
  <c r="J812" i="3"/>
  <c r="M812" i="3" s="1"/>
  <c r="J813" i="3" l="1"/>
  <c r="M813" i="3" s="1"/>
  <c r="B812" i="3"/>
  <c r="E812" i="3" s="1"/>
  <c r="F812" i="3" s="1"/>
  <c r="G812" i="3" s="1"/>
  <c r="H812" i="3" s="1"/>
  <c r="I812" i="3" s="1"/>
  <c r="L812" i="3" s="1"/>
  <c r="B813" i="3" l="1"/>
  <c r="E813" i="3" s="1"/>
  <c r="F813" i="3" s="1"/>
  <c r="G813" i="3" s="1"/>
  <c r="H813" i="3" s="1"/>
  <c r="I813" i="3" s="1"/>
  <c r="L813" i="3" s="1"/>
  <c r="J814" i="3"/>
  <c r="M814" i="3" s="1"/>
  <c r="B814" i="3" l="1"/>
  <c r="E814" i="3" s="1"/>
  <c r="F814" i="3" s="1"/>
  <c r="G814" i="3" s="1"/>
  <c r="H814" i="3" s="1"/>
  <c r="I814" i="3" s="1"/>
  <c r="L814" i="3" s="1"/>
  <c r="J815" i="3"/>
  <c r="M815" i="3" s="1"/>
  <c r="B815" i="3" l="1"/>
  <c r="E815" i="3" s="1"/>
  <c r="F815" i="3" s="1"/>
  <c r="G815" i="3" s="1"/>
  <c r="H815" i="3" s="1"/>
  <c r="I815" i="3" s="1"/>
  <c r="L815" i="3" s="1"/>
  <c r="J816" i="3"/>
  <c r="M816" i="3" s="1"/>
  <c r="B816" i="3" l="1"/>
  <c r="E816" i="3" s="1"/>
  <c r="F816" i="3" s="1"/>
  <c r="G816" i="3" s="1"/>
  <c r="H816" i="3" s="1"/>
  <c r="I816" i="3" s="1"/>
  <c r="L816" i="3" s="1"/>
  <c r="J817" i="3"/>
  <c r="M817" i="3" s="1"/>
  <c r="J818" i="3" l="1"/>
  <c r="M818" i="3" s="1"/>
  <c r="B817" i="3"/>
  <c r="E817" i="3" s="1"/>
  <c r="F817" i="3" s="1"/>
  <c r="G817" i="3" s="1"/>
  <c r="H817" i="3" s="1"/>
  <c r="I817" i="3" s="1"/>
  <c r="L817" i="3" s="1"/>
  <c r="B818" i="3" l="1"/>
  <c r="E818" i="3" s="1"/>
  <c r="F818" i="3" s="1"/>
  <c r="G818" i="3" s="1"/>
  <c r="H818" i="3" s="1"/>
  <c r="I818" i="3" s="1"/>
  <c r="L818" i="3" s="1"/>
  <c r="J819" i="3"/>
  <c r="M819" i="3" s="1"/>
  <c r="J820" i="3" l="1"/>
  <c r="M820" i="3" s="1"/>
  <c r="B819" i="3"/>
  <c r="E819" i="3" s="1"/>
  <c r="F819" i="3" s="1"/>
  <c r="G819" i="3" s="1"/>
  <c r="H819" i="3" s="1"/>
  <c r="I819" i="3" s="1"/>
  <c r="L819" i="3" s="1"/>
  <c r="J821" i="3" l="1"/>
  <c r="M821" i="3" s="1"/>
  <c r="B820" i="3"/>
  <c r="E820" i="3" s="1"/>
  <c r="F820" i="3" s="1"/>
  <c r="G820" i="3" s="1"/>
  <c r="H820" i="3" s="1"/>
  <c r="I820" i="3" s="1"/>
  <c r="L820" i="3" s="1"/>
  <c r="B821" i="3" l="1"/>
  <c r="E821" i="3" s="1"/>
  <c r="F821" i="3" s="1"/>
  <c r="G821" i="3" s="1"/>
  <c r="H821" i="3" s="1"/>
  <c r="I821" i="3" s="1"/>
  <c r="L821" i="3" s="1"/>
  <c r="J822" i="3"/>
  <c r="M822" i="3" s="1"/>
  <c r="B822" i="3" l="1"/>
  <c r="E822" i="3" s="1"/>
  <c r="F822" i="3" s="1"/>
  <c r="G822" i="3" s="1"/>
  <c r="H822" i="3" s="1"/>
  <c r="I822" i="3" s="1"/>
  <c r="L822" i="3" s="1"/>
  <c r="J823" i="3"/>
  <c r="M823" i="3" s="1"/>
  <c r="B823" i="3" l="1"/>
  <c r="E823" i="3" s="1"/>
  <c r="F823" i="3" s="1"/>
  <c r="G823" i="3" s="1"/>
  <c r="H823" i="3" s="1"/>
  <c r="I823" i="3" s="1"/>
  <c r="L823" i="3" s="1"/>
  <c r="J824" i="3"/>
  <c r="M824" i="3" s="1"/>
  <c r="B824" i="3" l="1"/>
  <c r="E824" i="3" s="1"/>
  <c r="F824" i="3" s="1"/>
  <c r="G824" i="3" s="1"/>
  <c r="H824" i="3" s="1"/>
  <c r="I824" i="3" s="1"/>
  <c r="L824" i="3" s="1"/>
  <c r="J825" i="3"/>
  <c r="M825" i="3" s="1"/>
  <c r="B825" i="3" l="1"/>
  <c r="E825" i="3" s="1"/>
  <c r="F825" i="3" s="1"/>
  <c r="G825" i="3" s="1"/>
  <c r="H825" i="3" s="1"/>
  <c r="I825" i="3" s="1"/>
  <c r="L825" i="3" s="1"/>
  <c r="J826" i="3"/>
  <c r="M826" i="3" s="1"/>
  <c r="J827" i="3" l="1"/>
  <c r="M827" i="3" s="1"/>
  <c r="B826" i="3"/>
  <c r="E826" i="3" s="1"/>
  <c r="F826" i="3" s="1"/>
  <c r="G826" i="3" s="1"/>
  <c r="H826" i="3" s="1"/>
  <c r="I826" i="3" s="1"/>
  <c r="L826" i="3" s="1"/>
  <c r="B827" i="3" l="1"/>
  <c r="E827" i="3" s="1"/>
  <c r="F827" i="3" s="1"/>
  <c r="G827" i="3" s="1"/>
  <c r="H827" i="3" s="1"/>
  <c r="I827" i="3" s="1"/>
  <c r="L827" i="3" s="1"/>
  <c r="J828" i="3"/>
  <c r="M828" i="3" s="1"/>
  <c r="B828" i="3" l="1"/>
  <c r="E828" i="3" s="1"/>
  <c r="F828" i="3" s="1"/>
  <c r="G828" i="3" s="1"/>
  <c r="H828" i="3" s="1"/>
  <c r="I828" i="3" s="1"/>
  <c r="L828" i="3" s="1"/>
  <c r="J829" i="3"/>
  <c r="M829" i="3" s="1"/>
  <c r="B829" i="3" l="1"/>
  <c r="E829" i="3" s="1"/>
  <c r="F829" i="3" s="1"/>
  <c r="G829" i="3" s="1"/>
  <c r="H829" i="3" s="1"/>
  <c r="I829" i="3" s="1"/>
  <c r="L829" i="3" s="1"/>
  <c r="J830" i="3"/>
  <c r="M830" i="3" s="1"/>
  <c r="B830" i="3" l="1"/>
  <c r="E830" i="3" s="1"/>
  <c r="F830" i="3" s="1"/>
  <c r="G830" i="3" s="1"/>
  <c r="H830" i="3" s="1"/>
  <c r="I830" i="3" s="1"/>
  <c r="L830" i="3" s="1"/>
  <c r="J831" i="3"/>
  <c r="M831" i="3" s="1"/>
  <c r="B831" i="3" l="1"/>
  <c r="E831" i="3" s="1"/>
  <c r="F831" i="3" s="1"/>
  <c r="G831" i="3" s="1"/>
  <c r="H831" i="3" s="1"/>
  <c r="I831" i="3" s="1"/>
  <c r="L831" i="3" s="1"/>
  <c r="J832" i="3"/>
  <c r="M832" i="3" s="1"/>
  <c r="B832" i="3" l="1"/>
  <c r="E832" i="3" s="1"/>
  <c r="F832" i="3" s="1"/>
  <c r="G832" i="3" s="1"/>
  <c r="H832" i="3" s="1"/>
  <c r="I832" i="3" s="1"/>
  <c r="L832" i="3" s="1"/>
  <c r="J833" i="3"/>
  <c r="M833" i="3" s="1"/>
  <c r="B833" i="3" l="1"/>
  <c r="E833" i="3" s="1"/>
  <c r="F833" i="3" s="1"/>
  <c r="G833" i="3" s="1"/>
  <c r="H833" i="3" s="1"/>
  <c r="I833" i="3" s="1"/>
  <c r="L833" i="3" s="1"/>
  <c r="J834" i="3"/>
  <c r="M834" i="3" s="1"/>
  <c r="B834" i="3" l="1"/>
  <c r="E834" i="3" s="1"/>
  <c r="F834" i="3" s="1"/>
  <c r="G834" i="3" s="1"/>
  <c r="H834" i="3" s="1"/>
  <c r="I834" i="3" s="1"/>
  <c r="L834" i="3" s="1"/>
  <c r="J835" i="3"/>
  <c r="M835" i="3" s="1"/>
  <c r="J836" i="3" l="1"/>
  <c r="M836" i="3" s="1"/>
  <c r="B835" i="3"/>
  <c r="E835" i="3" s="1"/>
  <c r="F835" i="3" s="1"/>
  <c r="G835" i="3" s="1"/>
  <c r="H835" i="3" s="1"/>
  <c r="I835" i="3" s="1"/>
  <c r="L835" i="3" s="1"/>
  <c r="J837" i="3" l="1"/>
  <c r="M837" i="3" s="1"/>
  <c r="B836" i="3"/>
  <c r="E836" i="3" s="1"/>
  <c r="F836" i="3" s="1"/>
  <c r="G836" i="3" s="1"/>
  <c r="H836" i="3" s="1"/>
  <c r="I836" i="3" s="1"/>
  <c r="L836" i="3" s="1"/>
  <c r="B837" i="3" l="1"/>
  <c r="E837" i="3" s="1"/>
  <c r="F837" i="3" s="1"/>
  <c r="G837" i="3" s="1"/>
  <c r="H837" i="3" s="1"/>
  <c r="I837" i="3" s="1"/>
  <c r="L837" i="3" s="1"/>
  <c r="J838" i="3"/>
  <c r="M838" i="3" s="1"/>
  <c r="B838" i="3" l="1"/>
  <c r="E838" i="3" s="1"/>
  <c r="F838" i="3" s="1"/>
  <c r="G838" i="3" s="1"/>
  <c r="H838" i="3" s="1"/>
  <c r="I838" i="3" s="1"/>
  <c r="L838" i="3" s="1"/>
  <c r="J839" i="3"/>
  <c r="M839" i="3" s="1"/>
  <c r="J840" i="3" l="1"/>
  <c r="M840" i="3" s="1"/>
  <c r="B839" i="3"/>
  <c r="E839" i="3" s="1"/>
  <c r="F839" i="3" s="1"/>
  <c r="G839" i="3" s="1"/>
  <c r="H839" i="3" s="1"/>
  <c r="I839" i="3" s="1"/>
  <c r="L839" i="3" s="1"/>
  <c r="B840" i="3" l="1"/>
  <c r="E840" i="3" s="1"/>
  <c r="F840" i="3" s="1"/>
  <c r="G840" i="3" s="1"/>
  <c r="H840" i="3" s="1"/>
  <c r="I840" i="3" s="1"/>
  <c r="L840" i="3" s="1"/>
  <c r="J841" i="3"/>
  <c r="M841" i="3" s="1"/>
  <c r="J842" i="3" l="1"/>
  <c r="M842" i="3" s="1"/>
  <c r="B841" i="3"/>
  <c r="E841" i="3" s="1"/>
  <c r="F841" i="3" s="1"/>
  <c r="G841" i="3" s="1"/>
  <c r="H841" i="3" s="1"/>
  <c r="I841" i="3" s="1"/>
  <c r="L841" i="3" s="1"/>
  <c r="J843" i="3" l="1"/>
  <c r="M843" i="3" s="1"/>
  <c r="B842" i="3"/>
  <c r="E842" i="3" s="1"/>
  <c r="F842" i="3" s="1"/>
  <c r="G842" i="3" s="1"/>
  <c r="H842" i="3" s="1"/>
  <c r="I842" i="3" s="1"/>
  <c r="L842" i="3" s="1"/>
  <c r="J844" i="3" l="1"/>
  <c r="M844" i="3" s="1"/>
  <c r="B843" i="3"/>
  <c r="E843" i="3" s="1"/>
  <c r="F843" i="3" s="1"/>
  <c r="G843" i="3" s="1"/>
  <c r="H843" i="3" s="1"/>
  <c r="I843" i="3" s="1"/>
  <c r="L843" i="3" s="1"/>
  <c r="B844" i="3" l="1"/>
  <c r="E844" i="3" s="1"/>
  <c r="F844" i="3" s="1"/>
  <c r="G844" i="3" s="1"/>
  <c r="H844" i="3" s="1"/>
  <c r="I844" i="3" s="1"/>
  <c r="L844" i="3" s="1"/>
  <c r="J845" i="3"/>
  <c r="M845" i="3" s="1"/>
  <c r="B845" i="3" l="1"/>
  <c r="E845" i="3" s="1"/>
  <c r="F845" i="3" s="1"/>
  <c r="G845" i="3" s="1"/>
  <c r="H845" i="3" s="1"/>
  <c r="I845" i="3" s="1"/>
  <c r="L845" i="3" s="1"/>
  <c r="J846" i="3"/>
  <c r="M846" i="3" s="1"/>
  <c r="B846" i="3" l="1"/>
  <c r="E846" i="3" s="1"/>
  <c r="F846" i="3" s="1"/>
  <c r="G846" i="3" s="1"/>
  <c r="H846" i="3" s="1"/>
  <c r="I846" i="3" s="1"/>
  <c r="L846" i="3" s="1"/>
  <c r="J847" i="3"/>
  <c r="M847" i="3" s="1"/>
  <c r="B847" i="3" l="1"/>
  <c r="E847" i="3" s="1"/>
  <c r="F847" i="3" s="1"/>
  <c r="G847" i="3" s="1"/>
  <c r="H847" i="3" s="1"/>
  <c r="I847" i="3" s="1"/>
  <c r="L847" i="3" s="1"/>
  <c r="J848" i="3"/>
  <c r="M848" i="3" s="1"/>
  <c r="B848" i="3" l="1"/>
  <c r="E848" i="3" s="1"/>
  <c r="F848" i="3" s="1"/>
  <c r="G848" i="3" s="1"/>
  <c r="H848" i="3" s="1"/>
  <c r="I848" i="3" s="1"/>
  <c r="L848" i="3" s="1"/>
  <c r="J849" i="3"/>
  <c r="M849" i="3" s="1"/>
  <c r="J850" i="3" l="1"/>
  <c r="M850" i="3" s="1"/>
  <c r="B849" i="3"/>
  <c r="E849" i="3" s="1"/>
  <c r="F849" i="3" s="1"/>
  <c r="G849" i="3" s="1"/>
  <c r="H849" i="3" s="1"/>
  <c r="I849" i="3" s="1"/>
  <c r="L849" i="3" s="1"/>
  <c r="B850" i="3" l="1"/>
  <c r="E850" i="3" s="1"/>
  <c r="F850" i="3" s="1"/>
  <c r="G850" i="3" s="1"/>
  <c r="H850" i="3" s="1"/>
  <c r="I850" i="3" s="1"/>
  <c r="L850" i="3" s="1"/>
  <c r="J851" i="3"/>
  <c r="M851" i="3" s="1"/>
  <c r="J852" i="3" l="1"/>
  <c r="M852" i="3" s="1"/>
  <c r="B851" i="3"/>
  <c r="E851" i="3" s="1"/>
  <c r="F851" i="3" s="1"/>
  <c r="G851" i="3" s="1"/>
  <c r="H851" i="3" s="1"/>
  <c r="I851" i="3" s="1"/>
  <c r="L851" i="3" s="1"/>
  <c r="J853" i="3" l="1"/>
  <c r="M853" i="3" s="1"/>
  <c r="B852" i="3"/>
  <c r="E852" i="3" s="1"/>
  <c r="F852" i="3" s="1"/>
  <c r="G852" i="3" s="1"/>
  <c r="H852" i="3" s="1"/>
  <c r="I852" i="3" s="1"/>
  <c r="L852" i="3" s="1"/>
  <c r="B853" i="3" l="1"/>
  <c r="E853" i="3" s="1"/>
  <c r="F853" i="3" s="1"/>
  <c r="G853" i="3" s="1"/>
  <c r="H853" i="3" s="1"/>
  <c r="I853" i="3" s="1"/>
  <c r="L853" i="3" s="1"/>
  <c r="J854" i="3"/>
  <c r="M854" i="3" s="1"/>
  <c r="J855" i="3" l="1"/>
  <c r="M855" i="3" s="1"/>
  <c r="B854" i="3"/>
  <c r="E854" i="3" s="1"/>
  <c r="F854" i="3" s="1"/>
  <c r="G854" i="3" s="1"/>
  <c r="H854" i="3" s="1"/>
  <c r="I854" i="3" s="1"/>
  <c r="L854" i="3" s="1"/>
  <c r="B855" i="3" l="1"/>
  <c r="E855" i="3" s="1"/>
  <c r="F855" i="3" s="1"/>
  <c r="G855" i="3" s="1"/>
  <c r="H855" i="3" s="1"/>
  <c r="I855" i="3" s="1"/>
  <c r="L855" i="3" s="1"/>
  <c r="J856" i="3"/>
  <c r="M856" i="3" s="1"/>
  <c r="B856" i="3" l="1"/>
  <c r="E856" i="3" s="1"/>
  <c r="F856" i="3" s="1"/>
  <c r="G856" i="3" s="1"/>
  <c r="H856" i="3" s="1"/>
  <c r="I856" i="3" s="1"/>
  <c r="L856" i="3" s="1"/>
  <c r="J857" i="3"/>
  <c r="M857" i="3" s="1"/>
  <c r="J858" i="3" l="1"/>
  <c r="M858" i="3" s="1"/>
  <c r="B857" i="3"/>
  <c r="E857" i="3" s="1"/>
  <c r="F857" i="3" s="1"/>
  <c r="G857" i="3" s="1"/>
  <c r="H857" i="3" s="1"/>
  <c r="I857" i="3" s="1"/>
  <c r="L857" i="3" s="1"/>
  <c r="B858" i="3" l="1"/>
  <c r="E858" i="3" s="1"/>
  <c r="F858" i="3" s="1"/>
  <c r="G858" i="3" s="1"/>
  <c r="H858" i="3" s="1"/>
  <c r="I858" i="3" s="1"/>
  <c r="L858" i="3" s="1"/>
  <c r="J859" i="3"/>
  <c r="M859" i="3" s="1"/>
  <c r="J860" i="3" l="1"/>
  <c r="M860" i="3" s="1"/>
  <c r="B859" i="3"/>
  <c r="E859" i="3" s="1"/>
  <c r="F859" i="3" s="1"/>
  <c r="G859" i="3" s="1"/>
  <c r="H859" i="3" s="1"/>
  <c r="I859" i="3" s="1"/>
  <c r="L859" i="3" s="1"/>
  <c r="B860" i="3" l="1"/>
  <c r="E860" i="3" s="1"/>
  <c r="F860" i="3" s="1"/>
  <c r="G860" i="3" s="1"/>
  <c r="H860" i="3" s="1"/>
  <c r="I860" i="3" s="1"/>
  <c r="L860" i="3" s="1"/>
  <c r="J861" i="3"/>
  <c r="M861" i="3" s="1"/>
  <c r="B861" i="3" l="1"/>
  <c r="E861" i="3" s="1"/>
  <c r="F861" i="3" s="1"/>
  <c r="G861" i="3" s="1"/>
  <c r="H861" i="3" s="1"/>
  <c r="I861" i="3" s="1"/>
  <c r="L861" i="3" s="1"/>
  <c r="J862" i="3"/>
  <c r="M862" i="3" s="1"/>
  <c r="J863" i="3" l="1"/>
  <c r="M863" i="3" s="1"/>
  <c r="B862" i="3"/>
  <c r="E862" i="3" s="1"/>
  <c r="F862" i="3" s="1"/>
  <c r="G862" i="3" s="1"/>
  <c r="H862" i="3" s="1"/>
  <c r="I862" i="3" s="1"/>
  <c r="L862" i="3" s="1"/>
  <c r="B863" i="3" l="1"/>
  <c r="E863" i="3" s="1"/>
  <c r="F863" i="3" s="1"/>
  <c r="G863" i="3" s="1"/>
  <c r="H863" i="3" s="1"/>
  <c r="I863" i="3" s="1"/>
  <c r="L863" i="3" s="1"/>
  <c r="J864" i="3"/>
  <c r="M864" i="3" s="1"/>
  <c r="J865" i="3" l="1"/>
  <c r="M865" i="3" s="1"/>
  <c r="B864" i="3"/>
  <c r="E864" i="3" s="1"/>
  <c r="F864" i="3" s="1"/>
  <c r="G864" i="3" s="1"/>
  <c r="H864" i="3" s="1"/>
  <c r="I864" i="3" s="1"/>
  <c r="L864" i="3" s="1"/>
  <c r="J866" i="3" l="1"/>
  <c r="M866" i="3" s="1"/>
  <c r="B865" i="3"/>
  <c r="E865" i="3" s="1"/>
  <c r="F865" i="3" s="1"/>
  <c r="G865" i="3" s="1"/>
  <c r="H865" i="3" s="1"/>
  <c r="I865" i="3" s="1"/>
  <c r="L865" i="3" s="1"/>
  <c r="J867" i="3" l="1"/>
  <c r="M867" i="3" s="1"/>
  <c r="B866" i="3"/>
  <c r="E866" i="3" s="1"/>
  <c r="F866" i="3" s="1"/>
  <c r="G866" i="3" s="1"/>
  <c r="H866" i="3" s="1"/>
  <c r="I866" i="3" s="1"/>
  <c r="L866" i="3" s="1"/>
  <c r="B867" i="3" l="1"/>
  <c r="E867" i="3" s="1"/>
  <c r="F867" i="3" s="1"/>
  <c r="G867" i="3" s="1"/>
  <c r="H867" i="3" s="1"/>
  <c r="I867" i="3" s="1"/>
  <c r="L867" i="3" s="1"/>
  <c r="J868" i="3"/>
  <c r="M868" i="3" s="1"/>
  <c r="B868" i="3" l="1"/>
  <c r="E868" i="3" s="1"/>
  <c r="F868" i="3" s="1"/>
  <c r="G868" i="3" s="1"/>
  <c r="H868" i="3" s="1"/>
  <c r="I868" i="3" s="1"/>
  <c r="L868" i="3" s="1"/>
  <c r="J869" i="3"/>
  <c r="M869" i="3" s="1"/>
  <c r="B869" i="3" l="1"/>
  <c r="E869" i="3" s="1"/>
  <c r="F869" i="3" s="1"/>
  <c r="G869" i="3" s="1"/>
  <c r="H869" i="3" s="1"/>
  <c r="I869" i="3" s="1"/>
  <c r="L869" i="3" s="1"/>
  <c r="J870" i="3"/>
  <c r="M870" i="3" s="1"/>
  <c r="B870" i="3" l="1"/>
  <c r="E870" i="3" s="1"/>
  <c r="F870" i="3" s="1"/>
  <c r="G870" i="3" s="1"/>
  <c r="H870" i="3" s="1"/>
  <c r="I870" i="3" s="1"/>
  <c r="L870" i="3" s="1"/>
  <c r="J871" i="3"/>
  <c r="M871" i="3" s="1"/>
  <c r="B871" i="3" l="1"/>
  <c r="E871" i="3" s="1"/>
  <c r="F871" i="3" s="1"/>
  <c r="G871" i="3" s="1"/>
  <c r="H871" i="3" s="1"/>
  <c r="I871" i="3" s="1"/>
  <c r="L871" i="3" s="1"/>
  <c r="J872" i="3"/>
  <c r="M872" i="3" s="1"/>
  <c r="B872" i="3" l="1"/>
  <c r="E872" i="3" s="1"/>
  <c r="F872" i="3" s="1"/>
  <c r="G872" i="3" s="1"/>
  <c r="H872" i="3" s="1"/>
  <c r="I872" i="3" s="1"/>
  <c r="L872" i="3" s="1"/>
  <c r="J873" i="3"/>
  <c r="M873" i="3" s="1"/>
  <c r="J874" i="3" l="1"/>
  <c r="M874" i="3" s="1"/>
  <c r="B873" i="3"/>
  <c r="E873" i="3" s="1"/>
  <c r="F873" i="3" s="1"/>
  <c r="G873" i="3" s="1"/>
  <c r="H873" i="3" s="1"/>
  <c r="I873" i="3" s="1"/>
  <c r="L873" i="3" s="1"/>
  <c r="B874" i="3" l="1"/>
  <c r="E874" i="3" s="1"/>
  <c r="F874" i="3" s="1"/>
  <c r="G874" i="3" s="1"/>
  <c r="H874" i="3" s="1"/>
  <c r="I874" i="3" s="1"/>
  <c r="L874" i="3" s="1"/>
  <c r="J875" i="3"/>
  <c r="M875" i="3" s="1"/>
  <c r="J876" i="3" l="1"/>
  <c r="M876" i="3" s="1"/>
  <c r="B875" i="3"/>
  <c r="E875" i="3" s="1"/>
  <c r="F875" i="3" s="1"/>
  <c r="G875" i="3" s="1"/>
  <c r="H875" i="3" s="1"/>
  <c r="I875" i="3" s="1"/>
  <c r="L875" i="3" s="1"/>
  <c r="J877" i="3" l="1"/>
  <c r="M877" i="3" s="1"/>
  <c r="B876" i="3"/>
  <c r="E876" i="3" s="1"/>
  <c r="F876" i="3" s="1"/>
  <c r="G876" i="3" s="1"/>
  <c r="H876" i="3" s="1"/>
  <c r="I876" i="3" s="1"/>
  <c r="L876" i="3" s="1"/>
  <c r="B877" i="3" l="1"/>
  <c r="E877" i="3" s="1"/>
  <c r="F877" i="3" s="1"/>
  <c r="G877" i="3" s="1"/>
  <c r="H877" i="3" s="1"/>
  <c r="I877" i="3" s="1"/>
  <c r="L877" i="3" s="1"/>
  <c r="J878" i="3"/>
  <c r="M878" i="3" s="1"/>
  <c r="B878" i="3" l="1"/>
  <c r="E878" i="3" s="1"/>
  <c r="F878" i="3" s="1"/>
  <c r="G878" i="3" s="1"/>
  <c r="H878" i="3" s="1"/>
  <c r="I878" i="3" s="1"/>
  <c r="L878" i="3" s="1"/>
  <c r="J879" i="3"/>
  <c r="M879" i="3" s="1"/>
  <c r="B879" i="3" l="1"/>
  <c r="E879" i="3" s="1"/>
  <c r="F879" i="3" s="1"/>
  <c r="G879" i="3" s="1"/>
  <c r="H879" i="3" s="1"/>
  <c r="I879" i="3" s="1"/>
  <c r="L879" i="3" s="1"/>
  <c r="J880" i="3"/>
  <c r="M880" i="3" s="1"/>
  <c r="B880" i="3" l="1"/>
  <c r="E880" i="3" s="1"/>
  <c r="F880" i="3" s="1"/>
  <c r="G880" i="3" s="1"/>
  <c r="H880" i="3" s="1"/>
  <c r="I880" i="3" s="1"/>
  <c r="L880" i="3" s="1"/>
  <c r="J881" i="3"/>
  <c r="M881" i="3" s="1"/>
  <c r="B881" i="3" l="1"/>
  <c r="E881" i="3" s="1"/>
  <c r="F881" i="3" s="1"/>
  <c r="G881" i="3" s="1"/>
  <c r="H881" i="3" s="1"/>
  <c r="I881" i="3" s="1"/>
  <c r="L881" i="3" s="1"/>
  <c r="J882" i="3"/>
  <c r="M882" i="3" s="1"/>
  <c r="J883" i="3" l="1"/>
  <c r="M883" i="3" s="1"/>
  <c r="B882" i="3"/>
  <c r="E882" i="3" s="1"/>
  <c r="F882" i="3" s="1"/>
  <c r="G882" i="3" s="1"/>
  <c r="H882" i="3" s="1"/>
  <c r="I882" i="3" s="1"/>
  <c r="L882" i="3" s="1"/>
  <c r="J884" i="3" l="1"/>
  <c r="M884" i="3" s="1"/>
  <c r="B883" i="3"/>
  <c r="E883" i="3" s="1"/>
  <c r="F883" i="3" s="1"/>
  <c r="G883" i="3" s="1"/>
  <c r="H883" i="3" s="1"/>
  <c r="I883" i="3" s="1"/>
  <c r="L883" i="3" s="1"/>
  <c r="J885" i="3" l="1"/>
  <c r="M885" i="3" s="1"/>
  <c r="B884" i="3"/>
  <c r="E884" i="3" s="1"/>
  <c r="F884" i="3" s="1"/>
  <c r="G884" i="3" s="1"/>
  <c r="H884" i="3" s="1"/>
  <c r="I884" i="3" s="1"/>
  <c r="L884" i="3" s="1"/>
  <c r="J886" i="3" l="1"/>
  <c r="M886" i="3" s="1"/>
  <c r="B885" i="3"/>
  <c r="E885" i="3" s="1"/>
  <c r="F885" i="3" s="1"/>
  <c r="G885" i="3" s="1"/>
  <c r="H885" i="3" s="1"/>
  <c r="I885" i="3" s="1"/>
  <c r="L885" i="3" s="1"/>
  <c r="B886" i="3" l="1"/>
  <c r="E886" i="3" s="1"/>
  <c r="F886" i="3" s="1"/>
  <c r="G886" i="3" s="1"/>
  <c r="H886" i="3" s="1"/>
  <c r="I886" i="3" s="1"/>
  <c r="L886" i="3" s="1"/>
  <c r="J887" i="3"/>
  <c r="M887" i="3" s="1"/>
  <c r="B887" i="3" l="1"/>
  <c r="E887" i="3" s="1"/>
  <c r="F887" i="3" s="1"/>
  <c r="G887" i="3" s="1"/>
  <c r="H887" i="3" s="1"/>
  <c r="I887" i="3" s="1"/>
  <c r="L887" i="3" s="1"/>
  <c r="J888" i="3"/>
  <c r="M888" i="3" s="1"/>
  <c r="J889" i="3" l="1"/>
  <c r="M889" i="3" s="1"/>
  <c r="B888" i="3"/>
  <c r="E888" i="3" s="1"/>
  <c r="F888" i="3" s="1"/>
  <c r="G888" i="3" s="1"/>
  <c r="H888" i="3" s="1"/>
  <c r="I888" i="3" s="1"/>
  <c r="L888" i="3" s="1"/>
  <c r="J890" i="3" l="1"/>
  <c r="M890" i="3" s="1"/>
  <c r="B889" i="3"/>
  <c r="E889" i="3" s="1"/>
  <c r="F889" i="3" s="1"/>
  <c r="G889" i="3" s="1"/>
  <c r="H889" i="3" s="1"/>
  <c r="I889" i="3" s="1"/>
  <c r="L889" i="3" s="1"/>
  <c r="B890" i="3" l="1"/>
  <c r="E890" i="3" s="1"/>
  <c r="F890" i="3" s="1"/>
  <c r="G890" i="3" s="1"/>
  <c r="H890" i="3" s="1"/>
  <c r="I890" i="3" s="1"/>
  <c r="L890" i="3" s="1"/>
  <c r="J891" i="3"/>
  <c r="M891" i="3" s="1"/>
  <c r="B891" i="3" l="1"/>
  <c r="E891" i="3" s="1"/>
  <c r="F891" i="3" s="1"/>
  <c r="G891" i="3" s="1"/>
  <c r="H891" i="3" s="1"/>
  <c r="I891" i="3" s="1"/>
  <c r="L891" i="3" s="1"/>
  <c r="J892" i="3"/>
  <c r="M892" i="3" s="1"/>
  <c r="J893" i="3" l="1"/>
  <c r="M893" i="3" s="1"/>
  <c r="B892" i="3"/>
  <c r="E892" i="3" s="1"/>
  <c r="F892" i="3" s="1"/>
  <c r="G892" i="3" s="1"/>
  <c r="H892" i="3" s="1"/>
  <c r="I892" i="3" s="1"/>
  <c r="L892" i="3" s="1"/>
  <c r="J894" i="3" l="1"/>
  <c r="M894" i="3" s="1"/>
  <c r="B893" i="3"/>
  <c r="E893" i="3" s="1"/>
  <c r="F893" i="3" s="1"/>
  <c r="G893" i="3" s="1"/>
  <c r="H893" i="3" s="1"/>
  <c r="I893" i="3" s="1"/>
  <c r="L893" i="3" s="1"/>
  <c r="B894" i="3" l="1"/>
  <c r="E894" i="3" s="1"/>
  <c r="F894" i="3" s="1"/>
  <c r="G894" i="3" s="1"/>
  <c r="H894" i="3" s="1"/>
  <c r="I894" i="3" s="1"/>
  <c r="L894" i="3" s="1"/>
  <c r="J895" i="3"/>
  <c r="M895" i="3" s="1"/>
  <c r="J896" i="3" l="1"/>
  <c r="M896" i="3" s="1"/>
  <c r="B895" i="3"/>
  <c r="E895" i="3" s="1"/>
  <c r="F895" i="3" s="1"/>
  <c r="G895" i="3" s="1"/>
  <c r="H895" i="3" s="1"/>
  <c r="I895" i="3" s="1"/>
  <c r="L895" i="3" s="1"/>
  <c r="B896" i="3" l="1"/>
  <c r="E896" i="3" s="1"/>
  <c r="F896" i="3" s="1"/>
  <c r="G896" i="3" s="1"/>
  <c r="H896" i="3" s="1"/>
  <c r="I896" i="3" s="1"/>
  <c r="L896" i="3" s="1"/>
  <c r="J897" i="3"/>
  <c r="M897" i="3" s="1"/>
  <c r="B897" i="3" l="1"/>
  <c r="E897" i="3" s="1"/>
  <c r="F897" i="3" s="1"/>
  <c r="G897" i="3" s="1"/>
  <c r="H897" i="3" s="1"/>
  <c r="I897" i="3" s="1"/>
  <c r="L897" i="3" s="1"/>
  <c r="J898" i="3"/>
  <c r="M898" i="3" s="1"/>
  <c r="J899" i="3" l="1"/>
  <c r="M899" i="3" s="1"/>
  <c r="B898" i="3"/>
  <c r="E898" i="3" s="1"/>
  <c r="F898" i="3" s="1"/>
  <c r="G898" i="3" s="1"/>
  <c r="H898" i="3" s="1"/>
  <c r="I898" i="3" s="1"/>
  <c r="L898" i="3" s="1"/>
  <c r="B899" i="3" l="1"/>
  <c r="E899" i="3" s="1"/>
  <c r="F899" i="3" s="1"/>
  <c r="G899" i="3" s="1"/>
  <c r="H899" i="3" s="1"/>
  <c r="I899" i="3" s="1"/>
  <c r="L899" i="3" s="1"/>
  <c r="J900" i="3"/>
  <c r="M900" i="3" s="1"/>
  <c r="B900" i="3" l="1"/>
  <c r="E900" i="3" s="1"/>
  <c r="F900" i="3" s="1"/>
  <c r="G900" i="3" s="1"/>
  <c r="H900" i="3" s="1"/>
  <c r="I900" i="3" s="1"/>
  <c r="L900" i="3" s="1"/>
  <c r="J901" i="3"/>
  <c r="M901" i="3" s="1"/>
  <c r="B901" i="3" l="1"/>
  <c r="E901" i="3" s="1"/>
  <c r="F901" i="3" s="1"/>
  <c r="G901" i="3" s="1"/>
  <c r="H901" i="3" s="1"/>
  <c r="I901" i="3" s="1"/>
  <c r="L901" i="3" s="1"/>
  <c r="J902" i="3"/>
  <c r="M902" i="3" s="1"/>
  <c r="B902" i="3" l="1"/>
  <c r="E902" i="3" s="1"/>
  <c r="F902" i="3" s="1"/>
  <c r="G902" i="3" s="1"/>
  <c r="H902" i="3" s="1"/>
  <c r="I902" i="3" s="1"/>
  <c r="L902" i="3" s="1"/>
  <c r="J903" i="3"/>
  <c r="M903" i="3" s="1"/>
  <c r="J904" i="3" l="1"/>
  <c r="M904" i="3" s="1"/>
  <c r="B903" i="3"/>
  <c r="E903" i="3" s="1"/>
  <c r="F903" i="3" s="1"/>
  <c r="G903" i="3" s="1"/>
  <c r="H903" i="3" s="1"/>
  <c r="I903" i="3" s="1"/>
  <c r="L903" i="3" s="1"/>
  <c r="J905" i="3" l="1"/>
  <c r="M905" i="3" s="1"/>
  <c r="B904" i="3"/>
  <c r="E904" i="3" s="1"/>
  <c r="F904" i="3" s="1"/>
  <c r="G904" i="3" s="1"/>
  <c r="H904" i="3" s="1"/>
  <c r="I904" i="3" s="1"/>
  <c r="L904" i="3" s="1"/>
  <c r="J906" i="3" l="1"/>
  <c r="M906" i="3" s="1"/>
  <c r="B905" i="3"/>
  <c r="E905" i="3" s="1"/>
  <c r="F905" i="3" s="1"/>
  <c r="G905" i="3" s="1"/>
  <c r="H905" i="3" s="1"/>
  <c r="I905" i="3" s="1"/>
  <c r="L905" i="3" s="1"/>
  <c r="J907" i="3" l="1"/>
  <c r="M907" i="3" s="1"/>
  <c r="B906" i="3"/>
  <c r="E906" i="3" s="1"/>
  <c r="F906" i="3" s="1"/>
  <c r="G906" i="3" s="1"/>
  <c r="H906" i="3" s="1"/>
  <c r="I906" i="3" s="1"/>
  <c r="L906" i="3" s="1"/>
  <c r="J908" i="3" l="1"/>
  <c r="M908" i="3" s="1"/>
  <c r="B907" i="3"/>
  <c r="E907" i="3" s="1"/>
  <c r="F907" i="3" s="1"/>
  <c r="G907" i="3" s="1"/>
  <c r="H907" i="3" s="1"/>
  <c r="I907" i="3" s="1"/>
  <c r="L907" i="3" s="1"/>
  <c r="B908" i="3" l="1"/>
  <c r="E908" i="3" s="1"/>
  <c r="F908" i="3" s="1"/>
  <c r="G908" i="3" s="1"/>
  <c r="H908" i="3" s="1"/>
  <c r="I908" i="3" s="1"/>
  <c r="L908" i="3" s="1"/>
  <c r="J909" i="3"/>
  <c r="M909" i="3" s="1"/>
  <c r="B909" i="3" l="1"/>
  <c r="E909" i="3" s="1"/>
  <c r="F909" i="3" s="1"/>
  <c r="G909" i="3" s="1"/>
  <c r="H909" i="3" s="1"/>
  <c r="I909" i="3" s="1"/>
  <c r="L909" i="3" s="1"/>
  <c r="J910" i="3"/>
  <c r="M910" i="3" s="1"/>
  <c r="J911" i="3" l="1"/>
  <c r="M911" i="3" s="1"/>
  <c r="B910" i="3"/>
  <c r="E910" i="3" s="1"/>
  <c r="F910" i="3" s="1"/>
  <c r="G910" i="3" s="1"/>
  <c r="H910" i="3" s="1"/>
  <c r="I910" i="3" s="1"/>
  <c r="L910" i="3" s="1"/>
  <c r="J912" i="3" l="1"/>
  <c r="M912" i="3" s="1"/>
  <c r="B911" i="3"/>
  <c r="E911" i="3" s="1"/>
  <c r="F911" i="3" s="1"/>
  <c r="G911" i="3" s="1"/>
  <c r="H911" i="3" s="1"/>
  <c r="I911" i="3" s="1"/>
  <c r="L911" i="3" s="1"/>
  <c r="J913" i="3" l="1"/>
  <c r="M913" i="3" s="1"/>
  <c r="B912" i="3"/>
  <c r="E912" i="3" s="1"/>
  <c r="F912" i="3" s="1"/>
  <c r="G912" i="3" s="1"/>
  <c r="H912" i="3" s="1"/>
  <c r="I912" i="3" s="1"/>
  <c r="L912" i="3" s="1"/>
  <c r="J914" i="3" l="1"/>
  <c r="M914" i="3" s="1"/>
  <c r="B913" i="3"/>
  <c r="E913" i="3" s="1"/>
  <c r="F913" i="3" s="1"/>
  <c r="G913" i="3" s="1"/>
  <c r="H913" i="3" s="1"/>
  <c r="I913" i="3" s="1"/>
  <c r="L913" i="3" s="1"/>
  <c r="B914" i="3" l="1"/>
  <c r="E914" i="3" s="1"/>
  <c r="F914" i="3" s="1"/>
  <c r="G914" i="3" s="1"/>
  <c r="H914" i="3" s="1"/>
  <c r="I914" i="3" s="1"/>
  <c r="L914" i="3" s="1"/>
  <c r="J915" i="3"/>
  <c r="M915" i="3" s="1"/>
  <c r="J916" i="3" l="1"/>
  <c r="M916" i="3" s="1"/>
  <c r="B915" i="3"/>
  <c r="E915" i="3" s="1"/>
  <c r="F915" i="3" s="1"/>
  <c r="G915" i="3" s="1"/>
  <c r="H915" i="3" s="1"/>
  <c r="I915" i="3" s="1"/>
  <c r="L915" i="3" s="1"/>
  <c r="B916" i="3" l="1"/>
  <c r="E916" i="3" s="1"/>
  <c r="F916" i="3" s="1"/>
  <c r="G916" i="3" s="1"/>
  <c r="H916" i="3" s="1"/>
  <c r="I916" i="3" s="1"/>
  <c r="L916" i="3" s="1"/>
  <c r="J917" i="3"/>
  <c r="M917" i="3" s="1"/>
  <c r="J918" i="3" l="1"/>
  <c r="M918" i="3" s="1"/>
  <c r="B917" i="3"/>
  <c r="E917" i="3" s="1"/>
  <c r="F917" i="3" s="1"/>
  <c r="G917" i="3" s="1"/>
  <c r="H917" i="3" s="1"/>
  <c r="I917" i="3" s="1"/>
  <c r="L917" i="3" s="1"/>
  <c r="B918" i="3" l="1"/>
  <c r="E918" i="3" s="1"/>
  <c r="F918" i="3" s="1"/>
  <c r="G918" i="3" s="1"/>
  <c r="H918" i="3" s="1"/>
  <c r="I918" i="3" s="1"/>
  <c r="L918" i="3" s="1"/>
  <c r="J919" i="3"/>
  <c r="M919" i="3" s="1"/>
  <c r="B919" i="3" l="1"/>
  <c r="E919" i="3" s="1"/>
  <c r="F919" i="3" s="1"/>
  <c r="G919" i="3" s="1"/>
  <c r="H919" i="3" s="1"/>
  <c r="I919" i="3" s="1"/>
  <c r="L919" i="3" s="1"/>
  <c r="J920" i="3"/>
  <c r="M920" i="3" s="1"/>
  <c r="J921" i="3" l="1"/>
  <c r="M921" i="3" s="1"/>
  <c r="B920" i="3"/>
  <c r="E920" i="3" s="1"/>
  <c r="F920" i="3" s="1"/>
  <c r="G920" i="3" s="1"/>
  <c r="H920" i="3" s="1"/>
  <c r="I920" i="3" s="1"/>
  <c r="L920" i="3" s="1"/>
  <c r="J922" i="3" l="1"/>
  <c r="M922" i="3" s="1"/>
  <c r="B921" i="3"/>
  <c r="E921" i="3" s="1"/>
  <c r="F921" i="3" s="1"/>
  <c r="G921" i="3" s="1"/>
  <c r="H921" i="3" s="1"/>
  <c r="I921" i="3" s="1"/>
  <c r="L921" i="3" s="1"/>
  <c r="B922" i="3" l="1"/>
  <c r="E922" i="3" s="1"/>
  <c r="F922" i="3" s="1"/>
  <c r="G922" i="3" s="1"/>
  <c r="H922" i="3" s="1"/>
  <c r="I922" i="3" s="1"/>
  <c r="L922" i="3" s="1"/>
  <c r="J923" i="3"/>
  <c r="M923" i="3" s="1"/>
  <c r="B923" i="3" l="1"/>
  <c r="E923" i="3" s="1"/>
  <c r="F923" i="3" s="1"/>
  <c r="G923" i="3" s="1"/>
  <c r="H923" i="3" s="1"/>
  <c r="I923" i="3" s="1"/>
  <c r="L923" i="3" s="1"/>
  <c r="J924" i="3"/>
  <c r="M924" i="3" s="1"/>
  <c r="J925" i="3" l="1"/>
  <c r="M925" i="3" s="1"/>
  <c r="B924" i="3"/>
  <c r="E924" i="3" s="1"/>
  <c r="F924" i="3" s="1"/>
  <c r="G924" i="3" s="1"/>
  <c r="H924" i="3" s="1"/>
  <c r="I924" i="3" s="1"/>
  <c r="L924" i="3" s="1"/>
  <c r="J926" i="3" l="1"/>
  <c r="M926" i="3" s="1"/>
  <c r="B925" i="3"/>
  <c r="E925" i="3" s="1"/>
  <c r="F925" i="3" s="1"/>
  <c r="G925" i="3" s="1"/>
  <c r="H925" i="3" s="1"/>
  <c r="I925" i="3" s="1"/>
  <c r="L925" i="3" s="1"/>
  <c r="B926" i="3" l="1"/>
  <c r="E926" i="3" s="1"/>
  <c r="F926" i="3" s="1"/>
  <c r="G926" i="3" s="1"/>
  <c r="H926" i="3" s="1"/>
  <c r="I926" i="3" s="1"/>
  <c r="L926" i="3" s="1"/>
  <c r="J927" i="3"/>
  <c r="M927" i="3" s="1"/>
  <c r="B927" i="3" l="1"/>
  <c r="E927" i="3" s="1"/>
  <c r="F927" i="3" s="1"/>
  <c r="G927" i="3" s="1"/>
  <c r="H927" i="3" s="1"/>
  <c r="I927" i="3" s="1"/>
  <c r="L927" i="3" s="1"/>
  <c r="J928" i="3"/>
  <c r="M928" i="3" s="1"/>
  <c r="J929" i="3" l="1"/>
  <c r="M929" i="3" s="1"/>
  <c r="B928" i="3"/>
  <c r="E928" i="3" s="1"/>
  <c r="F928" i="3" s="1"/>
  <c r="G928" i="3" s="1"/>
  <c r="H928" i="3" s="1"/>
  <c r="I928" i="3" s="1"/>
  <c r="L928" i="3" s="1"/>
  <c r="J930" i="3" l="1"/>
  <c r="M930" i="3" s="1"/>
  <c r="B929" i="3"/>
  <c r="E929" i="3" s="1"/>
  <c r="F929" i="3" s="1"/>
  <c r="G929" i="3" s="1"/>
  <c r="H929" i="3" s="1"/>
  <c r="I929" i="3" s="1"/>
  <c r="L929" i="3" s="1"/>
  <c r="J931" i="3" l="1"/>
  <c r="M931" i="3" s="1"/>
  <c r="B930" i="3"/>
  <c r="E930" i="3" s="1"/>
  <c r="F930" i="3" s="1"/>
  <c r="G930" i="3" s="1"/>
  <c r="H930" i="3" s="1"/>
  <c r="I930" i="3" s="1"/>
  <c r="L930" i="3" s="1"/>
  <c r="B931" i="3" l="1"/>
  <c r="E931" i="3" s="1"/>
  <c r="F931" i="3" s="1"/>
  <c r="G931" i="3" s="1"/>
  <c r="H931" i="3" s="1"/>
  <c r="I931" i="3" s="1"/>
  <c r="L931" i="3" s="1"/>
  <c r="J932" i="3"/>
  <c r="M932" i="3" s="1"/>
  <c r="J933" i="3" l="1"/>
  <c r="M933" i="3" s="1"/>
  <c r="B932" i="3"/>
  <c r="E932" i="3" s="1"/>
  <c r="F932" i="3" s="1"/>
  <c r="G932" i="3" s="1"/>
  <c r="H932" i="3" s="1"/>
  <c r="I932" i="3" s="1"/>
  <c r="L932" i="3" s="1"/>
  <c r="B933" i="3" l="1"/>
  <c r="E933" i="3" s="1"/>
  <c r="F933" i="3" s="1"/>
  <c r="G933" i="3" s="1"/>
  <c r="H933" i="3" s="1"/>
  <c r="I933" i="3" s="1"/>
  <c r="L933" i="3" s="1"/>
  <c r="J934" i="3"/>
  <c r="M934" i="3" s="1"/>
  <c r="B934" i="3" l="1"/>
  <c r="E934" i="3" s="1"/>
  <c r="F934" i="3" s="1"/>
  <c r="G934" i="3" s="1"/>
  <c r="H934" i="3" s="1"/>
  <c r="I934" i="3" s="1"/>
  <c r="L934" i="3" s="1"/>
  <c r="J935" i="3"/>
  <c r="M935" i="3" s="1"/>
  <c r="J936" i="3" l="1"/>
  <c r="M936" i="3" s="1"/>
  <c r="B935" i="3"/>
  <c r="E935" i="3" s="1"/>
  <c r="F935" i="3" s="1"/>
  <c r="G935" i="3" s="1"/>
  <c r="H935" i="3" s="1"/>
  <c r="I935" i="3" s="1"/>
  <c r="L935" i="3" s="1"/>
  <c r="B936" i="3" l="1"/>
  <c r="E936" i="3" s="1"/>
  <c r="F936" i="3" s="1"/>
  <c r="G936" i="3" s="1"/>
  <c r="H936" i="3" s="1"/>
  <c r="I936" i="3" s="1"/>
  <c r="L936" i="3" s="1"/>
  <c r="J937" i="3"/>
  <c r="M937" i="3" s="1"/>
  <c r="J938" i="3" l="1"/>
  <c r="M938" i="3" s="1"/>
  <c r="B937" i="3"/>
  <c r="E937" i="3" s="1"/>
  <c r="F937" i="3" s="1"/>
  <c r="G937" i="3" s="1"/>
  <c r="H937" i="3" s="1"/>
  <c r="I937" i="3" s="1"/>
  <c r="L937" i="3" s="1"/>
  <c r="B938" i="3" l="1"/>
  <c r="E938" i="3" s="1"/>
  <c r="F938" i="3" s="1"/>
  <c r="G938" i="3" s="1"/>
  <c r="H938" i="3" s="1"/>
  <c r="I938" i="3" s="1"/>
  <c r="L938" i="3" s="1"/>
  <c r="J939" i="3"/>
  <c r="M939" i="3" s="1"/>
  <c r="J940" i="3" l="1"/>
  <c r="M940" i="3" s="1"/>
  <c r="B939" i="3"/>
  <c r="E939" i="3" s="1"/>
  <c r="F939" i="3" s="1"/>
  <c r="G939" i="3" s="1"/>
  <c r="H939" i="3" s="1"/>
  <c r="I939" i="3" s="1"/>
  <c r="L939" i="3" s="1"/>
  <c r="J941" i="3" l="1"/>
  <c r="M941" i="3" s="1"/>
  <c r="B940" i="3"/>
  <c r="E940" i="3" s="1"/>
  <c r="F940" i="3" s="1"/>
  <c r="G940" i="3" s="1"/>
  <c r="H940" i="3" s="1"/>
  <c r="I940" i="3" s="1"/>
  <c r="L940" i="3" s="1"/>
  <c r="J942" i="3" l="1"/>
  <c r="M942" i="3" s="1"/>
  <c r="B941" i="3"/>
  <c r="E941" i="3" s="1"/>
  <c r="F941" i="3" s="1"/>
  <c r="G941" i="3" s="1"/>
  <c r="H941" i="3" s="1"/>
  <c r="I941" i="3" s="1"/>
  <c r="L941" i="3" s="1"/>
  <c r="J943" i="3" l="1"/>
  <c r="M943" i="3" s="1"/>
  <c r="B942" i="3"/>
  <c r="E942" i="3" s="1"/>
  <c r="F942" i="3" s="1"/>
  <c r="G942" i="3" s="1"/>
  <c r="H942" i="3" s="1"/>
  <c r="I942" i="3" s="1"/>
  <c r="L942" i="3" s="1"/>
  <c r="B943" i="3" l="1"/>
  <c r="E943" i="3" s="1"/>
  <c r="F943" i="3" s="1"/>
  <c r="G943" i="3" s="1"/>
  <c r="H943" i="3" s="1"/>
  <c r="I943" i="3" s="1"/>
  <c r="L943" i="3" s="1"/>
  <c r="J944" i="3"/>
  <c r="M944" i="3" s="1"/>
  <c r="J945" i="3" l="1"/>
  <c r="M945" i="3" s="1"/>
  <c r="B944" i="3"/>
  <c r="E944" i="3" s="1"/>
  <c r="F944" i="3" s="1"/>
  <c r="G944" i="3" s="1"/>
  <c r="H944" i="3" s="1"/>
  <c r="I944" i="3" s="1"/>
  <c r="L944" i="3" s="1"/>
  <c r="B945" i="3" l="1"/>
  <c r="E945" i="3" s="1"/>
  <c r="F945" i="3" s="1"/>
  <c r="G945" i="3" s="1"/>
  <c r="H945" i="3" s="1"/>
  <c r="I945" i="3" s="1"/>
  <c r="L945" i="3" s="1"/>
  <c r="J946" i="3"/>
  <c r="M946" i="3" s="1"/>
  <c r="J947" i="3" l="1"/>
  <c r="M947" i="3" s="1"/>
  <c r="B946" i="3"/>
  <c r="E946" i="3" s="1"/>
  <c r="F946" i="3" s="1"/>
  <c r="G946" i="3" s="1"/>
  <c r="H946" i="3" s="1"/>
  <c r="I946" i="3" s="1"/>
  <c r="L946" i="3" s="1"/>
  <c r="B947" i="3" l="1"/>
  <c r="E947" i="3" s="1"/>
  <c r="F947" i="3" s="1"/>
  <c r="G947" i="3" s="1"/>
  <c r="H947" i="3" s="1"/>
  <c r="I947" i="3" s="1"/>
  <c r="L947" i="3" s="1"/>
  <c r="J948" i="3"/>
  <c r="M948" i="3" s="1"/>
  <c r="B948" i="3" l="1"/>
  <c r="E948" i="3" s="1"/>
  <c r="F948" i="3" s="1"/>
  <c r="G948" i="3" s="1"/>
  <c r="H948" i="3" s="1"/>
  <c r="I948" i="3" s="1"/>
  <c r="L948" i="3" s="1"/>
  <c r="J949" i="3"/>
  <c r="M949" i="3" s="1"/>
  <c r="B949" i="3" l="1"/>
  <c r="E949" i="3" s="1"/>
  <c r="F949" i="3" s="1"/>
  <c r="G949" i="3" s="1"/>
  <c r="H949" i="3" s="1"/>
  <c r="I949" i="3" s="1"/>
  <c r="L949" i="3" s="1"/>
  <c r="J950" i="3"/>
  <c r="M950" i="3" s="1"/>
  <c r="J951" i="3" l="1"/>
  <c r="M951" i="3" s="1"/>
  <c r="B950" i="3"/>
  <c r="E950" i="3" s="1"/>
  <c r="F950" i="3" s="1"/>
  <c r="G950" i="3" s="1"/>
  <c r="H950" i="3" s="1"/>
  <c r="I950" i="3" s="1"/>
  <c r="L950" i="3" s="1"/>
  <c r="B951" i="3" l="1"/>
  <c r="E951" i="3" s="1"/>
  <c r="F951" i="3" s="1"/>
  <c r="G951" i="3" s="1"/>
  <c r="H951" i="3" s="1"/>
  <c r="I951" i="3" s="1"/>
  <c r="L951" i="3" s="1"/>
  <c r="J952" i="3"/>
  <c r="M952" i="3" s="1"/>
  <c r="B952" i="3" l="1"/>
  <c r="E952" i="3" s="1"/>
  <c r="F952" i="3" s="1"/>
  <c r="G952" i="3" s="1"/>
  <c r="H952" i="3" s="1"/>
  <c r="I952" i="3" s="1"/>
  <c r="L952" i="3" s="1"/>
  <c r="J953" i="3"/>
  <c r="M953" i="3" s="1"/>
  <c r="J954" i="3" l="1"/>
  <c r="M954" i="3" s="1"/>
  <c r="B953" i="3"/>
  <c r="E953" i="3" s="1"/>
  <c r="F953" i="3" s="1"/>
  <c r="G953" i="3" s="1"/>
  <c r="H953" i="3" s="1"/>
  <c r="I953" i="3" s="1"/>
  <c r="L953" i="3" s="1"/>
  <c r="B954" i="3" l="1"/>
  <c r="E954" i="3" s="1"/>
  <c r="F954" i="3" s="1"/>
  <c r="G954" i="3" s="1"/>
  <c r="H954" i="3" s="1"/>
  <c r="I954" i="3" s="1"/>
  <c r="L954" i="3" s="1"/>
  <c r="J955" i="3"/>
  <c r="M955" i="3" s="1"/>
  <c r="J956" i="3" l="1"/>
  <c r="M956" i="3" s="1"/>
  <c r="B955" i="3"/>
  <c r="E955" i="3" s="1"/>
  <c r="F955" i="3" s="1"/>
  <c r="G955" i="3" s="1"/>
  <c r="H955" i="3" s="1"/>
  <c r="I955" i="3" s="1"/>
  <c r="L955" i="3" s="1"/>
  <c r="B956" i="3" l="1"/>
  <c r="E956" i="3" s="1"/>
  <c r="F956" i="3" s="1"/>
  <c r="G956" i="3" s="1"/>
  <c r="H956" i="3" s="1"/>
  <c r="I956" i="3" s="1"/>
  <c r="L956" i="3" s="1"/>
  <c r="J957" i="3"/>
  <c r="M957" i="3" s="1"/>
  <c r="J958" i="3" l="1"/>
  <c r="M958" i="3" s="1"/>
  <c r="B957" i="3"/>
  <c r="E957" i="3" s="1"/>
  <c r="F957" i="3" s="1"/>
  <c r="G957" i="3" s="1"/>
  <c r="H957" i="3" s="1"/>
  <c r="I957" i="3" s="1"/>
  <c r="L957" i="3" s="1"/>
  <c r="B958" i="3" l="1"/>
  <c r="E958" i="3" s="1"/>
  <c r="F958" i="3" s="1"/>
  <c r="G958" i="3" s="1"/>
  <c r="H958" i="3" s="1"/>
  <c r="I958" i="3" s="1"/>
  <c r="L958" i="3" s="1"/>
  <c r="J959" i="3"/>
  <c r="M959" i="3" s="1"/>
  <c r="B959" i="3" l="1"/>
  <c r="E959" i="3" s="1"/>
  <c r="F959" i="3" s="1"/>
  <c r="G959" i="3" s="1"/>
  <c r="H959" i="3" s="1"/>
  <c r="I959" i="3" s="1"/>
  <c r="L959" i="3" s="1"/>
  <c r="J960" i="3"/>
  <c r="M960" i="3" s="1"/>
  <c r="B960" i="3" l="1"/>
  <c r="E960" i="3" s="1"/>
  <c r="F960" i="3" s="1"/>
  <c r="G960" i="3" s="1"/>
  <c r="H960" i="3" s="1"/>
  <c r="I960" i="3" s="1"/>
  <c r="L960" i="3" s="1"/>
  <c r="J961" i="3"/>
  <c r="M961" i="3" s="1"/>
  <c r="J962" i="3" l="1"/>
  <c r="M962" i="3" s="1"/>
  <c r="B961" i="3"/>
  <c r="E961" i="3" s="1"/>
  <c r="F961" i="3" s="1"/>
  <c r="G961" i="3" s="1"/>
  <c r="H961" i="3" s="1"/>
  <c r="I961" i="3" s="1"/>
  <c r="L961" i="3" s="1"/>
  <c r="B962" i="3" l="1"/>
  <c r="E962" i="3" s="1"/>
  <c r="F962" i="3" s="1"/>
  <c r="G962" i="3" s="1"/>
  <c r="H962" i="3" s="1"/>
  <c r="I962" i="3" s="1"/>
  <c r="L962" i="3" s="1"/>
  <c r="J963" i="3"/>
  <c r="M963" i="3" s="1"/>
  <c r="J964" i="3" l="1"/>
  <c r="M964" i="3" s="1"/>
  <c r="B963" i="3"/>
  <c r="E963" i="3" s="1"/>
  <c r="F963" i="3" s="1"/>
  <c r="G963" i="3" s="1"/>
  <c r="H963" i="3" s="1"/>
  <c r="I963" i="3" s="1"/>
  <c r="L963" i="3" s="1"/>
  <c r="B964" i="3" l="1"/>
  <c r="E964" i="3" s="1"/>
  <c r="F964" i="3" s="1"/>
  <c r="G964" i="3" s="1"/>
  <c r="H964" i="3" s="1"/>
  <c r="I964" i="3" s="1"/>
  <c r="L964" i="3" s="1"/>
  <c r="J965" i="3"/>
  <c r="M965" i="3" s="1"/>
  <c r="B965" i="3" l="1"/>
  <c r="E965" i="3" s="1"/>
  <c r="F965" i="3" s="1"/>
  <c r="G965" i="3" s="1"/>
  <c r="H965" i="3" s="1"/>
  <c r="I965" i="3" s="1"/>
  <c r="L965" i="3" s="1"/>
  <c r="J966" i="3"/>
  <c r="M966" i="3" s="1"/>
  <c r="B966" i="3" l="1"/>
  <c r="E966" i="3" s="1"/>
  <c r="F966" i="3" s="1"/>
  <c r="G966" i="3" s="1"/>
  <c r="H966" i="3" s="1"/>
  <c r="I966" i="3" s="1"/>
  <c r="L966" i="3" s="1"/>
  <c r="J967" i="3"/>
  <c r="M967" i="3" s="1"/>
  <c r="B967" i="3" l="1"/>
  <c r="E967" i="3" s="1"/>
  <c r="F967" i="3" s="1"/>
  <c r="G967" i="3" s="1"/>
  <c r="H967" i="3" s="1"/>
  <c r="I967" i="3" s="1"/>
  <c r="L967" i="3" s="1"/>
  <c r="J968" i="3"/>
  <c r="M968" i="3" s="1"/>
  <c r="J969" i="3" l="1"/>
  <c r="M969" i="3" s="1"/>
  <c r="B968" i="3"/>
  <c r="E968" i="3" s="1"/>
  <c r="F968" i="3" s="1"/>
  <c r="G968" i="3" s="1"/>
  <c r="H968" i="3" s="1"/>
  <c r="I968" i="3" s="1"/>
  <c r="L968" i="3" s="1"/>
  <c r="J970" i="3" l="1"/>
  <c r="M970" i="3" s="1"/>
  <c r="B969" i="3"/>
  <c r="E969" i="3" s="1"/>
  <c r="F969" i="3" s="1"/>
  <c r="G969" i="3" s="1"/>
  <c r="H969" i="3" s="1"/>
  <c r="I969" i="3" s="1"/>
  <c r="L969" i="3" s="1"/>
  <c r="J971" i="3" l="1"/>
  <c r="M971" i="3" s="1"/>
  <c r="B970" i="3"/>
  <c r="E970" i="3" s="1"/>
  <c r="F970" i="3" s="1"/>
  <c r="G970" i="3" s="1"/>
  <c r="H970" i="3" s="1"/>
  <c r="I970" i="3" s="1"/>
  <c r="L970" i="3" s="1"/>
  <c r="B971" i="3" l="1"/>
  <c r="E971" i="3" s="1"/>
  <c r="F971" i="3" s="1"/>
  <c r="G971" i="3" s="1"/>
  <c r="H971" i="3" s="1"/>
  <c r="I971" i="3" s="1"/>
  <c r="L971" i="3" s="1"/>
  <c r="J972" i="3"/>
  <c r="M972" i="3" s="1"/>
  <c r="J973" i="3" l="1"/>
  <c r="M973" i="3" s="1"/>
  <c r="B972" i="3"/>
  <c r="E972" i="3" s="1"/>
  <c r="F972" i="3" s="1"/>
  <c r="G972" i="3" s="1"/>
  <c r="H972" i="3" s="1"/>
  <c r="I972" i="3" s="1"/>
  <c r="L972" i="3" s="1"/>
  <c r="B973" i="3" l="1"/>
  <c r="E973" i="3" s="1"/>
  <c r="F973" i="3" s="1"/>
  <c r="G973" i="3" s="1"/>
  <c r="H973" i="3" s="1"/>
  <c r="I973" i="3" s="1"/>
  <c r="L973" i="3" s="1"/>
  <c r="J974" i="3"/>
  <c r="M974" i="3" s="1"/>
  <c r="J975" i="3" l="1"/>
  <c r="M975" i="3" s="1"/>
  <c r="B974" i="3"/>
  <c r="E974" i="3" s="1"/>
  <c r="F974" i="3" s="1"/>
  <c r="G974" i="3" s="1"/>
  <c r="H974" i="3" s="1"/>
  <c r="I974" i="3" s="1"/>
  <c r="L974" i="3" s="1"/>
  <c r="J976" i="3" l="1"/>
  <c r="M976" i="3" s="1"/>
  <c r="B975" i="3"/>
  <c r="E975" i="3" s="1"/>
  <c r="F975" i="3" s="1"/>
  <c r="G975" i="3" s="1"/>
  <c r="H975" i="3" s="1"/>
  <c r="I975" i="3" s="1"/>
  <c r="L975" i="3" s="1"/>
  <c r="B976" i="3" l="1"/>
  <c r="E976" i="3" s="1"/>
  <c r="F976" i="3" s="1"/>
  <c r="G976" i="3" s="1"/>
  <c r="H976" i="3" s="1"/>
  <c r="I976" i="3" s="1"/>
  <c r="L976" i="3" s="1"/>
  <c r="J977" i="3"/>
  <c r="M977" i="3" s="1"/>
  <c r="J978" i="3" l="1"/>
  <c r="M978" i="3" s="1"/>
  <c r="B977" i="3"/>
  <c r="E977" i="3" s="1"/>
  <c r="F977" i="3" s="1"/>
  <c r="G977" i="3" s="1"/>
  <c r="H977" i="3" s="1"/>
  <c r="I977" i="3" s="1"/>
  <c r="L977" i="3" s="1"/>
  <c r="J979" i="3" l="1"/>
  <c r="M979" i="3" s="1"/>
  <c r="B978" i="3"/>
  <c r="E978" i="3" s="1"/>
  <c r="F978" i="3" s="1"/>
  <c r="G978" i="3" s="1"/>
  <c r="H978" i="3" s="1"/>
  <c r="I978" i="3" s="1"/>
  <c r="L978" i="3" s="1"/>
  <c r="J980" i="3" l="1"/>
  <c r="M980" i="3" s="1"/>
  <c r="B979" i="3"/>
  <c r="E979" i="3" s="1"/>
  <c r="F979" i="3" s="1"/>
  <c r="G979" i="3" s="1"/>
  <c r="H979" i="3" s="1"/>
  <c r="I979" i="3" s="1"/>
  <c r="L979" i="3" s="1"/>
  <c r="B980" i="3" l="1"/>
  <c r="E980" i="3" s="1"/>
  <c r="F980" i="3" s="1"/>
  <c r="G980" i="3" s="1"/>
  <c r="H980" i="3" s="1"/>
  <c r="I980" i="3" s="1"/>
  <c r="L980" i="3" s="1"/>
  <c r="J981" i="3"/>
  <c r="M981" i="3" s="1"/>
  <c r="J982" i="3" l="1"/>
  <c r="M982" i="3" s="1"/>
  <c r="B981" i="3"/>
  <c r="E981" i="3" s="1"/>
  <c r="F981" i="3" s="1"/>
  <c r="G981" i="3" s="1"/>
  <c r="H981" i="3" s="1"/>
  <c r="I981" i="3" s="1"/>
  <c r="L981" i="3" s="1"/>
  <c r="J983" i="3" l="1"/>
  <c r="M983" i="3" s="1"/>
  <c r="B982" i="3"/>
  <c r="E982" i="3" s="1"/>
  <c r="F982" i="3" s="1"/>
  <c r="G982" i="3" s="1"/>
  <c r="H982" i="3" s="1"/>
  <c r="I982" i="3" s="1"/>
  <c r="L982" i="3" s="1"/>
  <c r="J984" i="3" l="1"/>
  <c r="M984" i="3" s="1"/>
  <c r="B983" i="3"/>
  <c r="E983" i="3" s="1"/>
  <c r="F983" i="3" s="1"/>
  <c r="G983" i="3" s="1"/>
  <c r="H983" i="3" s="1"/>
  <c r="I983" i="3" s="1"/>
  <c r="L983" i="3" s="1"/>
  <c r="B984" i="3" l="1"/>
  <c r="E984" i="3" s="1"/>
  <c r="F984" i="3" s="1"/>
  <c r="G984" i="3" s="1"/>
  <c r="H984" i="3" s="1"/>
  <c r="I984" i="3" s="1"/>
  <c r="L984" i="3" s="1"/>
  <c r="J985" i="3"/>
  <c r="M985" i="3" s="1"/>
  <c r="J986" i="3" l="1"/>
  <c r="M986" i="3" s="1"/>
  <c r="B985" i="3"/>
  <c r="E985" i="3" s="1"/>
  <c r="F985" i="3" s="1"/>
  <c r="G985" i="3" s="1"/>
  <c r="H985" i="3" s="1"/>
  <c r="I985" i="3" s="1"/>
  <c r="L985" i="3" s="1"/>
  <c r="B986" i="3" l="1"/>
  <c r="E986" i="3" s="1"/>
  <c r="F986" i="3" s="1"/>
  <c r="G986" i="3" s="1"/>
  <c r="H986" i="3" s="1"/>
  <c r="I986" i="3" s="1"/>
  <c r="L986" i="3" s="1"/>
  <c r="J987" i="3"/>
  <c r="M987" i="3" s="1"/>
  <c r="J988" i="3" l="1"/>
  <c r="M988" i="3" s="1"/>
  <c r="B987" i="3"/>
  <c r="E987" i="3" s="1"/>
  <c r="F987" i="3" s="1"/>
  <c r="G987" i="3" s="1"/>
  <c r="H987" i="3" s="1"/>
  <c r="I987" i="3" s="1"/>
  <c r="L987" i="3" s="1"/>
  <c r="B988" i="3" l="1"/>
  <c r="E988" i="3" s="1"/>
  <c r="F988" i="3" s="1"/>
  <c r="G988" i="3" s="1"/>
  <c r="H988" i="3" s="1"/>
  <c r="I988" i="3" s="1"/>
  <c r="L988" i="3" s="1"/>
  <c r="J989" i="3"/>
  <c r="M989" i="3" s="1"/>
  <c r="J990" i="3" l="1"/>
  <c r="M990" i="3" s="1"/>
  <c r="B989" i="3"/>
  <c r="E989" i="3" s="1"/>
  <c r="F989" i="3" s="1"/>
  <c r="G989" i="3" s="1"/>
  <c r="H989" i="3" s="1"/>
  <c r="I989" i="3" s="1"/>
  <c r="L989" i="3" s="1"/>
  <c r="J991" i="3" l="1"/>
  <c r="M991" i="3" s="1"/>
  <c r="B990" i="3"/>
  <c r="E990" i="3" s="1"/>
  <c r="F990" i="3" s="1"/>
  <c r="G990" i="3" s="1"/>
  <c r="H990" i="3" s="1"/>
  <c r="I990" i="3" s="1"/>
  <c r="L990" i="3" s="1"/>
  <c r="J992" i="3" l="1"/>
  <c r="M992" i="3" s="1"/>
  <c r="B991" i="3"/>
  <c r="E991" i="3" s="1"/>
  <c r="F991" i="3" s="1"/>
  <c r="G991" i="3" s="1"/>
  <c r="H991" i="3" s="1"/>
  <c r="I991" i="3" s="1"/>
  <c r="L991" i="3" s="1"/>
  <c r="J993" i="3" l="1"/>
  <c r="M993" i="3" s="1"/>
  <c r="B992" i="3"/>
  <c r="E992" i="3" s="1"/>
  <c r="F992" i="3" s="1"/>
  <c r="G992" i="3" s="1"/>
  <c r="H992" i="3" s="1"/>
  <c r="I992" i="3" s="1"/>
  <c r="L992" i="3" s="1"/>
  <c r="B993" i="3" l="1"/>
  <c r="E993" i="3" s="1"/>
  <c r="F993" i="3" s="1"/>
  <c r="G993" i="3" s="1"/>
  <c r="H993" i="3" s="1"/>
  <c r="I993" i="3" s="1"/>
  <c r="L993" i="3" s="1"/>
  <c r="J994" i="3"/>
  <c r="M994" i="3" s="1"/>
  <c r="J995" i="3" l="1"/>
  <c r="M995" i="3" s="1"/>
  <c r="B994" i="3"/>
  <c r="E994" i="3" s="1"/>
  <c r="F994" i="3" s="1"/>
  <c r="G994" i="3" s="1"/>
  <c r="H994" i="3" s="1"/>
  <c r="I994" i="3" s="1"/>
  <c r="L994" i="3" s="1"/>
  <c r="J996" i="3" l="1"/>
  <c r="M996" i="3" s="1"/>
  <c r="B995" i="3"/>
  <c r="E995" i="3" s="1"/>
  <c r="F995" i="3" s="1"/>
  <c r="G995" i="3" s="1"/>
  <c r="H995" i="3" s="1"/>
  <c r="I995" i="3" s="1"/>
  <c r="L995" i="3" s="1"/>
  <c r="J997" i="3" l="1"/>
  <c r="M997" i="3" s="1"/>
  <c r="B996" i="3"/>
  <c r="E996" i="3" s="1"/>
  <c r="F996" i="3" s="1"/>
  <c r="G996" i="3" s="1"/>
  <c r="H996" i="3" s="1"/>
  <c r="I996" i="3" s="1"/>
  <c r="L996" i="3" s="1"/>
  <c r="J998" i="3" l="1"/>
  <c r="M998" i="3" s="1"/>
  <c r="B997" i="3"/>
  <c r="E997" i="3" s="1"/>
  <c r="F997" i="3" s="1"/>
  <c r="G997" i="3" s="1"/>
  <c r="H997" i="3" s="1"/>
  <c r="I997" i="3" s="1"/>
  <c r="L997" i="3" s="1"/>
  <c r="J999" i="3" l="1"/>
  <c r="M999" i="3" s="1"/>
  <c r="B998" i="3"/>
  <c r="E998" i="3" s="1"/>
  <c r="F998" i="3" s="1"/>
  <c r="G998" i="3" s="1"/>
  <c r="H998" i="3" s="1"/>
  <c r="I998" i="3" s="1"/>
  <c r="L998" i="3" s="1"/>
  <c r="B999" i="3" l="1"/>
  <c r="E999" i="3" s="1"/>
  <c r="F999" i="3" s="1"/>
  <c r="G999" i="3" s="1"/>
  <c r="H999" i="3" s="1"/>
  <c r="I999" i="3" s="1"/>
  <c r="L999" i="3" s="1"/>
  <c r="J1000" i="3"/>
  <c r="M1000" i="3" s="1"/>
  <c r="J1001" i="3" l="1"/>
  <c r="M1001" i="3" s="1"/>
  <c r="B1000" i="3"/>
  <c r="E1000" i="3" s="1"/>
  <c r="F1000" i="3" s="1"/>
  <c r="G1000" i="3" s="1"/>
  <c r="H1000" i="3" s="1"/>
  <c r="I1000" i="3" s="1"/>
  <c r="L1000" i="3" s="1"/>
  <c r="B1001" i="3" l="1"/>
  <c r="E1001" i="3" s="1"/>
  <c r="F1001" i="3" s="1"/>
  <c r="G1001" i="3" s="1"/>
  <c r="H1001" i="3" s="1"/>
  <c r="I1001" i="3" s="1"/>
  <c r="L1001" i="3" s="1"/>
  <c r="J1002" i="3"/>
  <c r="M1002" i="3" s="1"/>
  <c r="J1003" i="3" l="1"/>
  <c r="M1003" i="3" s="1"/>
  <c r="B1002" i="3"/>
  <c r="E1002" i="3" s="1"/>
  <c r="F1002" i="3" s="1"/>
  <c r="G1002" i="3" s="1"/>
  <c r="H1002" i="3" s="1"/>
  <c r="I1002" i="3" s="1"/>
  <c r="L1002" i="3" s="1"/>
  <c r="J1004" i="3" l="1"/>
  <c r="M1004" i="3" s="1"/>
  <c r="B1003" i="3"/>
  <c r="E1003" i="3" s="1"/>
  <c r="F1003" i="3" s="1"/>
  <c r="G1003" i="3" s="1"/>
  <c r="H1003" i="3" s="1"/>
  <c r="I1003" i="3" s="1"/>
  <c r="L1003" i="3" s="1"/>
  <c r="J1005" i="3" l="1"/>
  <c r="M1005" i="3" s="1"/>
  <c r="B1004" i="3"/>
  <c r="E1004" i="3" s="1"/>
  <c r="F1004" i="3" s="1"/>
  <c r="G1004" i="3" s="1"/>
  <c r="H1004" i="3" s="1"/>
  <c r="I1004" i="3" s="1"/>
  <c r="L1004" i="3" s="1"/>
  <c r="J1006" i="3" l="1"/>
  <c r="M1006" i="3" s="1"/>
  <c r="B1005" i="3"/>
  <c r="E1005" i="3" s="1"/>
  <c r="F1005" i="3" s="1"/>
  <c r="G1005" i="3" s="1"/>
  <c r="H1005" i="3" s="1"/>
  <c r="I1005" i="3" s="1"/>
  <c r="L1005" i="3" s="1"/>
  <c r="J1007" i="3" l="1"/>
  <c r="M1007" i="3" s="1"/>
  <c r="B1006" i="3"/>
  <c r="E1006" i="3" s="1"/>
  <c r="F1006" i="3" s="1"/>
  <c r="G1006" i="3" s="1"/>
  <c r="H1006" i="3" s="1"/>
  <c r="I1006" i="3" s="1"/>
  <c r="L1006" i="3" s="1"/>
  <c r="B1007" i="3" l="1"/>
  <c r="E1007" i="3" s="1"/>
  <c r="F1007" i="3" s="1"/>
  <c r="G1007" i="3" s="1"/>
  <c r="H1007" i="3" s="1"/>
  <c r="I1007" i="3" s="1"/>
  <c r="L1007" i="3" s="1"/>
  <c r="J1008" i="3"/>
  <c r="M1008" i="3" s="1"/>
  <c r="J1009" i="3" l="1"/>
  <c r="M1009" i="3" s="1"/>
  <c r="B1008" i="3"/>
  <c r="E1008" i="3" s="1"/>
  <c r="F1008" i="3" s="1"/>
  <c r="G1008" i="3" s="1"/>
  <c r="H1008" i="3" s="1"/>
  <c r="I1008" i="3" s="1"/>
  <c r="L1008" i="3" s="1"/>
  <c r="J1010" i="3" l="1"/>
  <c r="M1010" i="3" s="1"/>
  <c r="B1009" i="3"/>
  <c r="E1009" i="3" s="1"/>
  <c r="F1009" i="3" s="1"/>
  <c r="G1009" i="3" s="1"/>
  <c r="H1009" i="3" s="1"/>
  <c r="I1009" i="3" s="1"/>
  <c r="L1009" i="3" s="1"/>
  <c r="B1010" i="3" l="1"/>
  <c r="E1010" i="3" s="1"/>
  <c r="F1010" i="3" s="1"/>
  <c r="G1010" i="3" s="1"/>
  <c r="H1010" i="3" s="1"/>
  <c r="I1010" i="3" s="1"/>
  <c r="L1010" i="3" s="1"/>
  <c r="J1011" i="3"/>
  <c r="M1011" i="3" s="1"/>
  <c r="B1011" i="3" l="1"/>
  <c r="E1011" i="3" s="1"/>
  <c r="F1011" i="3" s="1"/>
  <c r="G1011" i="3" s="1"/>
  <c r="H1011" i="3" s="1"/>
  <c r="I1011" i="3" s="1"/>
  <c r="L1011" i="3" s="1"/>
  <c r="J1012" i="3"/>
  <c r="M1012" i="3" s="1"/>
  <c r="J1013" i="3" l="1"/>
  <c r="M1013" i="3" s="1"/>
  <c r="B1012" i="3"/>
  <c r="E1012" i="3" s="1"/>
  <c r="F1012" i="3" s="1"/>
  <c r="G1012" i="3" s="1"/>
  <c r="H1012" i="3" s="1"/>
  <c r="I1012" i="3" s="1"/>
  <c r="L1012" i="3" s="1"/>
  <c r="J1014" i="3" l="1"/>
  <c r="M1014" i="3" s="1"/>
  <c r="B1013" i="3"/>
  <c r="E1013" i="3" s="1"/>
  <c r="F1013" i="3" s="1"/>
  <c r="G1013" i="3" s="1"/>
  <c r="H1013" i="3" s="1"/>
  <c r="I1013" i="3" s="1"/>
  <c r="L1013" i="3" s="1"/>
  <c r="B1014" i="3" l="1"/>
  <c r="E1014" i="3" s="1"/>
  <c r="F1014" i="3" s="1"/>
  <c r="G1014" i="3" s="1"/>
  <c r="H1014" i="3" s="1"/>
  <c r="I1014" i="3" s="1"/>
  <c r="L1014" i="3" s="1"/>
  <c r="J1015" i="3"/>
  <c r="M1015" i="3" s="1"/>
  <c r="J1016" i="3" l="1"/>
  <c r="M1016" i="3" s="1"/>
  <c r="B1015" i="3"/>
  <c r="E1015" i="3" s="1"/>
  <c r="F1015" i="3" s="1"/>
  <c r="G1015" i="3" s="1"/>
  <c r="H1015" i="3" s="1"/>
  <c r="I1015" i="3" s="1"/>
  <c r="L1015" i="3" s="1"/>
  <c r="J1017" i="3" l="1"/>
  <c r="M1017" i="3" s="1"/>
  <c r="B1016" i="3"/>
  <c r="E1016" i="3" s="1"/>
  <c r="F1016" i="3" s="1"/>
  <c r="G1016" i="3" s="1"/>
  <c r="H1016" i="3" s="1"/>
  <c r="I1016" i="3" s="1"/>
  <c r="L1016" i="3" s="1"/>
  <c r="B1017" i="3" l="1"/>
  <c r="E1017" i="3" s="1"/>
  <c r="F1017" i="3" s="1"/>
  <c r="G1017" i="3" s="1"/>
  <c r="H1017" i="3" s="1"/>
  <c r="I1017" i="3" s="1"/>
  <c r="L1017" i="3" s="1"/>
  <c r="J1018" i="3"/>
  <c r="M1018" i="3" s="1"/>
  <c r="B1018" i="3" l="1"/>
  <c r="E1018" i="3" s="1"/>
  <c r="F1018" i="3" s="1"/>
  <c r="G1018" i="3" s="1"/>
  <c r="H1018" i="3" s="1"/>
  <c r="I1018" i="3" s="1"/>
  <c r="L1018" i="3" s="1"/>
  <c r="J1019" i="3"/>
  <c r="M1019" i="3" s="1"/>
  <c r="B1019" i="3" l="1"/>
  <c r="E1019" i="3" s="1"/>
  <c r="F1019" i="3" s="1"/>
  <c r="G1019" i="3" s="1"/>
  <c r="H1019" i="3" s="1"/>
  <c r="I1019" i="3" s="1"/>
  <c r="L1019" i="3" s="1"/>
  <c r="J1020" i="3"/>
  <c r="M1020" i="3" s="1"/>
  <c r="B1020" i="3" l="1"/>
  <c r="E1020" i="3" s="1"/>
  <c r="F1020" i="3" s="1"/>
  <c r="G1020" i="3" s="1"/>
  <c r="H1020" i="3" s="1"/>
  <c r="I1020" i="3" s="1"/>
  <c r="L1020" i="3" s="1"/>
  <c r="J1021" i="3"/>
  <c r="M1021" i="3" s="1"/>
  <c r="B1021" i="3" l="1"/>
  <c r="E1021" i="3" s="1"/>
  <c r="F1021" i="3" s="1"/>
  <c r="G1021" i="3" s="1"/>
  <c r="H1021" i="3" s="1"/>
  <c r="I1021" i="3" s="1"/>
  <c r="L1021" i="3" s="1"/>
  <c r="J1022" i="3"/>
  <c r="M1022" i="3" s="1"/>
  <c r="J1023" i="3" l="1"/>
  <c r="M1023" i="3" s="1"/>
  <c r="B1022" i="3"/>
  <c r="E1022" i="3" s="1"/>
  <c r="F1022" i="3" s="1"/>
  <c r="G1022" i="3" s="1"/>
  <c r="H1022" i="3" s="1"/>
  <c r="I1022" i="3" s="1"/>
  <c r="L1022" i="3" s="1"/>
  <c r="B1023" i="3" l="1"/>
  <c r="E1023" i="3" s="1"/>
  <c r="F1023" i="3" s="1"/>
  <c r="G1023" i="3" s="1"/>
  <c r="H1023" i="3" s="1"/>
  <c r="I1023" i="3" s="1"/>
  <c r="L1023" i="3" s="1"/>
  <c r="J1024" i="3"/>
  <c r="M1024" i="3" s="1"/>
  <c r="J1025" i="3" l="1"/>
  <c r="M1025" i="3" s="1"/>
  <c r="B1024" i="3"/>
  <c r="E1024" i="3" s="1"/>
  <c r="F1024" i="3" s="1"/>
  <c r="G1024" i="3" s="1"/>
  <c r="H1024" i="3" s="1"/>
  <c r="I1024" i="3" s="1"/>
  <c r="L1024" i="3" s="1"/>
  <c r="J1026" i="3" l="1"/>
  <c r="M1026" i="3" s="1"/>
  <c r="B1025" i="3"/>
  <c r="E1025" i="3" s="1"/>
  <c r="F1025" i="3" s="1"/>
  <c r="G1025" i="3" s="1"/>
  <c r="H1025" i="3" s="1"/>
  <c r="I1025" i="3" s="1"/>
  <c r="L1025" i="3" s="1"/>
  <c r="B1026" i="3" l="1"/>
  <c r="E1026" i="3" s="1"/>
  <c r="F1026" i="3" s="1"/>
  <c r="G1026" i="3" s="1"/>
  <c r="H1026" i="3" s="1"/>
  <c r="I1026" i="3" s="1"/>
  <c r="L1026" i="3" s="1"/>
  <c r="J1027" i="3"/>
  <c r="M1027" i="3" s="1"/>
  <c r="B1027" i="3" l="1"/>
  <c r="E1027" i="3" s="1"/>
  <c r="F1027" i="3" s="1"/>
  <c r="G1027" i="3" s="1"/>
  <c r="H1027" i="3" s="1"/>
  <c r="I1027" i="3" s="1"/>
  <c r="L1027" i="3" s="1"/>
  <c r="J1028" i="3"/>
  <c r="M1028" i="3" s="1"/>
  <c r="J1029" i="3" l="1"/>
  <c r="M1029" i="3" s="1"/>
  <c r="B1028" i="3"/>
  <c r="E1028" i="3" s="1"/>
  <c r="F1028" i="3" s="1"/>
  <c r="G1028" i="3" s="1"/>
  <c r="H1028" i="3" s="1"/>
  <c r="I1028" i="3" s="1"/>
  <c r="L1028" i="3" s="1"/>
  <c r="J1030" i="3" l="1"/>
  <c r="M1030" i="3" s="1"/>
  <c r="B1029" i="3"/>
  <c r="E1029" i="3" s="1"/>
  <c r="F1029" i="3" s="1"/>
  <c r="G1029" i="3" s="1"/>
  <c r="H1029" i="3" s="1"/>
  <c r="I1029" i="3" s="1"/>
  <c r="L1029" i="3" s="1"/>
  <c r="J1031" i="3" l="1"/>
  <c r="M1031" i="3" s="1"/>
  <c r="B1030" i="3"/>
  <c r="E1030" i="3" s="1"/>
  <c r="F1030" i="3" s="1"/>
  <c r="G1030" i="3" s="1"/>
  <c r="H1030" i="3" s="1"/>
  <c r="I1030" i="3" s="1"/>
  <c r="L1030" i="3" s="1"/>
  <c r="J1032" i="3" l="1"/>
  <c r="M1032" i="3" s="1"/>
  <c r="B1031" i="3"/>
  <c r="E1031" i="3" s="1"/>
  <c r="F1031" i="3" s="1"/>
  <c r="G1031" i="3" s="1"/>
  <c r="H1031" i="3" s="1"/>
  <c r="I1031" i="3" s="1"/>
  <c r="L1031" i="3" s="1"/>
  <c r="J1033" i="3" l="1"/>
  <c r="M1033" i="3" s="1"/>
  <c r="B1032" i="3"/>
  <c r="E1032" i="3" s="1"/>
  <c r="F1032" i="3" s="1"/>
  <c r="G1032" i="3" s="1"/>
  <c r="H1032" i="3" s="1"/>
  <c r="I1032" i="3" s="1"/>
  <c r="L1032" i="3" s="1"/>
  <c r="J1034" i="3" l="1"/>
  <c r="M1034" i="3" s="1"/>
  <c r="B1033" i="3"/>
  <c r="E1033" i="3" s="1"/>
  <c r="F1033" i="3" s="1"/>
  <c r="G1033" i="3" s="1"/>
  <c r="H1033" i="3" s="1"/>
  <c r="I1033" i="3" s="1"/>
  <c r="L1033" i="3" s="1"/>
  <c r="B1034" i="3" l="1"/>
  <c r="E1034" i="3" s="1"/>
  <c r="F1034" i="3" s="1"/>
  <c r="G1034" i="3" s="1"/>
  <c r="H1034" i="3" s="1"/>
  <c r="I1034" i="3" s="1"/>
  <c r="L1034" i="3" s="1"/>
  <c r="J1035" i="3"/>
  <c r="M1035" i="3" s="1"/>
  <c r="B1035" i="3" l="1"/>
  <c r="E1035" i="3" s="1"/>
  <c r="F1035" i="3" s="1"/>
  <c r="G1035" i="3" s="1"/>
  <c r="H1035" i="3" s="1"/>
  <c r="I1035" i="3" s="1"/>
  <c r="L1035" i="3" s="1"/>
  <c r="J1036" i="3"/>
  <c r="M1036" i="3" s="1"/>
  <c r="J1037" i="3" l="1"/>
  <c r="M1037" i="3" s="1"/>
  <c r="B1036" i="3"/>
  <c r="E1036" i="3" s="1"/>
  <c r="F1036" i="3" s="1"/>
  <c r="G1036" i="3" s="1"/>
  <c r="H1036" i="3" s="1"/>
  <c r="I1036" i="3" s="1"/>
  <c r="L1036" i="3" s="1"/>
  <c r="J1038" i="3" l="1"/>
  <c r="M1038" i="3" s="1"/>
  <c r="B1037" i="3"/>
  <c r="E1037" i="3" s="1"/>
  <c r="F1037" i="3" s="1"/>
  <c r="G1037" i="3" s="1"/>
  <c r="H1037" i="3" s="1"/>
  <c r="I1037" i="3" s="1"/>
  <c r="L1037" i="3" s="1"/>
  <c r="J1039" i="3" l="1"/>
  <c r="M1039" i="3" s="1"/>
  <c r="B1038" i="3"/>
  <c r="E1038" i="3" s="1"/>
  <c r="F1038" i="3" s="1"/>
  <c r="G1038" i="3" s="1"/>
  <c r="H1038" i="3" s="1"/>
  <c r="I1038" i="3" s="1"/>
  <c r="L1038" i="3" s="1"/>
  <c r="B1039" i="3" l="1"/>
  <c r="E1039" i="3" s="1"/>
  <c r="F1039" i="3" s="1"/>
  <c r="G1039" i="3" s="1"/>
  <c r="H1039" i="3" s="1"/>
  <c r="I1039" i="3" s="1"/>
  <c r="L1039" i="3" s="1"/>
  <c r="J1040" i="3"/>
  <c r="M1040" i="3" s="1"/>
  <c r="B1040" i="3" l="1"/>
  <c r="E1040" i="3" s="1"/>
  <c r="F1040" i="3" s="1"/>
  <c r="G1040" i="3" s="1"/>
  <c r="H1040" i="3" s="1"/>
  <c r="I1040" i="3" s="1"/>
  <c r="L1040" i="3" s="1"/>
  <c r="J1041" i="3"/>
  <c r="M1041" i="3" s="1"/>
  <c r="J1042" i="3" l="1"/>
  <c r="M1042" i="3" s="1"/>
  <c r="B1041" i="3"/>
  <c r="E1041" i="3" s="1"/>
  <c r="F1041" i="3" s="1"/>
  <c r="G1041" i="3" s="1"/>
  <c r="H1041" i="3" s="1"/>
  <c r="I1041" i="3" s="1"/>
  <c r="L1041" i="3" s="1"/>
  <c r="J1043" i="3" l="1"/>
  <c r="M1043" i="3" s="1"/>
  <c r="B1042" i="3"/>
  <c r="E1042" i="3" s="1"/>
  <c r="F1042" i="3" s="1"/>
  <c r="G1042" i="3" s="1"/>
  <c r="H1042" i="3" s="1"/>
  <c r="I1042" i="3" s="1"/>
  <c r="L1042" i="3" s="1"/>
  <c r="J1044" i="3" l="1"/>
  <c r="M1044" i="3" s="1"/>
  <c r="B1043" i="3"/>
  <c r="E1043" i="3" s="1"/>
  <c r="F1043" i="3" s="1"/>
  <c r="G1043" i="3" s="1"/>
  <c r="H1043" i="3" s="1"/>
  <c r="I1043" i="3" s="1"/>
  <c r="L1043" i="3" s="1"/>
  <c r="J1045" i="3" l="1"/>
  <c r="M1045" i="3" s="1"/>
  <c r="B1044" i="3"/>
  <c r="E1044" i="3" s="1"/>
  <c r="F1044" i="3" s="1"/>
  <c r="G1044" i="3" s="1"/>
  <c r="H1044" i="3" s="1"/>
  <c r="I1044" i="3" s="1"/>
  <c r="L1044" i="3" s="1"/>
  <c r="J1046" i="3" l="1"/>
  <c r="M1046" i="3" s="1"/>
  <c r="B1045" i="3"/>
  <c r="E1045" i="3" s="1"/>
  <c r="F1045" i="3" s="1"/>
  <c r="G1045" i="3" s="1"/>
  <c r="H1045" i="3" s="1"/>
  <c r="I1045" i="3" s="1"/>
  <c r="L1045" i="3" s="1"/>
  <c r="B1046" i="3" l="1"/>
  <c r="E1046" i="3" s="1"/>
  <c r="F1046" i="3" s="1"/>
  <c r="G1046" i="3" s="1"/>
  <c r="H1046" i="3" s="1"/>
  <c r="I1046" i="3" s="1"/>
  <c r="L1046" i="3" s="1"/>
  <c r="J1047" i="3"/>
  <c r="M1047" i="3" s="1"/>
  <c r="B1047" i="3" l="1"/>
  <c r="E1047" i="3" s="1"/>
  <c r="F1047" i="3" s="1"/>
  <c r="G1047" i="3" s="1"/>
  <c r="H1047" i="3" s="1"/>
  <c r="I1047" i="3" s="1"/>
  <c r="L1047" i="3" s="1"/>
  <c r="J1048" i="3"/>
  <c r="M1048" i="3" s="1"/>
  <c r="J1049" i="3" l="1"/>
  <c r="M1049" i="3" s="1"/>
  <c r="B1048" i="3"/>
  <c r="E1048" i="3" s="1"/>
  <c r="F1048" i="3" s="1"/>
  <c r="G1048" i="3" s="1"/>
  <c r="H1048" i="3" s="1"/>
  <c r="I1048" i="3" s="1"/>
  <c r="L1048" i="3" s="1"/>
  <c r="J1050" i="3" l="1"/>
  <c r="M1050" i="3" s="1"/>
  <c r="B1049" i="3"/>
  <c r="E1049" i="3" s="1"/>
  <c r="F1049" i="3" s="1"/>
  <c r="G1049" i="3" s="1"/>
  <c r="H1049" i="3" s="1"/>
  <c r="I1049" i="3" s="1"/>
  <c r="L1049" i="3" s="1"/>
  <c r="J1051" i="3" l="1"/>
  <c r="M1051" i="3" s="1"/>
  <c r="B1050" i="3"/>
  <c r="E1050" i="3" s="1"/>
  <c r="F1050" i="3" s="1"/>
  <c r="G1050" i="3" s="1"/>
  <c r="H1050" i="3" s="1"/>
  <c r="I1050" i="3" s="1"/>
  <c r="L1050" i="3" s="1"/>
  <c r="J1052" i="3" l="1"/>
  <c r="M1052" i="3" s="1"/>
  <c r="B1051" i="3"/>
  <c r="E1051" i="3" s="1"/>
  <c r="F1051" i="3" s="1"/>
  <c r="G1051" i="3" s="1"/>
  <c r="H1051" i="3" s="1"/>
  <c r="I1051" i="3" s="1"/>
  <c r="L1051" i="3" s="1"/>
  <c r="J1053" i="3" l="1"/>
  <c r="M1053" i="3" s="1"/>
  <c r="B1052" i="3"/>
  <c r="E1052" i="3" s="1"/>
  <c r="F1052" i="3" s="1"/>
  <c r="G1052" i="3" s="1"/>
  <c r="H1052" i="3" s="1"/>
  <c r="I1052" i="3" s="1"/>
  <c r="L1052" i="3" s="1"/>
  <c r="J1054" i="3" l="1"/>
  <c r="M1054" i="3" s="1"/>
  <c r="B1053" i="3"/>
  <c r="E1053" i="3" s="1"/>
  <c r="F1053" i="3" s="1"/>
  <c r="G1053" i="3" s="1"/>
  <c r="H1053" i="3" s="1"/>
  <c r="I1053" i="3" s="1"/>
  <c r="L1053" i="3" s="1"/>
  <c r="J1055" i="3" l="1"/>
  <c r="M1055" i="3" s="1"/>
  <c r="B1054" i="3"/>
  <c r="E1054" i="3" s="1"/>
  <c r="F1054" i="3" s="1"/>
  <c r="G1054" i="3" s="1"/>
  <c r="H1054" i="3" s="1"/>
  <c r="I1054" i="3" s="1"/>
  <c r="L1054" i="3" s="1"/>
  <c r="B1055" i="3" l="1"/>
  <c r="E1055" i="3" s="1"/>
  <c r="F1055" i="3" s="1"/>
  <c r="G1055" i="3" s="1"/>
  <c r="H1055" i="3" s="1"/>
  <c r="I1055" i="3" s="1"/>
  <c r="L1055" i="3" s="1"/>
  <c r="J1056" i="3"/>
  <c r="M1056" i="3" s="1"/>
  <c r="B1056" i="3" l="1"/>
  <c r="E1056" i="3" s="1"/>
  <c r="F1056" i="3" s="1"/>
  <c r="G1056" i="3" s="1"/>
  <c r="H1056" i="3" s="1"/>
  <c r="I1056" i="3" s="1"/>
  <c r="L1056" i="3" s="1"/>
  <c r="J1057" i="3"/>
  <c r="M1057" i="3" s="1"/>
  <c r="J1058" i="3" l="1"/>
  <c r="M1058" i="3" s="1"/>
  <c r="B1057" i="3"/>
  <c r="E1057" i="3" s="1"/>
  <c r="F1057" i="3" s="1"/>
  <c r="G1057" i="3" s="1"/>
  <c r="H1057" i="3" s="1"/>
  <c r="I1057" i="3" s="1"/>
  <c r="L1057" i="3" s="1"/>
  <c r="J1059" i="3" l="1"/>
  <c r="M1059" i="3" s="1"/>
  <c r="B1058" i="3"/>
  <c r="E1058" i="3" s="1"/>
  <c r="F1058" i="3" s="1"/>
  <c r="G1058" i="3" s="1"/>
  <c r="H1058" i="3" s="1"/>
  <c r="I1058" i="3" s="1"/>
  <c r="L1058" i="3" s="1"/>
  <c r="B1059" i="3" l="1"/>
  <c r="E1059" i="3" s="1"/>
  <c r="F1059" i="3" s="1"/>
  <c r="G1059" i="3" s="1"/>
  <c r="H1059" i="3" s="1"/>
  <c r="I1059" i="3" s="1"/>
  <c r="L1059" i="3" s="1"/>
  <c r="J1060" i="3"/>
  <c r="M1060" i="3" s="1"/>
  <c r="J1061" i="3" l="1"/>
  <c r="M1061" i="3" s="1"/>
  <c r="B1060" i="3"/>
  <c r="E1060" i="3" s="1"/>
  <c r="F1060" i="3" s="1"/>
  <c r="G1060" i="3" s="1"/>
  <c r="H1060" i="3" s="1"/>
  <c r="I1060" i="3" s="1"/>
  <c r="L1060" i="3" s="1"/>
  <c r="B1061" i="3" l="1"/>
  <c r="E1061" i="3" s="1"/>
  <c r="F1061" i="3" s="1"/>
  <c r="G1061" i="3" s="1"/>
  <c r="H1061" i="3" s="1"/>
  <c r="I1061" i="3" s="1"/>
  <c r="L1061" i="3" s="1"/>
  <c r="J1062" i="3"/>
  <c r="M1062" i="3" s="1"/>
  <c r="B1062" i="3" l="1"/>
  <c r="E1062" i="3" s="1"/>
  <c r="F1062" i="3" s="1"/>
  <c r="G1062" i="3" s="1"/>
  <c r="H1062" i="3" s="1"/>
  <c r="I1062" i="3" s="1"/>
  <c r="L1062" i="3" s="1"/>
  <c r="J1063" i="3"/>
  <c r="M1063" i="3" s="1"/>
  <c r="J1064" i="3" l="1"/>
  <c r="M1064" i="3" s="1"/>
  <c r="B1063" i="3"/>
  <c r="E1063" i="3" s="1"/>
  <c r="F1063" i="3" s="1"/>
  <c r="G1063" i="3" s="1"/>
  <c r="H1063" i="3" s="1"/>
  <c r="I1063" i="3" s="1"/>
  <c r="L1063" i="3" s="1"/>
  <c r="J1065" i="3" l="1"/>
  <c r="M1065" i="3" s="1"/>
  <c r="B1064" i="3"/>
  <c r="E1064" i="3" s="1"/>
  <c r="F1064" i="3" s="1"/>
  <c r="G1064" i="3" s="1"/>
  <c r="H1064" i="3" s="1"/>
  <c r="I1064" i="3" s="1"/>
  <c r="L1064" i="3" s="1"/>
  <c r="B1065" i="3" l="1"/>
  <c r="E1065" i="3" s="1"/>
  <c r="F1065" i="3" s="1"/>
  <c r="G1065" i="3" s="1"/>
  <c r="H1065" i="3" s="1"/>
  <c r="I1065" i="3" s="1"/>
  <c r="L1065" i="3" s="1"/>
  <c r="J1066" i="3"/>
  <c r="M1066" i="3" s="1"/>
  <c r="J1067" i="3" l="1"/>
  <c r="M1067" i="3" s="1"/>
  <c r="B1066" i="3"/>
  <c r="E1066" i="3" s="1"/>
  <c r="F1066" i="3" s="1"/>
  <c r="G1066" i="3" s="1"/>
  <c r="H1066" i="3" s="1"/>
  <c r="I1066" i="3" s="1"/>
  <c r="L1066" i="3" s="1"/>
  <c r="J1068" i="3" l="1"/>
  <c r="M1068" i="3" s="1"/>
  <c r="B1067" i="3"/>
  <c r="E1067" i="3" s="1"/>
  <c r="F1067" i="3" s="1"/>
  <c r="G1067" i="3" s="1"/>
  <c r="H1067" i="3" s="1"/>
  <c r="I1067" i="3" s="1"/>
  <c r="L1067" i="3" s="1"/>
  <c r="B1068" i="3" l="1"/>
  <c r="E1068" i="3" s="1"/>
  <c r="F1068" i="3" s="1"/>
  <c r="G1068" i="3" s="1"/>
  <c r="H1068" i="3" s="1"/>
  <c r="I1068" i="3" s="1"/>
  <c r="L1068" i="3" s="1"/>
  <c r="J1069" i="3"/>
  <c r="M1069" i="3" s="1"/>
  <c r="J1070" i="3" l="1"/>
  <c r="M1070" i="3" s="1"/>
  <c r="B1069" i="3"/>
  <c r="E1069" i="3" s="1"/>
  <c r="F1069" i="3" s="1"/>
  <c r="G1069" i="3" s="1"/>
  <c r="H1069" i="3" s="1"/>
  <c r="I1069" i="3" s="1"/>
  <c r="L1069" i="3" s="1"/>
  <c r="B1070" i="3" l="1"/>
  <c r="E1070" i="3" s="1"/>
  <c r="F1070" i="3" s="1"/>
  <c r="G1070" i="3" s="1"/>
  <c r="H1070" i="3" s="1"/>
  <c r="I1070" i="3" s="1"/>
  <c r="L1070" i="3" s="1"/>
  <c r="J1071" i="3"/>
  <c r="M1071" i="3" s="1"/>
  <c r="B1071" i="3" l="1"/>
  <c r="E1071" i="3" s="1"/>
  <c r="F1071" i="3" s="1"/>
  <c r="G1071" i="3" s="1"/>
  <c r="H1071" i="3" s="1"/>
  <c r="I1071" i="3" s="1"/>
  <c r="L1071" i="3" s="1"/>
  <c r="J1072" i="3"/>
  <c r="M1072" i="3" s="1"/>
  <c r="J1073" i="3" l="1"/>
  <c r="M1073" i="3" s="1"/>
  <c r="B1072" i="3"/>
  <c r="E1072" i="3" s="1"/>
  <c r="F1072" i="3" s="1"/>
  <c r="G1072" i="3" s="1"/>
  <c r="H1072" i="3" s="1"/>
  <c r="I1072" i="3" s="1"/>
  <c r="L1072" i="3" s="1"/>
  <c r="B1073" i="3" l="1"/>
  <c r="E1073" i="3" s="1"/>
  <c r="F1073" i="3" s="1"/>
  <c r="G1073" i="3" s="1"/>
  <c r="H1073" i="3" s="1"/>
  <c r="I1073" i="3" s="1"/>
  <c r="L1073" i="3" s="1"/>
  <c r="J1074" i="3"/>
  <c r="M1074" i="3" s="1"/>
  <c r="B1074" i="3" l="1"/>
  <c r="E1074" i="3" s="1"/>
  <c r="F1074" i="3" s="1"/>
  <c r="G1074" i="3" s="1"/>
  <c r="H1074" i="3" s="1"/>
  <c r="I1074" i="3" s="1"/>
  <c r="L1074" i="3" s="1"/>
  <c r="J1075" i="3"/>
  <c r="M1075" i="3" s="1"/>
  <c r="B1075" i="3" l="1"/>
  <c r="E1075" i="3" s="1"/>
  <c r="F1075" i="3" s="1"/>
  <c r="G1075" i="3" s="1"/>
  <c r="H1075" i="3" s="1"/>
  <c r="I1075" i="3" s="1"/>
  <c r="L1075" i="3" s="1"/>
  <c r="J1076" i="3"/>
  <c r="M1076" i="3" s="1"/>
  <c r="B1076" i="3" l="1"/>
  <c r="E1076" i="3" s="1"/>
  <c r="F1076" i="3" s="1"/>
  <c r="G1076" i="3" s="1"/>
  <c r="H1076" i="3" s="1"/>
  <c r="I1076" i="3" s="1"/>
  <c r="L1076" i="3" s="1"/>
  <c r="J1077" i="3"/>
  <c r="M1077" i="3" s="1"/>
  <c r="J1078" i="3" l="1"/>
  <c r="M1078" i="3" s="1"/>
  <c r="B1077" i="3"/>
  <c r="E1077" i="3" s="1"/>
  <c r="F1077" i="3" s="1"/>
  <c r="G1077" i="3" s="1"/>
  <c r="H1077" i="3" s="1"/>
  <c r="I1077" i="3" s="1"/>
  <c r="L1077" i="3" s="1"/>
  <c r="J1079" i="3" l="1"/>
  <c r="M1079" i="3" s="1"/>
  <c r="B1078" i="3"/>
  <c r="E1078" i="3" s="1"/>
  <c r="F1078" i="3" s="1"/>
  <c r="G1078" i="3" s="1"/>
  <c r="H1078" i="3" s="1"/>
  <c r="I1078" i="3" s="1"/>
  <c r="L1078" i="3" s="1"/>
  <c r="B1079" i="3" l="1"/>
  <c r="E1079" i="3" s="1"/>
  <c r="F1079" i="3" s="1"/>
  <c r="G1079" i="3" s="1"/>
  <c r="H1079" i="3" s="1"/>
  <c r="I1079" i="3" s="1"/>
  <c r="L1079" i="3" s="1"/>
  <c r="J1080" i="3"/>
  <c r="M1080" i="3" s="1"/>
  <c r="J1081" i="3" l="1"/>
  <c r="M1081" i="3" s="1"/>
  <c r="B1080" i="3"/>
  <c r="E1080" i="3" s="1"/>
  <c r="F1080" i="3" s="1"/>
  <c r="G1080" i="3" s="1"/>
  <c r="H1080" i="3" s="1"/>
  <c r="I1080" i="3" s="1"/>
  <c r="L1080" i="3" s="1"/>
  <c r="J1082" i="3" l="1"/>
  <c r="M1082" i="3" s="1"/>
  <c r="B1081" i="3"/>
  <c r="E1081" i="3" s="1"/>
  <c r="F1081" i="3" s="1"/>
  <c r="G1081" i="3" s="1"/>
  <c r="H1081" i="3" s="1"/>
  <c r="I1081" i="3" s="1"/>
  <c r="L1081" i="3" s="1"/>
  <c r="J1083" i="3" l="1"/>
  <c r="M1083" i="3" s="1"/>
  <c r="B1082" i="3"/>
  <c r="E1082" i="3" s="1"/>
  <c r="F1082" i="3" s="1"/>
  <c r="G1082" i="3" s="1"/>
  <c r="H1082" i="3" s="1"/>
  <c r="I1082" i="3" s="1"/>
  <c r="L1082" i="3" s="1"/>
  <c r="B1083" i="3" l="1"/>
  <c r="E1083" i="3" s="1"/>
  <c r="F1083" i="3" s="1"/>
  <c r="G1083" i="3" s="1"/>
  <c r="H1083" i="3" s="1"/>
  <c r="I1083" i="3" s="1"/>
  <c r="L1083" i="3" s="1"/>
  <c r="J1084" i="3"/>
  <c r="M1084" i="3" s="1"/>
  <c r="J1085" i="3" l="1"/>
  <c r="M1085" i="3" s="1"/>
  <c r="B1084" i="3"/>
  <c r="E1084" i="3" s="1"/>
  <c r="F1084" i="3" s="1"/>
  <c r="G1084" i="3" s="1"/>
  <c r="H1084" i="3" s="1"/>
  <c r="I1084" i="3" s="1"/>
  <c r="L1084" i="3" s="1"/>
  <c r="B1085" i="3" l="1"/>
  <c r="E1085" i="3" s="1"/>
  <c r="F1085" i="3" s="1"/>
  <c r="G1085" i="3" s="1"/>
  <c r="H1085" i="3" s="1"/>
  <c r="I1085" i="3" s="1"/>
  <c r="L1085" i="3" s="1"/>
  <c r="J1086" i="3"/>
  <c r="M1086" i="3" s="1"/>
  <c r="J1087" i="3" l="1"/>
  <c r="M1087" i="3" s="1"/>
  <c r="B1086" i="3"/>
  <c r="E1086" i="3" s="1"/>
  <c r="F1086" i="3" s="1"/>
  <c r="G1086" i="3" s="1"/>
  <c r="H1086" i="3" s="1"/>
  <c r="I1086" i="3" s="1"/>
  <c r="L1086" i="3" s="1"/>
  <c r="J1088" i="3" l="1"/>
  <c r="M1088" i="3" s="1"/>
  <c r="B1087" i="3"/>
  <c r="E1087" i="3" s="1"/>
  <c r="F1087" i="3" s="1"/>
  <c r="G1087" i="3" s="1"/>
  <c r="H1087" i="3" s="1"/>
  <c r="I1087" i="3" s="1"/>
  <c r="L1087" i="3" s="1"/>
  <c r="B1088" i="3" l="1"/>
  <c r="E1088" i="3" s="1"/>
  <c r="F1088" i="3" s="1"/>
  <c r="G1088" i="3" s="1"/>
  <c r="H1088" i="3" s="1"/>
  <c r="I1088" i="3" s="1"/>
  <c r="L1088" i="3" s="1"/>
  <c r="J1089" i="3"/>
  <c r="M1089" i="3" s="1"/>
  <c r="B1089" i="3" l="1"/>
  <c r="E1089" i="3" s="1"/>
  <c r="F1089" i="3" s="1"/>
  <c r="G1089" i="3" s="1"/>
  <c r="H1089" i="3" s="1"/>
  <c r="I1089" i="3" s="1"/>
  <c r="L1089" i="3" s="1"/>
  <c r="J1090" i="3"/>
  <c r="M1090" i="3" s="1"/>
  <c r="J1091" i="3" l="1"/>
  <c r="M1091" i="3" s="1"/>
  <c r="B1090" i="3"/>
  <c r="E1090" i="3" s="1"/>
  <c r="F1090" i="3" s="1"/>
  <c r="G1090" i="3" s="1"/>
  <c r="H1090" i="3" s="1"/>
  <c r="I1090" i="3" s="1"/>
  <c r="L1090" i="3" s="1"/>
  <c r="J1092" i="3" l="1"/>
  <c r="M1092" i="3" s="1"/>
  <c r="B1091" i="3"/>
  <c r="E1091" i="3" s="1"/>
  <c r="F1091" i="3" s="1"/>
  <c r="G1091" i="3" s="1"/>
  <c r="H1091" i="3" s="1"/>
  <c r="I1091" i="3" s="1"/>
  <c r="L1091" i="3" s="1"/>
  <c r="B1092" i="3" l="1"/>
  <c r="E1092" i="3" s="1"/>
  <c r="F1092" i="3" s="1"/>
  <c r="G1092" i="3" s="1"/>
  <c r="H1092" i="3" s="1"/>
  <c r="I1092" i="3" s="1"/>
  <c r="L1092" i="3" s="1"/>
  <c r="J1093" i="3"/>
  <c r="M1093" i="3" s="1"/>
  <c r="B1093" i="3" l="1"/>
  <c r="E1093" i="3" s="1"/>
  <c r="F1093" i="3" s="1"/>
  <c r="G1093" i="3" s="1"/>
  <c r="H1093" i="3" s="1"/>
  <c r="I1093" i="3" s="1"/>
  <c r="L1093" i="3" s="1"/>
  <c r="J1094" i="3"/>
  <c r="M1094" i="3" s="1"/>
  <c r="B1094" i="3" l="1"/>
  <c r="E1094" i="3" s="1"/>
  <c r="F1094" i="3" s="1"/>
  <c r="G1094" i="3" s="1"/>
  <c r="H1094" i="3" s="1"/>
  <c r="I1094" i="3" s="1"/>
  <c r="L1094" i="3" s="1"/>
  <c r="J1095" i="3"/>
  <c r="M1095" i="3" s="1"/>
  <c r="J1096" i="3" l="1"/>
  <c r="M1096" i="3" s="1"/>
  <c r="B1095" i="3"/>
  <c r="E1095" i="3" s="1"/>
  <c r="F1095" i="3" s="1"/>
  <c r="G1095" i="3" s="1"/>
  <c r="H1095" i="3" s="1"/>
  <c r="I1095" i="3" s="1"/>
  <c r="L1095" i="3" s="1"/>
  <c r="B1096" i="3" l="1"/>
  <c r="E1096" i="3" s="1"/>
  <c r="F1096" i="3" s="1"/>
  <c r="G1096" i="3" s="1"/>
  <c r="H1096" i="3" s="1"/>
  <c r="I1096" i="3" s="1"/>
  <c r="L1096" i="3" s="1"/>
  <c r="J1097" i="3"/>
  <c r="M1097" i="3" s="1"/>
  <c r="B1097" i="3" l="1"/>
  <c r="E1097" i="3" s="1"/>
  <c r="F1097" i="3" s="1"/>
  <c r="G1097" i="3" s="1"/>
  <c r="H1097" i="3" s="1"/>
  <c r="I1097" i="3" s="1"/>
  <c r="L1097" i="3" s="1"/>
  <c r="J1098" i="3"/>
  <c r="M1098" i="3" s="1"/>
  <c r="J1099" i="3" l="1"/>
  <c r="M1099" i="3" s="1"/>
  <c r="B1098" i="3"/>
  <c r="E1098" i="3" s="1"/>
  <c r="F1098" i="3" s="1"/>
  <c r="G1098" i="3" s="1"/>
  <c r="H1098" i="3" s="1"/>
  <c r="I1098" i="3" s="1"/>
  <c r="L1098" i="3" s="1"/>
  <c r="B1099" i="3" l="1"/>
  <c r="E1099" i="3" s="1"/>
  <c r="F1099" i="3" s="1"/>
  <c r="G1099" i="3" s="1"/>
  <c r="H1099" i="3" s="1"/>
  <c r="I1099" i="3" s="1"/>
  <c r="L1099" i="3" s="1"/>
  <c r="J1100" i="3"/>
  <c r="M1100" i="3" s="1"/>
  <c r="B1100" i="3" l="1"/>
  <c r="E1100" i="3" s="1"/>
  <c r="F1100" i="3" s="1"/>
  <c r="G1100" i="3" s="1"/>
  <c r="H1100" i="3" s="1"/>
  <c r="I1100" i="3" s="1"/>
  <c r="L1100" i="3" s="1"/>
  <c r="J1101" i="3"/>
  <c r="M1101" i="3" s="1"/>
  <c r="J1102" i="3" l="1"/>
  <c r="M1102" i="3" s="1"/>
  <c r="B1101" i="3"/>
  <c r="E1101" i="3" s="1"/>
  <c r="F1101" i="3" s="1"/>
  <c r="G1101" i="3" s="1"/>
  <c r="H1101" i="3" s="1"/>
  <c r="I1101" i="3" s="1"/>
  <c r="L1101" i="3" s="1"/>
  <c r="J1103" i="3" l="1"/>
  <c r="M1103" i="3" s="1"/>
  <c r="B1102" i="3"/>
  <c r="E1102" i="3" s="1"/>
  <c r="F1102" i="3" s="1"/>
  <c r="G1102" i="3" s="1"/>
  <c r="H1102" i="3" s="1"/>
  <c r="I1102" i="3" s="1"/>
  <c r="L1102" i="3" s="1"/>
  <c r="J1104" i="3" l="1"/>
  <c r="M1104" i="3" s="1"/>
  <c r="B1103" i="3"/>
  <c r="E1103" i="3" s="1"/>
  <c r="F1103" i="3" s="1"/>
  <c r="G1103" i="3" s="1"/>
  <c r="H1103" i="3" s="1"/>
  <c r="I1103" i="3" s="1"/>
  <c r="L1103" i="3" s="1"/>
  <c r="J1105" i="3" l="1"/>
  <c r="M1105" i="3" s="1"/>
  <c r="B1104" i="3"/>
  <c r="E1104" i="3" s="1"/>
  <c r="F1104" i="3" s="1"/>
  <c r="G1104" i="3" s="1"/>
  <c r="H1104" i="3" s="1"/>
  <c r="I1104" i="3" s="1"/>
  <c r="L1104" i="3" s="1"/>
  <c r="J1106" i="3" l="1"/>
  <c r="M1106" i="3" s="1"/>
  <c r="B1105" i="3"/>
  <c r="E1105" i="3" s="1"/>
  <c r="F1105" i="3" s="1"/>
  <c r="G1105" i="3" s="1"/>
  <c r="H1105" i="3" s="1"/>
  <c r="I1105" i="3" s="1"/>
  <c r="L1105" i="3" s="1"/>
  <c r="J1107" i="3" l="1"/>
  <c r="M1107" i="3" s="1"/>
  <c r="B1106" i="3"/>
  <c r="E1106" i="3" s="1"/>
  <c r="F1106" i="3" s="1"/>
  <c r="G1106" i="3" s="1"/>
  <c r="H1106" i="3" s="1"/>
  <c r="I1106" i="3" s="1"/>
  <c r="L1106" i="3" s="1"/>
  <c r="B1107" i="3" l="1"/>
  <c r="E1107" i="3" s="1"/>
  <c r="F1107" i="3" s="1"/>
  <c r="G1107" i="3" s="1"/>
  <c r="H1107" i="3" s="1"/>
  <c r="I1107" i="3" s="1"/>
  <c r="L1107" i="3" s="1"/>
  <c r="J1108" i="3"/>
  <c r="M1108" i="3" s="1"/>
  <c r="B1108" i="3" l="1"/>
  <c r="E1108" i="3" s="1"/>
  <c r="F1108" i="3" s="1"/>
  <c r="G1108" i="3" s="1"/>
  <c r="H1108" i="3" s="1"/>
  <c r="I1108" i="3" s="1"/>
  <c r="L1108" i="3" s="1"/>
  <c r="J1109" i="3"/>
  <c r="M1109" i="3" s="1"/>
  <c r="B1109" i="3" l="1"/>
  <c r="E1109" i="3" s="1"/>
  <c r="F1109" i="3" s="1"/>
  <c r="G1109" i="3" s="1"/>
  <c r="H1109" i="3" s="1"/>
  <c r="I1109" i="3" s="1"/>
  <c r="L1109" i="3" s="1"/>
  <c r="J1110" i="3"/>
  <c r="M1110" i="3" s="1"/>
  <c r="J1111" i="3" l="1"/>
  <c r="M1111" i="3" s="1"/>
  <c r="B1110" i="3"/>
  <c r="E1110" i="3" s="1"/>
  <c r="F1110" i="3" s="1"/>
  <c r="G1110" i="3" s="1"/>
  <c r="H1110" i="3" s="1"/>
  <c r="I1110" i="3" s="1"/>
  <c r="L1110" i="3" s="1"/>
  <c r="J1112" i="3" l="1"/>
  <c r="M1112" i="3" s="1"/>
  <c r="B1111" i="3"/>
  <c r="E1111" i="3" s="1"/>
  <c r="F1111" i="3" s="1"/>
  <c r="G1111" i="3" s="1"/>
  <c r="H1111" i="3" s="1"/>
  <c r="I1111" i="3" s="1"/>
  <c r="L1111" i="3" s="1"/>
  <c r="J1113" i="3" l="1"/>
  <c r="M1113" i="3" s="1"/>
  <c r="B1112" i="3"/>
  <c r="E1112" i="3" s="1"/>
  <c r="F1112" i="3" s="1"/>
  <c r="G1112" i="3" s="1"/>
  <c r="H1112" i="3" s="1"/>
  <c r="I1112" i="3" s="1"/>
  <c r="L1112" i="3" s="1"/>
  <c r="J1114" i="3" l="1"/>
  <c r="M1114" i="3" s="1"/>
  <c r="B1113" i="3"/>
  <c r="E1113" i="3" s="1"/>
  <c r="F1113" i="3" s="1"/>
  <c r="G1113" i="3" s="1"/>
  <c r="H1113" i="3" s="1"/>
  <c r="I1113" i="3" s="1"/>
  <c r="L1113" i="3" s="1"/>
  <c r="J1115" i="3" l="1"/>
  <c r="M1115" i="3" s="1"/>
  <c r="B1114" i="3"/>
  <c r="E1114" i="3" s="1"/>
  <c r="F1114" i="3" s="1"/>
  <c r="G1114" i="3" s="1"/>
  <c r="H1114" i="3" s="1"/>
  <c r="I1114" i="3" s="1"/>
  <c r="L1114" i="3" s="1"/>
  <c r="J1116" i="3" l="1"/>
  <c r="M1116" i="3" s="1"/>
  <c r="B1115" i="3"/>
  <c r="E1115" i="3" s="1"/>
  <c r="F1115" i="3" s="1"/>
  <c r="G1115" i="3" s="1"/>
  <c r="H1115" i="3" s="1"/>
  <c r="I1115" i="3" s="1"/>
  <c r="L1115" i="3" s="1"/>
  <c r="J1117" i="3" l="1"/>
  <c r="M1117" i="3" s="1"/>
  <c r="B1116" i="3"/>
  <c r="E1116" i="3" s="1"/>
  <c r="F1116" i="3" s="1"/>
  <c r="G1116" i="3" s="1"/>
  <c r="H1116" i="3" s="1"/>
  <c r="I1116" i="3" s="1"/>
  <c r="L1116" i="3" s="1"/>
  <c r="B1117" i="3" l="1"/>
  <c r="E1117" i="3" s="1"/>
  <c r="F1117" i="3" s="1"/>
  <c r="G1117" i="3" s="1"/>
  <c r="H1117" i="3" s="1"/>
  <c r="I1117" i="3" s="1"/>
  <c r="L1117" i="3" s="1"/>
  <c r="J1118" i="3"/>
  <c r="M1118" i="3" s="1"/>
  <c r="J1119" i="3" l="1"/>
  <c r="M1119" i="3" s="1"/>
  <c r="B1118" i="3"/>
  <c r="E1118" i="3" s="1"/>
  <c r="F1118" i="3" s="1"/>
  <c r="G1118" i="3" s="1"/>
  <c r="H1118" i="3" s="1"/>
  <c r="I1118" i="3" s="1"/>
  <c r="L1118" i="3" s="1"/>
  <c r="B1119" i="3" l="1"/>
  <c r="E1119" i="3" s="1"/>
  <c r="F1119" i="3" s="1"/>
  <c r="G1119" i="3" s="1"/>
  <c r="H1119" i="3" s="1"/>
  <c r="I1119" i="3" s="1"/>
  <c r="L1119" i="3" s="1"/>
  <c r="J1120" i="3"/>
  <c r="M1120" i="3" s="1"/>
  <c r="J1121" i="3" l="1"/>
  <c r="M1121" i="3" s="1"/>
  <c r="B1120" i="3"/>
  <c r="E1120" i="3" s="1"/>
  <c r="F1120" i="3" s="1"/>
  <c r="G1120" i="3" s="1"/>
  <c r="H1120" i="3" s="1"/>
  <c r="I1120" i="3" s="1"/>
  <c r="L1120" i="3" s="1"/>
  <c r="B1121" i="3" l="1"/>
  <c r="E1121" i="3" s="1"/>
  <c r="F1121" i="3" s="1"/>
  <c r="G1121" i="3" s="1"/>
  <c r="H1121" i="3" s="1"/>
  <c r="I1121" i="3" s="1"/>
  <c r="L1121" i="3" s="1"/>
  <c r="J1122" i="3"/>
  <c r="M1122" i="3" s="1"/>
  <c r="J1123" i="3" l="1"/>
  <c r="M1123" i="3" s="1"/>
  <c r="B1122" i="3"/>
  <c r="E1122" i="3" s="1"/>
  <c r="F1122" i="3" s="1"/>
  <c r="G1122" i="3" s="1"/>
  <c r="H1122" i="3" s="1"/>
  <c r="I1122" i="3" s="1"/>
  <c r="L1122" i="3" s="1"/>
  <c r="B1123" i="3" l="1"/>
  <c r="E1123" i="3" s="1"/>
  <c r="F1123" i="3" s="1"/>
  <c r="G1123" i="3" s="1"/>
  <c r="H1123" i="3" s="1"/>
  <c r="I1123" i="3" s="1"/>
  <c r="L1123" i="3" s="1"/>
  <c r="J1124" i="3"/>
  <c r="M1124" i="3" s="1"/>
  <c r="B1124" i="3" l="1"/>
  <c r="E1124" i="3" s="1"/>
  <c r="F1124" i="3" s="1"/>
  <c r="G1124" i="3" s="1"/>
  <c r="H1124" i="3" s="1"/>
  <c r="I1124" i="3" s="1"/>
  <c r="L1124" i="3" s="1"/>
  <c r="J1125" i="3"/>
  <c r="M1125" i="3" s="1"/>
  <c r="J1126" i="3" l="1"/>
  <c r="M1126" i="3" s="1"/>
  <c r="B1125" i="3"/>
  <c r="E1125" i="3" s="1"/>
  <c r="F1125" i="3" s="1"/>
  <c r="G1125" i="3" s="1"/>
  <c r="H1125" i="3" s="1"/>
  <c r="I1125" i="3" s="1"/>
  <c r="L1125" i="3" s="1"/>
  <c r="B1126" i="3" l="1"/>
  <c r="E1126" i="3" s="1"/>
  <c r="F1126" i="3" s="1"/>
  <c r="G1126" i="3" s="1"/>
  <c r="H1126" i="3" s="1"/>
  <c r="I1126" i="3" s="1"/>
  <c r="L1126" i="3" s="1"/>
  <c r="J1127" i="3"/>
  <c r="M1127" i="3" s="1"/>
  <c r="J1128" i="3" l="1"/>
  <c r="M1128" i="3" s="1"/>
  <c r="B1127" i="3"/>
  <c r="E1127" i="3" s="1"/>
  <c r="F1127" i="3" s="1"/>
  <c r="G1127" i="3" s="1"/>
  <c r="H1127" i="3" s="1"/>
  <c r="I1127" i="3" s="1"/>
  <c r="L1127" i="3" s="1"/>
  <c r="J1129" i="3" l="1"/>
  <c r="M1129" i="3" s="1"/>
  <c r="B1128" i="3"/>
  <c r="E1128" i="3" s="1"/>
  <c r="F1128" i="3" s="1"/>
  <c r="G1128" i="3" s="1"/>
  <c r="H1128" i="3" s="1"/>
  <c r="I1128" i="3" s="1"/>
  <c r="L1128" i="3" s="1"/>
  <c r="J1130" i="3" l="1"/>
  <c r="M1130" i="3" s="1"/>
  <c r="B1129" i="3"/>
  <c r="E1129" i="3" s="1"/>
  <c r="F1129" i="3" s="1"/>
  <c r="G1129" i="3" s="1"/>
  <c r="H1129" i="3" s="1"/>
  <c r="I1129" i="3" s="1"/>
  <c r="L1129" i="3" s="1"/>
  <c r="B1130" i="3" l="1"/>
  <c r="E1130" i="3" s="1"/>
  <c r="F1130" i="3" s="1"/>
  <c r="G1130" i="3" s="1"/>
  <c r="H1130" i="3" s="1"/>
  <c r="I1130" i="3" s="1"/>
  <c r="L1130" i="3" s="1"/>
  <c r="J1131" i="3"/>
  <c r="M1131" i="3" s="1"/>
  <c r="B1131" i="3" l="1"/>
  <c r="E1131" i="3" s="1"/>
  <c r="F1131" i="3" s="1"/>
  <c r="G1131" i="3" s="1"/>
  <c r="H1131" i="3" s="1"/>
  <c r="I1131" i="3" s="1"/>
  <c r="L1131" i="3" s="1"/>
  <c r="J1132" i="3"/>
  <c r="M1132" i="3" s="1"/>
  <c r="J1133" i="3" l="1"/>
  <c r="M1133" i="3" s="1"/>
  <c r="B1132" i="3"/>
  <c r="E1132" i="3" s="1"/>
  <c r="F1132" i="3" s="1"/>
  <c r="G1132" i="3" s="1"/>
  <c r="H1132" i="3" s="1"/>
  <c r="I1132" i="3" s="1"/>
  <c r="L1132" i="3" s="1"/>
  <c r="J1134" i="3" l="1"/>
  <c r="M1134" i="3" s="1"/>
  <c r="B1133" i="3"/>
  <c r="E1133" i="3" s="1"/>
  <c r="F1133" i="3" s="1"/>
  <c r="G1133" i="3" s="1"/>
  <c r="H1133" i="3" s="1"/>
  <c r="I1133" i="3" s="1"/>
  <c r="L1133" i="3" s="1"/>
  <c r="J1135" i="3" l="1"/>
  <c r="M1135" i="3" s="1"/>
  <c r="B1134" i="3"/>
  <c r="E1134" i="3" s="1"/>
  <c r="F1134" i="3" s="1"/>
  <c r="G1134" i="3" s="1"/>
  <c r="H1134" i="3" s="1"/>
  <c r="I1134" i="3" s="1"/>
  <c r="L1134" i="3" s="1"/>
  <c r="B1135" i="3" l="1"/>
  <c r="E1135" i="3" s="1"/>
  <c r="F1135" i="3" s="1"/>
  <c r="G1135" i="3" s="1"/>
  <c r="H1135" i="3" s="1"/>
  <c r="I1135" i="3" s="1"/>
  <c r="L1135" i="3" s="1"/>
  <c r="J1136" i="3"/>
  <c r="M1136" i="3" s="1"/>
  <c r="B1136" i="3" l="1"/>
  <c r="E1136" i="3" s="1"/>
  <c r="F1136" i="3" s="1"/>
  <c r="G1136" i="3" s="1"/>
  <c r="H1136" i="3" s="1"/>
  <c r="I1136" i="3" s="1"/>
  <c r="L1136" i="3" s="1"/>
  <c r="J1137" i="3"/>
  <c r="M1137" i="3" s="1"/>
  <c r="J1138" i="3" l="1"/>
  <c r="M1138" i="3" s="1"/>
  <c r="B1137" i="3"/>
  <c r="E1137" i="3" s="1"/>
  <c r="F1137" i="3" s="1"/>
  <c r="G1137" i="3" s="1"/>
  <c r="H1137" i="3" s="1"/>
  <c r="I1137" i="3" s="1"/>
  <c r="L1137" i="3" s="1"/>
  <c r="B1138" i="3" l="1"/>
  <c r="E1138" i="3" s="1"/>
  <c r="F1138" i="3" s="1"/>
  <c r="G1138" i="3" s="1"/>
  <c r="H1138" i="3" s="1"/>
  <c r="I1138" i="3" s="1"/>
  <c r="L1138" i="3" s="1"/>
  <c r="J1139" i="3"/>
  <c r="M1139" i="3" s="1"/>
  <c r="J1140" i="3" l="1"/>
  <c r="M1140" i="3" s="1"/>
  <c r="B1139" i="3"/>
  <c r="E1139" i="3" s="1"/>
  <c r="F1139" i="3" s="1"/>
  <c r="G1139" i="3" s="1"/>
  <c r="H1139" i="3" s="1"/>
  <c r="I1139" i="3" s="1"/>
  <c r="L1139" i="3" s="1"/>
  <c r="B1140" i="3" l="1"/>
  <c r="E1140" i="3" s="1"/>
  <c r="F1140" i="3" s="1"/>
  <c r="G1140" i="3" s="1"/>
  <c r="H1140" i="3" s="1"/>
  <c r="I1140" i="3" s="1"/>
  <c r="L1140" i="3" s="1"/>
  <c r="J1141" i="3"/>
  <c r="M1141" i="3" s="1"/>
  <c r="B1141" i="3" l="1"/>
  <c r="E1141" i="3" s="1"/>
  <c r="F1141" i="3" s="1"/>
  <c r="G1141" i="3" s="1"/>
  <c r="H1141" i="3" s="1"/>
  <c r="I1141" i="3" s="1"/>
  <c r="L1141" i="3" s="1"/>
  <c r="J1142" i="3"/>
  <c r="M1142" i="3" s="1"/>
  <c r="B1142" i="3" l="1"/>
  <c r="E1142" i="3" s="1"/>
  <c r="F1142" i="3" s="1"/>
  <c r="G1142" i="3" s="1"/>
  <c r="H1142" i="3" s="1"/>
  <c r="I1142" i="3" s="1"/>
  <c r="L1142" i="3" s="1"/>
  <c r="J1143" i="3"/>
  <c r="M1143" i="3" s="1"/>
  <c r="B1143" i="3" l="1"/>
  <c r="E1143" i="3" s="1"/>
  <c r="F1143" i="3" s="1"/>
  <c r="G1143" i="3" s="1"/>
  <c r="H1143" i="3" s="1"/>
  <c r="I1143" i="3" s="1"/>
  <c r="L1143" i="3" s="1"/>
  <c r="J1144" i="3"/>
  <c r="M1144" i="3" s="1"/>
  <c r="J1145" i="3" l="1"/>
  <c r="M1145" i="3" s="1"/>
  <c r="B1144" i="3"/>
  <c r="E1144" i="3" s="1"/>
  <c r="F1144" i="3" s="1"/>
  <c r="G1144" i="3" s="1"/>
  <c r="H1144" i="3" s="1"/>
  <c r="I1144" i="3" s="1"/>
  <c r="L1144" i="3" s="1"/>
  <c r="J1146" i="3" l="1"/>
  <c r="M1146" i="3" s="1"/>
  <c r="B1145" i="3"/>
  <c r="E1145" i="3" s="1"/>
  <c r="F1145" i="3" s="1"/>
  <c r="G1145" i="3" s="1"/>
  <c r="H1145" i="3" s="1"/>
  <c r="I1145" i="3" s="1"/>
  <c r="L1145" i="3" s="1"/>
  <c r="B1146" i="3" l="1"/>
  <c r="E1146" i="3" s="1"/>
  <c r="F1146" i="3" s="1"/>
  <c r="G1146" i="3" s="1"/>
  <c r="H1146" i="3" s="1"/>
  <c r="I1146" i="3" s="1"/>
  <c r="L1146" i="3" s="1"/>
  <c r="J1147" i="3"/>
  <c r="M1147" i="3" s="1"/>
  <c r="J1148" i="3" l="1"/>
  <c r="M1148" i="3" s="1"/>
  <c r="B1147" i="3"/>
  <c r="E1147" i="3" s="1"/>
  <c r="F1147" i="3" s="1"/>
  <c r="G1147" i="3" s="1"/>
  <c r="H1147" i="3" s="1"/>
  <c r="I1147" i="3" s="1"/>
  <c r="L1147" i="3" s="1"/>
  <c r="J1149" i="3" l="1"/>
  <c r="M1149" i="3" s="1"/>
  <c r="B1148" i="3"/>
  <c r="E1148" i="3" s="1"/>
  <c r="F1148" i="3" s="1"/>
  <c r="G1148" i="3" s="1"/>
  <c r="H1148" i="3" s="1"/>
  <c r="I1148" i="3" s="1"/>
  <c r="L1148" i="3" s="1"/>
  <c r="J1150" i="3" l="1"/>
  <c r="M1150" i="3" s="1"/>
  <c r="B1149" i="3"/>
  <c r="E1149" i="3" s="1"/>
  <c r="F1149" i="3" s="1"/>
  <c r="G1149" i="3" s="1"/>
  <c r="H1149" i="3" s="1"/>
  <c r="I1149" i="3" s="1"/>
  <c r="L1149" i="3" s="1"/>
  <c r="J1151" i="3" l="1"/>
  <c r="M1151" i="3" s="1"/>
  <c r="B1150" i="3"/>
  <c r="E1150" i="3" s="1"/>
  <c r="F1150" i="3" s="1"/>
  <c r="G1150" i="3" s="1"/>
  <c r="H1150" i="3" s="1"/>
  <c r="I1150" i="3" s="1"/>
  <c r="L1150" i="3" s="1"/>
  <c r="B1151" i="3" l="1"/>
  <c r="E1151" i="3" s="1"/>
  <c r="F1151" i="3" s="1"/>
  <c r="G1151" i="3" s="1"/>
  <c r="H1151" i="3" s="1"/>
  <c r="I1151" i="3" s="1"/>
  <c r="L1151" i="3" s="1"/>
  <c r="J1152" i="3"/>
  <c r="M1152" i="3" s="1"/>
  <c r="J1153" i="3" l="1"/>
  <c r="M1153" i="3" s="1"/>
  <c r="B1152" i="3"/>
  <c r="E1152" i="3" s="1"/>
  <c r="F1152" i="3" s="1"/>
  <c r="G1152" i="3" s="1"/>
  <c r="H1152" i="3" s="1"/>
  <c r="I1152" i="3" s="1"/>
  <c r="L1152" i="3" s="1"/>
  <c r="J1154" i="3" l="1"/>
  <c r="M1154" i="3" s="1"/>
  <c r="B1153" i="3"/>
  <c r="E1153" i="3" s="1"/>
  <c r="F1153" i="3" s="1"/>
  <c r="G1153" i="3" s="1"/>
  <c r="H1153" i="3" s="1"/>
  <c r="I1153" i="3" s="1"/>
  <c r="L1153" i="3" s="1"/>
  <c r="B1154" i="3" l="1"/>
  <c r="E1154" i="3" s="1"/>
  <c r="F1154" i="3" s="1"/>
  <c r="G1154" i="3" s="1"/>
  <c r="H1154" i="3" s="1"/>
  <c r="I1154" i="3" s="1"/>
  <c r="L1154" i="3" s="1"/>
  <c r="J1155" i="3"/>
  <c r="M1155" i="3" s="1"/>
  <c r="B1155" i="3" l="1"/>
  <c r="E1155" i="3" s="1"/>
  <c r="F1155" i="3" s="1"/>
  <c r="G1155" i="3" s="1"/>
  <c r="H1155" i="3" s="1"/>
  <c r="I1155" i="3" s="1"/>
  <c r="L1155" i="3" s="1"/>
  <c r="J1156" i="3"/>
  <c r="M1156" i="3" s="1"/>
  <c r="J1157" i="3" l="1"/>
  <c r="M1157" i="3" s="1"/>
  <c r="B1156" i="3"/>
  <c r="E1156" i="3" s="1"/>
  <c r="F1156" i="3" s="1"/>
  <c r="G1156" i="3" s="1"/>
  <c r="H1156" i="3" s="1"/>
  <c r="I1156" i="3" s="1"/>
  <c r="L1156" i="3" s="1"/>
  <c r="J1158" i="3" l="1"/>
  <c r="M1158" i="3" s="1"/>
  <c r="B1157" i="3"/>
  <c r="E1157" i="3" s="1"/>
  <c r="F1157" i="3" s="1"/>
  <c r="G1157" i="3" s="1"/>
  <c r="H1157" i="3" s="1"/>
  <c r="I1157" i="3" s="1"/>
  <c r="L1157" i="3" s="1"/>
  <c r="J1159" i="3" l="1"/>
  <c r="M1159" i="3" s="1"/>
  <c r="B1158" i="3"/>
  <c r="E1158" i="3" s="1"/>
  <c r="F1158" i="3" s="1"/>
  <c r="G1158" i="3" s="1"/>
  <c r="H1158" i="3" s="1"/>
  <c r="I1158" i="3" s="1"/>
  <c r="L1158" i="3" s="1"/>
  <c r="J1160" i="3" l="1"/>
  <c r="M1160" i="3" s="1"/>
  <c r="B1159" i="3"/>
  <c r="E1159" i="3" s="1"/>
  <c r="F1159" i="3" s="1"/>
  <c r="G1159" i="3" s="1"/>
  <c r="H1159" i="3" s="1"/>
  <c r="I1159" i="3" s="1"/>
  <c r="L1159" i="3" s="1"/>
  <c r="J1161" i="3" l="1"/>
  <c r="M1161" i="3" s="1"/>
  <c r="B1160" i="3"/>
  <c r="E1160" i="3" s="1"/>
  <c r="F1160" i="3" s="1"/>
  <c r="G1160" i="3" s="1"/>
  <c r="H1160" i="3" s="1"/>
  <c r="I1160" i="3" s="1"/>
  <c r="L1160" i="3" s="1"/>
  <c r="B1161" i="3" l="1"/>
  <c r="E1161" i="3" s="1"/>
  <c r="F1161" i="3" s="1"/>
  <c r="G1161" i="3" s="1"/>
  <c r="H1161" i="3" s="1"/>
  <c r="I1161" i="3" s="1"/>
  <c r="L1161" i="3" s="1"/>
  <c r="J1162" i="3"/>
  <c r="M1162" i="3" s="1"/>
  <c r="B1162" i="3" l="1"/>
  <c r="E1162" i="3" s="1"/>
  <c r="F1162" i="3" s="1"/>
  <c r="G1162" i="3" s="1"/>
  <c r="H1162" i="3" s="1"/>
  <c r="I1162" i="3" s="1"/>
  <c r="L1162" i="3" s="1"/>
  <c r="J1163" i="3"/>
  <c r="M1163" i="3" s="1"/>
  <c r="J1164" i="3" l="1"/>
  <c r="M1164" i="3" s="1"/>
  <c r="B1163" i="3"/>
  <c r="E1163" i="3" s="1"/>
  <c r="F1163" i="3" s="1"/>
  <c r="G1163" i="3" s="1"/>
  <c r="H1163" i="3" s="1"/>
  <c r="I1163" i="3" s="1"/>
  <c r="L1163" i="3" s="1"/>
  <c r="J1165" i="3" l="1"/>
  <c r="M1165" i="3" s="1"/>
  <c r="B1164" i="3"/>
  <c r="E1164" i="3" s="1"/>
  <c r="F1164" i="3" s="1"/>
  <c r="G1164" i="3" s="1"/>
  <c r="H1164" i="3" s="1"/>
  <c r="I1164" i="3" s="1"/>
  <c r="L1164" i="3" s="1"/>
  <c r="J1166" i="3" l="1"/>
  <c r="M1166" i="3" s="1"/>
  <c r="B1165" i="3"/>
  <c r="E1165" i="3" s="1"/>
  <c r="F1165" i="3" s="1"/>
  <c r="G1165" i="3" s="1"/>
  <c r="H1165" i="3" s="1"/>
  <c r="I1165" i="3" s="1"/>
  <c r="L1165" i="3" s="1"/>
  <c r="B1166" i="3" l="1"/>
  <c r="E1166" i="3" s="1"/>
  <c r="F1166" i="3" s="1"/>
  <c r="G1166" i="3" s="1"/>
  <c r="H1166" i="3" s="1"/>
  <c r="I1166" i="3" s="1"/>
  <c r="L1166" i="3" s="1"/>
  <c r="J1167" i="3"/>
  <c r="M1167" i="3" s="1"/>
  <c r="J1168" i="3" l="1"/>
  <c r="M1168" i="3" s="1"/>
  <c r="B1167" i="3"/>
  <c r="E1167" i="3" s="1"/>
  <c r="F1167" i="3" s="1"/>
  <c r="G1167" i="3" s="1"/>
  <c r="H1167" i="3" s="1"/>
  <c r="I1167" i="3" s="1"/>
  <c r="L1167" i="3" s="1"/>
  <c r="B1168" i="3" l="1"/>
  <c r="E1168" i="3" s="1"/>
  <c r="F1168" i="3" s="1"/>
  <c r="G1168" i="3" s="1"/>
  <c r="H1168" i="3" s="1"/>
  <c r="I1168" i="3" s="1"/>
  <c r="L1168" i="3" s="1"/>
  <c r="J1169" i="3"/>
  <c r="M1169" i="3" s="1"/>
  <c r="J1170" i="3" l="1"/>
  <c r="M1170" i="3" s="1"/>
  <c r="B1169" i="3"/>
  <c r="E1169" i="3" s="1"/>
  <c r="F1169" i="3" s="1"/>
  <c r="G1169" i="3" s="1"/>
  <c r="H1169" i="3" s="1"/>
  <c r="I1169" i="3" s="1"/>
  <c r="L1169" i="3" s="1"/>
  <c r="B1170" i="3" l="1"/>
  <c r="E1170" i="3" s="1"/>
  <c r="F1170" i="3" s="1"/>
  <c r="G1170" i="3" s="1"/>
  <c r="H1170" i="3" s="1"/>
  <c r="I1170" i="3" s="1"/>
  <c r="L1170" i="3" s="1"/>
  <c r="J1171" i="3"/>
  <c r="M1171" i="3" s="1"/>
  <c r="B1171" i="3" l="1"/>
  <c r="E1171" i="3" s="1"/>
  <c r="F1171" i="3" s="1"/>
  <c r="G1171" i="3" s="1"/>
  <c r="H1171" i="3" s="1"/>
  <c r="I1171" i="3" s="1"/>
  <c r="L1171" i="3" s="1"/>
  <c r="J1172" i="3"/>
  <c r="M1172" i="3" s="1"/>
  <c r="J1173" i="3" l="1"/>
  <c r="M1173" i="3" s="1"/>
  <c r="B1172" i="3"/>
  <c r="E1172" i="3" s="1"/>
  <c r="F1172" i="3" s="1"/>
  <c r="G1172" i="3" s="1"/>
  <c r="H1172" i="3" s="1"/>
  <c r="I1172" i="3" s="1"/>
  <c r="L1172" i="3" s="1"/>
  <c r="B1173" i="3" l="1"/>
  <c r="E1173" i="3" s="1"/>
  <c r="F1173" i="3" s="1"/>
  <c r="G1173" i="3" s="1"/>
  <c r="H1173" i="3" s="1"/>
  <c r="I1173" i="3" s="1"/>
  <c r="L1173" i="3" s="1"/>
  <c r="J1174" i="3"/>
  <c r="M1174" i="3" s="1"/>
  <c r="B1174" i="3" l="1"/>
  <c r="E1174" i="3" s="1"/>
  <c r="F1174" i="3" s="1"/>
  <c r="G1174" i="3" s="1"/>
  <c r="H1174" i="3" s="1"/>
  <c r="I1174" i="3" s="1"/>
  <c r="L1174" i="3" s="1"/>
  <c r="J1175" i="3"/>
  <c r="M1175" i="3" s="1"/>
  <c r="J1176" i="3" l="1"/>
  <c r="M1176" i="3" s="1"/>
  <c r="B1175" i="3"/>
  <c r="E1175" i="3" s="1"/>
  <c r="F1175" i="3" s="1"/>
  <c r="G1175" i="3" s="1"/>
  <c r="H1175" i="3" s="1"/>
  <c r="I1175" i="3" s="1"/>
  <c r="L1175" i="3" s="1"/>
  <c r="J1177" i="3" l="1"/>
  <c r="M1177" i="3" s="1"/>
  <c r="B1176" i="3"/>
  <c r="E1176" i="3" s="1"/>
  <c r="F1176" i="3" s="1"/>
  <c r="G1176" i="3" s="1"/>
  <c r="H1176" i="3" s="1"/>
  <c r="I1176" i="3" s="1"/>
  <c r="L1176" i="3" s="1"/>
  <c r="B1177" i="3" l="1"/>
  <c r="E1177" i="3" s="1"/>
  <c r="F1177" i="3" s="1"/>
  <c r="G1177" i="3" s="1"/>
  <c r="H1177" i="3" s="1"/>
  <c r="I1177" i="3" s="1"/>
  <c r="L1177" i="3" s="1"/>
  <c r="J1178" i="3"/>
  <c r="M1178" i="3" s="1"/>
  <c r="J1179" i="3" l="1"/>
  <c r="M1179" i="3" s="1"/>
  <c r="B1178" i="3"/>
  <c r="E1178" i="3" s="1"/>
  <c r="F1178" i="3" s="1"/>
  <c r="G1178" i="3" s="1"/>
  <c r="H1178" i="3" s="1"/>
  <c r="I1178" i="3" s="1"/>
  <c r="L1178" i="3" s="1"/>
  <c r="B1179" i="3" l="1"/>
  <c r="E1179" i="3" s="1"/>
  <c r="F1179" i="3" s="1"/>
  <c r="G1179" i="3" s="1"/>
  <c r="H1179" i="3" s="1"/>
  <c r="I1179" i="3" s="1"/>
  <c r="L1179" i="3" s="1"/>
  <c r="J1180" i="3"/>
  <c r="M1180" i="3" s="1"/>
  <c r="B1180" i="3" l="1"/>
  <c r="E1180" i="3" s="1"/>
  <c r="F1180" i="3" s="1"/>
  <c r="G1180" i="3" s="1"/>
  <c r="H1180" i="3" s="1"/>
  <c r="I1180" i="3" s="1"/>
  <c r="L1180" i="3" s="1"/>
  <c r="J1181" i="3"/>
  <c r="M1181" i="3" s="1"/>
  <c r="B1181" i="3" l="1"/>
  <c r="E1181" i="3" s="1"/>
  <c r="F1181" i="3" s="1"/>
  <c r="G1181" i="3" s="1"/>
  <c r="H1181" i="3" s="1"/>
  <c r="I1181" i="3" s="1"/>
  <c r="L1181" i="3" s="1"/>
  <c r="J1182" i="3"/>
  <c r="M1182" i="3" s="1"/>
  <c r="B1182" i="3" l="1"/>
  <c r="E1182" i="3" s="1"/>
  <c r="F1182" i="3" s="1"/>
  <c r="G1182" i="3" s="1"/>
  <c r="H1182" i="3" s="1"/>
  <c r="I1182" i="3" s="1"/>
  <c r="L1182" i="3" s="1"/>
  <c r="J1183" i="3"/>
  <c r="M1183" i="3" s="1"/>
  <c r="J1184" i="3" l="1"/>
  <c r="M1184" i="3" s="1"/>
  <c r="B1183" i="3"/>
  <c r="E1183" i="3" s="1"/>
  <c r="F1183" i="3" s="1"/>
  <c r="G1183" i="3" s="1"/>
  <c r="H1183" i="3" s="1"/>
  <c r="I1183" i="3" s="1"/>
  <c r="L1183" i="3" s="1"/>
  <c r="B1184" i="3" l="1"/>
  <c r="E1184" i="3" s="1"/>
  <c r="F1184" i="3" s="1"/>
  <c r="G1184" i="3" s="1"/>
  <c r="H1184" i="3" s="1"/>
  <c r="I1184" i="3" s="1"/>
  <c r="L1184" i="3" s="1"/>
  <c r="J1185" i="3"/>
  <c r="M1185" i="3" s="1"/>
  <c r="B1185" i="3" l="1"/>
  <c r="E1185" i="3" s="1"/>
  <c r="F1185" i="3" s="1"/>
  <c r="G1185" i="3" s="1"/>
  <c r="H1185" i="3" s="1"/>
  <c r="I1185" i="3" s="1"/>
  <c r="L1185" i="3" s="1"/>
  <c r="J1186" i="3"/>
  <c r="M1186" i="3" s="1"/>
  <c r="B1186" i="3" l="1"/>
  <c r="E1186" i="3" s="1"/>
  <c r="F1186" i="3" s="1"/>
  <c r="G1186" i="3" s="1"/>
  <c r="H1186" i="3" s="1"/>
  <c r="I1186" i="3" s="1"/>
  <c r="L1186" i="3" s="1"/>
  <c r="J1187" i="3"/>
  <c r="M1187" i="3" s="1"/>
  <c r="B1187" i="3" l="1"/>
  <c r="E1187" i="3" s="1"/>
  <c r="F1187" i="3" s="1"/>
  <c r="G1187" i="3" s="1"/>
  <c r="H1187" i="3" s="1"/>
  <c r="I1187" i="3" s="1"/>
  <c r="L1187" i="3" s="1"/>
  <c r="J1188" i="3"/>
  <c r="M1188" i="3" s="1"/>
  <c r="J1189" i="3" l="1"/>
  <c r="M1189" i="3" s="1"/>
  <c r="B1188" i="3"/>
  <c r="E1188" i="3" s="1"/>
  <c r="F1188" i="3" s="1"/>
  <c r="G1188" i="3" s="1"/>
  <c r="H1188" i="3" s="1"/>
  <c r="I1188" i="3" s="1"/>
  <c r="L1188" i="3" s="1"/>
  <c r="B1189" i="3" l="1"/>
  <c r="E1189" i="3" s="1"/>
  <c r="F1189" i="3" s="1"/>
  <c r="G1189" i="3" s="1"/>
  <c r="H1189" i="3" s="1"/>
  <c r="I1189" i="3" s="1"/>
  <c r="L1189" i="3" s="1"/>
  <c r="J1190" i="3"/>
  <c r="M1190" i="3" s="1"/>
  <c r="B1190" i="3" l="1"/>
  <c r="E1190" i="3" s="1"/>
  <c r="F1190" i="3" s="1"/>
  <c r="G1190" i="3" s="1"/>
  <c r="H1190" i="3" s="1"/>
  <c r="I1190" i="3" s="1"/>
  <c r="L1190" i="3" s="1"/>
  <c r="J1191" i="3"/>
  <c r="M1191" i="3" s="1"/>
  <c r="B1191" i="3" l="1"/>
  <c r="E1191" i="3" s="1"/>
  <c r="F1191" i="3" s="1"/>
  <c r="G1191" i="3" s="1"/>
  <c r="H1191" i="3" s="1"/>
  <c r="I1191" i="3" s="1"/>
  <c r="L1191" i="3" s="1"/>
  <c r="J1192" i="3"/>
  <c r="M1192" i="3" s="1"/>
  <c r="B1192" i="3" l="1"/>
  <c r="E1192" i="3" s="1"/>
  <c r="F1192" i="3" s="1"/>
  <c r="G1192" i="3" s="1"/>
  <c r="H1192" i="3" s="1"/>
  <c r="I1192" i="3" s="1"/>
  <c r="L1192" i="3" s="1"/>
  <c r="J1193" i="3"/>
  <c r="M1193" i="3" s="1"/>
  <c r="B1193" i="3" l="1"/>
  <c r="E1193" i="3" s="1"/>
  <c r="F1193" i="3" s="1"/>
  <c r="G1193" i="3" s="1"/>
  <c r="H1193" i="3" s="1"/>
  <c r="I1193" i="3" s="1"/>
  <c r="L1193" i="3" s="1"/>
  <c r="J1194" i="3"/>
  <c r="M1194" i="3" s="1"/>
  <c r="J1195" i="3" l="1"/>
  <c r="M1195" i="3" s="1"/>
  <c r="B1194" i="3"/>
  <c r="E1194" i="3" s="1"/>
  <c r="F1194" i="3" s="1"/>
  <c r="G1194" i="3" s="1"/>
  <c r="H1194" i="3" s="1"/>
  <c r="I1194" i="3" s="1"/>
  <c r="L1194" i="3" s="1"/>
  <c r="B1195" i="3" l="1"/>
  <c r="E1195" i="3" s="1"/>
  <c r="F1195" i="3" s="1"/>
  <c r="G1195" i="3" s="1"/>
  <c r="H1195" i="3" s="1"/>
  <c r="I1195" i="3" s="1"/>
  <c r="L1195" i="3" s="1"/>
  <c r="J1196" i="3"/>
  <c r="M1196" i="3" s="1"/>
  <c r="J1197" i="3" l="1"/>
  <c r="M1197" i="3" s="1"/>
  <c r="B1196" i="3"/>
  <c r="E1196" i="3" s="1"/>
  <c r="F1196" i="3" s="1"/>
  <c r="G1196" i="3" s="1"/>
  <c r="H1196" i="3" s="1"/>
  <c r="I1196" i="3" s="1"/>
  <c r="L1196" i="3" s="1"/>
  <c r="B1197" i="3" l="1"/>
  <c r="E1197" i="3" s="1"/>
  <c r="F1197" i="3" s="1"/>
  <c r="G1197" i="3" s="1"/>
  <c r="H1197" i="3" s="1"/>
  <c r="I1197" i="3" s="1"/>
  <c r="L1197" i="3" s="1"/>
  <c r="J1198" i="3"/>
  <c r="M1198" i="3" s="1"/>
  <c r="B1198" i="3" l="1"/>
  <c r="E1198" i="3" s="1"/>
  <c r="F1198" i="3" s="1"/>
  <c r="G1198" i="3" s="1"/>
  <c r="H1198" i="3" s="1"/>
  <c r="I1198" i="3" s="1"/>
  <c r="L1198" i="3" s="1"/>
  <c r="J1199" i="3"/>
  <c r="M1199" i="3" s="1"/>
  <c r="J1200" i="3" l="1"/>
  <c r="M1200" i="3" s="1"/>
  <c r="B1199" i="3"/>
  <c r="E1199" i="3" s="1"/>
  <c r="F1199" i="3" s="1"/>
  <c r="G1199" i="3" s="1"/>
  <c r="H1199" i="3" s="1"/>
  <c r="I1199" i="3" s="1"/>
  <c r="L1199" i="3" s="1"/>
  <c r="B1200" i="3" l="1"/>
  <c r="E1200" i="3" s="1"/>
  <c r="F1200" i="3" s="1"/>
  <c r="G1200" i="3" s="1"/>
  <c r="H1200" i="3" s="1"/>
  <c r="I1200" i="3" s="1"/>
  <c r="L1200" i="3" s="1"/>
  <c r="J1201" i="3"/>
  <c r="M1201" i="3" s="1"/>
  <c r="B1201" i="3" l="1"/>
  <c r="E1201" i="3" s="1"/>
  <c r="F1201" i="3" s="1"/>
  <c r="G1201" i="3" s="1"/>
  <c r="H1201" i="3" s="1"/>
  <c r="I1201" i="3" s="1"/>
  <c r="L1201" i="3" s="1"/>
  <c r="J1202" i="3"/>
  <c r="M1202" i="3" s="1"/>
  <c r="J1203" i="3" l="1"/>
  <c r="M1203" i="3" s="1"/>
  <c r="B1202" i="3"/>
  <c r="E1202" i="3" s="1"/>
  <c r="F1202" i="3" s="1"/>
  <c r="G1202" i="3" s="1"/>
  <c r="H1202" i="3" s="1"/>
  <c r="I1202" i="3" s="1"/>
  <c r="L1202" i="3" s="1"/>
  <c r="B1203" i="3" l="1"/>
  <c r="E1203" i="3" s="1"/>
  <c r="F1203" i="3" s="1"/>
  <c r="G1203" i="3" s="1"/>
  <c r="H1203" i="3" s="1"/>
  <c r="I1203" i="3" s="1"/>
  <c r="L1203" i="3" s="1"/>
  <c r="J1204" i="3"/>
  <c r="M1204" i="3" s="1"/>
  <c r="B1204" i="3" l="1"/>
  <c r="E1204" i="3" s="1"/>
  <c r="F1204" i="3" s="1"/>
  <c r="G1204" i="3" s="1"/>
  <c r="H1204" i="3" s="1"/>
  <c r="I1204" i="3" s="1"/>
  <c r="L1204" i="3" s="1"/>
  <c r="J1205" i="3"/>
  <c r="M1205" i="3" s="1"/>
  <c r="B1205" i="3" l="1"/>
  <c r="E1205" i="3" s="1"/>
  <c r="F1205" i="3" s="1"/>
  <c r="G1205" i="3" s="1"/>
  <c r="H1205" i="3" s="1"/>
  <c r="I1205" i="3" s="1"/>
  <c r="L1205" i="3" s="1"/>
  <c r="J1206" i="3"/>
  <c r="M1206" i="3" s="1"/>
  <c r="J1207" i="3" l="1"/>
  <c r="M1207" i="3" s="1"/>
  <c r="B1206" i="3"/>
  <c r="E1206" i="3" s="1"/>
  <c r="F1206" i="3" s="1"/>
  <c r="G1206" i="3" s="1"/>
  <c r="H1206" i="3" s="1"/>
  <c r="I1206" i="3" s="1"/>
  <c r="L1206" i="3" s="1"/>
  <c r="B1207" i="3" l="1"/>
  <c r="E1207" i="3" s="1"/>
  <c r="F1207" i="3" s="1"/>
  <c r="G1207" i="3" s="1"/>
  <c r="H1207" i="3" s="1"/>
  <c r="I1207" i="3" s="1"/>
  <c r="L1207" i="3" s="1"/>
  <c r="J1208" i="3"/>
  <c r="M1208" i="3" s="1"/>
  <c r="B1208" i="3" l="1"/>
  <c r="E1208" i="3" s="1"/>
  <c r="F1208" i="3" s="1"/>
  <c r="G1208" i="3" s="1"/>
  <c r="H1208" i="3" s="1"/>
  <c r="I1208" i="3" s="1"/>
  <c r="L1208" i="3" s="1"/>
  <c r="J1209" i="3"/>
  <c r="M1209" i="3" s="1"/>
  <c r="B1209" i="3" l="1"/>
  <c r="E1209" i="3" s="1"/>
  <c r="F1209" i="3" s="1"/>
  <c r="G1209" i="3" s="1"/>
  <c r="H1209" i="3" s="1"/>
  <c r="I1209" i="3" s="1"/>
  <c r="L1209" i="3" s="1"/>
  <c r="J1210" i="3"/>
  <c r="M1210" i="3" s="1"/>
  <c r="B1210" i="3" l="1"/>
  <c r="E1210" i="3" s="1"/>
  <c r="F1210" i="3" s="1"/>
  <c r="G1210" i="3" s="1"/>
  <c r="H1210" i="3" s="1"/>
  <c r="I1210" i="3" s="1"/>
  <c r="L1210" i="3" s="1"/>
  <c r="J1211" i="3"/>
  <c r="M1211" i="3" s="1"/>
  <c r="J1212" i="3" l="1"/>
  <c r="M1212" i="3" s="1"/>
  <c r="B1211" i="3"/>
  <c r="E1211" i="3" s="1"/>
  <c r="F1211" i="3" s="1"/>
  <c r="G1211" i="3" s="1"/>
  <c r="H1211" i="3" s="1"/>
  <c r="I1211" i="3" s="1"/>
  <c r="L1211" i="3" s="1"/>
  <c r="J1213" i="3" l="1"/>
  <c r="M1213" i="3" s="1"/>
  <c r="B1212" i="3"/>
  <c r="E1212" i="3" s="1"/>
  <c r="F1212" i="3" s="1"/>
  <c r="G1212" i="3" s="1"/>
  <c r="H1212" i="3" s="1"/>
  <c r="I1212" i="3" s="1"/>
  <c r="L1212" i="3" s="1"/>
  <c r="J1214" i="3" l="1"/>
  <c r="M1214" i="3" s="1"/>
  <c r="B1213" i="3"/>
  <c r="E1213" i="3" s="1"/>
  <c r="F1213" i="3" s="1"/>
  <c r="G1213" i="3" s="1"/>
  <c r="H1213" i="3" s="1"/>
  <c r="I1213" i="3" s="1"/>
  <c r="L1213" i="3" s="1"/>
  <c r="J1215" i="3" l="1"/>
  <c r="M1215" i="3" s="1"/>
  <c r="B1214" i="3"/>
  <c r="E1214" i="3" s="1"/>
  <c r="F1214" i="3" s="1"/>
  <c r="G1214" i="3" s="1"/>
  <c r="H1214" i="3" s="1"/>
  <c r="I1214" i="3" s="1"/>
  <c r="L1214" i="3" s="1"/>
  <c r="J1216" i="3" l="1"/>
  <c r="M1216" i="3" s="1"/>
  <c r="B1215" i="3"/>
  <c r="E1215" i="3" s="1"/>
  <c r="F1215" i="3" s="1"/>
  <c r="G1215" i="3" s="1"/>
  <c r="H1215" i="3" s="1"/>
  <c r="I1215" i="3" s="1"/>
  <c r="L1215" i="3" s="1"/>
  <c r="J1217" i="3" l="1"/>
  <c r="M1217" i="3" s="1"/>
  <c r="B1216" i="3"/>
  <c r="E1216" i="3" s="1"/>
  <c r="F1216" i="3" s="1"/>
  <c r="G1216" i="3" s="1"/>
  <c r="H1216" i="3" s="1"/>
  <c r="I1216" i="3" s="1"/>
  <c r="L1216" i="3" s="1"/>
  <c r="B1217" i="3" l="1"/>
  <c r="E1217" i="3" s="1"/>
  <c r="F1217" i="3" s="1"/>
  <c r="G1217" i="3" s="1"/>
  <c r="H1217" i="3" s="1"/>
  <c r="I1217" i="3" s="1"/>
  <c r="L1217" i="3" s="1"/>
  <c r="J1218" i="3"/>
  <c r="M1218" i="3" s="1"/>
  <c r="B1218" i="3" l="1"/>
  <c r="E1218" i="3" s="1"/>
  <c r="F1218" i="3" s="1"/>
  <c r="G1218" i="3" s="1"/>
  <c r="H1218" i="3" s="1"/>
  <c r="I1218" i="3" s="1"/>
  <c r="L1218" i="3" s="1"/>
  <c r="J1219" i="3"/>
  <c r="M1219" i="3" s="1"/>
  <c r="B1219" i="3" l="1"/>
  <c r="E1219" i="3" s="1"/>
  <c r="F1219" i="3" s="1"/>
  <c r="G1219" i="3" s="1"/>
  <c r="H1219" i="3" s="1"/>
  <c r="I1219" i="3" s="1"/>
  <c r="L1219" i="3" s="1"/>
  <c r="J1220" i="3"/>
  <c r="M1220" i="3" s="1"/>
  <c r="B1220" i="3" l="1"/>
  <c r="E1220" i="3" s="1"/>
  <c r="F1220" i="3" s="1"/>
  <c r="G1220" i="3" s="1"/>
  <c r="H1220" i="3" s="1"/>
  <c r="I1220" i="3" s="1"/>
  <c r="L1220" i="3" s="1"/>
  <c r="J1221" i="3"/>
  <c r="M1221" i="3" s="1"/>
  <c r="B1221" i="3" l="1"/>
  <c r="E1221" i="3" s="1"/>
  <c r="F1221" i="3" s="1"/>
  <c r="G1221" i="3" s="1"/>
  <c r="H1221" i="3" s="1"/>
  <c r="I1221" i="3" s="1"/>
  <c r="L1221" i="3" s="1"/>
  <c r="J1222" i="3"/>
  <c r="M1222" i="3" s="1"/>
  <c r="J1223" i="3" l="1"/>
  <c r="M1223" i="3" s="1"/>
  <c r="B1222" i="3"/>
  <c r="E1222" i="3" s="1"/>
  <c r="F1222" i="3" s="1"/>
  <c r="G1222" i="3" s="1"/>
  <c r="H1222" i="3" s="1"/>
  <c r="I1222" i="3" s="1"/>
  <c r="L1222" i="3" s="1"/>
  <c r="J1224" i="3" l="1"/>
  <c r="M1224" i="3" s="1"/>
  <c r="B1223" i="3"/>
  <c r="E1223" i="3" s="1"/>
  <c r="F1223" i="3" s="1"/>
  <c r="G1223" i="3" s="1"/>
  <c r="H1223" i="3" s="1"/>
  <c r="I1223" i="3" s="1"/>
  <c r="L1223" i="3" s="1"/>
  <c r="J1225" i="3" l="1"/>
  <c r="M1225" i="3" s="1"/>
  <c r="B1224" i="3"/>
  <c r="E1224" i="3" s="1"/>
  <c r="F1224" i="3" s="1"/>
  <c r="G1224" i="3" s="1"/>
  <c r="H1224" i="3" s="1"/>
  <c r="I1224" i="3" s="1"/>
  <c r="L1224" i="3" s="1"/>
  <c r="B1225" i="3" l="1"/>
  <c r="E1225" i="3" s="1"/>
  <c r="F1225" i="3" s="1"/>
  <c r="G1225" i="3" s="1"/>
  <c r="H1225" i="3" s="1"/>
  <c r="I1225" i="3" s="1"/>
  <c r="L1225" i="3" s="1"/>
  <c r="J1226" i="3"/>
  <c r="M1226" i="3" s="1"/>
  <c r="B1226" i="3" l="1"/>
  <c r="E1226" i="3" s="1"/>
  <c r="F1226" i="3" s="1"/>
  <c r="G1226" i="3" s="1"/>
  <c r="H1226" i="3" s="1"/>
  <c r="I1226" i="3" s="1"/>
  <c r="L1226" i="3" s="1"/>
  <c r="J1227" i="3"/>
  <c r="M1227" i="3" s="1"/>
  <c r="J1228" i="3" l="1"/>
  <c r="M1228" i="3" s="1"/>
  <c r="B1227" i="3"/>
  <c r="E1227" i="3" s="1"/>
  <c r="F1227" i="3" s="1"/>
  <c r="G1227" i="3" s="1"/>
  <c r="H1227" i="3" s="1"/>
  <c r="I1227" i="3" s="1"/>
  <c r="L1227" i="3" s="1"/>
  <c r="B1228" i="3" l="1"/>
  <c r="E1228" i="3" s="1"/>
  <c r="F1228" i="3" s="1"/>
  <c r="G1228" i="3" s="1"/>
  <c r="H1228" i="3" s="1"/>
  <c r="I1228" i="3" s="1"/>
  <c r="L1228" i="3" s="1"/>
  <c r="J1229" i="3"/>
  <c r="M1229" i="3" s="1"/>
  <c r="J1230" i="3" l="1"/>
  <c r="M1230" i="3" s="1"/>
  <c r="B1229" i="3"/>
  <c r="E1229" i="3" s="1"/>
  <c r="F1229" i="3" s="1"/>
  <c r="G1229" i="3" s="1"/>
  <c r="H1229" i="3" s="1"/>
  <c r="I1229" i="3" s="1"/>
  <c r="L1229" i="3" s="1"/>
  <c r="J1231" i="3" l="1"/>
  <c r="M1231" i="3" s="1"/>
  <c r="B1230" i="3"/>
  <c r="E1230" i="3" s="1"/>
  <c r="F1230" i="3" s="1"/>
  <c r="G1230" i="3" s="1"/>
  <c r="H1230" i="3" s="1"/>
  <c r="I1230" i="3" s="1"/>
  <c r="L1230" i="3" s="1"/>
  <c r="J1232" i="3" l="1"/>
  <c r="M1232" i="3" s="1"/>
  <c r="B1231" i="3"/>
  <c r="E1231" i="3" s="1"/>
  <c r="F1231" i="3" s="1"/>
  <c r="G1231" i="3" s="1"/>
  <c r="H1231" i="3" s="1"/>
  <c r="I1231" i="3" s="1"/>
  <c r="L1231" i="3" s="1"/>
  <c r="J1233" i="3" l="1"/>
  <c r="M1233" i="3" s="1"/>
  <c r="B1232" i="3"/>
  <c r="E1232" i="3" s="1"/>
  <c r="F1232" i="3" s="1"/>
  <c r="G1232" i="3" s="1"/>
  <c r="H1232" i="3" s="1"/>
  <c r="I1232" i="3" s="1"/>
  <c r="L1232" i="3" s="1"/>
  <c r="B1233" i="3" l="1"/>
  <c r="E1233" i="3" s="1"/>
  <c r="F1233" i="3" s="1"/>
  <c r="G1233" i="3" s="1"/>
  <c r="H1233" i="3" s="1"/>
  <c r="I1233" i="3" s="1"/>
  <c r="L1233" i="3" s="1"/>
  <c r="J1234" i="3"/>
  <c r="M1234" i="3" s="1"/>
  <c r="B1234" i="3" l="1"/>
  <c r="E1234" i="3" s="1"/>
  <c r="F1234" i="3" s="1"/>
  <c r="G1234" i="3" s="1"/>
  <c r="H1234" i="3" s="1"/>
  <c r="I1234" i="3" s="1"/>
  <c r="L1234" i="3" s="1"/>
  <c r="J1235" i="3"/>
  <c r="M1235" i="3" s="1"/>
  <c r="B1235" i="3" l="1"/>
  <c r="E1235" i="3" s="1"/>
  <c r="F1235" i="3" s="1"/>
  <c r="G1235" i="3" s="1"/>
  <c r="H1235" i="3" s="1"/>
  <c r="I1235" i="3" s="1"/>
  <c r="L1235" i="3" s="1"/>
  <c r="J1236" i="3"/>
  <c r="M1236" i="3" s="1"/>
  <c r="B1236" i="3" l="1"/>
  <c r="E1236" i="3" s="1"/>
  <c r="F1236" i="3" s="1"/>
  <c r="G1236" i="3" s="1"/>
  <c r="H1236" i="3" s="1"/>
  <c r="I1236" i="3" s="1"/>
  <c r="L1236" i="3" s="1"/>
  <c r="J1237" i="3"/>
  <c r="M1237" i="3" s="1"/>
  <c r="B1237" i="3" l="1"/>
  <c r="E1237" i="3" s="1"/>
  <c r="F1237" i="3" s="1"/>
  <c r="G1237" i="3" s="1"/>
  <c r="H1237" i="3" s="1"/>
  <c r="I1237" i="3" s="1"/>
  <c r="L1237" i="3" s="1"/>
  <c r="J1238" i="3"/>
  <c r="M1238" i="3" s="1"/>
  <c r="J1239" i="3" l="1"/>
  <c r="M1239" i="3" s="1"/>
  <c r="B1238" i="3"/>
  <c r="E1238" i="3" s="1"/>
  <c r="F1238" i="3" s="1"/>
  <c r="G1238" i="3" s="1"/>
  <c r="H1238" i="3" s="1"/>
  <c r="I1238" i="3" s="1"/>
  <c r="L1238" i="3" s="1"/>
  <c r="J1240" i="3" l="1"/>
  <c r="M1240" i="3" s="1"/>
  <c r="B1239" i="3"/>
  <c r="E1239" i="3" s="1"/>
  <c r="F1239" i="3" s="1"/>
  <c r="G1239" i="3" s="1"/>
  <c r="H1239" i="3" s="1"/>
  <c r="I1239" i="3" s="1"/>
  <c r="L1239" i="3" s="1"/>
  <c r="B1240" i="3" l="1"/>
  <c r="E1240" i="3" s="1"/>
  <c r="F1240" i="3" s="1"/>
  <c r="G1240" i="3" s="1"/>
  <c r="H1240" i="3" s="1"/>
  <c r="I1240" i="3" s="1"/>
  <c r="L1240" i="3" s="1"/>
  <c r="J1241" i="3"/>
  <c r="M1241" i="3" s="1"/>
  <c r="J1242" i="3" l="1"/>
  <c r="M1242" i="3" s="1"/>
  <c r="B1241" i="3"/>
  <c r="E1241" i="3" s="1"/>
  <c r="F1241" i="3" s="1"/>
  <c r="G1241" i="3" s="1"/>
  <c r="H1241" i="3" s="1"/>
  <c r="I1241" i="3" s="1"/>
  <c r="L1241" i="3" s="1"/>
  <c r="B1242" i="3" l="1"/>
  <c r="E1242" i="3" s="1"/>
  <c r="F1242" i="3" s="1"/>
  <c r="G1242" i="3" s="1"/>
  <c r="H1242" i="3" s="1"/>
  <c r="I1242" i="3" s="1"/>
  <c r="L1242" i="3" s="1"/>
  <c r="J1243" i="3"/>
  <c r="M1243" i="3" s="1"/>
  <c r="B1243" i="3" l="1"/>
  <c r="E1243" i="3" s="1"/>
  <c r="F1243" i="3" s="1"/>
  <c r="G1243" i="3" s="1"/>
  <c r="H1243" i="3" s="1"/>
  <c r="I1243" i="3" s="1"/>
  <c r="L1243" i="3" s="1"/>
  <c r="J1244" i="3"/>
  <c r="M1244" i="3" s="1"/>
  <c r="J1245" i="3" l="1"/>
  <c r="M1245" i="3" s="1"/>
  <c r="B1244" i="3"/>
  <c r="E1244" i="3" s="1"/>
  <c r="F1244" i="3" s="1"/>
  <c r="G1244" i="3" s="1"/>
  <c r="H1244" i="3" s="1"/>
  <c r="I1244" i="3" s="1"/>
  <c r="L1244" i="3" s="1"/>
  <c r="J1246" i="3" l="1"/>
  <c r="M1246" i="3" s="1"/>
  <c r="B1245" i="3"/>
  <c r="E1245" i="3" s="1"/>
  <c r="F1245" i="3" s="1"/>
  <c r="G1245" i="3" s="1"/>
  <c r="H1245" i="3" s="1"/>
  <c r="I1245" i="3" s="1"/>
  <c r="L1245" i="3" s="1"/>
  <c r="B1246" i="3" l="1"/>
  <c r="E1246" i="3" s="1"/>
  <c r="F1246" i="3" s="1"/>
  <c r="G1246" i="3" s="1"/>
  <c r="H1246" i="3" s="1"/>
  <c r="I1246" i="3" s="1"/>
  <c r="L1246" i="3" s="1"/>
  <c r="J1247" i="3"/>
  <c r="M1247" i="3" s="1"/>
  <c r="B1247" i="3" l="1"/>
  <c r="E1247" i="3" s="1"/>
  <c r="F1247" i="3" s="1"/>
  <c r="G1247" i="3" s="1"/>
  <c r="H1247" i="3" s="1"/>
  <c r="I1247" i="3" s="1"/>
  <c r="L1247" i="3" s="1"/>
  <c r="J1248" i="3"/>
  <c r="M1248" i="3" s="1"/>
  <c r="B1248" i="3" l="1"/>
  <c r="E1248" i="3" s="1"/>
  <c r="F1248" i="3" s="1"/>
  <c r="G1248" i="3" s="1"/>
  <c r="H1248" i="3" s="1"/>
  <c r="I1248" i="3" s="1"/>
  <c r="L1248" i="3" s="1"/>
  <c r="J1249" i="3"/>
  <c r="M1249" i="3" s="1"/>
  <c r="B1249" i="3" l="1"/>
  <c r="E1249" i="3" s="1"/>
  <c r="F1249" i="3" s="1"/>
  <c r="G1249" i="3" s="1"/>
  <c r="H1249" i="3" s="1"/>
  <c r="I1249" i="3" s="1"/>
  <c r="L1249" i="3" s="1"/>
  <c r="J1250" i="3"/>
  <c r="M1250" i="3" s="1"/>
  <c r="B1250" i="3" l="1"/>
  <c r="E1250" i="3" s="1"/>
  <c r="F1250" i="3" s="1"/>
  <c r="G1250" i="3" s="1"/>
  <c r="H1250" i="3" s="1"/>
  <c r="I1250" i="3" s="1"/>
  <c r="L1250" i="3" s="1"/>
  <c r="J1251" i="3"/>
  <c r="M1251" i="3" s="1"/>
  <c r="B1251" i="3" l="1"/>
  <c r="E1251" i="3" s="1"/>
  <c r="F1251" i="3" s="1"/>
  <c r="G1251" i="3" s="1"/>
  <c r="H1251" i="3" s="1"/>
  <c r="I1251" i="3" s="1"/>
  <c r="L1251" i="3" s="1"/>
  <c r="J1252" i="3"/>
  <c r="M1252" i="3" s="1"/>
  <c r="J1253" i="3" l="1"/>
  <c r="M1253" i="3" s="1"/>
  <c r="B1252" i="3"/>
  <c r="E1252" i="3" s="1"/>
  <c r="F1252" i="3" s="1"/>
  <c r="G1252" i="3" s="1"/>
  <c r="H1252" i="3" s="1"/>
  <c r="I1252" i="3" s="1"/>
  <c r="L1252" i="3" s="1"/>
  <c r="B1253" i="3" l="1"/>
  <c r="E1253" i="3" s="1"/>
  <c r="F1253" i="3" s="1"/>
  <c r="G1253" i="3" s="1"/>
  <c r="H1253" i="3" s="1"/>
  <c r="I1253" i="3" s="1"/>
  <c r="L1253" i="3" s="1"/>
  <c r="J1254" i="3"/>
  <c r="M1254" i="3" s="1"/>
  <c r="B1254" i="3" l="1"/>
  <c r="E1254" i="3" s="1"/>
  <c r="F1254" i="3" s="1"/>
  <c r="G1254" i="3" s="1"/>
  <c r="H1254" i="3" s="1"/>
  <c r="I1254" i="3" s="1"/>
  <c r="L1254" i="3" s="1"/>
  <c r="J1255" i="3"/>
  <c r="M1255" i="3" s="1"/>
  <c r="J1256" i="3" l="1"/>
  <c r="M1256" i="3" s="1"/>
  <c r="B1255" i="3"/>
  <c r="E1255" i="3" s="1"/>
  <c r="F1255" i="3" s="1"/>
  <c r="G1255" i="3" s="1"/>
  <c r="H1255" i="3" s="1"/>
  <c r="I1255" i="3" s="1"/>
  <c r="L1255" i="3" s="1"/>
  <c r="B1256" i="3" l="1"/>
  <c r="E1256" i="3" s="1"/>
  <c r="F1256" i="3" s="1"/>
  <c r="G1256" i="3" s="1"/>
  <c r="H1256" i="3" s="1"/>
  <c r="I1256" i="3" s="1"/>
  <c r="L1256" i="3" s="1"/>
  <c r="J1257" i="3"/>
  <c r="M1257" i="3" s="1"/>
  <c r="J1258" i="3" l="1"/>
  <c r="M1258" i="3" s="1"/>
  <c r="B1257" i="3"/>
  <c r="E1257" i="3" s="1"/>
  <c r="F1257" i="3" s="1"/>
  <c r="G1257" i="3" s="1"/>
  <c r="H1257" i="3" s="1"/>
  <c r="I1257" i="3" s="1"/>
  <c r="L1257" i="3" s="1"/>
  <c r="J1259" i="3" l="1"/>
  <c r="M1259" i="3" s="1"/>
  <c r="B1258" i="3"/>
  <c r="E1258" i="3" s="1"/>
  <c r="F1258" i="3" s="1"/>
  <c r="G1258" i="3" s="1"/>
  <c r="H1258" i="3" s="1"/>
  <c r="I1258" i="3" s="1"/>
  <c r="L1258" i="3" s="1"/>
  <c r="B1259" i="3" l="1"/>
  <c r="E1259" i="3" s="1"/>
  <c r="F1259" i="3" s="1"/>
  <c r="G1259" i="3" s="1"/>
  <c r="H1259" i="3" s="1"/>
  <c r="I1259" i="3" s="1"/>
  <c r="L1259" i="3" s="1"/>
  <c r="J1260" i="3"/>
  <c r="M1260" i="3" s="1"/>
  <c r="J1261" i="3" l="1"/>
  <c r="M1261" i="3" s="1"/>
  <c r="B1260" i="3"/>
  <c r="E1260" i="3" s="1"/>
  <c r="F1260" i="3" s="1"/>
  <c r="G1260" i="3" s="1"/>
  <c r="H1260" i="3" s="1"/>
  <c r="I1260" i="3" s="1"/>
  <c r="L1260" i="3" s="1"/>
  <c r="B1261" i="3" l="1"/>
  <c r="E1261" i="3" s="1"/>
  <c r="F1261" i="3" s="1"/>
  <c r="G1261" i="3" s="1"/>
  <c r="H1261" i="3" s="1"/>
  <c r="I1261" i="3" s="1"/>
  <c r="L1261" i="3" s="1"/>
  <c r="J1262" i="3"/>
  <c r="M1262" i="3" s="1"/>
  <c r="B1262" i="3" l="1"/>
  <c r="E1262" i="3" s="1"/>
  <c r="F1262" i="3" s="1"/>
  <c r="G1262" i="3" s="1"/>
  <c r="H1262" i="3" s="1"/>
  <c r="I1262" i="3" s="1"/>
  <c r="L1262" i="3" s="1"/>
  <c r="J1263" i="3"/>
  <c r="M1263" i="3" s="1"/>
  <c r="B1263" i="3" l="1"/>
  <c r="E1263" i="3" s="1"/>
  <c r="F1263" i="3" s="1"/>
  <c r="G1263" i="3" s="1"/>
  <c r="H1263" i="3" s="1"/>
  <c r="I1263" i="3" s="1"/>
  <c r="L1263" i="3" s="1"/>
  <c r="J1264" i="3"/>
  <c r="M1264" i="3" s="1"/>
  <c r="B1264" i="3" l="1"/>
  <c r="E1264" i="3" s="1"/>
  <c r="F1264" i="3" s="1"/>
  <c r="G1264" i="3" s="1"/>
  <c r="H1264" i="3" s="1"/>
  <c r="I1264" i="3" s="1"/>
  <c r="L1264" i="3" s="1"/>
  <c r="J1265" i="3"/>
  <c r="M1265" i="3" s="1"/>
  <c r="B1265" i="3" l="1"/>
  <c r="E1265" i="3" s="1"/>
  <c r="F1265" i="3" s="1"/>
  <c r="G1265" i="3" s="1"/>
  <c r="H1265" i="3" s="1"/>
  <c r="I1265" i="3" s="1"/>
  <c r="L1265" i="3" s="1"/>
  <c r="J1266" i="3"/>
  <c r="M1266" i="3" s="1"/>
  <c r="B1266" i="3" l="1"/>
  <c r="E1266" i="3" s="1"/>
  <c r="F1266" i="3" s="1"/>
  <c r="G1266" i="3" s="1"/>
  <c r="H1266" i="3" s="1"/>
  <c r="I1266" i="3" s="1"/>
  <c r="L1266" i="3" s="1"/>
  <c r="J1267" i="3"/>
  <c r="M1267" i="3" s="1"/>
  <c r="B1267" i="3" l="1"/>
  <c r="E1267" i="3" s="1"/>
  <c r="F1267" i="3" s="1"/>
  <c r="G1267" i="3" s="1"/>
  <c r="H1267" i="3" s="1"/>
  <c r="I1267" i="3" s="1"/>
  <c r="L1267" i="3" s="1"/>
  <c r="J1268" i="3"/>
  <c r="M1268" i="3" s="1"/>
  <c r="J1269" i="3" l="1"/>
  <c r="M1269" i="3" s="1"/>
  <c r="B1268" i="3"/>
  <c r="E1268" i="3" s="1"/>
  <c r="F1268" i="3" s="1"/>
  <c r="G1268" i="3" s="1"/>
  <c r="H1268" i="3" s="1"/>
  <c r="I1268" i="3" s="1"/>
  <c r="L1268" i="3" s="1"/>
  <c r="B1269" i="3" l="1"/>
  <c r="E1269" i="3" s="1"/>
  <c r="F1269" i="3" s="1"/>
  <c r="G1269" i="3" s="1"/>
  <c r="H1269" i="3" s="1"/>
  <c r="I1269" i="3" s="1"/>
  <c r="L1269" i="3" s="1"/>
  <c r="J1270" i="3"/>
  <c r="M1270" i="3" s="1"/>
  <c r="B1270" i="3" l="1"/>
  <c r="E1270" i="3" s="1"/>
  <c r="F1270" i="3" s="1"/>
  <c r="G1270" i="3" s="1"/>
  <c r="H1270" i="3" s="1"/>
  <c r="I1270" i="3" s="1"/>
  <c r="L1270" i="3" s="1"/>
  <c r="J1271" i="3"/>
  <c r="M1271" i="3" s="1"/>
  <c r="B1271" i="3" l="1"/>
  <c r="E1271" i="3" s="1"/>
  <c r="F1271" i="3" s="1"/>
  <c r="G1271" i="3" s="1"/>
  <c r="H1271" i="3" s="1"/>
  <c r="I1271" i="3" s="1"/>
  <c r="L1271" i="3" s="1"/>
  <c r="J1272" i="3"/>
  <c r="M1272" i="3" s="1"/>
  <c r="B1272" i="3" l="1"/>
  <c r="E1272" i="3" s="1"/>
  <c r="F1272" i="3" s="1"/>
  <c r="G1272" i="3" s="1"/>
  <c r="H1272" i="3" s="1"/>
  <c r="I1272" i="3" s="1"/>
  <c r="L1272" i="3" s="1"/>
  <c r="J1273" i="3"/>
  <c r="M1273" i="3" s="1"/>
  <c r="B1273" i="3" l="1"/>
  <c r="E1273" i="3" s="1"/>
  <c r="F1273" i="3" s="1"/>
  <c r="G1273" i="3" s="1"/>
  <c r="H1273" i="3" s="1"/>
  <c r="I1273" i="3" s="1"/>
  <c r="L1273" i="3" s="1"/>
  <c r="J1274" i="3"/>
  <c r="M1274" i="3" s="1"/>
  <c r="B1274" i="3" l="1"/>
  <c r="E1274" i="3" s="1"/>
  <c r="F1274" i="3" s="1"/>
  <c r="G1274" i="3" s="1"/>
  <c r="H1274" i="3" s="1"/>
  <c r="I1274" i="3" s="1"/>
  <c r="L1274" i="3" s="1"/>
  <c r="J1275" i="3"/>
  <c r="M1275" i="3" s="1"/>
  <c r="B1275" i="3" l="1"/>
  <c r="E1275" i="3" s="1"/>
  <c r="F1275" i="3" s="1"/>
  <c r="G1275" i="3" s="1"/>
  <c r="H1275" i="3" s="1"/>
  <c r="I1275" i="3" s="1"/>
  <c r="L1275" i="3" s="1"/>
  <c r="J1276" i="3"/>
  <c r="M1276" i="3" s="1"/>
  <c r="J1277" i="3" l="1"/>
  <c r="M1277" i="3" s="1"/>
  <c r="B1276" i="3"/>
  <c r="E1276" i="3" s="1"/>
  <c r="F1276" i="3" s="1"/>
  <c r="G1276" i="3" s="1"/>
  <c r="H1276" i="3" s="1"/>
  <c r="I1276" i="3" s="1"/>
  <c r="L1276" i="3" s="1"/>
  <c r="B1277" i="3" l="1"/>
  <c r="E1277" i="3" s="1"/>
  <c r="F1277" i="3" s="1"/>
  <c r="G1277" i="3" s="1"/>
  <c r="H1277" i="3" s="1"/>
  <c r="I1277" i="3" s="1"/>
  <c r="L1277" i="3" s="1"/>
  <c r="J1278" i="3"/>
  <c r="M1278" i="3" s="1"/>
  <c r="B1278" i="3" l="1"/>
  <c r="E1278" i="3" s="1"/>
  <c r="F1278" i="3" s="1"/>
  <c r="G1278" i="3" s="1"/>
  <c r="H1278" i="3" s="1"/>
  <c r="I1278" i="3" s="1"/>
  <c r="L1278" i="3" s="1"/>
  <c r="J1279" i="3"/>
  <c r="M1279" i="3" s="1"/>
  <c r="B1279" i="3" l="1"/>
  <c r="E1279" i="3" s="1"/>
  <c r="F1279" i="3" s="1"/>
  <c r="G1279" i="3" s="1"/>
  <c r="H1279" i="3" s="1"/>
  <c r="I1279" i="3" s="1"/>
  <c r="L1279" i="3" s="1"/>
  <c r="J1280" i="3"/>
  <c r="M1280" i="3" s="1"/>
  <c r="B1280" i="3" l="1"/>
  <c r="E1280" i="3" s="1"/>
  <c r="F1280" i="3" s="1"/>
  <c r="G1280" i="3" s="1"/>
  <c r="H1280" i="3" s="1"/>
  <c r="I1280" i="3" s="1"/>
  <c r="L1280" i="3" s="1"/>
  <c r="J1281" i="3"/>
  <c r="M1281" i="3" s="1"/>
  <c r="B1281" i="3" l="1"/>
  <c r="E1281" i="3" s="1"/>
  <c r="F1281" i="3" s="1"/>
  <c r="G1281" i="3" s="1"/>
  <c r="H1281" i="3" s="1"/>
  <c r="I1281" i="3" s="1"/>
  <c r="L1281" i="3" s="1"/>
  <c r="J1282" i="3"/>
  <c r="M1282" i="3" s="1"/>
  <c r="B1282" i="3" l="1"/>
  <c r="E1282" i="3" s="1"/>
  <c r="F1282" i="3" s="1"/>
  <c r="G1282" i="3" s="1"/>
  <c r="H1282" i="3" s="1"/>
  <c r="I1282" i="3" s="1"/>
  <c r="L1282" i="3" s="1"/>
  <c r="J1283" i="3"/>
  <c r="M1283" i="3" s="1"/>
  <c r="B1283" i="3" l="1"/>
  <c r="E1283" i="3" s="1"/>
  <c r="F1283" i="3" s="1"/>
  <c r="G1283" i="3" s="1"/>
  <c r="H1283" i="3" s="1"/>
  <c r="I1283" i="3" s="1"/>
  <c r="L1283" i="3" s="1"/>
  <c r="J1284" i="3"/>
  <c r="M1284" i="3" s="1"/>
  <c r="B1284" i="3" l="1"/>
  <c r="E1284" i="3" s="1"/>
  <c r="F1284" i="3" s="1"/>
  <c r="G1284" i="3" s="1"/>
  <c r="H1284" i="3" s="1"/>
  <c r="I1284" i="3" s="1"/>
  <c r="L1284" i="3" s="1"/>
  <c r="J1285" i="3"/>
  <c r="M1285" i="3" s="1"/>
  <c r="J1286" i="3" l="1"/>
  <c r="M1286" i="3" s="1"/>
  <c r="B1285" i="3"/>
  <c r="E1285" i="3" s="1"/>
  <c r="F1285" i="3" s="1"/>
  <c r="G1285" i="3" s="1"/>
  <c r="H1285" i="3" s="1"/>
  <c r="I1285" i="3" s="1"/>
  <c r="L1285" i="3" s="1"/>
  <c r="J1287" i="3" l="1"/>
  <c r="M1287" i="3" s="1"/>
  <c r="B1286" i="3"/>
  <c r="E1286" i="3" s="1"/>
  <c r="F1286" i="3" s="1"/>
  <c r="G1286" i="3" s="1"/>
  <c r="H1286" i="3" s="1"/>
  <c r="I1286" i="3" s="1"/>
  <c r="L1286" i="3" s="1"/>
  <c r="J1288" i="3" l="1"/>
  <c r="M1288" i="3" s="1"/>
  <c r="B1287" i="3"/>
  <c r="E1287" i="3" s="1"/>
  <c r="F1287" i="3" s="1"/>
  <c r="G1287" i="3" s="1"/>
  <c r="H1287" i="3" s="1"/>
  <c r="I1287" i="3" s="1"/>
  <c r="L1287" i="3" s="1"/>
  <c r="J1289" i="3" l="1"/>
  <c r="M1289" i="3" s="1"/>
  <c r="B1288" i="3"/>
  <c r="E1288" i="3" s="1"/>
  <c r="F1288" i="3" s="1"/>
  <c r="G1288" i="3" s="1"/>
  <c r="H1288" i="3" s="1"/>
  <c r="I1288" i="3" s="1"/>
  <c r="L1288" i="3" s="1"/>
  <c r="B1289" i="3" l="1"/>
  <c r="E1289" i="3" s="1"/>
  <c r="F1289" i="3" s="1"/>
  <c r="G1289" i="3" s="1"/>
  <c r="H1289" i="3" s="1"/>
  <c r="I1289" i="3" s="1"/>
  <c r="L1289" i="3" s="1"/>
  <c r="J1290" i="3"/>
  <c r="M1290" i="3" s="1"/>
  <c r="B1290" i="3" l="1"/>
  <c r="E1290" i="3" s="1"/>
  <c r="F1290" i="3" s="1"/>
  <c r="G1290" i="3" s="1"/>
  <c r="H1290" i="3" s="1"/>
  <c r="I1290" i="3" s="1"/>
  <c r="L1290" i="3" s="1"/>
  <c r="J1291" i="3"/>
  <c r="M1291" i="3" s="1"/>
  <c r="B1291" i="3" l="1"/>
  <c r="E1291" i="3" s="1"/>
  <c r="F1291" i="3" s="1"/>
  <c r="G1291" i="3" s="1"/>
  <c r="H1291" i="3" s="1"/>
  <c r="I1291" i="3" s="1"/>
  <c r="L1291" i="3" s="1"/>
  <c r="J1292" i="3"/>
  <c r="M1292" i="3" s="1"/>
  <c r="B1292" i="3" l="1"/>
  <c r="E1292" i="3" s="1"/>
  <c r="F1292" i="3" s="1"/>
  <c r="G1292" i="3" s="1"/>
  <c r="H1292" i="3" s="1"/>
  <c r="I1292" i="3" s="1"/>
  <c r="L1292" i="3" s="1"/>
  <c r="J1293" i="3"/>
  <c r="M1293" i="3" s="1"/>
  <c r="B1293" i="3" l="1"/>
  <c r="E1293" i="3" s="1"/>
  <c r="F1293" i="3" s="1"/>
  <c r="G1293" i="3" s="1"/>
  <c r="H1293" i="3" s="1"/>
  <c r="I1293" i="3" s="1"/>
  <c r="L1293" i="3" s="1"/>
  <c r="J1294" i="3"/>
  <c r="M1294" i="3" s="1"/>
  <c r="J1295" i="3" l="1"/>
  <c r="M1295" i="3" s="1"/>
  <c r="B1294" i="3"/>
  <c r="E1294" i="3" s="1"/>
  <c r="F1294" i="3" s="1"/>
  <c r="G1294" i="3" s="1"/>
  <c r="H1294" i="3" s="1"/>
  <c r="I1294" i="3" s="1"/>
  <c r="L1294" i="3" s="1"/>
  <c r="B1295" i="3" l="1"/>
  <c r="E1295" i="3" s="1"/>
  <c r="F1295" i="3" s="1"/>
  <c r="G1295" i="3" s="1"/>
  <c r="H1295" i="3" s="1"/>
  <c r="I1295" i="3" s="1"/>
  <c r="L1295" i="3" s="1"/>
  <c r="J1296" i="3"/>
  <c r="M1296" i="3" s="1"/>
  <c r="J1297" i="3" l="1"/>
  <c r="M1297" i="3" s="1"/>
  <c r="B1296" i="3"/>
  <c r="E1296" i="3" s="1"/>
  <c r="F1296" i="3" s="1"/>
  <c r="G1296" i="3" s="1"/>
  <c r="H1296" i="3" s="1"/>
  <c r="I1296" i="3" s="1"/>
  <c r="L1296" i="3" s="1"/>
  <c r="J1298" i="3" l="1"/>
  <c r="M1298" i="3" s="1"/>
  <c r="B1297" i="3"/>
  <c r="E1297" i="3" s="1"/>
  <c r="F1297" i="3" s="1"/>
  <c r="G1297" i="3" s="1"/>
  <c r="H1297" i="3" s="1"/>
  <c r="I1297" i="3" s="1"/>
  <c r="L1297" i="3" s="1"/>
  <c r="J1299" i="3" l="1"/>
  <c r="M1299" i="3" s="1"/>
  <c r="B1298" i="3"/>
  <c r="E1298" i="3" s="1"/>
  <c r="F1298" i="3" s="1"/>
  <c r="G1298" i="3" s="1"/>
  <c r="H1298" i="3" s="1"/>
  <c r="I1298" i="3" s="1"/>
  <c r="L1298" i="3" s="1"/>
  <c r="B1299" i="3" l="1"/>
  <c r="E1299" i="3" s="1"/>
  <c r="F1299" i="3" s="1"/>
  <c r="G1299" i="3" s="1"/>
  <c r="H1299" i="3" s="1"/>
  <c r="I1299" i="3" s="1"/>
  <c r="L1299" i="3" s="1"/>
  <c r="J1300" i="3"/>
  <c r="M1300" i="3" s="1"/>
  <c r="B1300" i="3" l="1"/>
  <c r="E1300" i="3" s="1"/>
  <c r="F1300" i="3" s="1"/>
  <c r="G1300" i="3" s="1"/>
  <c r="H1300" i="3" s="1"/>
  <c r="I1300" i="3" s="1"/>
  <c r="L1300" i="3" s="1"/>
  <c r="J1301" i="3"/>
  <c r="M1301" i="3" s="1"/>
  <c r="J1302" i="3" l="1"/>
  <c r="M1302" i="3" s="1"/>
  <c r="B1301" i="3"/>
  <c r="E1301" i="3" s="1"/>
  <c r="F1301" i="3" s="1"/>
  <c r="G1301" i="3" s="1"/>
  <c r="H1301" i="3" s="1"/>
  <c r="I1301" i="3" s="1"/>
  <c r="L1301" i="3" s="1"/>
  <c r="B1302" i="3" l="1"/>
  <c r="E1302" i="3" s="1"/>
  <c r="F1302" i="3" s="1"/>
  <c r="G1302" i="3" s="1"/>
  <c r="H1302" i="3" s="1"/>
  <c r="I1302" i="3" s="1"/>
  <c r="L1302" i="3" s="1"/>
  <c r="J1303" i="3"/>
  <c r="M1303" i="3" s="1"/>
  <c r="J1304" i="3" l="1"/>
  <c r="M1304" i="3" s="1"/>
  <c r="B1303" i="3"/>
  <c r="E1303" i="3" s="1"/>
  <c r="F1303" i="3" s="1"/>
  <c r="G1303" i="3" s="1"/>
  <c r="H1303" i="3" s="1"/>
  <c r="I1303" i="3" s="1"/>
  <c r="L1303" i="3" s="1"/>
  <c r="B1304" i="3" l="1"/>
  <c r="E1304" i="3" s="1"/>
  <c r="F1304" i="3" s="1"/>
  <c r="G1304" i="3" s="1"/>
  <c r="H1304" i="3" s="1"/>
  <c r="I1304" i="3" s="1"/>
  <c r="L1304" i="3" s="1"/>
  <c r="J1305" i="3"/>
  <c r="M1305" i="3" s="1"/>
  <c r="J1306" i="3" l="1"/>
  <c r="M1306" i="3" s="1"/>
  <c r="B1305" i="3"/>
  <c r="E1305" i="3" s="1"/>
  <c r="F1305" i="3" s="1"/>
  <c r="G1305" i="3" s="1"/>
  <c r="H1305" i="3" s="1"/>
  <c r="I1305" i="3" s="1"/>
  <c r="L1305" i="3" s="1"/>
  <c r="B1306" i="3" l="1"/>
  <c r="E1306" i="3" s="1"/>
  <c r="F1306" i="3" s="1"/>
  <c r="G1306" i="3" s="1"/>
  <c r="H1306" i="3" s="1"/>
  <c r="I1306" i="3" s="1"/>
  <c r="L1306" i="3" s="1"/>
  <c r="J1307" i="3"/>
  <c r="M1307" i="3" s="1"/>
  <c r="J1308" i="3" l="1"/>
  <c r="M1308" i="3" s="1"/>
  <c r="B1307" i="3"/>
  <c r="E1307" i="3" s="1"/>
  <c r="F1307" i="3" s="1"/>
  <c r="G1307" i="3" s="1"/>
  <c r="H1307" i="3" s="1"/>
  <c r="I1307" i="3" s="1"/>
  <c r="L1307" i="3" s="1"/>
  <c r="B1308" i="3" l="1"/>
  <c r="E1308" i="3" s="1"/>
  <c r="F1308" i="3" s="1"/>
  <c r="G1308" i="3" s="1"/>
  <c r="H1308" i="3" s="1"/>
  <c r="I1308" i="3" s="1"/>
  <c r="L1308" i="3" s="1"/>
  <c r="J1309" i="3"/>
  <c r="M1309" i="3" s="1"/>
  <c r="B1309" i="3" l="1"/>
  <c r="E1309" i="3" s="1"/>
  <c r="F1309" i="3" s="1"/>
  <c r="G1309" i="3" s="1"/>
  <c r="H1309" i="3" s="1"/>
  <c r="I1309" i="3" s="1"/>
  <c r="L1309" i="3" s="1"/>
  <c r="J1310" i="3"/>
  <c r="M1310" i="3" s="1"/>
  <c r="J1311" i="3" l="1"/>
  <c r="M1311" i="3" s="1"/>
  <c r="B1310" i="3"/>
  <c r="E1310" i="3" s="1"/>
  <c r="F1310" i="3" s="1"/>
  <c r="G1310" i="3" s="1"/>
  <c r="H1310" i="3" s="1"/>
  <c r="I1310" i="3" s="1"/>
  <c r="L1310" i="3" s="1"/>
  <c r="B1311" i="3" l="1"/>
  <c r="E1311" i="3" s="1"/>
  <c r="F1311" i="3" s="1"/>
  <c r="G1311" i="3" s="1"/>
  <c r="H1311" i="3" s="1"/>
  <c r="I1311" i="3" s="1"/>
  <c r="L1311" i="3" s="1"/>
  <c r="J1312" i="3"/>
  <c r="M1312" i="3" s="1"/>
  <c r="B1312" i="3" l="1"/>
  <c r="E1312" i="3" s="1"/>
  <c r="F1312" i="3" s="1"/>
  <c r="G1312" i="3" s="1"/>
  <c r="H1312" i="3" s="1"/>
  <c r="I1312" i="3" s="1"/>
  <c r="L1312" i="3" s="1"/>
  <c r="J1313" i="3"/>
  <c r="M1313" i="3" s="1"/>
  <c r="B1313" i="3" l="1"/>
  <c r="E1313" i="3" s="1"/>
  <c r="F1313" i="3" s="1"/>
  <c r="G1313" i="3" s="1"/>
  <c r="H1313" i="3" s="1"/>
  <c r="I1313" i="3" s="1"/>
  <c r="L1313" i="3" s="1"/>
  <c r="J1314" i="3"/>
  <c r="M1314" i="3" s="1"/>
  <c r="J1315" i="3" l="1"/>
  <c r="M1315" i="3" s="1"/>
  <c r="B1314" i="3"/>
  <c r="E1314" i="3" s="1"/>
  <c r="F1314" i="3" s="1"/>
  <c r="G1314" i="3" s="1"/>
  <c r="H1314" i="3" s="1"/>
  <c r="I1314" i="3" s="1"/>
  <c r="L1314" i="3" s="1"/>
  <c r="B1315" i="3" l="1"/>
  <c r="E1315" i="3" s="1"/>
  <c r="F1315" i="3" s="1"/>
  <c r="G1315" i="3" s="1"/>
  <c r="H1315" i="3" s="1"/>
  <c r="I1315" i="3" s="1"/>
  <c r="L1315" i="3" s="1"/>
  <c r="J1316" i="3"/>
  <c r="M1316" i="3" s="1"/>
  <c r="B1316" i="3" l="1"/>
  <c r="E1316" i="3" s="1"/>
  <c r="F1316" i="3" s="1"/>
  <c r="G1316" i="3" s="1"/>
  <c r="H1316" i="3" s="1"/>
  <c r="I1316" i="3" s="1"/>
  <c r="L1316" i="3" s="1"/>
  <c r="J1317" i="3"/>
  <c r="M1317" i="3" s="1"/>
  <c r="B1317" i="3" l="1"/>
  <c r="E1317" i="3" s="1"/>
  <c r="F1317" i="3" s="1"/>
  <c r="G1317" i="3" s="1"/>
  <c r="H1317" i="3" s="1"/>
  <c r="I1317" i="3" s="1"/>
  <c r="L1317" i="3" s="1"/>
  <c r="J1318" i="3"/>
  <c r="M1318" i="3" s="1"/>
  <c r="J1319" i="3" l="1"/>
  <c r="M1319" i="3" s="1"/>
  <c r="B1318" i="3"/>
  <c r="E1318" i="3" s="1"/>
  <c r="F1318" i="3" s="1"/>
  <c r="G1318" i="3" s="1"/>
  <c r="H1318" i="3" s="1"/>
  <c r="I1318" i="3" s="1"/>
  <c r="L1318" i="3" s="1"/>
  <c r="J1320" i="3" l="1"/>
  <c r="M1320" i="3" s="1"/>
  <c r="B1319" i="3"/>
  <c r="E1319" i="3" s="1"/>
  <c r="F1319" i="3" s="1"/>
  <c r="G1319" i="3" s="1"/>
  <c r="H1319" i="3" s="1"/>
  <c r="I1319" i="3" s="1"/>
  <c r="L1319" i="3" s="1"/>
  <c r="B1320" i="3" l="1"/>
  <c r="E1320" i="3" s="1"/>
  <c r="F1320" i="3" s="1"/>
  <c r="G1320" i="3" s="1"/>
  <c r="H1320" i="3" s="1"/>
  <c r="I1320" i="3" s="1"/>
  <c r="L1320" i="3" s="1"/>
  <c r="J1321" i="3"/>
  <c r="M1321" i="3" s="1"/>
  <c r="J1322" i="3" l="1"/>
  <c r="M1322" i="3" s="1"/>
  <c r="B1321" i="3"/>
  <c r="E1321" i="3" s="1"/>
  <c r="F1321" i="3" s="1"/>
  <c r="G1321" i="3" s="1"/>
  <c r="H1321" i="3" s="1"/>
  <c r="I1321" i="3" s="1"/>
  <c r="L1321" i="3" s="1"/>
  <c r="B1322" i="3" l="1"/>
  <c r="E1322" i="3" s="1"/>
  <c r="F1322" i="3" s="1"/>
  <c r="G1322" i="3" s="1"/>
  <c r="H1322" i="3" s="1"/>
  <c r="I1322" i="3" s="1"/>
  <c r="L1322" i="3" s="1"/>
  <c r="J1323" i="3"/>
  <c r="M1323" i="3" s="1"/>
  <c r="J1324" i="3" l="1"/>
  <c r="M1324" i="3" s="1"/>
  <c r="B1323" i="3"/>
  <c r="E1323" i="3" s="1"/>
  <c r="F1323" i="3" s="1"/>
  <c r="G1323" i="3" s="1"/>
  <c r="H1323" i="3" s="1"/>
  <c r="I1323" i="3" s="1"/>
  <c r="L1323" i="3" s="1"/>
  <c r="J1325" i="3" l="1"/>
  <c r="M1325" i="3" s="1"/>
  <c r="B1324" i="3"/>
  <c r="E1324" i="3" s="1"/>
  <c r="F1324" i="3" s="1"/>
  <c r="G1324" i="3" s="1"/>
  <c r="H1324" i="3" s="1"/>
  <c r="I1324" i="3" s="1"/>
  <c r="L1324" i="3" s="1"/>
  <c r="B1325" i="3" l="1"/>
  <c r="E1325" i="3" s="1"/>
  <c r="F1325" i="3" s="1"/>
  <c r="G1325" i="3" s="1"/>
  <c r="H1325" i="3" s="1"/>
  <c r="I1325" i="3" s="1"/>
  <c r="L1325" i="3" s="1"/>
  <c r="J1326" i="3"/>
  <c r="M1326" i="3" s="1"/>
  <c r="B1326" i="3" l="1"/>
  <c r="E1326" i="3" s="1"/>
  <c r="F1326" i="3" s="1"/>
  <c r="G1326" i="3" s="1"/>
  <c r="H1326" i="3" s="1"/>
  <c r="I1326" i="3" s="1"/>
  <c r="L1326" i="3" s="1"/>
  <c r="J1327" i="3"/>
  <c r="M1327" i="3" s="1"/>
  <c r="J1328" i="3" l="1"/>
  <c r="M1328" i="3" s="1"/>
  <c r="B1327" i="3"/>
  <c r="E1327" i="3" s="1"/>
  <c r="F1327" i="3" s="1"/>
  <c r="G1327" i="3" s="1"/>
  <c r="H1327" i="3" s="1"/>
  <c r="I1327" i="3" s="1"/>
  <c r="L1327" i="3" s="1"/>
  <c r="J1329" i="3" l="1"/>
  <c r="M1329" i="3" s="1"/>
  <c r="B1328" i="3"/>
  <c r="E1328" i="3" s="1"/>
  <c r="F1328" i="3" s="1"/>
  <c r="G1328" i="3" s="1"/>
  <c r="H1328" i="3" s="1"/>
  <c r="I1328" i="3" s="1"/>
  <c r="L1328" i="3" s="1"/>
  <c r="B1329" i="3" l="1"/>
  <c r="E1329" i="3" s="1"/>
  <c r="F1329" i="3" s="1"/>
  <c r="G1329" i="3" s="1"/>
  <c r="H1329" i="3" s="1"/>
  <c r="I1329" i="3" s="1"/>
  <c r="L1329" i="3" s="1"/>
  <c r="J1330" i="3"/>
  <c r="M1330" i="3" s="1"/>
  <c r="J1331" i="3" l="1"/>
  <c r="M1331" i="3" s="1"/>
  <c r="B1330" i="3"/>
  <c r="E1330" i="3" s="1"/>
  <c r="F1330" i="3" s="1"/>
  <c r="G1330" i="3" s="1"/>
  <c r="H1330" i="3" s="1"/>
  <c r="I1330" i="3" s="1"/>
  <c r="L1330" i="3" s="1"/>
  <c r="B1331" i="3" l="1"/>
  <c r="E1331" i="3" s="1"/>
  <c r="F1331" i="3" s="1"/>
  <c r="G1331" i="3" s="1"/>
  <c r="H1331" i="3" s="1"/>
  <c r="I1331" i="3" s="1"/>
  <c r="L1331" i="3" s="1"/>
  <c r="J1332" i="3"/>
  <c r="M1332" i="3" s="1"/>
  <c r="B1332" i="3" l="1"/>
  <c r="E1332" i="3" s="1"/>
  <c r="F1332" i="3" s="1"/>
  <c r="G1332" i="3" s="1"/>
  <c r="H1332" i="3" s="1"/>
  <c r="I1332" i="3" s="1"/>
  <c r="L1332" i="3" s="1"/>
  <c r="J1333" i="3"/>
  <c r="M1333" i="3" s="1"/>
  <c r="B1333" i="3" l="1"/>
  <c r="E1333" i="3" s="1"/>
  <c r="F1333" i="3" s="1"/>
  <c r="G1333" i="3" s="1"/>
  <c r="H1333" i="3" s="1"/>
  <c r="I1333" i="3" s="1"/>
  <c r="L1333" i="3" s="1"/>
  <c r="J1334" i="3"/>
  <c r="M1334" i="3" s="1"/>
  <c r="J1335" i="3" l="1"/>
  <c r="M1335" i="3" s="1"/>
  <c r="B1334" i="3"/>
  <c r="E1334" i="3" s="1"/>
  <c r="F1334" i="3" s="1"/>
  <c r="G1334" i="3" s="1"/>
  <c r="H1334" i="3" s="1"/>
  <c r="I1334" i="3" s="1"/>
  <c r="L1334" i="3" s="1"/>
  <c r="B1335" i="3" l="1"/>
  <c r="E1335" i="3" s="1"/>
  <c r="F1335" i="3" s="1"/>
  <c r="G1335" i="3" s="1"/>
  <c r="H1335" i="3" s="1"/>
  <c r="I1335" i="3" s="1"/>
  <c r="L1335" i="3" s="1"/>
  <c r="J1336" i="3"/>
  <c r="M1336" i="3" s="1"/>
  <c r="J1337" i="3" l="1"/>
  <c r="M1337" i="3" s="1"/>
  <c r="B1336" i="3"/>
  <c r="E1336" i="3" s="1"/>
  <c r="F1336" i="3" s="1"/>
  <c r="G1336" i="3" s="1"/>
  <c r="H1336" i="3" s="1"/>
  <c r="I1336" i="3" s="1"/>
  <c r="L1336" i="3" s="1"/>
  <c r="B1337" i="3" l="1"/>
  <c r="E1337" i="3" s="1"/>
  <c r="F1337" i="3" s="1"/>
  <c r="G1337" i="3" s="1"/>
  <c r="H1337" i="3" s="1"/>
  <c r="I1337" i="3" s="1"/>
  <c r="L1337" i="3" s="1"/>
  <c r="J1338" i="3"/>
  <c r="M1338" i="3" s="1"/>
  <c r="B1338" i="3" l="1"/>
  <c r="E1338" i="3" s="1"/>
  <c r="F1338" i="3" s="1"/>
  <c r="G1338" i="3" s="1"/>
  <c r="H1338" i="3" s="1"/>
  <c r="I1338" i="3" s="1"/>
  <c r="L1338" i="3" s="1"/>
  <c r="J1339" i="3"/>
  <c r="M1339" i="3" s="1"/>
  <c r="B1339" i="3" l="1"/>
  <c r="E1339" i="3" s="1"/>
  <c r="F1339" i="3" s="1"/>
  <c r="G1339" i="3" s="1"/>
  <c r="H1339" i="3" s="1"/>
  <c r="I1339" i="3" s="1"/>
  <c r="L1339" i="3" s="1"/>
  <c r="J1340" i="3"/>
  <c r="M1340" i="3" s="1"/>
  <c r="J1341" i="3" l="1"/>
  <c r="M1341" i="3" s="1"/>
  <c r="B1340" i="3"/>
  <c r="E1340" i="3" s="1"/>
  <c r="F1340" i="3" s="1"/>
  <c r="G1340" i="3" s="1"/>
  <c r="H1340" i="3" s="1"/>
  <c r="I1340" i="3" s="1"/>
  <c r="L1340" i="3" s="1"/>
  <c r="J1342" i="3" l="1"/>
  <c r="M1342" i="3" s="1"/>
  <c r="B1341" i="3"/>
  <c r="E1341" i="3" s="1"/>
  <c r="F1341" i="3" s="1"/>
  <c r="G1341" i="3" s="1"/>
  <c r="H1341" i="3" s="1"/>
  <c r="I1341" i="3" s="1"/>
  <c r="L1341" i="3" s="1"/>
  <c r="B1342" i="3" l="1"/>
  <c r="E1342" i="3" s="1"/>
  <c r="F1342" i="3" s="1"/>
  <c r="G1342" i="3" s="1"/>
  <c r="H1342" i="3" s="1"/>
  <c r="I1342" i="3" s="1"/>
  <c r="L1342" i="3" s="1"/>
  <c r="J1343" i="3"/>
  <c r="M1343" i="3" s="1"/>
  <c r="B1343" i="3" l="1"/>
  <c r="E1343" i="3" s="1"/>
  <c r="F1343" i="3" s="1"/>
  <c r="G1343" i="3" s="1"/>
  <c r="H1343" i="3" s="1"/>
  <c r="I1343" i="3" s="1"/>
  <c r="L1343" i="3" s="1"/>
  <c r="J1344" i="3"/>
  <c r="M1344" i="3" s="1"/>
  <c r="J1345" i="3" l="1"/>
  <c r="M1345" i="3" s="1"/>
  <c r="B1344" i="3"/>
  <c r="E1344" i="3" s="1"/>
  <c r="F1344" i="3" s="1"/>
  <c r="G1344" i="3" s="1"/>
  <c r="H1344" i="3" s="1"/>
  <c r="I1344" i="3" s="1"/>
  <c r="L1344" i="3" s="1"/>
  <c r="B1345" i="3" l="1"/>
  <c r="E1345" i="3" s="1"/>
  <c r="F1345" i="3" s="1"/>
  <c r="G1345" i="3" s="1"/>
  <c r="H1345" i="3" s="1"/>
  <c r="I1345" i="3" s="1"/>
  <c r="L1345" i="3" s="1"/>
  <c r="J1346" i="3"/>
  <c r="M1346" i="3" s="1"/>
  <c r="J1347" i="3" l="1"/>
  <c r="M1347" i="3" s="1"/>
  <c r="B1346" i="3"/>
  <c r="E1346" i="3" s="1"/>
  <c r="F1346" i="3" s="1"/>
  <c r="G1346" i="3" s="1"/>
  <c r="H1346" i="3" s="1"/>
  <c r="I1346" i="3" s="1"/>
  <c r="L1346" i="3" s="1"/>
  <c r="B1347" i="3" l="1"/>
  <c r="E1347" i="3" s="1"/>
  <c r="F1347" i="3" s="1"/>
  <c r="G1347" i="3" s="1"/>
  <c r="H1347" i="3" s="1"/>
  <c r="I1347" i="3" s="1"/>
  <c r="L1347" i="3" s="1"/>
  <c r="J1348" i="3"/>
  <c r="M1348" i="3" s="1"/>
  <c r="B1348" i="3" l="1"/>
  <c r="E1348" i="3" s="1"/>
  <c r="F1348" i="3" s="1"/>
  <c r="G1348" i="3" s="1"/>
  <c r="H1348" i="3" s="1"/>
  <c r="I1348" i="3" s="1"/>
  <c r="L1348" i="3" s="1"/>
  <c r="J1349" i="3"/>
  <c r="M1349" i="3" s="1"/>
  <c r="B1349" i="3" l="1"/>
  <c r="E1349" i="3" s="1"/>
  <c r="F1349" i="3" s="1"/>
  <c r="G1349" i="3" s="1"/>
  <c r="H1349" i="3" s="1"/>
  <c r="I1349" i="3" s="1"/>
  <c r="L1349" i="3" s="1"/>
  <c r="J1350" i="3"/>
  <c r="M1350" i="3" s="1"/>
  <c r="J1351" i="3" l="1"/>
  <c r="M1351" i="3" s="1"/>
  <c r="B1350" i="3"/>
  <c r="E1350" i="3" s="1"/>
  <c r="F1350" i="3" s="1"/>
  <c r="G1350" i="3" s="1"/>
  <c r="H1350" i="3" s="1"/>
  <c r="I1350" i="3" s="1"/>
  <c r="L1350" i="3" s="1"/>
  <c r="B1351" i="3" l="1"/>
  <c r="E1351" i="3" s="1"/>
  <c r="F1351" i="3" s="1"/>
  <c r="G1351" i="3" s="1"/>
  <c r="H1351" i="3" s="1"/>
  <c r="I1351" i="3" s="1"/>
  <c r="L1351" i="3" s="1"/>
  <c r="J1352" i="3"/>
  <c r="M1352" i="3" s="1"/>
  <c r="B1352" i="3" l="1"/>
  <c r="E1352" i="3" s="1"/>
  <c r="F1352" i="3" s="1"/>
  <c r="G1352" i="3" s="1"/>
  <c r="H1352" i="3" s="1"/>
  <c r="I1352" i="3" s="1"/>
  <c r="L1352" i="3" s="1"/>
  <c r="J1353" i="3"/>
  <c r="M1353" i="3" s="1"/>
  <c r="B1353" i="3" l="1"/>
  <c r="E1353" i="3" s="1"/>
  <c r="F1353" i="3" s="1"/>
  <c r="G1353" i="3" s="1"/>
  <c r="H1353" i="3" s="1"/>
  <c r="I1353" i="3" s="1"/>
  <c r="L1353" i="3" s="1"/>
  <c r="J1354" i="3"/>
  <c r="M1354" i="3" s="1"/>
  <c r="B1354" i="3" l="1"/>
  <c r="E1354" i="3" s="1"/>
  <c r="F1354" i="3" s="1"/>
  <c r="G1354" i="3" s="1"/>
  <c r="H1354" i="3" s="1"/>
  <c r="I1354" i="3" s="1"/>
  <c r="L1354" i="3" s="1"/>
  <c r="J1355" i="3"/>
  <c r="M1355" i="3" s="1"/>
  <c r="B1355" i="3" l="1"/>
  <c r="E1355" i="3" s="1"/>
  <c r="F1355" i="3" s="1"/>
  <c r="G1355" i="3" s="1"/>
  <c r="H1355" i="3" s="1"/>
  <c r="I1355" i="3" s="1"/>
  <c r="L1355" i="3" s="1"/>
  <c r="J1356" i="3"/>
  <c r="M1356" i="3" s="1"/>
  <c r="B1356" i="3" l="1"/>
  <c r="E1356" i="3" s="1"/>
  <c r="F1356" i="3" s="1"/>
  <c r="G1356" i="3" s="1"/>
  <c r="H1356" i="3" s="1"/>
  <c r="I1356" i="3" s="1"/>
  <c r="L1356" i="3" s="1"/>
  <c r="J1357" i="3"/>
  <c r="M1357" i="3" s="1"/>
  <c r="B1357" i="3" l="1"/>
  <c r="E1357" i="3" s="1"/>
  <c r="F1357" i="3" s="1"/>
  <c r="G1357" i="3" s="1"/>
  <c r="H1357" i="3" s="1"/>
  <c r="I1357" i="3" s="1"/>
  <c r="L1357" i="3" s="1"/>
  <c r="J1358" i="3"/>
  <c r="M1358" i="3" s="1"/>
  <c r="B1358" i="3" l="1"/>
  <c r="E1358" i="3" s="1"/>
  <c r="F1358" i="3" s="1"/>
  <c r="G1358" i="3" s="1"/>
  <c r="H1358" i="3" s="1"/>
  <c r="I1358" i="3" s="1"/>
  <c r="L1358" i="3" s="1"/>
  <c r="J1359" i="3"/>
  <c r="M1359" i="3" s="1"/>
  <c r="B1359" i="3" l="1"/>
  <c r="E1359" i="3" s="1"/>
  <c r="F1359" i="3" s="1"/>
  <c r="G1359" i="3" s="1"/>
  <c r="H1359" i="3" s="1"/>
  <c r="I1359" i="3" s="1"/>
  <c r="L1359" i="3" s="1"/>
  <c r="J1360" i="3"/>
  <c r="M1360" i="3" s="1"/>
  <c r="J1361" i="3" l="1"/>
  <c r="M1361" i="3" s="1"/>
  <c r="B1360" i="3"/>
  <c r="E1360" i="3" s="1"/>
  <c r="F1360" i="3" s="1"/>
  <c r="G1360" i="3" s="1"/>
  <c r="H1360" i="3" s="1"/>
  <c r="I1360" i="3" s="1"/>
  <c r="L1360" i="3" s="1"/>
  <c r="B1361" i="3" l="1"/>
  <c r="E1361" i="3" s="1"/>
  <c r="F1361" i="3" s="1"/>
  <c r="G1361" i="3" s="1"/>
  <c r="H1361" i="3" s="1"/>
  <c r="I1361" i="3" s="1"/>
  <c r="L1361" i="3" s="1"/>
  <c r="J1362" i="3"/>
  <c r="M1362" i="3" s="1"/>
  <c r="J1363" i="3" l="1"/>
  <c r="M1363" i="3" s="1"/>
  <c r="B1362" i="3"/>
  <c r="E1362" i="3" s="1"/>
  <c r="F1362" i="3" s="1"/>
  <c r="G1362" i="3" s="1"/>
  <c r="H1362" i="3" s="1"/>
  <c r="I1362" i="3" s="1"/>
  <c r="L1362" i="3" s="1"/>
  <c r="B1363" i="3" l="1"/>
  <c r="E1363" i="3" s="1"/>
  <c r="F1363" i="3" s="1"/>
  <c r="G1363" i="3" s="1"/>
  <c r="H1363" i="3" s="1"/>
  <c r="I1363" i="3" s="1"/>
  <c r="L1363" i="3" s="1"/>
  <c r="J1364" i="3"/>
  <c r="M1364" i="3" s="1"/>
  <c r="J1365" i="3" l="1"/>
  <c r="M1365" i="3" s="1"/>
  <c r="B1364" i="3"/>
  <c r="E1364" i="3" s="1"/>
  <c r="F1364" i="3" s="1"/>
  <c r="G1364" i="3" s="1"/>
  <c r="H1364" i="3" s="1"/>
  <c r="I1364" i="3" s="1"/>
  <c r="L1364" i="3" s="1"/>
  <c r="B1365" i="3" l="1"/>
  <c r="E1365" i="3" s="1"/>
  <c r="F1365" i="3" s="1"/>
  <c r="G1365" i="3" s="1"/>
  <c r="H1365" i="3" s="1"/>
  <c r="I1365" i="3" s="1"/>
  <c r="L1365" i="3" s="1"/>
  <c r="J1366" i="3"/>
  <c r="M1366" i="3" s="1"/>
  <c r="B1366" i="3" l="1"/>
  <c r="E1366" i="3" s="1"/>
  <c r="F1366" i="3" s="1"/>
  <c r="G1366" i="3" s="1"/>
  <c r="H1366" i="3" s="1"/>
  <c r="I1366" i="3" s="1"/>
  <c r="L1366" i="3" s="1"/>
  <c r="J1367" i="3"/>
  <c r="M1367" i="3" s="1"/>
  <c r="B1367" i="3" l="1"/>
  <c r="E1367" i="3" s="1"/>
  <c r="F1367" i="3" s="1"/>
  <c r="G1367" i="3" s="1"/>
  <c r="H1367" i="3" s="1"/>
  <c r="I1367" i="3" s="1"/>
  <c r="L1367" i="3" s="1"/>
  <c r="J1368" i="3"/>
  <c r="M1368" i="3" s="1"/>
  <c r="J1369" i="3" l="1"/>
  <c r="M1369" i="3" s="1"/>
  <c r="B1368" i="3"/>
  <c r="E1368" i="3" s="1"/>
  <c r="F1368" i="3" s="1"/>
  <c r="G1368" i="3" s="1"/>
  <c r="H1368" i="3" s="1"/>
  <c r="I1368" i="3" s="1"/>
  <c r="L1368" i="3" s="1"/>
  <c r="B1369" i="3" l="1"/>
  <c r="E1369" i="3" s="1"/>
  <c r="F1369" i="3" s="1"/>
  <c r="G1369" i="3" s="1"/>
  <c r="H1369" i="3" s="1"/>
  <c r="I1369" i="3" s="1"/>
  <c r="L1369" i="3" s="1"/>
  <c r="J1370" i="3"/>
  <c r="M1370" i="3" s="1"/>
  <c r="J1371" i="3" l="1"/>
  <c r="M1371" i="3" s="1"/>
  <c r="B1370" i="3"/>
  <c r="E1370" i="3" s="1"/>
  <c r="F1370" i="3" s="1"/>
  <c r="G1370" i="3" s="1"/>
  <c r="H1370" i="3" s="1"/>
  <c r="I1370" i="3" s="1"/>
  <c r="L1370" i="3" s="1"/>
  <c r="B1371" i="3" l="1"/>
  <c r="E1371" i="3" s="1"/>
  <c r="F1371" i="3" s="1"/>
  <c r="G1371" i="3" s="1"/>
  <c r="H1371" i="3" s="1"/>
  <c r="I1371" i="3" s="1"/>
  <c r="L1371" i="3" s="1"/>
  <c r="J1372" i="3"/>
  <c r="M1372" i="3" s="1"/>
  <c r="B1372" i="3" l="1"/>
  <c r="E1372" i="3" s="1"/>
  <c r="F1372" i="3" s="1"/>
  <c r="G1372" i="3" s="1"/>
  <c r="H1372" i="3" s="1"/>
  <c r="I1372" i="3" s="1"/>
  <c r="L1372" i="3" s="1"/>
  <c r="J1373" i="3"/>
  <c r="M1373" i="3" s="1"/>
  <c r="B1373" i="3" l="1"/>
  <c r="E1373" i="3" s="1"/>
  <c r="F1373" i="3" s="1"/>
  <c r="G1373" i="3" s="1"/>
  <c r="H1373" i="3" s="1"/>
  <c r="I1373" i="3" s="1"/>
  <c r="L1373" i="3" s="1"/>
  <c r="J1374" i="3"/>
  <c r="M1374" i="3" s="1"/>
  <c r="J1375" i="3" l="1"/>
  <c r="M1375" i="3" s="1"/>
  <c r="B1374" i="3"/>
  <c r="E1374" i="3" s="1"/>
  <c r="F1374" i="3" s="1"/>
  <c r="G1374" i="3" s="1"/>
  <c r="H1374" i="3" s="1"/>
  <c r="I1374" i="3" s="1"/>
  <c r="L1374" i="3" s="1"/>
  <c r="B1375" i="3" l="1"/>
  <c r="E1375" i="3" s="1"/>
  <c r="F1375" i="3" s="1"/>
  <c r="G1375" i="3" s="1"/>
  <c r="H1375" i="3" s="1"/>
  <c r="I1375" i="3" s="1"/>
  <c r="L1375" i="3" s="1"/>
  <c r="J1376" i="3"/>
  <c r="M1376" i="3" s="1"/>
  <c r="B1376" i="3" l="1"/>
  <c r="E1376" i="3" s="1"/>
  <c r="F1376" i="3" s="1"/>
  <c r="G1376" i="3" s="1"/>
  <c r="H1376" i="3" s="1"/>
  <c r="I1376" i="3" s="1"/>
  <c r="L1376" i="3" s="1"/>
  <c r="J1377" i="3"/>
  <c r="M1377" i="3" s="1"/>
  <c r="B1377" i="3" l="1"/>
  <c r="E1377" i="3" s="1"/>
  <c r="F1377" i="3" s="1"/>
  <c r="G1377" i="3" s="1"/>
  <c r="H1377" i="3" s="1"/>
  <c r="I1377" i="3" s="1"/>
  <c r="L1377" i="3" s="1"/>
  <c r="J1378" i="3"/>
  <c r="M1378" i="3" s="1"/>
  <c r="B1378" i="3" l="1"/>
  <c r="E1378" i="3" s="1"/>
  <c r="F1378" i="3" s="1"/>
  <c r="G1378" i="3" s="1"/>
  <c r="H1378" i="3" s="1"/>
  <c r="I1378" i="3" s="1"/>
  <c r="L1378" i="3" s="1"/>
  <c r="J1379" i="3"/>
  <c r="M1379" i="3" s="1"/>
  <c r="B1379" i="3" l="1"/>
  <c r="E1379" i="3" s="1"/>
  <c r="F1379" i="3" s="1"/>
  <c r="G1379" i="3" s="1"/>
  <c r="H1379" i="3" s="1"/>
  <c r="I1379" i="3" s="1"/>
  <c r="L1379" i="3" s="1"/>
  <c r="J1380" i="3"/>
  <c r="M1380" i="3" s="1"/>
  <c r="B1380" i="3" l="1"/>
  <c r="E1380" i="3" s="1"/>
  <c r="F1380" i="3" s="1"/>
  <c r="G1380" i="3" s="1"/>
  <c r="H1380" i="3" s="1"/>
  <c r="I1380" i="3" s="1"/>
  <c r="L1380" i="3" s="1"/>
  <c r="J1381" i="3"/>
  <c r="M1381" i="3" s="1"/>
  <c r="B1381" i="3" l="1"/>
  <c r="E1381" i="3" s="1"/>
  <c r="F1381" i="3" s="1"/>
  <c r="G1381" i="3" s="1"/>
  <c r="H1381" i="3" s="1"/>
  <c r="I1381" i="3" s="1"/>
  <c r="L1381" i="3" s="1"/>
  <c r="J1382" i="3"/>
  <c r="M1382" i="3" s="1"/>
  <c r="J1383" i="3" l="1"/>
  <c r="M1383" i="3" s="1"/>
  <c r="B1382" i="3"/>
  <c r="E1382" i="3" s="1"/>
  <c r="F1382" i="3" s="1"/>
  <c r="G1382" i="3" s="1"/>
  <c r="H1382" i="3" s="1"/>
  <c r="I1382" i="3" s="1"/>
  <c r="L1382" i="3" s="1"/>
  <c r="B1383" i="3" l="1"/>
  <c r="E1383" i="3" s="1"/>
  <c r="F1383" i="3" s="1"/>
  <c r="G1383" i="3" s="1"/>
  <c r="H1383" i="3" s="1"/>
  <c r="I1383" i="3" s="1"/>
  <c r="L1383" i="3" s="1"/>
  <c r="J1384" i="3"/>
  <c r="M1384" i="3" s="1"/>
  <c r="B1384" i="3" l="1"/>
  <c r="E1384" i="3" s="1"/>
  <c r="F1384" i="3" s="1"/>
  <c r="G1384" i="3" s="1"/>
  <c r="H1384" i="3" s="1"/>
  <c r="I1384" i="3" s="1"/>
  <c r="L1384" i="3" s="1"/>
  <c r="J1385" i="3"/>
  <c r="M1385" i="3" s="1"/>
  <c r="B1385" i="3" l="1"/>
  <c r="E1385" i="3" s="1"/>
  <c r="F1385" i="3" s="1"/>
  <c r="G1385" i="3" s="1"/>
  <c r="H1385" i="3" s="1"/>
  <c r="I1385" i="3" s="1"/>
  <c r="L1385" i="3" s="1"/>
  <c r="J1386" i="3"/>
  <c r="M1386" i="3" s="1"/>
  <c r="B1386" i="3" l="1"/>
  <c r="E1386" i="3" s="1"/>
  <c r="F1386" i="3" s="1"/>
  <c r="G1386" i="3" s="1"/>
  <c r="H1386" i="3" s="1"/>
  <c r="I1386" i="3" s="1"/>
  <c r="L1386" i="3" s="1"/>
  <c r="J1387" i="3"/>
  <c r="M1387" i="3" s="1"/>
  <c r="B1387" i="3" l="1"/>
  <c r="E1387" i="3" s="1"/>
  <c r="F1387" i="3" s="1"/>
  <c r="G1387" i="3" s="1"/>
  <c r="H1387" i="3" s="1"/>
  <c r="I1387" i="3" s="1"/>
  <c r="L1387" i="3" s="1"/>
  <c r="J1388" i="3"/>
  <c r="M1388" i="3" s="1"/>
  <c r="B1388" i="3" l="1"/>
  <c r="E1388" i="3" s="1"/>
  <c r="F1388" i="3" s="1"/>
  <c r="G1388" i="3" s="1"/>
  <c r="H1388" i="3" s="1"/>
  <c r="I1388" i="3" s="1"/>
  <c r="L1388" i="3" s="1"/>
  <c r="J1389" i="3"/>
  <c r="M1389" i="3" s="1"/>
  <c r="B1389" i="3" l="1"/>
  <c r="E1389" i="3" s="1"/>
  <c r="F1389" i="3" s="1"/>
  <c r="G1389" i="3" s="1"/>
  <c r="H1389" i="3" s="1"/>
  <c r="I1389" i="3" s="1"/>
  <c r="L1389" i="3" s="1"/>
  <c r="J1390" i="3"/>
  <c r="M1390" i="3" s="1"/>
  <c r="J1391" i="3" l="1"/>
  <c r="M1391" i="3" s="1"/>
  <c r="B1390" i="3"/>
  <c r="E1390" i="3" s="1"/>
  <c r="F1390" i="3" s="1"/>
  <c r="G1390" i="3" s="1"/>
  <c r="H1390" i="3" s="1"/>
  <c r="I1390" i="3" s="1"/>
  <c r="L1390" i="3" s="1"/>
  <c r="B1391" i="3" l="1"/>
  <c r="E1391" i="3" s="1"/>
  <c r="F1391" i="3" s="1"/>
  <c r="G1391" i="3" s="1"/>
  <c r="H1391" i="3" s="1"/>
  <c r="I1391" i="3" s="1"/>
  <c r="L1391" i="3" s="1"/>
  <c r="J1392" i="3"/>
  <c r="M1392" i="3" s="1"/>
  <c r="B1392" i="3" l="1"/>
  <c r="E1392" i="3" s="1"/>
  <c r="F1392" i="3" s="1"/>
  <c r="G1392" i="3" s="1"/>
  <c r="H1392" i="3" s="1"/>
  <c r="I1392" i="3" s="1"/>
  <c r="L1392" i="3" s="1"/>
  <c r="J1393" i="3"/>
  <c r="M1393" i="3" s="1"/>
  <c r="B1393" i="3" l="1"/>
  <c r="E1393" i="3" s="1"/>
  <c r="F1393" i="3" s="1"/>
  <c r="G1393" i="3" s="1"/>
  <c r="H1393" i="3" s="1"/>
  <c r="I1393" i="3" s="1"/>
  <c r="L1393" i="3" s="1"/>
  <c r="J1394" i="3"/>
  <c r="M1394" i="3" s="1"/>
  <c r="B1394" i="3" l="1"/>
  <c r="E1394" i="3" s="1"/>
  <c r="F1394" i="3" s="1"/>
  <c r="G1394" i="3" s="1"/>
  <c r="H1394" i="3" s="1"/>
  <c r="I1394" i="3" s="1"/>
  <c r="L1394" i="3" s="1"/>
  <c r="J1395" i="3"/>
  <c r="M1395" i="3" s="1"/>
  <c r="B1395" i="3" l="1"/>
  <c r="E1395" i="3" s="1"/>
  <c r="F1395" i="3" s="1"/>
  <c r="G1395" i="3" s="1"/>
  <c r="H1395" i="3" s="1"/>
  <c r="I1395" i="3" s="1"/>
  <c r="L1395" i="3" s="1"/>
  <c r="J1396" i="3"/>
  <c r="M1396" i="3" s="1"/>
  <c r="B1396" i="3" l="1"/>
  <c r="E1396" i="3" s="1"/>
  <c r="F1396" i="3" s="1"/>
  <c r="G1396" i="3" s="1"/>
  <c r="H1396" i="3" s="1"/>
  <c r="I1396" i="3" s="1"/>
  <c r="L1396" i="3" s="1"/>
  <c r="J1397" i="3"/>
  <c r="M1397" i="3" s="1"/>
  <c r="B1397" i="3" l="1"/>
  <c r="E1397" i="3" s="1"/>
  <c r="F1397" i="3" s="1"/>
  <c r="G1397" i="3" s="1"/>
  <c r="H1397" i="3" s="1"/>
  <c r="I1397" i="3" s="1"/>
  <c r="L1397" i="3" s="1"/>
  <c r="J1398" i="3"/>
  <c r="M1398" i="3" s="1"/>
  <c r="J1399" i="3" l="1"/>
  <c r="M1399" i="3" s="1"/>
  <c r="B1398" i="3"/>
  <c r="E1398" i="3" s="1"/>
  <c r="F1398" i="3" s="1"/>
  <c r="G1398" i="3" s="1"/>
  <c r="H1398" i="3" s="1"/>
  <c r="I1398" i="3" s="1"/>
  <c r="L1398" i="3" s="1"/>
  <c r="B1399" i="3" l="1"/>
  <c r="E1399" i="3" s="1"/>
  <c r="F1399" i="3" s="1"/>
  <c r="G1399" i="3" s="1"/>
  <c r="H1399" i="3" s="1"/>
  <c r="I1399" i="3" s="1"/>
  <c r="L1399" i="3" s="1"/>
  <c r="J1400" i="3"/>
  <c r="M1400" i="3" s="1"/>
  <c r="J1401" i="3" l="1"/>
  <c r="M1401" i="3" s="1"/>
  <c r="B1400" i="3"/>
  <c r="E1400" i="3" s="1"/>
  <c r="F1400" i="3" s="1"/>
  <c r="G1400" i="3" s="1"/>
  <c r="H1400" i="3" s="1"/>
  <c r="I1400" i="3" s="1"/>
  <c r="L1400" i="3" s="1"/>
  <c r="B1401" i="3" l="1"/>
  <c r="E1401" i="3" s="1"/>
  <c r="F1401" i="3" s="1"/>
  <c r="G1401" i="3" s="1"/>
  <c r="H1401" i="3" s="1"/>
  <c r="I1401" i="3" s="1"/>
  <c r="L1401" i="3" s="1"/>
  <c r="J1402" i="3"/>
  <c r="M1402" i="3" s="1"/>
  <c r="J1403" i="3" l="1"/>
  <c r="M1403" i="3" s="1"/>
  <c r="B1402" i="3"/>
  <c r="E1402" i="3" s="1"/>
  <c r="F1402" i="3" s="1"/>
  <c r="G1402" i="3" s="1"/>
  <c r="H1402" i="3" s="1"/>
  <c r="I1402" i="3" s="1"/>
  <c r="L1402" i="3" s="1"/>
  <c r="B1403" i="3" l="1"/>
  <c r="E1403" i="3" s="1"/>
  <c r="F1403" i="3" s="1"/>
  <c r="G1403" i="3" s="1"/>
  <c r="H1403" i="3" s="1"/>
  <c r="I1403" i="3" s="1"/>
  <c r="L1403" i="3" s="1"/>
  <c r="J1404" i="3"/>
  <c r="M1404" i="3" s="1"/>
  <c r="B1404" i="3" l="1"/>
  <c r="E1404" i="3" s="1"/>
  <c r="F1404" i="3" s="1"/>
  <c r="G1404" i="3" s="1"/>
  <c r="H1404" i="3" s="1"/>
  <c r="I1404" i="3" s="1"/>
  <c r="L1404" i="3" s="1"/>
  <c r="J1405" i="3"/>
  <c r="M1405" i="3" s="1"/>
  <c r="B1405" i="3" l="1"/>
  <c r="E1405" i="3" s="1"/>
  <c r="F1405" i="3" s="1"/>
  <c r="G1405" i="3" s="1"/>
  <c r="H1405" i="3" s="1"/>
  <c r="I1405" i="3" s="1"/>
  <c r="L1405" i="3" s="1"/>
  <c r="J1406" i="3"/>
  <c r="M1406" i="3" s="1"/>
  <c r="B1406" i="3" l="1"/>
  <c r="E1406" i="3" s="1"/>
  <c r="F1406" i="3" s="1"/>
  <c r="G1406" i="3" s="1"/>
  <c r="H1406" i="3" s="1"/>
  <c r="I1406" i="3" s="1"/>
  <c r="L1406" i="3" s="1"/>
  <c r="J1407" i="3"/>
  <c r="M1407" i="3" s="1"/>
  <c r="B1407" i="3" l="1"/>
  <c r="E1407" i="3" s="1"/>
  <c r="F1407" i="3" s="1"/>
  <c r="G1407" i="3" s="1"/>
  <c r="H1407" i="3" s="1"/>
  <c r="I1407" i="3" s="1"/>
  <c r="L1407" i="3" s="1"/>
  <c r="J1408" i="3"/>
  <c r="M1408" i="3" s="1"/>
  <c r="J1409" i="3" l="1"/>
  <c r="M1409" i="3" s="1"/>
  <c r="B1408" i="3"/>
  <c r="E1408" i="3" s="1"/>
  <c r="F1408" i="3" s="1"/>
  <c r="G1408" i="3" s="1"/>
  <c r="H1408" i="3" s="1"/>
  <c r="I1408" i="3" s="1"/>
  <c r="L1408" i="3" s="1"/>
  <c r="B1409" i="3" l="1"/>
  <c r="E1409" i="3" s="1"/>
  <c r="F1409" i="3" s="1"/>
  <c r="G1409" i="3" s="1"/>
  <c r="H1409" i="3" s="1"/>
  <c r="I1409" i="3" s="1"/>
  <c r="L1409" i="3" s="1"/>
  <c r="J1410" i="3"/>
  <c r="M1410" i="3" s="1"/>
  <c r="J1411" i="3" l="1"/>
  <c r="M1411" i="3" s="1"/>
  <c r="B1410" i="3"/>
  <c r="E1410" i="3" s="1"/>
  <c r="F1410" i="3" s="1"/>
  <c r="G1410" i="3" s="1"/>
  <c r="H1410" i="3" s="1"/>
  <c r="I1410" i="3" s="1"/>
  <c r="L1410" i="3" s="1"/>
  <c r="B1411" i="3" l="1"/>
  <c r="E1411" i="3" s="1"/>
  <c r="F1411" i="3" s="1"/>
  <c r="G1411" i="3" s="1"/>
  <c r="H1411" i="3" s="1"/>
  <c r="I1411" i="3" s="1"/>
  <c r="L1411" i="3" s="1"/>
  <c r="J1412" i="3"/>
  <c r="M1412" i="3" s="1"/>
  <c r="B1412" i="3" l="1"/>
  <c r="E1412" i="3" s="1"/>
  <c r="F1412" i="3" s="1"/>
  <c r="G1412" i="3" s="1"/>
  <c r="H1412" i="3" s="1"/>
  <c r="I1412" i="3" s="1"/>
  <c r="L1412" i="3" s="1"/>
  <c r="J1413" i="3"/>
  <c r="M1413" i="3" s="1"/>
  <c r="B1413" i="3" l="1"/>
  <c r="E1413" i="3" s="1"/>
  <c r="F1413" i="3" s="1"/>
  <c r="G1413" i="3" s="1"/>
  <c r="H1413" i="3" s="1"/>
  <c r="I1413" i="3" s="1"/>
  <c r="L1413" i="3" s="1"/>
  <c r="J1414" i="3"/>
  <c r="M1414" i="3" s="1"/>
  <c r="J1415" i="3" l="1"/>
  <c r="M1415" i="3" s="1"/>
  <c r="B1414" i="3"/>
  <c r="E1414" i="3" s="1"/>
  <c r="F1414" i="3" s="1"/>
  <c r="G1414" i="3" s="1"/>
  <c r="H1414" i="3" s="1"/>
  <c r="I1414" i="3" s="1"/>
  <c r="L1414" i="3" s="1"/>
  <c r="B1415" i="3" l="1"/>
  <c r="E1415" i="3" s="1"/>
  <c r="F1415" i="3" s="1"/>
  <c r="G1415" i="3" s="1"/>
  <c r="H1415" i="3" s="1"/>
  <c r="I1415" i="3" s="1"/>
  <c r="L1415" i="3" s="1"/>
  <c r="J1416" i="3"/>
  <c r="M1416" i="3" s="1"/>
  <c r="J1417" i="3" l="1"/>
  <c r="M1417" i="3" s="1"/>
  <c r="B1416" i="3"/>
  <c r="E1416" i="3" s="1"/>
  <c r="F1416" i="3" s="1"/>
  <c r="G1416" i="3" s="1"/>
  <c r="H1416" i="3" s="1"/>
  <c r="I1416" i="3" s="1"/>
  <c r="L1416" i="3" s="1"/>
  <c r="B1417" i="3" l="1"/>
  <c r="E1417" i="3" s="1"/>
  <c r="F1417" i="3" s="1"/>
  <c r="G1417" i="3" s="1"/>
  <c r="H1417" i="3" s="1"/>
  <c r="I1417" i="3" s="1"/>
  <c r="L1417" i="3" s="1"/>
  <c r="J1418" i="3"/>
  <c r="M1418" i="3" s="1"/>
  <c r="J1419" i="3" l="1"/>
  <c r="M1419" i="3" s="1"/>
  <c r="B1418" i="3"/>
  <c r="E1418" i="3" s="1"/>
  <c r="F1418" i="3" s="1"/>
  <c r="G1418" i="3" s="1"/>
  <c r="H1418" i="3" s="1"/>
  <c r="I1418" i="3" s="1"/>
  <c r="L1418" i="3" s="1"/>
  <c r="B1419" i="3" l="1"/>
  <c r="E1419" i="3" s="1"/>
  <c r="F1419" i="3" s="1"/>
  <c r="G1419" i="3" s="1"/>
  <c r="H1419" i="3" s="1"/>
  <c r="I1419" i="3" s="1"/>
  <c r="L1419" i="3" s="1"/>
  <c r="J1420" i="3"/>
  <c r="M1420" i="3" s="1"/>
  <c r="J1421" i="3" l="1"/>
  <c r="M1421" i="3" s="1"/>
  <c r="B1420" i="3"/>
  <c r="E1420" i="3" s="1"/>
  <c r="F1420" i="3" s="1"/>
  <c r="G1420" i="3" s="1"/>
  <c r="H1420" i="3" s="1"/>
  <c r="I1420" i="3" s="1"/>
  <c r="L1420" i="3" s="1"/>
  <c r="B1421" i="3" l="1"/>
  <c r="E1421" i="3" s="1"/>
  <c r="F1421" i="3" s="1"/>
  <c r="G1421" i="3" s="1"/>
  <c r="H1421" i="3" s="1"/>
  <c r="I1421" i="3" s="1"/>
  <c r="L1421" i="3" s="1"/>
  <c r="J1422" i="3"/>
  <c r="M1422" i="3" s="1"/>
  <c r="B1422" i="3" l="1"/>
  <c r="E1422" i="3" s="1"/>
  <c r="F1422" i="3" s="1"/>
  <c r="G1422" i="3" s="1"/>
  <c r="H1422" i="3" s="1"/>
  <c r="I1422" i="3" s="1"/>
  <c r="L1422" i="3" s="1"/>
  <c r="J1423" i="3"/>
  <c r="M1423" i="3" s="1"/>
  <c r="B1423" i="3" l="1"/>
  <c r="E1423" i="3" s="1"/>
  <c r="F1423" i="3" s="1"/>
  <c r="G1423" i="3" s="1"/>
  <c r="H1423" i="3" s="1"/>
  <c r="I1423" i="3" s="1"/>
  <c r="L1423" i="3" s="1"/>
  <c r="J1424" i="3"/>
  <c r="M1424" i="3" s="1"/>
  <c r="J1425" i="3" l="1"/>
  <c r="M1425" i="3" s="1"/>
  <c r="B1424" i="3"/>
  <c r="E1424" i="3" s="1"/>
  <c r="F1424" i="3" s="1"/>
  <c r="G1424" i="3" s="1"/>
  <c r="H1424" i="3" s="1"/>
  <c r="I1424" i="3" s="1"/>
  <c r="L1424" i="3" s="1"/>
  <c r="B1425" i="3" l="1"/>
  <c r="E1425" i="3" s="1"/>
  <c r="F1425" i="3" s="1"/>
  <c r="G1425" i="3" s="1"/>
  <c r="H1425" i="3" s="1"/>
  <c r="I1425" i="3" s="1"/>
  <c r="L1425" i="3" s="1"/>
  <c r="J1426" i="3"/>
  <c r="M1426" i="3" s="1"/>
  <c r="J1427" i="3" l="1"/>
  <c r="M1427" i="3" s="1"/>
  <c r="B1426" i="3"/>
  <c r="E1426" i="3" s="1"/>
  <c r="F1426" i="3" s="1"/>
  <c r="G1426" i="3" s="1"/>
  <c r="H1426" i="3" s="1"/>
  <c r="I1426" i="3" s="1"/>
  <c r="L1426" i="3" s="1"/>
  <c r="B1427" i="3" l="1"/>
  <c r="E1427" i="3" s="1"/>
  <c r="F1427" i="3" s="1"/>
  <c r="G1427" i="3" s="1"/>
  <c r="H1427" i="3" s="1"/>
  <c r="I1427" i="3" s="1"/>
  <c r="L1427" i="3" s="1"/>
  <c r="J1428" i="3"/>
  <c r="M1428" i="3" s="1"/>
  <c r="J1429" i="3" l="1"/>
  <c r="M1429" i="3" s="1"/>
  <c r="B1428" i="3"/>
  <c r="E1428" i="3" s="1"/>
  <c r="F1428" i="3" s="1"/>
  <c r="G1428" i="3" s="1"/>
  <c r="H1428" i="3" s="1"/>
  <c r="I1428" i="3" s="1"/>
  <c r="L1428" i="3" s="1"/>
  <c r="B1429" i="3" l="1"/>
  <c r="E1429" i="3" s="1"/>
  <c r="F1429" i="3" s="1"/>
  <c r="G1429" i="3" s="1"/>
  <c r="H1429" i="3" s="1"/>
  <c r="I1429" i="3" s="1"/>
  <c r="L1429" i="3" s="1"/>
  <c r="J1430" i="3"/>
  <c r="M1430" i="3" s="1"/>
  <c r="J1431" i="3" l="1"/>
  <c r="M1431" i="3" s="1"/>
  <c r="B1430" i="3"/>
  <c r="E1430" i="3" s="1"/>
  <c r="F1430" i="3" s="1"/>
  <c r="G1430" i="3" s="1"/>
  <c r="H1430" i="3" s="1"/>
  <c r="I1430" i="3" s="1"/>
  <c r="L1430" i="3" s="1"/>
  <c r="B1431" i="3" l="1"/>
  <c r="E1431" i="3" s="1"/>
  <c r="F1431" i="3" s="1"/>
  <c r="G1431" i="3" s="1"/>
  <c r="H1431" i="3" s="1"/>
  <c r="I1431" i="3" s="1"/>
  <c r="L1431" i="3" s="1"/>
  <c r="J1432" i="3"/>
  <c r="M1432" i="3" s="1"/>
  <c r="J1433" i="3" l="1"/>
  <c r="M1433" i="3" s="1"/>
  <c r="B1432" i="3"/>
  <c r="E1432" i="3" s="1"/>
  <c r="F1432" i="3" s="1"/>
  <c r="G1432" i="3" s="1"/>
  <c r="H1432" i="3" s="1"/>
  <c r="I1432" i="3" s="1"/>
  <c r="L1432" i="3" s="1"/>
  <c r="B1433" i="3" l="1"/>
  <c r="E1433" i="3" s="1"/>
  <c r="F1433" i="3" s="1"/>
  <c r="G1433" i="3" s="1"/>
  <c r="H1433" i="3" s="1"/>
  <c r="I1433" i="3" s="1"/>
  <c r="L1433" i="3" s="1"/>
  <c r="J1434" i="3"/>
  <c r="M1434" i="3" s="1"/>
  <c r="J1435" i="3" l="1"/>
  <c r="M1435" i="3" s="1"/>
  <c r="B1434" i="3"/>
  <c r="E1434" i="3" s="1"/>
  <c r="F1434" i="3" s="1"/>
  <c r="G1434" i="3" s="1"/>
  <c r="H1434" i="3" s="1"/>
  <c r="I1434" i="3" s="1"/>
  <c r="L1434" i="3" s="1"/>
  <c r="B1435" i="3" l="1"/>
  <c r="E1435" i="3" s="1"/>
  <c r="F1435" i="3" s="1"/>
  <c r="G1435" i="3" s="1"/>
  <c r="H1435" i="3" s="1"/>
  <c r="I1435" i="3" s="1"/>
  <c r="L1435" i="3" s="1"/>
  <c r="J1436" i="3"/>
  <c r="M1436" i="3" s="1"/>
  <c r="B1436" i="3" l="1"/>
  <c r="E1436" i="3" s="1"/>
  <c r="F1436" i="3" s="1"/>
  <c r="G1436" i="3" s="1"/>
  <c r="H1436" i="3" s="1"/>
  <c r="I1436" i="3" s="1"/>
  <c r="L1436" i="3" s="1"/>
  <c r="J1437" i="3"/>
  <c r="M1437" i="3" s="1"/>
  <c r="B1437" i="3" l="1"/>
  <c r="E1437" i="3" s="1"/>
  <c r="F1437" i="3" s="1"/>
  <c r="G1437" i="3" s="1"/>
  <c r="H1437" i="3" s="1"/>
  <c r="I1437" i="3" s="1"/>
  <c r="L1437" i="3" s="1"/>
  <c r="J1438" i="3"/>
  <c r="M1438" i="3" s="1"/>
  <c r="J1439" i="3" l="1"/>
  <c r="M1439" i="3" s="1"/>
  <c r="B1438" i="3"/>
  <c r="E1438" i="3" s="1"/>
  <c r="F1438" i="3" s="1"/>
  <c r="G1438" i="3" s="1"/>
  <c r="H1438" i="3" s="1"/>
  <c r="I1438" i="3" s="1"/>
  <c r="L1438" i="3" s="1"/>
  <c r="B1439" i="3" l="1"/>
  <c r="E1439" i="3" s="1"/>
  <c r="F1439" i="3" s="1"/>
  <c r="G1439" i="3" s="1"/>
  <c r="H1439" i="3" s="1"/>
  <c r="I1439" i="3" s="1"/>
  <c r="L1439" i="3" s="1"/>
  <c r="J1440" i="3"/>
  <c r="M1440" i="3" s="1"/>
  <c r="B1440" i="3" l="1"/>
  <c r="E1440" i="3" s="1"/>
  <c r="F1440" i="3" s="1"/>
  <c r="G1440" i="3" s="1"/>
  <c r="H1440" i="3" s="1"/>
  <c r="I1440" i="3" s="1"/>
  <c r="L1440" i="3" s="1"/>
  <c r="J1441" i="3"/>
  <c r="M1441" i="3" s="1"/>
  <c r="B1441" i="3" l="1"/>
  <c r="E1441" i="3" s="1"/>
  <c r="F1441" i="3" s="1"/>
  <c r="G1441" i="3" s="1"/>
  <c r="H1441" i="3" s="1"/>
  <c r="I1441" i="3" s="1"/>
  <c r="L1441" i="3" s="1"/>
  <c r="J1442" i="3"/>
  <c r="M1442" i="3" s="1"/>
  <c r="J1443" i="3" l="1"/>
  <c r="M1443" i="3" s="1"/>
  <c r="B1442" i="3"/>
  <c r="E1442" i="3" s="1"/>
  <c r="F1442" i="3" s="1"/>
  <c r="G1442" i="3" s="1"/>
  <c r="H1442" i="3" s="1"/>
  <c r="I1442" i="3" s="1"/>
  <c r="L1442" i="3" s="1"/>
  <c r="B1443" i="3" l="1"/>
  <c r="E1443" i="3" s="1"/>
  <c r="F1443" i="3" s="1"/>
  <c r="G1443" i="3" s="1"/>
  <c r="H1443" i="3" s="1"/>
  <c r="I1443" i="3" s="1"/>
  <c r="L1443" i="3" s="1"/>
  <c r="J1444" i="3"/>
  <c r="M1444" i="3" s="1"/>
  <c r="J1445" i="3" l="1"/>
  <c r="M1445" i="3" s="1"/>
  <c r="B1444" i="3"/>
  <c r="E1444" i="3" s="1"/>
  <c r="F1444" i="3" s="1"/>
  <c r="G1444" i="3" s="1"/>
  <c r="H1444" i="3" s="1"/>
  <c r="I1444" i="3" s="1"/>
  <c r="L1444" i="3" s="1"/>
  <c r="B1445" i="3" l="1"/>
  <c r="E1445" i="3" s="1"/>
  <c r="F1445" i="3" s="1"/>
  <c r="G1445" i="3" s="1"/>
  <c r="H1445" i="3" s="1"/>
  <c r="I1445" i="3" s="1"/>
  <c r="L1445" i="3" s="1"/>
  <c r="J1446" i="3"/>
  <c r="M1446" i="3" s="1"/>
  <c r="B1446" i="3" l="1"/>
  <c r="E1446" i="3" s="1"/>
  <c r="F1446" i="3" s="1"/>
  <c r="G1446" i="3" s="1"/>
  <c r="H1446" i="3" s="1"/>
  <c r="I1446" i="3" s="1"/>
  <c r="L1446" i="3" s="1"/>
  <c r="J1447" i="3"/>
  <c r="M1447" i="3" s="1"/>
  <c r="B1447" i="3" l="1"/>
  <c r="E1447" i="3" s="1"/>
  <c r="F1447" i="3" s="1"/>
  <c r="G1447" i="3" s="1"/>
  <c r="H1447" i="3" s="1"/>
  <c r="I1447" i="3" s="1"/>
  <c r="L1447" i="3" s="1"/>
  <c r="J1448" i="3"/>
  <c r="M1448" i="3" s="1"/>
  <c r="J1449" i="3" l="1"/>
  <c r="M1449" i="3" s="1"/>
  <c r="B1448" i="3"/>
  <c r="E1448" i="3" s="1"/>
  <c r="F1448" i="3" s="1"/>
  <c r="G1448" i="3" s="1"/>
  <c r="H1448" i="3" s="1"/>
  <c r="I1448" i="3" s="1"/>
  <c r="L1448" i="3" s="1"/>
  <c r="B1449" i="3" l="1"/>
  <c r="E1449" i="3" s="1"/>
  <c r="F1449" i="3" s="1"/>
  <c r="G1449" i="3" s="1"/>
  <c r="H1449" i="3" s="1"/>
  <c r="I1449" i="3" s="1"/>
  <c r="L1449" i="3" s="1"/>
  <c r="J1450" i="3"/>
  <c r="M1450" i="3" s="1"/>
  <c r="J1451" i="3" l="1"/>
  <c r="M1451" i="3" s="1"/>
  <c r="B1450" i="3"/>
  <c r="E1450" i="3" s="1"/>
  <c r="F1450" i="3" s="1"/>
  <c r="G1450" i="3" s="1"/>
  <c r="H1450" i="3" s="1"/>
  <c r="I1450" i="3" s="1"/>
  <c r="L1450" i="3" s="1"/>
  <c r="J1452" i="3" l="1"/>
  <c r="M1452" i="3" s="1"/>
  <c r="B1451" i="3"/>
  <c r="E1451" i="3" s="1"/>
  <c r="F1451" i="3" s="1"/>
  <c r="G1451" i="3" s="1"/>
  <c r="H1451" i="3" s="1"/>
  <c r="I1451" i="3" s="1"/>
  <c r="L1451" i="3" s="1"/>
  <c r="J1453" i="3" l="1"/>
  <c r="M1453" i="3" s="1"/>
  <c r="B1452" i="3"/>
  <c r="E1452" i="3" s="1"/>
  <c r="F1452" i="3" s="1"/>
  <c r="G1452" i="3" s="1"/>
  <c r="H1452" i="3" s="1"/>
  <c r="I1452" i="3" s="1"/>
  <c r="L1452" i="3" s="1"/>
  <c r="B1453" i="3" l="1"/>
  <c r="E1453" i="3" s="1"/>
  <c r="F1453" i="3" s="1"/>
  <c r="G1453" i="3" s="1"/>
  <c r="H1453" i="3" s="1"/>
  <c r="I1453" i="3" s="1"/>
  <c r="L1453" i="3" s="1"/>
  <c r="J1454" i="3"/>
  <c r="M1454" i="3" s="1"/>
  <c r="B1454" i="3" l="1"/>
  <c r="E1454" i="3" s="1"/>
  <c r="F1454" i="3" s="1"/>
  <c r="G1454" i="3" s="1"/>
  <c r="H1454" i="3" s="1"/>
  <c r="I1454" i="3" s="1"/>
  <c r="L1454" i="3" s="1"/>
  <c r="J1455" i="3"/>
  <c r="M1455" i="3" s="1"/>
  <c r="J1456" i="3" l="1"/>
  <c r="M1456" i="3" s="1"/>
  <c r="B1455" i="3"/>
  <c r="E1455" i="3" s="1"/>
  <c r="F1455" i="3" s="1"/>
  <c r="G1455" i="3" s="1"/>
  <c r="H1455" i="3" s="1"/>
  <c r="I1455" i="3" s="1"/>
  <c r="L1455" i="3" s="1"/>
  <c r="B1456" i="3" l="1"/>
  <c r="E1456" i="3" s="1"/>
  <c r="F1456" i="3" s="1"/>
  <c r="G1456" i="3" s="1"/>
  <c r="H1456" i="3" s="1"/>
  <c r="I1456" i="3" s="1"/>
  <c r="L1456" i="3" s="1"/>
  <c r="J1457" i="3"/>
  <c r="M1457" i="3" s="1"/>
  <c r="B1457" i="3" l="1"/>
  <c r="E1457" i="3" s="1"/>
  <c r="F1457" i="3" s="1"/>
  <c r="G1457" i="3" s="1"/>
  <c r="H1457" i="3" s="1"/>
  <c r="I1457" i="3" s="1"/>
  <c r="L1457" i="3" s="1"/>
  <c r="J1458" i="3"/>
  <c r="M1458" i="3" s="1"/>
  <c r="B1458" i="3" l="1"/>
  <c r="E1458" i="3" s="1"/>
  <c r="F1458" i="3" s="1"/>
  <c r="G1458" i="3" s="1"/>
  <c r="H1458" i="3" s="1"/>
  <c r="I1458" i="3" s="1"/>
  <c r="L1458" i="3" s="1"/>
  <c r="J1459" i="3"/>
  <c r="M1459" i="3" s="1"/>
  <c r="B1459" i="3" l="1"/>
  <c r="E1459" i="3" s="1"/>
  <c r="F1459" i="3" s="1"/>
  <c r="G1459" i="3" s="1"/>
  <c r="H1459" i="3" s="1"/>
  <c r="I1459" i="3" s="1"/>
  <c r="L1459" i="3" s="1"/>
  <c r="J1460" i="3"/>
  <c r="M1460" i="3" s="1"/>
  <c r="J1461" i="3" l="1"/>
  <c r="M1461" i="3" s="1"/>
  <c r="B1460" i="3"/>
  <c r="E1460" i="3" s="1"/>
  <c r="F1460" i="3" s="1"/>
  <c r="G1460" i="3" s="1"/>
  <c r="H1460" i="3" s="1"/>
  <c r="I1460" i="3" s="1"/>
  <c r="L1460" i="3" s="1"/>
  <c r="B1461" i="3" l="1"/>
  <c r="E1461" i="3" s="1"/>
  <c r="F1461" i="3" s="1"/>
  <c r="G1461" i="3" s="1"/>
  <c r="H1461" i="3" s="1"/>
  <c r="I1461" i="3" s="1"/>
  <c r="L1461" i="3" s="1"/>
  <c r="J1462" i="3"/>
  <c r="M1462" i="3" s="1"/>
  <c r="J1463" i="3" l="1"/>
  <c r="M1463" i="3" s="1"/>
  <c r="B1462" i="3"/>
  <c r="E1462" i="3" s="1"/>
  <c r="F1462" i="3" s="1"/>
  <c r="G1462" i="3" s="1"/>
  <c r="H1462" i="3" s="1"/>
  <c r="I1462" i="3" s="1"/>
  <c r="L1462" i="3" s="1"/>
  <c r="B1463" i="3" l="1"/>
  <c r="E1463" i="3" s="1"/>
  <c r="F1463" i="3" s="1"/>
  <c r="G1463" i="3" s="1"/>
  <c r="H1463" i="3" s="1"/>
  <c r="I1463" i="3" s="1"/>
  <c r="L1463" i="3" s="1"/>
  <c r="J1464" i="3"/>
  <c r="M1464" i="3" s="1"/>
  <c r="J1465" i="3" l="1"/>
  <c r="M1465" i="3" s="1"/>
  <c r="B1464" i="3"/>
  <c r="E1464" i="3" s="1"/>
  <c r="F1464" i="3" s="1"/>
  <c r="G1464" i="3" s="1"/>
  <c r="H1464" i="3" s="1"/>
  <c r="I1464" i="3" s="1"/>
  <c r="L1464" i="3" s="1"/>
  <c r="B1465" i="3" l="1"/>
  <c r="E1465" i="3" s="1"/>
  <c r="F1465" i="3" s="1"/>
  <c r="G1465" i="3" s="1"/>
  <c r="H1465" i="3" s="1"/>
  <c r="I1465" i="3" s="1"/>
  <c r="L1465" i="3" s="1"/>
  <c r="J1466" i="3"/>
  <c r="M1466" i="3" s="1"/>
  <c r="J1467" i="3" l="1"/>
  <c r="M1467" i="3" s="1"/>
  <c r="B1466" i="3"/>
  <c r="E1466" i="3" s="1"/>
  <c r="F1466" i="3" s="1"/>
  <c r="G1466" i="3" s="1"/>
  <c r="H1466" i="3" s="1"/>
  <c r="I1466" i="3" s="1"/>
  <c r="L1466" i="3" s="1"/>
  <c r="B1467" i="3" l="1"/>
  <c r="E1467" i="3" s="1"/>
  <c r="F1467" i="3" s="1"/>
  <c r="G1467" i="3" s="1"/>
  <c r="H1467" i="3" s="1"/>
  <c r="I1467" i="3" s="1"/>
  <c r="L1467" i="3" s="1"/>
  <c r="J1468" i="3"/>
  <c r="M1468" i="3" s="1"/>
  <c r="B1468" i="3" l="1"/>
  <c r="E1468" i="3" s="1"/>
  <c r="F1468" i="3" s="1"/>
  <c r="G1468" i="3" s="1"/>
  <c r="H1468" i="3" s="1"/>
  <c r="I1468" i="3" s="1"/>
  <c r="L1468" i="3" s="1"/>
  <c r="J1469" i="3"/>
  <c r="M1469" i="3" s="1"/>
  <c r="B1469" i="3" l="1"/>
  <c r="E1469" i="3" s="1"/>
  <c r="F1469" i="3" s="1"/>
  <c r="G1469" i="3" s="1"/>
  <c r="H1469" i="3" s="1"/>
  <c r="I1469" i="3" s="1"/>
  <c r="L1469" i="3" s="1"/>
  <c r="J1470" i="3"/>
  <c r="M1470" i="3" s="1"/>
  <c r="J1471" i="3" l="1"/>
  <c r="M1471" i="3" s="1"/>
  <c r="B1470" i="3"/>
  <c r="E1470" i="3" s="1"/>
  <c r="F1470" i="3" s="1"/>
  <c r="G1470" i="3" s="1"/>
  <c r="H1470" i="3" s="1"/>
  <c r="I1470" i="3" s="1"/>
  <c r="L1470" i="3" s="1"/>
  <c r="J1472" i="3" l="1"/>
  <c r="M1472" i="3" s="1"/>
  <c r="B1471" i="3"/>
  <c r="E1471" i="3" s="1"/>
  <c r="F1471" i="3" s="1"/>
  <c r="G1471" i="3" s="1"/>
  <c r="H1471" i="3" s="1"/>
  <c r="I1471" i="3" s="1"/>
  <c r="L1471" i="3" s="1"/>
  <c r="B1472" i="3" l="1"/>
  <c r="E1472" i="3" s="1"/>
  <c r="F1472" i="3" s="1"/>
  <c r="G1472" i="3" s="1"/>
  <c r="H1472" i="3" s="1"/>
  <c r="I1472" i="3" s="1"/>
  <c r="L1472" i="3" s="1"/>
  <c r="J1473" i="3"/>
  <c r="M1473" i="3" s="1"/>
  <c r="J1474" i="3" l="1"/>
  <c r="M1474" i="3" s="1"/>
  <c r="B1473" i="3"/>
  <c r="E1473" i="3" s="1"/>
  <c r="F1473" i="3" s="1"/>
  <c r="G1473" i="3" s="1"/>
  <c r="H1473" i="3" s="1"/>
  <c r="I1473" i="3" s="1"/>
  <c r="L1473" i="3" s="1"/>
  <c r="J1475" i="3" l="1"/>
  <c r="M1475" i="3" s="1"/>
  <c r="B1474" i="3"/>
  <c r="E1474" i="3" s="1"/>
  <c r="F1474" i="3" s="1"/>
  <c r="G1474" i="3" s="1"/>
  <c r="H1474" i="3" s="1"/>
  <c r="I1474" i="3" s="1"/>
  <c r="L1474" i="3" s="1"/>
  <c r="B1475" i="3" l="1"/>
  <c r="E1475" i="3" s="1"/>
  <c r="F1475" i="3" s="1"/>
  <c r="G1475" i="3" s="1"/>
  <c r="H1475" i="3" s="1"/>
  <c r="I1475" i="3" s="1"/>
  <c r="L1475" i="3" s="1"/>
  <c r="J1476" i="3"/>
  <c r="M1476" i="3" s="1"/>
  <c r="B1476" i="3" l="1"/>
  <c r="E1476" i="3" s="1"/>
  <c r="F1476" i="3" s="1"/>
  <c r="G1476" i="3" s="1"/>
  <c r="H1476" i="3" s="1"/>
  <c r="I1476" i="3" s="1"/>
  <c r="L1476" i="3" s="1"/>
  <c r="J1477" i="3"/>
  <c r="M1477" i="3" s="1"/>
  <c r="B1477" i="3" l="1"/>
  <c r="E1477" i="3" s="1"/>
  <c r="F1477" i="3" s="1"/>
  <c r="G1477" i="3" s="1"/>
  <c r="H1477" i="3" s="1"/>
  <c r="I1477" i="3" s="1"/>
  <c r="L1477" i="3" s="1"/>
  <c r="J1478" i="3"/>
  <c r="M1478" i="3" s="1"/>
  <c r="J1479" i="3" l="1"/>
  <c r="M1479" i="3" s="1"/>
  <c r="B1478" i="3"/>
  <c r="E1478" i="3" s="1"/>
  <c r="F1478" i="3" s="1"/>
  <c r="G1478" i="3" s="1"/>
  <c r="H1478" i="3" s="1"/>
  <c r="I1478" i="3" s="1"/>
  <c r="L1478" i="3" s="1"/>
  <c r="J1480" i="3" l="1"/>
  <c r="M1480" i="3" s="1"/>
  <c r="B1479" i="3"/>
  <c r="E1479" i="3" s="1"/>
  <c r="F1479" i="3" s="1"/>
  <c r="G1479" i="3" s="1"/>
  <c r="H1479" i="3" s="1"/>
  <c r="I1479" i="3" s="1"/>
  <c r="L1479" i="3" s="1"/>
  <c r="B1480" i="3" l="1"/>
  <c r="E1480" i="3" s="1"/>
  <c r="F1480" i="3" s="1"/>
  <c r="G1480" i="3" s="1"/>
  <c r="H1480" i="3" s="1"/>
  <c r="I1480" i="3" s="1"/>
  <c r="L1480" i="3" s="1"/>
  <c r="J1481" i="3"/>
  <c r="M1481" i="3" s="1"/>
  <c r="B1481" i="3" l="1"/>
  <c r="E1481" i="3" s="1"/>
  <c r="F1481" i="3" s="1"/>
  <c r="G1481" i="3" s="1"/>
  <c r="H1481" i="3" s="1"/>
  <c r="I1481" i="3" s="1"/>
  <c r="L1481" i="3" s="1"/>
  <c r="J1482" i="3"/>
  <c r="M1482" i="3" s="1"/>
  <c r="B1482" i="3" l="1"/>
  <c r="E1482" i="3" s="1"/>
  <c r="F1482" i="3" s="1"/>
  <c r="G1482" i="3" s="1"/>
  <c r="H1482" i="3" s="1"/>
  <c r="I1482" i="3" s="1"/>
  <c r="L1482" i="3" s="1"/>
  <c r="J1483" i="3"/>
  <c r="M1483" i="3" s="1"/>
  <c r="B1483" i="3" l="1"/>
  <c r="E1483" i="3" s="1"/>
  <c r="F1483" i="3" s="1"/>
  <c r="G1483" i="3" s="1"/>
  <c r="H1483" i="3" s="1"/>
  <c r="I1483" i="3" s="1"/>
  <c r="L1483" i="3" s="1"/>
  <c r="J1484" i="3"/>
  <c r="M1484" i="3" s="1"/>
  <c r="J1485" i="3" l="1"/>
  <c r="M1485" i="3" s="1"/>
  <c r="B1484" i="3"/>
  <c r="E1484" i="3" s="1"/>
  <c r="F1484" i="3" s="1"/>
  <c r="G1484" i="3" s="1"/>
  <c r="H1484" i="3" s="1"/>
  <c r="I1484" i="3" s="1"/>
  <c r="L1484" i="3" s="1"/>
  <c r="B1485" i="3" l="1"/>
  <c r="E1485" i="3" s="1"/>
  <c r="F1485" i="3" s="1"/>
  <c r="G1485" i="3" s="1"/>
  <c r="H1485" i="3" s="1"/>
  <c r="I1485" i="3" s="1"/>
  <c r="L1485" i="3" s="1"/>
  <c r="J1486" i="3"/>
  <c r="M1486" i="3" s="1"/>
  <c r="B1486" i="3" l="1"/>
  <c r="E1486" i="3" s="1"/>
  <c r="F1486" i="3" s="1"/>
  <c r="G1486" i="3" s="1"/>
  <c r="H1486" i="3" s="1"/>
  <c r="I1486" i="3" s="1"/>
  <c r="L1486" i="3" s="1"/>
  <c r="J1487" i="3"/>
  <c r="M1487" i="3" s="1"/>
  <c r="B1487" i="3" l="1"/>
  <c r="E1487" i="3" s="1"/>
  <c r="F1487" i="3" s="1"/>
  <c r="G1487" i="3" s="1"/>
  <c r="H1487" i="3" s="1"/>
  <c r="I1487" i="3" s="1"/>
  <c r="L1487" i="3" s="1"/>
  <c r="J1488" i="3"/>
  <c r="M1488" i="3" s="1"/>
  <c r="J1489" i="3" l="1"/>
  <c r="M1489" i="3" s="1"/>
  <c r="B1488" i="3"/>
  <c r="E1488" i="3" s="1"/>
  <c r="F1488" i="3" s="1"/>
  <c r="G1488" i="3" s="1"/>
  <c r="H1488" i="3" s="1"/>
  <c r="I1488" i="3" s="1"/>
  <c r="L1488" i="3" s="1"/>
  <c r="J1490" i="3" l="1"/>
  <c r="M1490" i="3" s="1"/>
  <c r="B1489" i="3"/>
  <c r="E1489" i="3" s="1"/>
  <c r="F1489" i="3" s="1"/>
  <c r="G1489" i="3" s="1"/>
  <c r="H1489" i="3" s="1"/>
  <c r="I1489" i="3" s="1"/>
  <c r="L1489" i="3" s="1"/>
  <c r="B1490" i="3" l="1"/>
  <c r="E1490" i="3" s="1"/>
  <c r="F1490" i="3" s="1"/>
  <c r="G1490" i="3" s="1"/>
  <c r="H1490" i="3" s="1"/>
  <c r="I1490" i="3" s="1"/>
  <c r="L1490" i="3" s="1"/>
  <c r="J1491" i="3"/>
  <c r="M1491" i="3" s="1"/>
  <c r="B1491" i="3" l="1"/>
  <c r="E1491" i="3" s="1"/>
  <c r="F1491" i="3" s="1"/>
  <c r="G1491" i="3" s="1"/>
  <c r="H1491" i="3" s="1"/>
  <c r="I1491" i="3" s="1"/>
  <c r="L1491" i="3" s="1"/>
  <c r="J1492" i="3"/>
  <c r="M1492" i="3" s="1"/>
  <c r="B1492" i="3" l="1"/>
  <c r="E1492" i="3" s="1"/>
  <c r="F1492" i="3" s="1"/>
  <c r="G1492" i="3" s="1"/>
  <c r="H1492" i="3" s="1"/>
  <c r="I1492" i="3" s="1"/>
  <c r="L1492" i="3" s="1"/>
  <c r="J1493" i="3"/>
  <c r="M1493" i="3" s="1"/>
  <c r="B1493" i="3" l="1"/>
  <c r="E1493" i="3" s="1"/>
  <c r="F1493" i="3" s="1"/>
  <c r="G1493" i="3" s="1"/>
  <c r="H1493" i="3" s="1"/>
  <c r="I1493" i="3" s="1"/>
  <c r="L1493" i="3" s="1"/>
  <c r="J1494" i="3"/>
  <c r="M1494" i="3" s="1"/>
  <c r="J1495" i="3" l="1"/>
  <c r="M1495" i="3" s="1"/>
  <c r="B1494" i="3"/>
  <c r="E1494" i="3" s="1"/>
  <c r="F1494" i="3" s="1"/>
  <c r="G1494" i="3" s="1"/>
  <c r="H1494" i="3" s="1"/>
  <c r="I1494" i="3" s="1"/>
  <c r="L1494" i="3" s="1"/>
  <c r="J1496" i="3" l="1"/>
  <c r="M1496" i="3" s="1"/>
  <c r="B1495" i="3"/>
  <c r="E1495" i="3" s="1"/>
  <c r="F1495" i="3" s="1"/>
  <c r="G1495" i="3" s="1"/>
  <c r="H1495" i="3" s="1"/>
  <c r="I1495" i="3" s="1"/>
  <c r="L1495" i="3" s="1"/>
  <c r="J1497" i="3" l="1"/>
  <c r="M1497" i="3" s="1"/>
  <c r="B1496" i="3"/>
  <c r="E1496" i="3" s="1"/>
  <c r="F1496" i="3" s="1"/>
  <c r="G1496" i="3" s="1"/>
  <c r="H1496" i="3" s="1"/>
  <c r="I1496" i="3" s="1"/>
  <c r="L1496" i="3" s="1"/>
  <c r="B1497" i="3" l="1"/>
  <c r="E1497" i="3" s="1"/>
  <c r="F1497" i="3" s="1"/>
  <c r="G1497" i="3" s="1"/>
  <c r="H1497" i="3" s="1"/>
  <c r="I1497" i="3" s="1"/>
  <c r="L1497" i="3" s="1"/>
  <c r="J1498" i="3"/>
  <c r="M1498" i="3" s="1"/>
  <c r="J1499" i="3" l="1"/>
  <c r="M1499" i="3" s="1"/>
  <c r="B1498" i="3"/>
  <c r="E1498" i="3" s="1"/>
  <c r="F1498" i="3" s="1"/>
  <c r="G1498" i="3" s="1"/>
  <c r="H1498" i="3" s="1"/>
  <c r="I1498" i="3" s="1"/>
  <c r="L1498" i="3" s="1"/>
  <c r="J1500" i="3" l="1"/>
  <c r="M1500" i="3" s="1"/>
  <c r="B1499" i="3"/>
  <c r="E1499" i="3" s="1"/>
  <c r="F1499" i="3" s="1"/>
  <c r="G1499" i="3" s="1"/>
  <c r="H1499" i="3" s="1"/>
  <c r="I1499" i="3" s="1"/>
  <c r="L1499" i="3" s="1"/>
  <c r="B1500" i="3" l="1"/>
  <c r="E1500" i="3" s="1"/>
  <c r="F1500" i="3" s="1"/>
  <c r="G1500" i="3" s="1"/>
  <c r="H1500" i="3" s="1"/>
  <c r="I1500" i="3" s="1"/>
  <c r="L1500" i="3" s="1"/>
  <c r="J1501" i="3"/>
  <c r="M1501" i="3" s="1"/>
  <c r="J1502" i="3" l="1"/>
  <c r="M1502" i="3" s="1"/>
  <c r="B1501" i="3"/>
  <c r="E1501" i="3" s="1"/>
  <c r="F1501" i="3" s="1"/>
  <c r="G1501" i="3" s="1"/>
  <c r="H1501" i="3" s="1"/>
  <c r="I1501" i="3" s="1"/>
  <c r="L1501" i="3" s="1"/>
  <c r="B1502" i="3" l="1"/>
  <c r="E1502" i="3" s="1"/>
  <c r="F1502" i="3" s="1"/>
  <c r="G1502" i="3" s="1"/>
  <c r="H1502" i="3" s="1"/>
  <c r="I1502" i="3" s="1"/>
  <c r="L1502" i="3" s="1"/>
  <c r="J1503" i="3"/>
  <c r="M1503" i="3" s="1"/>
  <c r="J1504" i="3" l="1"/>
  <c r="M1504" i="3" s="1"/>
  <c r="B1503" i="3"/>
  <c r="E1503" i="3" s="1"/>
  <c r="F1503" i="3" s="1"/>
  <c r="G1503" i="3" s="1"/>
  <c r="H1503" i="3" s="1"/>
  <c r="I1503" i="3" s="1"/>
  <c r="L1503" i="3" s="1"/>
  <c r="B1504" i="3" l="1"/>
  <c r="E1504" i="3" s="1"/>
  <c r="F1504" i="3" s="1"/>
  <c r="G1504" i="3" s="1"/>
  <c r="H1504" i="3" s="1"/>
  <c r="I1504" i="3" s="1"/>
  <c r="L1504" i="3" s="1"/>
  <c r="J1505" i="3"/>
  <c r="M1505" i="3" s="1"/>
  <c r="B1505" i="3" l="1"/>
  <c r="E1505" i="3" s="1"/>
  <c r="F1505" i="3" s="1"/>
  <c r="G1505" i="3" s="1"/>
  <c r="H1505" i="3" s="1"/>
  <c r="I1505" i="3" s="1"/>
  <c r="L1505" i="3" s="1"/>
  <c r="J1506" i="3"/>
  <c r="M1506" i="3" s="1"/>
  <c r="J1507" i="3" l="1"/>
  <c r="M1507" i="3" s="1"/>
  <c r="B1506" i="3"/>
  <c r="E1506" i="3" s="1"/>
  <c r="F1506" i="3" s="1"/>
  <c r="G1506" i="3" s="1"/>
  <c r="H1506" i="3" s="1"/>
  <c r="I1506" i="3" s="1"/>
  <c r="L1506" i="3" s="1"/>
  <c r="J1508" i="3" l="1"/>
  <c r="M1508" i="3" s="1"/>
  <c r="B1507" i="3"/>
  <c r="E1507" i="3" s="1"/>
  <c r="F1507" i="3" s="1"/>
  <c r="G1507" i="3" s="1"/>
  <c r="H1507" i="3" s="1"/>
  <c r="I1507" i="3" s="1"/>
  <c r="L1507" i="3" s="1"/>
  <c r="B1508" i="3" l="1"/>
  <c r="E1508" i="3" s="1"/>
  <c r="F1508" i="3" s="1"/>
  <c r="G1508" i="3" s="1"/>
  <c r="H1508" i="3" s="1"/>
  <c r="I1508" i="3" s="1"/>
  <c r="L1508" i="3" s="1"/>
  <c r="J1509" i="3"/>
  <c r="M1509" i="3" s="1"/>
  <c r="B1509" i="3" l="1"/>
  <c r="E1509" i="3" s="1"/>
  <c r="F1509" i="3" s="1"/>
  <c r="G1509" i="3" s="1"/>
  <c r="H1509" i="3" s="1"/>
  <c r="I1509" i="3" s="1"/>
  <c r="L1509" i="3" s="1"/>
  <c r="J1510" i="3"/>
  <c r="M1510" i="3" s="1"/>
  <c r="B1510" i="3" l="1"/>
  <c r="E1510" i="3" s="1"/>
  <c r="F1510" i="3" s="1"/>
  <c r="G1510" i="3" s="1"/>
  <c r="H1510" i="3" s="1"/>
  <c r="I1510" i="3" s="1"/>
  <c r="L1510" i="3" s="1"/>
  <c r="J1511" i="3"/>
  <c r="M1511" i="3" s="1"/>
  <c r="B1511" i="3" l="1"/>
  <c r="E1511" i="3" s="1"/>
  <c r="F1511" i="3" s="1"/>
  <c r="G1511" i="3" s="1"/>
  <c r="H1511" i="3" s="1"/>
  <c r="I1511" i="3" s="1"/>
  <c r="L1511" i="3" s="1"/>
  <c r="J1512" i="3"/>
  <c r="M1512" i="3" s="1"/>
  <c r="B1512" i="3" l="1"/>
  <c r="E1512" i="3" s="1"/>
  <c r="F1512" i="3" s="1"/>
  <c r="G1512" i="3" s="1"/>
  <c r="H1512" i="3" s="1"/>
  <c r="I1512" i="3" s="1"/>
  <c r="L1512" i="3" s="1"/>
  <c r="J1513" i="3"/>
  <c r="M1513" i="3" s="1"/>
  <c r="B1513" i="3" l="1"/>
  <c r="E1513" i="3" s="1"/>
  <c r="F1513" i="3" s="1"/>
  <c r="G1513" i="3" s="1"/>
  <c r="H1513" i="3" s="1"/>
  <c r="I1513" i="3" s="1"/>
  <c r="L1513" i="3" s="1"/>
  <c r="J1514" i="3"/>
  <c r="M1514" i="3" s="1"/>
  <c r="B1514" i="3" l="1"/>
  <c r="E1514" i="3" s="1"/>
  <c r="F1514" i="3" s="1"/>
  <c r="G1514" i="3" s="1"/>
  <c r="H1514" i="3" s="1"/>
  <c r="I1514" i="3" s="1"/>
  <c r="L1514" i="3" s="1"/>
  <c r="J1515" i="3"/>
  <c r="M1515" i="3" s="1"/>
  <c r="J1516" i="3" l="1"/>
  <c r="M1516" i="3" s="1"/>
  <c r="B1515" i="3"/>
  <c r="E1515" i="3" s="1"/>
  <c r="F1515" i="3" s="1"/>
  <c r="G1515" i="3" s="1"/>
  <c r="H1515" i="3" s="1"/>
  <c r="I1515" i="3" s="1"/>
  <c r="L1515" i="3" s="1"/>
  <c r="B1516" i="3" l="1"/>
  <c r="E1516" i="3" s="1"/>
  <c r="F1516" i="3" s="1"/>
  <c r="G1516" i="3" s="1"/>
  <c r="H1516" i="3" s="1"/>
  <c r="I1516" i="3" s="1"/>
  <c r="L1516" i="3" s="1"/>
  <c r="J1517" i="3"/>
  <c r="M1517" i="3" s="1"/>
  <c r="B1517" i="3" l="1"/>
  <c r="E1517" i="3" s="1"/>
  <c r="F1517" i="3" s="1"/>
  <c r="G1517" i="3" s="1"/>
  <c r="H1517" i="3" s="1"/>
  <c r="I1517" i="3" s="1"/>
  <c r="L1517" i="3" s="1"/>
  <c r="J1518" i="3"/>
  <c r="M1518" i="3" s="1"/>
  <c r="B1518" i="3" l="1"/>
  <c r="E1518" i="3" s="1"/>
  <c r="F1518" i="3" s="1"/>
  <c r="G1518" i="3" s="1"/>
  <c r="H1518" i="3" s="1"/>
  <c r="I1518" i="3" s="1"/>
  <c r="L1518" i="3" s="1"/>
  <c r="J1519" i="3"/>
  <c r="M1519" i="3" s="1"/>
  <c r="J1520" i="3" l="1"/>
  <c r="M1520" i="3" s="1"/>
  <c r="B1519" i="3"/>
  <c r="E1519" i="3" s="1"/>
  <c r="F1519" i="3" s="1"/>
  <c r="G1519" i="3" s="1"/>
  <c r="H1519" i="3" s="1"/>
  <c r="I1519" i="3" s="1"/>
  <c r="L1519" i="3" s="1"/>
  <c r="B1520" i="3" l="1"/>
  <c r="E1520" i="3" s="1"/>
  <c r="F1520" i="3" s="1"/>
  <c r="G1520" i="3" s="1"/>
  <c r="H1520" i="3" s="1"/>
  <c r="I1520" i="3" s="1"/>
  <c r="L1520" i="3" s="1"/>
  <c r="J1521" i="3"/>
  <c r="M1521" i="3" s="1"/>
  <c r="J1522" i="3" l="1"/>
  <c r="M1522" i="3" s="1"/>
  <c r="B1521" i="3"/>
  <c r="E1521" i="3" s="1"/>
  <c r="F1521" i="3" s="1"/>
  <c r="G1521" i="3" s="1"/>
  <c r="H1521" i="3" s="1"/>
  <c r="I1521" i="3" s="1"/>
  <c r="L1521" i="3" s="1"/>
  <c r="B1522" i="3" l="1"/>
  <c r="E1522" i="3" s="1"/>
  <c r="F1522" i="3" s="1"/>
  <c r="G1522" i="3" s="1"/>
  <c r="H1522" i="3" s="1"/>
  <c r="I1522" i="3" s="1"/>
  <c r="L1522" i="3" s="1"/>
  <c r="J1523" i="3"/>
  <c r="M1523" i="3" s="1"/>
  <c r="J1524" i="3" l="1"/>
  <c r="M1524" i="3" s="1"/>
  <c r="B1523" i="3"/>
  <c r="E1523" i="3" s="1"/>
  <c r="F1523" i="3" s="1"/>
  <c r="G1523" i="3" s="1"/>
  <c r="H1523" i="3" s="1"/>
  <c r="I1523" i="3" s="1"/>
  <c r="L1523" i="3" s="1"/>
  <c r="J1525" i="3" l="1"/>
  <c r="M1525" i="3" s="1"/>
  <c r="B1524" i="3"/>
  <c r="E1524" i="3" s="1"/>
  <c r="F1524" i="3" s="1"/>
  <c r="G1524" i="3" s="1"/>
  <c r="H1524" i="3" s="1"/>
  <c r="I1524" i="3" s="1"/>
  <c r="L1524" i="3" s="1"/>
  <c r="B1525" i="3" l="1"/>
  <c r="E1525" i="3" s="1"/>
  <c r="F1525" i="3" s="1"/>
  <c r="G1525" i="3" s="1"/>
  <c r="H1525" i="3" s="1"/>
  <c r="I1525" i="3" s="1"/>
  <c r="L1525" i="3" s="1"/>
  <c r="J1526" i="3"/>
  <c r="M1526" i="3" s="1"/>
  <c r="J1527" i="3" l="1"/>
  <c r="M1527" i="3" s="1"/>
  <c r="B1526" i="3"/>
  <c r="E1526" i="3" s="1"/>
  <c r="F1526" i="3" s="1"/>
  <c r="G1526" i="3" s="1"/>
  <c r="H1526" i="3" s="1"/>
  <c r="I1526" i="3" s="1"/>
  <c r="L1526" i="3" s="1"/>
  <c r="J1528" i="3" l="1"/>
  <c r="M1528" i="3" s="1"/>
  <c r="B1527" i="3"/>
  <c r="E1527" i="3" s="1"/>
  <c r="F1527" i="3" s="1"/>
  <c r="G1527" i="3" s="1"/>
  <c r="H1527" i="3" s="1"/>
  <c r="I1527" i="3" s="1"/>
  <c r="L1527" i="3" s="1"/>
  <c r="J1529" i="3" l="1"/>
  <c r="M1529" i="3" s="1"/>
  <c r="B1528" i="3"/>
  <c r="E1528" i="3" s="1"/>
  <c r="F1528" i="3" s="1"/>
  <c r="G1528" i="3" s="1"/>
  <c r="H1528" i="3" s="1"/>
  <c r="I1528" i="3" s="1"/>
  <c r="L1528" i="3" s="1"/>
  <c r="J1530" i="3" l="1"/>
  <c r="M1530" i="3" s="1"/>
  <c r="B1529" i="3"/>
  <c r="E1529" i="3" s="1"/>
  <c r="F1529" i="3" s="1"/>
  <c r="G1529" i="3" s="1"/>
  <c r="H1529" i="3" s="1"/>
  <c r="I1529" i="3" s="1"/>
  <c r="L1529" i="3" s="1"/>
  <c r="B1530" i="3" l="1"/>
  <c r="E1530" i="3" s="1"/>
  <c r="F1530" i="3" s="1"/>
  <c r="G1530" i="3" s="1"/>
  <c r="H1530" i="3" s="1"/>
  <c r="I1530" i="3" s="1"/>
  <c r="L1530" i="3" s="1"/>
  <c r="J1531" i="3"/>
  <c r="M1531" i="3" s="1"/>
  <c r="J1532" i="3" l="1"/>
  <c r="M1532" i="3" s="1"/>
  <c r="B1531" i="3"/>
  <c r="E1531" i="3" s="1"/>
  <c r="F1531" i="3" s="1"/>
  <c r="G1531" i="3" s="1"/>
  <c r="H1531" i="3" s="1"/>
  <c r="I1531" i="3" s="1"/>
  <c r="L1531" i="3" s="1"/>
  <c r="J1533" i="3" l="1"/>
  <c r="M1533" i="3" s="1"/>
  <c r="B1532" i="3"/>
  <c r="E1532" i="3" s="1"/>
  <c r="F1532" i="3" s="1"/>
  <c r="G1532" i="3" s="1"/>
  <c r="H1532" i="3" s="1"/>
  <c r="I1532" i="3" s="1"/>
  <c r="L1532" i="3" s="1"/>
  <c r="J1534" i="3" l="1"/>
  <c r="M1534" i="3" s="1"/>
  <c r="B1533" i="3"/>
  <c r="E1533" i="3" s="1"/>
  <c r="F1533" i="3" s="1"/>
  <c r="G1533" i="3" s="1"/>
  <c r="H1533" i="3" s="1"/>
  <c r="I1533" i="3" s="1"/>
  <c r="L1533" i="3" s="1"/>
  <c r="J1535" i="3" l="1"/>
  <c r="M1535" i="3" s="1"/>
  <c r="B1534" i="3"/>
  <c r="E1534" i="3" s="1"/>
  <c r="F1534" i="3" s="1"/>
  <c r="G1534" i="3" s="1"/>
  <c r="H1534" i="3" s="1"/>
  <c r="I1534" i="3" s="1"/>
  <c r="L1534" i="3" s="1"/>
  <c r="J1536" i="3" l="1"/>
  <c r="M1536" i="3" s="1"/>
  <c r="B1535" i="3"/>
  <c r="E1535" i="3" s="1"/>
  <c r="F1535" i="3" s="1"/>
  <c r="G1535" i="3" s="1"/>
  <c r="H1535" i="3" s="1"/>
  <c r="I1535" i="3" s="1"/>
  <c r="L1535" i="3" s="1"/>
  <c r="J1537" i="3" l="1"/>
  <c r="M1537" i="3" s="1"/>
  <c r="B1536" i="3"/>
  <c r="E1536" i="3" s="1"/>
  <c r="F1536" i="3" s="1"/>
  <c r="G1536" i="3" s="1"/>
  <c r="H1536" i="3" s="1"/>
  <c r="I1536" i="3" s="1"/>
  <c r="L1536" i="3" s="1"/>
  <c r="B1537" i="3" l="1"/>
  <c r="E1537" i="3" s="1"/>
  <c r="F1537" i="3" s="1"/>
  <c r="G1537" i="3" s="1"/>
  <c r="H1537" i="3" s="1"/>
  <c r="I1537" i="3" s="1"/>
  <c r="L1537" i="3" s="1"/>
  <c r="J1538" i="3"/>
  <c r="M1538" i="3" s="1"/>
  <c r="B1538" i="3" l="1"/>
  <c r="E1538" i="3" s="1"/>
  <c r="F1538" i="3" s="1"/>
  <c r="G1538" i="3" s="1"/>
  <c r="H1538" i="3" s="1"/>
  <c r="I1538" i="3" s="1"/>
  <c r="L1538" i="3" s="1"/>
  <c r="J1539" i="3"/>
  <c r="M1539" i="3" s="1"/>
  <c r="B1539" i="3" l="1"/>
  <c r="E1539" i="3" s="1"/>
  <c r="F1539" i="3" s="1"/>
  <c r="G1539" i="3" s="1"/>
  <c r="H1539" i="3" s="1"/>
  <c r="I1539" i="3" s="1"/>
  <c r="L1539" i="3" s="1"/>
  <c r="J1540" i="3"/>
  <c r="M1540" i="3" s="1"/>
  <c r="B1540" i="3" l="1"/>
  <c r="E1540" i="3" s="1"/>
  <c r="F1540" i="3" s="1"/>
  <c r="G1540" i="3" s="1"/>
  <c r="H1540" i="3" s="1"/>
  <c r="I1540" i="3" s="1"/>
  <c r="L1540" i="3" s="1"/>
  <c r="J1541" i="3"/>
  <c r="M1541" i="3" s="1"/>
  <c r="J1542" i="3" l="1"/>
  <c r="M1542" i="3" s="1"/>
  <c r="B1541" i="3"/>
  <c r="E1541" i="3" s="1"/>
  <c r="F1541" i="3" s="1"/>
  <c r="G1541" i="3" s="1"/>
  <c r="H1541" i="3" s="1"/>
  <c r="I1541" i="3" s="1"/>
  <c r="L1541" i="3" s="1"/>
  <c r="B1542" i="3" l="1"/>
  <c r="E1542" i="3" s="1"/>
  <c r="F1542" i="3" s="1"/>
  <c r="G1542" i="3" s="1"/>
  <c r="H1542" i="3" s="1"/>
  <c r="I1542" i="3" s="1"/>
  <c r="L1542" i="3" s="1"/>
  <c r="J1543" i="3"/>
  <c r="M1543" i="3" s="1"/>
  <c r="J1544" i="3" l="1"/>
  <c r="M1544" i="3" s="1"/>
  <c r="B1543" i="3"/>
  <c r="E1543" i="3" s="1"/>
  <c r="F1543" i="3" s="1"/>
  <c r="G1543" i="3" s="1"/>
  <c r="H1543" i="3" s="1"/>
  <c r="I1543" i="3" s="1"/>
  <c r="L1543" i="3" s="1"/>
  <c r="J1545" i="3" l="1"/>
  <c r="M1545" i="3" s="1"/>
  <c r="B1544" i="3"/>
  <c r="E1544" i="3" s="1"/>
  <c r="F1544" i="3" s="1"/>
  <c r="G1544" i="3" s="1"/>
  <c r="H1544" i="3" s="1"/>
  <c r="I1544" i="3" s="1"/>
  <c r="L1544" i="3" s="1"/>
  <c r="J1546" i="3" l="1"/>
  <c r="M1546" i="3" s="1"/>
  <c r="B1545" i="3"/>
  <c r="E1545" i="3" s="1"/>
  <c r="F1545" i="3" s="1"/>
  <c r="G1545" i="3" s="1"/>
  <c r="H1545" i="3" s="1"/>
  <c r="I1545" i="3" s="1"/>
  <c r="L1545" i="3" s="1"/>
  <c r="J1547" i="3" l="1"/>
  <c r="M1547" i="3" s="1"/>
  <c r="B1546" i="3"/>
  <c r="E1546" i="3" s="1"/>
  <c r="F1546" i="3" s="1"/>
  <c r="G1546" i="3" s="1"/>
  <c r="H1546" i="3" s="1"/>
  <c r="I1546" i="3" s="1"/>
  <c r="L1546" i="3" s="1"/>
  <c r="B1547" i="3" l="1"/>
  <c r="E1547" i="3" s="1"/>
  <c r="F1547" i="3" s="1"/>
  <c r="G1547" i="3" s="1"/>
  <c r="H1547" i="3" s="1"/>
  <c r="I1547" i="3" s="1"/>
  <c r="L1547" i="3" s="1"/>
  <c r="J1548" i="3"/>
  <c r="M1548" i="3" s="1"/>
  <c r="B1548" i="3" l="1"/>
  <c r="E1548" i="3" s="1"/>
  <c r="F1548" i="3" s="1"/>
  <c r="G1548" i="3" s="1"/>
  <c r="H1548" i="3" s="1"/>
  <c r="I1548" i="3" s="1"/>
  <c r="L1548" i="3" s="1"/>
  <c r="J1549" i="3"/>
  <c r="M1549" i="3" s="1"/>
  <c r="B1549" i="3" l="1"/>
  <c r="E1549" i="3" s="1"/>
  <c r="F1549" i="3" s="1"/>
  <c r="G1549" i="3" s="1"/>
  <c r="H1549" i="3" s="1"/>
  <c r="I1549" i="3" s="1"/>
  <c r="L1549" i="3" s="1"/>
  <c r="J1550" i="3"/>
  <c r="M1550" i="3" s="1"/>
  <c r="J1551" i="3" l="1"/>
  <c r="M1551" i="3" s="1"/>
  <c r="B1550" i="3"/>
  <c r="E1550" i="3" s="1"/>
  <c r="F1550" i="3" s="1"/>
  <c r="G1550" i="3" s="1"/>
  <c r="H1550" i="3" s="1"/>
  <c r="I1550" i="3" s="1"/>
  <c r="L1550" i="3" s="1"/>
  <c r="J1552" i="3" l="1"/>
  <c r="M1552" i="3" s="1"/>
  <c r="B1551" i="3"/>
  <c r="E1551" i="3" s="1"/>
  <c r="F1551" i="3" s="1"/>
  <c r="G1551" i="3" s="1"/>
  <c r="H1551" i="3" s="1"/>
  <c r="I1551" i="3" s="1"/>
  <c r="L1551" i="3" s="1"/>
  <c r="J1553" i="3" l="1"/>
  <c r="M1553" i="3" s="1"/>
  <c r="B1552" i="3"/>
  <c r="E1552" i="3" s="1"/>
  <c r="F1552" i="3" s="1"/>
  <c r="G1552" i="3" s="1"/>
  <c r="H1552" i="3" s="1"/>
  <c r="I1552" i="3" s="1"/>
  <c r="L1552" i="3" s="1"/>
  <c r="B1553" i="3" l="1"/>
  <c r="E1553" i="3" s="1"/>
  <c r="F1553" i="3" s="1"/>
  <c r="G1553" i="3" s="1"/>
  <c r="H1553" i="3" s="1"/>
  <c r="I1553" i="3" s="1"/>
  <c r="L1553" i="3" s="1"/>
  <c r="J1554" i="3"/>
  <c r="M1554" i="3" s="1"/>
  <c r="B1554" i="3" l="1"/>
  <c r="E1554" i="3" s="1"/>
  <c r="F1554" i="3" s="1"/>
  <c r="G1554" i="3" s="1"/>
  <c r="H1554" i="3" s="1"/>
  <c r="I1554" i="3" s="1"/>
  <c r="L1554" i="3" s="1"/>
  <c r="J1555" i="3"/>
  <c r="M1555" i="3" s="1"/>
  <c r="J1556" i="3" l="1"/>
  <c r="M1556" i="3" s="1"/>
  <c r="B1555" i="3"/>
  <c r="E1555" i="3" s="1"/>
  <c r="F1555" i="3" s="1"/>
  <c r="G1555" i="3" s="1"/>
  <c r="H1555" i="3" s="1"/>
  <c r="I1555" i="3" s="1"/>
  <c r="L1555" i="3" s="1"/>
  <c r="B1556" i="3" l="1"/>
  <c r="E1556" i="3" s="1"/>
  <c r="F1556" i="3" s="1"/>
  <c r="G1556" i="3" s="1"/>
  <c r="H1556" i="3" s="1"/>
  <c r="I1556" i="3" s="1"/>
  <c r="L1556" i="3" s="1"/>
  <c r="J1557" i="3"/>
  <c r="M1557" i="3" s="1"/>
  <c r="B1557" i="3" l="1"/>
  <c r="E1557" i="3" s="1"/>
  <c r="F1557" i="3" s="1"/>
  <c r="G1557" i="3" s="1"/>
  <c r="H1557" i="3" s="1"/>
  <c r="I1557" i="3" s="1"/>
  <c r="L1557" i="3" s="1"/>
  <c r="J1558" i="3"/>
  <c r="M1558" i="3" s="1"/>
  <c r="B1558" i="3" l="1"/>
  <c r="E1558" i="3" s="1"/>
  <c r="F1558" i="3" s="1"/>
  <c r="G1558" i="3" s="1"/>
  <c r="H1558" i="3" s="1"/>
  <c r="I1558" i="3" s="1"/>
  <c r="L1558" i="3" s="1"/>
  <c r="J1559" i="3"/>
  <c r="M1559" i="3" s="1"/>
  <c r="B1559" i="3" l="1"/>
  <c r="E1559" i="3" s="1"/>
  <c r="F1559" i="3" s="1"/>
  <c r="G1559" i="3" s="1"/>
  <c r="H1559" i="3" s="1"/>
  <c r="I1559" i="3" s="1"/>
  <c r="L1559" i="3" s="1"/>
  <c r="J1560" i="3"/>
  <c r="M1560" i="3" s="1"/>
  <c r="B1560" i="3" l="1"/>
  <c r="E1560" i="3" s="1"/>
  <c r="F1560" i="3" s="1"/>
  <c r="G1560" i="3" s="1"/>
  <c r="H1560" i="3" s="1"/>
  <c r="I1560" i="3" s="1"/>
  <c r="L1560" i="3" s="1"/>
  <c r="J1561" i="3"/>
  <c r="M1561" i="3" s="1"/>
  <c r="B1561" i="3" l="1"/>
  <c r="E1561" i="3" s="1"/>
  <c r="F1561" i="3" s="1"/>
  <c r="G1561" i="3" s="1"/>
  <c r="H1561" i="3" s="1"/>
  <c r="I1561" i="3" s="1"/>
  <c r="L1561" i="3" s="1"/>
  <c r="J1562" i="3"/>
  <c r="M1562" i="3" s="1"/>
  <c r="B1562" i="3" l="1"/>
  <c r="E1562" i="3" s="1"/>
  <c r="F1562" i="3" s="1"/>
  <c r="G1562" i="3" s="1"/>
  <c r="H1562" i="3" s="1"/>
  <c r="I1562" i="3" s="1"/>
  <c r="L1562" i="3" s="1"/>
  <c r="J1563" i="3"/>
  <c r="M1563" i="3" s="1"/>
  <c r="J1564" i="3" l="1"/>
  <c r="M1564" i="3" s="1"/>
  <c r="B1563" i="3"/>
  <c r="E1563" i="3" s="1"/>
  <c r="F1563" i="3" s="1"/>
  <c r="G1563" i="3" s="1"/>
  <c r="H1563" i="3" s="1"/>
  <c r="I1563" i="3" s="1"/>
  <c r="L1563" i="3" s="1"/>
  <c r="B1564" i="3" l="1"/>
  <c r="E1564" i="3" s="1"/>
  <c r="F1564" i="3" s="1"/>
  <c r="G1564" i="3" s="1"/>
  <c r="H1564" i="3" s="1"/>
  <c r="I1564" i="3" s="1"/>
  <c r="L1564" i="3" s="1"/>
  <c r="J1565" i="3"/>
  <c r="M1565" i="3" s="1"/>
  <c r="B1565" i="3" l="1"/>
  <c r="E1565" i="3" s="1"/>
  <c r="F1565" i="3" s="1"/>
  <c r="G1565" i="3" s="1"/>
  <c r="H1565" i="3" s="1"/>
  <c r="I1565" i="3" s="1"/>
  <c r="L1565" i="3" s="1"/>
  <c r="J1566" i="3"/>
  <c r="M1566" i="3" s="1"/>
  <c r="B1566" i="3" l="1"/>
  <c r="E1566" i="3" s="1"/>
  <c r="F1566" i="3" s="1"/>
  <c r="G1566" i="3" s="1"/>
  <c r="H1566" i="3" s="1"/>
  <c r="I1566" i="3" s="1"/>
  <c r="L1566" i="3" s="1"/>
  <c r="J1567" i="3"/>
  <c r="M1567" i="3" s="1"/>
  <c r="J1568" i="3" l="1"/>
  <c r="M1568" i="3" s="1"/>
  <c r="B1567" i="3"/>
  <c r="E1567" i="3" s="1"/>
  <c r="F1567" i="3" s="1"/>
  <c r="G1567" i="3" s="1"/>
  <c r="H1567" i="3" s="1"/>
  <c r="I1567" i="3" s="1"/>
  <c r="L1567" i="3" s="1"/>
  <c r="B1568" i="3" l="1"/>
  <c r="E1568" i="3" s="1"/>
  <c r="F1568" i="3" s="1"/>
  <c r="G1568" i="3" s="1"/>
  <c r="H1568" i="3" s="1"/>
  <c r="I1568" i="3" s="1"/>
  <c r="L1568" i="3" s="1"/>
  <c r="J1569" i="3"/>
  <c r="M1569" i="3" s="1"/>
  <c r="J1570" i="3" l="1"/>
  <c r="M1570" i="3" s="1"/>
  <c r="B1569" i="3"/>
  <c r="E1569" i="3" s="1"/>
  <c r="F1569" i="3" s="1"/>
  <c r="G1569" i="3" s="1"/>
  <c r="H1569" i="3" s="1"/>
  <c r="I1569" i="3" s="1"/>
  <c r="L1569" i="3" s="1"/>
  <c r="J1571" i="3" l="1"/>
  <c r="M1571" i="3" s="1"/>
  <c r="B1570" i="3"/>
  <c r="E1570" i="3" s="1"/>
  <c r="F1570" i="3" s="1"/>
  <c r="G1570" i="3" s="1"/>
  <c r="H1570" i="3" s="1"/>
  <c r="I1570" i="3" s="1"/>
  <c r="L1570" i="3" s="1"/>
  <c r="B1571" i="3" l="1"/>
  <c r="E1571" i="3" s="1"/>
  <c r="F1571" i="3" s="1"/>
  <c r="G1571" i="3" s="1"/>
  <c r="H1571" i="3" s="1"/>
  <c r="I1571" i="3" s="1"/>
  <c r="L1571" i="3" s="1"/>
  <c r="J1572" i="3"/>
  <c r="M1572" i="3" s="1"/>
  <c r="J1573" i="3" l="1"/>
  <c r="M1573" i="3" s="1"/>
  <c r="B1572" i="3"/>
  <c r="E1572" i="3" s="1"/>
  <c r="F1572" i="3" s="1"/>
  <c r="G1572" i="3" s="1"/>
  <c r="H1572" i="3" s="1"/>
  <c r="I1572" i="3" s="1"/>
  <c r="L1572" i="3" s="1"/>
  <c r="B1573" i="3" l="1"/>
  <c r="E1573" i="3" s="1"/>
  <c r="F1573" i="3" s="1"/>
  <c r="G1573" i="3" s="1"/>
  <c r="H1573" i="3" s="1"/>
  <c r="I1573" i="3" s="1"/>
  <c r="L1573" i="3" s="1"/>
  <c r="J1574" i="3"/>
  <c r="M1574" i="3" s="1"/>
  <c r="B1574" i="3" l="1"/>
  <c r="E1574" i="3" s="1"/>
  <c r="F1574" i="3" s="1"/>
  <c r="G1574" i="3" s="1"/>
  <c r="H1574" i="3" s="1"/>
  <c r="I1574" i="3" s="1"/>
  <c r="L1574" i="3" s="1"/>
  <c r="J1575" i="3"/>
  <c r="M1575" i="3" s="1"/>
  <c r="J1576" i="3" l="1"/>
  <c r="M1576" i="3" s="1"/>
  <c r="B1575" i="3"/>
  <c r="E1575" i="3" s="1"/>
  <c r="F1575" i="3" s="1"/>
  <c r="G1575" i="3" s="1"/>
  <c r="H1575" i="3" s="1"/>
  <c r="I1575" i="3" s="1"/>
  <c r="L1575" i="3" s="1"/>
  <c r="B1576" i="3" l="1"/>
  <c r="E1576" i="3" s="1"/>
  <c r="F1576" i="3" s="1"/>
  <c r="G1576" i="3" s="1"/>
  <c r="H1576" i="3" s="1"/>
  <c r="I1576" i="3" s="1"/>
  <c r="L1576" i="3" s="1"/>
  <c r="J1577" i="3"/>
  <c r="M1577" i="3" s="1"/>
  <c r="J1578" i="3" l="1"/>
  <c r="M1578" i="3" s="1"/>
  <c r="B1577" i="3"/>
  <c r="E1577" i="3" s="1"/>
  <c r="F1577" i="3" s="1"/>
  <c r="G1577" i="3" s="1"/>
  <c r="H1577" i="3" s="1"/>
  <c r="I1577" i="3" s="1"/>
  <c r="L1577" i="3" s="1"/>
  <c r="B1578" i="3" l="1"/>
  <c r="E1578" i="3" s="1"/>
  <c r="F1578" i="3" s="1"/>
  <c r="G1578" i="3" s="1"/>
  <c r="H1578" i="3" s="1"/>
  <c r="I1578" i="3" s="1"/>
  <c r="L1578" i="3" s="1"/>
  <c r="J1579" i="3"/>
  <c r="M1579" i="3" s="1"/>
  <c r="B1579" i="3" l="1"/>
  <c r="E1579" i="3" s="1"/>
  <c r="F1579" i="3" s="1"/>
  <c r="G1579" i="3" s="1"/>
  <c r="H1579" i="3" s="1"/>
  <c r="I1579" i="3" s="1"/>
  <c r="L1579" i="3" s="1"/>
  <c r="J1580" i="3"/>
  <c r="M1580" i="3" s="1"/>
  <c r="B1580" i="3" l="1"/>
  <c r="E1580" i="3" s="1"/>
  <c r="F1580" i="3" s="1"/>
  <c r="G1580" i="3" s="1"/>
  <c r="H1580" i="3" s="1"/>
  <c r="I1580" i="3" s="1"/>
  <c r="L1580" i="3" s="1"/>
  <c r="J1581" i="3"/>
  <c r="M1581" i="3" s="1"/>
  <c r="B1581" i="3" l="1"/>
  <c r="E1581" i="3" s="1"/>
  <c r="F1581" i="3" s="1"/>
  <c r="G1581" i="3" s="1"/>
  <c r="H1581" i="3" s="1"/>
  <c r="I1581" i="3" s="1"/>
  <c r="L1581" i="3" s="1"/>
  <c r="J1582" i="3"/>
  <c r="M1582" i="3" s="1"/>
  <c r="J1583" i="3" l="1"/>
  <c r="M1583" i="3" s="1"/>
  <c r="B1582" i="3"/>
  <c r="E1582" i="3" s="1"/>
  <c r="F1582" i="3" s="1"/>
  <c r="G1582" i="3" s="1"/>
  <c r="H1582" i="3" s="1"/>
  <c r="I1582" i="3" s="1"/>
  <c r="L1582" i="3" s="1"/>
  <c r="B1583" i="3" l="1"/>
  <c r="E1583" i="3" s="1"/>
  <c r="F1583" i="3" s="1"/>
  <c r="G1583" i="3" s="1"/>
  <c r="H1583" i="3" s="1"/>
  <c r="I1583" i="3" s="1"/>
  <c r="L1583" i="3" s="1"/>
  <c r="J1584" i="3"/>
  <c r="M1584" i="3" s="1"/>
  <c r="J1585" i="3" l="1"/>
  <c r="M1585" i="3" s="1"/>
  <c r="B1584" i="3"/>
  <c r="E1584" i="3" s="1"/>
  <c r="F1584" i="3" s="1"/>
  <c r="G1584" i="3" s="1"/>
  <c r="H1584" i="3" s="1"/>
  <c r="I1584" i="3" s="1"/>
  <c r="L1584" i="3" s="1"/>
  <c r="B1585" i="3" l="1"/>
  <c r="E1585" i="3" s="1"/>
  <c r="F1585" i="3" s="1"/>
  <c r="G1585" i="3" s="1"/>
  <c r="H1585" i="3" s="1"/>
  <c r="I1585" i="3" s="1"/>
  <c r="L1585" i="3" s="1"/>
  <c r="J1586" i="3"/>
  <c r="M1586" i="3" s="1"/>
  <c r="B1586" i="3" l="1"/>
  <c r="E1586" i="3" s="1"/>
  <c r="F1586" i="3" s="1"/>
  <c r="G1586" i="3" s="1"/>
  <c r="H1586" i="3" s="1"/>
  <c r="I1586" i="3" s="1"/>
  <c r="L1586" i="3" s="1"/>
  <c r="J1587" i="3"/>
  <c r="M1587" i="3" s="1"/>
  <c r="J1588" i="3" l="1"/>
  <c r="M1588" i="3" s="1"/>
  <c r="B1587" i="3"/>
  <c r="E1587" i="3" s="1"/>
  <c r="F1587" i="3" s="1"/>
  <c r="G1587" i="3" s="1"/>
  <c r="H1587" i="3" s="1"/>
  <c r="I1587" i="3" s="1"/>
  <c r="L1587" i="3" s="1"/>
  <c r="J1589" i="3" l="1"/>
  <c r="M1589" i="3" s="1"/>
  <c r="B1588" i="3"/>
  <c r="E1588" i="3" s="1"/>
  <c r="F1588" i="3" s="1"/>
  <c r="G1588" i="3" s="1"/>
  <c r="H1588" i="3" s="1"/>
  <c r="I1588" i="3" s="1"/>
  <c r="L1588" i="3" s="1"/>
  <c r="J1590" i="3" l="1"/>
  <c r="M1590" i="3" s="1"/>
  <c r="B1589" i="3"/>
  <c r="E1589" i="3" s="1"/>
  <c r="F1589" i="3" s="1"/>
  <c r="G1589" i="3" s="1"/>
  <c r="H1589" i="3" s="1"/>
  <c r="I1589" i="3" s="1"/>
  <c r="L1589" i="3" s="1"/>
  <c r="J1591" i="3" l="1"/>
  <c r="M1591" i="3" s="1"/>
  <c r="B1590" i="3"/>
  <c r="E1590" i="3" s="1"/>
  <c r="F1590" i="3" s="1"/>
  <c r="G1590" i="3" s="1"/>
  <c r="H1590" i="3" s="1"/>
  <c r="I1590" i="3" s="1"/>
  <c r="L1590" i="3" s="1"/>
  <c r="B1591" i="3" l="1"/>
  <c r="E1591" i="3" s="1"/>
  <c r="F1591" i="3" s="1"/>
  <c r="G1591" i="3" s="1"/>
  <c r="H1591" i="3" s="1"/>
  <c r="I1591" i="3" s="1"/>
  <c r="L1591" i="3" s="1"/>
  <c r="J1592" i="3"/>
  <c r="M1592" i="3" s="1"/>
  <c r="J1593" i="3" l="1"/>
  <c r="M1593" i="3" s="1"/>
  <c r="B1592" i="3"/>
  <c r="E1592" i="3" s="1"/>
  <c r="F1592" i="3" s="1"/>
  <c r="G1592" i="3" s="1"/>
  <c r="H1592" i="3" s="1"/>
  <c r="I1592" i="3" s="1"/>
  <c r="L1592" i="3" s="1"/>
  <c r="B1593" i="3" l="1"/>
  <c r="E1593" i="3" s="1"/>
  <c r="F1593" i="3" s="1"/>
  <c r="G1593" i="3" s="1"/>
  <c r="H1593" i="3" s="1"/>
  <c r="I1593" i="3" s="1"/>
  <c r="L1593" i="3" s="1"/>
  <c r="J1594" i="3"/>
  <c r="M1594" i="3" s="1"/>
  <c r="J1595" i="3" l="1"/>
  <c r="M1595" i="3" s="1"/>
  <c r="B1594" i="3"/>
  <c r="E1594" i="3" s="1"/>
  <c r="F1594" i="3" s="1"/>
  <c r="G1594" i="3" s="1"/>
  <c r="H1594" i="3" s="1"/>
  <c r="I1594" i="3" s="1"/>
  <c r="L1594" i="3" s="1"/>
  <c r="B1595" i="3" l="1"/>
  <c r="E1595" i="3" s="1"/>
  <c r="F1595" i="3" s="1"/>
  <c r="G1595" i="3" s="1"/>
  <c r="H1595" i="3" s="1"/>
  <c r="I1595" i="3" s="1"/>
  <c r="L1595" i="3" s="1"/>
  <c r="J1596" i="3"/>
  <c r="M1596" i="3" s="1"/>
  <c r="J1597" i="3" l="1"/>
  <c r="M1597" i="3" s="1"/>
  <c r="B1596" i="3"/>
  <c r="E1596" i="3" s="1"/>
  <c r="F1596" i="3" s="1"/>
  <c r="G1596" i="3" s="1"/>
  <c r="H1596" i="3" s="1"/>
  <c r="I1596" i="3" s="1"/>
  <c r="L1596" i="3" s="1"/>
  <c r="J1598" i="3" l="1"/>
  <c r="M1598" i="3" s="1"/>
  <c r="B1597" i="3"/>
  <c r="E1597" i="3" s="1"/>
  <c r="F1597" i="3" s="1"/>
  <c r="G1597" i="3" s="1"/>
  <c r="H1597" i="3" s="1"/>
  <c r="I1597" i="3" s="1"/>
  <c r="L1597" i="3" s="1"/>
  <c r="B1598" i="3" l="1"/>
  <c r="E1598" i="3" s="1"/>
  <c r="F1598" i="3" s="1"/>
  <c r="G1598" i="3" s="1"/>
  <c r="H1598" i="3" s="1"/>
  <c r="I1598" i="3" s="1"/>
  <c r="L1598" i="3" s="1"/>
  <c r="J1599" i="3"/>
  <c r="M1599" i="3" s="1"/>
  <c r="B1599" i="3" l="1"/>
  <c r="E1599" i="3" s="1"/>
  <c r="F1599" i="3" s="1"/>
  <c r="G1599" i="3" s="1"/>
  <c r="H1599" i="3" s="1"/>
  <c r="I1599" i="3" s="1"/>
  <c r="L1599" i="3" s="1"/>
  <c r="J1600" i="3"/>
  <c r="M1600" i="3" s="1"/>
  <c r="J1601" i="3" l="1"/>
  <c r="M1601" i="3" s="1"/>
  <c r="B1600" i="3"/>
  <c r="E1600" i="3" s="1"/>
  <c r="F1600" i="3" s="1"/>
  <c r="G1600" i="3" s="1"/>
  <c r="H1600" i="3" s="1"/>
  <c r="I1600" i="3" s="1"/>
  <c r="L1600" i="3" s="1"/>
  <c r="B1601" i="3" l="1"/>
  <c r="E1601" i="3" s="1"/>
  <c r="F1601" i="3" s="1"/>
  <c r="G1601" i="3" s="1"/>
  <c r="H1601" i="3" s="1"/>
  <c r="I1601" i="3" s="1"/>
  <c r="L1601" i="3" s="1"/>
  <c r="J1602" i="3"/>
  <c r="M1602" i="3" s="1"/>
  <c r="B1602" i="3" l="1"/>
  <c r="E1602" i="3" s="1"/>
  <c r="F1602" i="3" s="1"/>
  <c r="G1602" i="3" s="1"/>
  <c r="H1602" i="3" s="1"/>
  <c r="I1602" i="3" s="1"/>
  <c r="L1602" i="3" s="1"/>
  <c r="J1603" i="3"/>
  <c r="M1603" i="3" s="1"/>
  <c r="B1603" i="3" l="1"/>
  <c r="E1603" i="3" s="1"/>
  <c r="F1603" i="3" s="1"/>
  <c r="G1603" i="3" s="1"/>
  <c r="H1603" i="3" s="1"/>
  <c r="I1603" i="3" s="1"/>
  <c r="L1603" i="3" s="1"/>
  <c r="J1604" i="3"/>
  <c r="M1604" i="3" s="1"/>
  <c r="J1605" i="3" l="1"/>
  <c r="M1605" i="3" s="1"/>
  <c r="B1604" i="3"/>
  <c r="E1604" i="3" s="1"/>
  <c r="F1604" i="3" s="1"/>
  <c r="G1604" i="3" s="1"/>
  <c r="H1604" i="3" s="1"/>
  <c r="I1604" i="3" s="1"/>
  <c r="L1604" i="3" s="1"/>
  <c r="B1605" i="3" l="1"/>
  <c r="E1605" i="3" s="1"/>
  <c r="F1605" i="3" s="1"/>
  <c r="G1605" i="3" s="1"/>
  <c r="H1605" i="3" s="1"/>
  <c r="I1605" i="3" s="1"/>
  <c r="L1605" i="3" s="1"/>
  <c r="J1606" i="3"/>
  <c r="M1606" i="3" s="1"/>
  <c r="J1607" i="3" l="1"/>
  <c r="M1607" i="3" s="1"/>
  <c r="B1606" i="3"/>
  <c r="E1606" i="3" s="1"/>
  <c r="F1606" i="3" s="1"/>
  <c r="G1606" i="3" s="1"/>
  <c r="H1606" i="3" s="1"/>
  <c r="I1606" i="3" s="1"/>
  <c r="L1606" i="3" s="1"/>
  <c r="J1608" i="3" l="1"/>
  <c r="M1608" i="3" s="1"/>
  <c r="B1607" i="3"/>
  <c r="E1607" i="3" s="1"/>
  <c r="F1607" i="3" s="1"/>
  <c r="G1607" i="3" s="1"/>
  <c r="H1607" i="3" s="1"/>
  <c r="I1607" i="3" s="1"/>
  <c r="L1607" i="3" s="1"/>
  <c r="B1608" i="3" l="1"/>
  <c r="E1608" i="3" s="1"/>
  <c r="F1608" i="3" s="1"/>
  <c r="G1608" i="3" s="1"/>
  <c r="H1608" i="3" s="1"/>
  <c r="I1608" i="3" s="1"/>
  <c r="L1608" i="3" s="1"/>
  <c r="J1609" i="3"/>
  <c r="M1609" i="3" s="1"/>
  <c r="J1610" i="3" l="1"/>
  <c r="M1610" i="3" s="1"/>
  <c r="B1609" i="3"/>
  <c r="E1609" i="3" s="1"/>
  <c r="F1609" i="3" s="1"/>
  <c r="G1609" i="3" s="1"/>
  <c r="H1609" i="3" s="1"/>
  <c r="I1609" i="3" s="1"/>
  <c r="L1609" i="3" s="1"/>
  <c r="J1611" i="3" l="1"/>
  <c r="M1611" i="3" s="1"/>
  <c r="B1610" i="3"/>
  <c r="E1610" i="3" s="1"/>
  <c r="F1610" i="3" s="1"/>
  <c r="G1610" i="3" s="1"/>
  <c r="H1610" i="3" s="1"/>
  <c r="I1610" i="3" s="1"/>
  <c r="L1610" i="3" s="1"/>
  <c r="B1611" i="3" l="1"/>
  <c r="E1611" i="3" s="1"/>
  <c r="F1611" i="3" s="1"/>
  <c r="G1611" i="3" s="1"/>
  <c r="H1611" i="3" s="1"/>
  <c r="I1611" i="3" s="1"/>
  <c r="L1611" i="3" s="1"/>
  <c r="J1612" i="3"/>
  <c r="M1612" i="3" s="1"/>
  <c r="J1613" i="3" l="1"/>
  <c r="M1613" i="3" s="1"/>
  <c r="B1612" i="3"/>
  <c r="E1612" i="3" s="1"/>
  <c r="F1612" i="3" s="1"/>
  <c r="G1612" i="3" s="1"/>
  <c r="H1612" i="3" s="1"/>
  <c r="I1612" i="3" s="1"/>
  <c r="L1612" i="3" s="1"/>
  <c r="J1614" i="3" l="1"/>
  <c r="M1614" i="3" s="1"/>
  <c r="B1613" i="3"/>
  <c r="E1613" i="3" s="1"/>
  <c r="F1613" i="3" s="1"/>
  <c r="G1613" i="3" s="1"/>
  <c r="H1613" i="3" s="1"/>
  <c r="I1613" i="3" s="1"/>
  <c r="L1613" i="3" s="1"/>
  <c r="J1615" i="3" l="1"/>
  <c r="M1615" i="3" s="1"/>
  <c r="B1614" i="3"/>
  <c r="E1614" i="3" s="1"/>
  <c r="F1614" i="3" s="1"/>
  <c r="G1614" i="3" s="1"/>
  <c r="H1614" i="3" s="1"/>
  <c r="I1614" i="3" s="1"/>
  <c r="L1614" i="3" s="1"/>
  <c r="B1615" i="3" l="1"/>
  <c r="E1615" i="3" s="1"/>
  <c r="F1615" i="3" s="1"/>
  <c r="G1615" i="3" s="1"/>
  <c r="H1615" i="3" s="1"/>
  <c r="I1615" i="3" s="1"/>
  <c r="L1615" i="3" s="1"/>
  <c r="J1616" i="3"/>
  <c r="M1616" i="3" s="1"/>
  <c r="B1616" i="3" l="1"/>
  <c r="E1616" i="3" s="1"/>
  <c r="F1616" i="3" s="1"/>
  <c r="G1616" i="3" s="1"/>
  <c r="H1616" i="3" s="1"/>
  <c r="I1616" i="3" s="1"/>
  <c r="L1616" i="3" s="1"/>
  <c r="J1617" i="3"/>
  <c r="M1617" i="3" s="1"/>
  <c r="B1617" i="3" l="1"/>
  <c r="E1617" i="3" s="1"/>
  <c r="F1617" i="3" s="1"/>
  <c r="G1617" i="3" s="1"/>
  <c r="H1617" i="3" s="1"/>
  <c r="I1617" i="3" s="1"/>
  <c r="L1617" i="3" s="1"/>
  <c r="J1618" i="3"/>
  <c r="M1618" i="3" s="1"/>
  <c r="J1619" i="3" l="1"/>
  <c r="M1619" i="3" s="1"/>
  <c r="B1618" i="3"/>
  <c r="E1618" i="3" s="1"/>
  <c r="F1618" i="3" s="1"/>
  <c r="G1618" i="3" s="1"/>
  <c r="H1618" i="3" s="1"/>
  <c r="I1618" i="3" s="1"/>
  <c r="L1618" i="3" s="1"/>
  <c r="B1619" i="3" l="1"/>
  <c r="E1619" i="3" s="1"/>
  <c r="F1619" i="3" s="1"/>
  <c r="G1619" i="3" s="1"/>
  <c r="H1619" i="3" s="1"/>
  <c r="I1619" i="3" s="1"/>
  <c r="L1619" i="3" s="1"/>
  <c r="J1620" i="3"/>
  <c r="M1620" i="3" s="1"/>
  <c r="B1620" i="3" l="1"/>
  <c r="E1620" i="3" s="1"/>
  <c r="F1620" i="3" s="1"/>
  <c r="G1620" i="3" s="1"/>
  <c r="H1620" i="3" s="1"/>
  <c r="I1620" i="3" s="1"/>
  <c r="L1620" i="3" s="1"/>
  <c r="J1621" i="3"/>
  <c r="M1621" i="3" s="1"/>
  <c r="J1622" i="3" l="1"/>
  <c r="M1622" i="3" s="1"/>
  <c r="B1621" i="3"/>
  <c r="E1621" i="3" s="1"/>
  <c r="F1621" i="3" s="1"/>
  <c r="G1621" i="3" s="1"/>
  <c r="H1621" i="3" s="1"/>
  <c r="I1621" i="3" s="1"/>
  <c r="L1621" i="3" s="1"/>
  <c r="B1622" i="3" l="1"/>
  <c r="E1622" i="3" s="1"/>
  <c r="F1622" i="3" s="1"/>
  <c r="G1622" i="3" s="1"/>
  <c r="H1622" i="3" s="1"/>
  <c r="I1622" i="3" s="1"/>
  <c r="L1622" i="3" s="1"/>
  <c r="J1623" i="3"/>
  <c r="M1623" i="3" s="1"/>
  <c r="J1624" i="3" l="1"/>
  <c r="M1624" i="3" s="1"/>
  <c r="B1623" i="3"/>
  <c r="E1623" i="3" s="1"/>
  <c r="F1623" i="3" s="1"/>
  <c r="G1623" i="3" s="1"/>
  <c r="H1623" i="3" s="1"/>
  <c r="I1623" i="3" s="1"/>
  <c r="L1623" i="3" s="1"/>
  <c r="B1624" i="3" l="1"/>
  <c r="E1624" i="3" s="1"/>
  <c r="F1624" i="3" s="1"/>
  <c r="G1624" i="3" s="1"/>
  <c r="H1624" i="3" s="1"/>
  <c r="I1624" i="3" s="1"/>
  <c r="L1624" i="3" s="1"/>
  <c r="J1625" i="3"/>
  <c r="M1625" i="3" s="1"/>
  <c r="B1625" i="3" l="1"/>
  <c r="E1625" i="3" s="1"/>
  <c r="F1625" i="3" s="1"/>
  <c r="G1625" i="3" s="1"/>
  <c r="H1625" i="3" s="1"/>
  <c r="I1625" i="3" s="1"/>
  <c r="L1625" i="3" s="1"/>
  <c r="J1626" i="3"/>
  <c r="M1626" i="3" s="1"/>
  <c r="B1626" i="3" l="1"/>
  <c r="E1626" i="3" s="1"/>
  <c r="F1626" i="3" s="1"/>
  <c r="G1626" i="3" s="1"/>
  <c r="H1626" i="3" s="1"/>
  <c r="I1626" i="3" s="1"/>
  <c r="L1626" i="3" s="1"/>
  <c r="J1627" i="3"/>
  <c r="M1627" i="3" s="1"/>
  <c r="J1628" i="3" l="1"/>
  <c r="M1628" i="3" s="1"/>
  <c r="B1627" i="3"/>
  <c r="E1627" i="3" s="1"/>
  <c r="F1627" i="3" s="1"/>
  <c r="G1627" i="3" s="1"/>
  <c r="H1627" i="3" s="1"/>
  <c r="I1627" i="3" s="1"/>
  <c r="L1627" i="3" s="1"/>
  <c r="J1629" i="3" l="1"/>
  <c r="M1629" i="3" s="1"/>
  <c r="B1628" i="3"/>
  <c r="E1628" i="3" s="1"/>
  <c r="F1628" i="3" s="1"/>
  <c r="G1628" i="3" s="1"/>
  <c r="H1628" i="3" s="1"/>
  <c r="I1628" i="3" s="1"/>
  <c r="L1628" i="3" s="1"/>
  <c r="B1629" i="3" l="1"/>
  <c r="E1629" i="3" s="1"/>
  <c r="F1629" i="3" s="1"/>
  <c r="G1629" i="3" s="1"/>
  <c r="H1629" i="3" s="1"/>
  <c r="I1629" i="3" s="1"/>
  <c r="L1629" i="3" s="1"/>
  <c r="J1630" i="3"/>
  <c r="M1630" i="3" s="1"/>
  <c r="B1630" i="3" l="1"/>
  <c r="E1630" i="3" s="1"/>
  <c r="F1630" i="3" s="1"/>
  <c r="G1630" i="3" s="1"/>
  <c r="H1630" i="3" s="1"/>
  <c r="I1630" i="3" s="1"/>
  <c r="L1630" i="3" s="1"/>
  <c r="J1631" i="3"/>
  <c r="M1631" i="3" s="1"/>
  <c r="B1631" i="3" l="1"/>
  <c r="E1631" i="3" s="1"/>
  <c r="F1631" i="3" s="1"/>
  <c r="G1631" i="3" s="1"/>
  <c r="H1631" i="3" s="1"/>
  <c r="I1631" i="3" s="1"/>
  <c r="L1631" i="3" s="1"/>
  <c r="J1632" i="3"/>
  <c r="M1632" i="3" s="1"/>
  <c r="B1632" i="3" l="1"/>
  <c r="E1632" i="3" s="1"/>
  <c r="F1632" i="3" s="1"/>
  <c r="G1632" i="3" s="1"/>
  <c r="H1632" i="3" s="1"/>
  <c r="I1632" i="3" s="1"/>
  <c r="L1632" i="3" s="1"/>
  <c r="J1633" i="3"/>
  <c r="M1633" i="3" s="1"/>
  <c r="B1633" i="3" l="1"/>
  <c r="E1633" i="3" s="1"/>
  <c r="F1633" i="3" s="1"/>
  <c r="G1633" i="3" s="1"/>
  <c r="H1633" i="3" s="1"/>
  <c r="I1633" i="3" s="1"/>
  <c r="L1633" i="3" s="1"/>
  <c r="J1634" i="3"/>
  <c r="M1634" i="3" s="1"/>
  <c r="J1635" i="3" l="1"/>
  <c r="M1635" i="3" s="1"/>
  <c r="B1634" i="3"/>
  <c r="E1634" i="3" s="1"/>
  <c r="F1634" i="3" s="1"/>
  <c r="G1634" i="3" s="1"/>
  <c r="H1634" i="3" s="1"/>
  <c r="I1634" i="3" s="1"/>
  <c r="L1634" i="3" s="1"/>
  <c r="J1636" i="3" l="1"/>
  <c r="M1636" i="3" s="1"/>
  <c r="B1635" i="3"/>
  <c r="E1635" i="3" s="1"/>
  <c r="F1635" i="3" s="1"/>
  <c r="G1635" i="3" s="1"/>
  <c r="H1635" i="3" s="1"/>
  <c r="I1635" i="3" s="1"/>
  <c r="L1635" i="3" s="1"/>
  <c r="J1637" i="3" l="1"/>
  <c r="M1637" i="3" s="1"/>
  <c r="B1636" i="3"/>
  <c r="E1636" i="3" s="1"/>
  <c r="F1636" i="3" s="1"/>
  <c r="G1636" i="3" s="1"/>
  <c r="H1636" i="3" s="1"/>
  <c r="I1636" i="3" s="1"/>
  <c r="L1636" i="3" s="1"/>
  <c r="B1637" i="3" l="1"/>
  <c r="E1637" i="3" s="1"/>
  <c r="F1637" i="3" s="1"/>
  <c r="G1637" i="3" s="1"/>
  <c r="H1637" i="3" s="1"/>
  <c r="I1637" i="3" s="1"/>
  <c r="L1637" i="3" s="1"/>
  <c r="J1638" i="3"/>
  <c r="M1638" i="3" s="1"/>
  <c r="J1639" i="3" l="1"/>
  <c r="M1639" i="3" s="1"/>
  <c r="B1638" i="3"/>
  <c r="E1638" i="3" s="1"/>
  <c r="F1638" i="3" s="1"/>
  <c r="G1638" i="3" s="1"/>
  <c r="H1638" i="3" s="1"/>
  <c r="I1638" i="3" s="1"/>
  <c r="L1638" i="3" s="1"/>
  <c r="B1639" i="3" l="1"/>
  <c r="E1639" i="3" s="1"/>
  <c r="F1639" i="3" s="1"/>
  <c r="G1639" i="3" s="1"/>
  <c r="H1639" i="3" s="1"/>
  <c r="I1639" i="3" s="1"/>
  <c r="L1639" i="3" s="1"/>
  <c r="J1640" i="3"/>
  <c r="M1640" i="3" s="1"/>
  <c r="B1640" i="3" l="1"/>
  <c r="E1640" i="3" s="1"/>
  <c r="F1640" i="3" s="1"/>
  <c r="G1640" i="3" s="1"/>
  <c r="H1640" i="3" s="1"/>
  <c r="I1640" i="3" s="1"/>
  <c r="L1640" i="3" s="1"/>
  <c r="J1641" i="3"/>
  <c r="M1641" i="3" s="1"/>
  <c r="B1641" i="3" l="1"/>
  <c r="E1641" i="3" s="1"/>
  <c r="F1641" i="3" s="1"/>
  <c r="G1641" i="3" s="1"/>
  <c r="H1641" i="3" s="1"/>
  <c r="I1641" i="3" s="1"/>
  <c r="L1641" i="3" s="1"/>
  <c r="J1642" i="3"/>
  <c r="M1642" i="3" s="1"/>
  <c r="J1643" i="3" l="1"/>
  <c r="M1643" i="3" s="1"/>
  <c r="B1642" i="3"/>
  <c r="E1642" i="3" s="1"/>
  <c r="F1642" i="3" s="1"/>
  <c r="G1642" i="3" s="1"/>
  <c r="H1642" i="3" s="1"/>
  <c r="I1642" i="3" s="1"/>
  <c r="L1642" i="3" s="1"/>
  <c r="J1644" i="3" l="1"/>
  <c r="M1644" i="3" s="1"/>
  <c r="B1643" i="3"/>
  <c r="E1643" i="3" s="1"/>
  <c r="F1643" i="3" s="1"/>
  <c r="G1643" i="3" s="1"/>
  <c r="H1643" i="3" s="1"/>
  <c r="I1643" i="3" s="1"/>
  <c r="L1643" i="3" s="1"/>
  <c r="J1645" i="3" l="1"/>
  <c r="M1645" i="3" s="1"/>
  <c r="B1644" i="3"/>
  <c r="E1644" i="3" s="1"/>
  <c r="F1644" i="3" s="1"/>
  <c r="G1644" i="3" s="1"/>
  <c r="H1644" i="3" s="1"/>
  <c r="I1644" i="3" s="1"/>
  <c r="L1644" i="3" s="1"/>
  <c r="B1645" i="3" l="1"/>
  <c r="E1645" i="3" s="1"/>
  <c r="F1645" i="3" s="1"/>
  <c r="G1645" i="3" s="1"/>
  <c r="H1645" i="3" s="1"/>
  <c r="I1645" i="3" s="1"/>
  <c r="L1645" i="3" s="1"/>
  <c r="J1646" i="3"/>
  <c r="M1646" i="3" s="1"/>
  <c r="B1646" i="3" l="1"/>
  <c r="E1646" i="3" s="1"/>
  <c r="F1646" i="3" s="1"/>
  <c r="G1646" i="3" s="1"/>
  <c r="H1646" i="3" s="1"/>
  <c r="I1646" i="3" s="1"/>
  <c r="L1646" i="3" s="1"/>
  <c r="J1647" i="3"/>
  <c r="M1647" i="3" s="1"/>
  <c r="B1647" i="3" l="1"/>
  <c r="E1647" i="3" s="1"/>
  <c r="F1647" i="3" s="1"/>
  <c r="G1647" i="3" s="1"/>
  <c r="H1647" i="3" s="1"/>
  <c r="I1647" i="3" s="1"/>
  <c r="L1647" i="3" s="1"/>
  <c r="J1648" i="3"/>
  <c r="M1648" i="3" s="1"/>
  <c r="B1648" i="3" l="1"/>
  <c r="E1648" i="3" s="1"/>
  <c r="F1648" i="3" s="1"/>
  <c r="G1648" i="3" s="1"/>
  <c r="H1648" i="3" s="1"/>
  <c r="I1648" i="3" s="1"/>
  <c r="L1648" i="3" s="1"/>
  <c r="J1649" i="3"/>
  <c r="M1649" i="3" s="1"/>
  <c r="B1649" i="3" l="1"/>
  <c r="E1649" i="3" s="1"/>
  <c r="F1649" i="3" s="1"/>
  <c r="G1649" i="3" s="1"/>
  <c r="H1649" i="3" s="1"/>
  <c r="I1649" i="3" s="1"/>
  <c r="L1649" i="3" s="1"/>
  <c r="J1650" i="3"/>
  <c r="M1650" i="3" s="1"/>
  <c r="B1650" i="3" l="1"/>
  <c r="E1650" i="3" s="1"/>
  <c r="F1650" i="3" s="1"/>
  <c r="G1650" i="3" s="1"/>
  <c r="H1650" i="3" s="1"/>
  <c r="I1650" i="3" s="1"/>
  <c r="L1650" i="3" s="1"/>
  <c r="J1651" i="3"/>
  <c r="M1651" i="3" s="1"/>
  <c r="J1652" i="3" l="1"/>
  <c r="M1652" i="3" s="1"/>
  <c r="B1651" i="3"/>
  <c r="E1651" i="3" s="1"/>
  <c r="F1651" i="3" s="1"/>
  <c r="G1651" i="3" s="1"/>
  <c r="H1651" i="3" s="1"/>
  <c r="I1651" i="3" s="1"/>
  <c r="L1651" i="3" s="1"/>
  <c r="B1652" i="3" l="1"/>
  <c r="E1652" i="3" s="1"/>
  <c r="F1652" i="3" s="1"/>
  <c r="G1652" i="3" s="1"/>
  <c r="H1652" i="3" s="1"/>
  <c r="I1652" i="3" s="1"/>
  <c r="L1652" i="3" s="1"/>
  <c r="J1653" i="3"/>
  <c r="M1653" i="3" s="1"/>
  <c r="B1653" i="3" l="1"/>
  <c r="E1653" i="3" s="1"/>
  <c r="F1653" i="3" s="1"/>
  <c r="G1653" i="3" s="1"/>
  <c r="H1653" i="3" s="1"/>
  <c r="I1653" i="3" s="1"/>
  <c r="L1653" i="3" s="1"/>
  <c r="J1654" i="3"/>
  <c r="M1654" i="3" s="1"/>
  <c r="J1655" i="3" l="1"/>
  <c r="M1655" i="3" s="1"/>
  <c r="B1654" i="3"/>
  <c r="E1654" i="3" s="1"/>
  <c r="F1654" i="3" s="1"/>
  <c r="G1654" i="3" s="1"/>
  <c r="H1654" i="3" s="1"/>
  <c r="I1654" i="3" s="1"/>
  <c r="L1654" i="3" s="1"/>
  <c r="J1656" i="3" l="1"/>
  <c r="M1656" i="3" s="1"/>
  <c r="B1655" i="3"/>
  <c r="E1655" i="3" s="1"/>
  <c r="F1655" i="3" s="1"/>
  <c r="G1655" i="3" s="1"/>
  <c r="H1655" i="3" s="1"/>
  <c r="I1655" i="3" s="1"/>
  <c r="L1655" i="3" s="1"/>
  <c r="B1656" i="3" l="1"/>
  <c r="E1656" i="3" s="1"/>
  <c r="F1656" i="3" s="1"/>
  <c r="G1656" i="3" s="1"/>
  <c r="H1656" i="3" s="1"/>
  <c r="I1656" i="3" s="1"/>
  <c r="L1656" i="3" s="1"/>
  <c r="J1657" i="3"/>
  <c r="M1657" i="3" s="1"/>
  <c r="B1657" i="3" l="1"/>
  <c r="E1657" i="3" s="1"/>
  <c r="F1657" i="3" s="1"/>
  <c r="G1657" i="3" s="1"/>
  <c r="H1657" i="3" s="1"/>
  <c r="I1657" i="3" s="1"/>
  <c r="L1657" i="3" s="1"/>
  <c r="J1658" i="3"/>
  <c r="M1658" i="3" s="1"/>
  <c r="J1659" i="3" l="1"/>
  <c r="M1659" i="3" s="1"/>
  <c r="B1658" i="3"/>
  <c r="E1658" i="3" s="1"/>
  <c r="F1658" i="3" s="1"/>
  <c r="G1658" i="3" s="1"/>
  <c r="H1658" i="3" s="1"/>
  <c r="I1658" i="3" s="1"/>
  <c r="L1658" i="3" s="1"/>
  <c r="J1660" i="3" l="1"/>
  <c r="M1660" i="3" s="1"/>
  <c r="B1659" i="3"/>
  <c r="E1659" i="3" s="1"/>
  <c r="F1659" i="3" s="1"/>
  <c r="G1659" i="3" s="1"/>
  <c r="H1659" i="3" s="1"/>
  <c r="I1659" i="3" s="1"/>
  <c r="L1659" i="3" s="1"/>
  <c r="J1661" i="3" l="1"/>
  <c r="M1661" i="3" s="1"/>
  <c r="B1660" i="3"/>
  <c r="E1660" i="3" s="1"/>
  <c r="F1660" i="3" s="1"/>
  <c r="G1660" i="3" s="1"/>
  <c r="H1660" i="3" s="1"/>
  <c r="I1660" i="3" s="1"/>
  <c r="L1660" i="3" s="1"/>
  <c r="B1661" i="3" l="1"/>
  <c r="E1661" i="3" s="1"/>
  <c r="F1661" i="3" s="1"/>
  <c r="G1661" i="3" s="1"/>
  <c r="H1661" i="3" s="1"/>
  <c r="I1661" i="3" s="1"/>
  <c r="L1661" i="3" s="1"/>
  <c r="J1662" i="3"/>
  <c r="M1662" i="3" s="1"/>
  <c r="B1662" i="3" l="1"/>
  <c r="E1662" i="3" s="1"/>
  <c r="F1662" i="3" s="1"/>
  <c r="G1662" i="3" s="1"/>
  <c r="H1662" i="3" s="1"/>
  <c r="I1662" i="3" s="1"/>
  <c r="L1662" i="3" s="1"/>
  <c r="J1663" i="3"/>
  <c r="M1663" i="3" s="1"/>
  <c r="J1664" i="3" l="1"/>
  <c r="M1664" i="3" s="1"/>
  <c r="B1663" i="3"/>
  <c r="E1663" i="3" s="1"/>
  <c r="F1663" i="3" s="1"/>
  <c r="G1663" i="3" s="1"/>
  <c r="H1663" i="3" s="1"/>
  <c r="I1663" i="3" s="1"/>
  <c r="L1663" i="3" s="1"/>
  <c r="J1665" i="3" l="1"/>
  <c r="M1665" i="3" s="1"/>
  <c r="B1664" i="3"/>
  <c r="E1664" i="3" s="1"/>
  <c r="F1664" i="3" s="1"/>
  <c r="G1664" i="3" s="1"/>
  <c r="H1664" i="3" s="1"/>
  <c r="I1664" i="3" s="1"/>
  <c r="L1664" i="3" s="1"/>
  <c r="B1665" i="3" l="1"/>
  <c r="E1665" i="3" s="1"/>
  <c r="F1665" i="3" s="1"/>
  <c r="G1665" i="3" s="1"/>
  <c r="H1665" i="3" s="1"/>
  <c r="I1665" i="3" s="1"/>
  <c r="L1665" i="3" s="1"/>
  <c r="J1666" i="3"/>
  <c r="M1666" i="3" s="1"/>
  <c r="J1667" i="3" l="1"/>
  <c r="M1667" i="3" s="1"/>
  <c r="B1666" i="3"/>
  <c r="E1666" i="3" s="1"/>
  <c r="F1666" i="3" s="1"/>
  <c r="G1666" i="3" s="1"/>
  <c r="H1666" i="3" s="1"/>
  <c r="I1666" i="3" s="1"/>
  <c r="L1666" i="3" s="1"/>
  <c r="B1667" i="3" l="1"/>
  <c r="E1667" i="3" s="1"/>
  <c r="F1667" i="3" s="1"/>
  <c r="G1667" i="3" s="1"/>
  <c r="H1667" i="3" s="1"/>
  <c r="I1667" i="3" s="1"/>
  <c r="L1667" i="3" s="1"/>
  <c r="J1668" i="3"/>
  <c r="M1668" i="3" s="1"/>
  <c r="J1669" i="3" l="1"/>
  <c r="M1669" i="3" s="1"/>
  <c r="B1668" i="3"/>
  <c r="E1668" i="3" s="1"/>
  <c r="F1668" i="3" s="1"/>
  <c r="G1668" i="3" s="1"/>
  <c r="H1668" i="3" s="1"/>
  <c r="I1668" i="3" s="1"/>
  <c r="L1668" i="3" s="1"/>
  <c r="B1669" i="3" l="1"/>
  <c r="E1669" i="3" s="1"/>
  <c r="F1669" i="3" s="1"/>
  <c r="G1669" i="3" s="1"/>
  <c r="H1669" i="3" s="1"/>
  <c r="I1669" i="3" s="1"/>
  <c r="L1669" i="3" s="1"/>
  <c r="J1670" i="3"/>
  <c r="M1670" i="3" s="1"/>
  <c r="J1671" i="3" l="1"/>
  <c r="M1671" i="3" s="1"/>
  <c r="B1670" i="3"/>
  <c r="E1670" i="3" s="1"/>
  <c r="F1670" i="3" s="1"/>
  <c r="G1670" i="3" s="1"/>
  <c r="H1670" i="3" s="1"/>
  <c r="I1670" i="3" s="1"/>
  <c r="L1670" i="3" s="1"/>
  <c r="J1672" i="3" l="1"/>
  <c r="M1672" i="3" s="1"/>
  <c r="B1671" i="3"/>
  <c r="E1671" i="3" s="1"/>
  <c r="F1671" i="3" s="1"/>
  <c r="G1671" i="3" s="1"/>
  <c r="H1671" i="3" s="1"/>
  <c r="I1671" i="3" s="1"/>
  <c r="L1671" i="3" s="1"/>
  <c r="J1673" i="3" l="1"/>
  <c r="M1673" i="3" s="1"/>
  <c r="B1672" i="3"/>
  <c r="E1672" i="3" s="1"/>
  <c r="F1672" i="3" s="1"/>
  <c r="G1672" i="3" s="1"/>
  <c r="H1672" i="3" s="1"/>
  <c r="I1672" i="3" s="1"/>
  <c r="L1672" i="3" s="1"/>
  <c r="B1673" i="3" l="1"/>
  <c r="E1673" i="3" s="1"/>
  <c r="F1673" i="3" s="1"/>
  <c r="G1673" i="3" s="1"/>
  <c r="H1673" i="3" s="1"/>
  <c r="I1673" i="3" s="1"/>
  <c r="L1673" i="3" s="1"/>
  <c r="J1674" i="3"/>
  <c r="M1674" i="3" s="1"/>
  <c r="J1675" i="3" l="1"/>
  <c r="M1675" i="3" s="1"/>
  <c r="B1674" i="3"/>
  <c r="E1674" i="3" s="1"/>
  <c r="F1674" i="3" s="1"/>
  <c r="G1674" i="3" s="1"/>
  <c r="H1674" i="3" s="1"/>
  <c r="I1674" i="3" s="1"/>
  <c r="L1674" i="3" s="1"/>
  <c r="J1676" i="3" l="1"/>
  <c r="M1676" i="3" s="1"/>
  <c r="B1675" i="3"/>
  <c r="E1675" i="3" s="1"/>
  <c r="F1675" i="3" s="1"/>
  <c r="G1675" i="3" s="1"/>
  <c r="H1675" i="3" s="1"/>
  <c r="I1675" i="3" s="1"/>
  <c r="L1675" i="3" s="1"/>
  <c r="B1676" i="3" l="1"/>
  <c r="E1676" i="3" s="1"/>
  <c r="F1676" i="3" s="1"/>
  <c r="G1676" i="3" s="1"/>
  <c r="H1676" i="3" s="1"/>
  <c r="I1676" i="3" s="1"/>
  <c r="L1676" i="3" s="1"/>
  <c r="J1677" i="3"/>
  <c r="M1677" i="3" s="1"/>
  <c r="J1678" i="3" l="1"/>
  <c r="M1678" i="3" s="1"/>
  <c r="B1677" i="3"/>
  <c r="E1677" i="3" s="1"/>
  <c r="F1677" i="3" s="1"/>
  <c r="G1677" i="3" s="1"/>
  <c r="H1677" i="3" s="1"/>
  <c r="I1677" i="3" s="1"/>
  <c r="L1677" i="3" s="1"/>
  <c r="J1679" i="3" l="1"/>
  <c r="M1679" i="3" s="1"/>
  <c r="B1678" i="3"/>
  <c r="E1678" i="3" s="1"/>
  <c r="F1678" i="3" s="1"/>
  <c r="G1678" i="3" s="1"/>
  <c r="H1678" i="3" s="1"/>
  <c r="I1678" i="3" s="1"/>
  <c r="L1678" i="3" s="1"/>
  <c r="B1679" i="3" l="1"/>
  <c r="E1679" i="3" s="1"/>
  <c r="F1679" i="3" s="1"/>
  <c r="G1679" i="3" s="1"/>
  <c r="H1679" i="3" s="1"/>
  <c r="I1679" i="3" s="1"/>
  <c r="L1679" i="3" s="1"/>
  <c r="J1680" i="3"/>
  <c r="M1680" i="3" s="1"/>
  <c r="J1681" i="3" l="1"/>
  <c r="M1681" i="3" s="1"/>
  <c r="B1680" i="3"/>
  <c r="E1680" i="3" s="1"/>
  <c r="F1680" i="3" s="1"/>
  <c r="G1680" i="3" s="1"/>
  <c r="H1680" i="3" s="1"/>
  <c r="I1680" i="3" s="1"/>
  <c r="L1680" i="3" s="1"/>
  <c r="J1682" i="3" l="1"/>
  <c r="M1682" i="3" s="1"/>
  <c r="B1681" i="3"/>
  <c r="E1681" i="3" s="1"/>
  <c r="F1681" i="3" s="1"/>
  <c r="G1681" i="3" s="1"/>
  <c r="H1681" i="3" s="1"/>
  <c r="I1681" i="3" s="1"/>
  <c r="L1681" i="3" s="1"/>
  <c r="J1683" i="3" l="1"/>
  <c r="M1683" i="3" s="1"/>
  <c r="B1682" i="3"/>
  <c r="E1682" i="3" s="1"/>
  <c r="F1682" i="3" s="1"/>
  <c r="G1682" i="3" s="1"/>
  <c r="H1682" i="3" s="1"/>
  <c r="I1682" i="3" s="1"/>
  <c r="L1682" i="3" s="1"/>
  <c r="J1684" i="3" l="1"/>
  <c r="M1684" i="3" s="1"/>
  <c r="B1683" i="3"/>
  <c r="E1683" i="3" s="1"/>
  <c r="F1683" i="3" s="1"/>
  <c r="G1683" i="3" s="1"/>
  <c r="H1683" i="3" s="1"/>
  <c r="I1683" i="3" s="1"/>
  <c r="L1683" i="3" s="1"/>
  <c r="B1684" i="3" l="1"/>
  <c r="E1684" i="3" s="1"/>
  <c r="F1684" i="3" s="1"/>
  <c r="G1684" i="3" s="1"/>
  <c r="H1684" i="3" s="1"/>
  <c r="I1684" i="3" s="1"/>
  <c r="L1684" i="3" s="1"/>
  <c r="J1685" i="3"/>
  <c r="M1685" i="3" s="1"/>
  <c r="B1685" i="3" l="1"/>
  <c r="E1685" i="3" s="1"/>
  <c r="F1685" i="3" s="1"/>
  <c r="G1685" i="3" s="1"/>
  <c r="H1685" i="3" s="1"/>
  <c r="I1685" i="3" s="1"/>
  <c r="L1685" i="3" s="1"/>
  <c r="J1686" i="3"/>
  <c r="M1686" i="3" s="1"/>
  <c r="J1687" i="3" l="1"/>
  <c r="M1687" i="3" s="1"/>
  <c r="B1686" i="3"/>
  <c r="E1686" i="3" s="1"/>
  <c r="F1686" i="3" s="1"/>
  <c r="G1686" i="3" s="1"/>
  <c r="H1686" i="3" s="1"/>
  <c r="I1686" i="3" s="1"/>
  <c r="L1686" i="3" s="1"/>
  <c r="J1688" i="3" l="1"/>
  <c r="M1688" i="3" s="1"/>
  <c r="B1687" i="3"/>
  <c r="E1687" i="3" s="1"/>
  <c r="F1687" i="3" s="1"/>
  <c r="G1687" i="3" s="1"/>
  <c r="H1687" i="3" s="1"/>
  <c r="I1687" i="3" s="1"/>
  <c r="L1687" i="3" s="1"/>
  <c r="J1689" i="3" l="1"/>
  <c r="M1689" i="3" s="1"/>
  <c r="B1688" i="3"/>
  <c r="E1688" i="3" s="1"/>
  <c r="F1688" i="3" s="1"/>
  <c r="G1688" i="3" s="1"/>
  <c r="H1688" i="3" s="1"/>
  <c r="I1688" i="3" s="1"/>
  <c r="L1688" i="3" s="1"/>
  <c r="B1689" i="3" l="1"/>
  <c r="E1689" i="3" s="1"/>
  <c r="F1689" i="3" s="1"/>
  <c r="G1689" i="3" s="1"/>
  <c r="H1689" i="3" s="1"/>
  <c r="I1689" i="3" s="1"/>
  <c r="L1689" i="3" s="1"/>
  <c r="J1690" i="3"/>
  <c r="M1690" i="3" s="1"/>
  <c r="J1691" i="3" l="1"/>
  <c r="M1691" i="3" s="1"/>
  <c r="B1690" i="3"/>
  <c r="E1690" i="3" s="1"/>
  <c r="F1690" i="3" s="1"/>
  <c r="G1690" i="3" s="1"/>
  <c r="H1690" i="3" s="1"/>
  <c r="I1690" i="3" s="1"/>
  <c r="L1690" i="3" s="1"/>
  <c r="B1691" i="3" l="1"/>
  <c r="E1691" i="3" s="1"/>
  <c r="F1691" i="3" s="1"/>
  <c r="G1691" i="3" s="1"/>
  <c r="H1691" i="3" s="1"/>
  <c r="I1691" i="3" s="1"/>
  <c r="L1691" i="3" s="1"/>
  <c r="J1692" i="3"/>
  <c r="M1692" i="3" s="1"/>
  <c r="B1692" i="3" l="1"/>
  <c r="E1692" i="3" s="1"/>
  <c r="F1692" i="3" s="1"/>
  <c r="G1692" i="3" s="1"/>
  <c r="H1692" i="3" s="1"/>
  <c r="I1692" i="3" s="1"/>
  <c r="L1692" i="3" s="1"/>
  <c r="J1693" i="3"/>
  <c r="M1693" i="3" s="1"/>
  <c r="B1693" i="3" l="1"/>
  <c r="E1693" i="3" s="1"/>
  <c r="F1693" i="3" s="1"/>
  <c r="G1693" i="3" s="1"/>
  <c r="H1693" i="3" s="1"/>
  <c r="I1693" i="3" s="1"/>
  <c r="L1693" i="3" s="1"/>
  <c r="J1694" i="3"/>
  <c r="M1694" i="3" s="1"/>
  <c r="B1694" i="3" l="1"/>
  <c r="E1694" i="3" s="1"/>
  <c r="F1694" i="3" s="1"/>
  <c r="G1694" i="3" s="1"/>
  <c r="H1694" i="3" s="1"/>
  <c r="I1694" i="3" s="1"/>
  <c r="L1694" i="3" s="1"/>
  <c r="J1695" i="3"/>
  <c r="M1695" i="3" s="1"/>
  <c r="J1696" i="3" l="1"/>
  <c r="M1696" i="3" s="1"/>
  <c r="B1695" i="3"/>
  <c r="E1695" i="3" s="1"/>
  <c r="F1695" i="3" s="1"/>
  <c r="G1695" i="3" s="1"/>
  <c r="H1695" i="3" s="1"/>
  <c r="I1695" i="3" s="1"/>
  <c r="L1695" i="3" s="1"/>
  <c r="J1697" i="3" l="1"/>
  <c r="M1697" i="3" s="1"/>
  <c r="B1696" i="3"/>
  <c r="E1696" i="3" s="1"/>
  <c r="F1696" i="3" s="1"/>
  <c r="G1696" i="3" s="1"/>
  <c r="H1696" i="3" s="1"/>
  <c r="I1696" i="3" s="1"/>
  <c r="L1696" i="3" s="1"/>
  <c r="J1698" i="3" l="1"/>
  <c r="M1698" i="3" s="1"/>
  <c r="B1697" i="3"/>
  <c r="E1697" i="3" s="1"/>
  <c r="F1697" i="3" s="1"/>
  <c r="G1697" i="3" s="1"/>
  <c r="H1697" i="3" s="1"/>
  <c r="I1697" i="3" s="1"/>
  <c r="L1697" i="3" s="1"/>
  <c r="J1699" i="3" l="1"/>
  <c r="M1699" i="3" s="1"/>
  <c r="B1698" i="3"/>
  <c r="E1698" i="3" s="1"/>
  <c r="F1698" i="3" s="1"/>
  <c r="G1698" i="3" s="1"/>
  <c r="H1698" i="3" s="1"/>
  <c r="I1698" i="3" s="1"/>
  <c r="L1698" i="3" s="1"/>
  <c r="J1700" i="3" l="1"/>
  <c r="M1700" i="3" s="1"/>
  <c r="B1699" i="3"/>
  <c r="E1699" i="3" s="1"/>
  <c r="F1699" i="3" s="1"/>
  <c r="G1699" i="3" s="1"/>
  <c r="H1699" i="3" s="1"/>
  <c r="I1699" i="3" s="1"/>
  <c r="L1699" i="3" s="1"/>
  <c r="J1701" i="3" l="1"/>
  <c r="M1701" i="3" s="1"/>
  <c r="B1700" i="3"/>
  <c r="E1700" i="3" s="1"/>
  <c r="F1700" i="3" s="1"/>
  <c r="G1700" i="3" s="1"/>
  <c r="H1700" i="3" s="1"/>
  <c r="I1700" i="3" s="1"/>
  <c r="L1700" i="3" s="1"/>
  <c r="B1701" i="3" l="1"/>
  <c r="E1701" i="3" s="1"/>
  <c r="F1701" i="3" s="1"/>
  <c r="G1701" i="3" s="1"/>
  <c r="H1701" i="3" s="1"/>
  <c r="I1701" i="3" s="1"/>
  <c r="L1701" i="3" s="1"/>
  <c r="J1702" i="3"/>
  <c r="M1702" i="3" s="1"/>
  <c r="J1703" i="3" l="1"/>
  <c r="M1703" i="3" s="1"/>
  <c r="B1702" i="3"/>
  <c r="E1702" i="3" s="1"/>
  <c r="F1702" i="3" s="1"/>
  <c r="G1702" i="3" s="1"/>
  <c r="H1702" i="3" s="1"/>
  <c r="I1702" i="3" s="1"/>
  <c r="L1702" i="3" s="1"/>
  <c r="J1704" i="3" l="1"/>
  <c r="M1704" i="3" s="1"/>
  <c r="B1703" i="3"/>
  <c r="E1703" i="3" s="1"/>
  <c r="F1703" i="3" s="1"/>
  <c r="G1703" i="3" s="1"/>
  <c r="H1703" i="3" s="1"/>
  <c r="I1703" i="3" s="1"/>
  <c r="L1703" i="3" s="1"/>
  <c r="J1705" i="3" l="1"/>
  <c r="M1705" i="3" s="1"/>
  <c r="B1704" i="3"/>
  <c r="E1704" i="3" s="1"/>
  <c r="F1704" i="3" s="1"/>
  <c r="G1704" i="3" s="1"/>
  <c r="H1704" i="3" s="1"/>
  <c r="I1704" i="3" s="1"/>
  <c r="L1704" i="3" s="1"/>
  <c r="B1705" i="3" l="1"/>
  <c r="E1705" i="3" s="1"/>
  <c r="F1705" i="3" s="1"/>
  <c r="G1705" i="3" s="1"/>
  <c r="H1705" i="3" s="1"/>
  <c r="I1705" i="3" s="1"/>
  <c r="L1705" i="3" s="1"/>
  <c r="J1706" i="3"/>
  <c r="M1706" i="3" s="1"/>
  <c r="J1707" i="3" l="1"/>
  <c r="M1707" i="3" s="1"/>
  <c r="B1706" i="3"/>
  <c r="E1706" i="3" s="1"/>
  <c r="F1706" i="3" s="1"/>
  <c r="G1706" i="3" s="1"/>
  <c r="H1706" i="3" s="1"/>
  <c r="I1706" i="3" s="1"/>
  <c r="L1706" i="3" s="1"/>
  <c r="J1708" i="3" l="1"/>
  <c r="M1708" i="3" s="1"/>
  <c r="B1707" i="3"/>
  <c r="E1707" i="3" s="1"/>
  <c r="F1707" i="3" s="1"/>
  <c r="G1707" i="3" s="1"/>
  <c r="H1707" i="3" s="1"/>
  <c r="I1707" i="3" s="1"/>
  <c r="L1707" i="3" s="1"/>
  <c r="J1709" i="3" l="1"/>
  <c r="M1709" i="3" s="1"/>
  <c r="B1708" i="3"/>
  <c r="E1708" i="3" s="1"/>
  <c r="F1708" i="3" s="1"/>
  <c r="G1708" i="3" s="1"/>
  <c r="H1708" i="3" s="1"/>
  <c r="I1708" i="3" s="1"/>
  <c r="L1708" i="3" s="1"/>
  <c r="B1709" i="3" l="1"/>
  <c r="E1709" i="3" s="1"/>
  <c r="F1709" i="3" s="1"/>
  <c r="G1709" i="3" s="1"/>
  <c r="H1709" i="3" s="1"/>
  <c r="I1709" i="3" s="1"/>
  <c r="L1709" i="3" s="1"/>
  <c r="J1710" i="3"/>
  <c r="M1710" i="3" s="1"/>
  <c r="B1710" i="3" l="1"/>
  <c r="E1710" i="3" s="1"/>
  <c r="F1710" i="3" s="1"/>
  <c r="G1710" i="3" s="1"/>
  <c r="H1710" i="3" s="1"/>
  <c r="I1710" i="3" s="1"/>
  <c r="L1710" i="3" s="1"/>
  <c r="J1711" i="3"/>
  <c r="M1711" i="3" s="1"/>
  <c r="J1712" i="3" l="1"/>
  <c r="M1712" i="3" s="1"/>
  <c r="B1711" i="3"/>
  <c r="E1711" i="3" s="1"/>
  <c r="F1711" i="3" s="1"/>
  <c r="G1711" i="3" s="1"/>
  <c r="H1711" i="3" s="1"/>
  <c r="I1711" i="3" s="1"/>
  <c r="L1711" i="3" s="1"/>
  <c r="J1713" i="3" l="1"/>
  <c r="M1713" i="3" s="1"/>
  <c r="B1712" i="3"/>
  <c r="E1712" i="3" s="1"/>
  <c r="F1712" i="3" s="1"/>
  <c r="G1712" i="3" s="1"/>
  <c r="H1712" i="3" s="1"/>
  <c r="I1712" i="3" s="1"/>
  <c r="L1712" i="3" s="1"/>
  <c r="J1714" i="3" l="1"/>
  <c r="M1714" i="3" s="1"/>
  <c r="B1713" i="3"/>
  <c r="E1713" i="3" s="1"/>
  <c r="F1713" i="3" s="1"/>
  <c r="G1713" i="3" s="1"/>
  <c r="H1713" i="3" s="1"/>
  <c r="I1713" i="3" s="1"/>
  <c r="L1713" i="3" s="1"/>
  <c r="J1715" i="3" l="1"/>
  <c r="M1715" i="3" s="1"/>
  <c r="B1714" i="3"/>
  <c r="E1714" i="3" s="1"/>
  <c r="F1714" i="3" s="1"/>
  <c r="G1714" i="3" s="1"/>
  <c r="H1714" i="3" s="1"/>
  <c r="I1714" i="3" s="1"/>
  <c r="L1714" i="3" s="1"/>
  <c r="J1716" i="3" l="1"/>
  <c r="M1716" i="3" s="1"/>
  <c r="B1715" i="3"/>
  <c r="E1715" i="3" s="1"/>
  <c r="F1715" i="3" s="1"/>
  <c r="G1715" i="3" s="1"/>
  <c r="H1715" i="3" s="1"/>
  <c r="I1715" i="3" s="1"/>
  <c r="L1715" i="3" s="1"/>
  <c r="B1716" i="3" l="1"/>
  <c r="E1716" i="3" s="1"/>
  <c r="F1716" i="3" s="1"/>
  <c r="G1716" i="3" s="1"/>
  <c r="H1716" i="3" s="1"/>
  <c r="I1716" i="3" s="1"/>
  <c r="L1716" i="3" s="1"/>
  <c r="J1717" i="3"/>
  <c r="M1717" i="3" s="1"/>
  <c r="B1717" i="3" l="1"/>
  <c r="E1717" i="3" s="1"/>
  <c r="F1717" i="3" s="1"/>
  <c r="G1717" i="3" s="1"/>
  <c r="H1717" i="3" s="1"/>
  <c r="I1717" i="3" s="1"/>
  <c r="L1717" i="3" s="1"/>
  <c r="J1718" i="3"/>
  <c r="M1718" i="3" s="1"/>
  <c r="B1718" i="3" l="1"/>
  <c r="E1718" i="3" s="1"/>
  <c r="F1718" i="3" s="1"/>
  <c r="G1718" i="3" s="1"/>
  <c r="H1718" i="3" s="1"/>
  <c r="I1718" i="3" s="1"/>
  <c r="L1718" i="3" s="1"/>
  <c r="J1719" i="3"/>
  <c r="M1719" i="3" s="1"/>
  <c r="B1719" i="3" l="1"/>
  <c r="E1719" i="3" s="1"/>
  <c r="F1719" i="3" s="1"/>
  <c r="G1719" i="3" s="1"/>
  <c r="H1719" i="3" s="1"/>
  <c r="I1719" i="3" s="1"/>
  <c r="L1719" i="3" s="1"/>
  <c r="J1720" i="3"/>
  <c r="M1720" i="3" s="1"/>
  <c r="J1721" i="3" l="1"/>
  <c r="M1721" i="3" s="1"/>
  <c r="B1720" i="3"/>
  <c r="E1720" i="3" s="1"/>
  <c r="F1720" i="3" s="1"/>
  <c r="G1720" i="3" s="1"/>
  <c r="H1720" i="3" s="1"/>
  <c r="I1720" i="3" s="1"/>
  <c r="L1720" i="3" s="1"/>
  <c r="B1721" i="3" l="1"/>
  <c r="E1721" i="3" s="1"/>
  <c r="F1721" i="3" s="1"/>
  <c r="G1721" i="3" s="1"/>
  <c r="H1721" i="3" s="1"/>
  <c r="I1721" i="3" s="1"/>
  <c r="L1721" i="3" s="1"/>
  <c r="J1722" i="3"/>
  <c r="M1722" i="3" s="1"/>
  <c r="J1723" i="3" l="1"/>
  <c r="M1723" i="3" s="1"/>
  <c r="B1722" i="3"/>
  <c r="E1722" i="3" s="1"/>
  <c r="F1722" i="3" s="1"/>
  <c r="G1722" i="3" s="1"/>
  <c r="H1722" i="3" s="1"/>
  <c r="I1722" i="3" s="1"/>
  <c r="L1722" i="3" s="1"/>
  <c r="B1723" i="3" l="1"/>
  <c r="E1723" i="3" s="1"/>
  <c r="F1723" i="3" s="1"/>
  <c r="G1723" i="3" s="1"/>
  <c r="H1723" i="3" s="1"/>
  <c r="I1723" i="3" s="1"/>
  <c r="L1723" i="3" s="1"/>
  <c r="J1724" i="3"/>
  <c r="M1724" i="3" s="1"/>
  <c r="J1725" i="3" l="1"/>
  <c r="M1725" i="3" s="1"/>
  <c r="B1724" i="3"/>
  <c r="E1724" i="3" s="1"/>
  <c r="F1724" i="3" s="1"/>
  <c r="G1724" i="3" s="1"/>
  <c r="H1724" i="3" s="1"/>
  <c r="I1724" i="3" s="1"/>
  <c r="L1724" i="3" s="1"/>
  <c r="J1726" i="3" l="1"/>
  <c r="M1726" i="3" s="1"/>
  <c r="B1725" i="3"/>
  <c r="E1725" i="3" s="1"/>
  <c r="F1725" i="3" s="1"/>
  <c r="G1725" i="3" s="1"/>
  <c r="H1725" i="3" s="1"/>
  <c r="I1725" i="3" s="1"/>
  <c r="L1725" i="3" s="1"/>
  <c r="B1726" i="3" l="1"/>
  <c r="E1726" i="3" s="1"/>
  <c r="F1726" i="3" s="1"/>
  <c r="G1726" i="3" s="1"/>
  <c r="H1726" i="3" s="1"/>
  <c r="I1726" i="3" s="1"/>
  <c r="L1726" i="3" s="1"/>
  <c r="J1727" i="3"/>
  <c r="M1727" i="3" s="1"/>
  <c r="B1727" i="3" l="1"/>
  <c r="E1727" i="3" s="1"/>
  <c r="F1727" i="3" s="1"/>
  <c r="G1727" i="3" s="1"/>
  <c r="H1727" i="3" s="1"/>
  <c r="I1727" i="3" s="1"/>
  <c r="L1727" i="3" s="1"/>
  <c r="J1728" i="3"/>
  <c r="M1728" i="3" s="1"/>
  <c r="J1729" i="3" l="1"/>
  <c r="M1729" i="3" s="1"/>
  <c r="B1728" i="3"/>
  <c r="E1728" i="3" s="1"/>
  <c r="F1728" i="3" s="1"/>
  <c r="G1728" i="3" s="1"/>
  <c r="H1728" i="3" s="1"/>
  <c r="I1728" i="3" s="1"/>
  <c r="L1728" i="3" s="1"/>
  <c r="J1730" i="3" l="1"/>
  <c r="M1730" i="3" s="1"/>
  <c r="B1729" i="3"/>
  <c r="E1729" i="3" s="1"/>
  <c r="F1729" i="3" s="1"/>
  <c r="G1729" i="3" s="1"/>
  <c r="H1729" i="3" s="1"/>
  <c r="I1729" i="3" s="1"/>
  <c r="L1729" i="3" s="1"/>
  <c r="B1730" i="3" l="1"/>
  <c r="E1730" i="3" s="1"/>
  <c r="F1730" i="3" s="1"/>
  <c r="G1730" i="3" s="1"/>
  <c r="H1730" i="3" s="1"/>
  <c r="I1730" i="3" s="1"/>
  <c r="L1730" i="3" s="1"/>
  <c r="J1731" i="3"/>
  <c r="M1731" i="3" s="1"/>
  <c r="B1731" i="3" l="1"/>
  <c r="E1731" i="3" s="1"/>
  <c r="F1731" i="3" s="1"/>
  <c r="G1731" i="3" s="1"/>
  <c r="H1731" i="3" s="1"/>
  <c r="I1731" i="3" s="1"/>
  <c r="L1731" i="3" s="1"/>
  <c r="J1732" i="3"/>
  <c r="M1732" i="3" s="1"/>
  <c r="J1733" i="3" l="1"/>
  <c r="M1733" i="3" s="1"/>
  <c r="B1732" i="3"/>
  <c r="E1732" i="3" s="1"/>
  <c r="F1732" i="3" s="1"/>
  <c r="G1732" i="3" s="1"/>
  <c r="H1732" i="3" s="1"/>
  <c r="I1732" i="3" s="1"/>
  <c r="L1732" i="3" s="1"/>
  <c r="J1734" i="3" l="1"/>
  <c r="M1734" i="3" s="1"/>
  <c r="B1733" i="3"/>
  <c r="E1733" i="3" s="1"/>
  <c r="F1733" i="3" s="1"/>
  <c r="G1733" i="3" s="1"/>
  <c r="H1733" i="3" s="1"/>
  <c r="I1733" i="3" s="1"/>
  <c r="L1733" i="3" s="1"/>
  <c r="J1735" i="3" l="1"/>
  <c r="M1735" i="3" s="1"/>
  <c r="B1734" i="3"/>
  <c r="E1734" i="3" s="1"/>
  <c r="F1734" i="3" s="1"/>
  <c r="G1734" i="3" s="1"/>
  <c r="H1734" i="3" s="1"/>
  <c r="I1734" i="3" s="1"/>
  <c r="L1734" i="3" s="1"/>
  <c r="B1735" i="3" l="1"/>
  <c r="E1735" i="3" s="1"/>
  <c r="F1735" i="3" s="1"/>
  <c r="G1735" i="3" s="1"/>
  <c r="H1735" i="3" s="1"/>
  <c r="I1735" i="3" s="1"/>
  <c r="L1735" i="3" s="1"/>
  <c r="J1736" i="3"/>
  <c r="M1736" i="3" s="1"/>
  <c r="J1737" i="3" l="1"/>
  <c r="M1737" i="3" s="1"/>
  <c r="B1736" i="3"/>
  <c r="E1736" i="3" s="1"/>
  <c r="F1736" i="3" s="1"/>
  <c r="G1736" i="3" s="1"/>
  <c r="H1736" i="3" s="1"/>
  <c r="I1736" i="3" s="1"/>
  <c r="L1736" i="3" s="1"/>
  <c r="B1737" i="3" l="1"/>
  <c r="E1737" i="3" s="1"/>
  <c r="F1737" i="3" s="1"/>
  <c r="G1737" i="3" s="1"/>
  <c r="H1737" i="3" s="1"/>
  <c r="I1737" i="3" s="1"/>
  <c r="L1737" i="3" s="1"/>
  <c r="J1738" i="3"/>
  <c r="M1738" i="3" s="1"/>
  <c r="J1739" i="3" l="1"/>
  <c r="M1739" i="3" s="1"/>
  <c r="B1738" i="3"/>
  <c r="E1738" i="3" s="1"/>
  <c r="F1738" i="3" s="1"/>
  <c r="G1738" i="3" s="1"/>
  <c r="H1738" i="3" s="1"/>
  <c r="I1738" i="3" s="1"/>
  <c r="L1738" i="3" s="1"/>
  <c r="J1740" i="3" l="1"/>
  <c r="M1740" i="3" s="1"/>
  <c r="B1739" i="3"/>
  <c r="E1739" i="3" s="1"/>
  <c r="F1739" i="3" s="1"/>
  <c r="G1739" i="3" s="1"/>
  <c r="H1739" i="3" s="1"/>
  <c r="I1739" i="3" s="1"/>
  <c r="L1739" i="3" s="1"/>
  <c r="J1741" i="3" l="1"/>
  <c r="M1741" i="3" s="1"/>
  <c r="B1740" i="3"/>
  <c r="E1740" i="3" s="1"/>
  <c r="F1740" i="3" s="1"/>
  <c r="G1740" i="3" s="1"/>
  <c r="H1740" i="3" s="1"/>
  <c r="I1740" i="3" s="1"/>
  <c r="L1740" i="3" s="1"/>
  <c r="B1741" i="3" l="1"/>
  <c r="E1741" i="3" s="1"/>
  <c r="F1741" i="3" s="1"/>
  <c r="G1741" i="3" s="1"/>
  <c r="H1741" i="3" s="1"/>
  <c r="I1741" i="3" s="1"/>
  <c r="L1741" i="3" s="1"/>
  <c r="J1742" i="3"/>
  <c r="M1742" i="3" s="1"/>
  <c r="B1742" i="3" l="1"/>
  <c r="E1742" i="3" s="1"/>
  <c r="F1742" i="3" s="1"/>
  <c r="G1742" i="3" s="1"/>
  <c r="H1742" i="3" s="1"/>
  <c r="I1742" i="3" s="1"/>
  <c r="L1742" i="3" s="1"/>
  <c r="J1743" i="3"/>
  <c r="M1743" i="3" s="1"/>
  <c r="B1743" i="3" l="1"/>
  <c r="E1743" i="3" s="1"/>
  <c r="F1743" i="3" s="1"/>
  <c r="G1743" i="3" s="1"/>
  <c r="H1743" i="3" s="1"/>
  <c r="I1743" i="3" s="1"/>
  <c r="L1743" i="3" s="1"/>
  <c r="J1744" i="3"/>
  <c r="M1744" i="3" s="1"/>
  <c r="B1744" i="3" l="1"/>
  <c r="E1744" i="3" s="1"/>
  <c r="F1744" i="3" s="1"/>
  <c r="G1744" i="3" s="1"/>
  <c r="H1744" i="3" s="1"/>
  <c r="I1744" i="3" s="1"/>
  <c r="L1744" i="3" s="1"/>
  <c r="J1745" i="3"/>
  <c r="M1745" i="3" s="1"/>
  <c r="B1745" i="3" l="1"/>
  <c r="E1745" i="3" s="1"/>
  <c r="F1745" i="3" s="1"/>
  <c r="G1745" i="3" s="1"/>
  <c r="H1745" i="3" s="1"/>
  <c r="I1745" i="3" s="1"/>
  <c r="L1745" i="3" s="1"/>
  <c r="J1746" i="3"/>
  <c r="M1746" i="3" s="1"/>
  <c r="J1747" i="3" l="1"/>
  <c r="M1747" i="3" s="1"/>
  <c r="B1746" i="3"/>
  <c r="E1746" i="3" s="1"/>
  <c r="F1746" i="3" s="1"/>
  <c r="G1746" i="3" s="1"/>
  <c r="H1746" i="3" s="1"/>
  <c r="I1746" i="3" s="1"/>
  <c r="L1746" i="3" s="1"/>
  <c r="B1747" i="3" l="1"/>
  <c r="E1747" i="3" s="1"/>
  <c r="F1747" i="3" s="1"/>
  <c r="G1747" i="3" s="1"/>
  <c r="H1747" i="3" s="1"/>
  <c r="I1747" i="3" s="1"/>
  <c r="L1747" i="3" s="1"/>
  <c r="J1748" i="3"/>
  <c r="M1748" i="3" s="1"/>
  <c r="J1749" i="3" l="1"/>
  <c r="M1749" i="3" s="1"/>
  <c r="B1748" i="3"/>
  <c r="E1748" i="3" s="1"/>
  <c r="F1748" i="3" s="1"/>
  <c r="G1748" i="3" s="1"/>
  <c r="H1748" i="3" s="1"/>
  <c r="I1748" i="3" s="1"/>
  <c r="L1748" i="3" s="1"/>
  <c r="B1749" i="3" l="1"/>
  <c r="E1749" i="3" s="1"/>
  <c r="F1749" i="3" s="1"/>
  <c r="G1749" i="3" s="1"/>
  <c r="H1749" i="3" s="1"/>
  <c r="I1749" i="3" s="1"/>
  <c r="L1749" i="3" s="1"/>
  <c r="J1750" i="3"/>
  <c r="M1750" i="3" s="1"/>
  <c r="J1751" i="3" l="1"/>
  <c r="M1751" i="3" s="1"/>
  <c r="B1750" i="3"/>
  <c r="E1750" i="3" s="1"/>
  <c r="F1750" i="3" s="1"/>
  <c r="G1750" i="3" s="1"/>
  <c r="H1750" i="3" s="1"/>
  <c r="I1750" i="3" s="1"/>
  <c r="L1750" i="3" s="1"/>
  <c r="J1752" i="3" l="1"/>
  <c r="M1752" i="3" s="1"/>
  <c r="B1751" i="3"/>
  <c r="E1751" i="3" s="1"/>
  <c r="F1751" i="3" s="1"/>
  <c r="G1751" i="3" s="1"/>
  <c r="H1751" i="3" s="1"/>
  <c r="I1751" i="3" s="1"/>
  <c r="L1751" i="3" s="1"/>
  <c r="B1752" i="3" l="1"/>
  <c r="E1752" i="3" s="1"/>
  <c r="F1752" i="3" s="1"/>
  <c r="G1752" i="3" s="1"/>
  <c r="H1752" i="3" s="1"/>
  <c r="I1752" i="3" s="1"/>
  <c r="L1752" i="3" s="1"/>
  <c r="J1753" i="3"/>
  <c r="M1753" i="3" s="1"/>
  <c r="J1754" i="3" l="1"/>
  <c r="M1754" i="3" s="1"/>
  <c r="B1753" i="3"/>
  <c r="E1753" i="3" s="1"/>
  <c r="F1753" i="3" s="1"/>
  <c r="G1753" i="3" s="1"/>
  <c r="H1753" i="3" s="1"/>
  <c r="I1753" i="3" s="1"/>
  <c r="L1753" i="3" s="1"/>
  <c r="B1754" i="3" l="1"/>
  <c r="E1754" i="3" s="1"/>
  <c r="F1754" i="3" s="1"/>
  <c r="G1754" i="3" s="1"/>
  <c r="H1754" i="3" s="1"/>
  <c r="I1754" i="3" s="1"/>
  <c r="L1754" i="3" s="1"/>
  <c r="J1755" i="3"/>
  <c r="M1755" i="3" s="1"/>
  <c r="B1755" i="3" l="1"/>
  <c r="E1755" i="3" s="1"/>
  <c r="F1755" i="3" s="1"/>
  <c r="G1755" i="3" s="1"/>
  <c r="H1755" i="3" s="1"/>
  <c r="I1755" i="3" s="1"/>
  <c r="L1755" i="3" s="1"/>
  <c r="J1756" i="3"/>
  <c r="M1756" i="3" s="1"/>
  <c r="B1756" i="3" l="1"/>
  <c r="E1756" i="3" s="1"/>
  <c r="F1756" i="3" s="1"/>
  <c r="G1756" i="3" s="1"/>
  <c r="H1756" i="3" s="1"/>
  <c r="I1756" i="3" s="1"/>
  <c r="L1756" i="3" s="1"/>
  <c r="J1757" i="3"/>
  <c r="M1757" i="3" s="1"/>
  <c r="B1757" i="3" l="1"/>
  <c r="E1757" i="3" s="1"/>
  <c r="F1757" i="3" s="1"/>
  <c r="G1757" i="3" s="1"/>
  <c r="H1757" i="3" s="1"/>
  <c r="I1757" i="3" s="1"/>
  <c r="L1757" i="3" s="1"/>
  <c r="J1758" i="3"/>
  <c r="M1758" i="3" s="1"/>
  <c r="B1758" i="3" l="1"/>
  <c r="E1758" i="3" s="1"/>
  <c r="F1758" i="3" s="1"/>
  <c r="G1758" i="3" s="1"/>
  <c r="H1758" i="3" s="1"/>
  <c r="I1758" i="3" s="1"/>
  <c r="L1758" i="3" s="1"/>
  <c r="J1759" i="3"/>
  <c r="M1759" i="3" s="1"/>
  <c r="J1760" i="3" l="1"/>
  <c r="M1760" i="3" s="1"/>
  <c r="B1759" i="3"/>
  <c r="E1759" i="3" s="1"/>
  <c r="F1759" i="3" s="1"/>
  <c r="G1759" i="3" s="1"/>
  <c r="H1759" i="3" s="1"/>
  <c r="I1759" i="3" s="1"/>
  <c r="L1759" i="3" s="1"/>
  <c r="J1761" i="3" l="1"/>
  <c r="M1761" i="3" s="1"/>
  <c r="B1760" i="3"/>
  <c r="E1760" i="3" s="1"/>
  <c r="F1760" i="3" s="1"/>
  <c r="G1760" i="3" s="1"/>
  <c r="H1760" i="3" s="1"/>
  <c r="I1760" i="3" s="1"/>
  <c r="L1760" i="3" s="1"/>
  <c r="B1761" i="3" l="1"/>
  <c r="E1761" i="3" s="1"/>
  <c r="F1761" i="3" s="1"/>
  <c r="G1761" i="3" s="1"/>
  <c r="H1761" i="3" s="1"/>
  <c r="I1761" i="3" s="1"/>
  <c r="L1761" i="3" s="1"/>
  <c r="J1762" i="3"/>
  <c r="M1762" i="3" s="1"/>
  <c r="J1763" i="3" l="1"/>
  <c r="M1763" i="3" s="1"/>
  <c r="B1762" i="3"/>
  <c r="E1762" i="3" s="1"/>
  <c r="F1762" i="3" s="1"/>
  <c r="G1762" i="3" s="1"/>
  <c r="H1762" i="3" s="1"/>
  <c r="I1762" i="3" s="1"/>
  <c r="L1762" i="3" s="1"/>
  <c r="J1764" i="3" l="1"/>
  <c r="M1764" i="3" s="1"/>
  <c r="B1763" i="3"/>
  <c r="E1763" i="3" s="1"/>
  <c r="F1763" i="3" s="1"/>
  <c r="G1763" i="3" s="1"/>
  <c r="H1763" i="3" s="1"/>
  <c r="I1763" i="3" s="1"/>
  <c r="L1763" i="3" s="1"/>
  <c r="J1765" i="3" l="1"/>
  <c r="M1765" i="3" s="1"/>
  <c r="B1764" i="3"/>
  <c r="E1764" i="3" s="1"/>
  <c r="F1764" i="3" s="1"/>
  <c r="G1764" i="3" s="1"/>
  <c r="H1764" i="3" s="1"/>
  <c r="I1764" i="3" s="1"/>
  <c r="L1764" i="3" s="1"/>
  <c r="B1765" i="3" l="1"/>
  <c r="E1765" i="3" s="1"/>
  <c r="F1765" i="3" s="1"/>
  <c r="G1765" i="3" s="1"/>
  <c r="H1765" i="3" s="1"/>
  <c r="I1765" i="3" s="1"/>
  <c r="L1765" i="3" s="1"/>
  <c r="J1766" i="3"/>
  <c r="M1766" i="3" s="1"/>
  <c r="B1766" i="3" l="1"/>
  <c r="E1766" i="3" s="1"/>
  <c r="F1766" i="3" s="1"/>
  <c r="G1766" i="3" s="1"/>
  <c r="H1766" i="3" s="1"/>
  <c r="I1766" i="3" s="1"/>
  <c r="L1766" i="3" s="1"/>
  <c r="J1767" i="3"/>
  <c r="M1767" i="3" s="1"/>
  <c r="J1768" i="3" l="1"/>
  <c r="M1768" i="3" s="1"/>
  <c r="B1767" i="3"/>
  <c r="E1767" i="3" s="1"/>
  <c r="F1767" i="3" s="1"/>
  <c r="G1767" i="3" s="1"/>
  <c r="H1767" i="3" s="1"/>
  <c r="I1767" i="3" s="1"/>
  <c r="L1767" i="3" s="1"/>
  <c r="J1769" i="3" l="1"/>
  <c r="M1769" i="3" s="1"/>
  <c r="B1768" i="3"/>
  <c r="E1768" i="3" s="1"/>
  <c r="F1768" i="3" s="1"/>
  <c r="G1768" i="3" s="1"/>
  <c r="H1768" i="3" s="1"/>
  <c r="I1768" i="3" s="1"/>
  <c r="L1768" i="3" s="1"/>
  <c r="B1769" i="3" l="1"/>
  <c r="E1769" i="3" s="1"/>
  <c r="F1769" i="3" s="1"/>
  <c r="G1769" i="3" s="1"/>
  <c r="H1769" i="3" s="1"/>
  <c r="I1769" i="3" s="1"/>
  <c r="L1769" i="3" s="1"/>
  <c r="J1770" i="3"/>
  <c r="M1770" i="3" s="1"/>
  <c r="J1771" i="3" l="1"/>
  <c r="M1771" i="3" s="1"/>
  <c r="B1770" i="3"/>
  <c r="E1770" i="3" s="1"/>
  <c r="F1770" i="3" s="1"/>
  <c r="G1770" i="3" s="1"/>
  <c r="H1770" i="3" s="1"/>
  <c r="I1770" i="3" s="1"/>
  <c r="L1770" i="3" s="1"/>
  <c r="B1771" i="3" l="1"/>
  <c r="E1771" i="3" s="1"/>
  <c r="F1771" i="3" s="1"/>
  <c r="G1771" i="3" s="1"/>
  <c r="H1771" i="3" s="1"/>
  <c r="I1771" i="3" s="1"/>
  <c r="L1771" i="3" s="1"/>
  <c r="J1772" i="3"/>
  <c r="M1772" i="3" s="1"/>
  <c r="J1773" i="3" l="1"/>
  <c r="M1773" i="3" s="1"/>
  <c r="B1772" i="3"/>
  <c r="E1772" i="3" s="1"/>
  <c r="F1772" i="3" s="1"/>
  <c r="G1772" i="3" s="1"/>
  <c r="H1772" i="3" s="1"/>
  <c r="I1772" i="3" s="1"/>
  <c r="L1772" i="3" s="1"/>
  <c r="B1773" i="3" l="1"/>
  <c r="E1773" i="3" s="1"/>
  <c r="F1773" i="3" s="1"/>
  <c r="G1773" i="3" s="1"/>
  <c r="H1773" i="3" s="1"/>
  <c r="I1773" i="3" s="1"/>
  <c r="L1773" i="3" s="1"/>
  <c r="J1774" i="3"/>
  <c r="M1774" i="3" s="1"/>
  <c r="B1774" i="3" l="1"/>
  <c r="E1774" i="3" s="1"/>
  <c r="F1774" i="3" s="1"/>
  <c r="G1774" i="3" s="1"/>
  <c r="H1774" i="3" s="1"/>
  <c r="I1774" i="3" s="1"/>
  <c r="L1774" i="3" s="1"/>
  <c r="J1775" i="3"/>
  <c r="M1775" i="3" s="1"/>
  <c r="J1776" i="3" l="1"/>
  <c r="M1776" i="3" s="1"/>
  <c r="B1775" i="3"/>
  <c r="E1775" i="3" s="1"/>
  <c r="F1775" i="3" s="1"/>
  <c r="G1775" i="3" s="1"/>
  <c r="H1775" i="3" s="1"/>
  <c r="I1775" i="3" s="1"/>
  <c r="L1775" i="3" s="1"/>
  <c r="J1777" i="3" l="1"/>
  <c r="M1777" i="3" s="1"/>
  <c r="B1776" i="3"/>
  <c r="E1776" i="3" s="1"/>
  <c r="F1776" i="3" s="1"/>
  <c r="G1776" i="3" s="1"/>
  <c r="H1776" i="3" s="1"/>
  <c r="I1776" i="3" s="1"/>
  <c r="L1776" i="3" s="1"/>
  <c r="J1778" i="3" l="1"/>
  <c r="M1778" i="3" s="1"/>
  <c r="B1777" i="3"/>
  <c r="E1777" i="3" s="1"/>
  <c r="F1777" i="3" s="1"/>
  <c r="G1777" i="3" s="1"/>
  <c r="H1777" i="3" s="1"/>
  <c r="I1777" i="3" s="1"/>
  <c r="L1777" i="3" s="1"/>
  <c r="J1779" i="3" l="1"/>
  <c r="M1779" i="3" s="1"/>
  <c r="B1778" i="3"/>
  <c r="E1778" i="3" s="1"/>
  <c r="F1778" i="3" s="1"/>
  <c r="G1778" i="3" s="1"/>
  <c r="H1778" i="3" s="1"/>
  <c r="I1778" i="3" s="1"/>
  <c r="L1778" i="3" s="1"/>
  <c r="B1779" i="3" l="1"/>
  <c r="E1779" i="3" s="1"/>
  <c r="F1779" i="3" s="1"/>
  <c r="G1779" i="3" s="1"/>
  <c r="H1779" i="3" s="1"/>
  <c r="I1779" i="3" s="1"/>
  <c r="L1779" i="3" s="1"/>
  <c r="J1780" i="3"/>
  <c r="M1780" i="3" s="1"/>
  <c r="J1781" i="3" l="1"/>
  <c r="M1781" i="3" s="1"/>
  <c r="B1780" i="3"/>
  <c r="E1780" i="3" s="1"/>
  <c r="F1780" i="3" s="1"/>
  <c r="G1780" i="3" s="1"/>
  <c r="H1780" i="3" s="1"/>
  <c r="I1780" i="3" s="1"/>
  <c r="L1780" i="3" s="1"/>
  <c r="B1781" i="3" l="1"/>
  <c r="E1781" i="3" s="1"/>
  <c r="F1781" i="3" s="1"/>
  <c r="G1781" i="3" s="1"/>
  <c r="H1781" i="3" s="1"/>
  <c r="I1781" i="3" s="1"/>
  <c r="L1781" i="3" s="1"/>
  <c r="J1782" i="3"/>
  <c r="M1782" i="3" s="1"/>
  <c r="J1783" i="3" l="1"/>
  <c r="M1783" i="3" s="1"/>
  <c r="B1782" i="3"/>
  <c r="E1782" i="3" s="1"/>
  <c r="F1782" i="3" s="1"/>
  <c r="G1782" i="3" s="1"/>
  <c r="H1782" i="3" s="1"/>
  <c r="I1782" i="3" s="1"/>
  <c r="L1782" i="3" s="1"/>
  <c r="J1784" i="3" l="1"/>
  <c r="M1784" i="3" s="1"/>
  <c r="B1783" i="3"/>
  <c r="E1783" i="3" s="1"/>
  <c r="F1783" i="3" s="1"/>
  <c r="G1783" i="3" s="1"/>
  <c r="H1783" i="3" s="1"/>
  <c r="I1783" i="3" s="1"/>
  <c r="L1783" i="3" s="1"/>
  <c r="J1785" i="3" l="1"/>
  <c r="M1785" i="3" s="1"/>
  <c r="B1784" i="3"/>
  <c r="E1784" i="3" s="1"/>
  <c r="F1784" i="3" s="1"/>
  <c r="G1784" i="3" s="1"/>
  <c r="H1784" i="3" s="1"/>
  <c r="I1784" i="3" s="1"/>
  <c r="L1784" i="3" s="1"/>
  <c r="B1785" i="3" l="1"/>
  <c r="E1785" i="3" s="1"/>
  <c r="F1785" i="3" s="1"/>
  <c r="G1785" i="3" s="1"/>
  <c r="H1785" i="3" s="1"/>
  <c r="I1785" i="3" s="1"/>
  <c r="L1785" i="3" s="1"/>
  <c r="J1786" i="3"/>
  <c r="M1786" i="3" s="1"/>
  <c r="B1786" i="3" l="1"/>
  <c r="E1786" i="3" s="1"/>
  <c r="F1786" i="3" s="1"/>
  <c r="G1786" i="3" s="1"/>
  <c r="H1786" i="3" s="1"/>
  <c r="I1786" i="3" s="1"/>
  <c r="L1786" i="3" s="1"/>
  <c r="J1787" i="3"/>
  <c r="M1787" i="3" s="1"/>
  <c r="B1787" i="3" l="1"/>
  <c r="E1787" i="3" s="1"/>
  <c r="F1787" i="3" s="1"/>
  <c r="G1787" i="3" s="1"/>
  <c r="H1787" i="3" s="1"/>
  <c r="I1787" i="3" s="1"/>
  <c r="L1787" i="3" s="1"/>
  <c r="J1788" i="3"/>
  <c r="M1788" i="3" s="1"/>
  <c r="B1788" i="3" l="1"/>
  <c r="E1788" i="3" s="1"/>
  <c r="F1788" i="3" s="1"/>
  <c r="G1788" i="3" s="1"/>
  <c r="H1788" i="3" s="1"/>
  <c r="I1788" i="3" s="1"/>
  <c r="L1788" i="3" s="1"/>
  <c r="J1789" i="3"/>
  <c r="M1789" i="3" s="1"/>
  <c r="B1789" i="3" l="1"/>
  <c r="E1789" i="3" s="1"/>
  <c r="F1789" i="3" s="1"/>
  <c r="G1789" i="3" s="1"/>
  <c r="H1789" i="3" s="1"/>
  <c r="I1789" i="3" s="1"/>
  <c r="L1789" i="3" s="1"/>
  <c r="J1790" i="3"/>
  <c r="M1790" i="3" s="1"/>
  <c r="B1790" i="3" l="1"/>
  <c r="E1790" i="3" s="1"/>
  <c r="F1790" i="3" s="1"/>
  <c r="G1790" i="3" s="1"/>
  <c r="H1790" i="3" s="1"/>
  <c r="I1790" i="3" s="1"/>
  <c r="L1790" i="3" s="1"/>
  <c r="J1791" i="3"/>
  <c r="M1791" i="3" s="1"/>
  <c r="B1791" i="3" l="1"/>
  <c r="E1791" i="3" s="1"/>
  <c r="F1791" i="3" s="1"/>
  <c r="G1791" i="3" s="1"/>
  <c r="H1791" i="3" s="1"/>
  <c r="I1791" i="3" s="1"/>
  <c r="L1791" i="3" s="1"/>
  <c r="J1792" i="3"/>
  <c r="M1792" i="3" s="1"/>
  <c r="B1792" i="3" l="1"/>
  <c r="E1792" i="3" s="1"/>
  <c r="F1792" i="3" s="1"/>
  <c r="G1792" i="3" s="1"/>
  <c r="H1792" i="3" s="1"/>
  <c r="I1792" i="3" s="1"/>
  <c r="L1792" i="3" s="1"/>
  <c r="J1793" i="3"/>
  <c r="M1793" i="3" s="1"/>
  <c r="B1793" i="3" l="1"/>
  <c r="E1793" i="3" s="1"/>
  <c r="F1793" i="3" s="1"/>
  <c r="G1793" i="3" s="1"/>
  <c r="H1793" i="3" s="1"/>
  <c r="I1793" i="3" s="1"/>
  <c r="L1793" i="3" s="1"/>
  <c r="J1794" i="3"/>
  <c r="M1794" i="3" s="1"/>
  <c r="B1794" i="3" l="1"/>
  <c r="E1794" i="3" s="1"/>
  <c r="F1794" i="3" s="1"/>
  <c r="G1794" i="3" s="1"/>
  <c r="H1794" i="3" s="1"/>
  <c r="I1794" i="3" s="1"/>
  <c r="L1794" i="3" s="1"/>
  <c r="J1795" i="3"/>
  <c r="M1795" i="3" s="1"/>
  <c r="B1795" i="3" l="1"/>
  <c r="E1795" i="3" s="1"/>
  <c r="F1795" i="3" s="1"/>
  <c r="G1795" i="3" s="1"/>
  <c r="H1795" i="3" s="1"/>
  <c r="I1795" i="3" s="1"/>
  <c r="L1795" i="3" s="1"/>
  <c r="J1796" i="3"/>
  <c r="M1796" i="3" s="1"/>
  <c r="B1796" i="3" l="1"/>
  <c r="E1796" i="3" s="1"/>
  <c r="F1796" i="3" s="1"/>
  <c r="G1796" i="3" s="1"/>
  <c r="H1796" i="3" s="1"/>
  <c r="I1796" i="3" s="1"/>
  <c r="L1796" i="3" s="1"/>
  <c r="J1797" i="3"/>
  <c r="M1797" i="3" s="1"/>
  <c r="J1798" i="3" l="1"/>
  <c r="M1798" i="3" s="1"/>
  <c r="B1797" i="3"/>
  <c r="E1797" i="3" s="1"/>
  <c r="F1797" i="3" s="1"/>
  <c r="G1797" i="3" s="1"/>
  <c r="H1797" i="3" s="1"/>
  <c r="I1797" i="3" s="1"/>
  <c r="L1797" i="3" s="1"/>
  <c r="B1798" i="3" l="1"/>
  <c r="E1798" i="3" s="1"/>
  <c r="F1798" i="3" s="1"/>
  <c r="G1798" i="3" s="1"/>
  <c r="H1798" i="3" s="1"/>
  <c r="I1798" i="3" s="1"/>
  <c r="L1798" i="3" s="1"/>
  <c r="J1799" i="3"/>
  <c r="M1799" i="3" s="1"/>
  <c r="J1800" i="3" l="1"/>
  <c r="M1800" i="3" s="1"/>
  <c r="B1799" i="3"/>
  <c r="E1799" i="3" s="1"/>
  <c r="F1799" i="3" s="1"/>
  <c r="G1799" i="3" s="1"/>
  <c r="H1799" i="3" s="1"/>
  <c r="I1799" i="3" s="1"/>
  <c r="L1799" i="3" s="1"/>
  <c r="J1801" i="3" l="1"/>
  <c r="M1801" i="3" s="1"/>
  <c r="B1800" i="3"/>
  <c r="E1800" i="3" s="1"/>
  <c r="F1800" i="3" s="1"/>
  <c r="G1800" i="3" s="1"/>
  <c r="H1800" i="3" s="1"/>
  <c r="I1800" i="3" s="1"/>
  <c r="L1800" i="3" s="1"/>
  <c r="J1802" i="3" l="1"/>
  <c r="M1802" i="3" s="1"/>
  <c r="B1801" i="3"/>
  <c r="E1801" i="3" s="1"/>
  <c r="F1801" i="3" s="1"/>
  <c r="G1801" i="3" s="1"/>
  <c r="H1801" i="3" s="1"/>
  <c r="I1801" i="3" s="1"/>
  <c r="L1801" i="3" s="1"/>
  <c r="J1803" i="3" l="1"/>
  <c r="M1803" i="3" s="1"/>
  <c r="B1802" i="3"/>
  <c r="E1802" i="3" s="1"/>
  <c r="F1802" i="3" s="1"/>
  <c r="G1802" i="3" s="1"/>
  <c r="H1802" i="3" s="1"/>
  <c r="I1802" i="3" s="1"/>
  <c r="L1802" i="3" s="1"/>
  <c r="J1804" i="3" l="1"/>
  <c r="M1804" i="3" s="1"/>
  <c r="B1803" i="3"/>
  <c r="E1803" i="3" s="1"/>
  <c r="F1803" i="3" s="1"/>
  <c r="G1803" i="3" s="1"/>
  <c r="H1803" i="3" s="1"/>
  <c r="I1803" i="3" s="1"/>
  <c r="L1803" i="3" s="1"/>
  <c r="B1804" i="3" l="1"/>
  <c r="E1804" i="3" s="1"/>
  <c r="F1804" i="3" s="1"/>
  <c r="G1804" i="3" s="1"/>
  <c r="H1804" i="3" s="1"/>
  <c r="I1804" i="3" s="1"/>
  <c r="L1804" i="3" s="1"/>
  <c r="J1805" i="3"/>
  <c r="M1805" i="3" s="1"/>
  <c r="B1805" i="3" l="1"/>
  <c r="E1805" i="3" s="1"/>
  <c r="F1805" i="3" s="1"/>
  <c r="G1805" i="3" s="1"/>
  <c r="H1805" i="3" s="1"/>
  <c r="I1805" i="3" s="1"/>
  <c r="L1805" i="3" s="1"/>
  <c r="J1806" i="3"/>
  <c r="M1806" i="3" s="1"/>
  <c r="B1806" i="3" l="1"/>
  <c r="E1806" i="3" s="1"/>
  <c r="F1806" i="3" s="1"/>
  <c r="G1806" i="3" s="1"/>
  <c r="H1806" i="3" s="1"/>
  <c r="I1806" i="3" s="1"/>
  <c r="L1806" i="3" s="1"/>
  <c r="J1807" i="3"/>
  <c r="M1807" i="3" s="1"/>
  <c r="J1808" i="3" l="1"/>
  <c r="M1808" i="3" s="1"/>
  <c r="B1807" i="3"/>
  <c r="E1807" i="3" s="1"/>
  <c r="F1807" i="3" s="1"/>
  <c r="G1807" i="3" s="1"/>
  <c r="H1807" i="3" s="1"/>
  <c r="I1807" i="3" s="1"/>
  <c r="L1807" i="3" s="1"/>
  <c r="J1809" i="3" l="1"/>
  <c r="M1809" i="3" s="1"/>
  <c r="B1808" i="3"/>
  <c r="E1808" i="3" s="1"/>
  <c r="F1808" i="3" s="1"/>
  <c r="G1808" i="3" s="1"/>
  <c r="H1808" i="3" s="1"/>
  <c r="I1808" i="3" s="1"/>
  <c r="L1808" i="3" s="1"/>
  <c r="B1809" i="3" l="1"/>
  <c r="E1809" i="3" s="1"/>
  <c r="F1809" i="3" s="1"/>
  <c r="G1809" i="3" s="1"/>
  <c r="H1809" i="3" s="1"/>
  <c r="I1809" i="3" s="1"/>
  <c r="L1809" i="3" s="1"/>
  <c r="J1810" i="3"/>
  <c r="M1810" i="3" s="1"/>
  <c r="B1810" i="3" l="1"/>
  <c r="E1810" i="3" s="1"/>
  <c r="F1810" i="3" s="1"/>
  <c r="G1810" i="3" s="1"/>
  <c r="H1810" i="3" s="1"/>
  <c r="I1810" i="3" s="1"/>
  <c r="L1810" i="3" s="1"/>
  <c r="J1811" i="3"/>
  <c r="M1811" i="3" s="1"/>
  <c r="J1812" i="3" l="1"/>
  <c r="M1812" i="3" s="1"/>
  <c r="B1811" i="3"/>
  <c r="E1811" i="3" s="1"/>
  <c r="F1811" i="3" s="1"/>
  <c r="G1811" i="3" s="1"/>
  <c r="H1811" i="3" s="1"/>
  <c r="I1811" i="3" s="1"/>
  <c r="L1811" i="3" s="1"/>
  <c r="B1812" i="3" l="1"/>
  <c r="E1812" i="3" s="1"/>
  <c r="F1812" i="3" s="1"/>
  <c r="G1812" i="3" s="1"/>
  <c r="H1812" i="3" s="1"/>
  <c r="I1812" i="3" s="1"/>
  <c r="L1812" i="3" s="1"/>
  <c r="J1813" i="3"/>
  <c r="M1813" i="3" s="1"/>
  <c r="J1814" i="3" l="1"/>
  <c r="M1814" i="3" s="1"/>
  <c r="B1813" i="3"/>
  <c r="E1813" i="3" s="1"/>
  <c r="F1813" i="3" s="1"/>
  <c r="G1813" i="3" s="1"/>
  <c r="H1813" i="3" s="1"/>
  <c r="I1813" i="3" s="1"/>
  <c r="L1813" i="3" s="1"/>
  <c r="B1814" i="3" l="1"/>
  <c r="E1814" i="3" s="1"/>
  <c r="F1814" i="3" s="1"/>
  <c r="G1814" i="3" s="1"/>
  <c r="H1814" i="3" s="1"/>
  <c r="I1814" i="3" s="1"/>
  <c r="L1814" i="3" s="1"/>
  <c r="J1815" i="3"/>
  <c r="M1815" i="3" s="1"/>
  <c r="J1816" i="3" l="1"/>
  <c r="M1816" i="3" s="1"/>
  <c r="B1815" i="3"/>
  <c r="E1815" i="3" s="1"/>
  <c r="F1815" i="3" s="1"/>
  <c r="G1815" i="3" s="1"/>
  <c r="H1815" i="3" s="1"/>
  <c r="I1815" i="3" s="1"/>
  <c r="L1815" i="3" s="1"/>
  <c r="B1816" i="3" l="1"/>
  <c r="E1816" i="3" s="1"/>
  <c r="F1816" i="3" s="1"/>
  <c r="G1816" i="3" s="1"/>
  <c r="H1816" i="3" s="1"/>
  <c r="I1816" i="3" s="1"/>
  <c r="L1816" i="3" s="1"/>
  <c r="J1817" i="3"/>
  <c r="M1817" i="3" s="1"/>
  <c r="B1817" i="3" l="1"/>
  <c r="E1817" i="3" s="1"/>
  <c r="F1817" i="3" s="1"/>
  <c r="G1817" i="3" s="1"/>
  <c r="H1817" i="3" s="1"/>
  <c r="I1817" i="3" s="1"/>
  <c r="L1817" i="3" s="1"/>
  <c r="J1818" i="3"/>
  <c r="M1818" i="3" s="1"/>
  <c r="B1818" i="3" l="1"/>
  <c r="E1818" i="3" s="1"/>
  <c r="F1818" i="3" s="1"/>
  <c r="G1818" i="3" s="1"/>
  <c r="H1818" i="3" s="1"/>
  <c r="I1818" i="3" s="1"/>
  <c r="L1818" i="3" s="1"/>
  <c r="J1819" i="3"/>
  <c r="M1819" i="3" s="1"/>
  <c r="J1820" i="3" l="1"/>
  <c r="M1820" i="3" s="1"/>
  <c r="B1819" i="3"/>
  <c r="E1819" i="3" s="1"/>
  <c r="F1819" i="3" s="1"/>
  <c r="G1819" i="3" s="1"/>
  <c r="H1819" i="3" s="1"/>
  <c r="I1819" i="3" s="1"/>
  <c r="L1819" i="3" s="1"/>
  <c r="J1821" i="3" l="1"/>
  <c r="M1821" i="3" s="1"/>
  <c r="B1820" i="3"/>
  <c r="E1820" i="3" s="1"/>
  <c r="F1820" i="3" s="1"/>
  <c r="G1820" i="3" s="1"/>
  <c r="H1820" i="3" s="1"/>
  <c r="I1820" i="3" s="1"/>
  <c r="L1820" i="3" s="1"/>
  <c r="J1822" i="3" l="1"/>
  <c r="M1822" i="3" s="1"/>
  <c r="B1821" i="3"/>
  <c r="E1821" i="3" s="1"/>
  <c r="F1821" i="3" s="1"/>
  <c r="G1821" i="3" s="1"/>
  <c r="H1821" i="3" s="1"/>
  <c r="I1821" i="3" s="1"/>
  <c r="L1821" i="3" s="1"/>
  <c r="B1822" i="3" l="1"/>
  <c r="E1822" i="3" s="1"/>
  <c r="F1822" i="3" s="1"/>
  <c r="G1822" i="3" s="1"/>
  <c r="H1822" i="3" s="1"/>
  <c r="I1822" i="3" s="1"/>
  <c r="L1822" i="3" s="1"/>
  <c r="J1823" i="3"/>
  <c r="M1823" i="3" s="1"/>
  <c r="J1824" i="3" l="1"/>
  <c r="M1824" i="3" s="1"/>
  <c r="B1823" i="3"/>
  <c r="E1823" i="3" s="1"/>
  <c r="F1823" i="3" s="1"/>
  <c r="G1823" i="3" s="1"/>
  <c r="H1823" i="3" s="1"/>
  <c r="I1823" i="3" s="1"/>
  <c r="L1823" i="3" s="1"/>
  <c r="B1824" i="3" l="1"/>
  <c r="E1824" i="3" s="1"/>
  <c r="F1824" i="3" s="1"/>
  <c r="G1824" i="3" s="1"/>
  <c r="H1824" i="3" s="1"/>
  <c r="I1824" i="3" s="1"/>
  <c r="L1824" i="3" s="1"/>
  <c r="J1825" i="3"/>
  <c r="M1825" i="3" s="1"/>
  <c r="J1826" i="3" l="1"/>
  <c r="M1826" i="3" s="1"/>
  <c r="B1825" i="3"/>
  <c r="E1825" i="3" s="1"/>
  <c r="F1825" i="3" s="1"/>
  <c r="G1825" i="3" s="1"/>
  <c r="H1825" i="3" s="1"/>
  <c r="I1825" i="3" s="1"/>
  <c r="L1825" i="3" s="1"/>
  <c r="B1826" i="3" l="1"/>
  <c r="E1826" i="3" s="1"/>
  <c r="F1826" i="3" s="1"/>
  <c r="G1826" i="3" s="1"/>
  <c r="H1826" i="3" s="1"/>
  <c r="I1826" i="3" s="1"/>
  <c r="L1826" i="3" s="1"/>
  <c r="J1827" i="3"/>
  <c r="M1827" i="3" s="1"/>
  <c r="J1828" i="3" l="1"/>
  <c r="M1828" i="3" s="1"/>
  <c r="B1827" i="3"/>
  <c r="E1827" i="3" s="1"/>
  <c r="F1827" i="3" s="1"/>
  <c r="G1827" i="3" s="1"/>
  <c r="H1827" i="3" s="1"/>
  <c r="I1827" i="3" s="1"/>
  <c r="L1827" i="3" s="1"/>
  <c r="J1829" i="3" l="1"/>
  <c r="M1829" i="3" s="1"/>
  <c r="B1828" i="3"/>
  <c r="E1828" i="3" s="1"/>
  <c r="F1828" i="3" s="1"/>
  <c r="G1828" i="3" s="1"/>
  <c r="H1828" i="3" s="1"/>
  <c r="I1828" i="3" s="1"/>
  <c r="L1828" i="3" s="1"/>
  <c r="B1829" i="3" l="1"/>
  <c r="E1829" i="3" s="1"/>
  <c r="F1829" i="3" s="1"/>
  <c r="G1829" i="3" s="1"/>
  <c r="H1829" i="3" s="1"/>
  <c r="I1829" i="3" s="1"/>
  <c r="L1829" i="3" s="1"/>
  <c r="J1830" i="3"/>
  <c r="M1830" i="3" s="1"/>
  <c r="J1831" i="3" l="1"/>
  <c r="M1831" i="3" s="1"/>
  <c r="B1830" i="3"/>
  <c r="E1830" i="3" s="1"/>
  <c r="F1830" i="3" s="1"/>
  <c r="G1830" i="3" s="1"/>
  <c r="H1830" i="3" s="1"/>
  <c r="I1830" i="3" s="1"/>
  <c r="L1830" i="3" s="1"/>
  <c r="B1831" i="3" l="1"/>
  <c r="E1831" i="3" s="1"/>
  <c r="F1831" i="3" s="1"/>
  <c r="G1831" i="3" s="1"/>
  <c r="H1831" i="3" s="1"/>
  <c r="I1831" i="3" s="1"/>
  <c r="L1831" i="3" s="1"/>
  <c r="J1832" i="3"/>
  <c r="M1832" i="3" s="1"/>
  <c r="B1832" i="3" l="1"/>
  <c r="E1832" i="3" s="1"/>
  <c r="F1832" i="3" s="1"/>
  <c r="G1832" i="3" s="1"/>
  <c r="H1832" i="3" s="1"/>
  <c r="I1832" i="3" s="1"/>
  <c r="L1832" i="3" s="1"/>
  <c r="J1833" i="3"/>
  <c r="M1833" i="3" s="1"/>
  <c r="B1833" i="3" l="1"/>
  <c r="E1833" i="3" s="1"/>
  <c r="F1833" i="3" s="1"/>
  <c r="G1833" i="3" s="1"/>
  <c r="H1833" i="3" s="1"/>
  <c r="I1833" i="3" s="1"/>
  <c r="L1833" i="3" s="1"/>
  <c r="J1834" i="3"/>
  <c r="M1834" i="3" s="1"/>
  <c r="B1834" i="3" l="1"/>
  <c r="E1834" i="3" s="1"/>
  <c r="F1834" i="3" s="1"/>
  <c r="G1834" i="3" s="1"/>
  <c r="H1834" i="3" s="1"/>
  <c r="I1834" i="3" s="1"/>
  <c r="L1834" i="3" s="1"/>
  <c r="J1835" i="3"/>
  <c r="M1835" i="3" s="1"/>
  <c r="J1836" i="3" l="1"/>
  <c r="M1836" i="3" s="1"/>
  <c r="B1835" i="3"/>
  <c r="E1835" i="3" s="1"/>
  <c r="F1835" i="3" s="1"/>
  <c r="G1835" i="3" s="1"/>
  <c r="H1835" i="3" s="1"/>
  <c r="I1835" i="3" s="1"/>
  <c r="L1835" i="3" s="1"/>
  <c r="B1836" i="3" l="1"/>
  <c r="E1836" i="3" s="1"/>
  <c r="F1836" i="3" s="1"/>
  <c r="G1836" i="3" s="1"/>
  <c r="H1836" i="3" s="1"/>
  <c r="I1836" i="3" s="1"/>
  <c r="L1836" i="3" s="1"/>
  <c r="J1837" i="3"/>
  <c r="M1837" i="3" s="1"/>
  <c r="B1837" i="3" l="1"/>
  <c r="E1837" i="3" s="1"/>
  <c r="F1837" i="3" s="1"/>
  <c r="G1837" i="3" s="1"/>
  <c r="H1837" i="3" s="1"/>
  <c r="I1837" i="3" s="1"/>
  <c r="L1837" i="3" s="1"/>
  <c r="J1838" i="3"/>
  <c r="M1838" i="3" s="1"/>
  <c r="B1838" i="3" l="1"/>
  <c r="E1838" i="3" s="1"/>
  <c r="F1838" i="3" s="1"/>
  <c r="G1838" i="3" s="1"/>
  <c r="H1838" i="3" s="1"/>
  <c r="I1838" i="3" s="1"/>
  <c r="L1838" i="3" s="1"/>
  <c r="J1839" i="3"/>
  <c r="M1839" i="3" s="1"/>
  <c r="J1840" i="3" l="1"/>
  <c r="M1840" i="3" s="1"/>
  <c r="B1839" i="3"/>
  <c r="E1839" i="3" s="1"/>
  <c r="F1839" i="3" s="1"/>
  <c r="G1839" i="3" s="1"/>
  <c r="H1839" i="3" s="1"/>
  <c r="I1839" i="3" s="1"/>
  <c r="L1839" i="3" s="1"/>
  <c r="B1840" i="3" l="1"/>
  <c r="E1840" i="3" s="1"/>
  <c r="F1840" i="3" s="1"/>
  <c r="G1840" i="3" s="1"/>
  <c r="H1840" i="3" s="1"/>
  <c r="I1840" i="3" s="1"/>
  <c r="L1840" i="3" s="1"/>
  <c r="J1841" i="3"/>
  <c r="M1841" i="3" s="1"/>
  <c r="B1841" i="3" l="1"/>
  <c r="E1841" i="3" s="1"/>
  <c r="F1841" i="3" s="1"/>
  <c r="G1841" i="3" s="1"/>
  <c r="H1841" i="3" s="1"/>
  <c r="I1841" i="3" s="1"/>
  <c r="L1841" i="3" s="1"/>
  <c r="J1842" i="3"/>
  <c r="M1842" i="3" s="1"/>
  <c r="B1842" i="3" l="1"/>
  <c r="E1842" i="3" s="1"/>
  <c r="F1842" i="3" s="1"/>
  <c r="G1842" i="3" s="1"/>
  <c r="H1842" i="3" s="1"/>
  <c r="I1842" i="3" s="1"/>
  <c r="L1842" i="3" s="1"/>
  <c r="J1843" i="3"/>
  <c r="M1843" i="3" s="1"/>
  <c r="B1843" i="3" l="1"/>
  <c r="E1843" i="3" s="1"/>
  <c r="F1843" i="3" s="1"/>
  <c r="G1843" i="3" s="1"/>
  <c r="H1843" i="3" s="1"/>
  <c r="I1843" i="3" s="1"/>
  <c r="L1843" i="3" s="1"/>
  <c r="J1844" i="3"/>
  <c r="M1844" i="3" s="1"/>
  <c r="B1844" i="3" l="1"/>
  <c r="E1844" i="3" s="1"/>
  <c r="F1844" i="3" s="1"/>
  <c r="G1844" i="3" s="1"/>
  <c r="H1844" i="3" s="1"/>
  <c r="I1844" i="3" s="1"/>
  <c r="L1844" i="3" s="1"/>
  <c r="J1845" i="3"/>
  <c r="M1845" i="3" s="1"/>
  <c r="J1846" i="3" l="1"/>
  <c r="M1846" i="3" s="1"/>
  <c r="B1845" i="3"/>
  <c r="E1845" i="3" s="1"/>
  <c r="F1845" i="3" s="1"/>
  <c r="G1845" i="3" s="1"/>
  <c r="H1845" i="3" s="1"/>
  <c r="I1845" i="3" s="1"/>
  <c r="L1845" i="3" s="1"/>
  <c r="B1846" i="3" l="1"/>
  <c r="E1846" i="3" s="1"/>
  <c r="F1846" i="3" s="1"/>
  <c r="G1846" i="3" s="1"/>
  <c r="H1846" i="3" s="1"/>
  <c r="I1846" i="3" s="1"/>
  <c r="L1846" i="3" s="1"/>
  <c r="J1847" i="3"/>
  <c r="M1847" i="3" s="1"/>
  <c r="B1847" i="3" l="1"/>
  <c r="E1847" i="3" s="1"/>
  <c r="F1847" i="3" s="1"/>
  <c r="G1847" i="3" s="1"/>
  <c r="H1847" i="3" s="1"/>
  <c r="I1847" i="3" s="1"/>
  <c r="L1847" i="3" s="1"/>
  <c r="J1848" i="3"/>
  <c r="M1848" i="3" s="1"/>
  <c r="B1848" i="3" l="1"/>
  <c r="E1848" i="3" s="1"/>
  <c r="F1848" i="3" s="1"/>
  <c r="G1848" i="3" s="1"/>
  <c r="H1848" i="3" s="1"/>
  <c r="I1848" i="3" s="1"/>
  <c r="L1848" i="3" s="1"/>
  <c r="J1849" i="3"/>
  <c r="M1849" i="3" s="1"/>
  <c r="B1849" i="3" l="1"/>
  <c r="E1849" i="3" s="1"/>
  <c r="F1849" i="3" s="1"/>
  <c r="G1849" i="3" s="1"/>
  <c r="H1849" i="3" s="1"/>
  <c r="I1849" i="3" s="1"/>
  <c r="L1849" i="3" s="1"/>
  <c r="J1850" i="3"/>
  <c r="M1850" i="3" s="1"/>
  <c r="B1850" i="3" l="1"/>
  <c r="E1850" i="3" s="1"/>
  <c r="F1850" i="3" s="1"/>
  <c r="G1850" i="3" s="1"/>
  <c r="H1850" i="3" s="1"/>
  <c r="I1850" i="3" s="1"/>
  <c r="L1850" i="3" s="1"/>
  <c r="J1851" i="3"/>
  <c r="M1851" i="3" s="1"/>
  <c r="B1851" i="3" l="1"/>
  <c r="E1851" i="3" s="1"/>
  <c r="F1851" i="3" s="1"/>
  <c r="G1851" i="3" s="1"/>
  <c r="H1851" i="3" s="1"/>
  <c r="I1851" i="3" s="1"/>
  <c r="L1851" i="3" s="1"/>
  <c r="J1852" i="3"/>
  <c r="M1852" i="3" s="1"/>
  <c r="B1852" i="3" l="1"/>
  <c r="E1852" i="3" s="1"/>
  <c r="F1852" i="3" s="1"/>
  <c r="G1852" i="3" s="1"/>
  <c r="H1852" i="3" s="1"/>
  <c r="I1852" i="3" s="1"/>
  <c r="L1852" i="3" s="1"/>
  <c r="J1853" i="3"/>
  <c r="M1853" i="3" s="1"/>
  <c r="J1854" i="3" l="1"/>
  <c r="M1854" i="3" s="1"/>
  <c r="B1853" i="3"/>
  <c r="E1853" i="3" s="1"/>
  <c r="F1853" i="3" s="1"/>
  <c r="G1853" i="3" s="1"/>
  <c r="H1853" i="3" s="1"/>
  <c r="I1853" i="3" s="1"/>
  <c r="L1853" i="3" s="1"/>
  <c r="B1854" i="3" l="1"/>
  <c r="E1854" i="3" s="1"/>
  <c r="F1854" i="3" s="1"/>
  <c r="G1854" i="3" s="1"/>
  <c r="H1854" i="3" s="1"/>
  <c r="I1854" i="3" s="1"/>
  <c r="L1854" i="3" s="1"/>
  <c r="J1855" i="3"/>
  <c r="M1855" i="3" s="1"/>
  <c r="J1856" i="3" l="1"/>
  <c r="M1856" i="3" s="1"/>
  <c r="B1855" i="3"/>
  <c r="E1855" i="3" s="1"/>
  <c r="F1855" i="3" s="1"/>
  <c r="G1855" i="3" s="1"/>
  <c r="H1855" i="3" s="1"/>
  <c r="I1855" i="3" s="1"/>
  <c r="L1855" i="3" s="1"/>
  <c r="B1856" i="3" l="1"/>
  <c r="E1856" i="3" s="1"/>
  <c r="F1856" i="3" s="1"/>
  <c r="G1856" i="3" s="1"/>
  <c r="H1856" i="3" s="1"/>
  <c r="I1856" i="3" s="1"/>
  <c r="L1856" i="3" s="1"/>
  <c r="J1857" i="3"/>
  <c r="M1857" i="3" s="1"/>
  <c r="J1858" i="3" l="1"/>
  <c r="M1858" i="3" s="1"/>
  <c r="B1857" i="3"/>
  <c r="E1857" i="3" s="1"/>
  <c r="F1857" i="3" s="1"/>
  <c r="G1857" i="3" s="1"/>
  <c r="H1857" i="3" s="1"/>
  <c r="I1857" i="3" s="1"/>
  <c r="L1857" i="3" s="1"/>
  <c r="B1858" i="3" l="1"/>
  <c r="E1858" i="3" s="1"/>
  <c r="F1858" i="3" s="1"/>
  <c r="G1858" i="3" s="1"/>
  <c r="H1858" i="3" s="1"/>
  <c r="I1858" i="3" s="1"/>
  <c r="L1858" i="3" s="1"/>
  <c r="J1859" i="3"/>
  <c r="M1859" i="3" s="1"/>
  <c r="J1860" i="3" l="1"/>
  <c r="M1860" i="3" s="1"/>
  <c r="B1859" i="3"/>
  <c r="E1859" i="3" s="1"/>
  <c r="F1859" i="3" s="1"/>
  <c r="G1859" i="3" s="1"/>
  <c r="H1859" i="3" s="1"/>
  <c r="I1859" i="3" s="1"/>
  <c r="L1859" i="3" s="1"/>
  <c r="B1860" i="3" l="1"/>
  <c r="E1860" i="3" s="1"/>
  <c r="F1860" i="3" s="1"/>
  <c r="G1860" i="3" s="1"/>
  <c r="H1860" i="3" s="1"/>
  <c r="I1860" i="3" s="1"/>
  <c r="L1860" i="3" s="1"/>
  <c r="J1861" i="3"/>
  <c r="M1861" i="3" s="1"/>
  <c r="J1862" i="3" l="1"/>
  <c r="M1862" i="3" s="1"/>
  <c r="B1861" i="3"/>
  <c r="E1861" i="3" s="1"/>
  <c r="F1861" i="3" s="1"/>
  <c r="G1861" i="3" s="1"/>
  <c r="H1861" i="3" s="1"/>
  <c r="I1861" i="3" s="1"/>
  <c r="L1861" i="3" s="1"/>
  <c r="J1863" i="3" l="1"/>
  <c r="M1863" i="3" s="1"/>
  <c r="B1862" i="3"/>
  <c r="E1862" i="3" s="1"/>
  <c r="F1862" i="3" s="1"/>
  <c r="G1862" i="3" s="1"/>
  <c r="H1862" i="3" s="1"/>
  <c r="I1862" i="3" s="1"/>
  <c r="L1862" i="3" s="1"/>
  <c r="J1864" i="3" l="1"/>
  <c r="M1864" i="3" s="1"/>
  <c r="B1863" i="3"/>
  <c r="E1863" i="3" s="1"/>
  <c r="F1863" i="3" s="1"/>
  <c r="G1863" i="3" s="1"/>
  <c r="H1863" i="3" s="1"/>
  <c r="I1863" i="3" s="1"/>
  <c r="L1863" i="3" s="1"/>
  <c r="J1865" i="3" l="1"/>
  <c r="M1865" i="3" s="1"/>
  <c r="B1864" i="3"/>
  <c r="E1864" i="3" s="1"/>
  <c r="F1864" i="3" s="1"/>
  <c r="G1864" i="3" s="1"/>
  <c r="H1864" i="3" s="1"/>
  <c r="I1864" i="3" s="1"/>
  <c r="L1864" i="3" s="1"/>
  <c r="J1866" i="3" l="1"/>
  <c r="M1866" i="3" s="1"/>
  <c r="B1865" i="3"/>
  <c r="E1865" i="3" s="1"/>
  <c r="F1865" i="3" s="1"/>
  <c r="G1865" i="3" s="1"/>
  <c r="H1865" i="3" s="1"/>
  <c r="I1865" i="3" s="1"/>
  <c r="L1865" i="3" s="1"/>
  <c r="B1866" i="3" l="1"/>
  <c r="E1866" i="3" s="1"/>
  <c r="F1866" i="3" s="1"/>
  <c r="G1866" i="3" s="1"/>
  <c r="H1866" i="3" s="1"/>
  <c r="I1866" i="3" s="1"/>
  <c r="L1866" i="3" s="1"/>
  <c r="J1867" i="3"/>
  <c r="M1867" i="3" s="1"/>
  <c r="B1867" i="3" l="1"/>
  <c r="E1867" i="3" s="1"/>
  <c r="F1867" i="3" s="1"/>
  <c r="G1867" i="3" s="1"/>
  <c r="H1867" i="3" s="1"/>
  <c r="I1867" i="3" s="1"/>
  <c r="L1867" i="3" s="1"/>
  <c r="J1868" i="3"/>
  <c r="M1868" i="3" s="1"/>
  <c r="B1868" i="3" l="1"/>
  <c r="E1868" i="3" s="1"/>
  <c r="F1868" i="3" s="1"/>
  <c r="G1868" i="3" s="1"/>
  <c r="H1868" i="3" s="1"/>
  <c r="I1868" i="3" s="1"/>
  <c r="L1868" i="3" s="1"/>
  <c r="J1869" i="3"/>
  <c r="M1869" i="3" s="1"/>
  <c r="J1870" i="3" l="1"/>
  <c r="M1870" i="3" s="1"/>
  <c r="B1869" i="3"/>
  <c r="E1869" i="3" s="1"/>
  <c r="F1869" i="3" s="1"/>
  <c r="G1869" i="3" s="1"/>
  <c r="H1869" i="3" s="1"/>
  <c r="I1869" i="3" s="1"/>
  <c r="L1869" i="3" s="1"/>
  <c r="B1870" i="3" l="1"/>
  <c r="E1870" i="3" s="1"/>
  <c r="F1870" i="3" s="1"/>
  <c r="G1870" i="3" s="1"/>
  <c r="H1870" i="3" s="1"/>
  <c r="I1870" i="3" s="1"/>
  <c r="L1870" i="3" s="1"/>
  <c r="J1871" i="3"/>
  <c r="M1871" i="3" s="1"/>
  <c r="J1872" i="3" l="1"/>
  <c r="M1872" i="3" s="1"/>
  <c r="B1871" i="3"/>
  <c r="E1871" i="3" s="1"/>
  <c r="F1871" i="3" s="1"/>
  <c r="G1871" i="3" s="1"/>
  <c r="H1871" i="3" s="1"/>
  <c r="I1871" i="3" s="1"/>
  <c r="L1871" i="3" s="1"/>
  <c r="B1872" i="3" l="1"/>
  <c r="E1872" i="3" s="1"/>
  <c r="F1872" i="3" s="1"/>
  <c r="G1872" i="3" s="1"/>
  <c r="H1872" i="3" s="1"/>
  <c r="I1872" i="3" s="1"/>
  <c r="L1872" i="3" s="1"/>
  <c r="J1873" i="3"/>
  <c r="M1873" i="3" s="1"/>
  <c r="J1874" i="3" l="1"/>
  <c r="M1874" i="3" s="1"/>
  <c r="B1873" i="3"/>
  <c r="E1873" i="3" s="1"/>
  <c r="F1873" i="3" s="1"/>
  <c r="G1873" i="3" s="1"/>
  <c r="H1873" i="3" s="1"/>
  <c r="I1873" i="3" s="1"/>
  <c r="L1873" i="3" s="1"/>
  <c r="B1874" i="3" l="1"/>
  <c r="E1874" i="3" s="1"/>
  <c r="F1874" i="3" s="1"/>
  <c r="G1874" i="3" s="1"/>
  <c r="H1874" i="3" s="1"/>
  <c r="I1874" i="3" s="1"/>
  <c r="L1874" i="3" s="1"/>
  <c r="J1875" i="3"/>
  <c r="M1875" i="3" s="1"/>
  <c r="J1876" i="3" l="1"/>
  <c r="M1876" i="3" s="1"/>
  <c r="B1875" i="3"/>
  <c r="E1875" i="3" s="1"/>
  <c r="F1875" i="3" s="1"/>
  <c r="G1875" i="3" s="1"/>
  <c r="H1875" i="3" s="1"/>
  <c r="I1875" i="3" s="1"/>
  <c r="L1875" i="3" s="1"/>
  <c r="B1876" i="3" l="1"/>
  <c r="E1876" i="3" s="1"/>
  <c r="F1876" i="3" s="1"/>
  <c r="G1876" i="3" s="1"/>
  <c r="H1876" i="3" s="1"/>
  <c r="I1876" i="3" s="1"/>
  <c r="L1876" i="3" s="1"/>
  <c r="J1877" i="3"/>
  <c r="M1877" i="3" s="1"/>
  <c r="B1877" i="3" l="1"/>
  <c r="E1877" i="3" s="1"/>
  <c r="F1877" i="3" s="1"/>
  <c r="G1877" i="3" s="1"/>
  <c r="H1877" i="3" s="1"/>
  <c r="I1877" i="3" s="1"/>
  <c r="L1877" i="3" s="1"/>
  <c r="J1878" i="3"/>
  <c r="M1878" i="3" s="1"/>
  <c r="J1879" i="3" l="1"/>
  <c r="M1879" i="3" s="1"/>
  <c r="B1878" i="3"/>
  <c r="E1878" i="3" s="1"/>
  <c r="F1878" i="3" s="1"/>
  <c r="G1878" i="3" s="1"/>
  <c r="H1878" i="3" s="1"/>
  <c r="I1878" i="3" s="1"/>
  <c r="L1878" i="3" s="1"/>
  <c r="B1879" i="3" l="1"/>
  <c r="E1879" i="3" s="1"/>
  <c r="F1879" i="3" s="1"/>
  <c r="G1879" i="3" s="1"/>
  <c r="H1879" i="3" s="1"/>
  <c r="I1879" i="3" s="1"/>
  <c r="L1879" i="3" s="1"/>
  <c r="J1880" i="3"/>
  <c r="M1880" i="3" s="1"/>
  <c r="J1881" i="3" l="1"/>
  <c r="M1881" i="3" s="1"/>
  <c r="B1880" i="3"/>
  <c r="E1880" i="3" s="1"/>
  <c r="F1880" i="3" s="1"/>
  <c r="G1880" i="3" s="1"/>
  <c r="H1880" i="3" s="1"/>
  <c r="I1880" i="3" s="1"/>
  <c r="L1880" i="3" s="1"/>
  <c r="J1882" i="3" l="1"/>
  <c r="M1882" i="3" s="1"/>
  <c r="B1881" i="3"/>
  <c r="E1881" i="3" s="1"/>
  <c r="F1881" i="3" s="1"/>
  <c r="G1881" i="3" s="1"/>
  <c r="H1881" i="3" s="1"/>
  <c r="I1881" i="3" s="1"/>
  <c r="L1881" i="3" s="1"/>
  <c r="B1882" i="3" l="1"/>
  <c r="E1882" i="3" s="1"/>
  <c r="F1882" i="3" s="1"/>
  <c r="G1882" i="3" s="1"/>
  <c r="H1882" i="3" s="1"/>
  <c r="I1882" i="3" s="1"/>
  <c r="L1882" i="3" s="1"/>
  <c r="J1883" i="3"/>
  <c r="M1883" i="3" s="1"/>
  <c r="B1883" i="3" l="1"/>
  <c r="E1883" i="3" s="1"/>
  <c r="F1883" i="3" s="1"/>
  <c r="G1883" i="3" s="1"/>
  <c r="H1883" i="3" s="1"/>
  <c r="I1883" i="3" s="1"/>
  <c r="L1883" i="3" s="1"/>
  <c r="J1884" i="3"/>
  <c r="M1884" i="3" s="1"/>
  <c r="B1884" i="3" l="1"/>
  <c r="E1884" i="3" s="1"/>
  <c r="F1884" i="3" s="1"/>
  <c r="G1884" i="3" s="1"/>
  <c r="H1884" i="3" s="1"/>
  <c r="I1884" i="3" s="1"/>
  <c r="L1884" i="3" s="1"/>
  <c r="J1885" i="3"/>
  <c r="M1885" i="3" s="1"/>
  <c r="B1885" i="3" l="1"/>
  <c r="E1885" i="3" s="1"/>
  <c r="F1885" i="3" s="1"/>
  <c r="G1885" i="3" s="1"/>
  <c r="H1885" i="3" s="1"/>
  <c r="I1885" i="3" s="1"/>
  <c r="L1885" i="3" s="1"/>
  <c r="J1886" i="3"/>
  <c r="M1886" i="3" s="1"/>
  <c r="J1887" i="3" l="1"/>
  <c r="M1887" i="3" s="1"/>
  <c r="B1886" i="3"/>
  <c r="E1886" i="3" s="1"/>
  <c r="F1886" i="3" s="1"/>
  <c r="G1886" i="3" s="1"/>
  <c r="H1886" i="3" s="1"/>
  <c r="I1886" i="3" s="1"/>
  <c r="L1886" i="3" s="1"/>
  <c r="J1888" i="3" l="1"/>
  <c r="M1888" i="3" s="1"/>
  <c r="B1887" i="3"/>
  <c r="E1887" i="3" s="1"/>
  <c r="F1887" i="3" s="1"/>
  <c r="G1887" i="3" s="1"/>
  <c r="H1887" i="3" s="1"/>
  <c r="I1887" i="3" s="1"/>
  <c r="L1887" i="3" s="1"/>
  <c r="J1889" i="3" l="1"/>
  <c r="M1889" i="3" s="1"/>
  <c r="B1888" i="3"/>
  <c r="E1888" i="3" s="1"/>
  <c r="F1888" i="3" s="1"/>
  <c r="G1888" i="3" s="1"/>
  <c r="H1888" i="3" s="1"/>
  <c r="I1888" i="3" s="1"/>
  <c r="L1888" i="3" s="1"/>
  <c r="B1889" i="3" l="1"/>
  <c r="E1889" i="3" s="1"/>
  <c r="F1889" i="3" s="1"/>
  <c r="G1889" i="3" s="1"/>
  <c r="H1889" i="3" s="1"/>
  <c r="I1889" i="3" s="1"/>
  <c r="L1889" i="3" s="1"/>
  <c r="J1890" i="3"/>
  <c r="M1890" i="3" s="1"/>
  <c r="J1891" i="3" l="1"/>
  <c r="M1891" i="3" s="1"/>
  <c r="B1890" i="3"/>
  <c r="E1890" i="3" s="1"/>
  <c r="F1890" i="3" s="1"/>
  <c r="G1890" i="3" s="1"/>
  <c r="H1890" i="3" s="1"/>
  <c r="I1890" i="3" s="1"/>
  <c r="L1890" i="3" s="1"/>
  <c r="B1891" i="3" l="1"/>
  <c r="E1891" i="3" s="1"/>
  <c r="F1891" i="3" s="1"/>
  <c r="G1891" i="3" s="1"/>
  <c r="H1891" i="3" s="1"/>
  <c r="I1891" i="3" s="1"/>
  <c r="L1891" i="3" s="1"/>
  <c r="J1892" i="3"/>
  <c r="M1892" i="3" s="1"/>
  <c r="J1893" i="3" l="1"/>
  <c r="M1893" i="3" s="1"/>
  <c r="B1892" i="3"/>
  <c r="E1892" i="3" s="1"/>
  <c r="F1892" i="3" s="1"/>
  <c r="G1892" i="3" s="1"/>
  <c r="H1892" i="3" s="1"/>
  <c r="I1892" i="3" s="1"/>
  <c r="L1892" i="3" s="1"/>
  <c r="J1894" i="3" l="1"/>
  <c r="M1894" i="3" s="1"/>
  <c r="B1893" i="3"/>
  <c r="E1893" i="3" s="1"/>
  <c r="F1893" i="3" s="1"/>
  <c r="G1893" i="3" s="1"/>
  <c r="H1893" i="3" s="1"/>
  <c r="I1893" i="3" s="1"/>
  <c r="L1893" i="3" s="1"/>
  <c r="B1894" i="3" l="1"/>
  <c r="E1894" i="3" s="1"/>
  <c r="F1894" i="3" s="1"/>
  <c r="G1894" i="3" s="1"/>
  <c r="H1894" i="3" s="1"/>
  <c r="I1894" i="3" s="1"/>
  <c r="L1894" i="3" s="1"/>
  <c r="J1895" i="3"/>
  <c r="M1895" i="3" s="1"/>
  <c r="B1895" i="3" l="1"/>
  <c r="E1895" i="3" s="1"/>
  <c r="F1895" i="3" s="1"/>
  <c r="G1895" i="3" s="1"/>
  <c r="H1895" i="3" s="1"/>
  <c r="I1895" i="3" s="1"/>
  <c r="L1895" i="3" s="1"/>
  <c r="J1896" i="3"/>
  <c r="M1896" i="3" s="1"/>
  <c r="B1896" i="3" l="1"/>
  <c r="E1896" i="3" s="1"/>
  <c r="F1896" i="3" s="1"/>
  <c r="G1896" i="3" s="1"/>
  <c r="H1896" i="3" s="1"/>
  <c r="I1896" i="3" s="1"/>
  <c r="L1896" i="3" s="1"/>
  <c r="J1897" i="3"/>
  <c r="M1897" i="3" s="1"/>
  <c r="J1898" i="3" l="1"/>
  <c r="M1898" i="3" s="1"/>
  <c r="B1897" i="3"/>
  <c r="E1897" i="3" s="1"/>
  <c r="F1897" i="3" s="1"/>
  <c r="G1897" i="3" s="1"/>
  <c r="H1897" i="3" s="1"/>
  <c r="I1897" i="3" s="1"/>
  <c r="L1897" i="3" s="1"/>
  <c r="B1898" i="3" l="1"/>
  <c r="E1898" i="3" s="1"/>
  <c r="F1898" i="3" s="1"/>
  <c r="G1898" i="3" s="1"/>
  <c r="H1898" i="3" s="1"/>
  <c r="I1898" i="3" s="1"/>
  <c r="L1898" i="3" s="1"/>
  <c r="J1899" i="3"/>
  <c r="M1899" i="3" s="1"/>
  <c r="B1899" i="3" l="1"/>
  <c r="E1899" i="3" s="1"/>
  <c r="F1899" i="3" s="1"/>
  <c r="G1899" i="3" s="1"/>
  <c r="H1899" i="3" s="1"/>
  <c r="I1899" i="3" s="1"/>
  <c r="L1899" i="3" s="1"/>
  <c r="J1900" i="3"/>
  <c r="M1900" i="3" s="1"/>
  <c r="J1901" i="3" l="1"/>
  <c r="M1901" i="3" s="1"/>
  <c r="B1900" i="3"/>
  <c r="E1900" i="3" s="1"/>
  <c r="F1900" i="3" s="1"/>
  <c r="G1900" i="3" s="1"/>
  <c r="H1900" i="3" s="1"/>
  <c r="I1900" i="3" s="1"/>
  <c r="L1900" i="3" s="1"/>
  <c r="B1901" i="3" l="1"/>
  <c r="E1901" i="3" s="1"/>
  <c r="F1901" i="3" s="1"/>
  <c r="G1901" i="3" s="1"/>
  <c r="H1901" i="3" s="1"/>
  <c r="I1901" i="3" s="1"/>
  <c r="L1901" i="3" s="1"/>
  <c r="J1902" i="3"/>
  <c r="M1902" i="3" s="1"/>
  <c r="B1902" i="3" l="1"/>
  <c r="E1902" i="3" s="1"/>
  <c r="F1902" i="3" s="1"/>
  <c r="G1902" i="3" s="1"/>
  <c r="H1902" i="3" s="1"/>
  <c r="I1902" i="3" s="1"/>
  <c r="L1902" i="3" s="1"/>
  <c r="J1903" i="3"/>
  <c r="M1903" i="3" s="1"/>
  <c r="B1903" i="3" l="1"/>
  <c r="E1903" i="3" s="1"/>
  <c r="F1903" i="3" s="1"/>
  <c r="G1903" i="3" s="1"/>
  <c r="H1903" i="3" s="1"/>
  <c r="I1903" i="3" s="1"/>
  <c r="L1903" i="3" s="1"/>
  <c r="J1904" i="3"/>
  <c r="M1904" i="3" s="1"/>
  <c r="B1904" i="3" l="1"/>
  <c r="E1904" i="3" s="1"/>
  <c r="F1904" i="3" s="1"/>
  <c r="G1904" i="3" s="1"/>
  <c r="H1904" i="3" s="1"/>
  <c r="I1904" i="3" s="1"/>
  <c r="L1904" i="3" s="1"/>
  <c r="J1905" i="3"/>
  <c r="M1905" i="3" s="1"/>
  <c r="J1906" i="3" l="1"/>
  <c r="M1906" i="3" s="1"/>
  <c r="B1905" i="3"/>
  <c r="E1905" i="3" s="1"/>
  <c r="F1905" i="3" s="1"/>
  <c r="G1905" i="3" s="1"/>
  <c r="H1905" i="3" s="1"/>
  <c r="I1905" i="3" s="1"/>
  <c r="L1905" i="3" s="1"/>
  <c r="B1906" i="3" l="1"/>
  <c r="E1906" i="3" s="1"/>
  <c r="F1906" i="3" s="1"/>
  <c r="G1906" i="3" s="1"/>
  <c r="H1906" i="3" s="1"/>
  <c r="I1906" i="3" s="1"/>
  <c r="L1906" i="3" s="1"/>
  <c r="J1907" i="3"/>
  <c r="M1907" i="3" s="1"/>
  <c r="J1908" i="3" l="1"/>
  <c r="M1908" i="3" s="1"/>
  <c r="B1907" i="3"/>
  <c r="E1907" i="3" s="1"/>
  <c r="F1907" i="3" s="1"/>
  <c r="G1907" i="3" s="1"/>
  <c r="H1907" i="3" s="1"/>
  <c r="I1907" i="3" s="1"/>
  <c r="L1907" i="3" s="1"/>
  <c r="B1908" i="3" l="1"/>
  <c r="E1908" i="3" s="1"/>
  <c r="F1908" i="3" s="1"/>
  <c r="G1908" i="3" s="1"/>
  <c r="H1908" i="3" s="1"/>
  <c r="I1908" i="3" s="1"/>
  <c r="L1908" i="3" s="1"/>
  <c r="J1909" i="3"/>
  <c r="M1909" i="3" s="1"/>
  <c r="B1909" i="3" l="1"/>
  <c r="E1909" i="3" s="1"/>
  <c r="F1909" i="3" s="1"/>
  <c r="G1909" i="3" s="1"/>
  <c r="H1909" i="3" s="1"/>
  <c r="I1909" i="3" s="1"/>
  <c r="L1909" i="3" s="1"/>
  <c r="J1910" i="3"/>
  <c r="M1910" i="3" s="1"/>
  <c r="J1911" i="3" l="1"/>
  <c r="M1911" i="3" s="1"/>
  <c r="B1910" i="3"/>
  <c r="E1910" i="3" s="1"/>
  <c r="F1910" i="3" s="1"/>
  <c r="G1910" i="3" s="1"/>
  <c r="H1910" i="3" s="1"/>
  <c r="I1910" i="3" s="1"/>
  <c r="L1910" i="3" s="1"/>
  <c r="J1912" i="3" l="1"/>
  <c r="M1912" i="3" s="1"/>
  <c r="B1911" i="3"/>
  <c r="E1911" i="3" s="1"/>
  <c r="F1911" i="3" s="1"/>
  <c r="G1911" i="3" s="1"/>
  <c r="H1911" i="3" s="1"/>
  <c r="I1911" i="3" s="1"/>
  <c r="L1911" i="3" s="1"/>
  <c r="B1912" i="3" l="1"/>
  <c r="E1912" i="3" s="1"/>
  <c r="F1912" i="3" s="1"/>
  <c r="G1912" i="3" s="1"/>
  <c r="H1912" i="3" s="1"/>
  <c r="I1912" i="3" s="1"/>
  <c r="L1912" i="3" s="1"/>
  <c r="J1913" i="3"/>
  <c r="M1913" i="3" s="1"/>
  <c r="B1913" i="3" l="1"/>
  <c r="E1913" i="3" s="1"/>
  <c r="F1913" i="3" s="1"/>
  <c r="G1913" i="3" s="1"/>
  <c r="H1913" i="3" s="1"/>
  <c r="I1913" i="3" s="1"/>
  <c r="L1913" i="3" s="1"/>
  <c r="J1914" i="3"/>
  <c r="M1914" i="3" s="1"/>
  <c r="B1914" i="3" l="1"/>
  <c r="E1914" i="3" s="1"/>
  <c r="F1914" i="3" s="1"/>
  <c r="G1914" i="3" s="1"/>
  <c r="H1914" i="3" s="1"/>
  <c r="I1914" i="3" s="1"/>
  <c r="L1914" i="3" s="1"/>
  <c r="J1915" i="3"/>
  <c r="M1915" i="3" s="1"/>
  <c r="J1916" i="3" l="1"/>
  <c r="M1916" i="3" s="1"/>
  <c r="B1915" i="3"/>
  <c r="E1915" i="3" s="1"/>
  <c r="F1915" i="3" s="1"/>
  <c r="G1915" i="3" s="1"/>
  <c r="H1915" i="3" s="1"/>
  <c r="I1915" i="3" s="1"/>
  <c r="L1915" i="3" s="1"/>
  <c r="B1916" i="3" l="1"/>
  <c r="E1916" i="3" s="1"/>
  <c r="F1916" i="3" s="1"/>
  <c r="G1916" i="3" s="1"/>
  <c r="H1916" i="3" s="1"/>
  <c r="I1916" i="3" s="1"/>
  <c r="L1916" i="3" s="1"/>
  <c r="J1917" i="3"/>
  <c r="M1917" i="3" s="1"/>
  <c r="B1917" i="3" l="1"/>
  <c r="E1917" i="3" s="1"/>
  <c r="F1917" i="3" s="1"/>
  <c r="G1917" i="3" s="1"/>
  <c r="H1917" i="3" s="1"/>
  <c r="I1917" i="3" s="1"/>
  <c r="L1917" i="3" s="1"/>
  <c r="J1918" i="3"/>
  <c r="M1918" i="3" s="1"/>
  <c r="J1919" i="3" l="1"/>
  <c r="M1919" i="3" s="1"/>
  <c r="B1918" i="3"/>
  <c r="E1918" i="3" s="1"/>
  <c r="F1918" i="3" s="1"/>
  <c r="G1918" i="3" s="1"/>
  <c r="H1918" i="3" s="1"/>
  <c r="I1918" i="3" s="1"/>
  <c r="L1918" i="3" s="1"/>
  <c r="J1920" i="3" l="1"/>
  <c r="M1920" i="3" s="1"/>
  <c r="B1919" i="3"/>
  <c r="E1919" i="3" s="1"/>
  <c r="F1919" i="3" s="1"/>
  <c r="G1919" i="3" s="1"/>
  <c r="H1919" i="3" s="1"/>
  <c r="I1919" i="3" s="1"/>
  <c r="L1919" i="3" s="1"/>
  <c r="B1920" i="3" l="1"/>
  <c r="E1920" i="3" s="1"/>
  <c r="F1920" i="3" s="1"/>
  <c r="G1920" i="3" s="1"/>
  <c r="H1920" i="3" s="1"/>
  <c r="I1920" i="3" s="1"/>
  <c r="L1920" i="3" s="1"/>
  <c r="J1921" i="3"/>
  <c r="M1921" i="3" s="1"/>
  <c r="J1922" i="3" l="1"/>
  <c r="M1922" i="3" s="1"/>
  <c r="B1921" i="3"/>
  <c r="E1921" i="3" s="1"/>
  <c r="F1921" i="3" s="1"/>
  <c r="G1921" i="3" s="1"/>
  <c r="H1921" i="3" s="1"/>
  <c r="I1921" i="3" s="1"/>
  <c r="L1921" i="3" s="1"/>
  <c r="B1922" i="3" l="1"/>
  <c r="E1922" i="3" s="1"/>
  <c r="F1922" i="3" s="1"/>
  <c r="G1922" i="3" s="1"/>
  <c r="H1922" i="3" s="1"/>
  <c r="I1922" i="3" s="1"/>
  <c r="L1922" i="3" s="1"/>
  <c r="J1923" i="3"/>
  <c r="M1923" i="3" s="1"/>
  <c r="B1923" i="3" l="1"/>
  <c r="E1923" i="3" s="1"/>
  <c r="F1923" i="3" s="1"/>
  <c r="G1923" i="3" s="1"/>
  <c r="H1923" i="3" s="1"/>
  <c r="I1923" i="3" s="1"/>
  <c r="L1923" i="3" s="1"/>
  <c r="J1924" i="3"/>
  <c r="M1924" i="3" s="1"/>
  <c r="B1924" i="3" l="1"/>
  <c r="E1924" i="3" s="1"/>
  <c r="F1924" i="3" s="1"/>
  <c r="G1924" i="3" s="1"/>
  <c r="H1924" i="3" s="1"/>
  <c r="I1924" i="3" s="1"/>
  <c r="L1924" i="3" s="1"/>
  <c r="J1925" i="3"/>
  <c r="M1925" i="3" s="1"/>
  <c r="J1926" i="3" l="1"/>
  <c r="M1926" i="3" s="1"/>
  <c r="B1925" i="3"/>
  <c r="E1925" i="3" s="1"/>
  <c r="F1925" i="3" s="1"/>
  <c r="G1925" i="3" s="1"/>
  <c r="H1925" i="3" s="1"/>
  <c r="I1925" i="3" s="1"/>
  <c r="L1925" i="3" s="1"/>
  <c r="J1927" i="3" l="1"/>
  <c r="M1927" i="3" s="1"/>
  <c r="B1926" i="3"/>
  <c r="E1926" i="3" s="1"/>
  <c r="F1926" i="3" s="1"/>
  <c r="G1926" i="3" s="1"/>
  <c r="H1926" i="3" s="1"/>
  <c r="I1926" i="3" s="1"/>
  <c r="L1926" i="3" s="1"/>
  <c r="B1927" i="3" l="1"/>
  <c r="E1927" i="3" s="1"/>
  <c r="F1927" i="3" s="1"/>
  <c r="G1927" i="3" s="1"/>
  <c r="H1927" i="3" s="1"/>
  <c r="I1927" i="3" s="1"/>
  <c r="L1927" i="3" s="1"/>
  <c r="J1928" i="3"/>
  <c r="M1928" i="3" s="1"/>
  <c r="B1928" i="3" l="1"/>
  <c r="E1928" i="3" s="1"/>
  <c r="F1928" i="3" s="1"/>
  <c r="G1928" i="3" s="1"/>
  <c r="H1928" i="3" s="1"/>
  <c r="I1928" i="3" s="1"/>
  <c r="L1928" i="3" s="1"/>
  <c r="J1929" i="3"/>
  <c r="M1929" i="3" s="1"/>
  <c r="B1929" i="3" l="1"/>
  <c r="E1929" i="3" s="1"/>
  <c r="F1929" i="3" s="1"/>
  <c r="G1929" i="3" s="1"/>
  <c r="H1929" i="3" s="1"/>
  <c r="I1929" i="3" s="1"/>
  <c r="L1929" i="3" s="1"/>
  <c r="J1930" i="3"/>
  <c r="M1930" i="3" s="1"/>
  <c r="J1931" i="3" l="1"/>
  <c r="M1931" i="3" s="1"/>
  <c r="B1930" i="3"/>
  <c r="E1930" i="3" s="1"/>
  <c r="F1930" i="3" s="1"/>
  <c r="G1930" i="3" s="1"/>
  <c r="H1930" i="3" s="1"/>
  <c r="I1930" i="3" s="1"/>
  <c r="L1930" i="3" s="1"/>
  <c r="J1932" i="3" l="1"/>
  <c r="M1932" i="3" s="1"/>
  <c r="B1931" i="3"/>
  <c r="E1931" i="3" s="1"/>
  <c r="F1931" i="3" s="1"/>
  <c r="G1931" i="3" s="1"/>
  <c r="H1931" i="3" s="1"/>
  <c r="I1931" i="3" s="1"/>
  <c r="L1931" i="3" s="1"/>
  <c r="B1932" i="3" l="1"/>
  <c r="E1932" i="3" s="1"/>
  <c r="F1932" i="3" s="1"/>
  <c r="G1932" i="3" s="1"/>
  <c r="H1932" i="3" s="1"/>
  <c r="I1932" i="3" s="1"/>
  <c r="L1932" i="3" s="1"/>
  <c r="J1933" i="3"/>
  <c r="M1933" i="3" s="1"/>
  <c r="B1933" i="3" l="1"/>
  <c r="E1933" i="3" s="1"/>
  <c r="F1933" i="3" s="1"/>
  <c r="G1933" i="3" s="1"/>
  <c r="H1933" i="3" s="1"/>
  <c r="I1933" i="3" s="1"/>
  <c r="L1933" i="3" s="1"/>
  <c r="J1934" i="3"/>
  <c r="M1934" i="3" s="1"/>
  <c r="B1934" i="3" l="1"/>
  <c r="E1934" i="3" s="1"/>
  <c r="F1934" i="3" s="1"/>
  <c r="G1934" i="3" s="1"/>
  <c r="H1934" i="3" s="1"/>
  <c r="I1934" i="3" s="1"/>
  <c r="L1934" i="3" s="1"/>
  <c r="J1935" i="3"/>
  <c r="M1935" i="3" s="1"/>
  <c r="B1935" i="3" l="1"/>
  <c r="E1935" i="3" s="1"/>
  <c r="F1935" i="3" s="1"/>
  <c r="G1935" i="3" s="1"/>
  <c r="H1935" i="3" s="1"/>
  <c r="I1935" i="3" s="1"/>
  <c r="L1935" i="3" s="1"/>
  <c r="J1936" i="3"/>
  <c r="M1936" i="3" s="1"/>
  <c r="J1937" i="3" l="1"/>
  <c r="M1937" i="3" s="1"/>
  <c r="B1936" i="3"/>
  <c r="E1936" i="3" s="1"/>
  <c r="F1936" i="3" s="1"/>
  <c r="G1936" i="3" s="1"/>
  <c r="H1936" i="3" s="1"/>
  <c r="I1936" i="3" s="1"/>
  <c r="L1936" i="3" s="1"/>
  <c r="J1938" i="3" l="1"/>
  <c r="M1938" i="3" s="1"/>
  <c r="B1937" i="3"/>
  <c r="E1937" i="3" s="1"/>
  <c r="F1937" i="3" s="1"/>
  <c r="G1937" i="3" s="1"/>
  <c r="H1937" i="3" s="1"/>
  <c r="I1937" i="3" s="1"/>
  <c r="L1937" i="3" s="1"/>
  <c r="J1939" i="3" l="1"/>
  <c r="M1939" i="3" s="1"/>
  <c r="B1938" i="3"/>
  <c r="E1938" i="3" s="1"/>
  <c r="F1938" i="3" s="1"/>
  <c r="G1938" i="3" s="1"/>
  <c r="H1938" i="3" s="1"/>
  <c r="I1938" i="3" s="1"/>
  <c r="L1938" i="3" s="1"/>
  <c r="J1940" i="3" l="1"/>
  <c r="M1940" i="3" s="1"/>
  <c r="B1939" i="3"/>
  <c r="E1939" i="3" s="1"/>
  <c r="F1939" i="3" s="1"/>
  <c r="G1939" i="3" s="1"/>
  <c r="H1939" i="3" s="1"/>
  <c r="I1939" i="3" s="1"/>
  <c r="L1939" i="3" s="1"/>
  <c r="J1941" i="3" l="1"/>
  <c r="M1941" i="3" s="1"/>
  <c r="B1940" i="3"/>
  <c r="E1940" i="3" s="1"/>
  <c r="F1940" i="3" s="1"/>
  <c r="G1940" i="3" s="1"/>
  <c r="H1940" i="3" s="1"/>
  <c r="I1940" i="3" s="1"/>
  <c r="L1940" i="3" s="1"/>
  <c r="B1941" i="3" l="1"/>
  <c r="E1941" i="3" s="1"/>
  <c r="F1941" i="3" s="1"/>
  <c r="G1941" i="3" s="1"/>
  <c r="H1941" i="3" s="1"/>
  <c r="I1941" i="3" s="1"/>
  <c r="L1941" i="3" s="1"/>
  <c r="J1942" i="3"/>
  <c r="M1942" i="3" s="1"/>
  <c r="B1942" i="3" l="1"/>
  <c r="E1942" i="3" s="1"/>
  <c r="F1942" i="3" s="1"/>
  <c r="G1942" i="3" s="1"/>
  <c r="H1942" i="3" s="1"/>
  <c r="I1942" i="3" s="1"/>
  <c r="L1942" i="3" s="1"/>
  <c r="J1943" i="3"/>
  <c r="M1943" i="3" s="1"/>
  <c r="B1943" i="3" l="1"/>
  <c r="E1943" i="3" s="1"/>
  <c r="F1943" i="3" s="1"/>
  <c r="G1943" i="3" s="1"/>
  <c r="H1943" i="3" s="1"/>
  <c r="I1943" i="3" s="1"/>
  <c r="L1943" i="3" s="1"/>
  <c r="J1944" i="3"/>
  <c r="M1944" i="3" s="1"/>
  <c r="B1944" i="3" l="1"/>
  <c r="E1944" i="3" s="1"/>
  <c r="F1944" i="3" s="1"/>
  <c r="G1944" i="3" s="1"/>
  <c r="H1944" i="3" s="1"/>
  <c r="I1944" i="3" s="1"/>
  <c r="L1944" i="3" s="1"/>
  <c r="J1945" i="3"/>
  <c r="M1945" i="3" s="1"/>
  <c r="J1946" i="3" l="1"/>
  <c r="M1946" i="3" s="1"/>
  <c r="B1945" i="3"/>
  <c r="E1945" i="3" s="1"/>
  <c r="F1945" i="3" s="1"/>
  <c r="G1945" i="3" s="1"/>
  <c r="H1945" i="3" s="1"/>
  <c r="I1945" i="3" s="1"/>
  <c r="L1945" i="3" s="1"/>
  <c r="J1947" i="3" l="1"/>
  <c r="M1947" i="3" s="1"/>
  <c r="B1946" i="3"/>
  <c r="E1946" i="3" s="1"/>
  <c r="F1946" i="3" s="1"/>
  <c r="G1946" i="3" s="1"/>
  <c r="H1946" i="3" s="1"/>
  <c r="I1946" i="3" s="1"/>
  <c r="L1946" i="3" s="1"/>
  <c r="J1948" i="3" l="1"/>
  <c r="M1948" i="3" s="1"/>
  <c r="B1947" i="3"/>
  <c r="E1947" i="3" s="1"/>
  <c r="F1947" i="3" s="1"/>
  <c r="G1947" i="3" s="1"/>
  <c r="H1947" i="3" s="1"/>
  <c r="I1947" i="3" s="1"/>
  <c r="L1947" i="3" s="1"/>
  <c r="B1948" i="3" l="1"/>
  <c r="E1948" i="3" s="1"/>
  <c r="F1948" i="3" s="1"/>
  <c r="G1948" i="3" s="1"/>
  <c r="H1948" i="3" s="1"/>
  <c r="I1948" i="3" s="1"/>
  <c r="L1948" i="3" s="1"/>
  <c r="J1949" i="3"/>
  <c r="M1949" i="3" s="1"/>
  <c r="B1949" i="3" l="1"/>
  <c r="E1949" i="3" s="1"/>
  <c r="F1949" i="3" s="1"/>
  <c r="G1949" i="3" s="1"/>
  <c r="H1949" i="3" s="1"/>
  <c r="I1949" i="3" s="1"/>
  <c r="L1949" i="3" s="1"/>
  <c r="J1950" i="3"/>
  <c r="M1950" i="3" s="1"/>
  <c r="J1951" i="3" l="1"/>
  <c r="M1951" i="3" s="1"/>
  <c r="B1950" i="3"/>
  <c r="E1950" i="3" s="1"/>
  <c r="F1950" i="3" s="1"/>
  <c r="G1950" i="3" s="1"/>
  <c r="H1950" i="3" s="1"/>
  <c r="I1950" i="3" s="1"/>
  <c r="L1950" i="3" s="1"/>
  <c r="B1951" i="3" l="1"/>
  <c r="E1951" i="3" s="1"/>
  <c r="F1951" i="3" s="1"/>
  <c r="G1951" i="3" s="1"/>
  <c r="H1951" i="3" s="1"/>
  <c r="I1951" i="3" s="1"/>
  <c r="L1951" i="3" s="1"/>
  <c r="J1952" i="3"/>
  <c r="M1952" i="3" s="1"/>
  <c r="J1953" i="3" l="1"/>
  <c r="M1953" i="3" s="1"/>
  <c r="B1952" i="3"/>
  <c r="E1952" i="3" s="1"/>
  <c r="F1952" i="3" s="1"/>
  <c r="G1952" i="3" s="1"/>
  <c r="H1952" i="3" s="1"/>
  <c r="I1952" i="3" s="1"/>
  <c r="L1952" i="3" s="1"/>
  <c r="J1954" i="3" l="1"/>
  <c r="M1954" i="3" s="1"/>
  <c r="B1953" i="3"/>
  <c r="E1953" i="3" s="1"/>
  <c r="F1953" i="3" s="1"/>
  <c r="G1953" i="3" s="1"/>
  <c r="H1953" i="3" s="1"/>
  <c r="I1953" i="3" s="1"/>
  <c r="L1953" i="3" s="1"/>
  <c r="B1954" i="3" l="1"/>
  <c r="E1954" i="3" s="1"/>
  <c r="F1954" i="3" s="1"/>
  <c r="G1954" i="3" s="1"/>
  <c r="H1954" i="3" s="1"/>
  <c r="I1954" i="3" s="1"/>
  <c r="L1954" i="3" s="1"/>
  <c r="J1955" i="3"/>
  <c r="M1955" i="3" s="1"/>
  <c r="B1955" i="3" l="1"/>
  <c r="E1955" i="3" s="1"/>
  <c r="F1955" i="3" s="1"/>
  <c r="G1955" i="3" s="1"/>
  <c r="H1955" i="3" s="1"/>
  <c r="I1955" i="3" s="1"/>
  <c r="L1955" i="3" s="1"/>
  <c r="J1956" i="3"/>
  <c r="M1956" i="3" s="1"/>
  <c r="J1957" i="3" l="1"/>
  <c r="M1957" i="3" s="1"/>
  <c r="B1956" i="3"/>
  <c r="E1956" i="3" s="1"/>
  <c r="F1956" i="3" s="1"/>
  <c r="G1956" i="3" s="1"/>
  <c r="H1956" i="3" s="1"/>
  <c r="I1956" i="3" s="1"/>
  <c r="L1956" i="3" s="1"/>
  <c r="J1958" i="3" l="1"/>
  <c r="M1958" i="3" s="1"/>
  <c r="B1957" i="3"/>
  <c r="E1957" i="3" s="1"/>
  <c r="F1957" i="3" s="1"/>
  <c r="G1957" i="3" s="1"/>
  <c r="H1957" i="3" s="1"/>
  <c r="I1957" i="3" s="1"/>
  <c r="L1957" i="3" s="1"/>
  <c r="B1958" i="3" l="1"/>
  <c r="E1958" i="3" s="1"/>
  <c r="F1958" i="3" s="1"/>
  <c r="G1958" i="3" s="1"/>
  <c r="H1958" i="3" s="1"/>
  <c r="I1958" i="3" s="1"/>
  <c r="L1958" i="3" s="1"/>
  <c r="J1959" i="3"/>
  <c r="M1959" i="3" s="1"/>
  <c r="B1959" i="3" l="1"/>
  <c r="E1959" i="3" s="1"/>
  <c r="F1959" i="3" s="1"/>
  <c r="G1959" i="3" s="1"/>
  <c r="H1959" i="3" s="1"/>
  <c r="I1959" i="3" s="1"/>
  <c r="L1959" i="3" s="1"/>
  <c r="J1960" i="3"/>
  <c r="M1960" i="3" s="1"/>
  <c r="J1961" i="3" l="1"/>
  <c r="M1961" i="3" s="1"/>
  <c r="B1960" i="3"/>
  <c r="E1960" i="3" s="1"/>
  <c r="F1960" i="3" s="1"/>
  <c r="G1960" i="3" s="1"/>
  <c r="H1960" i="3" s="1"/>
  <c r="I1960" i="3" s="1"/>
  <c r="L1960" i="3" s="1"/>
  <c r="J1962" i="3" l="1"/>
  <c r="M1962" i="3" s="1"/>
  <c r="B1961" i="3"/>
  <c r="E1961" i="3" s="1"/>
  <c r="F1961" i="3" s="1"/>
  <c r="G1961" i="3" s="1"/>
  <c r="H1961" i="3" s="1"/>
  <c r="I1961" i="3" s="1"/>
  <c r="L1961" i="3" s="1"/>
  <c r="B1962" i="3" l="1"/>
  <c r="E1962" i="3" s="1"/>
  <c r="F1962" i="3" s="1"/>
  <c r="G1962" i="3" s="1"/>
  <c r="H1962" i="3" s="1"/>
  <c r="I1962" i="3" s="1"/>
  <c r="L1962" i="3" s="1"/>
  <c r="J1963" i="3"/>
  <c r="M1963" i="3" s="1"/>
  <c r="B1963" i="3" l="1"/>
  <c r="E1963" i="3" s="1"/>
  <c r="F1963" i="3" s="1"/>
  <c r="G1963" i="3" s="1"/>
  <c r="H1963" i="3" s="1"/>
  <c r="I1963" i="3" s="1"/>
  <c r="L1963" i="3" s="1"/>
  <c r="J1964" i="3"/>
  <c r="M1964" i="3" s="1"/>
  <c r="B1964" i="3" l="1"/>
  <c r="E1964" i="3" s="1"/>
  <c r="F1964" i="3" s="1"/>
  <c r="G1964" i="3" s="1"/>
  <c r="H1964" i="3" s="1"/>
  <c r="I1964" i="3" s="1"/>
  <c r="L1964" i="3" s="1"/>
  <c r="J1965" i="3"/>
  <c r="M1965" i="3" s="1"/>
  <c r="J1966" i="3" l="1"/>
  <c r="M1966" i="3" s="1"/>
  <c r="B1965" i="3"/>
  <c r="E1965" i="3" s="1"/>
  <c r="F1965" i="3" s="1"/>
  <c r="G1965" i="3" s="1"/>
  <c r="H1965" i="3" s="1"/>
  <c r="I1965" i="3" s="1"/>
  <c r="L1965" i="3" s="1"/>
  <c r="J1967" i="3" l="1"/>
  <c r="M1967" i="3" s="1"/>
  <c r="B1966" i="3"/>
  <c r="E1966" i="3" s="1"/>
  <c r="F1966" i="3" s="1"/>
  <c r="G1966" i="3" s="1"/>
  <c r="H1966" i="3" s="1"/>
  <c r="I1966" i="3" s="1"/>
  <c r="L1966" i="3" s="1"/>
  <c r="J1968" i="3" l="1"/>
  <c r="M1968" i="3" s="1"/>
  <c r="B1967" i="3"/>
  <c r="E1967" i="3" s="1"/>
  <c r="F1967" i="3" s="1"/>
  <c r="G1967" i="3" s="1"/>
  <c r="H1967" i="3" s="1"/>
  <c r="I1967" i="3" s="1"/>
  <c r="L1967" i="3" s="1"/>
  <c r="J1969" i="3" l="1"/>
  <c r="M1969" i="3" s="1"/>
  <c r="B1968" i="3"/>
  <c r="E1968" i="3" s="1"/>
  <c r="F1968" i="3" s="1"/>
  <c r="G1968" i="3" s="1"/>
  <c r="H1968" i="3" s="1"/>
  <c r="I1968" i="3" s="1"/>
  <c r="L1968" i="3" s="1"/>
  <c r="B1969" i="3" l="1"/>
  <c r="E1969" i="3" s="1"/>
  <c r="F1969" i="3" s="1"/>
  <c r="G1969" i="3" s="1"/>
  <c r="H1969" i="3" s="1"/>
  <c r="I1969" i="3" s="1"/>
  <c r="L1969" i="3" s="1"/>
  <c r="J1970" i="3"/>
  <c r="M1970" i="3" s="1"/>
  <c r="J1971" i="3" l="1"/>
  <c r="M1971" i="3" s="1"/>
  <c r="B1970" i="3"/>
  <c r="E1970" i="3" s="1"/>
  <c r="F1970" i="3" s="1"/>
  <c r="G1970" i="3" s="1"/>
  <c r="H1970" i="3" s="1"/>
  <c r="I1970" i="3" s="1"/>
  <c r="L1970" i="3" s="1"/>
  <c r="B1971" i="3" l="1"/>
  <c r="E1971" i="3" s="1"/>
  <c r="F1971" i="3" s="1"/>
  <c r="G1971" i="3" s="1"/>
  <c r="H1971" i="3" s="1"/>
  <c r="I1971" i="3" s="1"/>
  <c r="L1971" i="3" s="1"/>
  <c r="J1972" i="3"/>
  <c r="M1972" i="3" s="1"/>
  <c r="B1972" i="3" l="1"/>
  <c r="E1972" i="3" s="1"/>
  <c r="F1972" i="3" s="1"/>
  <c r="G1972" i="3" s="1"/>
  <c r="H1972" i="3" s="1"/>
  <c r="I1972" i="3" s="1"/>
  <c r="L1972" i="3" s="1"/>
  <c r="J1973" i="3"/>
  <c r="M1973" i="3" s="1"/>
  <c r="J1974" i="3" l="1"/>
  <c r="M1974" i="3" s="1"/>
  <c r="B1973" i="3"/>
  <c r="E1973" i="3" s="1"/>
  <c r="F1973" i="3" s="1"/>
  <c r="G1973" i="3" s="1"/>
  <c r="H1973" i="3" s="1"/>
  <c r="I1973" i="3" s="1"/>
  <c r="L1973" i="3" s="1"/>
  <c r="J1975" i="3" l="1"/>
  <c r="M1975" i="3" s="1"/>
  <c r="B1974" i="3"/>
  <c r="E1974" i="3" s="1"/>
  <c r="F1974" i="3" s="1"/>
  <c r="G1974" i="3" s="1"/>
  <c r="H1974" i="3" s="1"/>
  <c r="I1974" i="3" s="1"/>
  <c r="L1974" i="3" s="1"/>
  <c r="B1975" i="3" l="1"/>
  <c r="E1975" i="3" s="1"/>
  <c r="F1975" i="3" s="1"/>
  <c r="G1975" i="3" s="1"/>
  <c r="H1975" i="3" s="1"/>
  <c r="I1975" i="3" s="1"/>
  <c r="L1975" i="3" s="1"/>
  <c r="J1976" i="3"/>
  <c r="M1976" i="3" s="1"/>
  <c r="B1976" i="3" l="1"/>
  <c r="E1976" i="3" s="1"/>
  <c r="F1976" i="3" s="1"/>
  <c r="G1976" i="3" s="1"/>
  <c r="H1976" i="3" s="1"/>
  <c r="I1976" i="3" s="1"/>
  <c r="L1976" i="3" s="1"/>
  <c r="J1977" i="3"/>
  <c r="M1977" i="3" s="1"/>
  <c r="B1977" i="3" l="1"/>
  <c r="E1977" i="3" s="1"/>
  <c r="F1977" i="3" s="1"/>
  <c r="G1977" i="3" s="1"/>
  <c r="H1977" i="3" s="1"/>
  <c r="I1977" i="3" s="1"/>
  <c r="L1977" i="3" s="1"/>
  <c r="J1978" i="3"/>
  <c r="M1978" i="3" s="1"/>
  <c r="J1979" i="3" l="1"/>
  <c r="M1979" i="3" s="1"/>
  <c r="B1978" i="3"/>
  <c r="E1978" i="3" s="1"/>
  <c r="F1978" i="3" s="1"/>
  <c r="G1978" i="3" s="1"/>
  <c r="H1978" i="3" s="1"/>
  <c r="I1978" i="3" s="1"/>
  <c r="L1978" i="3" s="1"/>
  <c r="J1980" i="3" l="1"/>
  <c r="M1980" i="3" s="1"/>
  <c r="B1979" i="3"/>
  <c r="E1979" i="3" s="1"/>
  <c r="F1979" i="3" s="1"/>
  <c r="G1979" i="3" s="1"/>
  <c r="H1979" i="3" s="1"/>
  <c r="I1979" i="3" s="1"/>
  <c r="L1979" i="3" s="1"/>
  <c r="B1980" i="3" l="1"/>
  <c r="E1980" i="3" s="1"/>
  <c r="F1980" i="3" s="1"/>
  <c r="G1980" i="3" s="1"/>
  <c r="H1980" i="3" s="1"/>
  <c r="I1980" i="3" s="1"/>
  <c r="L1980" i="3" s="1"/>
  <c r="J1981" i="3"/>
  <c r="M1981" i="3" s="1"/>
  <c r="J1982" i="3" l="1"/>
  <c r="M1982" i="3" s="1"/>
  <c r="B1981" i="3"/>
  <c r="E1981" i="3" s="1"/>
  <c r="F1981" i="3" s="1"/>
  <c r="G1981" i="3" s="1"/>
  <c r="H1981" i="3" s="1"/>
  <c r="I1981" i="3" s="1"/>
  <c r="L1981" i="3" s="1"/>
  <c r="J1983" i="3" l="1"/>
  <c r="M1983" i="3" s="1"/>
  <c r="B1982" i="3"/>
  <c r="E1982" i="3" s="1"/>
  <c r="F1982" i="3" s="1"/>
  <c r="G1982" i="3" s="1"/>
  <c r="H1982" i="3" s="1"/>
  <c r="I1982" i="3" s="1"/>
  <c r="L1982" i="3" s="1"/>
  <c r="B1983" i="3" l="1"/>
  <c r="E1983" i="3" s="1"/>
  <c r="F1983" i="3" s="1"/>
  <c r="G1983" i="3" s="1"/>
  <c r="H1983" i="3" s="1"/>
  <c r="I1983" i="3" s="1"/>
  <c r="L1983" i="3" s="1"/>
  <c r="J1984" i="3"/>
  <c r="M1984" i="3" s="1"/>
  <c r="J1985" i="3" l="1"/>
  <c r="M1985" i="3" s="1"/>
  <c r="B1984" i="3"/>
  <c r="E1984" i="3" s="1"/>
  <c r="F1984" i="3" s="1"/>
  <c r="G1984" i="3" s="1"/>
  <c r="H1984" i="3" s="1"/>
  <c r="I1984" i="3" s="1"/>
  <c r="L1984" i="3" s="1"/>
  <c r="J1986" i="3" l="1"/>
  <c r="M1986" i="3" s="1"/>
  <c r="B1985" i="3"/>
  <c r="E1985" i="3" s="1"/>
  <c r="F1985" i="3" s="1"/>
  <c r="G1985" i="3" s="1"/>
  <c r="H1985" i="3" s="1"/>
  <c r="I1985" i="3" s="1"/>
  <c r="L1985" i="3" s="1"/>
  <c r="B1986" i="3" l="1"/>
  <c r="E1986" i="3" s="1"/>
  <c r="F1986" i="3" s="1"/>
  <c r="G1986" i="3" s="1"/>
  <c r="H1986" i="3" s="1"/>
  <c r="I1986" i="3" s="1"/>
  <c r="L1986" i="3" s="1"/>
  <c r="J1987" i="3"/>
  <c r="M1987" i="3" s="1"/>
  <c r="B1987" i="3" l="1"/>
  <c r="E1987" i="3" s="1"/>
  <c r="F1987" i="3" s="1"/>
  <c r="G1987" i="3" s="1"/>
  <c r="H1987" i="3" s="1"/>
  <c r="I1987" i="3" s="1"/>
  <c r="L1987" i="3" s="1"/>
  <c r="J1988" i="3"/>
  <c r="M1988" i="3" s="1"/>
  <c r="J1989" i="3" l="1"/>
  <c r="M1989" i="3" s="1"/>
  <c r="B1988" i="3"/>
  <c r="E1988" i="3" s="1"/>
  <c r="F1988" i="3" s="1"/>
  <c r="G1988" i="3" s="1"/>
  <c r="H1988" i="3" s="1"/>
  <c r="I1988" i="3" s="1"/>
  <c r="L1988" i="3" s="1"/>
  <c r="J1990" i="3" l="1"/>
  <c r="M1990" i="3" s="1"/>
  <c r="B1989" i="3"/>
  <c r="E1989" i="3" s="1"/>
  <c r="F1989" i="3" s="1"/>
  <c r="G1989" i="3" s="1"/>
  <c r="H1989" i="3" s="1"/>
  <c r="I1989" i="3" s="1"/>
  <c r="L1989" i="3" s="1"/>
  <c r="B1990" i="3" l="1"/>
  <c r="E1990" i="3" s="1"/>
  <c r="F1990" i="3" s="1"/>
  <c r="G1990" i="3" s="1"/>
  <c r="H1990" i="3" s="1"/>
  <c r="I1990" i="3" s="1"/>
  <c r="L1990" i="3" s="1"/>
  <c r="J1991" i="3"/>
  <c r="M1991" i="3" s="1"/>
  <c r="B1991" i="3" l="1"/>
  <c r="E1991" i="3" s="1"/>
  <c r="F1991" i="3" s="1"/>
  <c r="G1991" i="3" s="1"/>
  <c r="H1991" i="3" s="1"/>
  <c r="I1991" i="3" s="1"/>
  <c r="L1991" i="3" s="1"/>
  <c r="J1992" i="3"/>
  <c r="M1992" i="3" s="1"/>
  <c r="J1993" i="3" l="1"/>
  <c r="M1993" i="3" s="1"/>
  <c r="B1992" i="3"/>
  <c r="E1992" i="3" s="1"/>
  <c r="F1992" i="3" s="1"/>
  <c r="G1992" i="3" s="1"/>
  <c r="H1992" i="3" s="1"/>
  <c r="I1992" i="3" s="1"/>
  <c r="L1992" i="3" s="1"/>
  <c r="J1994" i="3" l="1"/>
  <c r="M1994" i="3" s="1"/>
  <c r="B1993" i="3"/>
  <c r="E1993" i="3" s="1"/>
  <c r="F1993" i="3" s="1"/>
  <c r="G1993" i="3" s="1"/>
  <c r="H1993" i="3" s="1"/>
  <c r="I1993" i="3" s="1"/>
  <c r="L1993" i="3" s="1"/>
  <c r="B1994" i="3" l="1"/>
  <c r="E1994" i="3" s="1"/>
  <c r="F1994" i="3" s="1"/>
  <c r="G1994" i="3" s="1"/>
  <c r="H1994" i="3" s="1"/>
  <c r="I1994" i="3" s="1"/>
  <c r="L1994" i="3" s="1"/>
  <c r="J1995" i="3"/>
  <c r="M1995" i="3" s="1"/>
  <c r="B1995" i="3" l="1"/>
  <c r="E1995" i="3" s="1"/>
  <c r="F1995" i="3" s="1"/>
  <c r="G1995" i="3" s="1"/>
  <c r="H1995" i="3" s="1"/>
  <c r="I1995" i="3" s="1"/>
  <c r="L1995" i="3" s="1"/>
  <c r="J1996" i="3"/>
  <c r="M1996" i="3" s="1"/>
  <c r="J1997" i="3" l="1"/>
  <c r="M1997" i="3" s="1"/>
  <c r="B1996" i="3"/>
  <c r="E1996" i="3" s="1"/>
  <c r="F1996" i="3" s="1"/>
  <c r="G1996" i="3" s="1"/>
  <c r="H1996" i="3" s="1"/>
  <c r="I1996" i="3" s="1"/>
  <c r="L1996" i="3" s="1"/>
  <c r="J1998" i="3" l="1"/>
  <c r="M1998" i="3" s="1"/>
  <c r="B1997" i="3"/>
  <c r="E1997" i="3" s="1"/>
  <c r="F1997" i="3" s="1"/>
  <c r="G1997" i="3" s="1"/>
  <c r="H1997" i="3" s="1"/>
  <c r="I1997" i="3" s="1"/>
  <c r="L1997" i="3" s="1"/>
  <c r="B1998" i="3" l="1"/>
  <c r="E1998" i="3" s="1"/>
  <c r="F1998" i="3" s="1"/>
  <c r="G1998" i="3" s="1"/>
  <c r="H1998" i="3" s="1"/>
  <c r="I1998" i="3" s="1"/>
  <c r="L1998" i="3" s="1"/>
  <c r="J1999" i="3"/>
  <c r="M1999" i="3" s="1"/>
  <c r="J2000" i="3" l="1"/>
  <c r="M2000" i="3" s="1"/>
  <c r="B1999" i="3"/>
  <c r="E1999" i="3" s="1"/>
  <c r="F1999" i="3" s="1"/>
  <c r="G1999" i="3" s="1"/>
  <c r="H1999" i="3" s="1"/>
  <c r="I1999" i="3" s="1"/>
  <c r="L1999" i="3" s="1"/>
  <c r="J2001" i="3" l="1"/>
  <c r="M2001" i="3" s="1"/>
  <c r="B2000" i="3"/>
  <c r="E2000" i="3" s="1"/>
  <c r="F2000" i="3" s="1"/>
  <c r="G2000" i="3" s="1"/>
  <c r="H2000" i="3" s="1"/>
  <c r="I2000" i="3" s="1"/>
  <c r="L2000" i="3" s="1"/>
  <c r="J2002" i="3" l="1"/>
  <c r="M2002" i="3" s="1"/>
  <c r="B2001" i="3"/>
  <c r="E2001" i="3" s="1"/>
  <c r="F2001" i="3" s="1"/>
  <c r="G2001" i="3" s="1"/>
  <c r="H2001" i="3" s="1"/>
  <c r="I2001" i="3" s="1"/>
  <c r="L2001" i="3" s="1"/>
  <c r="J2003" i="3" l="1"/>
  <c r="M2003" i="3" s="1"/>
  <c r="B2002" i="3"/>
  <c r="E2002" i="3" s="1"/>
  <c r="F2002" i="3" s="1"/>
  <c r="G2002" i="3" s="1"/>
  <c r="H2002" i="3" s="1"/>
  <c r="I2002" i="3" s="1"/>
  <c r="L2002" i="3" s="1"/>
  <c r="J2004" i="3" l="1"/>
  <c r="M2004" i="3" s="1"/>
  <c r="B2003" i="3"/>
  <c r="E2003" i="3" s="1"/>
  <c r="F2003" i="3" s="1"/>
  <c r="G2003" i="3" s="1"/>
  <c r="H2003" i="3" s="1"/>
  <c r="I2003" i="3" s="1"/>
  <c r="L2003" i="3" s="1"/>
  <c r="B2004" i="3" l="1"/>
  <c r="E2004" i="3" s="1"/>
  <c r="F2004" i="3" s="1"/>
  <c r="G2004" i="3" s="1"/>
  <c r="H2004" i="3" s="1"/>
  <c r="I2004" i="3" s="1"/>
  <c r="L2004" i="3" s="1"/>
  <c r="J2005" i="3"/>
  <c r="M2005" i="3" s="1"/>
  <c r="J2006" i="3" l="1"/>
  <c r="M2006" i="3" s="1"/>
  <c r="B2005" i="3"/>
  <c r="E2005" i="3" s="1"/>
  <c r="F2005" i="3" s="1"/>
  <c r="G2005" i="3" s="1"/>
  <c r="H2005" i="3" s="1"/>
  <c r="I2005" i="3" s="1"/>
  <c r="L2005" i="3" s="1"/>
  <c r="B2006" i="3" l="1"/>
  <c r="E2006" i="3" s="1"/>
  <c r="F2006" i="3" s="1"/>
  <c r="G2006" i="3" s="1"/>
  <c r="H2006" i="3" s="1"/>
  <c r="I2006" i="3" s="1"/>
  <c r="L2006" i="3" s="1"/>
  <c r="J2007" i="3"/>
  <c r="M2007" i="3" s="1"/>
  <c r="B2007" i="3" l="1"/>
  <c r="E2007" i="3" s="1"/>
  <c r="F2007" i="3" s="1"/>
  <c r="G2007" i="3" s="1"/>
  <c r="H2007" i="3" s="1"/>
  <c r="I2007" i="3" s="1"/>
  <c r="L2007" i="3" s="1"/>
  <c r="J2008" i="3"/>
  <c r="M2008" i="3" s="1"/>
  <c r="B2008" i="3" l="1"/>
  <c r="E2008" i="3" s="1"/>
  <c r="F2008" i="3" s="1"/>
  <c r="G2008" i="3" s="1"/>
  <c r="H2008" i="3" s="1"/>
  <c r="I2008" i="3" s="1"/>
  <c r="L2008" i="3" s="1"/>
  <c r="J2009" i="3"/>
  <c r="M2009" i="3" s="1"/>
  <c r="J2010" i="3" l="1"/>
  <c r="M2010" i="3" s="1"/>
  <c r="B2009" i="3"/>
  <c r="E2009" i="3" s="1"/>
  <c r="F2009" i="3" s="1"/>
  <c r="G2009" i="3" s="1"/>
  <c r="H2009" i="3" s="1"/>
  <c r="I2009" i="3" s="1"/>
  <c r="L2009" i="3" s="1"/>
  <c r="B2010" i="3" l="1"/>
  <c r="E2010" i="3" s="1"/>
  <c r="F2010" i="3" s="1"/>
  <c r="G2010" i="3" s="1"/>
  <c r="H2010" i="3" s="1"/>
  <c r="I2010" i="3" s="1"/>
  <c r="L2010" i="3" s="1"/>
  <c r="J2011" i="3"/>
  <c r="M2011" i="3" s="1"/>
  <c r="B2011" i="3" l="1"/>
  <c r="E2011" i="3" s="1"/>
  <c r="F2011" i="3" s="1"/>
  <c r="G2011" i="3" s="1"/>
  <c r="H2011" i="3" s="1"/>
  <c r="I2011" i="3" s="1"/>
  <c r="L2011" i="3" s="1"/>
  <c r="J2012" i="3"/>
  <c r="M2012" i="3" s="1"/>
  <c r="J2013" i="3" l="1"/>
  <c r="M2013" i="3" s="1"/>
  <c r="B2012" i="3"/>
  <c r="E2012" i="3" s="1"/>
  <c r="F2012" i="3" s="1"/>
  <c r="G2012" i="3" s="1"/>
  <c r="H2012" i="3" s="1"/>
  <c r="I2012" i="3" s="1"/>
  <c r="L2012" i="3" s="1"/>
  <c r="J2014" i="3" l="1"/>
  <c r="M2014" i="3" s="1"/>
  <c r="B2013" i="3"/>
  <c r="E2013" i="3" s="1"/>
  <c r="F2013" i="3" s="1"/>
  <c r="G2013" i="3" s="1"/>
  <c r="H2013" i="3" s="1"/>
  <c r="I2013" i="3" s="1"/>
  <c r="L2013" i="3" s="1"/>
  <c r="B2014" i="3" l="1"/>
  <c r="E2014" i="3" s="1"/>
  <c r="F2014" i="3" s="1"/>
  <c r="G2014" i="3" s="1"/>
  <c r="H2014" i="3" s="1"/>
  <c r="I2014" i="3" s="1"/>
  <c r="L2014" i="3" s="1"/>
  <c r="J2015" i="3"/>
  <c r="M2015" i="3" s="1"/>
  <c r="J2016" i="3" l="1"/>
  <c r="M2016" i="3" s="1"/>
  <c r="B2015" i="3"/>
  <c r="E2015" i="3" s="1"/>
  <c r="F2015" i="3" s="1"/>
  <c r="G2015" i="3" s="1"/>
  <c r="H2015" i="3" s="1"/>
  <c r="I2015" i="3" s="1"/>
  <c r="L2015" i="3" s="1"/>
  <c r="J2017" i="3" l="1"/>
  <c r="M2017" i="3" s="1"/>
  <c r="B2016" i="3"/>
  <c r="E2016" i="3" s="1"/>
  <c r="F2016" i="3" s="1"/>
  <c r="G2016" i="3" s="1"/>
  <c r="H2016" i="3" s="1"/>
  <c r="I2016" i="3" s="1"/>
  <c r="L2016" i="3" s="1"/>
  <c r="B2017" i="3" l="1"/>
  <c r="E2017" i="3" s="1"/>
  <c r="F2017" i="3" s="1"/>
  <c r="G2017" i="3" s="1"/>
  <c r="H2017" i="3" s="1"/>
  <c r="I2017" i="3" s="1"/>
  <c r="L2017" i="3" s="1"/>
  <c r="J2018" i="3"/>
  <c r="M2018" i="3" s="1"/>
  <c r="B2018" i="3" l="1"/>
  <c r="E2018" i="3" s="1"/>
  <c r="F2018" i="3" s="1"/>
  <c r="G2018" i="3" s="1"/>
  <c r="H2018" i="3" s="1"/>
  <c r="I2018" i="3" s="1"/>
  <c r="L2018" i="3" s="1"/>
  <c r="J2019" i="3"/>
  <c r="M2019" i="3" s="1"/>
  <c r="B2019" i="3" l="1"/>
  <c r="E2019" i="3" s="1"/>
  <c r="F2019" i="3" s="1"/>
  <c r="G2019" i="3" s="1"/>
  <c r="H2019" i="3" s="1"/>
  <c r="I2019" i="3" s="1"/>
  <c r="L2019" i="3" s="1"/>
  <c r="J2020" i="3"/>
  <c r="M2020" i="3" s="1"/>
  <c r="B2020" i="3" l="1"/>
  <c r="E2020" i="3" s="1"/>
  <c r="F2020" i="3" s="1"/>
  <c r="G2020" i="3" s="1"/>
  <c r="H2020" i="3" s="1"/>
  <c r="I2020" i="3" s="1"/>
  <c r="L2020" i="3" s="1"/>
  <c r="J2021" i="3"/>
  <c r="M2021" i="3" s="1"/>
  <c r="B2021" i="3" l="1"/>
  <c r="E2021" i="3" s="1"/>
  <c r="F2021" i="3" s="1"/>
  <c r="G2021" i="3" s="1"/>
  <c r="H2021" i="3" s="1"/>
  <c r="I2021" i="3" s="1"/>
  <c r="L2021" i="3" s="1"/>
  <c r="J2022" i="3"/>
  <c r="M2022" i="3" s="1"/>
  <c r="B2022" i="3" l="1"/>
  <c r="E2022" i="3" s="1"/>
  <c r="F2022" i="3" s="1"/>
  <c r="G2022" i="3" s="1"/>
  <c r="H2022" i="3" s="1"/>
  <c r="I2022" i="3" s="1"/>
  <c r="L2022" i="3" s="1"/>
  <c r="J2023" i="3"/>
  <c r="M2023" i="3" s="1"/>
  <c r="B2023" i="3" l="1"/>
  <c r="E2023" i="3" s="1"/>
  <c r="F2023" i="3" s="1"/>
  <c r="G2023" i="3" s="1"/>
  <c r="H2023" i="3" s="1"/>
  <c r="I2023" i="3" s="1"/>
  <c r="L2023" i="3" s="1"/>
  <c r="J2024" i="3"/>
  <c r="M2024" i="3" s="1"/>
  <c r="B2024" i="3" l="1"/>
  <c r="E2024" i="3" s="1"/>
  <c r="F2024" i="3" s="1"/>
  <c r="G2024" i="3" s="1"/>
  <c r="H2024" i="3" s="1"/>
  <c r="I2024" i="3" s="1"/>
  <c r="L2024" i="3" s="1"/>
  <c r="J2025" i="3"/>
  <c r="M2025" i="3" s="1"/>
  <c r="J2026" i="3" l="1"/>
  <c r="M2026" i="3" s="1"/>
  <c r="B2025" i="3"/>
  <c r="E2025" i="3" s="1"/>
  <c r="F2025" i="3" s="1"/>
  <c r="G2025" i="3" s="1"/>
  <c r="H2025" i="3" s="1"/>
  <c r="I2025" i="3" s="1"/>
  <c r="L2025" i="3" s="1"/>
  <c r="B2026" i="3" l="1"/>
  <c r="E2026" i="3" s="1"/>
  <c r="F2026" i="3" s="1"/>
  <c r="G2026" i="3" s="1"/>
  <c r="H2026" i="3" s="1"/>
  <c r="I2026" i="3" s="1"/>
  <c r="L2026" i="3" s="1"/>
  <c r="J2027" i="3"/>
  <c r="M2027" i="3" s="1"/>
  <c r="J2028" i="3" l="1"/>
  <c r="M2028" i="3" s="1"/>
  <c r="B2027" i="3"/>
  <c r="E2027" i="3" s="1"/>
  <c r="F2027" i="3" s="1"/>
  <c r="G2027" i="3" s="1"/>
  <c r="H2027" i="3" s="1"/>
  <c r="I2027" i="3" s="1"/>
  <c r="L2027" i="3" s="1"/>
  <c r="B2028" i="3" l="1"/>
  <c r="E2028" i="3" s="1"/>
  <c r="F2028" i="3" s="1"/>
  <c r="G2028" i="3" s="1"/>
  <c r="H2028" i="3" s="1"/>
  <c r="I2028" i="3" s="1"/>
  <c r="L2028" i="3" s="1"/>
  <c r="J2029" i="3"/>
  <c r="M2029" i="3" s="1"/>
  <c r="B2029" i="3" l="1"/>
  <c r="E2029" i="3" s="1"/>
  <c r="F2029" i="3" s="1"/>
  <c r="G2029" i="3" s="1"/>
  <c r="H2029" i="3" s="1"/>
  <c r="I2029" i="3" s="1"/>
  <c r="L2029" i="3" s="1"/>
  <c r="J2030" i="3"/>
  <c r="M2030" i="3" s="1"/>
  <c r="B2030" i="3" l="1"/>
  <c r="E2030" i="3" s="1"/>
  <c r="F2030" i="3" s="1"/>
  <c r="G2030" i="3" s="1"/>
  <c r="H2030" i="3" s="1"/>
  <c r="I2030" i="3" s="1"/>
  <c r="L2030" i="3" s="1"/>
  <c r="J2031" i="3"/>
  <c r="M2031" i="3" s="1"/>
  <c r="J2032" i="3" l="1"/>
  <c r="M2032" i="3" s="1"/>
  <c r="B2031" i="3"/>
  <c r="E2031" i="3" s="1"/>
  <c r="F2031" i="3" s="1"/>
  <c r="G2031" i="3" s="1"/>
  <c r="H2031" i="3" s="1"/>
  <c r="I2031" i="3" s="1"/>
  <c r="L2031" i="3" s="1"/>
  <c r="J2033" i="3" l="1"/>
  <c r="M2033" i="3" s="1"/>
  <c r="B2032" i="3"/>
  <c r="E2032" i="3" s="1"/>
  <c r="F2032" i="3" s="1"/>
  <c r="G2032" i="3" s="1"/>
  <c r="H2032" i="3" s="1"/>
  <c r="I2032" i="3" s="1"/>
  <c r="L2032" i="3" s="1"/>
  <c r="B2033" i="3" l="1"/>
  <c r="E2033" i="3" s="1"/>
  <c r="F2033" i="3" s="1"/>
  <c r="G2033" i="3" s="1"/>
  <c r="H2033" i="3" s="1"/>
  <c r="I2033" i="3" s="1"/>
  <c r="L2033" i="3" s="1"/>
  <c r="J2034" i="3"/>
  <c r="M2034" i="3" s="1"/>
  <c r="B2034" i="3" l="1"/>
  <c r="E2034" i="3" s="1"/>
  <c r="F2034" i="3" s="1"/>
  <c r="G2034" i="3" s="1"/>
  <c r="H2034" i="3" s="1"/>
  <c r="I2034" i="3" s="1"/>
  <c r="L2034" i="3" s="1"/>
  <c r="J2035" i="3"/>
  <c r="M2035" i="3" s="1"/>
  <c r="B2035" i="3" l="1"/>
  <c r="E2035" i="3" s="1"/>
  <c r="F2035" i="3" s="1"/>
  <c r="G2035" i="3" s="1"/>
  <c r="H2035" i="3" s="1"/>
  <c r="I2035" i="3" s="1"/>
  <c r="L2035" i="3" s="1"/>
  <c r="J2036" i="3"/>
  <c r="M2036" i="3" s="1"/>
  <c r="B2036" i="3" l="1"/>
  <c r="E2036" i="3" s="1"/>
  <c r="F2036" i="3" s="1"/>
  <c r="G2036" i="3" s="1"/>
  <c r="H2036" i="3" s="1"/>
  <c r="I2036" i="3" s="1"/>
  <c r="L2036" i="3" s="1"/>
  <c r="J2037" i="3"/>
  <c r="M2037" i="3" s="1"/>
  <c r="J2038" i="3" l="1"/>
  <c r="M2038" i="3" s="1"/>
  <c r="B2037" i="3"/>
  <c r="E2037" i="3" s="1"/>
  <c r="F2037" i="3" s="1"/>
  <c r="G2037" i="3" s="1"/>
  <c r="H2037" i="3" s="1"/>
  <c r="I2037" i="3" s="1"/>
  <c r="L2037" i="3" s="1"/>
  <c r="J2039" i="3" l="1"/>
  <c r="M2039" i="3" s="1"/>
  <c r="B2038" i="3"/>
  <c r="E2038" i="3" s="1"/>
  <c r="F2038" i="3" s="1"/>
  <c r="G2038" i="3" s="1"/>
  <c r="H2038" i="3" s="1"/>
  <c r="I2038" i="3" s="1"/>
  <c r="L2038" i="3" s="1"/>
  <c r="B2039" i="3" l="1"/>
  <c r="E2039" i="3" s="1"/>
  <c r="F2039" i="3" s="1"/>
  <c r="G2039" i="3" s="1"/>
  <c r="H2039" i="3" s="1"/>
  <c r="I2039" i="3" s="1"/>
  <c r="L2039" i="3" s="1"/>
  <c r="J2040" i="3"/>
  <c r="M2040" i="3" s="1"/>
  <c r="B2040" i="3" l="1"/>
  <c r="E2040" i="3" s="1"/>
  <c r="F2040" i="3" s="1"/>
  <c r="G2040" i="3" s="1"/>
  <c r="H2040" i="3" s="1"/>
  <c r="I2040" i="3" s="1"/>
  <c r="L2040" i="3" s="1"/>
  <c r="J2041" i="3"/>
  <c r="M2041" i="3" s="1"/>
  <c r="B2041" i="3" l="1"/>
  <c r="E2041" i="3" s="1"/>
  <c r="F2041" i="3" s="1"/>
  <c r="G2041" i="3" s="1"/>
  <c r="H2041" i="3" s="1"/>
  <c r="I2041" i="3" s="1"/>
  <c r="L2041" i="3" s="1"/>
  <c r="J2042" i="3"/>
  <c r="M2042" i="3" s="1"/>
  <c r="B2042" i="3" l="1"/>
  <c r="E2042" i="3" s="1"/>
  <c r="F2042" i="3" s="1"/>
  <c r="G2042" i="3" s="1"/>
  <c r="H2042" i="3" s="1"/>
  <c r="I2042" i="3" s="1"/>
  <c r="L2042" i="3" s="1"/>
  <c r="J2043" i="3"/>
  <c r="M2043" i="3" s="1"/>
  <c r="B2043" i="3" l="1"/>
  <c r="E2043" i="3" s="1"/>
  <c r="F2043" i="3" s="1"/>
  <c r="G2043" i="3" s="1"/>
  <c r="H2043" i="3" s="1"/>
  <c r="I2043" i="3" s="1"/>
  <c r="L2043" i="3" s="1"/>
  <c r="J2044" i="3"/>
  <c r="M2044" i="3" s="1"/>
  <c r="B2044" i="3" l="1"/>
  <c r="E2044" i="3" s="1"/>
  <c r="F2044" i="3" s="1"/>
  <c r="G2044" i="3" s="1"/>
  <c r="H2044" i="3" s="1"/>
  <c r="I2044" i="3" s="1"/>
  <c r="L2044" i="3" s="1"/>
  <c r="J2045" i="3"/>
  <c r="M2045" i="3" s="1"/>
  <c r="J2046" i="3" l="1"/>
  <c r="M2046" i="3" s="1"/>
  <c r="B2045" i="3"/>
  <c r="E2045" i="3" s="1"/>
  <c r="F2045" i="3" s="1"/>
  <c r="G2045" i="3" s="1"/>
  <c r="H2045" i="3" s="1"/>
  <c r="I2045" i="3" s="1"/>
  <c r="L2045" i="3" s="1"/>
  <c r="B2046" i="3" l="1"/>
  <c r="E2046" i="3" s="1"/>
  <c r="F2046" i="3" s="1"/>
  <c r="G2046" i="3" s="1"/>
  <c r="H2046" i="3" s="1"/>
  <c r="I2046" i="3" s="1"/>
  <c r="L2046" i="3" s="1"/>
  <c r="J2047" i="3"/>
  <c r="M2047" i="3" s="1"/>
  <c r="J2048" i="3" l="1"/>
  <c r="M2048" i="3" s="1"/>
  <c r="B2047" i="3"/>
  <c r="E2047" i="3" s="1"/>
  <c r="F2047" i="3" s="1"/>
  <c r="G2047" i="3" s="1"/>
  <c r="H2047" i="3" s="1"/>
  <c r="I2047" i="3" s="1"/>
  <c r="L2047" i="3" s="1"/>
  <c r="B2048" i="3" l="1"/>
  <c r="E2048" i="3" s="1"/>
  <c r="F2048" i="3" s="1"/>
  <c r="G2048" i="3" s="1"/>
  <c r="H2048" i="3" s="1"/>
  <c r="I2048" i="3" s="1"/>
  <c r="L2048" i="3" s="1"/>
  <c r="J2049" i="3"/>
  <c r="M2049" i="3" s="1"/>
  <c r="J2050" i="3" l="1"/>
  <c r="M2050" i="3" s="1"/>
  <c r="B2049" i="3"/>
  <c r="E2049" i="3" s="1"/>
  <c r="F2049" i="3" s="1"/>
  <c r="G2049" i="3" s="1"/>
  <c r="H2049" i="3" s="1"/>
  <c r="I2049" i="3" s="1"/>
  <c r="L2049" i="3" s="1"/>
  <c r="B2050" i="3" l="1"/>
  <c r="E2050" i="3" s="1"/>
  <c r="F2050" i="3" s="1"/>
  <c r="G2050" i="3" s="1"/>
  <c r="H2050" i="3" s="1"/>
  <c r="I2050" i="3" s="1"/>
  <c r="L2050" i="3" s="1"/>
  <c r="J2051" i="3"/>
  <c r="M2051" i="3" s="1"/>
  <c r="J2052" i="3" l="1"/>
  <c r="M2052" i="3" s="1"/>
  <c r="B2051" i="3"/>
  <c r="E2051" i="3" s="1"/>
  <c r="F2051" i="3" s="1"/>
  <c r="G2051" i="3" s="1"/>
  <c r="H2051" i="3" s="1"/>
  <c r="I2051" i="3" s="1"/>
  <c r="L2051" i="3" s="1"/>
  <c r="B2052" i="3" l="1"/>
  <c r="E2052" i="3" s="1"/>
  <c r="F2052" i="3" s="1"/>
  <c r="G2052" i="3" s="1"/>
  <c r="H2052" i="3" s="1"/>
  <c r="I2052" i="3" s="1"/>
  <c r="L2052" i="3" s="1"/>
  <c r="J2053" i="3"/>
  <c r="M2053" i="3" s="1"/>
  <c r="B2053" i="3" l="1"/>
  <c r="E2053" i="3" s="1"/>
  <c r="F2053" i="3" s="1"/>
  <c r="G2053" i="3" s="1"/>
  <c r="H2053" i="3" s="1"/>
  <c r="I2053" i="3" s="1"/>
  <c r="L2053" i="3" s="1"/>
  <c r="J2054" i="3"/>
  <c r="M2054" i="3" s="1"/>
  <c r="B2054" i="3" l="1"/>
  <c r="E2054" i="3" s="1"/>
  <c r="F2054" i="3" s="1"/>
  <c r="G2054" i="3" s="1"/>
  <c r="H2054" i="3" s="1"/>
  <c r="I2054" i="3" s="1"/>
  <c r="L2054" i="3" s="1"/>
  <c r="J2055" i="3"/>
  <c r="M2055" i="3" s="1"/>
  <c r="J2056" i="3" l="1"/>
  <c r="M2056" i="3" s="1"/>
  <c r="B2055" i="3"/>
  <c r="E2055" i="3" s="1"/>
  <c r="F2055" i="3" s="1"/>
  <c r="G2055" i="3" s="1"/>
  <c r="H2055" i="3" s="1"/>
  <c r="I2055" i="3" s="1"/>
  <c r="L2055" i="3" s="1"/>
  <c r="B2056" i="3" l="1"/>
  <c r="E2056" i="3" s="1"/>
  <c r="F2056" i="3" s="1"/>
  <c r="G2056" i="3" s="1"/>
  <c r="H2056" i="3" s="1"/>
  <c r="I2056" i="3" s="1"/>
  <c r="L2056" i="3" s="1"/>
  <c r="J2057" i="3"/>
  <c r="M2057" i="3" s="1"/>
  <c r="J2058" i="3" l="1"/>
  <c r="M2058" i="3" s="1"/>
  <c r="B2057" i="3"/>
  <c r="E2057" i="3" s="1"/>
  <c r="F2057" i="3" s="1"/>
  <c r="G2057" i="3" s="1"/>
  <c r="H2057" i="3" s="1"/>
  <c r="I2057" i="3" s="1"/>
  <c r="L2057" i="3" s="1"/>
  <c r="J2059" i="3" l="1"/>
  <c r="M2059" i="3" s="1"/>
  <c r="B2058" i="3"/>
  <c r="E2058" i="3" s="1"/>
  <c r="F2058" i="3" s="1"/>
  <c r="G2058" i="3" s="1"/>
  <c r="H2058" i="3" s="1"/>
  <c r="I2058" i="3" s="1"/>
  <c r="L2058" i="3" s="1"/>
  <c r="B2059" i="3" l="1"/>
  <c r="E2059" i="3" s="1"/>
  <c r="F2059" i="3" s="1"/>
  <c r="G2059" i="3" s="1"/>
  <c r="H2059" i="3" s="1"/>
  <c r="I2059" i="3" s="1"/>
  <c r="L2059" i="3" s="1"/>
  <c r="J2060" i="3"/>
  <c r="M2060" i="3" s="1"/>
  <c r="J2061" i="3" l="1"/>
  <c r="M2061" i="3" s="1"/>
  <c r="B2060" i="3"/>
  <c r="E2060" i="3" s="1"/>
  <c r="F2060" i="3" s="1"/>
  <c r="G2060" i="3" s="1"/>
  <c r="H2060" i="3" s="1"/>
  <c r="I2060" i="3" s="1"/>
  <c r="L2060" i="3" s="1"/>
  <c r="B2061" i="3" l="1"/>
  <c r="E2061" i="3" s="1"/>
  <c r="F2061" i="3" s="1"/>
  <c r="G2061" i="3" s="1"/>
  <c r="H2061" i="3" s="1"/>
  <c r="I2061" i="3" s="1"/>
  <c r="L2061" i="3" s="1"/>
  <c r="J2062" i="3"/>
  <c r="M2062" i="3" s="1"/>
  <c r="B2062" i="3" l="1"/>
  <c r="E2062" i="3" s="1"/>
  <c r="F2062" i="3" s="1"/>
  <c r="G2062" i="3" s="1"/>
  <c r="H2062" i="3" s="1"/>
  <c r="I2062" i="3" s="1"/>
  <c r="L2062" i="3" s="1"/>
  <c r="J2063" i="3"/>
  <c r="M2063" i="3" s="1"/>
  <c r="J2064" i="3" l="1"/>
  <c r="M2064" i="3" s="1"/>
  <c r="B2063" i="3"/>
  <c r="E2063" i="3" s="1"/>
  <c r="F2063" i="3" s="1"/>
  <c r="G2063" i="3" s="1"/>
  <c r="H2063" i="3" s="1"/>
  <c r="I2063" i="3" s="1"/>
  <c r="L2063" i="3" s="1"/>
  <c r="B2064" i="3" l="1"/>
  <c r="E2064" i="3" s="1"/>
  <c r="F2064" i="3" s="1"/>
  <c r="G2064" i="3" s="1"/>
  <c r="H2064" i="3" s="1"/>
  <c r="I2064" i="3" s="1"/>
  <c r="L2064" i="3" s="1"/>
  <c r="J2065" i="3"/>
  <c r="M2065" i="3" s="1"/>
  <c r="B2065" i="3" l="1"/>
  <c r="E2065" i="3" s="1"/>
  <c r="F2065" i="3" s="1"/>
  <c r="G2065" i="3" s="1"/>
  <c r="H2065" i="3" s="1"/>
  <c r="I2065" i="3" s="1"/>
  <c r="L2065" i="3" s="1"/>
  <c r="J2066" i="3"/>
  <c r="M2066" i="3" s="1"/>
  <c r="J2067" i="3" l="1"/>
  <c r="M2067" i="3" s="1"/>
  <c r="B2066" i="3"/>
  <c r="E2066" i="3" s="1"/>
  <c r="F2066" i="3" s="1"/>
  <c r="G2066" i="3" s="1"/>
  <c r="H2066" i="3" s="1"/>
  <c r="I2066" i="3" s="1"/>
  <c r="L2066" i="3" s="1"/>
  <c r="J2068" i="3" l="1"/>
  <c r="M2068" i="3" s="1"/>
  <c r="B2067" i="3"/>
  <c r="E2067" i="3" s="1"/>
  <c r="F2067" i="3" s="1"/>
  <c r="G2067" i="3" s="1"/>
  <c r="H2067" i="3" s="1"/>
  <c r="I2067" i="3" s="1"/>
  <c r="L2067" i="3" s="1"/>
  <c r="B2068" i="3" l="1"/>
  <c r="E2068" i="3" s="1"/>
  <c r="F2068" i="3" s="1"/>
  <c r="G2068" i="3" s="1"/>
  <c r="H2068" i="3" s="1"/>
  <c r="I2068" i="3" s="1"/>
  <c r="L2068" i="3" s="1"/>
  <c r="J2069" i="3"/>
  <c r="M2069" i="3" s="1"/>
  <c r="J2070" i="3" l="1"/>
  <c r="M2070" i="3" s="1"/>
  <c r="B2069" i="3"/>
  <c r="E2069" i="3" s="1"/>
  <c r="F2069" i="3" s="1"/>
  <c r="G2069" i="3" s="1"/>
  <c r="H2069" i="3" s="1"/>
  <c r="I2069" i="3" s="1"/>
  <c r="L2069" i="3" s="1"/>
  <c r="B2070" i="3" l="1"/>
  <c r="E2070" i="3" s="1"/>
  <c r="F2070" i="3" s="1"/>
  <c r="G2070" i="3" s="1"/>
  <c r="H2070" i="3" s="1"/>
  <c r="I2070" i="3" s="1"/>
  <c r="L2070" i="3" s="1"/>
  <c r="J2071" i="3"/>
  <c r="M2071" i="3" s="1"/>
  <c r="B2071" i="3" l="1"/>
  <c r="E2071" i="3" s="1"/>
  <c r="F2071" i="3" s="1"/>
  <c r="G2071" i="3" s="1"/>
  <c r="H2071" i="3" s="1"/>
  <c r="I2071" i="3" s="1"/>
  <c r="L2071" i="3" s="1"/>
  <c r="J2072" i="3"/>
  <c r="M2072" i="3" s="1"/>
  <c r="B2072" i="3" l="1"/>
  <c r="E2072" i="3" s="1"/>
  <c r="F2072" i="3" s="1"/>
  <c r="G2072" i="3" s="1"/>
  <c r="H2072" i="3" s="1"/>
  <c r="I2072" i="3" s="1"/>
  <c r="L2072" i="3" s="1"/>
  <c r="J2073" i="3"/>
  <c r="M2073" i="3" s="1"/>
  <c r="J2074" i="3" l="1"/>
  <c r="M2074" i="3" s="1"/>
  <c r="B2073" i="3"/>
  <c r="E2073" i="3" s="1"/>
  <c r="F2073" i="3" s="1"/>
  <c r="G2073" i="3" s="1"/>
  <c r="H2073" i="3" s="1"/>
  <c r="I2073" i="3" s="1"/>
  <c r="L2073" i="3" s="1"/>
  <c r="J2075" i="3" l="1"/>
  <c r="M2075" i="3" s="1"/>
  <c r="B2074" i="3"/>
  <c r="E2074" i="3" s="1"/>
  <c r="F2074" i="3" s="1"/>
  <c r="G2074" i="3" s="1"/>
  <c r="H2074" i="3" s="1"/>
  <c r="I2074" i="3" s="1"/>
  <c r="L2074" i="3" s="1"/>
  <c r="J2076" i="3" l="1"/>
  <c r="M2076" i="3" s="1"/>
  <c r="B2075" i="3"/>
  <c r="E2075" i="3" s="1"/>
  <c r="F2075" i="3" s="1"/>
  <c r="G2075" i="3" s="1"/>
  <c r="H2075" i="3" s="1"/>
  <c r="I2075" i="3" s="1"/>
  <c r="L2075" i="3" s="1"/>
  <c r="J2077" i="3" l="1"/>
  <c r="M2077" i="3" s="1"/>
  <c r="B2076" i="3"/>
  <c r="E2076" i="3" s="1"/>
  <c r="F2076" i="3" s="1"/>
  <c r="G2076" i="3" s="1"/>
  <c r="H2076" i="3" s="1"/>
  <c r="I2076" i="3" s="1"/>
  <c r="L2076" i="3" s="1"/>
  <c r="B2077" i="3" l="1"/>
  <c r="E2077" i="3" s="1"/>
  <c r="F2077" i="3" s="1"/>
  <c r="G2077" i="3" s="1"/>
  <c r="H2077" i="3" s="1"/>
  <c r="I2077" i="3" s="1"/>
  <c r="L2077" i="3" s="1"/>
  <c r="J2078" i="3"/>
  <c r="M2078" i="3" s="1"/>
  <c r="J2079" i="3" l="1"/>
  <c r="M2079" i="3" s="1"/>
  <c r="B2078" i="3"/>
  <c r="E2078" i="3" s="1"/>
  <c r="F2078" i="3" s="1"/>
  <c r="G2078" i="3" s="1"/>
  <c r="H2078" i="3" s="1"/>
  <c r="I2078" i="3" s="1"/>
  <c r="L2078" i="3" s="1"/>
  <c r="B2079" i="3" l="1"/>
  <c r="E2079" i="3" s="1"/>
  <c r="F2079" i="3" s="1"/>
  <c r="G2079" i="3" s="1"/>
  <c r="H2079" i="3" s="1"/>
  <c r="I2079" i="3" s="1"/>
  <c r="L2079" i="3" s="1"/>
  <c r="J2080" i="3"/>
  <c r="M2080" i="3" s="1"/>
  <c r="J2081" i="3" l="1"/>
  <c r="M2081" i="3" s="1"/>
  <c r="B2080" i="3"/>
  <c r="E2080" i="3" s="1"/>
  <c r="F2080" i="3" s="1"/>
  <c r="G2080" i="3" s="1"/>
  <c r="H2080" i="3" s="1"/>
  <c r="I2080" i="3" s="1"/>
  <c r="L2080" i="3" s="1"/>
  <c r="B2081" i="3" l="1"/>
  <c r="E2081" i="3" s="1"/>
  <c r="F2081" i="3" s="1"/>
  <c r="G2081" i="3" s="1"/>
  <c r="H2081" i="3" s="1"/>
  <c r="I2081" i="3" s="1"/>
  <c r="L2081" i="3" s="1"/>
  <c r="J2082" i="3"/>
  <c r="M2082" i="3" s="1"/>
  <c r="B2082" i="3" l="1"/>
  <c r="E2082" i="3" s="1"/>
  <c r="F2082" i="3" s="1"/>
  <c r="G2082" i="3" s="1"/>
  <c r="H2082" i="3" s="1"/>
  <c r="I2082" i="3" s="1"/>
  <c r="L2082" i="3" s="1"/>
  <c r="J2083" i="3"/>
  <c r="M2083" i="3" s="1"/>
  <c r="B2083" i="3" l="1"/>
  <c r="E2083" i="3" s="1"/>
  <c r="F2083" i="3" s="1"/>
  <c r="G2083" i="3" s="1"/>
  <c r="H2083" i="3" s="1"/>
  <c r="I2083" i="3" s="1"/>
  <c r="L2083" i="3" s="1"/>
  <c r="J2084" i="3"/>
  <c r="M2084" i="3" s="1"/>
  <c r="B2084" i="3" l="1"/>
  <c r="E2084" i="3" s="1"/>
  <c r="F2084" i="3" s="1"/>
  <c r="G2084" i="3" s="1"/>
  <c r="H2084" i="3" s="1"/>
  <c r="I2084" i="3" s="1"/>
  <c r="L2084" i="3" s="1"/>
  <c r="J2085" i="3"/>
  <c r="M2085" i="3" s="1"/>
  <c r="J2086" i="3" l="1"/>
  <c r="M2086" i="3" s="1"/>
  <c r="B2085" i="3"/>
  <c r="E2085" i="3" s="1"/>
  <c r="F2085" i="3" s="1"/>
  <c r="G2085" i="3" s="1"/>
  <c r="H2085" i="3" s="1"/>
  <c r="I2085" i="3" s="1"/>
  <c r="L2085" i="3" s="1"/>
  <c r="B2086" i="3" l="1"/>
  <c r="E2086" i="3" s="1"/>
  <c r="F2086" i="3" s="1"/>
  <c r="G2086" i="3" s="1"/>
  <c r="H2086" i="3" s="1"/>
  <c r="I2086" i="3" s="1"/>
  <c r="L2086" i="3" s="1"/>
  <c r="J2087" i="3"/>
  <c r="M2087" i="3" s="1"/>
  <c r="B2087" i="3" l="1"/>
  <c r="E2087" i="3" s="1"/>
  <c r="F2087" i="3" s="1"/>
  <c r="G2087" i="3" s="1"/>
  <c r="H2087" i="3" s="1"/>
  <c r="I2087" i="3" s="1"/>
  <c r="L2087" i="3" s="1"/>
  <c r="J2088" i="3"/>
  <c r="M2088" i="3" s="1"/>
  <c r="B2088" i="3" l="1"/>
  <c r="E2088" i="3" s="1"/>
  <c r="F2088" i="3" s="1"/>
  <c r="G2088" i="3" s="1"/>
  <c r="H2088" i="3" s="1"/>
  <c r="I2088" i="3" s="1"/>
  <c r="L2088" i="3" s="1"/>
  <c r="J2089" i="3"/>
  <c r="M2089" i="3" s="1"/>
  <c r="B2089" i="3" l="1"/>
  <c r="E2089" i="3" s="1"/>
  <c r="F2089" i="3" s="1"/>
  <c r="G2089" i="3" s="1"/>
  <c r="H2089" i="3" s="1"/>
  <c r="I2089" i="3" s="1"/>
  <c r="L2089" i="3" s="1"/>
  <c r="J2090" i="3"/>
  <c r="M2090" i="3" s="1"/>
  <c r="J2091" i="3" l="1"/>
  <c r="M2091" i="3" s="1"/>
  <c r="B2090" i="3"/>
  <c r="E2090" i="3" s="1"/>
  <c r="F2090" i="3" s="1"/>
  <c r="G2090" i="3" s="1"/>
  <c r="H2090" i="3" s="1"/>
  <c r="I2090" i="3" s="1"/>
  <c r="L2090" i="3" s="1"/>
  <c r="B2091" i="3" l="1"/>
  <c r="E2091" i="3" s="1"/>
  <c r="F2091" i="3" s="1"/>
  <c r="G2091" i="3" s="1"/>
  <c r="H2091" i="3" s="1"/>
  <c r="I2091" i="3" s="1"/>
  <c r="L2091" i="3" s="1"/>
  <c r="J2092" i="3"/>
  <c r="M2092" i="3" s="1"/>
  <c r="J2093" i="3" l="1"/>
  <c r="M2093" i="3" s="1"/>
  <c r="B2092" i="3"/>
  <c r="E2092" i="3" s="1"/>
  <c r="F2092" i="3" s="1"/>
  <c r="G2092" i="3" s="1"/>
  <c r="H2092" i="3" s="1"/>
  <c r="I2092" i="3" s="1"/>
  <c r="L2092" i="3" s="1"/>
  <c r="B2093" i="3" l="1"/>
  <c r="E2093" i="3" s="1"/>
  <c r="F2093" i="3" s="1"/>
  <c r="G2093" i="3" s="1"/>
  <c r="H2093" i="3" s="1"/>
  <c r="I2093" i="3" s="1"/>
  <c r="L2093" i="3" s="1"/>
  <c r="J2094" i="3"/>
  <c r="M2094" i="3" s="1"/>
  <c r="B2094" i="3" l="1"/>
  <c r="E2094" i="3" s="1"/>
  <c r="F2094" i="3" s="1"/>
  <c r="G2094" i="3" s="1"/>
  <c r="H2094" i="3" s="1"/>
  <c r="I2094" i="3" s="1"/>
  <c r="L2094" i="3" s="1"/>
  <c r="J2095" i="3"/>
  <c r="M2095" i="3" s="1"/>
  <c r="B2095" i="3" l="1"/>
  <c r="E2095" i="3" s="1"/>
  <c r="F2095" i="3" s="1"/>
  <c r="G2095" i="3" s="1"/>
  <c r="H2095" i="3" s="1"/>
  <c r="I2095" i="3" s="1"/>
  <c r="L2095" i="3" s="1"/>
  <c r="J2096" i="3"/>
  <c r="M2096" i="3" s="1"/>
  <c r="J2097" i="3" l="1"/>
  <c r="M2097" i="3" s="1"/>
  <c r="B2096" i="3"/>
  <c r="E2096" i="3" s="1"/>
  <c r="F2096" i="3" s="1"/>
  <c r="G2096" i="3" s="1"/>
  <c r="H2096" i="3" s="1"/>
  <c r="I2096" i="3" s="1"/>
  <c r="L2096" i="3" s="1"/>
  <c r="J2098" i="3" l="1"/>
  <c r="M2098" i="3" s="1"/>
  <c r="B2097" i="3"/>
  <c r="E2097" i="3" s="1"/>
  <c r="F2097" i="3" s="1"/>
  <c r="G2097" i="3" s="1"/>
  <c r="H2097" i="3" s="1"/>
  <c r="I2097" i="3" s="1"/>
  <c r="L2097" i="3" s="1"/>
  <c r="J2099" i="3" l="1"/>
  <c r="M2099" i="3" s="1"/>
  <c r="B2098" i="3"/>
  <c r="E2098" i="3" s="1"/>
  <c r="F2098" i="3" s="1"/>
  <c r="G2098" i="3" s="1"/>
  <c r="H2098" i="3" s="1"/>
  <c r="I2098" i="3" s="1"/>
  <c r="L2098" i="3" s="1"/>
  <c r="J2100" i="3" l="1"/>
  <c r="M2100" i="3" s="1"/>
  <c r="B2099" i="3"/>
  <c r="E2099" i="3" s="1"/>
  <c r="F2099" i="3" s="1"/>
  <c r="G2099" i="3" s="1"/>
  <c r="H2099" i="3" s="1"/>
  <c r="I2099" i="3" s="1"/>
  <c r="L2099" i="3" s="1"/>
  <c r="J2101" i="3" l="1"/>
  <c r="M2101" i="3" s="1"/>
  <c r="B2100" i="3"/>
  <c r="E2100" i="3" s="1"/>
  <c r="F2100" i="3" s="1"/>
  <c r="G2100" i="3" s="1"/>
  <c r="H2100" i="3" s="1"/>
  <c r="I2100" i="3" s="1"/>
  <c r="L2100" i="3" s="1"/>
  <c r="B2101" i="3" l="1"/>
  <c r="E2101" i="3" s="1"/>
  <c r="F2101" i="3" s="1"/>
  <c r="G2101" i="3" s="1"/>
  <c r="H2101" i="3" s="1"/>
  <c r="I2101" i="3" s="1"/>
  <c r="L2101" i="3" s="1"/>
  <c r="J2102" i="3"/>
  <c r="M2102" i="3" s="1"/>
  <c r="B2102" i="3" l="1"/>
  <c r="E2102" i="3" s="1"/>
  <c r="F2102" i="3" s="1"/>
  <c r="G2102" i="3" s="1"/>
  <c r="H2102" i="3" s="1"/>
  <c r="I2102" i="3" s="1"/>
  <c r="L2102" i="3" s="1"/>
  <c r="J2103" i="3"/>
  <c r="M2103" i="3" s="1"/>
  <c r="B2103" i="3" l="1"/>
  <c r="E2103" i="3" s="1"/>
  <c r="F2103" i="3" s="1"/>
  <c r="G2103" i="3" s="1"/>
  <c r="H2103" i="3" s="1"/>
  <c r="I2103" i="3" s="1"/>
  <c r="L2103" i="3" s="1"/>
  <c r="J2104" i="3"/>
  <c r="M2104" i="3" s="1"/>
  <c r="B2104" i="3" l="1"/>
  <c r="E2104" i="3" s="1"/>
  <c r="F2104" i="3" s="1"/>
  <c r="G2104" i="3" s="1"/>
  <c r="H2104" i="3" s="1"/>
  <c r="I2104" i="3" s="1"/>
  <c r="L2104" i="3" s="1"/>
  <c r="J2105" i="3"/>
  <c r="M2105" i="3" s="1"/>
  <c r="B2105" i="3" l="1"/>
  <c r="E2105" i="3" s="1"/>
  <c r="F2105" i="3" s="1"/>
  <c r="G2105" i="3" s="1"/>
  <c r="H2105" i="3" s="1"/>
  <c r="I2105" i="3" s="1"/>
  <c r="L2105" i="3" s="1"/>
  <c r="J2106" i="3"/>
  <c r="M2106" i="3" s="1"/>
  <c r="J2107" i="3" l="1"/>
  <c r="M2107" i="3" s="1"/>
  <c r="B2106" i="3"/>
  <c r="E2106" i="3" s="1"/>
  <c r="F2106" i="3" s="1"/>
  <c r="G2106" i="3" s="1"/>
  <c r="H2106" i="3" s="1"/>
  <c r="I2106" i="3" s="1"/>
  <c r="L2106" i="3" s="1"/>
  <c r="B2107" i="3" l="1"/>
  <c r="E2107" i="3" s="1"/>
  <c r="F2107" i="3" s="1"/>
  <c r="G2107" i="3" s="1"/>
  <c r="H2107" i="3" s="1"/>
  <c r="I2107" i="3" s="1"/>
  <c r="L2107" i="3" s="1"/>
  <c r="J2108" i="3"/>
  <c r="M2108" i="3" s="1"/>
  <c r="J2109" i="3" l="1"/>
  <c r="M2109" i="3" s="1"/>
  <c r="B2108" i="3"/>
  <c r="E2108" i="3" s="1"/>
  <c r="F2108" i="3" s="1"/>
  <c r="G2108" i="3" s="1"/>
  <c r="H2108" i="3" s="1"/>
  <c r="I2108" i="3" s="1"/>
  <c r="L2108" i="3" s="1"/>
  <c r="J2110" i="3" l="1"/>
  <c r="M2110" i="3" s="1"/>
  <c r="B2109" i="3"/>
  <c r="E2109" i="3" s="1"/>
  <c r="F2109" i="3" s="1"/>
  <c r="G2109" i="3" s="1"/>
  <c r="H2109" i="3" s="1"/>
  <c r="I2109" i="3" s="1"/>
  <c r="L2109" i="3" s="1"/>
  <c r="J2111" i="3" l="1"/>
  <c r="M2111" i="3" s="1"/>
  <c r="B2110" i="3"/>
  <c r="E2110" i="3" s="1"/>
  <c r="F2110" i="3" s="1"/>
  <c r="G2110" i="3" s="1"/>
  <c r="H2110" i="3" s="1"/>
  <c r="I2110" i="3" s="1"/>
  <c r="L2110" i="3" s="1"/>
  <c r="B2111" i="3" l="1"/>
  <c r="E2111" i="3" s="1"/>
  <c r="F2111" i="3" s="1"/>
  <c r="G2111" i="3" s="1"/>
  <c r="H2111" i="3" s="1"/>
  <c r="I2111" i="3" s="1"/>
  <c r="L2111" i="3" s="1"/>
  <c r="J2112" i="3"/>
  <c r="M2112" i="3" s="1"/>
  <c r="B2112" i="3" l="1"/>
  <c r="E2112" i="3" s="1"/>
  <c r="F2112" i="3" s="1"/>
  <c r="G2112" i="3" s="1"/>
  <c r="H2112" i="3" s="1"/>
  <c r="I2112" i="3" s="1"/>
  <c r="L2112" i="3" s="1"/>
  <c r="J2113" i="3"/>
  <c r="M2113" i="3" s="1"/>
  <c r="J2114" i="3" l="1"/>
  <c r="M2114" i="3" s="1"/>
  <c r="B2113" i="3"/>
  <c r="E2113" i="3" s="1"/>
  <c r="F2113" i="3" s="1"/>
  <c r="G2113" i="3" s="1"/>
  <c r="H2113" i="3" s="1"/>
  <c r="I2113" i="3" s="1"/>
  <c r="L2113" i="3" s="1"/>
  <c r="B2114" i="3" l="1"/>
  <c r="E2114" i="3" s="1"/>
  <c r="F2114" i="3" s="1"/>
  <c r="G2114" i="3" s="1"/>
  <c r="H2114" i="3" s="1"/>
  <c r="I2114" i="3" s="1"/>
  <c r="L2114" i="3" s="1"/>
  <c r="J2115" i="3"/>
  <c r="M2115" i="3" s="1"/>
  <c r="J2116" i="3" l="1"/>
  <c r="M2116" i="3" s="1"/>
  <c r="B2115" i="3"/>
  <c r="E2115" i="3" s="1"/>
  <c r="F2115" i="3" s="1"/>
  <c r="G2115" i="3" s="1"/>
  <c r="H2115" i="3" s="1"/>
  <c r="I2115" i="3" s="1"/>
  <c r="L2115" i="3" s="1"/>
  <c r="B2116" i="3" l="1"/>
  <c r="E2116" i="3" s="1"/>
  <c r="F2116" i="3" s="1"/>
  <c r="G2116" i="3" s="1"/>
  <c r="H2116" i="3" s="1"/>
  <c r="I2116" i="3" s="1"/>
  <c r="L2116" i="3" s="1"/>
  <c r="J2117" i="3"/>
  <c r="M2117" i="3" s="1"/>
  <c r="J2118" i="3" l="1"/>
  <c r="M2118" i="3" s="1"/>
  <c r="B2117" i="3"/>
  <c r="E2117" i="3" s="1"/>
  <c r="F2117" i="3" s="1"/>
  <c r="G2117" i="3" s="1"/>
  <c r="H2117" i="3" s="1"/>
  <c r="I2117" i="3" s="1"/>
  <c r="L2117" i="3" s="1"/>
  <c r="B2118" i="3" l="1"/>
  <c r="E2118" i="3" s="1"/>
  <c r="F2118" i="3" s="1"/>
  <c r="G2118" i="3" s="1"/>
  <c r="H2118" i="3" s="1"/>
  <c r="I2118" i="3" s="1"/>
  <c r="L2118" i="3" s="1"/>
  <c r="J2119" i="3"/>
  <c r="M2119" i="3" s="1"/>
  <c r="B2119" i="3" l="1"/>
  <c r="E2119" i="3" s="1"/>
  <c r="F2119" i="3" s="1"/>
  <c r="G2119" i="3" s="1"/>
  <c r="H2119" i="3" s="1"/>
  <c r="I2119" i="3" s="1"/>
  <c r="L2119" i="3" s="1"/>
  <c r="J2120" i="3"/>
  <c r="M2120" i="3" s="1"/>
  <c r="J2121" i="3" l="1"/>
  <c r="M2121" i="3" s="1"/>
  <c r="B2120" i="3"/>
  <c r="E2120" i="3" s="1"/>
  <c r="F2120" i="3" s="1"/>
  <c r="G2120" i="3" s="1"/>
  <c r="H2120" i="3" s="1"/>
  <c r="I2120" i="3" s="1"/>
  <c r="L2120" i="3" s="1"/>
  <c r="J2122" i="3" l="1"/>
  <c r="M2122" i="3" s="1"/>
  <c r="B2121" i="3"/>
  <c r="E2121" i="3" s="1"/>
  <c r="F2121" i="3" s="1"/>
  <c r="G2121" i="3" s="1"/>
  <c r="H2121" i="3" s="1"/>
  <c r="I2121" i="3" s="1"/>
  <c r="L2121" i="3" s="1"/>
  <c r="J2123" i="3" l="1"/>
  <c r="M2123" i="3" s="1"/>
  <c r="B2122" i="3"/>
  <c r="E2122" i="3" s="1"/>
  <c r="F2122" i="3" s="1"/>
  <c r="G2122" i="3" s="1"/>
  <c r="H2122" i="3" s="1"/>
  <c r="I2122" i="3" s="1"/>
  <c r="L2122" i="3" s="1"/>
  <c r="B2123" i="3" l="1"/>
  <c r="E2123" i="3" s="1"/>
  <c r="F2123" i="3" s="1"/>
  <c r="G2123" i="3" s="1"/>
  <c r="H2123" i="3" s="1"/>
  <c r="I2123" i="3" s="1"/>
  <c r="L2123" i="3" s="1"/>
  <c r="J2124" i="3"/>
  <c r="M2124" i="3" s="1"/>
  <c r="J2125" i="3" l="1"/>
  <c r="M2125" i="3" s="1"/>
  <c r="B2124" i="3"/>
  <c r="E2124" i="3" s="1"/>
  <c r="F2124" i="3" s="1"/>
  <c r="G2124" i="3" s="1"/>
  <c r="H2124" i="3" s="1"/>
  <c r="I2124" i="3" s="1"/>
  <c r="L2124" i="3" s="1"/>
  <c r="J2126" i="3" l="1"/>
  <c r="M2126" i="3" s="1"/>
  <c r="B2125" i="3"/>
  <c r="E2125" i="3" s="1"/>
  <c r="F2125" i="3" s="1"/>
  <c r="G2125" i="3" s="1"/>
  <c r="H2125" i="3" s="1"/>
  <c r="I2125" i="3" s="1"/>
  <c r="L2125" i="3" s="1"/>
  <c r="B2126" i="3" l="1"/>
  <c r="E2126" i="3" s="1"/>
  <c r="F2126" i="3" s="1"/>
  <c r="G2126" i="3" s="1"/>
  <c r="H2126" i="3" s="1"/>
  <c r="I2126" i="3" s="1"/>
  <c r="L2126" i="3" s="1"/>
  <c r="J2127" i="3"/>
  <c r="M2127" i="3" s="1"/>
  <c r="B2127" i="3" l="1"/>
  <c r="E2127" i="3" s="1"/>
  <c r="F2127" i="3" s="1"/>
  <c r="G2127" i="3" s="1"/>
  <c r="H2127" i="3" s="1"/>
  <c r="I2127" i="3" s="1"/>
  <c r="L2127" i="3" s="1"/>
  <c r="J2128" i="3"/>
  <c r="M2128" i="3" s="1"/>
  <c r="J2129" i="3" l="1"/>
  <c r="M2129" i="3" s="1"/>
  <c r="B2128" i="3"/>
  <c r="E2128" i="3" s="1"/>
  <c r="F2128" i="3" s="1"/>
  <c r="G2128" i="3" s="1"/>
  <c r="H2128" i="3" s="1"/>
  <c r="I2128" i="3" s="1"/>
  <c r="L2128" i="3" s="1"/>
  <c r="J2130" i="3" l="1"/>
  <c r="M2130" i="3" s="1"/>
  <c r="B2129" i="3"/>
  <c r="E2129" i="3" s="1"/>
  <c r="F2129" i="3" s="1"/>
  <c r="G2129" i="3" s="1"/>
  <c r="H2129" i="3" s="1"/>
  <c r="I2129" i="3" s="1"/>
  <c r="L2129" i="3" s="1"/>
  <c r="J2131" i="3" l="1"/>
  <c r="M2131" i="3" s="1"/>
  <c r="B2130" i="3"/>
  <c r="E2130" i="3" s="1"/>
  <c r="F2130" i="3" s="1"/>
  <c r="G2130" i="3" s="1"/>
  <c r="H2130" i="3" s="1"/>
  <c r="I2130" i="3" s="1"/>
  <c r="L2130" i="3" s="1"/>
  <c r="B2131" i="3" l="1"/>
  <c r="E2131" i="3" s="1"/>
  <c r="F2131" i="3" s="1"/>
  <c r="G2131" i="3" s="1"/>
  <c r="H2131" i="3" s="1"/>
  <c r="I2131" i="3" s="1"/>
  <c r="L2131" i="3" s="1"/>
  <c r="J2132" i="3"/>
  <c r="M2132" i="3" s="1"/>
  <c r="J2133" i="3" l="1"/>
  <c r="M2133" i="3" s="1"/>
  <c r="B2132" i="3"/>
  <c r="E2132" i="3" s="1"/>
  <c r="F2132" i="3" s="1"/>
  <c r="G2132" i="3" s="1"/>
  <c r="H2132" i="3" s="1"/>
  <c r="I2132" i="3" s="1"/>
  <c r="L2132" i="3" s="1"/>
  <c r="B2133" i="3" l="1"/>
  <c r="E2133" i="3" s="1"/>
  <c r="F2133" i="3" s="1"/>
  <c r="G2133" i="3" s="1"/>
  <c r="H2133" i="3" s="1"/>
  <c r="I2133" i="3" s="1"/>
  <c r="L2133" i="3" s="1"/>
  <c r="J2134" i="3"/>
  <c r="M2134" i="3" s="1"/>
  <c r="J2135" i="3" l="1"/>
  <c r="M2135" i="3" s="1"/>
  <c r="B2134" i="3"/>
  <c r="E2134" i="3" s="1"/>
  <c r="F2134" i="3" s="1"/>
  <c r="G2134" i="3" s="1"/>
  <c r="H2134" i="3" s="1"/>
  <c r="I2134" i="3" s="1"/>
  <c r="L2134" i="3" s="1"/>
  <c r="B2135" i="3" l="1"/>
  <c r="E2135" i="3" s="1"/>
  <c r="F2135" i="3" s="1"/>
  <c r="G2135" i="3" s="1"/>
  <c r="H2135" i="3" s="1"/>
  <c r="I2135" i="3" s="1"/>
  <c r="L2135" i="3" s="1"/>
  <c r="J2136" i="3"/>
  <c r="M2136" i="3" s="1"/>
  <c r="B2136" i="3" l="1"/>
  <c r="E2136" i="3" s="1"/>
  <c r="F2136" i="3" s="1"/>
  <c r="G2136" i="3" s="1"/>
  <c r="H2136" i="3" s="1"/>
  <c r="I2136" i="3" s="1"/>
  <c r="L2136" i="3" s="1"/>
  <c r="J2137" i="3"/>
  <c r="M2137" i="3" s="1"/>
  <c r="J2138" i="3" l="1"/>
  <c r="M2138" i="3" s="1"/>
  <c r="B2137" i="3"/>
  <c r="E2137" i="3" s="1"/>
  <c r="F2137" i="3" s="1"/>
  <c r="G2137" i="3" s="1"/>
  <c r="H2137" i="3" s="1"/>
  <c r="I2137" i="3" s="1"/>
  <c r="L2137" i="3" s="1"/>
  <c r="J2139" i="3" l="1"/>
  <c r="M2139" i="3" s="1"/>
  <c r="B2138" i="3"/>
  <c r="E2138" i="3" s="1"/>
  <c r="F2138" i="3" s="1"/>
  <c r="G2138" i="3" s="1"/>
  <c r="H2138" i="3" s="1"/>
  <c r="I2138" i="3" s="1"/>
  <c r="L2138" i="3" s="1"/>
  <c r="B2139" i="3" l="1"/>
  <c r="E2139" i="3" s="1"/>
  <c r="F2139" i="3" s="1"/>
  <c r="G2139" i="3" s="1"/>
  <c r="H2139" i="3" s="1"/>
  <c r="I2139" i="3" s="1"/>
  <c r="L2139" i="3" s="1"/>
  <c r="J2140" i="3"/>
  <c r="M2140" i="3" s="1"/>
  <c r="B2140" i="3" l="1"/>
  <c r="E2140" i="3" s="1"/>
  <c r="F2140" i="3" s="1"/>
  <c r="G2140" i="3" s="1"/>
  <c r="H2140" i="3" s="1"/>
  <c r="I2140" i="3" s="1"/>
  <c r="L2140" i="3" s="1"/>
  <c r="J2141" i="3"/>
  <c r="M2141" i="3" s="1"/>
  <c r="B2141" i="3" l="1"/>
  <c r="E2141" i="3" s="1"/>
  <c r="F2141" i="3" s="1"/>
  <c r="G2141" i="3" s="1"/>
  <c r="H2141" i="3" s="1"/>
  <c r="I2141" i="3" s="1"/>
  <c r="L2141" i="3" s="1"/>
  <c r="J2142" i="3"/>
  <c r="M2142" i="3" s="1"/>
  <c r="B2142" i="3" l="1"/>
  <c r="E2142" i="3" s="1"/>
  <c r="F2142" i="3" s="1"/>
  <c r="G2142" i="3" s="1"/>
  <c r="H2142" i="3" s="1"/>
  <c r="I2142" i="3" s="1"/>
  <c r="L2142" i="3" s="1"/>
  <c r="J2143" i="3"/>
  <c r="M2143" i="3" s="1"/>
  <c r="J2144" i="3" l="1"/>
  <c r="M2144" i="3" s="1"/>
  <c r="B2143" i="3"/>
  <c r="E2143" i="3" s="1"/>
  <c r="F2143" i="3" s="1"/>
  <c r="G2143" i="3" s="1"/>
  <c r="H2143" i="3" s="1"/>
  <c r="I2143" i="3" s="1"/>
  <c r="L2143" i="3" s="1"/>
  <c r="J2145" i="3" l="1"/>
  <c r="M2145" i="3" s="1"/>
  <c r="B2144" i="3"/>
  <c r="E2144" i="3" s="1"/>
  <c r="F2144" i="3" s="1"/>
  <c r="G2144" i="3" s="1"/>
  <c r="H2144" i="3" s="1"/>
  <c r="I2144" i="3" s="1"/>
  <c r="L2144" i="3" s="1"/>
  <c r="B2145" i="3" l="1"/>
  <c r="E2145" i="3" s="1"/>
  <c r="F2145" i="3" s="1"/>
  <c r="G2145" i="3" s="1"/>
  <c r="H2145" i="3" s="1"/>
  <c r="I2145" i="3" s="1"/>
  <c r="L2145" i="3" s="1"/>
  <c r="J2146" i="3"/>
  <c r="M2146" i="3" s="1"/>
  <c r="J2147" i="3" l="1"/>
  <c r="M2147" i="3" s="1"/>
  <c r="B2146" i="3"/>
  <c r="E2146" i="3" s="1"/>
  <c r="F2146" i="3" s="1"/>
  <c r="G2146" i="3" s="1"/>
  <c r="H2146" i="3" s="1"/>
  <c r="I2146" i="3" s="1"/>
  <c r="L2146" i="3" s="1"/>
  <c r="B2147" i="3" l="1"/>
  <c r="E2147" i="3" s="1"/>
  <c r="F2147" i="3" s="1"/>
  <c r="G2147" i="3" s="1"/>
  <c r="H2147" i="3" s="1"/>
  <c r="I2147" i="3" s="1"/>
  <c r="L2147" i="3" s="1"/>
  <c r="J2148" i="3"/>
  <c r="M2148" i="3" s="1"/>
  <c r="J2149" i="3" l="1"/>
  <c r="M2149" i="3" s="1"/>
  <c r="B2148" i="3"/>
  <c r="E2148" i="3" s="1"/>
  <c r="F2148" i="3" s="1"/>
  <c r="G2148" i="3" s="1"/>
  <c r="H2148" i="3" s="1"/>
  <c r="I2148" i="3" s="1"/>
  <c r="L2148" i="3" s="1"/>
  <c r="B2149" i="3" l="1"/>
  <c r="E2149" i="3" s="1"/>
  <c r="F2149" i="3" s="1"/>
  <c r="G2149" i="3" s="1"/>
  <c r="H2149" i="3" s="1"/>
  <c r="I2149" i="3" s="1"/>
  <c r="L2149" i="3" s="1"/>
  <c r="J2150" i="3"/>
  <c r="M2150" i="3" s="1"/>
  <c r="J2151" i="3" l="1"/>
  <c r="M2151" i="3" s="1"/>
  <c r="B2150" i="3"/>
  <c r="E2150" i="3" s="1"/>
  <c r="F2150" i="3" s="1"/>
  <c r="G2150" i="3" s="1"/>
  <c r="H2150" i="3" s="1"/>
  <c r="I2150" i="3" s="1"/>
  <c r="L2150" i="3" s="1"/>
  <c r="B2151" i="3" l="1"/>
  <c r="E2151" i="3" s="1"/>
  <c r="F2151" i="3" s="1"/>
  <c r="G2151" i="3" s="1"/>
  <c r="H2151" i="3" s="1"/>
  <c r="I2151" i="3" s="1"/>
  <c r="L2151" i="3" s="1"/>
  <c r="J2152" i="3"/>
  <c r="M2152" i="3" s="1"/>
  <c r="B2152" i="3" l="1"/>
  <c r="E2152" i="3" s="1"/>
  <c r="F2152" i="3" s="1"/>
  <c r="G2152" i="3" s="1"/>
  <c r="H2152" i="3" s="1"/>
  <c r="I2152" i="3" s="1"/>
  <c r="L2152" i="3" s="1"/>
  <c r="J2153" i="3"/>
  <c r="M2153" i="3" s="1"/>
  <c r="B2153" i="3" l="1"/>
  <c r="E2153" i="3" s="1"/>
  <c r="F2153" i="3" s="1"/>
  <c r="G2153" i="3" s="1"/>
  <c r="H2153" i="3" s="1"/>
  <c r="I2153" i="3" s="1"/>
  <c r="L2153" i="3" s="1"/>
  <c r="J2154" i="3"/>
  <c r="M2154" i="3" s="1"/>
  <c r="B2154" i="3" l="1"/>
  <c r="E2154" i="3" s="1"/>
  <c r="F2154" i="3" s="1"/>
  <c r="G2154" i="3" s="1"/>
  <c r="H2154" i="3" s="1"/>
  <c r="I2154" i="3" s="1"/>
  <c r="L2154" i="3" s="1"/>
  <c r="J2155" i="3"/>
  <c r="M2155" i="3" s="1"/>
  <c r="B2155" i="3" l="1"/>
  <c r="E2155" i="3" s="1"/>
  <c r="F2155" i="3" s="1"/>
  <c r="G2155" i="3" s="1"/>
  <c r="H2155" i="3" s="1"/>
  <c r="I2155" i="3" s="1"/>
  <c r="L2155" i="3" s="1"/>
  <c r="J2156" i="3"/>
  <c r="M2156" i="3" s="1"/>
  <c r="J2157" i="3" l="1"/>
  <c r="M2157" i="3" s="1"/>
  <c r="B2156" i="3"/>
  <c r="E2156" i="3" s="1"/>
  <c r="F2156" i="3" s="1"/>
  <c r="G2156" i="3" s="1"/>
  <c r="H2156" i="3" s="1"/>
  <c r="I2156" i="3" s="1"/>
  <c r="L2156" i="3" s="1"/>
  <c r="J2158" i="3" l="1"/>
  <c r="M2158" i="3" s="1"/>
  <c r="B2157" i="3"/>
  <c r="E2157" i="3" s="1"/>
  <c r="F2157" i="3" s="1"/>
  <c r="G2157" i="3" s="1"/>
  <c r="H2157" i="3" s="1"/>
  <c r="I2157" i="3" s="1"/>
  <c r="L2157" i="3" s="1"/>
  <c r="J2159" i="3" l="1"/>
  <c r="M2159" i="3" s="1"/>
  <c r="B2158" i="3"/>
  <c r="E2158" i="3" s="1"/>
  <c r="F2158" i="3" s="1"/>
  <c r="G2158" i="3" s="1"/>
  <c r="H2158" i="3" s="1"/>
  <c r="I2158" i="3" s="1"/>
  <c r="L2158" i="3" s="1"/>
  <c r="J2160" i="3" l="1"/>
  <c r="M2160" i="3" s="1"/>
  <c r="B2159" i="3"/>
  <c r="E2159" i="3" s="1"/>
  <c r="F2159" i="3" s="1"/>
  <c r="G2159" i="3" s="1"/>
  <c r="H2159" i="3" s="1"/>
  <c r="I2159" i="3" s="1"/>
  <c r="L2159" i="3" s="1"/>
  <c r="J2161" i="3" l="1"/>
  <c r="M2161" i="3" s="1"/>
  <c r="B2160" i="3"/>
  <c r="E2160" i="3" s="1"/>
  <c r="F2160" i="3" s="1"/>
  <c r="G2160" i="3" s="1"/>
  <c r="H2160" i="3" s="1"/>
  <c r="I2160" i="3" s="1"/>
  <c r="L2160" i="3" s="1"/>
  <c r="B2161" i="3" l="1"/>
  <c r="E2161" i="3" s="1"/>
  <c r="F2161" i="3" s="1"/>
  <c r="G2161" i="3" s="1"/>
  <c r="H2161" i="3" s="1"/>
  <c r="I2161" i="3" s="1"/>
  <c r="L2161" i="3" s="1"/>
  <c r="J2162" i="3"/>
  <c r="M2162" i="3" s="1"/>
  <c r="J2163" i="3" l="1"/>
  <c r="M2163" i="3" s="1"/>
  <c r="B2162" i="3"/>
  <c r="E2162" i="3" s="1"/>
  <c r="F2162" i="3" s="1"/>
  <c r="G2162" i="3" s="1"/>
  <c r="H2162" i="3" s="1"/>
  <c r="I2162" i="3" s="1"/>
  <c r="L2162" i="3" s="1"/>
  <c r="J2164" i="3" l="1"/>
  <c r="M2164" i="3" s="1"/>
  <c r="B2163" i="3"/>
  <c r="E2163" i="3" s="1"/>
  <c r="F2163" i="3" s="1"/>
  <c r="G2163" i="3" s="1"/>
  <c r="H2163" i="3" s="1"/>
  <c r="I2163" i="3" s="1"/>
  <c r="L2163" i="3" s="1"/>
  <c r="J2165" i="3" l="1"/>
  <c r="M2165" i="3" s="1"/>
  <c r="B2164" i="3"/>
  <c r="E2164" i="3" s="1"/>
  <c r="F2164" i="3" s="1"/>
  <c r="G2164" i="3" s="1"/>
  <c r="H2164" i="3" s="1"/>
  <c r="I2164" i="3" s="1"/>
  <c r="L2164" i="3" s="1"/>
  <c r="B2165" i="3" l="1"/>
  <c r="E2165" i="3" s="1"/>
  <c r="F2165" i="3" s="1"/>
  <c r="G2165" i="3" s="1"/>
  <c r="H2165" i="3" s="1"/>
  <c r="I2165" i="3" s="1"/>
  <c r="L2165" i="3" s="1"/>
  <c r="J2166" i="3"/>
  <c r="M2166" i="3" s="1"/>
  <c r="B2166" i="3" l="1"/>
  <c r="E2166" i="3" s="1"/>
  <c r="F2166" i="3" s="1"/>
  <c r="G2166" i="3" s="1"/>
  <c r="H2166" i="3" s="1"/>
  <c r="I2166" i="3" s="1"/>
  <c r="L2166" i="3" s="1"/>
  <c r="J2167" i="3"/>
  <c r="M2167" i="3" s="1"/>
  <c r="B2167" i="3" l="1"/>
  <c r="E2167" i="3" s="1"/>
  <c r="F2167" i="3" s="1"/>
  <c r="G2167" i="3" s="1"/>
  <c r="H2167" i="3" s="1"/>
  <c r="I2167" i="3" s="1"/>
  <c r="L2167" i="3" s="1"/>
  <c r="J2168" i="3"/>
  <c r="M2168" i="3" s="1"/>
  <c r="B2168" i="3" l="1"/>
  <c r="E2168" i="3" s="1"/>
  <c r="F2168" i="3" s="1"/>
  <c r="G2168" i="3" s="1"/>
  <c r="H2168" i="3" s="1"/>
  <c r="I2168" i="3" s="1"/>
  <c r="L2168" i="3" s="1"/>
  <c r="J2169" i="3"/>
  <c r="M2169" i="3" s="1"/>
  <c r="J2170" i="3" l="1"/>
  <c r="M2170" i="3" s="1"/>
  <c r="B2169" i="3"/>
  <c r="E2169" i="3" s="1"/>
  <c r="F2169" i="3" s="1"/>
  <c r="G2169" i="3" s="1"/>
  <c r="H2169" i="3" s="1"/>
  <c r="I2169" i="3" s="1"/>
  <c r="L2169" i="3" s="1"/>
  <c r="B2170" i="3" l="1"/>
  <c r="E2170" i="3" s="1"/>
  <c r="F2170" i="3" s="1"/>
  <c r="G2170" i="3" s="1"/>
  <c r="H2170" i="3" s="1"/>
  <c r="I2170" i="3" s="1"/>
  <c r="L2170" i="3" s="1"/>
  <c r="J2171" i="3"/>
  <c r="M2171" i="3" s="1"/>
  <c r="J2172" i="3" l="1"/>
  <c r="M2172" i="3" s="1"/>
  <c r="B2171" i="3"/>
  <c r="E2171" i="3" s="1"/>
  <c r="F2171" i="3" s="1"/>
  <c r="G2171" i="3" s="1"/>
  <c r="H2171" i="3" s="1"/>
  <c r="I2171" i="3" s="1"/>
  <c r="L2171" i="3" s="1"/>
  <c r="J2173" i="3" l="1"/>
  <c r="M2173" i="3" s="1"/>
  <c r="B2172" i="3"/>
  <c r="E2172" i="3" s="1"/>
  <c r="F2172" i="3" s="1"/>
  <c r="G2172" i="3" s="1"/>
  <c r="H2172" i="3" s="1"/>
  <c r="I2172" i="3" s="1"/>
  <c r="L2172" i="3" s="1"/>
  <c r="B2173" i="3" l="1"/>
  <c r="E2173" i="3" s="1"/>
  <c r="F2173" i="3" s="1"/>
  <c r="G2173" i="3" s="1"/>
  <c r="H2173" i="3" s="1"/>
  <c r="I2173" i="3" s="1"/>
  <c r="L2173" i="3" s="1"/>
  <c r="J2174" i="3"/>
  <c r="M2174" i="3" s="1"/>
  <c r="J2175" i="3" l="1"/>
  <c r="M2175" i="3" s="1"/>
  <c r="B2174" i="3"/>
  <c r="E2174" i="3" s="1"/>
  <c r="F2174" i="3" s="1"/>
  <c r="G2174" i="3" s="1"/>
  <c r="H2174" i="3" s="1"/>
  <c r="I2174" i="3" s="1"/>
  <c r="L2174" i="3" s="1"/>
  <c r="B2175" i="3" l="1"/>
  <c r="E2175" i="3" s="1"/>
  <c r="F2175" i="3" s="1"/>
  <c r="G2175" i="3" s="1"/>
  <c r="H2175" i="3" s="1"/>
  <c r="I2175" i="3" s="1"/>
  <c r="L2175" i="3" s="1"/>
  <c r="J2176" i="3"/>
  <c r="M2176" i="3" s="1"/>
  <c r="J2177" i="3" l="1"/>
  <c r="M2177" i="3" s="1"/>
  <c r="B2176" i="3"/>
  <c r="E2176" i="3" s="1"/>
  <c r="F2176" i="3" s="1"/>
  <c r="G2176" i="3" s="1"/>
  <c r="H2176" i="3" s="1"/>
  <c r="I2176" i="3" s="1"/>
  <c r="L2176" i="3" s="1"/>
  <c r="J2178" i="3" l="1"/>
  <c r="M2178" i="3" s="1"/>
  <c r="B2177" i="3"/>
  <c r="E2177" i="3" s="1"/>
  <c r="F2177" i="3" s="1"/>
  <c r="G2177" i="3" s="1"/>
  <c r="H2177" i="3" s="1"/>
  <c r="I2177" i="3" s="1"/>
  <c r="L2177" i="3" s="1"/>
  <c r="B2178" i="3" l="1"/>
  <c r="E2178" i="3" s="1"/>
  <c r="F2178" i="3" s="1"/>
  <c r="G2178" i="3" s="1"/>
  <c r="H2178" i="3" s="1"/>
  <c r="I2178" i="3" s="1"/>
  <c r="L2178" i="3" s="1"/>
  <c r="J2179" i="3"/>
  <c r="M2179" i="3" s="1"/>
  <c r="J2180" i="3" l="1"/>
  <c r="M2180" i="3" s="1"/>
  <c r="B2179" i="3"/>
  <c r="E2179" i="3" s="1"/>
  <c r="F2179" i="3" s="1"/>
  <c r="G2179" i="3" s="1"/>
  <c r="H2179" i="3" s="1"/>
  <c r="I2179" i="3" s="1"/>
  <c r="L2179" i="3" s="1"/>
  <c r="J2181" i="3" l="1"/>
  <c r="M2181" i="3" s="1"/>
  <c r="B2180" i="3"/>
  <c r="E2180" i="3" s="1"/>
  <c r="F2180" i="3" s="1"/>
  <c r="G2180" i="3" s="1"/>
  <c r="H2180" i="3" s="1"/>
  <c r="I2180" i="3" s="1"/>
  <c r="L2180" i="3" s="1"/>
  <c r="J2182" i="3" l="1"/>
  <c r="M2182" i="3" s="1"/>
  <c r="B2181" i="3"/>
  <c r="E2181" i="3" s="1"/>
  <c r="F2181" i="3" s="1"/>
  <c r="G2181" i="3" s="1"/>
  <c r="H2181" i="3" s="1"/>
  <c r="I2181" i="3" s="1"/>
  <c r="L2181" i="3" s="1"/>
  <c r="J2183" i="3" l="1"/>
  <c r="M2183" i="3" s="1"/>
  <c r="B2182" i="3"/>
  <c r="E2182" i="3" s="1"/>
  <c r="F2182" i="3" s="1"/>
  <c r="G2182" i="3" s="1"/>
  <c r="H2182" i="3" s="1"/>
  <c r="I2182" i="3" s="1"/>
  <c r="L2182" i="3" s="1"/>
  <c r="J2184" i="3" l="1"/>
  <c r="M2184" i="3" s="1"/>
  <c r="B2183" i="3"/>
  <c r="E2183" i="3" s="1"/>
  <c r="F2183" i="3" s="1"/>
  <c r="G2183" i="3" s="1"/>
  <c r="H2183" i="3" s="1"/>
  <c r="I2183" i="3" s="1"/>
  <c r="L2183" i="3" s="1"/>
  <c r="J2185" i="3" l="1"/>
  <c r="M2185" i="3" s="1"/>
  <c r="B2184" i="3"/>
  <c r="E2184" i="3" s="1"/>
  <c r="F2184" i="3" s="1"/>
  <c r="G2184" i="3" s="1"/>
  <c r="H2184" i="3" s="1"/>
  <c r="I2184" i="3" s="1"/>
  <c r="L2184" i="3" s="1"/>
  <c r="B2185" i="3" l="1"/>
  <c r="E2185" i="3" s="1"/>
  <c r="F2185" i="3" s="1"/>
  <c r="G2185" i="3" s="1"/>
  <c r="H2185" i="3" s="1"/>
  <c r="I2185" i="3" s="1"/>
  <c r="L2185" i="3" s="1"/>
  <c r="J2186" i="3"/>
  <c r="M2186" i="3" s="1"/>
  <c r="B2186" i="3" l="1"/>
  <c r="E2186" i="3" s="1"/>
  <c r="F2186" i="3" s="1"/>
  <c r="G2186" i="3" s="1"/>
  <c r="H2186" i="3" s="1"/>
  <c r="I2186" i="3" s="1"/>
  <c r="L2186" i="3" s="1"/>
  <c r="J2187" i="3"/>
  <c r="M2187" i="3" s="1"/>
  <c r="J2188" i="3" l="1"/>
  <c r="M2188" i="3" s="1"/>
  <c r="B2187" i="3"/>
  <c r="E2187" i="3" s="1"/>
  <c r="F2187" i="3" s="1"/>
  <c r="G2187" i="3" s="1"/>
  <c r="H2187" i="3" s="1"/>
  <c r="I2187" i="3" s="1"/>
  <c r="L2187" i="3" s="1"/>
  <c r="B2188" i="3" l="1"/>
  <c r="E2188" i="3" s="1"/>
  <c r="F2188" i="3" s="1"/>
  <c r="G2188" i="3" s="1"/>
  <c r="H2188" i="3" s="1"/>
  <c r="I2188" i="3" s="1"/>
  <c r="L2188" i="3" s="1"/>
  <c r="J2189" i="3"/>
  <c r="M2189" i="3" s="1"/>
  <c r="J2190" i="3" l="1"/>
  <c r="M2190" i="3" s="1"/>
  <c r="B2189" i="3"/>
  <c r="E2189" i="3" s="1"/>
  <c r="F2189" i="3" s="1"/>
  <c r="G2189" i="3" s="1"/>
  <c r="H2189" i="3" s="1"/>
  <c r="I2189" i="3" s="1"/>
  <c r="L2189" i="3" s="1"/>
  <c r="B2190" i="3" l="1"/>
  <c r="E2190" i="3" s="1"/>
  <c r="F2190" i="3" s="1"/>
  <c r="G2190" i="3" s="1"/>
  <c r="H2190" i="3" s="1"/>
  <c r="I2190" i="3" s="1"/>
  <c r="L2190" i="3" s="1"/>
  <c r="J2191" i="3"/>
  <c r="M2191" i="3" s="1"/>
  <c r="B2191" i="3" l="1"/>
  <c r="E2191" i="3" s="1"/>
  <c r="F2191" i="3" s="1"/>
  <c r="G2191" i="3" s="1"/>
  <c r="H2191" i="3" s="1"/>
  <c r="I2191" i="3" s="1"/>
  <c r="L2191" i="3" s="1"/>
  <c r="J2192" i="3"/>
  <c r="M2192" i="3" s="1"/>
  <c r="J2193" i="3" l="1"/>
  <c r="M2193" i="3" s="1"/>
  <c r="B2192" i="3"/>
  <c r="E2192" i="3" s="1"/>
  <c r="F2192" i="3" s="1"/>
  <c r="G2192" i="3" s="1"/>
  <c r="H2192" i="3" s="1"/>
  <c r="I2192" i="3" s="1"/>
  <c r="L2192" i="3" s="1"/>
  <c r="J2194" i="3" l="1"/>
  <c r="M2194" i="3" s="1"/>
  <c r="B2193" i="3"/>
  <c r="E2193" i="3" s="1"/>
  <c r="F2193" i="3" s="1"/>
  <c r="G2193" i="3" s="1"/>
  <c r="H2193" i="3" s="1"/>
  <c r="I2193" i="3" s="1"/>
  <c r="L2193" i="3" s="1"/>
  <c r="B2194" i="3" l="1"/>
  <c r="E2194" i="3" s="1"/>
  <c r="F2194" i="3" s="1"/>
  <c r="G2194" i="3" s="1"/>
  <c r="H2194" i="3" s="1"/>
  <c r="I2194" i="3" s="1"/>
  <c r="L2194" i="3" s="1"/>
  <c r="J2195" i="3"/>
  <c r="M2195" i="3" s="1"/>
  <c r="B2195" i="3" l="1"/>
  <c r="E2195" i="3" s="1"/>
  <c r="F2195" i="3" s="1"/>
  <c r="G2195" i="3" s="1"/>
  <c r="H2195" i="3" s="1"/>
  <c r="I2195" i="3" s="1"/>
  <c r="L2195" i="3" s="1"/>
  <c r="J2196" i="3"/>
  <c r="M2196" i="3" s="1"/>
  <c r="B2196" i="3" l="1"/>
  <c r="E2196" i="3" s="1"/>
  <c r="F2196" i="3" s="1"/>
  <c r="G2196" i="3" s="1"/>
  <c r="H2196" i="3" s="1"/>
  <c r="I2196" i="3" s="1"/>
  <c r="L2196" i="3" s="1"/>
  <c r="J2197" i="3"/>
  <c r="M2197" i="3" s="1"/>
  <c r="B2197" i="3" l="1"/>
  <c r="E2197" i="3" s="1"/>
  <c r="F2197" i="3" s="1"/>
  <c r="G2197" i="3" s="1"/>
  <c r="H2197" i="3" s="1"/>
  <c r="I2197" i="3" s="1"/>
  <c r="L2197" i="3" s="1"/>
  <c r="J2198" i="3"/>
  <c r="M2198" i="3" s="1"/>
  <c r="J2199" i="3" l="1"/>
  <c r="M2199" i="3" s="1"/>
  <c r="B2198" i="3"/>
  <c r="E2198" i="3" s="1"/>
  <c r="F2198" i="3" s="1"/>
  <c r="G2198" i="3" s="1"/>
  <c r="H2198" i="3" s="1"/>
  <c r="I2198" i="3" s="1"/>
  <c r="L2198" i="3" s="1"/>
  <c r="J2200" i="3" l="1"/>
  <c r="M2200" i="3" s="1"/>
  <c r="B2199" i="3"/>
  <c r="E2199" i="3" s="1"/>
  <c r="F2199" i="3" s="1"/>
  <c r="G2199" i="3" s="1"/>
  <c r="H2199" i="3" s="1"/>
  <c r="I2199" i="3" s="1"/>
  <c r="L2199" i="3" s="1"/>
  <c r="B2200" i="3" l="1"/>
  <c r="E2200" i="3" s="1"/>
  <c r="F2200" i="3" s="1"/>
  <c r="G2200" i="3" s="1"/>
  <c r="H2200" i="3" s="1"/>
  <c r="I2200" i="3" s="1"/>
  <c r="L2200" i="3" s="1"/>
  <c r="J2201" i="3"/>
  <c r="M2201" i="3" s="1"/>
  <c r="B2201" i="3" l="1"/>
  <c r="E2201" i="3" s="1"/>
  <c r="F2201" i="3" s="1"/>
  <c r="G2201" i="3" s="1"/>
  <c r="H2201" i="3" s="1"/>
  <c r="I2201" i="3" s="1"/>
  <c r="L2201" i="3" s="1"/>
  <c r="J2202" i="3"/>
  <c r="M2202" i="3" s="1"/>
  <c r="B2202" i="3" l="1"/>
  <c r="E2202" i="3" s="1"/>
  <c r="F2202" i="3" s="1"/>
  <c r="G2202" i="3" s="1"/>
  <c r="H2202" i="3" s="1"/>
  <c r="I2202" i="3" s="1"/>
  <c r="L2202" i="3" s="1"/>
  <c r="J2203" i="3"/>
  <c r="M2203" i="3" s="1"/>
  <c r="B2203" i="3" l="1"/>
  <c r="E2203" i="3" s="1"/>
  <c r="F2203" i="3" s="1"/>
  <c r="G2203" i="3" s="1"/>
  <c r="H2203" i="3" s="1"/>
  <c r="I2203" i="3" s="1"/>
  <c r="L2203" i="3" s="1"/>
  <c r="J2204" i="3"/>
  <c r="M2204" i="3" s="1"/>
  <c r="J2205" i="3" l="1"/>
  <c r="M2205" i="3" s="1"/>
  <c r="B2204" i="3"/>
  <c r="E2204" i="3" s="1"/>
  <c r="F2204" i="3" s="1"/>
  <c r="G2204" i="3" s="1"/>
  <c r="H2204" i="3" s="1"/>
  <c r="I2204" i="3" s="1"/>
  <c r="L2204" i="3" s="1"/>
  <c r="J2206" i="3" l="1"/>
  <c r="M2206" i="3" s="1"/>
  <c r="B2205" i="3"/>
  <c r="E2205" i="3" s="1"/>
  <c r="F2205" i="3" s="1"/>
  <c r="G2205" i="3" s="1"/>
  <c r="H2205" i="3" s="1"/>
  <c r="I2205" i="3" s="1"/>
  <c r="L2205" i="3" s="1"/>
  <c r="J2207" i="3" l="1"/>
  <c r="M2207" i="3" s="1"/>
  <c r="B2206" i="3"/>
  <c r="E2206" i="3" s="1"/>
  <c r="F2206" i="3" s="1"/>
  <c r="G2206" i="3" s="1"/>
  <c r="H2206" i="3" s="1"/>
  <c r="I2206" i="3" s="1"/>
  <c r="L2206" i="3" s="1"/>
  <c r="J2208" i="3" l="1"/>
  <c r="M2208" i="3" s="1"/>
  <c r="B2207" i="3"/>
  <c r="E2207" i="3" s="1"/>
  <c r="F2207" i="3" s="1"/>
  <c r="G2207" i="3" s="1"/>
  <c r="H2207" i="3" s="1"/>
  <c r="I2207" i="3" s="1"/>
  <c r="L2207" i="3" s="1"/>
  <c r="B2208" i="3" l="1"/>
  <c r="E2208" i="3" s="1"/>
  <c r="F2208" i="3" s="1"/>
  <c r="G2208" i="3" s="1"/>
  <c r="H2208" i="3" s="1"/>
  <c r="I2208" i="3" s="1"/>
  <c r="L2208" i="3" s="1"/>
  <c r="J2209" i="3"/>
  <c r="M2209" i="3" s="1"/>
  <c r="J2210" i="3" l="1"/>
  <c r="M2210" i="3" s="1"/>
  <c r="B2209" i="3"/>
  <c r="E2209" i="3" s="1"/>
  <c r="F2209" i="3" s="1"/>
  <c r="G2209" i="3" s="1"/>
  <c r="H2209" i="3" s="1"/>
  <c r="I2209" i="3" s="1"/>
  <c r="L2209" i="3" s="1"/>
  <c r="J2211" i="3" l="1"/>
  <c r="M2211" i="3" s="1"/>
  <c r="B2210" i="3"/>
  <c r="E2210" i="3" s="1"/>
  <c r="F2210" i="3" s="1"/>
  <c r="G2210" i="3" s="1"/>
  <c r="H2210" i="3" s="1"/>
  <c r="I2210" i="3" s="1"/>
  <c r="L2210" i="3" s="1"/>
  <c r="J2212" i="3" l="1"/>
  <c r="M2212" i="3" s="1"/>
  <c r="B2211" i="3"/>
  <c r="E2211" i="3" s="1"/>
  <c r="F2211" i="3" s="1"/>
  <c r="G2211" i="3" s="1"/>
  <c r="H2211" i="3" s="1"/>
  <c r="I2211" i="3" s="1"/>
  <c r="L2211" i="3" s="1"/>
  <c r="J2213" i="3" l="1"/>
  <c r="M2213" i="3" s="1"/>
  <c r="B2212" i="3"/>
  <c r="E2212" i="3" s="1"/>
  <c r="F2212" i="3" s="1"/>
  <c r="G2212" i="3" s="1"/>
  <c r="H2212" i="3" s="1"/>
  <c r="I2212" i="3" s="1"/>
  <c r="L2212" i="3" s="1"/>
  <c r="J2214" i="3" l="1"/>
  <c r="M2214" i="3" s="1"/>
  <c r="B2213" i="3"/>
  <c r="E2213" i="3" s="1"/>
  <c r="F2213" i="3" s="1"/>
  <c r="G2213" i="3" s="1"/>
  <c r="H2213" i="3" s="1"/>
  <c r="I2213" i="3" s="1"/>
  <c r="L2213" i="3" s="1"/>
  <c r="B2214" i="3" l="1"/>
  <c r="E2214" i="3" s="1"/>
  <c r="F2214" i="3" s="1"/>
  <c r="G2214" i="3" s="1"/>
  <c r="H2214" i="3" s="1"/>
  <c r="I2214" i="3" s="1"/>
  <c r="L2214" i="3" s="1"/>
  <c r="J2215" i="3"/>
  <c r="M2215" i="3" s="1"/>
  <c r="B2215" i="3" l="1"/>
  <c r="E2215" i="3" s="1"/>
  <c r="F2215" i="3" s="1"/>
  <c r="G2215" i="3" s="1"/>
  <c r="H2215" i="3" s="1"/>
  <c r="I2215" i="3" s="1"/>
  <c r="L2215" i="3" s="1"/>
  <c r="J2216" i="3"/>
  <c r="M2216" i="3" s="1"/>
  <c r="B2216" i="3" l="1"/>
  <c r="E2216" i="3" s="1"/>
  <c r="F2216" i="3" s="1"/>
  <c r="G2216" i="3" s="1"/>
  <c r="H2216" i="3" s="1"/>
  <c r="I2216" i="3" s="1"/>
  <c r="L2216" i="3" s="1"/>
  <c r="J2217" i="3"/>
  <c r="M2217" i="3" s="1"/>
  <c r="J2218" i="3" l="1"/>
  <c r="M2218" i="3" s="1"/>
  <c r="B2217" i="3"/>
  <c r="E2217" i="3" s="1"/>
  <c r="F2217" i="3" s="1"/>
  <c r="G2217" i="3" s="1"/>
  <c r="H2217" i="3" s="1"/>
  <c r="I2217" i="3" s="1"/>
  <c r="L2217" i="3" s="1"/>
  <c r="J2219" i="3" l="1"/>
  <c r="M2219" i="3" s="1"/>
  <c r="B2218" i="3"/>
  <c r="E2218" i="3" s="1"/>
  <c r="F2218" i="3" s="1"/>
  <c r="G2218" i="3" s="1"/>
  <c r="H2218" i="3" s="1"/>
  <c r="I2218" i="3" s="1"/>
  <c r="L2218" i="3" s="1"/>
  <c r="B2219" i="3" l="1"/>
  <c r="E2219" i="3" s="1"/>
  <c r="F2219" i="3" s="1"/>
  <c r="G2219" i="3" s="1"/>
  <c r="H2219" i="3" s="1"/>
  <c r="I2219" i="3" s="1"/>
  <c r="L2219" i="3" s="1"/>
  <c r="J2220" i="3"/>
  <c r="M2220" i="3" s="1"/>
  <c r="J2221" i="3" l="1"/>
  <c r="M2221" i="3" s="1"/>
  <c r="B2220" i="3"/>
  <c r="E2220" i="3" s="1"/>
  <c r="F2220" i="3" s="1"/>
  <c r="G2220" i="3" s="1"/>
  <c r="H2220" i="3" s="1"/>
  <c r="I2220" i="3" s="1"/>
  <c r="L2220" i="3" s="1"/>
  <c r="J2222" i="3" l="1"/>
  <c r="M2222" i="3" s="1"/>
  <c r="B2221" i="3"/>
  <c r="E2221" i="3" s="1"/>
  <c r="F2221" i="3" s="1"/>
  <c r="G2221" i="3" s="1"/>
  <c r="H2221" i="3" s="1"/>
  <c r="I2221" i="3" s="1"/>
  <c r="L2221" i="3" s="1"/>
  <c r="J2223" i="3" l="1"/>
  <c r="M2223" i="3" s="1"/>
  <c r="B2222" i="3"/>
  <c r="E2222" i="3" s="1"/>
  <c r="F2222" i="3" s="1"/>
  <c r="G2222" i="3" s="1"/>
  <c r="H2222" i="3" s="1"/>
  <c r="I2222" i="3" s="1"/>
  <c r="L2222" i="3" s="1"/>
  <c r="J2224" i="3" l="1"/>
  <c r="M2224" i="3" s="1"/>
  <c r="B2223" i="3"/>
  <c r="E2223" i="3" s="1"/>
  <c r="F2223" i="3" s="1"/>
  <c r="G2223" i="3" s="1"/>
  <c r="H2223" i="3" s="1"/>
  <c r="I2223" i="3" s="1"/>
  <c r="L2223" i="3" s="1"/>
  <c r="J2225" i="3" l="1"/>
  <c r="M2225" i="3" s="1"/>
  <c r="B2224" i="3"/>
  <c r="E2224" i="3" s="1"/>
  <c r="F2224" i="3" s="1"/>
  <c r="G2224" i="3" s="1"/>
  <c r="H2224" i="3" s="1"/>
  <c r="I2224" i="3" s="1"/>
  <c r="L2224" i="3" s="1"/>
  <c r="B2225" i="3" l="1"/>
  <c r="E2225" i="3" s="1"/>
  <c r="F2225" i="3" s="1"/>
  <c r="G2225" i="3" s="1"/>
  <c r="H2225" i="3" s="1"/>
  <c r="I2225" i="3" s="1"/>
  <c r="L2225" i="3" s="1"/>
  <c r="J2226" i="3"/>
  <c r="M2226" i="3" s="1"/>
  <c r="B2226" i="3" l="1"/>
  <c r="E2226" i="3" s="1"/>
  <c r="F2226" i="3" s="1"/>
  <c r="G2226" i="3" s="1"/>
  <c r="H2226" i="3" s="1"/>
  <c r="I2226" i="3" s="1"/>
  <c r="L2226" i="3" s="1"/>
  <c r="J2227" i="3"/>
  <c r="M2227" i="3" s="1"/>
  <c r="J2228" i="3" l="1"/>
  <c r="M2228" i="3" s="1"/>
  <c r="B2227" i="3"/>
  <c r="E2227" i="3" s="1"/>
  <c r="F2227" i="3" s="1"/>
  <c r="G2227" i="3" s="1"/>
  <c r="H2227" i="3" s="1"/>
  <c r="I2227" i="3" s="1"/>
  <c r="L2227" i="3" s="1"/>
  <c r="B2228" i="3" l="1"/>
  <c r="E2228" i="3" s="1"/>
  <c r="F2228" i="3" s="1"/>
  <c r="G2228" i="3" s="1"/>
  <c r="H2228" i="3" s="1"/>
  <c r="I2228" i="3" s="1"/>
  <c r="L2228" i="3" s="1"/>
  <c r="J2229" i="3"/>
  <c r="M2229" i="3" s="1"/>
  <c r="B2229" i="3" l="1"/>
  <c r="E2229" i="3" s="1"/>
  <c r="F2229" i="3" s="1"/>
  <c r="G2229" i="3" s="1"/>
  <c r="H2229" i="3" s="1"/>
  <c r="I2229" i="3" s="1"/>
  <c r="L2229" i="3" s="1"/>
  <c r="J2230" i="3"/>
  <c r="M2230" i="3" s="1"/>
  <c r="B2230" i="3" l="1"/>
  <c r="E2230" i="3" s="1"/>
  <c r="F2230" i="3" s="1"/>
  <c r="G2230" i="3" s="1"/>
  <c r="H2230" i="3" s="1"/>
  <c r="I2230" i="3" s="1"/>
  <c r="L2230" i="3" s="1"/>
  <c r="J2231" i="3"/>
  <c r="M2231" i="3" s="1"/>
  <c r="B2231" i="3" l="1"/>
  <c r="E2231" i="3" s="1"/>
  <c r="F2231" i="3" s="1"/>
  <c r="G2231" i="3" s="1"/>
  <c r="H2231" i="3" s="1"/>
  <c r="I2231" i="3" s="1"/>
  <c r="L2231" i="3" s="1"/>
  <c r="J2232" i="3"/>
  <c r="M2232" i="3" s="1"/>
  <c r="B2232" i="3" l="1"/>
  <c r="E2232" i="3" s="1"/>
  <c r="F2232" i="3" s="1"/>
  <c r="G2232" i="3" s="1"/>
  <c r="H2232" i="3" s="1"/>
  <c r="I2232" i="3" s="1"/>
  <c r="L2232" i="3" s="1"/>
  <c r="J2233" i="3"/>
  <c r="M2233" i="3" s="1"/>
  <c r="J2234" i="3" l="1"/>
  <c r="M2234" i="3" s="1"/>
  <c r="B2233" i="3"/>
  <c r="E2233" i="3" s="1"/>
  <c r="F2233" i="3" s="1"/>
  <c r="G2233" i="3" s="1"/>
  <c r="H2233" i="3" s="1"/>
  <c r="I2233" i="3" s="1"/>
  <c r="L2233" i="3" s="1"/>
  <c r="J2235" i="3" l="1"/>
  <c r="M2235" i="3" s="1"/>
  <c r="B2234" i="3"/>
  <c r="E2234" i="3" s="1"/>
  <c r="F2234" i="3" s="1"/>
  <c r="G2234" i="3" s="1"/>
  <c r="H2234" i="3" s="1"/>
  <c r="I2234" i="3" s="1"/>
  <c r="L2234" i="3" s="1"/>
  <c r="B2235" i="3" l="1"/>
  <c r="E2235" i="3" s="1"/>
  <c r="F2235" i="3" s="1"/>
  <c r="G2235" i="3" s="1"/>
  <c r="H2235" i="3" s="1"/>
  <c r="I2235" i="3" s="1"/>
  <c r="L2235" i="3" s="1"/>
  <c r="J2236" i="3"/>
  <c r="M2236" i="3" s="1"/>
  <c r="J2237" i="3" l="1"/>
  <c r="M2237" i="3" s="1"/>
  <c r="B2236" i="3"/>
  <c r="E2236" i="3" s="1"/>
  <c r="F2236" i="3" s="1"/>
  <c r="G2236" i="3" s="1"/>
  <c r="H2236" i="3" s="1"/>
  <c r="I2236" i="3" s="1"/>
  <c r="L2236" i="3" s="1"/>
  <c r="B2237" i="3" l="1"/>
  <c r="E2237" i="3" s="1"/>
  <c r="F2237" i="3" s="1"/>
  <c r="G2237" i="3" s="1"/>
  <c r="H2237" i="3" s="1"/>
  <c r="I2237" i="3" s="1"/>
  <c r="L2237" i="3" s="1"/>
  <c r="J2238" i="3"/>
  <c r="M2238" i="3" s="1"/>
  <c r="J2239" i="3" l="1"/>
  <c r="M2239" i="3" s="1"/>
  <c r="B2238" i="3"/>
  <c r="E2238" i="3" s="1"/>
  <c r="F2238" i="3" s="1"/>
  <c r="G2238" i="3" s="1"/>
  <c r="H2238" i="3" s="1"/>
  <c r="I2238" i="3" s="1"/>
  <c r="L2238" i="3" s="1"/>
  <c r="B2239" i="3" l="1"/>
  <c r="E2239" i="3" s="1"/>
  <c r="F2239" i="3" s="1"/>
  <c r="G2239" i="3" s="1"/>
  <c r="H2239" i="3" s="1"/>
  <c r="I2239" i="3" s="1"/>
  <c r="L2239" i="3" s="1"/>
  <c r="J2240" i="3"/>
  <c r="M2240" i="3" s="1"/>
  <c r="J2241" i="3" l="1"/>
  <c r="M2241" i="3" s="1"/>
  <c r="B2240" i="3"/>
  <c r="E2240" i="3" s="1"/>
  <c r="F2240" i="3" s="1"/>
  <c r="G2240" i="3" s="1"/>
  <c r="H2240" i="3" s="1"/>
  <c r="I2240" i="3" s="1"/>
  <c r="L2240" i="3" s="1"/>
  <c r="J2242" i="3" l="1"/>
  <c r="M2242" i="3" s="1"/>
  <c r="B2241" i="3"/>
  <c r="E2241" i="3" s="1"/>
  <c r="F2241" i="3" s="1"/>
  <c r="G2241" i="3" s="1"/>
  <c r="H2241" i="3" s="1"/>
  <c r="I2241" i="3" s="1"/>
  <c r="L2241" i="3" s="1"/>
  <c r="B2242" i="3" l="1"/>
  <c r="E2242" i="3" s="1"/>
  <c r="F2242" i="3" s="1"/>
  <c r="G2242" i="3" s="1"/>
  <c r="H2242" i="3" s="1"/>
  <c r="I2242" i="3" s="1"/>
  <c r="L2242" i="3" s="1"/>
  <c r="J2243" i="3"/>
  <c r="M2243" i="3" s="1"/>
  <c r="B2243" i="3" l="1"/>
  <c r="E2243" i="3" s="1"/>
  <c r="F2243" i="3" s="1"/>
  <c r="G2243" i="3" s="1"/>
  <c r="H2243" i="3" s="1"/>
  <c r="I2243" i="3" s="1"/>
  <c r="L2243" i="3" s="1"/>
  <c r="J2244" i="3"/>
  <c r="M2244" i="3" s="1"/>
  <c r="B2244" i="3" l="1"/>
  <c r="E2244" i="3" s="1"/>
  <c r="F2244" i="3" s="1"/>
  <c r="G2244" i="3" s="1"/>
  <c r="H2244" i="3" s="1"/>
  <c r="I2244" i="3" s="1"/>
  <c r="L2244" i="3" s="1"/>
  <c r="J2245" i="3"/>
  <c r="M2245" i="3" s="1"/>
  <c r="B2245" i="3" l="1"/>
  <c r="E2245" i="3" s="1"/>
  <c r="F2245" i="3" s="1"/>
  <c r="G2245" i="3" s="1"/>
  <c r="H2245" i="3" s="1"/>
  <c r="I2245" i="3" s="1"/>
  <c r="L2245" i="3" s="1"/>
  <c r="J2246" i="3"/>
  <c r="M2246" i="3" s="1"/>
  <c r="B2246" i="3" l="1"/>
  <c r="E2246" i="3" s="1"/>
  <c r="F2246" i="3" s="1"/>
  <c r="G2246" i="3" s="1"/>
  <c r="H2246" i="3" s="1"/>
  <c r="I2246" i="3" s="1"/>
  <c r="L2246" i="3" s="1"/>
  <c r="J2247" i="3"/>
  <c r="M2247" i="3" s="1"/>
  <c r="B2247" i="3" l="1"/>
  <c r="E2247" i="3" s="1"/>
  <c r="F2247" i="3" s="1"/>
  <c r="G2247" i="3" s="1"/>
  <c r="H2247" i="3" s="1"/>
  <c r="I2247" i="3" s="1"/>
  <c r="L2247" i="3" s="1"/>
  <c r="J2248" i="3"/>
  <c r="M2248" i="3" s="1"/>
  <c r="J2249" i="3" l="1"/>
  <c r="M2249" i="3" s="1"/>
  <c r="B2248" i="3"/>
  <c r="E2248" i="3" s="1"/>
  <c r="F2248" i="3" s="1"/>
  <c r="G2248" i="3" s="1"/>
  <c r="H2248" i="3" s="1"/>
  <c r="I2248" i="3" s="1"/>
  <c r="L2248" i="3" s="1"/>
  <c r="J2250" i="3" l="1"/>
  <c r="M2250" i="3" s="1"/>
  <c r="B2249" i="3"/>
  <c r="E2249" i="3" s="1"/>
  <c r="F2249" i="3" s="1"/>
  <c r="G2249" i="3" s="1"/>
  <c r="H2249" i="3" s="1"/>
  <c r="I2249" i="3" s="1"/>
  <c r="L2249" i="3" s="1"/>
  <c r="B2250" i="3" l="1"/>
  <c r="E2250" i="3" s="1"/>
  <c r="F2250" i="3" s="1"/>
  <c r="G2250" i="3" s="1"/>
  <c r="H2250" i="3" s="1"/>
  <c r="I2250" i="3" s="1"/>
  <c r="L2250" i="3" s="1"/>
  <c r="J2251" i="3"/>
  <c r="M2251" i="3" s="1"/>
  <c r="B2251" i="3" l="1"/>
  <c r="E2251" i="3" s="1"/>
  <c r="F2251" i="3" s="1"/>
  <c r="G2251" i="3" s="1"/>
  <c r="H2251" i="3" s="1"/>
  <c r="I2251" i="3" s="1"/>
  <c r="L2251" i="3" s="1"/>
  <c r="J2252" i="3"/>
  <c r="M2252" i="3" s="1"/>
  <c r="B2252" i="3" l="1"/>
  <c r="E2252" i="3" s="1"/>
  <c r="F2252" i="3" s="1"/>
  <c r="G2252" i="3" s="1"/>
  <c r="H2252" i="3" s="1"/>
  <c r="I2252" i="3" s="1"/>
  <c r="L2252" i="3" s="1"/>
  <c r="J2253" i="3"/>
  <c r="M2253" i="3" s="1"/>
  <c r="B2253" i="3" l="1"/>
  <c r="E2253" i="3" s="1"/>
  <c r="F2253" i="3" s="1"/>
  <c r="G2253" i="3" s="1"/>
  <c r="H2253" i="3" s="1"/>
  <c r="I2253" i="3" s="1"/>
  <c r="L2253" i="3" s="1"/>
  <c r="J2254" i="3"/>
  <c r="M2254" i="3" s="1"/>
  <c r="J2255" i="3" l="1"/>
  <c r="M2255" i="3" s="1"/>
  <c r="B2254" i="3"/>
  <c r="E2254" i="3" s="1"/>
  <c r="F2254" i="3" s="1"/>
  <c r="G2254" i="3" s="1"/>
  <c r="H2254" i="3" s="1"/>
  <c r="I2254" i="3" s="1"/>
  <c r="L2254" i="3" s="1"/>
  <c r="J2256" i="3" l="1"/>
  <c r="M2256" i="3" s="1"/>
  <c r="B2255" i="3"/>
  <c r="E2255" i="3" s="1"/>
  <c r="F2255" i="3" s="1"/>
  <c r="G2255" i="3" s="1"/>
  <c r="H2255" i="3" s="1"/>
  <c r="I2255" i="3" s="1"/>
  <c r="L2255" i="3" s="1"/>
  <c r="B2256" i="3" l="1"/>
  <c r="E2256" i="3" s="1"/>
  <c r="F2256" i="3" s="1"/>
  <c r="G2256" i="3" s="1"/>
  <c r="H2256" i="3" s="1"/>
  <c r="I2256" i="3" s="1"/>
  <c r="L2256" i="3" s="1"/>
  <c r="J2257" i="3"/>
  <c r="M2257" i="3" s="1"/>
  <c r="J2258" i="3" l="1"/>
  <c r="M2258" i="3" s="1"/>
  <c r="B2257" i="3"/>
  <c r="E2257" i="3" s="1"/>
  <c r="F2257" i="3" s="1"/>
  <c r="G2257" i="3" s="1"/>
  <c r="H2257" i="3" s="1"/>
  <c r="I2257" i="3" s="1"/>
  <c r="L2257" i="3" s="1"/>
  <c r="B2258" i="3" l="1"/>
  <c r="E2258" i="3" s="1"/>
  <c r="F2258" i="3" s="1"/>
  <c r="G2258" i="3" s="1"/>
  <c r="H2258" i="3" s="1"/>
  <c r="I2258" i="3" s="1"/>
  <c r="L2258" i="3" s="1"/>
  <c r="J2259" i="3"/>
  <c r="M2259" i="3" s="1"/>
  <c r="B2259" i="3" l="1"/>
  <c r="E2259" i="3" s="1"/>
  <c r="F2259" i="3" s="1"/>
  <c r="G2259" i="3" s="1"/>
  <c r="H2259" i="3" s="1"/>
  <c r="I2259" i="3" s="1"/>
  <c r="L2259" i="3" s="1"/>
  <c r="J2260" i="3"/>
  <c r="M2260" i="3" s="1"/>
  <c r="B2260" i="3" l="1"/>
  <c r="E2260" i="3" s="1"/>
  <c r="F2260" i="3" s="1"/>
  <c r="G2260" i="3" s="1"/>
  <c r="H2260" i="3" s="1"/>
  <c r="I2260" i="3" s="1"/>
  <c r="L2260" i="3" s="1"/>
  <c r="J2261" i="3"/>
  <c r="M2261" i="3" s="1"/>
  <c r="B2261" i="3" l="1"/>
  <c r="E2261" i="3" s="1"/>
  <c r="F2261" i="3" s="1"/>
  <c r="G2261" i="3" s="1"/>
  <c r="H2261" i="3" s="1"/>
  <c r="I2261" i="3" s="1"/>
  <c r="L2261" i="3" s="1"/>
  <c r="J2262" i="3"/>
  <c r="M2262" i="3" s="1"/>
  <c r="B2262" i="3" l="1"/>
  <c r="E2262" i="3" s="1"/>
  <c r="F2262" i="3" s="1"/>
  <c r="G2262" i="3" s="1"/>
  <c r="H2262" i="3" s="1"/>
  <c r="I2262" i="3" s="1"/>
  <c r="L2262" i="3" s="1"/>
  <c r="J2263" i="3"/>
  <c r="M2263" i="3" s="1"/>
  <c r="J2264" i="3" l="1"/>
  <c r="M2264" i="3" s="1"/>
  <c r="B2263" i="3"/>
  <c r="E2263" i="3" s="1"/>
  <c r="F2263" i="3" s="1"/>
  <c r="G2263" i="3" s="1"/>
  <c r="H2263" i="3" s="1"/>
  <c r="I2263" i="3" s="1"/>
  <c r="L2263" i="3" s="1"/>
  <c r="J2265" i="3" l="1"/>
  <c r="M2265" i="3" s="1"/>
  <c r="B2264" i="3"/>
  <c r="E2264" i="3" s="1"/>
  <c r="F2264" i="3" s="1"/>
  <c r="G2264" i="3" s="1"/>
  <c r="H2264" i="3" s="1"/>
  <c r="I2264" i="3" s="1"/>
  <c r="L2264" i="3" s="1"/>
  <c r="J2266" i="3" l="1"/>
  <c r="M2266" i="3" s="1"/>
  <c r="B2265" i="3"/>
  <c r="E2265" i="3" s="1"/>
  <c r="F2265" i="3" s="1"/>
  <c r="G2265" i="3" s="1"/>
  <c r="H2265" i="3" s="1"/>
  <c r="I2265" i="3" s="1"/>
  <c r="L2265" i="3" s="1"/>
  <c r="J2267" i="3" l="1"/>
  <c r="M2267" i="3" s="1"/>
  <c r="B2266" i="3"/>
  <c r="E2266" i="3" s="1"/>
  <c r="F2266" i="3" s="1"/>
  <c r="G2266" i="3" s="1"/>
  <c r="H2266" i="3" s="1"/>
  <c r="I2266" i="3" s="1"/>
  <c r="L2266" i="3" s="1"/>
  <c r="J2268" i="3" l="1"/>
  <c r="M2268" i="3" s="1"/>
  <c r="B2267" i="3"/>
  <c r="E2267" i="3" s="1"/>
  <c r="F2267" i="3" s="1"/>
  <c r="G2267" i="3" s="1"/>
  <c r="H2267" i="3" s="1"/>
  <c r="I2267" i="3" s="1"/>
  <c r="L2267" i="3" s="1"/>
  <c r="B2268" i="3" l="1"/>
  <c r="E2268" i="3" s="1"/>
  <c r="F2268" i="3" s="1"/>
  <c r="G2268" i="3" s="1"/>
  <c r="H2268" i="3" s="1"/>
  <c r="I2268" i="3" s="1"/>
  <c r="L2268" i="3" s="1"/>
  <c r="J2269" i="3"/>
  <c r="M2269" i="3" s="1"/>
  <c r="B2269" i="3" l="1"/>
  <c r="E2269" i="3" s="1"/>
  <c r="F2269" i="3" s="1"/>
  <c r="G2269" i="3" s="1"/>
  <c r="H2269" i="3" s="1"/>
  <c r="I2269" i="3" s="1"/>
  <c r="L2269" i="3" s="1"/>
  <c r="J2270" i="3"/>
  <c r="M2270" i="3" s="1"/>
  <c r="J2271" i="3" l="1"/>
  <c r="M2271" i="3" s="1"/>
  <c r="B2270" i="3"/>
  <c r="E2270" i="3" s="1"/>
  <c r="F2270" i="3" s="1"/>
  <c r="G2270" i="3" s="1"/>
  <c r="H2270" i="3" s="1"/>
  <c r="I2270" i="3" s="1"/>
  <c r="L2270" i="3" s="1"/>
  <c r="J2272" i="3" l="1"/>
  <c r="M2272" i="3" s="1"/>
  <c r="B2271" i="3"/>
  <c r="E2271" i="3" s="1"/>
  <c r="F2271" i="3" s="1"/>
  <c r="G2271" i="3" s="1"/>
  <c r="H2271" i="3" s="1"/>
  <c r="I2271" i="3" s="1"/>
  <c r="L2271" i="3" s="1"/>
  <c r="B2272" i="3" l="1"/>
  <c r="E2272" i="3" s="1"/>
  <c r="F2272" i="3" s="1"/>
  <c r="G2272" i="3" s="1"/>
  <c r="H2272" i="3" s="1"/>
  <c r="I2272" i="3" s="1"/>
  <c r="L2272" i="3" s="1"/>
  <c r="J2273" i="3"/>
  <c r="M2273" i="3" s="1"/>
  <c r="B2273" i="3" l="1"/>
  <c r="E2273" i="3" s="1"/>
  <c r="F2273" i="3" s="1"/>
  <c r="G2273" i="3" s="1"/>
  <c r="H2273" i="3" s="1"/>
  <c r="I2273" i="3" s="1"/>
  <c r="L2273" i="3" s="1"/>
  <c r="J2274" i="3"/>
  <c r="M2274" i="3" s="1"/>
  <c r="B2274" i="3" l="1"/>
  <c r="E2274" i="3" s="1"/>
  <c r="F2274" i="3" s="1"/>
  <c r="G2274" i="3" s="1"/>
  <c r="H2274" i="3" s="1"/>
  <c r="I2274" i="3" s="1"/>
  <c r="L2274" i="3" s="1"/>
  <c r="J2275" i="3"/>
  <c r="M2275" i="3" s="1"/>
  <c r="B2275" i="3" l="1"/>
  <c r="E2275" i="3" s="1"/>
  <c r="F2275" i="3" s="1"/>
  <c r="G2275" i="3" s="1"/>
  <c r="H2275" i="3" s="1"/>
  <c r="I2275" i="3" s="1"/>
  <c r="L2275" i="3" s="1"/>
  <c r="J2276" i="3"/>
  <c r="M2276" i="3" s="1"/>
  <c r="J2277" i="3" l="1"/>
  <c r="M2277" i="3" s="1"/>
  <c r="B2276" i="3"/>
  <c r="E2276" i="3" s="1"/>
  <c r="F2276" i="3" s="1"/>
  <c r="G2276" i="3" s="1"/>
  <c r="H2276" i="3" s="1"/>
  <c r="I2276" i="3" s="1"/>
  <c r="L2276" i="3" s="1"/>
  <c r="J2278" i="3" l="1"/>
  <c r="M2278" i="3" s="1"/>
  <c r="B2277" i="3"/>
  <c r="E2277" i="3" s="1"/>
  <c r="F2277" i="3" s="1"/>
  <c r="G2277" i="3" s="1"/>
  <c r="H2277" i="3" s="1"/>
  <c r="I2277" i="3" s="1"/>
  <c r="L2277" i="3" s="1"/>
  <c r="B2278" i="3" l="1"/>
  <c r="E2278" i="3" s="1"/>
  <c r="F2278" i="3" s="1"/>
  <c r="G2278" i="3" s="1"/>
  <c r="H2278" i="3" s="1"/>
  <c r="I2278" i="3" s="1"/>
  <c r="L2278" i="3" s="1"/>
  <c r="J2279" i="3"/>
  <c r="M2279" i="3" s="1"/>
  <c r="B2279" i="3" l="1"/>
  <c r="E2279" i="3" s="1"/>
  <c r="F2279" i="3" s="1"/>
  <c r="G2279" i="3" s="1"/>
  <c r="H2279" i="3" s="1"/>
  <c r="I2279" i="3" s="1"/>
  <c r="L2279" i="3" s="1"/>
  <c r="J2280" i="3"/>
  <c r="M2280" i="3" s="1"/>
  <c r="B2280" i="3" l="1"/>
  <c r="E2280" i="3" s="1"/>
  <c r="F2280" i="3" s="1"/>
  <c r="G2280" i="3" s="1"/>
  <c r="H2280" i="3" s="1"/>
  <c r="I2280" i="3" s="1"/>
  <c r="L2280" i="3" s="1"/>
  <c r="J2281" i="3"/>
  <c r="M2281" i="3" s="1"/>
  <c r="B2281" i="3" l="1"/>
  <c r="E2281" i="3" s="1"/>
  <c r="F2281" i="3" s="1"/>
  <c r="G2281" i="3" s="1"/>
  <c r="H2281" i="3" s="1"/>
  <c r="I2281" i="3" s="1"/>
  <c r="L2281" i="3" s="1"/>
  <c r="J2282" i="3"/>
  <c r="M2282" i="3" s="1"/>
  <c r="J2283" i="3" l="1"/>
  <c r="M2283" i="3" s="1"/>
  <c r="B2282" i="3"/>
  <c r="E2282" i="3" s="1"/>
  <c r="F2282" i="3" s="1"/>
  <c r="G2282" i="3" s="1"/>
  <c r="H2282" i="3" s="1"/>
  <c r="I2282" i="3" s="1"/>
  <c r="L2282" i="3" s="1"/>
  <c r="B2283" i="3" l="1"/>
  <c r="E2283" i="3" s="1"/>
  <c r="F2283" i="3" s="1"/>
  <c r="G2283" i="3" s="1"/>
  <c r="H2283" i="3" s="1"/>
  <c r="I2283" i="3" s="1"/>
  <c r="L2283" i="3" s="1"/>
  <c r="J2284" i="3"/>
  <c r="M2284" i="3" s="1"/>
  <c r="B2284" i="3" l="1"/>
  <c r="E2284" i="3" s="1"/>
  <c r="F2284" i="3" s="1"/>
  <c r="G2284" i="3" s="1"/>
  <c r="H2284" i="3" s="1"/>
  <c r="I2284" i="3" s="1"/>
  <c r="L2284" i="3" s="1"/>
  <c r="J2285" i="3"/>
  <c r="M2285" i="3" s="1"/>
  <c r="B2285" i="3" l="1"/>
  <c r="E2285" i="3" s="1"/>
  <c r="F2285" i="3" s="1"/>
  <c r="G2285" i="3" s="1"/>
  <c r="H2285" i="3" s="1"/>
  <c r="I2285" i="3" s="1"/>
  <c r="L2285" i="3" s="1"/>
  <c r="J2286" i="3"/>
  <c r="M2286" i="3" s="1"/>
  <c r="B2286" i="3" l="1"/>
  <c r="E2286" i="3" s="1"/>
  <c r="F2286" i="3" s="1"/>
  <c r="G2286" i="3" s="1"/>
  <c r="H2286" i="3" s="1"/>
  <c r="I2286" i="3" s="1"/>
  <c r="L2286" i="3" s="1"/>
  <c r="J2287" i="3"/>
  <c r="M2287" i="3" s="1"/>
  <c r="B2287" i="3" l="1"/>
  <c r="E2287" i="3" s="1"/>
  <c r="F2287" i="3" s="1"/>
  <c r="G2287" i="3" s="1"/>
  <c r="H2287" i="3" s="1"/>
  <c r="I2287" i="3" s="1"/>
  <c r="L2287" i="3" s="1"/>
  <c r="J2288" i="3"/>
  <c r="M2288" i="3" s="1"/>
  <c r="B2288" i="3" l="1"/>
  <c r="E2288" i="3" s="1"/>
  <c r="F2288" i="3" s="1"/>
  <c r="G2288" i="3" s="1"/>
  <c r="H2288" i="3" s="1"/>
  <c r="I2288" i="3" s="1"/>
  <c r="L2288" i="3" s="1"/>
  <c r="J2289" i="3"/>
  <c r="M2289" i="3" s="1"/>
  <c r="B2289" i="3" l="1"/>
  <c r="E2289" i="3" s="1"/>
  <c r="F2289" i="3" s="1"/>
  <c r="G2289" i="3" s="1"/>
  <c r="H2289" i="3" s="1"/>
  <c r="I2289" i="3" s="1"/>
  <c r="L2289" i="3" s="1"/>
  <c r="J2290" i="3"/>
  <c r="M2290" i="3" s="1"/>
  <c r="B2290" i="3" l="1"/>
  <c r="E2290" i="3" s="1"/>
  <c r="F2290" i="3" s="1"/>
  <c r="G2290" i="3" s="1"/>
  <c r="H2290" i="3" s="1"/>
  <c r="I2290" i="3" s="1"/>
  <c r="L2290" i="3" s="1"/>
  <c r="J2291" i="3"/>
  <c r="M2291" i="3" s="1"/>
  <c r="B2291" i="3" l="1"/>
  <c r="E2291" i="3" s="1"/>
  <c r="F2291" i="3" s="1"/>
  <c r="G2291" i="3" s="1"/>
  <c r="H2291" i="3" s="1"/>
  <c r="I2291" i="3" s="1"/>
  <c r="L2291" i="3" s="1"/>
  <c r="J2292" i="3"/>
  <c r="M2292" i="3" s="1"/>
  <c r="B2292" i="3" l="1"/>
  <c r="E2292" i="3" s="1"/>
  <c r="F2292" i="3" s="1"/>
  <c r="G2292" i="3" s="1"/>
  <c r="H2292" i="3" s="1"/>
  <c r="I2292" i="3" s="1"/>
  <c r="L2292" i="3" s="1"/>
  <c r="J2293" i="3"/>
  <c r="M2293" i="3" s="1"/>
  <c r="B2293" i="3" l="1"/>
  <c r="E2293" i="3" s="1"/>
  <c r="F2293" i="3" s="1"/>
  <c r="G2293" i="3" s="1"/>
  <c r="H2293" i="3" s="1"/>
  <c r="I2293" i="3" s="1"/>
  <c r="L2293" i="3" s="1"/>
  <c r="J2294" i="3"/>
  <c r="M2294" i="3" s="1"/>
  <c r="B2294" i="3" l="1"/>
  <c r="E2294" i="3" s="1"/>
  <c r="F2294" i="3" s="1"/>
  <c r="G2294" i="3" s="1"/>
  <c r="H2294" i="3" s="1"/>
  <c r="I2294" i="3" s="1"/>
  <c r="L2294" i="3" s="1"/>
  <c r="J2295" i="3"/>
  <c r="M2295" i="3" s="1"/>
  <c r="B2295" i="3" l="1"/>
  <c r="E2295" i="3" s="1"/>
  <c r="F2295" i="3" s="1"/>
  <c r="G2295" i="3" s="1"/>
  <c r="H2295" i="3" s="1"/>
  <c r="I2295" i="3" s="1"/>
  <c r="L2295" i="3" s="1"/>
  <c r="J2296" i="3"/>
  <c r="M2296" i="3" s="1"/>
  <c r="B2296" i="3" l="1"/>
  <c r="E2296" i="3" s="1"/>
  <c r="F2296" i="3" s="1"/>
  <c r="G2296" i="3" s="1"/>
  <c r="H2296" i="3" s="1"/>
  <c r="I2296" i="3" s="1"/>
  <c r="L2296" i="3" s="1"/>
  <c r="J2297" i="3"/>
  <c r="M2297" i="3" s="1"/>
  <c r="J2298" i="3" l="1"/>
  <c r="M2298" i="3" s="1"/>
  <c r="B2297" i="3"/>
  <c r="E2297" i="3" s="1"/>
  <c r="F2297" i="3" s="1"/>
  <c r="G2297" i="3" s="1"/>
  <c r="H2297" i="3" s="1"/>
  <c r="I2297" i="3" s="1"/>
  <c r="L2297" i="3" s="1"/>
  <c r="J2299" i="3" l="1"/>
  <c r="M2299" i="3" s="1"/>
  <c r="B2298" i="3"/>
  <c r="E2298" i="3" s="1"/>
  <c r="F2298" i="3" s="1"/>
  <c r="G2298" i="3" s="1"/>
  <c r="H2298" i="3" s="1"/>
  <c r="I2298" i="3" s="1"/>
  <c r="L2298" i="3" s="1"/>
  <c r="B2299" i="3" l="1"/>
  <c r="E2299" i="3" s="1"/>
  <c r="F2299" i="3" s="1"/>
  <c r="G2299" i="3" s="1"/>
  <c r="H2299" i="3" s="1"/>
  <c r="I2299" i="3" s="1"/>
  <c r="L2299" i="3" s="1"/>
  <c r="J2300" i="3"/>
  <c r="M2300" i="3" s="1"/>
  <c r="J2301" i="3" l="1"/>
  <c r="M2301" i="3" s="1"/>
  <c r="B2300" i="3"/>
  <c r="E2300" i="3" s="1"/>
  <c r="F2300" i="3" s="1"/>
  <c r="G2300" i="3" s="1"/>
  <c r="H2300" i="3" s="1"/>
  <c r="I2300" i="3" s="1"/>
  <c r="L2300" i="3" s="1"/>
  <c r="J2302" i="3" l="1"/>
  <c r="M2302" i="3" s="1"/>
  <c r="B2301" i="3"/>
  <c r="E2301" i="3" s="1"/>
  <c r="F2301" i="3" s="1"/>
  <c r="G2301" i="3" s="1"/>
  <c r="H2301" i="3" s="1"/>
  <c r="I2301" i="3" s="1"/>
  <c r="L2301" i="3" s="1"/>
  <c r="J2303" i="3" l="1"/>
  <c r="M2303" i="3" s="1"/>
  <c r="B2302" i="3"/>
  <c r="E2302" i="3" s="1"/>
  <c r="F2302" i="3" s="1"/>
  <c r="G2302" i="3" s="1"/>
  <c r="H2302" i="3" s="1"/>
  <c r="I2302" i="3" s="1"/>
  <c r="L2302" i="3" s="1"/>
  <c r="B2303" i="3" l="1"/>
  <c r="E2303" i="3" s="1"/>
  <c r="F2303" i="3" s="1"/>
  <c r="G2303" i="3" s="1"/>
  <c r="H2303" i="3" s="1"/>
  <c r="I2303" i="3" s="1"/>
  <c r="L2303" i="3" s="1"/>
  <c r="J2304" i="3"/>
  <c r="M2304" i="3" s="1"/>
  <c r="B2304" i="3" l="1"/>
  <c r="E2304" i="3" s="1"/>
  <c r="F2304" i="3" s="1"/>
  <c r="G2304" i="3" s="1"/>
  <c r="H2304" i="3" s="1"/>
  <c r="I2304" i="3" s="1"/>
  <c r="L2304" i="3" s="1"/>
  <c r="J2305" i="3"/>
  <c r="M2305" i="3" s="1"/>
  <c r="J2306" i="3" l="1"/>
  <c r="M2306" i="3" s="1"/>
  <c r="B2305" i="3"/>
  <c r="E2305" i="3" s="1"/>
  <c r="F2305" i="3" s="1"/>
  <c r="G2305" i="3" s="1"/>
  <c r="H2305" i="3" s="1"/>
  <c r="I2305" i="3" s="1"/>
  <c r="L2305" i="3" s="1"/>
  <c r="J2307" i="3" l="1"/>
  <c r="M2307" i="3" s="1"/>
  <c r="B2306" i="3"/>
  <c r="E2306" i="3" s="1"/>
  <c r="F2306" i="3" s="1"/>
  <c r="G2306" i="3" s="1"/>
  <c r="H2306" i="3" s="1"/>
  <c r="I2306" i="3" s="1"/>
  <c r="L2306" i="3" s="1"/>
  <c r="J2308" i="3" l="1"/>
  <c r="M2308" i="3" s="1"/>
  <c r="B2307" i="3"/>
  <c r="E2307" i="3" s="1"/>
  <c r="F2307" i="3" s="1"/>
  <c r="G2307" i="3" s="1"/>
  <c r="H2307" i="3" s="1"/>
  <c r="I2307" i="3" s="1"/>
  <c r="L2307" i="3" s="1"/>
  <c r="J2309" i="3" l="1"/>
  <c r="M2309" i="3" s="1"/>
  <c r="B2308" i="3"/>
  <c r="E2308" i="3" s="1"/>
  <c r="F2308" i="3" s="1"/>
  <c r="G2308" i="3" s="1"/>
  <c r="H2308" i="3" s="1"/>
  <c r="I2308" i="3" s="1"/>
  <c r="L2308" i="3" s="1"/>
  <c r="J2310" i="3" l="1"/>
  <c r="M2310" i="3" s="1"/>
  <c r="B2309" i="3"/>
  <c r="E2309" i="3" s="1"/>
  <c r="F2309" i="3" s="1"/>
  <c r="G2309" i="3" s="1"/>
  <c r="H2309" i="3" s="1"/>
  <c r="I2309" i="3" s="1"/>
  <c r="L2309" i="3" s="1"/>
  <c r="B2310" i="3" l="1"/>
  <c r="E2310" i="3" s="1"/>
  <c r="F2310" i="3" s="1"/>
  <c r="G2310" i="3" s="1"/>
  <c r="H2310" i="3" s="1"/>
  <c r="I2310" i="3" s="1"/>
  <c r="L2310" i="3" s="1"/>
  <c r="J2311" i="3"/>
  <c r="M2311" i="3" s="1"/>
  <c r="B2311" i="3" l="1"/>
  <c r="E2311" i="3" s="1"/>
  <c r="F2311" i="3" s="1"/>
  <c r="G2311" i="3" s="1"/>
  <c r="H2311" i="3" s="1"/>
  <c r="I2311" i="3" s="1"/>
  <c r="L2311" i="3" s="1"/>
  <c r="J2312" i="3"/>
  <c r="M2312" i="3" s="1"/>
  <c r="J2313" i="3" l="1"/>
  <c r="M2313" i="3" s="1"/>
  <c r="B2312" i="3"/>
  <c r="E2312" i="3" s="1"/>
  <c r="F2312" i="3" s="1"/>
  <c r="G2312" i="3" s="1"/>
  <c r="H2312" i="3" s="1"/>
  <c r="I2312" i="3" s="1"/>
  <c r="L2312" i="3" s="1"/>
  <c r="B2313" i="3" l="1"/>
  <c r="E2313" i="3" s="1"/>
  <c r="F2313" i="3" s="1"/>
  <c r="G2313" i="3" s="1"/>
  <c r="H2313" i="3" s="1"/>
  <c r="I2313" i="3" s="1"/>
  <c r="L2313" i="3" s="1"/>
  <c r="J2314" i="3"/>
  <c r="M2314" i="3" s="1"/>
  <c r="J2315" i="3" l="1"/>
  <c r="M2315" i="3" s="1"/>
  <c r="B2314" i="3"/>
  <c r="E2314" i="3" s="1"/>
  <c r="F2314" i="3" s="1"/>
  <c r="G2314" i="3" s="1"/>
  <c r="H2314" i="3" s="1"/>
  <c r="I2314" i="3" s="1"/>
  <c r="L2314" i="3" s="1"/>
  <c r="J2316" i="3" l="1"/>
  <c r="M2316" i="3" s="1"/>
  <c r="B2315" i="3"/>
  <c r="E2315" i="3" s="1"/>
  <c r="F2315" i="3" s="1"/>
  <c r="G2315" i="3" s="1"/>
  <c r="H2315" i="3" s="1"/>
  <c r="I2315" i="3" s="1"/>
  <c r="L2315" i="3" s="1"/>
  <c r="B2316" i="3" l="1"/>
  <c r="E2316" i="3" s="1"/>
  <c r="F2316" i="3" s="1"/>
  <c r="G2316" i="3" s="1"/>
  <c r="H2316" i="3" s="1"/>
  <c r="I2316" i="3" s="1"/>
  <c r="L2316" i="3" s="1"/>
  <c r="J2317" i="3"/>
  <c r="M2317" i="3" s="1"/>
  <c r="J2318" i="3" l="1"/>
  <c r="M2318" i="3" s="1"/>
  <c r="B2317" i="3"/>
  <c r="E2317" i="3" s="1"/>
  <c r="F2317" i="3" s="1"/>
  <c r="G2317" i="3" s="1"/>
  <c r="H2317" i="3" s="1"/>
  <c r="I2317" i="3" s="1"/>
  <c r="L2317" i="3" s="1"/>
  <c r="J2319" i="3" l="1"/>
  <c r="M2319" i="3" s="1"/>
  <c r="B2318" i="3"/>
  <c r="E2318" i="3" s="1"/>
  <c r="F2318" i="3" s="1"/>
  <c r="G2318" i="3" s="1"/>
  <c r="H2318" i="3" s="1"/>
  <c r="I2318" i="3" s="1"/>
  <c r="L2318" i="3" s="1"/>
  <c r="J2320" i="3" l="1"/>
  <c r="M2320" i="3" s="1"/>
  <c r="B2319" i="3"/>
  <c r="E2319" i="3" s="1"/>
  <c r="F2319" i="3" s="1"/>
  <c r="G2319" i="3" s="1"/>
  <c r="H2319" i="3" s="1"/>
  <c r="I2319" i="3" s="1"/>
  <c r="L2319" i="3" s="1"/>
  <c r="J2321" i="3" l="1"/>
  <c r="M2321" i="3" s="1"/>
  <c r="B2320" i="3"/>
  <c r="E2320" i="3" s="1"/>
  <c r="F2320" i="3" s="1"/>
  <c r="G2320" i="3" s="1"/>
  <c r="H2320" i="3" s="1"/>
  <c r="I2320" i="3" s="1"/>
  <c r="L2320" i="3" s="1"/>
  <c r="J2322" i="3" l="1"/>
  <c r="M2322" i="3" s="1"/>
  <c r="B2321" i="3"/>
  <c r="E2321" i="3" s="1"/>
  <c r="F2321" i="3" s="1"/>
  <c r="G2321" i="3" s="1"/>
  <c r="H2321" i="3" s="1"/>
  <c r="I2321" i="3" s="1"/>
  <c r="L2321" i="3" s="1"/>
  <c r="B2322" i="3" l="1"/>
  <c r="E2322" i="3" s="1"/>
  <c r="F2322" i="3" s="1"/>
  <c r="G2322" i="3" s="1"/>
  <c r="H2322" i="3" s="1"/>
  <c r="I2322" i="3" s="1"/>
  <c r="L2322" i="3" s="1"/>
  <c r="J2323" i="3"/>
  <c r="M2323" i="3" s="1"/>
  <c r="J2324" i="3" l="1"/>
  <c r="M2324" i="3" s="1"/>
  <c r="B2323" i="3"/>
  <c r="E2323" i="3" s="1"/>
  <c r="F2323" i="3" s="1"/>
  <c r="G2323" i="3" s="1"/>
  <c r="H2323" i="3" s="1"/>
  <c r="I2323" i="3" s="1"/>
  <c r="L2323" i="3" s="1"/>
  <c r="J2325" i="3" l="1"/>
  <c r="M2325" i="3" s="1"/>
  <c r="B2324" i="3"/>
  <c r="E2324" i="3" s="1"/>
  <c r="F2324" i="3" s="1"/>
  <c r="G2324" i="3" s="1"/>
  <c r="H2324" i="3" s="1"/>
  <c r="I2324" i="3" s="1"/>
  <c r="L2324" i="3" s="1"/>
  <c r="J2326" i="3" l="1"/>
  <c r="M2326" i="3" s="1"/>
  <c r="B2325" i="3"/>
  <c r="E2325" i="3" s="1"/>
  <c r="F2325" i="3" s="1"/>
  <c r="G2325" i="3" s="1"/>
  <c r="H2325" i="3" s="1"/>
  <c r="I2325" i="3" s="1"/>
  <c r="L2325" i="3" s="1"/>
  <c r="J2327" i="3" l="1"/>
  <c r="M2327" i="3" s="1"/>
  <c r="B2326" i="3"/>
  <c r="E2326" i="3" s="1"/>
  <c r="F2326" i="3" s="1"/>
  <c r="G2326" i="3" s="1"/>
  <c r="H2326" i="3" s="1"/>
  <c r="I2326" i="3" s="1"/>
  <c r="L2326" i="3" s="1"/>
  <c r="J2328" i="3" l="1"/>
  <c r="M2328" i="3" s="1"/>
  <c r="B2327" i="3"/>
  <c r="E2327" i="3" s="1"/>
  <c r="F2327" i="3" s="1"/>
  <c r="G2327" i="3" s="1"/>
  <c r="H2327" i="3" s="1"/>
  <c r="I2327" i="3" s="1"/>
  <c r="L2327" i="3" s="1"/>
  <c r="B2328" i="3" l="1"/>
  <c r="E2328" i="3" s="1"/>
  <c r="F2328" i="3" s="1"/>
  <c r="G2328" i="3" s="1"/>
  <c r="H2328" i="3" s="1"/>
  <c r="I2328" i="3" s="1"/>
  <c r="L2328" i="3" s="1"/>
  <c r="J2329" i="3"/>
  <c r="M2329" i="3" s="1"/>
  <c r="J2330" i="3" l="1"/>
  <c r="M2330" i="3" s="1"/>
  <c r="B2329" i="3"/>
  <c r="E2329" i="3" s="1"/>
  <c r="F2329" i="3" s="1"/>
  <c r="G2329" i="3" s="1"/>
  <c r="H2329" i="3" s="1"/>
  <c r="I2329" i="3" s="1"/>
  <c r="L2329" i="3" s="1"/>
  <c r="J2331" i="3" l="1"/>
  <c r="M2331" i="3" s="1"/>
  <c r="B2330" i="3"/>
  <c r="E2330" i="3" s="1"/>
  <c r="F2330" i="3" s="1"/>
  <c r="G2330" i="3" s="1"/>
  <c r="H2330" i="3" s="1"/>
  <c r="I2330" i="3" s="1"/>
  <c r="L2330" i="3" s="1"/>
  <c r="B2331" i="3" l="1"/>
  <c r="E2331" i="3" s="1"/>
  <c r="F2331" i="3" s="1"/>
  <c r="G2331" i="3" s="1"/>
  <c r="H2331" i="3" s="1"/>
  <c r="I2331" i="3" s="1"/>
  <c r="L2331" i="3" s="1"/>
  <c r="J2332" i="3"/>
  <c r="M2332" i="3" s="1"/>
  <c r="J2333" i="3" l="1"/>
  <c r="M2333" i="3" s="1"/>
  <c r="B2332" i="3"/>
  <c r="E2332" i="3" s="1"/>
  <c r="F2332" i="3" s="1"/>
  <c r="G2332" i="3" s="1"/>
  <c r="H2332" i="3" s="1"/>
  <c r="I2332" i="3" s="1"/>
  <c r="L2332" i="3" s="1"/>
  <c r="B2333" i="3" l="1"/>
  <c r="E2333" i="3" s="1"/>
  <c r="F2333" i="3" s="1"/>
  <c r="G2333" i="3" s="1"/>
  <c r="H2333" i="3" s="1"/>
  <c r="I2333" i="3" s="1"/>
  <c r="L2333" i="3" s="1"/>
  <c r="J2334" i="3"/>
  <c r="M2334" i="3" s="1"/>
  <c r="B2334" i="3" l="1"/>
  <c r="E2334" i="3" s="1"/>
  <c r="F2334" i="3" s="1"/>
  <c r="G2334" i="3" s="1"/>
  <c r="H2334" i="3" s="1"/>
  <c r="I2334" i="3" s="1"/>
  <c r="L2334" i="3" s="1"/>
  <c r="J2335" i="3"/>
  <c r="M2335" i="3" s="1"/>
  <c r="J2336" i="3" l="1"/>
  <c r="M2336" i="3" s="1"/>
  <c r="B2335" i="3"/>
  <c r="E2335" i="3" s="1"/>
  <c r="F2335" i="3" s="1"/>
  <c r="G2335" i="3" s="1"/>
  <c r="H2335" i="3" s="1"/>
  <c r="I2335" i="3" s="1"/>
  <c r="L2335" i="3" s="1"/>
  <c r="J2337" i="3" l="1"/>
  <c r="M2337" i="3" s="1"/>
  <c r="B2336" i="3"/>
  <c r="E2336" i="3" s="1"/>
  <c r="F2336" i="3" s="1"/>
  <c r="G2336" i="3" s="1"/>
  <c r="H2336" i="3" s="1"/>
  <c r="I2336" i="3" s="1"/>
  <c r="L2336" i="3" s="1"/>
  <c r="B2337" i="3" l="1"/>
  <c r="E2337" i="3" s="1"/>
  <c r="F2337" i="3" s="1"/>
  <c r="G2337" i="3" s="1"/>
  <c r="H2337" i="3" s="1"/>
  <c r="I2337" i="3" s="1"/>
  <c r="L2337" i="3" s="1"/>
  <c r="J2338" i="3"/>
  <c r="M2338" i="3" s="1"/>
  <c r="B2338" i="3" l="1"/>
  <c r="E2338" i="3" s="1"/>
  <c r="F2338" i="3" s="1"/>
  <c r="G2338" i="3" s="1"/>
  <c r="H2338" i="3" s="1"/>
  <c r="I2338" i="3" s="1"/>
  <c r="L2338" i="3" s="1"/>
  <c r="J2339" i="3"/>
  <c r="M2339" i="3" s="1"/>
  <c r="J2340" i="3" l="1"/>
  <c r="M2340" i="3" s="1"/>
  <c r="B2339" i="3"/>
  <c r="E2339" i="3" s="1"/>
  <c r="F2339" i="3" s="1"/>
  <c r="G2339" i="3" s="1"/>
  <c r="H2339" i="3" s="1"/>
  <c r="I2339" i="3" s="1"/>
  <c r="L2339" i="3" s="1"/>
  <c r="J2341" i="3" l="1"/>
  <c r="M2341" i="3" s="1"/>
  <c r="B2340" i="3"/>
  <c r="E2340" i="3" s="1"/>
  <c r="F2340" i="3" s="1"/>
  <c r="G2340" i="3" s="1"/>
  <c r="H2340" i="3" s="1"/>
  <c r="I2340" i="3" s="1"/>
  <c r="L2340" i="3" s="1"/>
  <c r="J2342" i="3" l="1"/>
  <c r="M2342" i="3" s="1"/>
  <c r="B2341" i="3"/>
  <c r="E2341" i="3" s="1"/>
  <c r="F2341" i="3" s="1"/>
  <c r="G2341" i="3" s="1"/>
  <c r="H2341" i="3" s="1"/>
  <c r="I2341" i="3" s="1"/>
  <c r="L2341" i="3" s="1"/>
  <c r="B2342" i="3" l="1"/>
  <c r="E2342" i="3" s="1"/>
  <c r="F2342" i="3" s="1"/>
  <c r="G2342" i="3" s="1"/>
  <c r="H2342" i="3" s="1"/>
  <c r="I2342" i="3" s="1"/>
  <c r="L2342" i="3" s="1"/>
  <c r="J2343" i="3"/>
  <c r="M2343" i="3" s="1"/>
  <c r="B2343" i="3" l="1"/>
  <c r="E2343" i="3" s="1"/>
  <c r="F2343" i="3" s="1"/>
  <c r="G2343" i="3" s="1"/>
  <c r="H2343" i="3" s="1"/>
  <c r="I2343" i="3" s="1"/>
  <c r="L2343" i="3" s="1"/>
  <c r="J2344" i="3"/>
  <c r="M2344" i="3" s="1"/>
  <c r="B2344" i="3" l="1"/>
  <c r="E2344" i="3" s="1"/>
  <c r="F2344" i="3" s="1"/>
  <c r="G2344" i="3" s="1"/>
  <c r="H2344" i="3" s="1"/>
  <c r="I2344" i="3" s="1"/>
  <c r="L2344" i="3" s="1"/>
  <c r="J2345" i="3"/>
  <c r="M2345" i="3" s="1"/>
  <c r="B2345" i="3" l="1"/>
  <c r="E2345" i="3" s="1"/>
  <c r="F2345" i="3" s="1"/>
  <c r="G2345" i="3" s="1"/>
  <c r="H2345" i="3" s="1"/>
  <c r="I2345" i="3" s="1"/>
  <c r="L2345" i="3" s="1"/>
  <c r="J2346" i="3"/>
  <c r="M2346" i="3" s="1"/>
  <c r="B2346" i="3" l="1"/>
  <c r="E2346" i="3" s="1"/>
  <c r="F2346" i="3" s="1"/>
  <c r="G2346" i="3" s="1"/>
  <c r="H2346" i="3" s="1"/>
  <c r="I2346" i="3" s="1"/>
  <c r="L2346" i="3" s="1"/>
  <c r="J2347" i="3"/>
  <c r="M2347" i="3" s="1"/>
  <c r="B2347" i="3" l="1"/>
  <c r="E2347" i="3" s="1"/>
  <c r="F2347" i="3" s="1"/>
  <c r="G2347" i="3" s="1"/>
  <c r="H2347" i="3" s="1"/>
  <c r="I2347" i="3" s="1"/>
  <c r="L2347" i="3" s="1"/>
  <c r="J2348" i="3"/>
  <c r="M2348" i="3" s="1"/>
  <c r="J2349" i="3" l="1"/>
  <c r="M2349" i="3" s="1"/>
  <c r="B2348" i="3"/>
  <c r="E2348" i="3" s="1"/>
  <c r="F2348" i="3" s="1"/>
  <c r="G2348" i="3" s="1"/>
  <c r="H2348" i="3" s="1"/>
  <c r="I2348" i="3" s="1"/>
  <c r="L2348" i="3" s="1"/>
  <c r="B2349" i="3" l="1"/>
  <c r="E2349" i="3" s="1"/>
  <c r="F2349" i="3" s="1"/>
  <c r="G2349" i="3" s="1"/>
  <c r="H2349" i="3" s="1"/>
  <c r="I2349" i="3" s="1"/>
  <c r="L2349" i="3" s="1"/>
  <c r="J2350" i="3"/>
  <c r="M2350" i="3" s="1"/>
  <c r="B2350" i="3" l="1"/>
  <c r="E2350" i="3" s="1"/>
  <c r="F2350" i="3" s="1"/>
  <c r="G2350" i="3" s="1"/>
  <c r="H2350" i="3" s="1"/>
  <c r="I2350" i="3" s="1"/>
  <c r="L2350" i="3" s="1"/>
  <c r="J2351" i="3"/>
  <c r="M2351" i="3" s="1"/>
  <c r="J2352" i="3" l="1"/>
  <c r="M2352" i="3" s="1"/>
  <c r="B2351" i="3"/>
  <c r="E2351" i="3" s="1"/>
  <c r="F2351" i="3" s="1"/>
  <c r="G2351" i="3" s="1"/>
  <c r="H2351" i="3" s="1"/>
  <c r="I2351" i="3" s="1"/>
  <c r="L2351" i="3" s="1"/>
  <c r="J2353" i="3" l="1"/>
  <c r="M2353" i="3" s="1"/>
  <c r="B2352" i="3"/>
  <c r="E2352" i="3" s="1"/>
  <c r="F2352" i="3" s="1"/>
  <c r="G2352" i="3" s="1"/>
  <c r="H2352" i="3" s="1"/>
  <c r="I2352" i="3" s="1"/>
  <c r="L2352" i="3" s="1"/>
  <c r="B2353" i="3" l="1"/>
  <c r="E2353" i="3" s="1"/>
  <c r="F2353" i="3" s="1"/>
  <c r="G2353" i="3" s="1"/>
  <c r="H2353" i="3" s="1"/>
  <c r="I2353" i="3" s="1"/>
  <c r="L2353" i="3" s="1"/>
  <c r="J2354" i="3"/>
  <c r="M2354" i="3" s="1"/>
  <c r="J2355" i="3" l="1"/>
  <c r="M2355" i="3" s="1"/>
  <c r="B2354" i="3"/>
  <c r="E2354" i="3" s="1"/>
  <c r="F2354" i="3" s="1"/>
  <c r="G2354" i="3" s="1"/>
  <c r="H2354" i="3" s="1"/>
  <c r="I2354" i="3" s="1"/>
  <c r="L2354" i="3" s="1"/>
  <c r="B2355" i="3" l="1"/>
  <c r="E2355" i="3" s="1"/>
  <c r="F2355" i="3" s="1"/>
  <c r="G2355" i="3" s="1"/>
  <c r="H2355" i="3" s="1"/>
  <c r="I2355" i="3" s="1"/>
  <c r="L2355" i="3" s="1"/>
  <c r="J2356" i="3"/>
  <c r="M2356" i="3" s="1"/>
  <c r="B2356" i="3" l="1"/>
  <c r="E2356" i="3" s="1"/>
  <c r="F2356" i="3" s="1"/>
  <c r="G2356" i="3" s="1"/>
  <c r="H2356" i="3" s="1"/>
  <c r="I2356" i="3" s="1"/>
  <c r="L2356" i="3" s="1"/>
  <c r="J2357" i="3"/>
  <c r="M2357" i="3" s="1"/>
  <c r="B2357" i="3" l="1"/>
  <c r="E2357" i="3" s="1"/>
  <c r="F2357" i="3" s="1"/>
  <c r="G2357" i="3" s="1"/>
  <c r="H2357" i="3" s="1"/>
  <c r="I2357" i="3" s="1"/>
  <c r="L2357" i="3" s="1"/>
  <c r="J2358" i="3"/>
  <c r="M2358" i="3" s="1"/>
  <c r="B2358" i="3" l="1"/>
  <c r="E2358" i="3" s="1"/>
  <c r="F2358" i="3" s="1"/>
  <c r="G2358" i="3" s="1"/>
  <c r="H2358" i="3" s="1"/>
  <c r="I2358" i="3" s="1"/>
  <c r="L2358" i="3" s="1"/>
  <c r="J2359" i="3"/>
  <c r="M2359" i="3" s="1"/>
  <c r="B2359" i="3" l="1"/>
  <c r="E2359" i="3" s="1"/>
  <c r="F2359" i="3" s="1"/>
  <c r="G2359" i="3" s="1"/>
  <c r="H2359" i="3" s="1"/>
  <c r="I2359" i="3" s="1"/>
  <c r="L2359" i="3" s="1"/>
  <c r="J2360" i="3"/>
  <c r="M2360" i="3" s="1"/>
  <c r="B2360" i="3" l="1"/>
  <c r="E2360" i="3" s="1"/>
  <c r="F2360" i="3" s="1"/>
  <c r="G2360" i="3" s="1"/>
  <c r="H2360" i="3" s="1"/>
  <c r="I2360" i="3" s="1"/>
  <c r="L2360" i="3" s="1"/>
  <c r="J2361" i="3"/>
  <c r="M2361" i="3" s="1"/>
  <c r="B2361" i="3" l="1"/>
  <c r="E2361" i="3" s="1"/>
  <c r="F2361" i="3" s="1"/>
  <c r="G2361" i="3" s="1"/>
  <c r="H2361" i="3" s="1"/>
  <c r="I2361" i="3" s="1"/>
  <c r="L2361" i="3" s="1"/>
  <c r="J2362" i="3"/>
  <c r="M2362" i="3" s="1"/>
  <c r="B2362" i="3" l="1"/>
  <c r="E2362" i="3" s="1"/>
  <c r="F2362" i="3" s="1"/>
  <c r="G2362" i="3" s="1"/>
  <c r="H2362" i="3" s="1"/>
  <c r="I2362" i="3" s="1"/>
  <c r="L2362" i="3" s="1"/>
  <c r="J2363" i="3"/>
  <c r="M2363" i="3" s="1"/>
  <c r="J2364" i="3" l="1"/>
  <c r="M2364" i="3" s="1"/>
  <c r="B2363" i="3"/>
  <c r="E2363" i="3" s="1"/>
  <c r="F2363" i="3" s="1"/>
  <c r="G2363" i="3" s="1"/>
  <c r="H2363" i="3" s="1"/>
  <c r="I2363" i="3" s="1"/>
  <c r="L2363" i="3" s="1"/>
  <c r="J2365" i="3" l="1"/>
  <c r="M2365" i="3" s="1"/>
  <c r="B2364" i="3"/>
  <c r="E2364" i="3" s="1"/>
  <c r="F2364" i="3" s="1"/>
  <c r="G2364" i="3" s="1"/>
  <c r="H2364" i="3" s="1"/>
  <c r="I2364" i="3" s="1"/>
  <c r="L2364" i="3" s="1"/>
  <c r="J2366" i="3" l="1"/>
  <c r="M2366" i="3" s="1"/>
  <c r="B2365" i="3"/>
  <c r="E2365" i="3" s="1"/>
  <c r="F2365" i="3" s="1"/>
  <c r="G2365" i="3" s="1"/>
  <c r="H2365" i="3" s="1"/>
  <c r="I2365" i="3" s="1"/>
  <c r="L2365" i="3" s="1"/>
  <c r="J2367" i="3" l="1"/>
  <c r="M2367" i="3" s="1"/>
  <c r="B2366" i="3"/>
  <c r="E2366" i="3" s="1"/>
  <c r="F2366" i="3" s="1"/>
  <c r="G2366" i="3" s="1"/>
  <c r="H2366" i="3" s="1"/>
  <c r="I2366" i="3" s="1"/>
  <c r="L2366" i="3" s="1"/>
  <c r="B2367" i="3" l="1"/>
  <c r="E2367" i="3" s="1"/>
  <c r="F2367" i="3" s="1"/>
  <c r="G2367" i="3" s="1"/>
  <c r="H2367" i="3" s="1"/>
  <c r="I2367" i="3" s="1"/>
  <c r="L2367" i="3" s="1"/>
  <c r="J2368" i="3"/>
  <c r="M2368" i="3" s="1"/>
  <c r="B2368" i="3" l="1"/>
  <c r="E2368" i="3" s="1"/>
  <c r="F2368" i="3" s="1"/>
  <c r="G2368" i="3" s="1"/>
  <c r="H2368" i="3" s="1"/>
  <c r="I2368" i="3" s="1"/>
  <c r="L2368" i="3" s="1"/>
  <c r="J2369" i="3"/>
  <c r="M2369" i="3" s="1"/>
  <c r="B2369" i="3" l="1"/>
  <c r="E2369" i="3" s="1"/>
  <c r="F2369" i="3" s="1"/>
  <c r="G2369" i="3" s="1"/>
  <c r="H2369" i="3" s="1"/>
  <c r="I2369" i="3" s="1"/>
  <c r="L2369" i="3" s="1"/>
  <c r="J2370" i="3"/>
  <c r="M2370" i="3" s="1"/>
  <c r="J2371" i="3" l="1"/>
  <c r="M2371" i="3" s="1"/>
  <c r="B2370" i="3"/>
  <c r="E2370" i="3" s="1"/>
  <c r="F2370" i="3" s="1"/>
  <c r="G2370" i="3" s="1"/>
  <c r="H2370" i="3" s="1"/>
  <c r="I2370" i="3" s="1"/>
  <c r="L2370" i="3" s="1"/>
  <c r="J2372" i="3" l="1"/>
  <c r="M2372" i="3" s="1"/>
  <c r="B2371" i="3"/>
  <c r="E2371" i="3" s="1"/>
  <c r="F2371" i="3" s="1"/>
  <c r="G2371" i="3" s="1"/>
  <c r="H2371" i="3" s="1"/>
  <c r="I2371" i="3" s="1"/>
  <c r="L2371" i="3" s="1"/>
  <c r="J2373" i="3" l="1"/>
  <c r="M2373" i="3" s="1"/>
  <c r="B2372" i="3"/>
  <c r="E2372" i="3" s="1"/>
  <c r="F2372" i="3" s="1"/>
  <c r="G2372" i="3" s="1"/>
  <c r="H2372" i="3" s="1"/>
  <c r="I2372" i="3" s="1"/>
  <c r="L2372" i="3" s="1"/>
  <c r="B2373" i="3" l="1"/>
  <c r="E2373" i="3" s="1"/>
  <c r="F2373" i="3" s="1"/>
  <c r="G2373" i="3" s="1"/>
  <c r="H2373" i="3" s="1"/>
  <c r="I2373" i="3" s="1"/>
  <c r="L2373" i="3" s="1"/>
  <c r="J2374" i="3"/>
  <c r="M2374" i="3" s="1"/>
  <c r="B2374" i="3" l="1"/>
  <c r="E2374" i="3" s="1"/>
  <c r="F2374" i="3" s="1"/>
  <c r="G2374" i="3" s="1"/>
  <c r="H2374" i="3" s="1"/>
  <c r="I2374" i="3" s="1"/>
  <c r="L2374" i="3" s="1"/>
  <c r="J2375" i="3"/>
  <c r="M2375" i="3" s="1"/>
  <c r="B2375" i="3" l="1"/>
  <c r="E2375" i="3" s="1"/>
  <c r="F2375" i="3" s="1"/>
  <c r="G2375" i="3" s="1"/>
  <c r="H2375" i="3" s="1"/>
  <c r="I2375" i="3" s="1"/>
  <c r="L2375" i="3" s="1"/>
  <c r="J2376" i="3"/>
  <c r="M2376" i="3" s="1"/>
  <c r="J2377" i="3" l="1"/>
  <c r="M2377" i="3" s="1"/>
  <c r="B2376" i="3"/>
  <c r="E2376" i="3" s="1"/>
  <c r="F2376" i="3" s="1"/>
  <c r="G2376" i="3" s="1"/>
  <c r="H2376" i="3" s="1"/>
  <c r="I2376" i="3" s="1"/>
  <c r="L2376" i="3" s="1"/>
  <c r="B2377" i="3" l="1"/>
  <c r="E2377" i="3" s="1"/>
  <c r="F2377" i="3" s="1"/>
  <c r="G2377" i="3" s="1"/>
  <c r="H2377" i="3" s="1"/>
  <c r="I2377" i="3" s="1"/>
  <c r="L2377" i="3" s="1"/>
  <c r="J2378" i="3"/>
  <c r="M2378" i="3" s="1"/>
  <c r="J2379" i="3" l="1"/>
  <c r="M2379" i="3" s="1"/>
  <c r="B2378" i="3"/>
  <c r="E2378" i="3" s="1"/>
  <c r="F2378" i="3" s="1"/>
  <c r="G2378" i="3" s="1"/>
  <c r="H2378" i="3" s="1"/>
  <c r="I2378" i="3" s="1"/>
  <c r="L2378" i="3" s="1"/>
  <c r="B2379" i="3" l="1"/>
  <c r="E2379" i="3" s="1"/>
  <c r="F2379" i="3" s="1"/>
  <c r="G2379" i="3" s="1"/>
  <c r="H2379" i="3" s="1"/>
  <c r="I2379" i="3" s="1"/>
  <c r="L2379" i="3" s="1"/>
  <c r="J2380" i="3"/>
  <c r="M2380" i="3" s="1"/>
  <c r="B2380" i="3" l="1"/>
  <c r="E2380" i="3" s="1"/>
  <c r="F2380" i="3" s="1"/>
  <c r="G2380" i="3" s="1"/>
  <c r="H2380" i="3" s="1"/>
  <c r="I2380" i="3" s="1"/>
  <c r="L2380" i="3" s="1"/>
  <c r="J2381" i="3"/>
  <c r="M2381" i="3" s="1"/>
  <c r="B2381" i="3" l="1"/>
  <c r="E2381" i="3" s="1"/>
  <c r="F2381" i="3" s="1"/>
  <c r="G2381" i="3" s="1"/>
  <c r="H2381" i="3" s="1"/>
  <c r="I2381" i="3" s="1"/>
  <c r="L2381" i="3" s="1"/>
  <c r="J2382" i="3"/>
  <c r="M2382" i="3" s="1"/>
  <c r="J2383" i="3" l="1"/>
  <c r="M2383" i="3" s="1"/>
  <c r="B2382" i="3"/>
  <c r="E2382" i="3" s="1"/>
  <c r="F2382" i="3" s="1"/>
  <c r="G2382" i="3" s="1"/>
  <c r="H2382" i="3" s="1"/>
  <c r="I2382" i="3" s="1"/>
  <c r="L2382" i="3" s="1"/>
  <c r="J2384" i="3" l="1"/>
  <c r="M2384" i="3" s="1"/>
  <c r="B2383" i="3"/>
  <c r="E2383" i="3" s="1"/>
  <c r="F2383" i="3" s="1"/>
  <c r="G2383" i="3" s="1"/>
  <c r="H2383" i="3" s="1"/>
  <c r="I2383" i="3" s="1"/>
  <c r="L2383" i="3" s="1"/>
  <c r="J2385" i="3" l="1"/>
  <c r="M2385" i="3" s="1"/>
  <c r="B2384" i="3"/>
  <c r="E2384" i="3" s="1"/>
  <c r="F2384" i="3" s="1"/>
  <c r="G2384" i="3" s="1"/>
  <c r="H2384" i="3" s="1"/>
  <c r="I2384" i="3" s="1"/>
  <c r="L2384" i="3" s="1"/>
  <c r="B2385" i="3" l="1"/>
  <c r="E2385" i="3" s="1"/>
  <c r="F2385" i="3" s="1"/>
  <c r="G2385" i="3" s="1"/>
  <c r="H2385" i="3" s="1"/>
  <c r="I2385" i="3" s="1"/>
  <c r="L2385" i="3" s="1"/>
  <c r="J2386" i="3"/>
  <c r="M2386" i="3" s="1"/>
  <c r="B2386" i="3" l="1"/>
  <c r="E2386" i="3" s="1"/>
  <c r="F2386" i="3" s="1"/>
  <c r="G2386" i="3" s="1"/>
  <c r="H2386" i="3" s="1"/>
  <c r="I2386" i="3" s="1"/>
  <c r="L2386" i="3" s="1"/>
  <c r="J2387" i="3"/>
  <c r="M2387" i="3" s="1"/>
  <c r="J2388" i="3" l="1"/>
  <c r="M2388" i="3" s="1"/>
  <c r="B2387" i="3"/>
  <c r="E2387" i="3" s="1"/>
  <c r="F2387" i="3" s="1"/>
  <c r="G2387" i="3" s="1"/>
  <c r="H2387" i="3" s="1"/>
  <c r="I2387" i="3" s="1"/>
  <c r="L2387" i="3" s="1"/>
  <c r="J2389" i="3" l="1"/>
  <c r="M2389" i="3" s="1"/>
  <c r="B2388" i="3"/>
  <c r="E2388" i="3" s="1"/>
  <c r="F2388" i="3" s="1"/>
  <c r="G2388" i="3" s="1"/>
  <c r="H2388" i="3" s="1"/>
  <c r="I2388" i="3" s="1"/>
  <c r="L2388" i="3" s="1"/>
  <c r="J2390" i="3" l="1"/>
  <c r="M2390" i="3" s="1"/>
  <c r="B2389" i="3"/>
  <c r="E2389" i="3" s="1"/>
  <c r="F2389" i="3" s="1"/>
  <c r="G2389" i="3" s="1"/>
  <c r="H2389" i="3" s="1"/>
  <c r="I2389" i="3" s="1"/>
  <c r="L2389" i="3" s="1"/>
  <c r="J2391" i="3" l="1"/>
  <c r="M2391" i="3" s="1"/>
  <c r="B2390" i="3"/>
  <c r="E2390" i="3" s="1"/>
  <c r="F2390" i="3" s="1"/>
  <c r="G2390" i="3" s="1"/>
  <c r="H2390" i="3" s="1"/>
  <c r="I2390" i="3" s="1"/>
  <c r="L2390" i="3" s="1"/>
  <c r="B2391" i="3" l="1"/>
  <c r="E2391" i="3" s="1"/>
  <c r="F2391" i="3" s="1"/>
  <c r="G2391" i="3" s="1"/>
  <c r="H2391" i="3" s="1"/>
  <c r="I2391" i="3" s="1"/>
  <c r="L2391" i="3" s="1"/>
  <c r="J2392" i="3"/>
  <c r="M2392" i="3" s="1"/>
  <c r="J2393" i="3" l="1"/>
  <c r="M2393" i="3" s="1"/>
  <c r="B2392" i="3"/>
  <c r="E2392" i="3" s="1"/>
  <c r="F2392" i="3" s="1"/>
  <c r="G2392" i="3" s="1"/>
  <c r="H2392" i="3" s="1"/>
  <c r="I2392" i="3" s="1"/>
  <c r="L2392" i="3" s="1"/>
  <c r="B2393" i="3" l="1"/>
  <c r="E2393" i="3" s="1"/>
  <c r="F2393" i="3" s="1"/>
  <c r="G2393" i="3" s="1"/>
  <c r="H2393" i="3" s="1"/>
  <c r="I2393" i="3" s="1"/>
  <c r="L2393" i="3" s="1"/>
  <c r="J2394" i="3"/>
  <c r="M2394" i="3" s="1"/>
  <c r="B2394" i="3" l="1"/>
  <c r="E2394" i="3" s="1"/>
  <c r="F2394" i="3" s="1"/>
  <c r="G2394" i="3" s="1"/>
  <c r="H2394" i="3" s="1"/>
  <c r="I2394" i="3" s="1"/>
  <c r="L2394" i="3" s="1"/>
  <c r="J2395" i="3"/>
  <c r="M2395" i="3" s="1"/>
  <c r="B2395" i="3" l="1"/>
  <c r="E2395" i="3" s="1"/>
  <c r="F2395" i="3" s="1"/>
  <c r="G2395" i="3" s="1"/>
  <c r="H2395" i="3" s="1"/>
  <c r="I2395" i="3" s="1"/>
  <c r="L2395" i="3" s="1"/>
  <c r="J2396" i="3"/>
  <c r="M2396" i="3" s="1"/>
  <c r="B2396" i="3" l="1"/>
  <c r="E2396" i="3" s="1"/>
  <c r="F2396" i="3" s="1"/>
  <c r="G2396" i="3" s="1"/>
  <c r="H2396" i="3" s="1"/>
  <c r="I2396" i="3" s="1"/>
  <c r="L2396" i="3" s="1"/>
  <c r="J2397" i="3"/>
  <c r="M2397" i="3" s="1"/>
  <c r="B2397" i="3" l="1"/>
  <c r="E2397" i="3" s="1"/>
  <c r="F2397" i="3" s="1"/>
  <c r="G2397" i="3" s="1"/>
  <c r="H2397" i="3" s="1"/>
  <c r="I2397" i="3" s="1"/>
  <c r="L2397" i="3" s="1"/>
  <c r="J2398" i="3"/>
  <c r="M2398" i="3" s="1"/>
  <c r="B2398" i="3" l="1"/>
  <c r="E2398" i="3" s="1"/>
  <c r="F2398" i="3" s="1"/>
  <c r="G2398" i="3" s="1"/>
  <c r="H2398" i="3" s="1"/>
  <c r="I2398" i="3" s="1"/>
  <c r="L2398" i="3" s="1"/>
  <c r="J2399" i="3"/>
  <c r="M2399" i="3" s="1"/>
  <c r="B2399" i="3" l="1"/>
  <c r="E2399" i="3" s="1"/>
  <c r="F2399" i="3" s="1"/>
  <c r="G2399" i="3" s="1"/>
  <c r="H2399" i="3" s="1"/>
  <c r="I2399" i="3" s="1"/>
  <c r="L2399" i="3" s="1"/>
  <c r="J2400" i="3"/>
  <c r="M2400" i="3" s="1"/>
  <c r="B2400" i="3" l="1"/>
  <c r="E2400" i="3" s="1"/>
  <c r="F2400" i="3" s="1"/>
  <c r="G2400" i="3" s="1"/>
  <c r="H2400" i="3" s="1"/>
  <c r="I2400" i="3" s="1"/>
  <c r="L2400" i="3" s="1"/>
  <c r="J2401" i="3"/>
  <c r="M2401" i="3" s="1"/>
  <c r="B2401" i="3" l="1"/>
  <c r="E2401" i="3" s="1"/>
  <c r="F2401" i="3" s="1"/>
  <c r="G2401" i="3" s="1"/>
  <c r="H2401" i="3" s="1"/>
  <c r="I2401" i="3" s="1"/>
  <c r="L2401" i="3" s="1"/>
  <c r="J2402" i="3"/>
  <c r="M2402" i="3" s="1"/>
  <c r="B2402" i="3" l="1"/>
  <c r="E2402" i="3" s="1"/>
  <c r="F2402" i="3" s="1"/>
  <c r="G2402" i="3" s="1"/>
  <c r="H2402" i="3" s="1"/>
  <c r="I2402" i="3" s="1"/>
  <c r="L2402" i="3" s="1"/>
  <c r="J2403" i="3"/>
  <c r="M2403" i="3" s="1"/>
  <c r="J2404" i="3" l="1"/>
  <c r="M2404" i="3" s="1"/>
  <c r="B2403" i="3"/>
  <c r="E2403" i="3" s="1"/>
  <c r="F2403" i="3" s="1"/>
  <c r="G2403" i="3" s="1"/>
  <c r="H2403" i="3" s="1"/>
  <c r="I2403" i="3" s="1"/>
  <c r="L2403" i="3" s="1"/>
  <c r="B2404" i="3" l="1"/>
  <c r="E2404" i="3" s="1"/>
  <c r="F2404" i="3" s="1"/>
  <c r="G2404" i="3" s="1"/>
  <c r="H2404" i="3" s="1"/>
  <c r="I2404" i="3" s="1"/>
  <c r="L2404" i="3" s="1"/>
  <c r="J2405" i="3"/>
  <c r="M2405" i="3" s="1"/>
  <c r="B2405" i="3" l="1"/>
  <c r="E2405" i="3" s="1"/>
  <c r="F2405" i="3" s="1"/>
  <c r="G2405" i="3" s="1"/>
  <c r="H2405" i="3" s="1"/>
  <c r="I2405" i="3" s="1"/>
  <c r="L2405" i="3" s="1"/>
  <c r="J2406" i="3"/>
  <c r="M2406" i="3" s="1"/>
  <c r="B2406" i="3" l="1"/>
  <c r="E2406" i="3" s="1"/>
  <c r="F2406" i="3" s="1"/>
  <c r="G2406" i="3" s="1"/>
  <c r="H2406" i="3" s="1"/>
  <c r="I2406" i="3" s="1"/>
  <c r="L2406" i="3" s="1"/>
  <c r="J2407" i="3"/>
  <c r="M2407" i="3" s="1"/>
  <c r="J2408" i="3" l="1"/>
  <c r="M2408" i="3" s="1"/>
  <c r="B2407" i="3"/>
  <c r="E2407" i="3" s="1"/>
  <c r="F2407" i="3" s="1"/>
  <c r="G2407" i="3" s="1"/>
  <c r="H2407" i="3" s="1"/>
  <c r="I2407" i="3" s="1"/>
  <c r="L2407" i="3" s="1"/>
  <c r="B2408" i="3" l="1"/>
  <c r="E2408" i="3" s="1"/>
  <c r="F2408" i="3" s="1"/>
  <c r="G2408" i="3" s="1"/>
  <c r="H2408" i="3" s="1"/>
  <c r="I2408" i="3" s="1"/>
  <c r="L2408" i="3" s="1"/>
  <c r="J2409" i="3"/>
  <c r="M2409" i="3" s="1"/>
  <c r="B2409" i="3" l="1"/>
  <c r="E2409" i="3" s="1"/>
  <c r="F2409" i="3" s="1"/>
  <c r="G2409" i="3" s="1"/>
  <c r="H2409" i="3" s="1"/>
  <c r="I2409" i="3" s="1"/>
  <c r="L2409" i="3" s="1"/>
  <c r="J2410" i="3"/>
  <c r="M2410" i="3" s="1"/>
  <c r="J2411" i="3" l="1"/>
  <c r="M2411" i="3" s="1"/>
  <c r="B2410" i="3"/>
  <c r="E2410" i="3" s="1"/>
  <c r="F2410" i="3" s="1"/>
  <c r="G2410" i="3" s="1"/>
  <c r="H2410" i="3" s="1"/>
  <c r="I2410" i="3" s="1"/>
  <c r="L2410" i="3" s="1"/>
  <c r="B2411" i="3" l="1"/>
  <c r="E2411" i="3" s="1"/>
  <c r="F2411" i="3" s="1"/>
  <c r="G2411" i="3" s="1"/>
  <c r="H2411" i="3" s="1"/>
  <c r="I2411" i="3" s="1"/>
  <c r="L2411" i="3" s="1"/>
  <c r="J2412" i="3"/>
  <c r="M2412" i="3" s="1"/>
  <c r="B2412" i="3" l="1"/>
  <c r="E2412" i="3" s="1"/>
  <c r="F2412" i="3" s="1"/>
  <c r="G2412" i="3" s="1"/>
  <c r="H2412" i="3" s="1"/>
  <c r="I2412" i="3" s="1"/>
  <c r="L2412" i="3" s="1"/>
  <c r="J2413" i="3"/>
  <c r="M2413" i="3" s="1"/>
  <c r="J2414" i="3" l="1"/>
  <c r="M2414" i="3" s="1"/>
  <c r="B2413" i="3"/>
  <c r="E2413" i="3" s="1"/>
  <c r="F2413" i="3" s="1"/>
  <c r="G2413" i="3" s="1"/>
  <c r="H2413" i="3" s="1"/>
  <c r="I2413" i="3" s="1"/>
  <c r="L2413" i="3" s="1"/>
  <c r="B2414" i="3" l="1"/>
  <c r="E2414" i="3" s="1"/>
  <c r="F2414" i="3" s="1"/>
  <c r="G2414" i="3" s="1"/>
  <c r="H2414" i="3" s="1"/>
  <c r="I2414" i="3" s="1"/>
  <c r="L2414" i="3" s="1"/>
  <c r="J2415" i="3"/>
  <c r="M2415" i="3" s="1"/>
  <c r="J2416" i="3" l="1"/>
  <c r="M2416" i="3" s="1"/>
  <c r="B2415" i="3"/>
  <c r="E2415" i="3" s="1"/>
  <c r="F2415" i="3" s="1"/>
  <c r="G2415" i="3" s="1"/>
  <c r="H2415" i="3" s="1"/>
  <c r="I2415" i="3" s="1"/>
  <c r="L2415" i="3" s="1"/>
  <c r="B2416" i="3" l="1"/>
  <c r="E2416" i="3" s="1"/>
  <c r="F2416" i="3" s="1"/>
  <c r="G2416" i="3" s="1"/>
  <c r="H2416" i="3" s="1"/>
  <c r="I2416" i="3" s="1"/>
  <c r="L2416" i="3" s="1"/>
  <c r="J2417" i="3"/>
  <c r="M2417" i="3" s="1"/>
  <c r="B2417" i="3" l="1"/>
  <c r="E2417" i="3" s="1"/>
  <c r="F2417" i="3" s="1"/>
  <c r="G2417" i="3" s="1"/>
  <c r="H2417" i="3" s="1"/>
  <c r="I2417" i="3" s="1"/>
  <c r="L2417" i="3" s="1"/>
  <c r="J2418" i="3"/>
  <c r="M2418" i="3" s="1"/>
  <c r="B2418" i="3" l="1"/>
  <c r="E2418" i="3" s="1"/>
  <c r="F2418" i="3" s="1"/>
  <c r="G2418" i="3" s="1"/>
  <c r="H2418" i="3" s="1"/>
  <c r="I2418" i="3" s="1"/>
  <c r="L2418" i="3" s="1"/>
  <c r="J2419" i="3"/>
  <c r="M2419" i="3" s="1"/>
  <c r="J2420" i="3" l="1"/>
  <c r="M2420" i="3" s="1"/>
  <c r="B2419" i="3"/>
  <c r="E2419" i="3" s="1"/>
  <c r="F2419" i="3" s="1"/>
  <c r="G2419" i="3" s="1"/>
  <c r="H2419" i="3" s="1"/>
  <c r="I2419" i="3" s="1"/>
  <c r="L2419" i="3" s="1"/>
  <c r="B2420" i="3" l="1"/>
  <c r="E2420" i="3" s="1"/>
  <c r="F2420" i="3" s="1"/>
  <c r="G2420" i="3" s="1"/>
  <c r="H2420" i="3" s="1"/>
  <c r="I2420" i="3" s="1"/>
  <c r="L2420" i="3" s="1"/>
  <c r="J2421" i="3"/>
  <c r="M2421" i="3" s="1"/>
  <c r="J2422" i="3" l="1"/>
  <c r="M2422" i="3" s="1"/>
  <c r="B2421" i="3"/>
  <c r="E2421" i="3" s="1"/>
  <c r="F2421" i="3" s="1"/>
  <c r="G2421" i="3" s="1"/>
  <c r="H2421" i="3" s="1"/>
  <c r="I2421" i="3" s="1"/>
  <c r="L2421" i="3" s="1"/>
  <c r="B2422" i="3" l="1"/>
  <c r="E2422" i="3" s="1"/>
  <c r="F2422" i="3" s="1"/>
  <c r="G2422" i="3" s="1"/>
  <c r="H2422" i="3" s="1"/>
  <c r="I2422" i="3" s="1"/>
  <c r="L2422" i="3" s="1"/>
  <c r="J2423" i="3"/>
  <c r="M2423" i="3" s="1"/>
  <c r="J2424" i="3" l="1"/>
  <c r="M2424" i="3" s="1"/>
  <c r="B2423" i="3"/>
  <c r="E2423" i="3" s="1"/>
  <c r="F2423" i="3" s="1"/>
  <c r="G2423" i="3" s="1"/>
  <c r="H2423" i="3" s="1"/>
  <c r="I2423" i="3" s="1"/>
  <c r="L2423" i="3" s="1"/>
  <c r="B2424" i="3" l="1"/>
  <c r="E2424" i="3" s="1"/>
  <c r="F2424" i="3" s="1"/>
  <c r="G2424" i="3" s="1"/>
  <c r="H2424" i="3" s="1"/>
  <c r="I2424" i="3" s="1"/>
  <c r="L2424" i="3" s="1"/>
  <c r="J2425" i="3"/>
  <c r="M2425" i="3" s="1"/>
  <c r="J2426" i="3" l="1"/>
  <c r="M2426" i="3" s="1"/>
  <c r="B2425" i="3"/>
  <c r="E2425" i="3" s="1"/>
  <c r="F2425" i="3" s="1"/>
  <c r="G2425" i="3" s="1"/>
  <c r="H2425" i="3" s="1"/>
  <c r="I2425" i="3" s="1"/>
  <c r="L2425" i="3" s="1"/>
  <c r="J2427" i="3" l="1"/>
  <c r="M2427" i="3" s="1"/>
  <c r="B2426" i="3"/>
  <c r="E2426" i="3" s="1"/>
  <c r="F2426" i="3" s="1"/>
  <c r="G2426" i="3" s="1"/>
  <c r="H2426" i="3" s="1"/>
  <c r="I2426" i="3" s="1"/>
  <c r="L2426" i="3" s="1"/>
  <c r="B2427" i="3" l="1"/>
  <c r="E2427" i="3" s="1"/>
  <c r="F2427" i="3" s="1"/>
  <c r="G2427" i="3" s="1"/>
  <c r="H2427" i="3" s="1"/>
  <c r="I2427" i="3" s="1"/>
  <c r="L2427" i="3" s="1"/>
  <c r="J2428" i="3"/>
  <c r="M2428" i="3" s="1"/>
  <c r="J2429" i="3" l="1"/>
  <c r="M2429" i="3" s="1"/>
  <c r="B2428" i="3"/>
  <c r="E2428" i="3" s="1"/>
  <c r="F2428" i="3" s="1"/>
  <c r="G2428" i="3" s="1"/>
  <c r="H2428" i="3" s="1"/>
  <c r="I2428" i="3" s="1"/>
  <c r="L2428" i="3" s="1"/>
  <c r="B2429" i="3" l="1"/>
  <c r="E2429" i="3" s="1"/>
  <c r="F2429" i="3" s="1"/>
  <c r="G2429" i="3" s="1"/>
  <c r="H2429" i="3" s="1"/>
  <c r="I2429" i="3" s="1"/>
  <c r="L2429" i="3" s="1"/>
  <c r="J2430" i="3"/>
  <c r="M2430" i="3" s="1"/>
  <c r="J2431" i="3" l="1"/>
  <c r="M2431" i="3" s="1"/>
  <c r="B2430" i="3"/>
  <c r="E2430" i="3" s="1"/>
  <c r="F2430" i="3" s="1"/>
  <c r="G2430" i="3" s="1"/>
  <c r="H2430" i="3" s="1"/>
  <c r="I2430" i="3" s="1"/>
  <c r="L2430" i="3" s="1"/>
  <c r="B2431" i="3" l="1"/>
  <c r="E2431" i="3" s="1"/>
  <c r="F2431" i="3" s="1"/>
  <c r="G2431" i="3" s="1"/>
  <c r="H2431" i="3" s="1"/>
  <c r="I2431" i="3" s="1"/>
  <c r="L2431" i="3" s="1"/>
  <c r="J2432" i="3"/>
  <c r="M2432" i="3" s="1"/>
  <c r="J2433" i="3" l="1"/>
  <c r="M2433" i="3" s="1"/>
  <c r="B2432" i="3"/>
  <c r="E2432" i="3" s="1"/>
  <c r="F2432" i="3" s="1"/>
  <c r="G2432" i="3" s="1"/>
  <c r="H2432" i="3" s="1"/>
  <c r="I2432" i="3" s="1"/>
  <c r="L2432" i="3" s="1"/>
  <c r="J2434" i="3" l="1"/>
  <c r="M2434" i="3" s="1"/>
  <c r="B2433" i="3"/>
  <c r="E2433" i="3" s="1"/>
  <c r="F2433" i="3" s="1"/>
  <c r="G2433" i="3" s="1"/>
  <c r="H2433" i="3" s="1"/>
  <c r="I2433" i="3" s="1"/>
  <c r="L2433" i="3" s="1"/>
  <c r="J2435" i="3" l="1"/>
  <c r="M2435" i="3" s="1"/>
  <c r="B2434" i="3"/>
  <c r="E2434" i="3" s="1"/>
  <c r="F2434" i="3" s="1"/>
  <c r="G2434" i="3" s="1"/>
  <c r="H2434" i="3" s="1"/>
  <c r="I2434" i="3" s="1"/>
  <c r="L2434" i="3" s="1"/>
  <c r="B2435" i="3" l="1"/>
  <c r="E2435" i="3" s="1"/>
  <c r="F2435" i="3" s="1"/>
  <c r="G2435" i="3" s="1"/>
  <c r="H2435" i="3" s="1"/>
  <c r="I2435" i="3" s="1"/>
  <c r="L2435" i="3" s="1"/>
  <c r="J2436" i="3"/>
  <c r="M2436" i="3" s="1"/>
  <c r="B2436" i="3" l="1"/>
  <c r="E2436" i="3" s="1"/>
  <c r="F2436" i="3" s="1"/>
  <c r="G2436" i="3" s="1"/>
  <c r="H2436" i="3" s="1"/>
  <c r="I2436" i="3" s="1"/>
  <c r="L2436" i="3" s="1"/>
  <c r="J2437" i="3"/>
  <c r="M2437" i="3" s="1"/>
  <c r="J2438" i="3" l="1"/>
  <c r="M2438" i="3" s="1"/>
  <c r="B2437" i="3"/>
  <c r="E2437" i="3" s="1"/>
  <c r="F2437" i="3" s="1"/>
  <c r="G2437" i="3" s="1"/>
  <c r="H2437" i="3" s="1"/>
  <c r="I2437" i="3" s="1"/>
  <c r="L2437" i="3" s="1"/>
  <c r="B2438" i="3" l="1"/>
  <c r="E2438" i="3" s="1"/>
  <c r="F2438" i="3" s="1"/>
  <c r="G2438" i="3" s="1"/>
  <c r="H2438" i="3" s="1"/>
  <c r="I2438" i="3" s="1"/>
  <c r="L2438" i="3" s="1"/>
  <c r="J2439" i="3"/>
  <c r="M2439" i="3" s="1"/>
  <c r="J2440" i="3" l="1"/>
  <c r="M2440" i="3" s="1"/>
  <c r="B2439" i="3"/>
  <c r="E2439" i="3" s="1"/>
  <c r="F2439" i="3" s="1"/>
  <c r="G2439" i="3" s="1"/>
  <c r="H2439" i="3" s="1"/>
  <c r="I2439" i="3" s="1"/>
  <c r="L2439" i="3" s="1"/>
  <c r="B2440" i="3" l="1"/>
  <c r="E2440" i="3" s="1"/>
  <c r="F2440" i="3" s="1"/>
  <c r="G2440" i="3" s="1"/>
  <c r="H2440" i="3" s="1"/>
  <c r="I2440" i="3" s="1"/>
  <c r="L2440" i="3" s="1"/>
  <c r="J2441" i="3"/>
  <c r="M2441" i="3" s="1"/>
  <c r="B2441" i="3" l="1"/>
  <c r="E2441" i="3" s="1"/>
  <c r="F2441" i="3" s="1"/>
  <c r="G2441" i="3" s="1"/>
  <c r="H2441" i="3" s="1"/>
  <c r="I2441" i="3" s="1"/>
  <c r="L2441" i="3" s="1"/>
  <c r="J2442" i="3"/>
  <c r="M2442" i="3" s="1"/>
  <c r="J2443" i="3" l="1"/>
  <c r="M2443" i="3" s="1"/>
  <c r="B2442" i="3"/>
  <c r="E2442" i="3" s="1"/>
  <c r="F2442" i="3" s="1"/>
  <c r="G2442" i="3" s="1"/>
  <c r="H2442" i="3" s="1"/>
  <c r="I2442" i="3" s="1"/>
  <c r="L2442" i="3" s="1"/>
  <c r="B2443" i="3" l="1"/>
  <c r="E2443" i="3" s="1"/>
  <c r="F2443" i="3" s="1"/>
  <c r="G2443" i="3" s="1"/>
  <c r="H2443" i="3" s="1"/>
  <c r="I2443" i="3" s="1"/>
  <c r="L2443" i="3" s="1"/>
  <c r="J2444" i="3"/>
  <c r="M2444" i="3" s="1"/>
  <c r="J2445" i="3" l="1"/>
  <c r="M2445" i="3" s="1"/>
  <c r="B2444" i="3"/>
  <c r="E2444" i="3" s="1"/>
  <c r="F2444" i="3" s="1"/>
  <c r="G2444" i="3" s="1"/>
  <c r="H2444" i="3" s="1"/>
  <c r="I2444" i="3" s="1"/>
  <c r="L2444" i="3" s="1"/>
  <c r="J2446" i="3" l="1"/>
  <c r="M2446" i="3" s="1"/>
  <c r="B2445" i="3"/>
  <c r="E2445" i="3" s="1"/>
  <c r="F2445" i="3" s="1"/>
  <c r="G2445" i="3" s="1"/>
  <c r="H2445" i="3" s="1"/>
  <c r="I2445" i="3" s="1"/>
  <c r="L2445" i="3" s="1"/>
  <c r="J2447" i="3" l="1"/>
  <c r="M2447" i="3" s="1"/>
  <c r="B2446" i="3"/>
  <c r="E2446" i="3" s="1"/>
  <c r="F2446" i="3" s="1"/>
  <c r="G2446" i="3" s="1"/>
  <c r="H2446" i="3" s="1"/>
  <c r="I2446" i="3" s="1"/>
  <c r="L2446" i="3" s="1"/>
  <c r="B2447" i="3" l="1"/>
  <c r="E2447" i="3" s="1"/>
  <c r="F2447" i="3" s="1"/>
  <c r="G2447" i="3" s="1"/>
  <c r="H2447" i="3" s="1"/>
  <c r="I2447" i="3" s="1"/>
  <c r="L2447" i="3" s="1"/>
  <c r="J2448" i="3"/>
  <c r="M2448" i="3" s="1"/>
  <c r="B2448" i="3" l="1"/>
  <c r="E2448" i="3" s="1"/>
  <c r="F2448" i="3" s="1"/>
  <c r="G2448" i="3" s="1"/>
  <c r="H2448" i="3" s="1"/>
  <c r="I2448" i="3" s="1"/>
  <c r="L2448" i="3" s="1"/>
  <c r="J2449" i="3"/>
  <c r="M2449" i="3" s="1"/>
  <c r="B2449" i="3" l="1"/>
  <c r="E2449" i="3" s="1"/>
  <c r="F2449" i="3" s="1"/>
  <c r="G2449" i="3" s="1"/>
  <c r="H2449" i="3" s="1"/>
  <c r="I2449" i="3" s="1"/>
  <c r="L2449" i="3" s="1"/>
  <c r="J2450" i="3"/>
  <c r="M2450" i="3" s="1"/>
  <c r="B2450" i="3" l="1"/>
  <c r="E2450" i="3" s="1"/>
  <c r="F2450" i="3" s="1"/>
  <c r="G2450" i="3" s="1"/>
  <c r="H2450" i="3" s="1"/>
  <c r="I2450" i="3" s="1"/>
  <c r="L2450" i="3" s="1"/>
  <c r="J2451" i="3"/>
  <c r="M2451" i="3" s="1"/>
  <c r="J2452" i="3" l="1"/>
  <c r="M2452" i="3" s="1"/>
  <c r="B2451" i="3"/>
  <c r="E2451" i="3" s="1"/>
  <c r="F2451" i="3" s="1"/>
  <c r="G2451" i="3" s="1"/>
  <c r="H2451" i="3" s="1"/>
  <c r="I2451" i="3" s="1"/>
  <c r="L2451" i="3" s="1"/>
  <c r="B2452" i="3" l="1"/>
  <c r="E2452" i="3" s="1"/>
  <c r="F2452" i="3" s="1"/>
  <c r="G2452" i="3" s="1"/>
  <c r="H2452" i="3" s="1"/>
  <c r="I2452" i="3" s="1"/>
  <c r="L2452" i="3" s="1"/>
  <c r="J2453" i="3"/>
  <c r="M2453" i="3" s="1"/>
  <c r="J2454" i="3" l="1"/>
  <c r="M2454" i="3" s="1"/>
  <c r="B2453" i="3"/>
  <c r="E2453" i="3" s="1"/>
  <c r="F2453" i="3" s="1"/>
  <c r="G2453" i="3" s="1"/>
  <c r="H2453" i="3" s="1"/>
  <c r="I2453" i="3" s="1"/>
  <c r="L2453" i="3" s="1"/>
  <c r="B2454" i="3" l="1"/>
  <c r="E2454" i="3" s="1"/>
  <c r="F2454" i="3" s="1"/>
  <c r="G2454" i="3" s="1"/>
  <c r="H2454" i="3" s="1"/>
  <c r="I2454" i="3" s="1"/>
  <c r="L2454" i="3" s="1"/>
  <c r="J2455" i="3"/>
  <c r="M2455" i="3" s="1"/>
  <c r="J2456" i="3" l="1"/>
  <c r="M2456" i="3" s="1"/>
  <c r="B2455" i="3"/>
  <c r="E2455" i="3" s="1"/>
  <c r="F2455" i="3" s="1"/>
  <c r="G2455" i="3" s="1"/>
  <c r="H2455" i="3" s="1"/>
  <c r="I2455" i="3" s="1"/>
  <c r="L2455" i="3" s="1"/>
  <c r="B2456" i="3" l="1"/>
  <c r="E2456" i="3" s="1"/>
  <c r="F2456" i="3" s="1"/>
  <c r="G2456" i="3" s="1"/>
  <c r="H2456" i="3" s="1"/>
  <c r="I2456" i="3" s="1"/>
  <c r="L2456" i="3" s="1"/>
  <c r="J2457" i="3"/>
  <c r="M2457" i="3" s="1"/>
  <c r="J2458" i="3" l="1"/>
  <c r="M2458" i="3" s="1"/>
  <c r="B2457" i="3"/>
  <c r="E2457" i="3" s="1"/>
  <c r="F2457" i="3" s="1"/>
  <c r="G2457" i="3" s="1"/>
  <c r="H2457" i="3" s="1"/>
  <c r="I2457" i="3" s="1"/>
  <c r="L2457" i="3" s="1"/>
  <c r="J2459" i="3" l="1"/>
  <c r="M2459" i="3" s="1"/>
  <c r="B2458" i="3"/>
  <c r="E2458" i="3" s="1"/>
  <c r="F2458" i="3" s="1"/>
  <c r="G2458" i="3" s="1"/>
  <c r="H2458" i="3" s="1"/>
  <c r="I2458" i="3" s="1"/>
  <c r="L2458" i="3" s="1"/>
  <c r="B2459" i="3" l="1"/>
  <c r="E2459" i="3" s="1"/>
  <c r="F2459" i="3" s="1"/>
  <c r="G2459" i="3" s="1"/>
  <c r="H2459" i="3" s="1"/>
  <c r="I2459" i="3" s="1"/>
  <c r="L2459" i="3" s="1"/>
  <c r="J2460" i="3"/>
  <c r="M2460" i="3" s="1"/>
  <c r="J2461" i="3" l="1"/>
  <c r="M2461" i="3" s="1"/>
  <c r="B2460" i="3"/>
  <c r="E2460" i="3" s="1"/>
  <c r="F2460" i="3" s="1"/>
  <c r="G2460" i="3" s="1"/>
  <c r="H2460" i="3" s="1"/>
  <c r="I2460" i="3" s="1"/>
  <c r="L2460" i="3" s="1"/>
  <c r="J2462" i="3" l="1"/>
  <c r="M2462" i="3" s="1"/>
  <c r="B2461" i="3"/>
  <c r="E2461" i="3" s="1"/>
  <c r="F2461" i="3" s="1"/>
  <c r="G2461" i="3" s="1"/>
  <c r="H2461" i="3" s="1"/>
  <c r="I2461" i="3" s="1"/>
  <c r="L2461" i="3" s="1"/>
  <c r="B2462" i="3" l="1"/>
  <c r="E2462" i="3" s="1"/>
  <c r="F2462" i="3" s="1"/>
  <c r="G2462" i="3" s="1"/>
  <c r="H2462" i="3" s="1"/>
  <c r="I2462" i="3" s="1"/>
  <c r="L2462" i="3" s="1"/>
  <c r="J2463" i="3"/>
  <c r="M2463" i="3" s="1"/>
  <c r="B2463" i="3" l="1"/>
  <c r="E2463" i="3" s="1"/>
  <c r="F2463" i="3" s="1"/>
  <c r="G2463" i="3" s="1"/>
  <c r="H2463" i="3" s="1"/>
  <c r="I2463" i="3" s="1"/>
  <c r="L2463" i="3" s="1"/>
  <c r="J2464" i="3"/>
  <c r="M2464" i="3" s="1"/>
  <c r="B2464" i="3" l="1"/>
  <c r="E2464" i="3" s="1"/>
  <c r="F2464" i="3" s="1"/>
  <c r="G2464" i="3" s="1"/>
  <c r="H2464" i="3" s="1"/>
  <c r="I2464" i="3" s="1"/>
  <c r="L2464" i="3" s="1"/>
  <c r="J2465" i="3"/>
  <c r="M2465" i="3" s="1"/>
  <c r="J2466" i="3" l="1"/>
  <c r="M2466" i="3" s="1"/>
  <c r="B2465" i="3"/>
  <c r="E2465" i="3" s="1"/>
  <c r="F2465" i="3" s="1"/>
  <c r="G2465" i="3" s="1"/>
  <c r="H2465" i="3" s="1"/>
  <c r="I2465" i="3" s="1"/>
  <c r="L2465" i="3" s="1"/>
  <c r="B2466" i="3" l="1"/>
  <c r="E2466" i="3" s="1"/>
  <c r="F2466" i="3" s="1"/>
  <c r="G2466" i="3" s="1"/>
  <c r="H2466" i="3" s="1"/>
  <c r="I2466" i="3" s="1"/>
  <c r="L2466" i="3" s="1"/>
  <c r="J2467" i="3"/>
  <c r="M2467" i="3" s="1"/>
  <c r="B2467" i="3" l="1"/>
  <c r="E2467" i="3" s="1"/>
  <c r="F2467" i="3" s="1"/>
  <c r="G2467" i="3" s="1"/>
  <c r="H2467" i="3" s="1"/>
  <c r="I2467" i="3" s="1"/>
  <c r="L2467" i="3" s="1"/>
  <c r="J2468" i="3"/>
  <c r="M2468" i="3" s="1"/>
  <c r="B2468" i="3" l="1"/>
  <c r="E2468" i="3" s="1"/>
  <c r="F2468" i="3" s="1"/>
  <c r="G2468" i="3" s="1"/>
  <c r="H2468" i="3" s="1"/>
  <c r="I2468" i="3" s="1"/>
  <c r="L2468" i="3" s="1"/>
  <c r="J2469" i="3"/>
  <c r="M2469" i="3" s="1"/>
  <c r="B2469" i="3" l="1"/>
  <c r="E2469" i="3" s="1"/>
  <c r="F2469" i="3" s="1"/>
  <c r="G2469" i="3" s="1"/>
  <c r="H2469" i="3" s="1"/>
  <c r="I2469" i="3" s="1"/>
  <c r="L2469" i="3" s="1"/>
  <c r="J2470" i="3"/>
  <c r="M2470" i="3" s="1"/>
  <c r="B2470" i="3" l="1"/>
  <c r="E2470" i="3" s="1"/>
  <c r="F2470" i="3" s="1"/>
  <c r="G2470" i="3" s="1"/>
  <c r="H2470" i="3" s="1"/>
  <c r="I2470" i="3" s="1"/>
  <c r="L2470" i="3" s="1"/>
  <c r="J2471" i="3"/>
  <c r="M2471" i="3" s="1"/>
  <c r="J2472" i="3" l="1"/>
  <c r="M2472" i="3" s="1"/>
  <c r="B2471" i="3"/>
  <c r="E2471" i="3" s="1"/>
  <c r="F2471" i="3" s="1"/>
  <c r="G2471" i="3" s="1"/>
  <c r="H2471" i="3" s="1"/>
  <c r="I2471" i="3" s="1"/>
  <c r="L2471" i="3" s="1"/>
  <c r="B2472" i="3" l="1"/>
  <c r="E2472" i="3" s="1"/>
  <c r="F2472" i="3" s="1"/>
  <c r="G2472" i="3" s="1"/>
  <c r="H2472" i="3" s="1"/>
  <c r="I2472" i="3" s="1"/>
  <c r="L2472" i="3" s="1"/>
  <c r="J2473" i="3"/>
  <c r="M2473" i="3" s="1"/>
  <c r="B2473" i="3" l="1"/>
  <c r="E2473" i="3" s="1"/>
  <c r="F2473" i="3" s="1"/>
  <c r="G2473" i="3" s="1"/>
  <c r="H2473" i="3" s="1"/>
  <c r="I2473" i="3" s="1"/>
  <c r="L2473" i="3" s="1"/>
  <c r="J2474" i="3"/>
  <c r="M2474" i="3" s="1"/>
  <c r="B2474" i="3" l="1"/>
  <c r="E2474" i="3" s="1"/>
  <c r="F2474" i="3" s="1"/>
  <c r="G2474" i="3" s="1"/>
  <c r="H2474" i="3" s="1"/>
  <c r="I2474" i="3" s="1"/>
  <c r="L2474" i="3" s="1"/>
  <c r="J2475" i="3"/>
  <c r="M2475" i="3" s="1"/>
  <c r="J2476" i="3" l="1"/>
  <c r="M2476" i="3" s="1"/>
  <c r="B2475" i="3"/>
  <c r="E2475" i="3" s="1"/>
  <c r="F2475" i="3" s="1"/>
  <c r="G2475" i="3" s="1"/>
  <c r="H2475" i="3" s="1"/>
  <c r="I2475" i="3" s="1"/>
  <c r="L2475" i="3" s="1"/>
  <c r="B2476" i="3" l="1"/>
  <c r="E2476" i="3" s="1"/>
  <c r="F2476" i="3" s="1"/>
  <c r="G2476" i="3" s="1"/>
  <c r="H2476" i="3" s="1"/>
  <c r="I2476" i="3" s="1"/>
  <c r="L2476" i="3" s="1"/>
  <c r="J2477" i="3"/>
  <c r="M2477" i="3" s="1"/>
  <c r="J2478" i="3" l="1"/>
  <c r="M2478" i="3" s="1"/>
  <c r="B2477" i="3"/>
  <c r="E2477" i="3" s="1"/>
  <c r="F2477" i="3" s="1"/>
  <c r="G2477" i="3" s="1"/>
  <c r="H2477" i="3" s="1"/>
  <c r="I2477" i="3" s="1"/>
  <c r="L2477" i="3" s="1"/>
  <c r="B2478" i="3" l="1"/>
  <c r="E2478" i="3" s="1"/>
  <c r="F2478" i="3" s="1"/>
  <c r="G2478" i="3" s="1"/>
  <c r="H2478" i="3" s="1"/>
  <c r="I2478" i="3" s="1"/>
  <c r="L2478" i="3" s="1"/>
  <c r="J2479" i="3"/>
  <c r="M2479" i="3" s="1"/>
  <c r="J2480" i="3" l="1"/>
  <c r="M2480" i="3" s="1"/>
  <c r="B2479" i="3"/>
  <c r="E2479" i="3" s="1"/>
  <c r="F2479" i="3" s="1"/>
  <c r="G2479" i="3" s="1"/>
  <c r="H2479" i="3" s="1"/>
  <c r="I2479" i="3" s="1"/>
  <c r="L2479" i="3" s="1"/>
  <c r="B2480" i="3" l="1"/>
  <c r="E2480" i="3" s="1"/>
  <c r="F2480" i="3" s="1"/>
  <c r="G2480" i="3" s="1"/>
  <c r="H2480" i="3" s="1"/>
  <c r="I2480" i="3" s="1"/>
  <c r="L2480" i="3" s="1"/>
  <c r="J2481" i="3"/>
  <c r="M2481" i="3" s="1"/>
  <c r="J2482" i="3" l="1"/>
  <c r="M2482" i="3" s="1"/>
  <c r="B2481" i="3"/>
  <c r="E2481" i="3" s="1"/>
  <c r="F2481" i="3" s="1"/>
  <c r="G2481" i="3" s="1"/>
  <c r="H2481" i="3" s="1"/>
  <c r="I2481" i="3" s="1"/>
  <c r="L2481" i="3" s="1"/>
  <c r="B2482" i="3" l="1"/>
  <c r="E2482" i="3" s="1"/>
  <c r="F2482" i="3" s="1"/>
  <c r="G2482" i="3" s="1"/>
  <c r="H2482" i="3" s="1"/>
  <c r="I2482" i="3" s="1"/>
  <c r="L2482" i="3" s="1"/>
  <c r="J2483" i="3"/>
  <c r="M2483" i="3" s="1"/>
  <c r="B2483" i="3" l="1"/>
  <c r="E2483" i="3" s="1"/>
  <c r="F2483" i="3" s="1"/>
  <c r="G2483" i="3" s="1"/>
  <c r="H2483" i="3" s="1"/>
  <c r="I2483" i="3" s="1"/>
  <c r="L2483" i="3" s="1"/>
  <c r="J2484" i="3"/>
  <c r="M2484" i="3" s="1"/>
  <c r="B2484" i="3" l="1"/>
  <c r="E2484" i="3" s="1"/>
  <c r="F2484" i="3" s="1"/>
  <c r="G2484" i="3" s="1"/>
  <c r="H2484" i="3" s="1"/>
  <c r="I2484" i="3" s="1"/>
  <c r="L2484" i="3" s="1"/>
  <c r="J2485" i="3"/>
  <c r="M2485" i="3" s="1"/>
  <c r="J2486" i="3" l="1"/>
  <c r="M2486" i="3" s="1"/>
  <c r="B2485" i="3"/>
  <c r="E2485" i="3" s="1"/>
  <c r="F2485" i="3" s="1"/>
  <c r="G2485" i="3" s="1"/>
  <c r="H2485" i="3" s="1"/>
  <c r="I2485" i="3" s="1"/>
  <c r="L2485" i="3" s="1"/>
  <c r="B2486" i="3" l="1"/>
  <c r="E2486" i="3" s="1"/>
  <c r="F2486" i="3" s="1"/>
  <c r="G2486" i="3" s="1"/>
  <c r="H2486" i="3" s="1"/>
  <c r="I2486" i="3" s="1"/>
  <c r="L2486" i="3" s="1"/>
  <c r="J2487" i="3"/>
  <c r="M2487" i="3" s="1"/>
  <c r="J2488" i="3" l="1"/>
  <c r="M2488" i="3" s="1"/>
  <c r="B2487" i="3"/>
  <c r="E2487" i="3" s="1"/>
  <c r="F2487" i="3" s="1"/>
  <c r="G2487" i="3" s="1"/>
  <c r="H2487" i="3" s="1"/>
  <c r="I2487" i="3" s="1"/>
  <c r="L2487" i="3" s="1"/>
  <c r="B2488" i="3" l="1"/>
  <c r="E2488" i="3" s="1"/>
  <c r="F2488" i="3" s="1"/>
  <c r="G2488" i="3" s="1"/>
  <c r="H2488" i="3" s="1"/>
  <c r="I2488" i="3" s="1"/>
  <c r="L2488" i="3" s="1"/>
  <c r="J2489" i="3"/>
  <c r="M2489" i="3" s="1"/>
  <c r="J2490" i="3" l="1"/>
  <c r="M2490" i="3" s="1"/>
  <c r="B2489" i="3"/>
  <c r="E2489" i="3" s="1"/>
  <c r="F2489" i="3" s="1"/>
  <c r="G2489" i="3" s="1"/>
  <c r="H2489" i="3" s="1"/>
  <c r="I2489" i="3" s="1"/>
  <c r="L2489" i="3" s="1"/>
  <c r="J2491" i="3" l="1"/>
  <c r="M2491" i="3" s="1"/>
  <c r="B2490" i="3"/>
  <c r="E2490" i="3" s="1"/>
  <c r="F2490" i="3" s="1"/>
  <c r="G2490" i="3" s="1"/>
  <c r="H2490" i="3" s="1"/>
  <c r="I2490" i="3" s="1"/>
  <c r="L2490" i="3" s="1"/>
  <c r="B2491" i="3" l="1"/>
  <c r="E2491" i="3" s="1"/>
  <c r="F2491" i="3" s="1"/>
  <c r="G2491" i="3" s="1"/>
  <c r="H2491" i="3" s="1"/>
  <c r="I2491" i="3" s="1"/>
  <c r="L2491" i="3" s="1"/>
  <c r="J2492" i="3"/>
  <c r="M2492" i="3" s="1"/>
  <c r="J2493" i="3" l="1"/>
  <c r="M2493" i="3" s="1"/>
  <c r="B2492" i="3"/>
  <c r="E2492" i="3" s="1"/>
  <c r="F2492" i="3" s="1"/>
  <c r="G2492" i="3" s="1"/>
  <c r="H2492" i="3" s="1"/>
  <c r="I2492" i="3" s="1"/>
  <c r="L2492" i="3" s="1"/>
  <c r="J2494" i="3" l="1"/>
  <c r="M2494" i="3" s="1"/>
  <c r="B2493" i="3"/>
  <c r="E2493" i="3" s="1"/>
  <c r="F2493" i="3" s="1"/>
  <c r="G2493" i="3" s="1"/>
  <c r="H2493" i="3" s="1"/>
  <c r="I2493" i="3" s="1"/>
  <c r="L2493" i="3" s="1"/>
  <c r="J2495" i="3" l="1"/>
  <c r="M2495" i="3" s="1"/>
  <c r="B2494" i="3"/>
  <c r="E2494" i="3" s="1"/>
  <c r="F2494" i="3" s="1"/>
  <c r="G2494" i="3" s="1"/>
  <c r="H2494" i="3" s="1"/>
  <c r="I2494" i="3" s="1"/>
  <c r="L2494" i="3" s="1"/>
  <c r="B2495" i="3" l="1"/>
  <c r="E2495" i="3" s="1"/>
  <c r="F2495" i="3" s="1"/>
  <c r="G2495" i="3" s="1"/>
  <c r="H2495" i="3" s="1"/>
  <c r="I2495" i="3" s="1"/>
  <c r="L2495" i="3" s="1"/>
  <c r="J2496" i="3"/>
  <c r="M2496" i="3" s="1"/>
  <c r="J2497" i="3" l="1"/>
  <c r="M2497" i="3" s="1"/>
  <c r="B2496" i="3"/>
  <c r="E2496" i="3" s="1"/>
  <c r="F2496" i="3" s="1"/>
  <c r="G2496" i="3" s="1"/>
  <c r="H2496" i="3" s="1"/>
  <c r="I2496" i="3" s="1"/>
  <c r="L2496" i="3" s="1"/>
  <c r="J2498" i="3" l="1"/>
  <c r="M2498" i="3" s="1"/>
  <c r="B2497" i="3"/>
  <c r="E2497" i="3" s="1"/>
  <c r="F2497" i="3" s="1"/>
  <c r="G2497" i="3" s="1"/>
  <c r="H2497" i="3" s="1"/>
  <c r="I2497" i="3" s="1"/>
  <c r="L2497" i="3" s="1"/>
  <c r="B2498" i="3" l="1"/>
  <c r="E2498" i="3" s="1"/>
  <c r="F2498" i="3" s="1"/>
  <c r="G2498" i="3" s="1"/>
  <c r="H2498" i="3" s="1"/>
  <c r="I2498" i="3" s="1"/>
  <c r="L2498" i="3" s="1"/>
  <c r="J2499" i="3"/>
  <c r="M2499" i="3" s="1"/>
  <c r="J2500" i="3" l="1"/>
  <c r="M2500" i="3" s="1"/>
  <c r="B2499" i="3"/>
  <c r="E2499" i="3" s="1"/>
  <c r="F2499" i="3" s="1"/>
  <c r="G2499" i="3" s="1"/>
  <c r="H2499" i="3" s="1"/>
  <c r="I2499" i="3" s="1"/>
  <c r="L2499" i="3" s="1"/>
  <c r="B2500" i="3" l="1"/>
  <c r="E2500" i="3" s="1"/>
  <c r="F2500" i="3" s="1"/>
  <c r="G2500" i="3" s="1"/>
  <c r="H2500" i="3" s="1"/>
  <c r="I2500" i="3" s="1"/>
  <c r="L2500" i="3" s="1"/>
  <c r="J2501" i="3"/>
  <c r="M2501" i="3" s="1"/>
  <c r="J2502" i="3" l="1"/>
  <c r="M2502" i="3" s="1"/>
  <c r="B2501" i="3"/>
  <c r="E2501" i="3" s="1"/>
  <c r="F2501" i="3" s="1"/>
  <c r="G2501" i="3" s="1"/>
  <c r="H2501" i="3" s="1"/>
  <c r="I2501" i="3" s="1"/>
  <c r="L2501" i="3" s="1"/>
  <c r="B2502" i="3" l="1"/>
  <c r="E2502" i="3" s="1"/>
  <c r="F2502" i="3" s="1"/>
  <c r="G2502" i="3" s="1"/>
  <c r="H2502" i="3" s="1"/>
  <c r="I2502" i="3" s="1"/>
  <c r="L2502" i="3" s="1"/>
  <c r="J2503" i="3"/>
  <c r="M2503" i="3" s="1"/>
  <c r="J2504" i="3" l="1"/>
  <c r="M2504" i="3" s="1"/>
  <c r="B2503" i="3"/>
  <c r="E2503" i="3" s="1"/>
  <c r="F2503" i="3" s="1"/>
  <c r="G2503" i="3" s="1"/>
  <c r="H2503" i="3" s="1"/>
  <c r="I2503" i="3" s="1"/>
  <c r="L2503" i="3" s="1"/>
  <c r="B2504" i="3" l="1"/>
  <c r="E2504" i="3" s="1"/>
  <c r="F2504" i="3" s="1"/>
  <c r="G2504" i="3" s="1"/>
  <c r="H2504" i="3" s="1"/>
  <c r="I2504" i="3" s="1"/>
  <c r="L2504" i="3" s="1"/>
  <c r="J2505" i="3"/>
  <c r="M2505" i="3" s="1"/>
  <c r="J2506" i="3" l="1"/>
  <c r="M2506" i="3" s="1"/>
  <c r="B2505" i="3"/>
  <c r="E2505" i="3" s="1"/>
  <c r="F2505" i="3" s="1"/>
  <c r="G2505" i="3" s="1"/>
  <c r="H2505" i="3" s="1"/>
  <c r="I2505" i="3" s="1"/>
  <c r="L2505" i="3" s="1"/>
  <c r="J2507" i="3" l="1"/>
  <c r="M2507" i="3" s="1"/>
  <c r="B2506" i="3"/>
  <c r="E2506" i="3" s="1"/>
  <c r="F2506" i="3" s="1"/>
  <c r="G2506" i="3" s="1"/>
  <c r="H2506" i="3" s="1"/>
  <c r="I2506" i="3" s="1"/>
  <c r="L2506" i="3" s="1"/>
  <c r="J2508" i="3" l="1"/>
  <c r="M2508" i="3" s="1"/>
  <c r="B2507" i="3"/>
  <c r="E2507" i="3" s="1"/>
  <c r="F2507" i="3" s="1"/>
  <c r="G2507" i="3" s="1"/>
  <c r="H2507" i="3" s="1"/>
  <c r="I2507" i="3" s="1"/>
  <c r="L2507" i="3" s="1"/>
  <c r="J2509" i="3" l="1"/>
  <c r="M2509" i="3" s="1"/>
  <c r="B2508" i="3"/>
  <c r="E2508" i="3" s="1"/>
  <c r="F2508" i="3" s="1"/>
  <c r="G2508" i="3" s="1"/>
  <c r="H2508" i="3" s="1"/>
  <c r="I2508" i="3" s="1"/>
  <c r="L2508" i="3" s="1"/>
  <c r="B2509" i="3" l="1"/>
  <c r="E2509" i="3" s="1"/>
  <c r="F2509" i="3" s="1"/>
  <c r="G2509" i="3" s="1"/>
  <c r="H2509" i="3" s="1"/>
  <c r="I2509" i="3" s="1"/>
  <c r="L2509" i="3" s="1"/>
  <c r="J2510" i="3"/>
  <c r="M2510" i="3" s="1"/>
  <c r="J2511" i="3" l="1"/>
  <c r="M2511" i="3" s="1"/>
  <c r="B2510" i="3"/>
  <c r="E2510" i="3" s="1"/>
  <c r="F2510" i="3" s="1"/>
  <c r="G2510" i="3" s="1"/>
  <c r="H2510" i="3" s="1"/>
  <c r="I2510" i="3" s="1"/>
  <c r="L2510" i="3" s="1"/>
  <c r="J2512" i="3" l="1"/>
  <c r="M2512" i="3" s="1"/>
  <c r="B2511" i="3"/>
  <c r="E2511" i="3" s="1"/>
  <c r="F2511" i="3" s="1"/>
  <c r="G2511" i="3" s="1"/>
  <c r="H2511" i="3" s="1"/>
  <c r="I2511" i="3" s="1"/>
  <c r="L2511" i="3" s="1"/>
  <c r="J2513" i="3" l="1"/>
  <c r="M2513" i="3" s="1"/>
  <c r="B2512" i="3"/>
  <c r="E2512" i="3" s="1"/>
  <c r="F2512" i="3" s="1"/>
  <c r="G2512" i="3" s="1"/>
  <c r="H2512" i="3" s="1"/>
  <c r="I2512" i="3" s="1"/>
  <c r="L2512" i="3" s="1"/>
  <c r="J2514" i="3" l="1"/>
  <c r="M2514" i="3" s="1"/>
  <c r="B2513" i="3"/>
  <c r="E2513" i="3" s="1"/>
  <c r="F2513" i="3" s="1"/>
  <c r="G2513" i="3" s="1"/>
  <c r="H2513" i="3" s="1"/>
  <c r="I2513" i="3" s="1"/>
  <c r="L2513" i="3" s="1"/>
  <c r="B2514" i="3" l="1"/>
  <c r="E2514" i="3" s="1"/>
  <c r="F2514" i="3" s="1"/>
  <c r="G2514" i="3" s="1"/>
  <c r="H2514" i="3" s="1"/>
  <c r="I2514" i="3" s="1"/>
  <c r="L2514" i="3" s="1"/>
  <c r="J2515" i="3"/>
  <c r="M2515" i="3" s="1"/>
  <c r="B2515" i="3" l="1"/>
  <c r="E2515" i="3" s="1"/>
  <c r="F2515" i="3" s="1"/>
  <c r="G2515" i="3" s="1"/>
  <c r="H2515" i="3" s="1"/>
  <c r="I2515" i="3" s="1"/>
  <c r="L2515" i="3" s="1"/>
  <c r="J2516" i="3"/>
  <c r="M2516" i="3" s="1"/>
  <c r="B2516" i="3" l="1"/>
  <c r="E2516" i="3" s="1"/>
  <c r="F2516" i="3" s="1"/>
  <c r="G2516" i="3" s="1"/>
  <c r="H2516" i="3" s="1"/>
  <c r="I2516" i="3" s="1"/>
  <c r="L2516" i="3" s="1"/>
  <c r="J2517" i="3"/>
  <c r="M2517" i="3" s="1"/>
  <c r="J2518" i="3" l="1"/>
  <c r="M2518" i="3" s="1"/>
  <c r="B2517" i="3"/>
  <c r="E2517" i="3" s="1"/>
  <c r="F2517" i="3" s="1"/>
  <c r="G2517" i="3" s="1"/>
  <c r="H2517" i="3" s="1"/>
  <c r="I2517" i="3" s="1"/>
  <c r="L2517" i="3" s="1"/>
  <c r="B2518" i="3" l="1"/>
  <c r="E2518" i="3" s="1"/>
  <c r="F2518" i="3" s="1"/>
  <c r="G2518" i="3" s="1"/>
  <c r="H2518" i="3" s="1"/>
  <c r="I2518" i="3" s="1"/>
  <c r="L2518" i="3" s="1"/>
  <c r="J2519" i="3"/>
  <c r="M2519" i="3" s="1"/>
  <c r="J2520" i="3" l="1"/>
  <c r="M2520" i="3" s="1"/>
  <c r="B2519" i="3"/>
  <c r="E2519" i="3" s="1"/>
  <c r="F2519" i="3" s="1"/>
  <c r="G2519" i="3" s="1"/>
  <c r="H2519" i="3" s="1"/>
  <c r="I2519" i="3" s="1"/>
  <c r="L2519" i="3" s="1"/>
  <c r="J2521" i="3" l="1"/>
  <c r="M2521" i="3" s="1"/>
  <c r="B2520" i="3"/>
  <c r="E2520" i="3" s="1"/>
  <c r="F2520" i="3" s="1"/>
  <c r="G2520" i="3" s="1"/>
  <c r="H2520" i="3" s="1"/>
  <c r="I2520" i="3" s="1"/>
  <c r="L2520" i="3" s="1"/>
  <c r="B2521" i="3" l="1"/>
  <c r="E2521" i="3" s="1"/>
  <c r="F2521" i="3" s="1"/>
  <c r="G2521" i="3" s="1"/>
  <c r="H2521" i="3" s="1"/>
  <c r="I2521" i="3" s="1"/>
  <c r="L2521" i="3" s="1"/>
  <c r="J2522" i="3"/>
  <c r="M2522" i="3" s="1"/>
  <c r="J2523" i="3" l="1"/>
  <c r="M2523" i="3" s="1"/>
  <c r="B2522" i="3"/>
  <c r="E2522" i="3" s="1"/>
  <c r="F2522" i="3" s="1"/>
  <c r="G2522" i="3" s="1"/>
  <c r="H2522" i="3" s="1"/>
  <c r="I2522" i="3" s="1"/>
  <c r="L2522" i="3" s="1"/>
  <c r="B2523" i="3" l="1"/>
  <c r="E2523" i="3" s="1"/>
  <c r="F2523" i="3" s="1"/>
  <c r="G2523" i="3" s="1"/>
  <c r="H2523" i="3" s="1"/>
  <c r="I2523" i="3" s="1"/>
  <c r="L2523" i="3" s="1"/>
  <c r="J2524" i="3"/>
  <c r="M2524" i="3" s="1"/>
  <c r="B2524" i="3" l="1"/>
  <c r="E2524" i="3" s="1"/>
  <c r="F2524" i="3" s="1"/>
  <c r="G2524" i="3" s="1"/>
  <c r="H2524" i="3" s="1"/>
  <c r="I2524" i="3" s="1"/>
  <c r="L2524" i="3" s="1"/>
  <c r="J2525" i="3"/>
  <c r="M2525" i="3" s="1"/>
  <c r="B2525" i="3" l="1"/>
  <c r="E2525" i="3" s="1"/>
  <c r="F2525" i="3" s="1"/>
  <c r="G2525" i="3" s="1"/>
  <c r="H2525" i="3" s="1"/>
  <c r="I2525" i="3" s="1"/>
  <c r="L2525" i="3" s="1"/>
  <c r="J2526" i="3"/>
  <c r="M2526" i="3" s="1"/>
  <c r="J2527" i="3" l="1"/>
  <c r="M2527" i="3" s="1"/>
  <c r="B2526" i="3"/>
  <c r="E2526" i="3" s="1"/>
  <c r="F2526" i="3" s="1"/>
  <c r="G2526" i="3" s="1"/>
  <c r="H2526" i="3" s="1"/>
  <c r="I2526" i="3" s="1"/>
  <c r="L2526" i="3" s="1"/>
  <c r="B2527" i="3" l="1"/>
  <c r="E2527" i="3" s="1"/>
  <c r="F2527" i="3" s="1"/>
  <c r="G2527" i="3" s="1"/>
  <c r="H2527" i="3" s="1"/>
  <c r="I2527" i="3" s="1"/>
  <c r="L2527" i="3" s="1"/>
  <c r="J2528" i="3"/>
  <c r="M2528" i="3" s="1"/>
  <c r="J2529" i="3" l="1"/>
  <c r="M2529" i="3" s="1"/>
  <c r="B2528" i="3"/>
  <c r="E2528" i="3" s="1"/>
  <c r="F2528" i="3" s="1"/>
  <c r="G2528" i="3" s="1"/>
  <c r="H2528" i="3" s="1"/>
  <c r="I2528" i="3" s="1"/>
  <c r="L2528" i="3" s="1"/>
  <c r="B2529" i="3" l="1"/>
  <c r="E2529" i="3" s="1"/>
  <c r="F2529" i="3" s="1"/>
  <c r="G2529" i="3" s="1"/>
  <c r="H2529" i="3" s="1"/>
  <c r="I2529" i="3" s="1"/>
  <c r="L2529" i="3" s="1"/>
  <c r="J2530" i="3"/>
  <c r="M2530" i="3" s="1"/>
  <c r="J2531" i="3" l="1"/>
  <c r="M2531" i="3" s="1"/>
  <c r="B2530" i="3"/>
  <c r="E2530" i="3" s="1"/>
  <c r="F2530" i="3" s="1"/>
  <c r="G2530" i="3" s="1"/>
  <c r="H2530" i="3" s="1"/>
  <c r="I2530" i="3" s="1"/>
  <c r="L2530" i="3" s="1"/>
  <c r="J2532" i="3" l="1"/>
  <c r="M2532" i="3" s="1"/>
  <c r="B2531" i="3"/>
  <c r="E2531" i="3" s="1"/>
  <c r="F2531" i="3" s="1"/>
  <c r="G2531" i="3" s="1"/>
  <c r="H2531" i="3" s="1"/>
  <c r="I2531" i="3" s="1"/>
  <c r="L2531" i="3" s="1"/>
  <c r="J2533" i="3" l="1"/>
  <c r="M2533" i="3" s="1"/>
  <c r="B2532" i="3"/>
  <c r="E2532" i="3" s="1"/>
  <c r="F2532" i="3" s="1"/>
  <c r="G2532" i="3" s="1"/>
  <c r="H2532" i="3" s="1"/>
  <c r="I2532" i="3" s="1"/>
  <c r="L2532" i="3" s="1"/>
  <c r="B2533" i="3" l="1"/>
  <c r="E2533" i="3" s="1"/>
  <c r="F2533" i="3" s="1"/>
  <c r="G2533" i="3" s="1"/>
  <c r="H2533" i="3" s="1"/>
  <c r="I2533" i="3" s="1"/>
  <c r="L2533" i="3" s="1"/>
  <c r="J2534" i="3"/>
  <c r="M2534" i="3" s="1"/>
  <c r="B2534" i="3" l="1"/>
  <c r="E2534" i="3" s="1"/>
  <c r="F2534" i="3" s="1"/>
  <c r="G2534" i="3" s="1"/>
  <c r="H2534" i="3" s="1"/>
  <c r="I2534" i="3" s="1"/>
  <c r="L2534" i="3" s="1"/>
  <c r="J2535" i="3"/>
  <c r="M2535" i="3" s="1"/>
  <c r="B2535" i="3" l="1"/>
  <c r="E2535" i="3" s="1"/>
  <c r="F2535" i="3" s="1"/>
  <c r="G2535" i="3" s="1"/>
  <c r="H2535" i="3" s="1"/>
  <c r="I2535" i="3" s="1"/>
  <c r="L2535" i="3" s="1"/>
  <c r="J2536" i="3"/>
  <c r="M2536" i="3" s="1"/>
  <c r="B2536" i="3" l="1"/>
  <c r="E2536" i="3" s="1"/>
  <c r="F2536" i="3" s="1"/>
  <c r="G2536" i="3" s="1"/>
  <c r="H2536" i="3" s="1"/>
  <c r="I2536" i="3" s="1"/>
  <c r="L2536" i="3" s="1"/>
  <c r="J2537" i="3"/>
  <c r="M2537" i="3" s="1"/>
  <c r="J2538" i="3" l="1"/>
  <c r="M2538" i="3" s="1"/>
  <c r="B2537" i="3"/>
  <c r="E2537" i="3" s="1"/>
  <c r="F2537" i="3" s="1"/>
  <c r="G2537" i="3" s="1"/>
  <c r="H2537" i="3" s="1"/>
  <c r="I2537" i="3" s="1"/>
  <c r="L2537" i="3" s="1"/>
  <c r="B2538" i="3" l="1"/>
  <c r="E2538" i="3" s="1"/>
  <c r="F2538" i="3" s="1"/>
  <c r="G2538" i="3" s="1"/>
  <c r="H2538" i="3" s="1"/>
  <c r="I2538" i="3" s="1"/>
  <c r="L2538" i="3" s="1"/>
  <c r="J2539" i="3"/>
  <c r="M2539" i="3" s="1"/>
  <c r="J2540" i="3" l="1"/>
  <c r="M2540" i="3" s="1"/>
  <c r="B2539" i="3"/>
  <c r="E2539" i="3" s="1"/>
  <c r="F2539" i="3" s="1"/>
  <c r="G2539" i="3" s="1"/>
  <c r="H2539" i="3" s="1"/>
  <c r="I2539" i="3" s="1"/>
  <c r="L2539" i="3" s="1"/>
  <c r="B2540" i="3" l="1"/>
  <c r="E2540" i="3" s="1"/>
  <c r="F2540" i="3" s="1"/>
  <c r="G2540" i="3" s="1"/>
  <c r="H2540" i="3" s="1"/>
  <c r="I2540" i="3" s="1"/>
  <c r="L2540" i="3" s="1"/>
  <c r="J2541" i="3"/>
  <c r="M2541" i="3" s="1"/>
  <c r="J2542" i="3" l="1"/>
  <c r="M2542" i="3" s="1"/>
  <c r="B2541" i="3"/>
  <c r="E2541" i="3" s="1"/>
  <c r="F2541" i="3" s="1"/>
  <c r="G2541" i="3" s="1"/>
  <c r="H2541" i="3" s="1"/>
  <c r="I2541" i="3" s="1"/>
  <c r="L2541" i="3" s="1"/>
  <c r="J2543" i="3" l="1"/>
  <c r="M2543" i="3" s="1"/>
  <c r="B2542" i="3"/>
  <c r="E2542" i="3" s="1"/>
  <c r="F2542" i="3" s="1"/>
  <c r="G2542" i="3" s="1"/>
  <c r="H2542" i="3" s="1"/>
  <c r="I2542" i="3" s="1"/>
  <c r="L2542" i="3" s="1"/>
  <c r="J2544" i="3" l="1"/>
  <c r="M2544" i="3" s="1"/>
  <c r="B2543" i="3"/>
  <c r="E2543" i="3" s="1"/>
  <c r="F2543" i="3" s="1"/>
  <c r="G2543" i="3" s="1"/>
  <c r="H2543" i="3" s="1"/>
  <c r="I2543" i="3" s="1"/>
  <c r="L2543" i="3" s="1"/>
  <c r="J2545" i="3" l="1"/>
  <c r="M2545" i="3" s="1"/>
  <c r="B2544" i="3"/>
  <c r="E2544" i="3" s="1"/>
  <c r="F2544" i="3" s="1"/>
  <c r="G2544" i="3" s="1"/>
  <c r="H2544" i="3" s="1"/>
  <c r="I2544" i="3" s="1"/>
  <c r="L2544" i="3" s="1"/>
  <c r="J2546" i="3" l="1"/>
  <c r="M2546" i="3" s="1"/>
  <c r="B2545" i="3"/>
  <c r="E2545" i="3" s="1"/>
  <c r="F2545" i="3" s="1"/>
  <c r="G2545" i="3" s="1"/>
  <c r="H2545" i="3" s="1"/>
  <c r="I2545" i="3" s="1"/>
  <c r="L2545" i="3" s="1"/>
  <c r="J2547" i="3" l="1"/>
  <c r="M2547" i="3" s="1"/>
  <c r="B2546" i="3"/>
  <c r="E2546" i="3" s="1"/>
  <c r="F2546" i="3" s="1"/>
  <c r="G2546" i="3" s="1"/>
  <c r="H2546" i="3" s="1"/>
  <c r="I2546" i="3" s="1"/>
  <c r="L2546" i="3" s="1"/>
  <c r="J2548" i="3" l="1"/>
  <c r="M2548" i="3" s="1"/>
  <c r="B2547" i="3"/>
  <c r="E2547" i="3" s="1"/>
  <c r="F2547" i="3" s="1"/>
  <c r="G2547" i="3" s="1"/>
  <c r="H2547" i="3" s="1"/>
  <c r="I2547" i="3" s="1"/>
  <c r="L2547" i="3" s="1"/>
  <c r="J2549" i="3" l="1"/>
  <c r="M2549" i="3" s="1"/>
  <c r="B2548" i="3"/>
  <c r="E2548" i="3" s="1"/>
  <c r="F2548" i="3" s="1"/>
  <c r="G2548" i="3" s="1"/>
  <c r="H2548" i="3" s="1"/>
  <c r="I2548" i="3" s="1"/>
  <c r="L2548" i="3" s="1"/>
  <c r="B2549" i="3" l="1"/>
  <c r="E2549" i="3" s="1"/>
  <c r="F2549" i="3" s="1"/>
  <c r="G2549" i="3" s="1"/>
  <c r="H2549" i="3" s="1"/>
  <c r="I2549" i="3" s="1"/>
  <c r="L2549" i="3" s="1"/>
  <c r="J2550" i="3"/>
  <c r="M2550" i="3" s="1"/>
  <c r="B2550" i="3" l="1"/>
  <c r="E2550" i="3" s="1"/>
  <c r="F2550" i="3" s="1"/>
  <c r="G2550" i="3" s="1"/>
  <c r="H2550" i="3" s="1"/>
  <c r="I2550" i="3" s="1"/>
  <c r="L2550" i="3" s="1"/>
  <c r="J2551" i="3"/>
  <c r="M2551" i="3" s="1"/>
  <c r="J2552" i="3" l="1"/>
  <c r="M2552" i="3" s="1"/>
  <c r="B2551" i="3"/>
  <c r="E2551" i="3" s="1"/>
  <c r="F2551" i="3" s="1"/>
  <c r="G2551" i="3" s="1"/>
  <c r="H2551" i="3" s="1"/>
  <c r="I2551" i="3" s="1"/>
  <c r="L2551" i="3" s="1"/>
  <c r="B2552" i="3" l="1"/>
  <c r="E2552" i="3" s="1"/>
  <c r="F2552" i="3" s="1"/>
  <c r="G2552" i="3" s="1"/>
  <c r="H2552" i="3" s="1"/>
  <c r="I2552" i="3" s="1"/>
  <c r="L2552" i="3" s="1"/>
  <c r="J2553" i="3"/>
  <c r="M2553" i="3" s="1"/>
  <c r="J2554" i="3" l="1"/>
  <c r="M2554" i="3" s="1"/>
  <c r="B2553" i="3"/>
  <c r="E2553" i="3" s="1"/>
  <c r="F2553" i="3" s="1"/>
  <c r="G2553" i="3" s="1"/>
  <c r="H2553" i="3" s="1"/>
  <c r="I2553" i="3" s="1"/>
  <c r="L2553" i="3" s="1"/>
  <c r="J2555" i="3" l="1"/>
  <c r="M2555" i="3" s="1"/>
  <c r="B2554" i="3"/>
  <c r="E2554" i="3" s="1"/>
  <c r="F2554" i="3" s="1"/>
  <c r="G2554" i="3" s="1"/>
  <c r="H2554" i="3" s="1"/>
  <c r="I2554" i="3" s="1"/>
  <c r="L2554" i="3" s="1"/>
  <c r="B2555" i="3" l="1"/>
  <c r="E2555" i="3" s="1"/>
  <c r="F2555" i="3" s="1"/>
  <c r="G2555" i="3" s="1"/>
  <c r="H2555" i="3" s="1"/>
  <c r="I2555" i="3" s="1"/>
  <c r="L2555" i="3" s="1"/>
  <c r="J2556" i="3"/>
  <c r="M2556" i="3" s="1"/>
  <c r="B2556" i="3" l="1"/>
  <c r="E2556" i="3" s="1"/>
  <c r="F2556" i="3" s="1"/>
  <c r="G2556" i="3" s="1"/>
  <c r="H2556" i="3" s="1"/>
  <c r="I2556" i="3" s="1"/>
  <c r="L2556" i="3" s="1"/>
  <c r="J2557" i="3"/>
  <c r="M2557" i="3" s="1"/>
  <c r="J2558" i="3" l="1"/>
  <c r="M2558" i="3" s="1"/>
  <c r="B2557" i="3"/>
  <c r="E2557" i="3" s="1"/>
  <c r="F2557" i="3" s="1"/>
  <c r="G2557" i="3" s="1"/>
  <c r="H2557" i="3" s="1"/>
  <c r="I2557" i="3" s="1"/>
  <c r="L2557" i="3" s="1"/>
  <c r="J2559" i="3" l="1"/>
  <c r="M2559" i="3" s="1"/>
  <c r="B2558" i="3"/>
  <c r="E2558" i="3" s="1"/>
  <c r="F2558" i="3" s="1"/>
  <c r="G2558" i="3" s="1"/>
  <c r="H2558" i="3" s="1"/>
  <c r="I2558" i="3" s="1"/>
  <c r="L2558" i="3" s="1"/>
  <c r="B2559" i="3" l="1"/>
  <c r="E2559" i="3" s="1"/>
  <c r="F2559" i="3" s="1"/>
  <c r="G2559" i="3" s="1"/>
  <c r="H2559" i="3" s="1"/>
  <c r="I2559" i="3" s="1"/>
  <c r="L2559" i="3" s="1"/>
  <c r="J2560" i="3"/>
  <c r="M2560" i="3" s="1"/>
  <c r="J2561" i="3" l="1"/>
  <c r="M2561" i="3" s="1"/>
  <c r="B2560" i="3"/>
  <c r="E2560" i="3" s="1"/>
  <c r="F2560" i="3" s="1"/>
  <c r="G2560" i="3" s="1"/>
  <c r="H2560" i="3" s="1"/>
  <c r="I2560" i="3" s="1"/>
  <c r="L2560" i="3" s="1"/>
  <c r="B2561" i="3" l="1"/>
  <c r="E2561" i="3" s="1"/>
  <c r="F2561" i="3" s="1"/>
  <c r="G2561" i="3" s="1"/>
  <c r="H2561" i="3" s="1"/>
  <c r="I2561" i="3" s="1"/>
  <c r="L2561" i="3" s="1"/>
  <c r="J2562" i="3"/>
  <c r="M2562" i="3" s="1"/>
  <c r="J2563" i="3" l="1"/>
  <c r="M2563" i="3" s="1"/>
  <c r="B2562" i="3"/>
  <c r="E2562" i="3" s="1"/>
  <c r="F2562" i="3" s="1"/>
  <c r="G2562" i="3" s="1"/>
  <c r="H2562" i="3" s="1"/>
  <c r="I2562" i="3" s="1"/>
  <c r="L2562" i="3" s="1"/>
  <c r="B2563" i="3" l="1"/>
  <c r="E2563" i="3" s="1"/>
  <c r="F2563" i="3" s="1"/>
  <c r="G2563" i="3" s="1"/>
  <c r="H2563" i="3" s="1"/>
  <c r="I2563" i="3" s="1"/>
  <c r="L2563" i="3" s="1"/>
  <c r="J2564" i="3"/>
  <c r="M2564" i="3" s="1"/>
  <c r="B2564" i="3" l="1"/>
  <c r="E2564" i="3" s="1"/>
  <c r="F2564" i="3" s="1"/>
  <c r="G2564" i="3" s="1"/>
  <c r="H2564" i="3" s="1"/>
  <c r="I2564" i="3" s="1"/>
  <c r="L2564" i="3" s="1"/>
  <c r="J2565" i="3"/>
  <c r="M2565" i="3" s="1"/>
  <c r="B2565" i="3" l="1"/>
  <c r="E2565" i="3" s="1"/>
  <c r="F2565" i="3" s="1"/>
  <c r="G2565" i="3" s="1"/>
  <c r="H2565" i="3" s="1"/>
  <c r="I2565" i="3" s="1"/>
  <c r="L2565" i="3" s="1"/>
  <c r="J2566" i="3"/>
  <c r="M2566" i="3" s="1"/>
  <c r="J2567" i="3" l="1"/>
  <c r="M2567" i="3" s="1"/>
  <c r="B2566" i="3"/>
  <c r="E2566" i="3" s="1"/>
  <c r="F2566" i="3" s="1"/>
  <c r="G2566" i="3" s="1"/>
  <c r="H2566" i="3" s="1"/>
  <c r="I2566" i="3" s="1"/>
  <c r="L2566" i="3" s="1"/>
  <c r="J2568" i="3" l="1"/>
  <c r="M2568" i="3" s="1"/>
  <c r="B2567" i="3"/>
  <c r="E2567" i="3" s="1"/>
  <c r="F2567" i="3" s="1"/>
  <c r="G2567" i="3" s="1"/>
  <c r="H2567" i="3" s="1"/>
  <c r="I2567" i="3" s="1"/>
  <c r="L2567" i="3" s="1"/>
  <c r="B2568" i="3" l="1"/>
  <c r="E2568" i="3" s="1"/>
  <c r="F2568" i="3" s="1"/>
  <c r="G2568" i="3" s="1"/>
  <c r="H2568" i="3" s="1"/>
  <c r="I2568" i="3" s="1"/>
  <c r="L2568" i="3" s="1"/>
  <c r="J2569" i="3"/>
  <c r="M2569" i="3" s="1"/>
  <c r="J2570" i="3" l="1"/>
  <c r="M2570" i="3" s="1"/>
  <c r="B2569" i="3"/>
  <c r="E2569" i="3" s="1"/>
  <c r="F2569" i="3" s="1"/>
  <c r="G2569" i="3" s="1"/>
  <c r="H2569" i="3" s="1"/>
  <c r="I2569" i="3" s="1"/>
  <c r="L2569" i="3" s="1"/>
  <c r="B2570" i="3" l="1"/>
  <c r="E2570" i="3" s="1"/>
  <c r="F2570" i="3" s="1"/>
  <c r="G2570" i="3" s="1"/>
  <c r="H2570" i="3" s="1"/>
  <c r="I2570" i="3" s="1"/>
  <c r="L2570" i="3" s="1"/>
  <c r="J2571" i="3"/>
  <c r="M2571" i="3" s="1"/>
  <c r="J2572" i="3" l="1"/>
  <c r="M2572" i="3" s="1"/>
  <c r="B2571" i="3"/>
  <c r="E2571" i="3" s="1"/>
  <c r="F2571" i="3" s="1"/>
  <c r="G2571" i="3" s="1"/>
  <c r="H2571" i="3" s="1"/>
  <c r="I2571" i="3" s="1"/>
  <c r="L2571" i="3" s="1"/>
  <c r="J2573" i="3" l="1"/>
  <c r="M2573" i="3" s="1"/>
  <c r="B2572" i="3"/>
  <c r="E2572" i="3" s="1"/>
  <c r="F2572" i="3" s="1"/>
  <c r="G2572" i="3" s="1"/>
  <c r="H2572" i="3" s="1"/>
  <c r="I2572" i="3" s="1"/>
  <c r="L2572" i="3" s="1"/>
  <c r="B2573" i="3" l="1"/>
  <c r="E2573" i="3" s="1"/>
  <c r="F2573" i="3" s="1"/>
  <c r="G2573" i="3" s="1"/>
  <c r="H2573" i="3" s="1"/>
  <c r="I2573" i="3" s="1"/>
  <c r="L2573" i="3" s="1"/>
  <c r="J2574" i="3"/>
  <c r="M2574" i="3" s="1"/>
  <c r="J2575" i="3" l="1"/>
  <c r="M2575" i="3" s="1"/>
  <c r="B2574" i="3"/>
  <c r="E2574" i="3" s="1"/>
  <c r="F2574" i="3" s="1"/>
  <c r="G2574" i="3" s="1"/>
  <c r="H2574" i="3" s="1"/>
  <c r="I2574" i="3" s="1"/>
  <c r="L2574" i="3" s="1"/>
  <c r="B2575" i="3" l="1"/>
  <c r="E2575" i="3" s="1"/>
  <c r="F2575" i="3" s="1"/>
  <c r="G2575" i="3" s="1"/>
  <c r="H2575" i="3" s="1"/>
  <c r="I2575" i="3" s="1"/>
  <c r="L2575" i="3" s="1"/>
  <c r="J2576" i="3"/>
  <c r="M2576" i="3" s="1"/>
  <c r="J2577" i="3" l="1"/>
  <c r="M2577" i="3" s="1"/>
  <c r="B2576" i="3"/>
  <c r="E2576" i="3" s="1"/>
  <c r="F2576" i="3" s="1"/>
  <c r="G2576" i="3" s="1"/>
  <c r="H2576" i="3" s="1"/>
  <c r="I2576" i="3" s="1"/>
  <c r="L2576" i="3" s="1"/>
  <c r="J2578" i="3" l="1"/>
  <c r="M2578" i="3" s="1"/>
  <c r="B2577" i="3"/>
  <c r="E2577" i="3" s="1"/>
  <c r="F2577" i="3" s="1"/>
  <c r="G2577" i="3" s="1"/>
  <c r="H2577" i="3" s="1"/>
  <c r="I2577" i="3" s="1"/>
  <c r="L2577" i="3" s="1"/>
  <c r="B2578" i="3" l="1"/>
  <c r="E2578" i="3" s="1"/>
  <c r="F2578" i="3" s="1"/>
  <c r="G2578" i="3" s="1"/>
  <c r="H2578" i="3" s="1"/>
  <c r="I2578" i="3" s="1"/>
  <c r="L2578" i="3" s="1"/>
  <c r="J2579" i="3"/>
  <c r="M2579" i="3" s="1"/>
  <c r="J2580" i="3" l="1"/>
  <c r="M2580" i="3" s="1"/>
  <c r="B2579" i="3"/>
  <c r="E2579" i="3" s="1"/>
  <c r="F2579" i="3" s="1"/>
  <c r="G2579" i="3" s="1"/>
  <c r="H2579" i="3" s="1"/>
  <c r="I2579" i="3" s="1"/>
  <c r="L2579" i="3" s="1"/>
  <c r="B2580" i="3" l="1"/>
  <c r="E2580" i="3" s="1"/>
  <c r="F2580" i="3" s="1"/>
  <c r="G2580" i="3" s="1"/>
  <c r="H2580" i="3" s="1"/>
  <c r="I2580" i="3" s="1"/>
  <c r="L2580" i="3" s="1"/>
  <c r="J2581" i="3"/>
  <c r="M2581" i="3" s="1"/>
  <c r="B2581" i="3" l="1"/>
  <c r="E2581" i="3" s="1"/>
  <c r="F2581" i="3" s="1"/>
  <c r="G2581" i="3" s="1"/>
  <c r="H2581" i="3" s="1"/>
  <c r="I2581" i="3" s="1"/>
  <c r="L2581" i="3" s="1"/>
  <c r="J2582" i="3"/>
  <c r="M2582" i="3" s="1"/>
  <c r="J2583" i="3" l="1"/>
  <c r="M2583" i="3" s="1"/>
  <c r="B2582" i="3"/>
  <c r="E2582" i="3" s="1"/>
  <c r="F2582" i="3" s="1"/>
  <c r="G2582" i="3" s="1"/>
  <c r="H2582" i="3" s="1"/>
  <c r="I2582" i="3" s="1"/>
  <c r="L2582" i="3" s="1"/>
  <c r="B2583" i="3" l="1"/>
  <c r="E2583" i="3" s="1"/>
  <c r="F2583" i="3" s="1"/>
  <c r="G2583" i="3" s="1"/>
  <c r="H2583" i="3" s="1"/>
  <c r="I2583" i="3" s="1"/>
  <c r="L2583" i="3" s="1"/>
  <c r="J2584" i="3"/>
  <c r="M2584" i="3" s="1"/>
  <c r="B2584" i="3" l="1"/>
  <c r="E2584" i="3" s="1"/>
  <c r="F2584" i="3" s="1"/>
  <c r="G2584" i="3" s="1"/>
  <c r="H2584" i="3" s="1"/>
  <c r="I2584" i="3" s="1"/>
  <c r="L2584" i="3" s="1"/>
  <c r="J2585" i="3"/>
  <c r="M2585" i="3" s="1"/>
  <c r="B2585" i="3" l="1"/>
  <c r="E2585" i="3" s="1"/>
  <c r="F2585" i="3" s="1"/>
  <c r="G2585" i="3" s="1"/>
  <c r="H2585" i="3" s="1"/>
  <c r="I2585" i="3" s="1"/>
  <c r="L2585" i="3" s="1"/>
  <c r="J2586" i="3"/>
  <c r="M2586" i="3" s="1"/>
  <c r="J2587" i="3" l="1"/>
  <c r="M2587" i="3" s="1"/>
  <c r="B2586" i="3"/>
  <c r="E2586" i="3" s="1"/>
  <c r="F2586" i="3" s="1"/>
  <c r="G2586" i="3" s="1"/>
  <c r="H2586" i="3" s="1"/>
  <c r="I2586" i="3" s="1"/>
  <c r="L2586" i="3" s="1"/>
  <c r="J2588" i="3" l="1"/>
  <c r="M2588" i="3" s="1"/>
  <c r="B2587" i="3"/>
  <c r="E2587" i="3" s="1"/>
  <c r="F2587" i="3" s="1"/>
  <c r="G2587" i="3" s="1"/>
  <c r="H2587" i="3" s="1"/>
  <c r="I2587" i="3" s="1"/>
  <c r="L2587" i="3" s="1"/>
  <c r="B2588" i="3" l="1"/>
  <c r="E2588" i="3" s="1"/>
  <c r="F2588" i="3" s="1"/>
  <c r="G2588" i="3" s="1"/>
  <c r="H2588" i="3" s="1"/>
  <c r="I2588" i="3" s="1"/>
  <c r="L2588" i="3" s="1"/>
  <c r="J2589" i="3"/>
  <c r="M2589" i="3" s="1"/>
  <c r="J2590" i="3" l="1"/>
  <c r="M2590" i="3" s="1"/>
  <c r="B2589" i="3"/>
  <c r="E2589" i="3" s="1"/>
  <c r="F2589" i="3" s="1"/>
  <c r="G2589" i="3" s="1"/>
  <c r="H2589" i="3" s="1"/>
  <c r="I2589" i="3" s="1"/>
  <c r="L2589" i="3" s="1"/>
  <c r="J2591" i="3" l="1"/>
  <c r="M2591" i="3" s="1"/>
  <c r="B2590" i="3"/>
  <c r="E2590" i="3" s="1"/>
  <c r="F2590" i="3" s="1"/>
  <c r="G2590" i="3" s="1"/>
  <c r="H2590" i="3" s="1"/>
  <c r="I2590" i="3" s="1"/>
  <c r="L2590" i="3" s="1"/>
  <c r="B2591" i="3" l="1"/>
  <c r="E2591" i="3" s="1"/>
  <c r="F2591" i="3" s="1"/>
  <c r="G2591" i="3" s="1"/>
  <c r="H2591" i="3" s="1"/>
  <c r="I2591" i="3" s="1"/>
  <c r="L2591" i="3" s="1"/>
  <c r="J2592" i="3"/>
  <c r="M2592" i="3" s="1"/>
  <c r="B2592" i="3" l="1"/>
  <c r="E2592" i="3" s="1"/>
  <c r="F2592" i="3" s="1"/>
  <c r="G2592" i="3" s="1"/>
  <c r="H2592" i="3" s="1"/>
  <c r="I2592" i="3" s="1"/>
  <c r="L2592" i="3" s="1"/>
  <c r="J2593" i="3"/>
  <c r="M2593" i="3" s="1"/>
  <c r="J2594" i="3" l="1"/>
  <c r="M2594" i="3" s="1"/>
  <c r="B2593" i="3"/>
  <c r="E2593" i="3" s="1"/>
  <c r="F2593" i="3" s="1"/>
  <c r="G2593" i="3" s="1"/>
  <c r="H2593" i="3" s="1"/>
  <c r="I2593" i="3" s="1"/>
  <c r="L2593" i="3" s="1"/>
  <c r="B2594" i="3" l="1"/>
  <c r="E2594" i="3" s="1"/>
  <c r="F2594" i="3" s="1"/>
  <c r="G2594" i="3" s="1"/>
  <c r="H2594" i="3" s="1"/>
  <c r="I2594" i="3" s="1"/>
  <c r="L2594" i="3" s="1"/>
  <c r="J2595" i="3"/>
  <c r="M2595" i="3" s="1"/>
  <c r="J2596" i="3" l="1"/>
  <c r="M2596" i="3" s="1"/>
  <c r="B2595" i="3"/>
  <c r="E2595" i="3" s="1"/>
  <c r="F2595" i="3" s="1"/>
  <c r="G2595" i="3" s="1"/>
  <c r="H2595" i="3" s="1"/>
  <c r="I2595" i="3" s="1"/>
  <c r="L2595" i="3" s="1"/>
  <c r="B2596" i="3" l="1"/>
  <c r="E2596" i="3" s="1"/>
  <c r="F2596" i="3" s="1"/>
  <c r="G2596" i="3" s="1"/>
  <c r="H2596" i="3" s="1"/>
  <c r="I2596" i="3" s="1"/>
  <c r="L2596" i="3" s="1"/>
  <c r="J2597" i="3"/>
  <c r="M2597" i="3" s="1"/>
  <c r="J2598" i="3" l="1"/>
  <c r="M2598" i="3" s="1"/>
  <c r="B2597" i="3"/>
  <c r="E2597" i="3" s="1"/>
  <c r="F2597" i="3" s="1"/>
  <c r="G2597" i="3" s="1"/>
  <c r="H2597" i="3" s="1"/>
  <c r="I2597" i="3" s="1"/>
  <c r="L2597" i="3" s="1"/>
  <c r="B2598" i="3" l="1"/>
  <c r="E2598" i="3" s="1"/>
  <c r="F2598" i="3" s="1"/>
  <c r="G2598" i="3" s="1"/>
  <c r="H2598" i="3" s="1"/>
  <c r="I2598" i="3" s="1"/>
  <c r="L2598" i="3" s="1"/>
  <c r="J2599" i="3"/>
  <c r="M2599" i="3" s="1"/>
  <c r="J2600" i="3" l="1"/>
  <c r="M2600" i="3" s="1"/>
  <c r="B2599" i="3"/>
  <c r="E2599" i="3" s="1"/>
  <c r="F2599" i="3" s="1"/>
  <c r="G2599" i="3" s="1"/>
  <c r="H2599" i="3" s="1"/>
  <c r="I2599" i="3" s="1"/>
  <c r="L2599" i="3" s="1"/>
  <c r="J2601" i="3" l="1"/>
  <c r="M2601" i="3" s="1"/>
  <c r="B2600" i="3"/>
  <c r="E2600" i="3" s="1"/>
  <c r="F2600" i="3" s="1"/>
  <c r="G2600" i="3" s="1"/>
  <c r="H2600" i="3" s="1"/>
  <c r="I2600" i="3" s="1"/>
  <c r="L2600" i="3" s="1"/>
  <c r="J2602" i="3" l="1"/>
  <c r="M2602" i="3" s="1"/>
  <c r="B2601" i="3"/>
  <c r="E2601" i="3" s="1"/>
  <c r="F2601" i="3" s="1"/>
  <c r="G2601" i="3" s="1"/>
  <c r="H2601" i="3" s="1"/>
  <c r="I2601" i="3" s="1"/>
  <c r="L2601" i="3" s="1"/>
  <c r="B2602" i="3" l="1"/>
  <c r="E2602" i="3" s="1"/>
  <c r="F2602" i="3" s="1"/>
  <c r="G2602" i="3" s="1"/>
  <c r="H2602" i="3" s="1"/>
  <c r="I2602" i="3" s="1"/>
  <c r="L2602" i="3" s="1"/>
  <c r="J2603" i="3"/>
  <c r="M2603" i="3" s="1"/>
  <c r="J2604" i="3" l="1"/>
  <c r="M2604" i="3" s="1"/>
  <c r="B2603" i="3"/>
  <c r="E2603" i="3" s="1"/>
  <c r="F2603" i="3" s="1"/>
  <c r="G2603" i="3" s="1"/>
  <c r="H2603" i="3" s="1"/>
  <c r="I2603" i="3" s="1"/>
  <c r="L2603" i="3" s="1"/>
  <c r="B2604" i="3" l="1"/>
  <c r="E2604" i="3" s="1"/>
  <c r="F2604" i="3" s="1"/>
  <c r="G2604" i="3" s="1"/>
  <c r="H2604" i="3" s="1"/>
  <c r="I2604" i="3" s="1"/>
  <c r="L2604" i="3" s="1"/>
  <c r="J2605" i="3"/>
  <c r="M2605" i="3" s="1"/>
  <c r="B2605" i="3" l="1"/>
  <c r="E2605" i="3" s="1"/>
  <c r="F2605" i="3" s="1"/>
  <c r="G2605" i="3" s="1"/>
  <c r="H2605" i="3" s="1"/>
  <c r="I2605" i="3" s="1"/>
  <c r="L2605" i="3" s="1"/>
  <c r="J2606" i="3"/>
  <c r="M2606" i="3" s="1"/>
  <c r="J2607" i="3" l="1"/>
  <c r="M2607" i="3" s="1"/>
  <c r="B2606" i="3"/>
  <c r="E2606" i="3" s="1"/>
  <c r="F2606" i="3" s="1"/>
  <c r="G2606" i="3" s="1"/>
  <c r="H2606" i="3" s="1"/>
  <c r="I2606" i="3" s="1"/>
  <c r="L2606" i="3" s="1"/>
  <c r="B2607" i="3" l="1"/>
  <c r="E2607" i="3" s="1"/>
  <c r="F2607" i="3" s="1"/>
  <c r="G2607" i="3" s="1"/>
  <c r="H2607" i="3" s="1"/>
  <c r="I2607" i="3" s="1"/>
  <c r="L2607" i="3" s="1"/>
  <c r="J2608" i="3"/>
  <c r="M2608" i="3" s="1"/>
  <c r="J2609" i="3" l="1"/>
  <c r="M2609" i="3" s="1"/>
  <c r="B2608" i="3"/>
  <c r="E2608" i="3" s="1"/>
  <c r="F2608" i="3" s="1"/>
  <c r="G2608" i="3" s="1"/>
  <c r="H2608" i="3" s="1"/>
  <c r="I2608" i="3" s="1"/>
  <c r="L2608" i="3" s="1"/>
  <c r="J2610" i="3" l="1"/>
  <c r="M2610" i="3" s="1"/>
  <c r="B2609" i="3"/>
  <c r="E2609" i="3" s="1"/>
  <c r="F2609" i="3" s="1"/>
  <c r="G2609" i="3" s="1"/>
  <c r="H2609" i="3" s="1"/>
  <c r="I2609" i="3" s="1"/>
  <c r="L2609" i="3" s="1"/>
  <c r="B2610" i="3" l="1"/>
  <c r="E2610" i="3" s="1"/>
  <c r="F2610" i="3" s="1"/>
  <c r="G2610" i="3" s="1"/>
  <c r="H2610" i="3" s="1"/>
  <c r="I2610" i="3" s="1"/>
  <c r="L2610" i="3" s="1"/>
  <c r="J2611" i="3"/>
  <c r="M2611" i="3" s="1"/>
  <c r="J2612" i="3" l="1"/>
  <c r="M2612" i="3" s="1"/>
  <c r="B2611" i="3"/>
  <c r="E2611" i="3" s="1"/>
  <c r="F2611" i="3" s="1"/>
  <c r="G2611" i="3" s="1"/>
  <c r="H2611" i="3" s="1"/>
  <c r="I2611" i="3" s="1"/>
  <c r="L2611" i="3" s="1"/>
  <c r="B2612" i="3" l="1"/>
  <c r="E2612" i="3" s="1"/>
  <c r="F2612" i="3" s="1"/>
  <c r="G2612" i="3" s="1"/>
  <c r="H2612" i="3" s="1"/>
  <c r="I2612" i="3" s="1"/>
  <c r="L2612" i="3" s="1"/>
  <c r="J2613" i="3"/>
  <c r="M2613" i="3" s="1"/>
  <c r="B2613" i="3" l="1"/>
  <c r="E2613" i="3" s="1"/>
  <c r="F2613" i="3" s="1"/>
  <c r="G2613" i="3" s="1"/>
  <c r="H2613" i="3" s="1"/>
  <c r="I2613" i="3" s="1"/>
  <c r="L2613" i="3" s="1"/>
  <c r="J2614" i="3"/>
  <c r="M2614" i="3" s="1"/>
  <c r="J2615" i="3" l="1"/>
  <c r="M2615" i="3" s="1"/>
  <c r="B2614" i="3"/>
  <c r="E2614" i="3" s="1"/>
  <c r="F2614" i="3" s="1"/>
  <c r="G2614" i="3" s="1"/>
  <c r="H2614" i="3" s="1"/>
  <c r="I2614" i="3" s="1"/>
  <c r="L2614" i="3" s="1"/>
  <c r="B2615" i="3" l="1"/>
  <c r="E2615" i="3" s="1"/>
  <c r="F2615" i="3" s="1"/>
  <c r="G2615" i="3" s="1"/>
  <c r="H2615" i="3" s="1"/>
  <c r="I2615" i="3" s="1"/>
  <c r="L2615" i="3" s="1"/>
  <c r="J2616" i="3"/>
  <c r="M2616" i="3" s="1"/>
  <c r="B2616" i="3" l="1"/>
  <c r="E2616" i="3" s="1"/>
  <c r="F2616" i="3" s="1"/>
  <c r="G2616" i="3" s="1"/>
  <c r="H2616" i="3" s="1"/>
  <c r="I2616" i="3" s="1"/>
  <c r="L2616" i="3" s="1"/>
  <c r="J2617" i="3"/>
  <c r="M2617" i="3" s="1"/>
  <c r="B2617" i="3" l="1"/>
  <c r="E2617" i="3" s="1"/>
  <c r="F2617" i="3" s="1"/>
  <c r="G2617" i="3" s="1"/>
  <c r="H2617" i="3" s="1"/>
  <c r="I2617" i="3" s="1"/>
  <c r="L2617" i="3" s="1"/>
  <c r="J2618" i="3"/>
  <c r="M2618" i="3" s="1"/>
  <c r="J2619" i="3" l="1"/>
  <c r="M2619" i="3" s="1"/>
  <c r="B2618" i="3"/>
  <c r="E2618" i="3" s="1"/>
  <c r="F2618" i="3" s="1"/>
  <c r="G2618" i="3" s="1"/>
  <c r="H2618" i="3" s="1"/>
  <c r="I2618" i="3" s="1"/>
  <c r="L2618" i="3" s="1"/>
  <c r="J2620" i="3" l="1"/>
  <c r="M2620" i="3" s="1"/>
  <c r="B2619" i="3"/>
  <c r="E2619" i="3" s="1"/>
  <c r="F2619" i="3" s="1"/>
  <c r="G2619" i="3" s="1"/>
  <c r="H2619" i="3" s="1"/>
  <c r="I2619" i="3" s="1"/>
  <c r="L2619" i="3" s="1"/>
  <c r="J2621" i="3" l="1"/>
  <c r="M2621" i="3" s="1"/>
  <c r="B2620" i="3"/>
  <c r="E2620" i="3" s="1"/>
  <c r="F2620" i="3" s="1"/>
  <c r="G2620" i="3" s="1"/>
  <c r="H2620" i="3" s="1"/>
  <c r="I2620" i="3" s="1"/>
  <c r="L2620" i="3" s="1"/>
  <c r="J2622" i="3" l="1"/>
  <c r="M2622" i="3" s="1"/>
  <c r="B2621" i="3"/>
  <c r="E2621" i="3" s="1"/>
  <c r="F2621" i="3" s="1"/>
  <c r="G2621" i="3" s="1"/>
  <c r="H2621" i="3" s="1"/>
  <c r="I2621" i="3" s="1"/>
  <c r="L2621" i="3" s="1"/>
  <c r="B2622" i="3" l="1"/>
  <c r="E2622" i="3" s="1"/>
  <c r="F2622" i="3" s="1"/>
  <c r="G2622" i="3" s="1"/>
  <c r="H2622" i="3" s="1"/>
  <c r="I2622" i="3" s="1"/>
  <c r="L2622" i="3" s="1"/>
  <c r="J2623" i="3"/>
  <c r="M2623" i="3" s="1"/>
  <c r="B2623" i="3" l="1"/>
  <c r="E2623" i="3" s="1"/>
  <c r="F2623" i="3" s="1"/>
  <c r="G2623" i="3" s="1"/>
  <c r="H2623" i="3" s="1"/>
  <c r="I2623" i="3" s="1"/>
  <c r="L2623" i="3" s="1"/>
  <c r="J2624" i="3"/>
  <c r="M2624" i="3" s="1"/>
  <c r="B2624" i="3" l="1"/>
  <c r="E2624" i="3" s="1"/>
  <c r="F2624" i="3" s="1"/>
  <c r="G2624" i="3" s="1"/>
  <c r="H2624" i="3" s="1"/>
  <c r="I2624" i="3" s="1"/>
  <c r="L2624" i="3" s="1"/>
  <c r="J2625" i="3"/>
  <c r="M2625" i="3" s="1"/>
  <c r="J2626" i="3" l="1"/>
  <c r="M2626" i="3" s="1"/>
  <c r="B2625" i="3"/>
  <c r="E2625" i="3" s="1"/>
  <c r="F2625" i="3" s="1"/>
  <c r="G2625" i="3" s="1"/>
  <c r="H2625" i="3" s="1"/>
  <c r="I2625" i="3" s="1"/>
  <c r="L2625" i="3" s="1"/>
  <c r="J2627" i="3" l="1"/>
  <c r="M2627" i="3" s="1"/>
  <c r="B2626" i="3"/>
  <c r="E2626" i="3" s="1"/>
  <c r="F2626" i="3" s="1"/>
  <c r="G2626" i="3" s="1"/>
  <c r="H2626" i="3" s="1"/>
  <c r="I2626" i="3" s="1"/>
  <c r="L2626" i="3" s="1"/>
  <c r="B2627" i="3" l="1"/>
  <c r="E2627" i="3" s="1"/>
  <c r="F2627" i="3" s="1"/>
  <c r="G2627" i="3" s="1"/>
  <c r="H2627" i="3" s="1"/>
  <c r="I2627" i="3" s="1"/>
  <c r="L2627" i="3" s="1"/>
  <c r="J2628" i="3"/>
  <c r="M2628" i="3" s="1"/>
  <c r="J2629" i="3" l="1"/>
  <c r="M2629" i="3" s="1"/>
  <c r="B2628" i="3"/>
  <c r="E2628" i="3" s="1"/>
  <c r="F2628" i="3" s="1"/>
  <c r="G2628" i="3" s="1"/>
  <c r="H2628" i="3" s="1"/>
  <c r="I2628" i="3" s="1"/>
  <c r="L2628" i="3" s="1"/>
  <c r="J2630" i="3" l="1"/>
  <c r="M2630" i="3" s="1"/>
  <c r="B2629" i="3"/>
  <c r="E2629" i="3" s="1"/>
  <c r="F2629" i="3" s="1"/>
  <c r="G2629" i="3" s="1"/>
  <c r="H2629" i="3" s="1"/>
  <c r="I2629" i="3" s="1"/>
  <c r="L2629" i="3" s="1"/>
  <c r="B2630" i="3" l="1"/>
  <c r="E2630" i="3" s="1"/>
  <c r="F2630" i="3" s="1"/>
  <c r="G2630" i="3" s="1"/>
  <c r="H2630" i="3" s="1"/>
  <c r="I2630" i="3" s="1"/>
  <c r="L2630" i="3" s="1"/>
  <c r="J2631" i="3"/>
  <c r="M2631" i="3" s="1"/>
  <c r="J2632" i="3" l="1"/>
  <c r="M2632" i="3" s="1"/>
  <c r="B2631" i="3"/>
  <c r="E2631" i="3" s="1"/>
  <c r="F2631" i="3" s="1"/>
  <c r="G2631" i="3" s="1"/>
  <c r="H2631" i="3" s="1"/>
  <c r="I2631" i="3" s="1"/>
  <c r="L2631" i="3" s="1"/>
  <c r="B2632" i="3" l="1"/>
  <c r="E2632" i="3" s="1"/>
  <c r="F2632" i="3" s="1"/>
  <c r="G2632" i="3" s="1"/>
  <c r="H2632" i="3" s="1"/>
  <c r="I2632" i="3" s="1"/>
  <c r="L2632" i="3" s="1"/>
  <c r="J2633" i="3"/>
  <c r="M2633" i="3" s="1"/>
  <c r="B2633" i="3" l="1"/>
  <c r="E2633" i="3" s="1"/>
  <c r="F2633" i="3" s="1"/>
  <c r="G2633" i="3" s="1"/>
  <c r="H2633" i="3" s="1"/>
  <c r="I2633" i="3" s="1"/>
  <c r="L2633" i="3" s="1"/>
  <c r="J2634" i="3"/>
  <c r="M2634" i="3" s="1"/>
  <c r="J2635" i="3" l="1"/>
  <c r="M2635" i="3" s="1"/>
  <c r="B2634" i="3"/>
  <c r="E2634" i="3" s="1"/>
  <c r="F2634" i="3" s="1"/>
  <c r="G2634" i="3" s="1"/>
  <c r="H2634" i="3" s="1"/>
  <c r="I2634" i="3" s="1"/>
  <c r="L2634" i="3" s="1"/>
  <c r="B2635" i="3" l="1"/>
  <c r="E2635" i="3" s="1"/>
  <c r="F2635" i="3" s="1"/>
  <c r="G2635" i="3" s="1"/>
  <c r="H2635" i="3" s="1"/>
  <c r="I2635" i="3" s="1"/>
  <c r="L2635" i="3" s="1"/>
  <c r="J2636" i="3"/>
  <c r="M2636" i="3" s="1"/>
  <c r="J2637" i="3" l="1"/>
  <c r="M2637" i="3" s="1"/>
  <c r="B2636" i="3"/>
  <c r="E2636" i="3" s="1"/>
  <c r="F2636" i="3" s="1"/>
  <c r="G2636" i="3" s="1"/>
  <c r="H2636" i="3" s="1"/>
  <c r="I2636" i="3" s="1"/>
  <c r="L2636" i="3" s="1"/>
  <c r="J2638" i="3" l="1"/>
  <c r="M2638" i="3" s="1"/>
  <c r="B2637" i="3"/>
  <c r="E2637" i="3" s="1"/>
  <c r="F2637" i="3" s="1"/>
  <c r="G2637" i="3" s="1"/>
  <c r="H2637" i="3" s="1"/>
  <c r="I2637" i="3" s="1"/>
  <c r="L2637" i="3" s="1"/>
  <c r="J2639" i="3" l="1"/>
  <c r="M2639" i="3" s="1"/>
  <c r="B2638" i="3"/>
  <c r="E2638" i="3" s="1"/>
  <c r="F2638" i="3" s="1"/>
  <c r="G2638" i="3" s="1"/>
  <c r="H2638" i="3" s="1"/>
  <c r="I2638" i="3" s="1"/>
  <c r="L2638" i="3" s="1"/>
  <c r="J2640" i="3" l="1"/>
  <c r="M2640" i="3" s="1"/>
  <c r="B2639" i="3"/>
  <c r="E2639" i="3" s="1"/>
  <c r="F2639" i="3" s="1"/>
  <c r="G2639" i="3" s="1"/>
  <c r="H2639" i="3" s="1"/>
  <c r="I2639" i="3" s="1"/>
  <c r="L2639" i="3" s="1"/>
  <c r="B2640" i="3" l="1"/>
  <c r="E2640" i="3" s="1"/>
  <c r="F2640" i="3" s="1"/>
  <c r="G2640" i="3" s="1"/>
  <c r="H2640" i="3" s="1"/>
  <c r="I2640" i="3" s="1"/>
  <c r="L2640" i="3" s="1"/>
  <c r="J2641" i="3"/>
  <c r="M2641" i="3" s="1"/>
  <c r="J2642" i="3" l="1"/>
  <c r="M2642" i="3" s="1"/>
  <c r="B2641" i="3"/>
  <c r="E2641" i="3" s="1"/>
  <c r="F2641" i="3" s="1"/>
  <c r="G2641" i="3" s="1"/>
  <c r="H2641" i="3" s="1"/>
  <c r="I2641" i="3" s="1"/>
  <c r="L2641" i="3" s="1"/>
  <c r="B2642" i="3" l="1"/>
  <c r="E2642" i="3" s="1"/>
  <c r="F2642" i="3" s="1"/>
  <c r="G2642" i="3" s="1"/>
  <c r="H2642" i="3" s="1"/>
  <c r="I2642" i="3" s="1"/>
  <c r="L2642" i="3" s="1"/>
  <c r="J2643" i="3"/>
  <c r="M2643" i="3" s="1"/>
  <c r="J2644" i="3" l="1"/>
  <c r="M2644" i="3" s="1"/>
  <c r="B2643" i="3"/>
  <c r="E2643" i="3" s="1"/>
  <c r="F2643" i="3" s="1"/>
  <c r="G2643" i="3" s="1"/>
  <c r="H2643" i="3" s="1"/>
  <c r="I2643" i="3" s="1"/>
  <c r="L2643" i="3" s="1"/>
  <c r="J2645" i="3" l="1"/>
  <c r="M2645" i="3" s="1"/>
  <c r="B2644" i="3"/>
  <c r="E2644" i="3" s="1"/>
  <c r="F2644" i="3" s="1"/>
  <c r="G2644" i="3" s="1"/>
  <c r="H2644" i="3" s="1"/>
  <c r="I2644" i="3" s="1"/>
  <c r="L2644" i="3" s="1"/>
  <c r="B2645" i="3" l="1"/>
  <c r="E2645" i="3" s="1"/>
  <c r="F2645" i="3" s="1"/>
  <c r="G2645" i="3" s="1"/>
  <c r="H2645" i="3" s="1"/>
  <c r="I2645" i="3" s="1"/>
  <c r="L2645" i="3" s="1"/>
  <c r="J2646" i="3"/>
  <c r="M2646" i="3" s="1"/>
  <c r="J2647" i="3" l="1"/>
  <c r="M2647" i="3" s="1"/>
  <c r="B2646" i="3"/>
  <c r="E2646" i="3" s="1"/>
  <c r="F2646" i="3" s="1"/>
  <c r="G2646" i="3" s="1"/>
  <c r="H2646" i="3" s="1"/>
  <c r="I2646" i="3" s="1"/>
  <c r="L2646" i="3" s="1"/>
  <c r="B2647" i="3" l="1"/>
  <c r="E2647" i="3" s="1"/>
  <c r="F2647" i="3" s="1"/>
  <c r="G2647" i="3" s="1"/>
  <c r="H2647" i="3" s="1"/>
  <c r="I2647" i="3" s="1"/>
  <c r="L2647" i="3" s="1"/>
  <c r="J2648" i="3"/>
  <c r="M2648" i="3" s="1"/>
  <c r="B2648" i="3" l="1"/>
  <c r="E2648" i="3" s="1"/>
  <c r="F2648" i="3" s="1"/>
  <c r="G2648" i="3" s="1"/>
  <c r="H2648" i="3" s="1"/>
  <c r="I2648" i="3" s="1"/>
  <c r="L2648" i="3" s="1"/>
  <c r="J2649" i="3"/>
  <c r="M2649" i="3" s="1"/>
  <c r="B2649" i="3" l="1"/>
  <c r="E2649" i="3" s="1"/>
  <c r="F2649" i="3" s="1"/>
  <c r="G2649" i="3" s="1"/>
  <c r="H2649" i="3" s="1"/>
  <c r="I2649" i="3" s="1"/>
  <c r="L2649" i="3" s="1"/>
  <c r="J2650" i="3"/>
  <c r="M2650" i="3" s="1"/>
  <c r="J2651" i="3" l="1"/>
  <c r="M2651" i="3" s="1"/>
  <c r="B2650" i="3"/>
  <c r="E2650" i="3" s="1"/>
  <c r="F2650" i="3" s="1"/>
  <c r="G2650" i="3" s="1"/>
  <c r="H2650" i="3" s="1"/>
  <c r="I2650" i="3" s="1"/>
  <c r="L2650" i="3" s="1"/>
  <c r="J2652" i="3" l="1"/>
  <c r="M2652" i="3" s="1"/>
  <c r="B2651" i="3"/>
  <c r="E2651" i="3" s="1"/>
  <c r="F2651" i="3" s="1"/>
  <c r="G2651" i="3" s="1"/>
  <c r="H2651" i="3" s="1"/>
  <c r="I2651" i="3" s="1"/>
  <c r="L2651" i="3" s="1"/>
  <c r="B2652" i="3" l="1"/>
  <c r="E2652" i="3" s="1"/>
  <c r="F2652" i="3" s="1"/>
  <c r="G2652" i="3" s="1"/>
  <c r="H2652" i="3" s="1"/>
  <c r="I2652" i="3" s="1"/>
  <c r="L2652" i="3" s="1"/>
  <c r="J2653" i="3"/>
  <c r="M2653" i="3" s="1"/>
  <c r="J2654" i="3" l="1"/>
  <c r="M2654" i="3" s="1"/>
  <c r="B2653" i="3"/>
  <c r="E2653" i="3" s="1"/>
  <c r="F2653" i="3" s="1"/>
  <c r="G2653" i="3" s="1"/>
  <c r="H2653" i="3" s="1"/>
  <c r="I2653" i="3" s="1"/>
  <c r="L2653" i="3" s="1"/>
  <c r="J2655" i="3" l="1"/>
  <c r="M2655" i="3" s="1"/>
  <c r="B2654" i="3"/>
  <c r="E2654" i="3" s="1"/>
  <c r="F2654" i="3" s="1"/>
  <c r="G2654" i="3" s="1"/>
  <c r="H2654" i="3" s="1"/>
  <c r="I2654" i="3" s="1"/>
  <c r="L2654" i="3" s="1"/>
  <c r="J2656" i="3" l="1"/>
  <c r="M2656" i="3" s="1"/>
  <c r="B2655" i="3"/>
  <c r="E2655" i="3" s="1"/>
  <c r="F2655" i="3" s="1"/>
  <c r="G2655" i="3" s="1"/>
  <c r="H2655" i="3" s="1"/>
  <c r="I2655" i="3" s="1"/>
  <c r="L2655" i="3" s="1"/>
  <c r="B2656" i="3" l="1"/>
  <c r="E2656" i="3" s="1"/>
  <c r="F2656" i="3" s="1"/>
  <c r="G2656" i="3" s="1"/>
  <c r="H2656" i="3" s="1"/>
  <c r="I2656" i="3" s="1"/>
  <c r="L2656" i="3" s="1"/>
  <c r="J2657" i="3"/>
  <c r="M2657" i="3" s="1"/>
  <c r="J2658" i="3" l="1"/>
  <c r="M2658" i="3" s="1"/>
  <c r="B2657" i="3"/>
  <c r="E2657" i="3" s="1"/>
  <c r="F2657" i="3" s="1"/>
  <c r="G2657" i="3" s="1"/>
  <c r="H2657" i="3" s="1"/>
  <c r="I2657" i="3" s="1"/>
  <c r="L2657" i="3" s="1"/>
  <c r="B2658" i="3" l="1"/>
  <c r="E2658" i="3" s="1"/>
  <c r="F2658" i="3" s="1"/>
  <c r="G2658" i="3" s="1"/>
  <c r="H2658" i="3" s="1"/>
  <c r="I2658" i="3" s="1"/>
  <c r="L2658" i="3" s="1"/>
  <c r="J2659" i="3"/>
  <c r="M2659" i="3" s="1"/>
  <c r="B2659" i="3" l="1"/>
  <c r="E2659" i="3" s="1"/>
  <c r="F2659" i="3" s="1"/>
  <c r="G2659" i="3" s="1"/>
  <c r="H2659" i="3" s="1"/>
  <c r="I2659" i="3" s="1"/>
  <c r="L2659" i="3" s="1"/>
  <c r="J2660" i="3"/>
  <c r="M2660" i="3" s="1"/>
  <c r="B2660" i="3" l="1"/>
  <c r="E2660" i="3" s="1"/>
  <c r="F2660" i="3" s="1"/>
  <c r="G2660" i="3" s="1"/>
  <c r="H2660" i="3" s="1"/>
  <c r="I2660" i="3" s="1"/>
  <c r="L2660" i="3" s="1"/>
  <c r="J2661" i="3"/>
  <c r="M2661" i="3" s="1"/>
  <c r="B2661" i="3" l="1"/>
  <c r="E2661" i="3" s="1"/>
  <c r="F2661" i="3" s="1"/>
  <c r="G2661" i="3" s="1"/>
  <c r="H2661" i="3" s="1"/>
  <c r="I2661" i="3" s="1"/>
  <c r="L2661" i="3" s="1"/>
  <c r="J2662" i="3"/>
  <c r="M2662" i="3" s="1"/>
  <c r="J2663" i="3" l="1"/>
  <c r="M2663" i="3" s="1"/>
  <c r="B2662" i="3"/>
  <c r="E2662" i="3" s="1"/>
  <c r="F2662" i="3" s="1"/>
  <c r="G2662" i="3" s="1"/>
  <c r="H2662" i="3" s="1"/>
  <c r="I2662" i="3" s="1"/>
  <c r="L2662" i="3" s="1"/>
  <c r="J2664" i="3" l="1"/>
  <c r="M2664" i="3" s="1"/>
  <c r="B2663" i="3"/>
  <c r="E2663" i="3" s="1"/>
  <c r="F2663" i="3" s="1"/>
  <c r="G2663" i="3" s="1"/>
  <c r="H2663" i="3" s="1"/>
  <c r="I2663" i="3" s="1"/>
  <c r="L2663" i="3" s="1"/>
  <c r="B2664" i="3" l="1"/>
  <c r="E2664" i="3" s="1"/>
  <c r="F2664" i="3" s="1"/>
  <c r="G2664" i="3" s="1"/>
  <c r="H2664" i="3" s="1"/>
  <c r="I2664" i="3" s="1"/>
  <c r="L2664" i="3" s="1"/>
  <c r="J2665" i="3"/>
  <c r="M2665" i="3" s="1"/>
  <c r="B2665" i="3" l="1"/>
  <c r="E2665" i="3" s="1"/>
  <c r="F2665" i="3" s="1"/>
  <c r="G2665" i="3" s="1"/>
  <c r="H2665" i="3" s="1"/>
  <c r="I2665" i="3" s="1"/>
  <c r="L2665" i="3" s="1"/>
  <c r="J2666" i="3"/>
  <c r="M2666" i="3" s="1"/>
  <c r="B2666" i="3" l="1"/>
  <c r="E2666" i="3" s="1"/>
  <c r="F2666" i="3" s="1"/>
  <c r="G2666" i="3" s="1"/>
  <c r="H2666" i="3" s="1"/>
  <c r="I2666" i="3" s="1"/>
  <c r="L2666" i="3" s="1"/>
  <c r="J2667" i="3"/>
  <c r="M2667" i="3" s="1"/>
  <c r="B2667" i="3" l="1"/>
  <c r="E2667" i="3" s="1"/>
  <c r="F2667" i="3" s="1"/>
  <c r="G2667" i="3" s="1"/>
  <c r="H2667" i="3" s="1"/>
  <c r="I2667" i="3" s="1"/>
  <c r="L2667" i="3" s="1"/>
  <c r="J2668" i="3"/>
  <c r="M2668" i="3" s="1"/>
  <c r="B2668" i="3" l="1"/>
  <c r="E2668" i="3" s="1"/>
  <c r="F2668" i="3" s="1"/>
  <c r="G2668" i="3" s="1"/>
  <c r="H2668" i="3" s="1"/>
  <c r="I2668" i="3" s="1"/>
  <c r="L2668" i="3" s="1"/>
  <c r="J2669" i="3"/>
  <c r="M2669" i="3" s="1"/>
  <c r="B2669" i="3" l="1"/>
  <c r="E2669" i="3" s="1"/>
  <c r="F2669" i="3" s="1"/>
  <c r="G2669" i="3" s="1"/>
  <c r="H2669" i="3" s="1"/>
  <c r="I2669" i="3" s="1"/>
  <c r="L2669" i="3" s="1"/>
  <c r="J2670" i="3"/>
  <c r="M2670" i="3" s="1"/>
  <c r="J2671" i="3" l="1"/>
  <c r="M2671" i="3" s="1"/>
  <c r="B2670" i="3"/>
  <c r="E2670" i="3" s="1"/>
  <c r="F2670" i="3" s="1"/>
  <c r="G2670" i="3" s="1"/>
  <c r="H2670" i="3" s="1"/>
  <c r="I2670" i="3" s="1"/>
  <c r="L2670" i="3" s="1"/>
  <c r="J2672" i="3" l="1"/>
  <c r="M2672" i="3" s="1"/>
  <c r="B2671" i="3"/>
  <c r="E2671" i="3" s="1"/>
  <c r="F2671" i="3" s="1"/>
  <c r="G2671" i="3" s="1"/>
  <c r="H2671" i="3" s="1"/>
  <c r="I2671" i="3" s="1"/>
  <c r="L2671" i="3" s="1"/>
  <c r="B2672" i="3" l="1"/>
  <c r="E2672" i="3" s="1"/>
  <c r="F2672" i="3" s="1"/>
  <c r="G2672" i="3" s="1"/>
  <c r="H2672" i="3" s="1"/>
  <c r="I2672" i="3" s="1"/>
  <c r="L2672" i="3" s="1"/>
  <c r="J2673" i="3"/>
  <c r="M2673" i="3" s="1"/>
  <c r="B2673" i="3" l="1"/>
  <c r="E2673" i="3" s="1"/>
  <c r="F2673" i="3" s="1"/>
  <c r="G2673" i="3" s="1"/>
  <c r="H2673" i="3" s="1"/>
  <c r="I2673" i="3" s="1"/>
  <c r="L2673" i="3" s="1"/>
  <c r="J2674" i="3"/>
  <c r="M2674" i="3" s="1"/>
  <c r="J2675" i="3" l="1"/>
  <c r="M2675" i="3" s="1"/>
  <c r="B2674" i="3"/>
  <c r="E2674" i="3" s="1"/>
  <c r="F2674" i="3" s="1"/>
  <c r="G2674" i="3" s="1"/>
  <c r="H2674" i="3" s="1"/>
  <c r="I2674" i="3" s="1"/>
  <c r="L2674" i="3" s="1"/>
  <c r="J2676" i="3" l="1"/>
  <c r="M2676" i="3" s="1"/>
  <c r="B2675" i="3"/>
  <c r="E2675" i="3" s="1"/>
  <c r="F2675" i="3" s="1"/>
  <c r="G2675" i="3" s="1"/>
  <c r="H2675" i="3" s="1"/>
  <c r="I2675" i="3" s="1"/>
  <c r="L2675" i="3" s="1"/>
  <c r="J2677" i="3" l="1"/>
  <c r="M2677" i="3" s="1"/>
  <c r="B2676" i="3"/>
  <c r="E2676" i="3" s="1"/>
  <c r="F2676" i="3" s="1"/>
  <c r="G2676" i="3" s="1"/>
  <c r="H2676" i="3" s="1"/>
  <c r="I2676" i="3" s="1"/>
  <c r="L2676" i="3" s="1"/>
  <c r="B2677" i="3" l="1"/>
  <c r="E2677" i="3" s="1"/>
  <c r="F2677" i="3" s="1"/>
  <c r="G2677" i="3" s="1"/>
  <c r="H2677" i="3" s="1"/>
  <c r="I2677" i="3" s="1"/>
  <c r="L2677" i="3" s="1"/>
  <c r="J2678" i="3"/>
  <c r="M2678" i="3" s="1"/>
  <c r="J2679" i="3" l="1"/>
  <c r="M2679" i="3" s="1"/>
  <c r="B2678" i="3"/>
  <c r="E2678" i="3" s="1"/>
  <c r="F2678" i="3" s="1"/>
  <c r="G2678" i="3" s="1"/>
  <c r="H2678" i="3" s="1"/>
  <c r="I2678" i="3" s="1"/>
  <c r="L2678" i="3" s="1"/>
  <c r="J2680" i="3" l="1"/>
  <c r="M2680" i="3" s="1"/>
  <c r="B2679" i="3"/>
  <c r="E2679" i="3" s="1"/>
  <c r="F2679" i="3" s="1"/>
  <c r="G2679" i="3" s="1"/>
  <c r="H2679" i="3" s="1"/>
  <c r="I2679" i="3" s="1"/>
  <c r="L2679" i="3" s="1"/>
  <c r="B2680" i="3" l="1"/>
  <c r="E2680" i="3" s="1"/>
  <c r="F2680" i="3" s="1"/>
  <c r="G2680" i="3" s="1"/>
  <c r="H2680" i="3" s="1"/>
  <c r="I2680" i="3" s="1"/>
  <c r="L2680" i="3" s="1"/>
  <c r="J2681" i="3"/>
  <c r="M2681" i="3" s="1"/>
  <c r="J2682" i="3" l="1"/>
  <c r="M2682" i="3" s="1"/>
  <c r="B2681" i="3"/>
  <c r="E2681" i="3" s="1"/>
  <c r="F2681" i="3" s="1"/>
  <c r="G2681" i="3" s="1"/>
  <c r="H2681" i="3" s="1"/>
  <c r="I2681" i="3" s="1"/>
  <c r="L2681" i="3" s="1"/>
  <c r="J2683" i="3" l="1"/>
  <c r="M2683" i="3" s="1"/>
  <c r="B2682" i="3"/>
  <c r="E2682" i="3" s="1"/>
  <c r="F2682" i="3" s="1"/>
  <c r="G2682" i="3" s="1"/>
  <c r="H2682" i="3" s="1"/>
  <c r="I2682" i="3" s="1"/>
  <c r="L2682" i="3" s="1"/>
  <c r="B2683" i="3" l="1"/>
  <c r="E2683" i="3" s="1"/>
  <c r="F2683" i="3" s="1"/>
  <c r="G2683" i="3" s="1"/>
  <c r="H2683" i="3" s="1"/>
  <c r="I2683" i="3" s="1"/>
  <c r="L2683" i="3" s="1"/>
  <c r="J2684" i="3"/>
  <c r="M2684" i="3" s="1"/>
  <c r="B2684" i="3" l="1"/>
  <c r="E2684" i="3" s="1"/>
  <c r="F2684" i="3" s="1"/>
  <c r="G2684" i="3" s="1"/>
  <c r="H2684" i="3" s="1"/>
  <c r="I2684" i="3" s="1"/>
  <c r="L2684" i="3" s="1"/>
  <c r="J2685" i="3"/>
  <c r="M2685" i="3" s="1"/>
  <c r="J2686" i="3" l="1"/>
  <c r="M2686" i="3" s="1"/>
  <c r="B2685" i="3"/>
  <c r="E2685" i="3" s="1"/>
  <c r="F2685" i="3" s="1"/>
  <c r="G2685" i="3" s="1"/>
  <c r="H2685" i="3" s="1"/>
  <c r="I2685" i="3" s="1"/>
  <c r="L2685" i="3" s="1"/>
  <c r="J2687" i="3" l="1"/>
  <c r="M2687" i="3" s="1"/>
  <c r="B2686" i="3"/>
  <c r="E2686" i="3" s="1"/>
  <c r="F2686" i="3" s="1"/>
  <c r="G2686" i="3" s="1"/>
  <c r="H2686" i="3" s="1"/>
  <c r="I2686" i="3" s="1"/>
  <c r="L2686" i="3" s="1"/>
  <c r="B2687" i="3" l="1"/>
  <c r="E2687" i="3" s="1"/>
  <c r="F2687" i="3" s="1"/>
  <c r="G2687" i="3" s="1"/>
  <c r="H2687" i="3" s="1"/>
  <c r="I2687" i="3" s="1"/>
  <c r="L2687" i="3" s="1"/>
  <c r="J2688" i="3"/>
  <c r="M2688" i="3" s="1"/>
  <c r="B2688" i="3" l="1"/>
  <c r="E2688" i="3" s="1"/>
  <c r="F2688" i="3" s="1"/>
  <c r="G2688" i="3" s="1"/>
  <c r="H2688" i="3" s="1"/>
  <c r="I2688" i="3" s="1"/>
  <c r="L2688" i="3" s="1"/>
  <c r="J2689" i="3"/>
  <c r="M2689" i="3" s="1"/>
  <c r="J2690" i="3" l="1"/>
  <c r="M2690" i="3" s="1"/>
  <c r="B2689" i="3"/>
  <c r="E2689" i="3" s="1"/>
  <c r="F2689" i="3" s="1"/>
  <c r="G2689" i="3" s="1"/>
  <c r="H2689" i="3" s="1"/>
  <c r="I2689" i="3" s="1"/>
  <c r="L2689" i="3" s="1"/>
  <c r="J2691" i="3" l="1"/>
  <c r="M2691" i="3" s="1"/>
  <c r="B2690" i="3"/>
  <c r="E2690" i="3" s="1"/>
  <c r="F2690" i="3" s="1"/>
  <c r="G2690" i="3" s="1"/>
  <c r="H2690" i="3" s="1"/>
  <c r="I2690" i="3" s="1"/>
  <c r="L2690" i="3" s="1"/>
  <c r="B2691" i="3" l="1"/>
  <c r="E2691" i="3" s="1"/>
  <c r="F2691" i="3" s="1"/>
  <c r="G2691" i="3" s="1"/>
  <c r="H2691" i="3" s="1"/>
  <c r="I2691" i="3" s="1"/>
  <c r="L2691" i="3" s="1"/>
  <c r="J2692" i="3"/>
  <c r="M2692" i="3" s="1"/>
  <c r="B2692" i="3" l="1"/>
  <c r="E2692" i="3" s="1"/>
  <c r="F2692" i="3" s="1"/>
  <c r="G2692" i="3" s="1"/>
  <c r="H2692" i="3" s="1"/>
  <c r="I2692" i="3" s="1"/>
  <c r="L2692" i="3" s="1"/>
  <c r="J2693" i="3"/>
  <c r="M2693" i="3" s="1"/>
  <c r="J2694" i="3" l="1"/>
  <c r="M2694" i="3" s="1"/>
  <c r="B2693" i="3"/>
  <c r="E2693" i="3" s="1"/>
  <c r="F2693" i="3" s="1"/>
  <c r="G2693" i="3" s="1"/>
  <c r="H2693" i="3" s="1"/>
  <c r="I2693" i="3" s="1"/>
  <c r="L2693" i="3" s="1"/>
  <c r="B2694" i="3" l="1"/>
  <c r="E2694" i="3" s="1"/>
  <c r="F2694" i="3" s="1"/>
  <c r="G2694" i="3" s="1"/>
  <c r="H2694" i="3" s="1"/>
  <c r="I2694" i="3" s="1"/>
  <c r="L2694" i="3" s="1"/>
  <c r="J2695" i="3"/>
  <c r="M2695" i="3" s="1"/>
  <c r="B2695" i="3" l="1"/>
  <c r="E2695" i="3" s="1"/>
  <c r="F2695" i="3" s="1"/>
  <c r="G2695" i="3" s="1"/>
  <c r="H2695" i="3" s="1"/>
  <c r="I2695" i="3" s="1"/>
  <c r="L2695" i="3" s="1"/>
  <c r="J2696" i="3"/>
  <c r="M2696" i="3" s="1"/>
  <c r="J2697" i="3" l="1"/>
  <c r="M2697" i="3" s="1"/>
  <c r="B2696" i="3"/>
  <c r="E2696" i="3" s="1"/>
  <c r="F2696" i="3" s="1"/>
  <c r="G2696" i="3" s="1"/>
  <c r="H2696" i="3" s="1"/>
  <c r="I2696" i="3" s="1"/>
  <c r="L2696" i="3" s="1"/>
  <c r="J2698" i="3" l="1"/>
  <c r="M2698" i="3" s="1"/>
  <c r="B2697" i="3"/>
  <c r="E2697" i="3" s="1"/>
  <c r="F2697" i="3" s="1"/>
  <c r="G2697" i="3" s="1"/>
  <c r="H2697" i="3" s="1"/>
  <c r="I2697" i="3" s="1"/>
  <c r="L2697" i="3" s="1"/>
  <c r="B2698" i="3" l="1"/>
  <c r="E2698" i="3" s="1"/>
  <c r="F2698" i="3" s="1"/>
  <c r="G2698" i="3" s="1"/>
  <c r="H2698" i="3" s="1"/>
  <c r="I2698" i="3" s="1"/>
  <c r="L2698" i="3" s="1"/>
  <c r="J2699" i="3"/>
  <c r="M2699" i="3" s="1"/>
  <c r="J2700" i="3" l="1"/>
  <c r="M2700" i="3" s="1"/>
  <c r="B2699" i="3"/>
  <c r="E2699" i="3" s="1"/>
  <c r="F2699" i="3" s="1"/>
  <c r="G2699" i="3" s="1"/>
  <c r="H2699" i="3" s="1"/>
  <c r="I2699" i="3" s="1"/>
  <c r="L2699" i="3" s="1"/>
  <c r="J2701" i="3" l="1"/>
  <c r="M2701" i="3" s="1"/>
  <c r="B2700" i="3"/>
  <c r="E2700" i="3" s="1"/>
  <c r="F2700" i="3" s="1"/>
  <c r="G2700" i="3" s="1"/>
  <c r="H2700" i="3" s="1"/>
  <c r="I2700" i="3" s="1"/>
  <c r="L2700" i="3" s="1"/>
  <c r="B2701" i="3" l="1"/>
  <c r="E2701" i="3" s="1"/>
  <c r="F2701" i="3" s="1"/>
  <c r="G2701" i="3" s="1"/>
  <c r="H2701" i="3" s="1"/>
  <c r="I2701" i="3" s="1"/>
  <c r="L2701" i="3" s="1"/>
  <c r="J2702" i="3"/>
  <c r="M2702" i="3" s="1"/>
  <c r="B2702" i="3" l="1"/>
  <c r="E2702" i="3" s="1"/>
  <c r="F2702" i="3" s="1"/>
  <c r="G2702" i="3" s="1"/>
  <c r="H2702" i="3" s="1"/>
  <c r="I2702" i="3" s="1"/>
  <c r="L2702" i="3" s="1"/>
  <c r="J2703" i="3"/>
  <c r="M2703" i="3" s="1"/>
  <c r="J2704" i="3" l="1"/>
  <c r="M2704" i="3" s="1"/>
  <c r="B2703" i="3"/>
  <c r="E2703" i="3" s="1"/>
  <c r="F2703" i="3" s="1"/>
  <c r="G2703" i="3" s="1"/>
  <c r="H2703" i="3" s="1"/>
  <c r="I2703" i="3" s="1"/>
  <c r="L2703" i="3" s="1"/>
  <c r="J2705" i="3" l="1"/>
  <c r="M2705" i="3" s="1"/>
  <c r="B2704" i="3"/>
  <c r="E2704" i="3" s="1"/>
  <c r="F2704" i="3" s="1"/>
  <c r="G2704" i="3" s="1"/>
  <c r="H2704" i="3" s="1"/>
  <c r="I2704" i="3" s="1"/>
  <c r="L2704" i="3" s="1"/>
  <c r="B2705" i="3" l="1"/>
  <c r="E2705" i="3" s="1"/>
  <c r="F2705" i="3" s="1"/>
  <c r="G2705" i="3" s="1"/>
  <c r="H2705" i="3" s="1"/>
  <c r="I2705" i="3" s="1"/>
  <c r="L2705" i="3" s="1"/>
  <c r="J2706" i="3"/>
  <c r="M2706" i="3" s="1"/>
  <c r="B2706" i="3" l="1"/>
  <c r="E2706" i="3" s="1"/>
  <c r="F2706" i="3" s="1"/>
  <c r="G2706" i="3" s="1"/>
  <c r="H2706" i="3" s="1"/>
  <c r="I2706" i="3" s="1"/>
  <c r="L2706" i="3" s="1"/>
  <c r="J2707" i="3"/>
  <c r="M2707" i="3" s="1"/>
  <c r="B2707" i="3" l="1"/>
  <c r="E2707" i="3" s="1"/>
  <c r="F2707" i="3" s="1"/>
  <c r="G2707" i="3" s="1"/>
  <c r="H2707" i="3" s="1"/>
  <c r="I2707" i="3" s="1"/>
  <c r="L2707" i="3" s="1"/>
  <c r="J2708" i="3"/>
  <c r="M2708" i="3" s="1"/>
  <c r="J2709" i="3" l="1"/>
  <c r="M2709" i="3" s="1"/>
  <c r="B2708" i="3"/>
  <c r="E2708" i="3" s="1"/>
  <c r="F2708" i="3" s="1"/>
  <c r="G2708" i="3" s="1"/>
  <c r="H2708" i="3" s="1"/>
  <c r="I2708" i="3" s="1"/>
  <c r="L2708" i="3" s="1"/>
  <c r="J2710" i="3" l="1"/>
  <c r="M2710" i="3" s="1"/>
  <c r="B2709" i="3"/>
  <c r="E2709" i="3" s="1"/>
  <c r="F2709" i="3" s="1"/>
  <c r="G2709" i="3" s="1"/>
  <c r="H2709" i="3" s="1"/>
  <c r="I2709" i="3" s="1"/>
  <c r="L2709" i="3" s="1"/>
  <c r="B2710" i="3" l="1"/>
  <c r="E2710" i="3" s="1"/>
  <c r="F2710" i="3" s="1"/>
  <c r="G2710" i="3" s="1"/>
  <c r="H2710" i="3" s="1"/>
  <c r="I2710" i="3" s="1"/>
  <c r="L2710" i="3" s="1"/>
  <c r="J2711" i="3"/>
  <c r="M2711" i="3" s="1"/>
  <c r="B2711" i="3" l="1"/>
  <c r="E2711" i="3" s="1"/>
  <c r="F2711" i="3" s="1"/>
  <c r="G2711" i="3" s="1"/>
  <c r="H2711" i="3" s="1"/>
  <c r="I2711" i="3" s="1"/>
  <c r="L2711" i="3" s="1"/>
  <c r="J2712" i="3"/>
  <c r="M2712" i="3" s="1"/>
  <c r="J2713" i="3" l="1"/>
  <c r="M2713" i="3" s="1"/>
  <c r="B2712" i="3"/>
  <c r="E2712" i="3" s="1"/>
  <c r="F2712" i="3" s="1"/>
  <c r="G2712" i="3" s="1"/>
  <c r="H2712" i="3" s="1"/>
  <c r="I2712" i="3" s="1"/>
  <c r="L2712" i="3" s="1"/>
  <c r="B2713" i="3" l="1"/>
  <c r="E2713" i="3" s="1"/>
  <c r="F2713" i="3" s="1"/>
  <c r="G2713" i="3" s="1"/>
  <c r="H2713" i="3" s="1"/>
  <c r="I2713" i="3" s="1"/>
  <c r="L2713" i="3" s="1"/>
  <c r="J2714" i="3"/>
  <c r="M2714" i="3" s="1"/>
  <c r="B2714" i="3" l="1"/>
  <c r="E2714" i="3" s="1"/>
  <c r="F2714" i="3" s="1"/>
  <c r="G2714" i="3" s="1"/>
  <c r="H2714" i="3" s="1"/>
  <c r="I2714" i="3" s="1"/>
  <c r="L2714" i="3" s="1"/>
  <c r="J2715" i="3"/>
  <c r="M2715" i="3" s="1"/>
  <c r="J2716" i="3" l="1"/>
  <c r="M2716" i="3" s="1"/>
  <c r="B2715" i="3"/>
  <c r="E2715" i="3" s="1"/>
  <c r="F2715" i="3" s="1"/>
  <c r="G2715" i="3" s="1"/>
  <c r="H2715" i="3" s="1"/>
  <c r="I2715" i="3" s="1"/>
  <c r="L2715" i="3" s="1"/>
  <c r="J2717" i="3" l="1"/>
  <c r="M2717" i="3" s="1"/>
  <c r="B2716" i="3"/>
  <c r="E2716" i="3" s="1"/>
  <c r="F2716" i="3" s="1"/>
  <c r="G2716" i="3" s="1"/>
  <c r="H2716" i="3" s="1"/>
  <c r="I2716" i="3" s="1"/>
  <c r="L2716" i="3" s="1"/>
  <c r="J2718" i="3" l="1"/>
  <c r="M2718" i="3" s="1"/>
  <c r="B2717" i="3"/>
  <c r="E2717" i="3" s="1"/>
  <c r="F2717" i="3" s="1"/>
  <c r="G2717" i="3" s="1"/>
  <c r="H2717" i="3" s="1"/>
  <c r="I2717" i="3" s="1"/>
  <c r="L2717" i="3" s="1"/>
  <c r="B2718" i="3" l="1"/>
  <c r="E2718" i="3" s="1"/>
  <c r="F2718" i="3" s="1"/>
  <c r="G2718" i="3" s="1"/>
  <c r="H2718" i="3" s="1"/>
  <c r="I2718" i="3" s="1"/>
  <c r="L2718" i="3" s="1"/>
  <c r="J2719" i="3"/>
  <c r="M2719" i="3" s="1"/>
  <c r="J2720" i="3" l="1"/>
  <c r="M2720" i="3" s="1"/>
  <c r="B2719" i="3"/>
  <c r="E2719" i="3" s="1"/>
  <c r="F2719" i="3" s="1"/>
  <c r="G2719" i="3" s="1"/>
  <c r="H2719" i="3" s="1"/>
  <c r="I2719" i="3" s="1"/>
  <c r="L2719" i="3" s="1"/>
  <c r="B2720" i="3" l="1"/>
  <c r="E2720" i="3" s="1"/>
  <c r="F2720" i="3" s="1"/>
  <c r="G2720" i="3" s="1"/>
  <c r="H2720" i="3" s="1"/>
  <c r="I2720" i="3" s="1"/>
  <c r="L2720" i="3" s="1"/>
  <c r="J2721" i="3"/>
  <c r="M2721" i="3" s="1"/>
  <c r="B2721" i="3" l="1"/>
  <c r="E2721" i="3" s="1"/>
  <c r="F2721" i="3" s="1"/>
  <c r="G2721" i="3" s="1"/>
  <c r="H2721" i="3" s="1"/>
  <c r="I2721" i="3" s="1"/>
  <c r="L2721" i="3" s="1"/>
  <c r="J2722" i="3"/>
  <c r="M2722" i="3" s="1"/>
  <c r="B2722" i="3" l="1"/>
  <c r="E2722" i="3" s="1"/>
  <c r="F2722" i="3" s="1"/>
  <c r="G2722" i="3" s="1"/>
  <c r="H2722" i="3" s="1"/>
  <c r="I2722" i="3" s="1"/>
  <c r="L2722" i="3" s="1"/>
  <c r="J2723" i="3"/>
  <c r="M2723" i="3" s="1"/>
  <c r="J2724" i="3" l="1"/>
  <c r="M2724" i="3" s="1"/>
  <c r="B2723" i="3"/>
  <c r="E2723" i="3" s="1"/>
  <c r="F2723" i="3" s="1"/>
  <c r="G2723" i="3" s="1"/>
  <c r="H2723" i="3" s="1"/>
  <c r="I2723" i="3" s="1"/>
  <c r="L2723" i="3" s="1"/>
  <c r="J2725" i="3" l="1"/>
  <c r="M2725" i="3" s="1"/>
  <c r="B2724" i="3"/>
  <c r="E2724" i="3" s="1"/>
  <c r="F2724" i="3" s="1"/>
  <c r="G2724" i="3" s="1"/>
  <c r="H2724" i="3" s="1"/>
  <c r="I2724" i="3" s="1"/>
  <c r="L2724" i="3" s="1"/>
  <c r="J2726" i="3" l="1"/>
  <c r="M2726" i="3" s="1"/>
  <c r="B2725" i="3"/>
  <c r="E2725" i="3" s="1"/>
  <c r="F2725" i="3" s="1"/>
  <c r="G2725" i="3" s="1"/>
  <c r="H2725" i="3" s="1"/>
  <c r="I2725" i="3" s="1"/>
  <c r="L2725" i="3" s="1"/>
  <c r="J2727" i="3" l="1"/>
  <c r="M2727" i="3" s="1"/>
  <c r="B2726" i="3"/>
  <c r="E2726" i="3" s="1"/>
  <c r="F2726" i="3" s="1"/>
  <c r="G2726" i="3" s="1"/>
  <c r="H2726" i="3" s="1"/>
  <c r="I2726" i="3" s="1"/>
  <c r="L2726" i="3" s="1"/>
  <c r="J2728" i="3" l="1"/>
  <c r="M2728" i="3" s="1"/>
  <c r="B2727" i="3"/>
  <c r="E2727" i="3" s="1"/>
  <c r="F2727" i="3" s="1"/>
  <c r="G2727" i="3" s="1"/>
  <c r="H2727" i="3" s="1"/>
  <c r="I2727" i="3" s="1"/>
  <c r="L2727" i="3" s="1"/>
  <c r="B2728" i="3" l="1"/>
  <c r="E2728" i="3" s="1"/>
  <c r="F2728" i="3" s="1"/>
  <c r="G2728" i="3" s="1"/>
  <c r="H2728" i="3" s="1"/>
  <c r="I2728" i="3" s="1"/>
  <c r="L2728" i="3" s="1"/>
  <c r="J2729" i="3"/>
  <c r="M2729" i="3" s="1"/>
  <c r="B2729" i="3" l="1"/>
  <c r="E2729" i="3" s="1"/>
  <c r="F2729" i="3" s="1"/>
  <c r="G2729" i="3" s="1"/>
  <c r="H2729" i="3" s="1"/>
  <c r="I2729" i="3" s="1"/>
  <c r="L2729" i="3" s="1"/>
  <c r="J2730" i="3"/>
  <c r="M2730" i="3" s="1"/>
  <c r="J2731" i="3" l="1"/>
  <c r="M2731" i="3" s="1"/>
  <c r="B2730" i="3"/>
  <c r="E2730" i="3" s="1"/>
  <c r="F2730" i="3" s="1"/>
  <c r="G2730" i="3" s="1"/>
  <c r="H2730" i="3" s="1"/>
  <c r="I2730" i="3" s="1"/>
  <c r="L2730" i="3" s="1"/>
  <c r="B2731" i="3" l="1"/>
  <c r="E2731" i="3" s="1"/>
  <c r="F2731" i="3" s="1"/>
  <c r="G2731" i="3" s="1"/>
  <c r="H2731" i="3" s="1"/>
  <c r="I2731" i="3" s="1"/>
  <c r="L2731" i="3" s="1"/>
  <c r="J2732" i="3"/>
  <c r="M2732" i="3" s="1"/>
  <c r="B2732" i="3" l="1"/>
  <c r="E2732" i="3" s="1"/>
  <c r="F2732" i="3" s="1"/>
  <c r="G2732" i="3" s="1"/>
  <c r="H2732" i="3" s="1"/>
  <c r="I2732" i="3" s="1"/>
  <c r="L2732" i="3" s="1"/>
  <c r="J2733" i="3"/>
  <c r="M2733" i="3" s="1"/>
  <c r="B2733" i="3" l="1"/>
  <c r="E2733" i="3" s="1"/>
  <c r="F2733" i="3" s="1"/>
  <c r="G2733" i="3" s="1"/>
  <c r="H2733" i="3" s="1"/>
  <c r="I2733" i="3" s="1"/>
  <c r="L2733" i="3" s="1"/>
  <c r="J2734" i="3"/>
  <c r="M2734" i="3" s="1"/>
  <c r="B2734" i="3" l="1"/>
  <c r="E2734" i="3" s="1"/>
  <c r="F2734" i="3" s="1"/>
  <c r="G2734" i="3" s="1"/>
  <c r="H2734" i="3" s="1"/>
  <c r="I2734" i="3" s="1"/>
  <c r="L2734" i="3" s="1"/>
  <c r="J2735" i="3"/>
  <c r="M2735" i="3" s="1"/>
  <c r="J2736" i="3" l="1"/>
  <c r="M2736" i="3" s="1"/>
  <c r="B2735" i="3"/>
  <c r="E2735" i="3" s="1"/>
  <c r="F2735" i="3" s="1"/>
  <c r="G2735" i="3" s="1"/>
  <c r="H2735" i="3" s="1"/>
  <c r="I2735" i="3" s="1"/>
  <c r="L2735" i="3" s="1"/>
  <c r="J2737" i="3" l="1"/>
  <c r="M2737" i="3" s="1"/>
  <c r="B2736" i="3"/>
  <c r="E2736" i="3" s="1"/>
  <c r="F2736" i="3" s="1"/>
  <c r="G2736" i="3" s="1"/>
  <c r="H2736" i="3" s="1"/>
  <c r="I2736" i="3" s="1"/>
  <c r="L2736" i="3" s="1"/>
  <c r="J2738" i="3" l="1"/>
  <c r="M2738" i="3" s="1"/>
  <c r="B2737" i="3"/>
  <c r="E2737" i="3" s="1"/>
  <c r="F2737" i="3" s="1"/>
  <c r="G2737" i="3" s="1"/>
  <c r="H2737" i="3" s="1"/>
  <c r="I2737" i="3" s="1"/>
  <c r="L2737" i="3" s="1"/>
  <c r="B2738" i="3" l="1"/>
  <c r="E2738" i="3" s="1"/>
  <c r="F2738" i="3" s="1"/>
  <c r="G2738" i="3" s="1"/>
  <c r="H2738" i="3" s="1"/>
  <c r="I2738" i="3" s="1"/>
  <c r="L2738" i="3" s="1"/>
  <c r="J2739" i="3"/>
  <c r="M2739" i="3" s="1"/>
  <c r="B2739" i="3" l="1"/>
  <c r="E2739" i="3" s="1"/>
  <c r="F2739" i="3" s="1"/>
  <c r="G2739" i="3" s="1"/>
  <c r="H2739" i="3" s="1"/>
  <c r="I2739" i="3" s="1"/>
  <c r="L2739" i="3" s="1"/>
  <c r="J2740" i="3"/>
  <c r="M2740" i="3" s="1"/>
  <c r="J2741" i="3" l="1"/>
  <c r="M2741" i="3" s="1"/>
  <c r="B2740" i="3"/>
  <c r="E2740" i="3" s="1"/>
  <c r="F2740" i="3" s="1"/>
  <c r="G2740" i="3" s="1"/>
  <c r="H2740" i="3" s="1"/>
  <c r="I2740" i="3" s="1"/>
  <c r="L2740" i="3" s="1"/>
  <c r="J2742" i="3" l="1"/>
  <c r="M2742" i="3" s="1"/>
  <c r="B2741" i="3"/>
  <c r="E2741" i="3" s="1"/>
  <c r="F2741" i="3" s="1"/>
  <c r="G2741" i="3" s="1"/>
  <c r="H2741" i="3" s="1"/>
  <c r="I2741" i="3" s="1"/>
  <c r="L2741" i="3" s="1"/>
  <c r="B2742" i="3" l="1"/>
  <c r="E2742" i="3" s="1"/>
  <c r="F2742" i="3" s="1"/>
  <c r="G2742" i="3" s="1"/>
  <c r="H2742" i="3" s="1"/>
  <c r="I2742" i="3" s="1"/>
  <c r="L2742" i="3" s="1"/>
  <c r="J2743" i="3"/>
  <c r="M2743" i="3" s="1"/>
  <c r="J2744" i="3" l="1"/>
  <c r="M2744" i="3" s="1"/>
  <c r="B2743" i="3"/>
  <c r="E2743" i="3" s="1"/>
  <c r="F2743" i="3" s="1"/>
  <c r="G2743" i="3" s="1"/>
  <c r="H2743" i="3" s="1"/>
  <c r="I2743" i="3" s="1"/>
  <c r="L2743" i="3" s="1"/>
  <c r="B2744" i="3" l="1"/>
  <c r="E2744" i="3" s="1"/>
  <c r="F2744" i="3" s="1"/>
  <c r="G2744" i="3" s="1"/>
  <c r="H2744" i="3" s="1"/>
  <c r="I2744" i="3" s="1"/>
  <c r="L2744" i="3" s="1"/>
  <c r="J2745" i="3"/>
  <c r="M2745" i="3" s="1"/>
  <c r="J2746" i="3" l="1"/>
  <c r="M2746" i="3" s="1"/>
  <c r="B2745" i="3"/>
  <c r="E2745" i="3" s="1"/>
  <c r="F2745" i="3" s="1"/>
  <c r="G2745" i="3" s="1"/>
  <c r="H2745" i="3" s="1"/>
  <c r="I2745" i="3" s="1"/>
  <c r="L2745" i="3" s="1"/>
  <c r="J2747" i="3" l="1"/>
  <c r="M2747" i="3" s="1"/>
  <c r="B2746" i="3"/>
  <c r="E2746" i="3" s="1"/>
  <c r="F2746" i="3" s="1"/>
  <c r="G2746" i="3" s="1"/>
  <c r="H2746" i="3" s="1"/>
  <c r="I2746" i="3" s="1"/>
  <c r="L2746" i="3" s="1"/>
  <c r="J2748" i="3" l="1"/>
  <c r="M2748" i="3" s="1"/>
  <c r="B2747" i="3"/>
  <c r="E2747" i="3" s="1"/>
  <c r="F2747" i="3" s="1"/>
  <c r="G2747" i="3" s="1"/>
  <c r="H2747" i="3" s="1"/>
  <c r="I2747" i="3" s="1"/>
  <c r="L2747" i="3" s="1"/>
  <c r="B2748" i="3" l="1"/>
  <c r="E2748" i="3" s="1"/>
  <c r="F2748" i="3" s="1"/>
  <c r="G2748" i="3" s="1"/>
  <c r="H2748" i="3" s="1"/>
  <c r="I2748" i="3" s="1"/>
  <c r="L2748" i="3" s="1"/>
  <c r="J2749" i="3"/>
  <c r="M2749" i="3" s="1"/>
  <c r="B2749" i="3" l="1"/>
  <c r="E2749" i="3" s="1"/>
  <c r="F2749" i="3" s="1"/>
  <c r="G2749" i="3" s="1"/>
  <c r="H2749" i="3" s="1"/>
  <c r="I2749" i="3" s="1"/>
  <c r="L2749" i="3" s="1"/>
  <c r="J2750" i="3"/>
  <c r="M2750" i="3" s="1"/>
  <c r="J2751" i="3" l="1"/>
  <c r="M2751" i="3" s="1"/>
  <c r="B2750" i="3"/>
  <c r="E2750" i="3" s="1"/>
  <c r="F2750" i="3" s="1"/>
  <c r="G2750" i="3" s="1"/>
  <c r="H2750" i="3" s="1"/>
  <c r="I2750" i="3" s="1"/>
  <c r="L2750" i="3" s="1"/>
  <c r="J2752" i="3" l="1"/>
  <c r="M2752" i="3" s="1"/>
  <c r="B2751" i="3"/>
  <c r="E2751" i="3" s="1"/>
  <c r="F2751" i="3" s="1"/>
  <c r="G2751" i="3" s="1"/>
  <c r="H2751" i="3" s="1"/>
  <c r="I2751" i="3" s="1"/>
  <c r="L2751" i="3" s="1"/>
  <c r="B2752" i="3" l="1"/>
  <c r="E2752" i="3" s="1"/>
  <c r="F2752" i="3" s="1"/>
  <c r="G2752" i="3" s="1"/>
  <c r="H2752" i="3" s="1"/>
  <c r="I2752" i="3" s="1"/>
  <c r="L2752" i="3" s="1"/>
  <c r="J2753" i="3"/>
  <c r="M2753" i="3" s="1"/>
  <c r="J2754" i="3" l="1"/>
  <c r="M2754" i="3" s="1"/>
  <c r="B2753" i="3"/>
  <c r="E2753" i="3" s="1"/>
  <c r="F2753" i="3" s="1"/>
  <c r="G2753" i="3" s="1"/>
  <c r="H2753" i="3" s="1"/>
  <c r="I2753" i="3" s="1"/>
  <c r="L2753" i="3" s="1"/>
  <c r="J2755" i="3" l="1"/>
  <c r="M2755" i="3" s="1"/>
  <c r="B2754" i="3"/>
  <c r="E2754" i="3" s="1"/>
  <c r="F2754" i="3" s="1"/>
  <c r="G2754" i="3" s="1"/>
  <c r="H2754" i="3" s="1"/>
  <c r="I2754" i="3" s="1"/>
  <c r="L2754" i="3" s="1"/>
  <c r="J2756" i="3" l="1"/>
  <c r="M2756" i="3" s="1"/>
  <c r="B2755" i="3"/>
  <c r="E2755" i="3" s="1"/>
  <c r="F2755" i="3" s="1"/>
  <c r="G2755" i="3" s="1"/>
  <c r="H2755" i="3" s="1"/>
  <c r="I2755" i="3" s="1"/>
  <c r="L2755" i="3" s="1"/>
  <c r="J2757" i="3" l="1"/>
  <c r="M2757" i="3" s="1"/>
  <c r="B2756" i="3"/>
  <c r="E2756" i="3" s="1"/>
  <c r="F2756" i="3" s="1"/>
  <c r="G2756" i="3" s="1"/>
  <c r="H2756" i="3" s="1"/>
  <c r="I2756" i="3" s="1"/>
  <c r="L2756" i="3" s="1"/>
  <c r="J2758" i="3" l="1"/>
  <c r="M2758" i="3" s="1"/>
  <c r="B2757" i="3"/>
  <c r="E2757" i="3" s="1"/>
  <c r="F2757" i="3" s="1"/>
  <c r="G2757" i="3" s="1"/>
  <c r="H2757" i="3" s="1"/>
  <c r="I2757" i="3" s="1"/>
  <c r="L2757" i="3" s="1"/>
  <c r="J2759" i="3" l="1"/>
  <c r="M2759" i="3" s="1"/>
  <c r="B2758" i="3"/>
  <c r="E2758" i="3" s="1"/>
  <c r="F2758" i="3" s="1"/>
  <c r="G2758" i="3" s="1"/>
  <c r="H2758" i="3" s="1"/>
  <c r="I2758" i="3" s="1"/>
  <c r="L2758" i="3" s="1"/>
  <c r="J2760" i="3" l="1"/>
  <c r="M2760" i="3" s="1"/>
  <c r="B2759" i="3"/>
  <c r="E2759" i="3" s="1"/>
  <c r="F2759" i="3" s="1"/>
  <c r="G2759" i="3" s="1"/>
  <c r="H2759" i="3" s="1"/>
  <c r="I2759" i="3" s="1"/>
  <c r="L2759" i="3" s="1"/>
  <c r="B2760" i="3" l="1"/>
  <c r="E2760" i="3" s="1"/>
  <c r="F2760" i="3" s="1"/>
  <c r="G2760" i="3" s="1"/>
  <c r="H2760" i="3" s="1"/>
  <c r="I2760" i="3" s="1"/>
  <c r="L2760" i="3" s="1"/>
  <c r="J2761" i="3"/>
  <c r="M2761" i="3" s="1"/>
  <c r="J2762" i="3" l="1"/>
  <c r="M2762" i="3" s="1"/>
  <c r="B2761" i="3"/>
  <c r="E2761" i="3" s="1"/>
  <c r="F2761" i="3" s="1"/>
  <c r="G2761" i="3" s="1"/>
  <c r="H2761" i="3" s="1"/>
  <c r="I2761" i="3" s="1"/>
  <c r="L2761" i="3" s="1"/>
  <c r="B2762" i="3" l="1"/>
  <c r="E2762" i="3" s="1"/>
  <c r="F2762" i="3" s="1"/>
  <c r="G2762" i="3" s="1"/>
  <c r="H2762" i="3" s="1"/>
  <c r="I2762" i="3" s="1"/>
  <c r="L2762" i="3" s="1"/>
  <c r="J2763" i="3"/>
  <c r="M2763" i="3" s="1"/>
  <c r="B2763" i="3" l="1"/>
  <c r="E2763" i="3" s="1"/>
  <c r="F2763" i="3" s="1"/>
  <c r="G2763" i="3" s="1"/>
  <c r="H2763" i="3" s="1"/>
  <c r="I2763" i="3" s="1"/>
  <c r="L2763" i="3" s="1"/>
  <c r="J2764" i="3"/>
  <c r="M2764" i="3" s="1"/>
  <c r="J2765" i="3" l="1"/>
  <c r="M2765" i="3" s="1"/>
  <c r="B2764" i="3"/>
  <c r="E2764" i="3" s="1"/>
  <c r="F2764" i="3" s="1"/>
  <c r="G2764" i="3" s="1"/>
  <c r="H2764" i="3" s="1"/>
  <c r="I2764" i="3" s="1"/>
  <c r="L2764" i="3" s="1"/>
  <c r="B2765" i="3" l="1"/>
  <c r="E2765" i="3" s="1"/>
  <c r="F2765" i="3" s="1"/>
  <c r="G2765" i="3" s="1"/>
  <c r="H2765" i="3" s="1"/>
  <c r="I2765" i="3" s="1"/>
  <c r="L2765" i="3" s="1"/>
  <c r="J2766" i="3"/>
  <c r="M2766" i="3" s="1"/>
  <c r="B2766" i="3" l="1"/>
  <c r="E2766" i="3" s="1"/>
  <c r="F2766" i="3" s="1"/>
  <c r="G2766" i="3" s="1"/>
  <c r="H2766" i="3" s="1"/>
  <c r="I2766" i="3" s="1"/>
  <c r="L2766" i="3" s="1"/>
  <c r="J2767" i="3"/>
  <c r="M2767" i="3" s="1"/>
  <c r="J2768" i="3" l="1"/>
  <c r="M2768" i="3" s="1"/>
  <c r="B2767" i="3"/>
  <c r="E2767" i="3" s="1"/>
  <c r="F2767" i="3" s="1"/>
  <c r="G2767" i="3" s="1"/>
  <c r="H2767" i="3" s="1"/>
  <c r="I2767" i="3" s="1"/>
  <c r="L2767" i="3" s="1"/>
  <c r="J2769" i="3" l="1"/>
  <c r="M2769" i="3" s="1"/>
  <c r="B2768" i="3"/>
  <c r="E2768" i="3" s="1"/>
  <c r="F2768" i="3" s="1"/>
  <c r="G2768" i="3" s="1"/>
  <c r="H2768" i="3" s="1"/>
  <c r="I2768" i="3" s="1"/>
  <c r="L2768" i="3" s="1"/>
  <c r="B2769" i="3" l="1"/>
  <c r="E2769" i="3" s="1"/>
  <c r="F2769" i="3" s="1"/>
  <c r="G2769" i="3" s="1"/>
  <c r="H2769" i="3" s="1"/>
  <c r="I2769" i="3" s="1"/>
  <c r="L2769" i="3" s="1"/>
  <c r="J2770" i="3"/>
  <c r="M2770" i="3" s="1"/>
  <c r="J2771" i="3" l="1"/>
  <c r="M2771" i="3" s="1"/>
  <c r="B2770" i="3"/>
  <c r="E2770" i="3" s="1"/>
  <c r="F2770" i="3" s="1"/>
  <c r="G2770" i="3" s="1"/>
  <c r="H2770" i="3" s="1"/>
  <c r="I2770" i="3" s="1"/>
  <c r="L2770" i="3" s="1"/>
  <c r="J2772" i="3" l="1"/>
  <c r="M2772" i="3" s="1"/>
  <c r="B2771" i="3"/>
  <c r="E2771" i="3" s="1"/>
  <c r="F2771" i="3" s="1"/>
  <c r="G2771" i="3" s="1"/>
  <c r="H2771" i="3" s="1"/>
  <c r="I2771" i="3" s="1"/>
  <c r="L2771" i="3" s="1"/>
  <c r="B2772" i="3" l="1"/>
  <c r="E2772" i="3" s="1"/>
  <c r="F2772" i="3" s="1"/>
  <c r="G2772" i="3" s="1"/>
  <c r="H2772" i="3" s="1"/>
  <c r="I2772" i="3" s="1"/>
  <c r="L2772" i="3" s="1"/>
  <c r="J2773" i="3"/>
  <c r="M2773" i="3" s="1"/>
  <c r="J2774" i="3" l="1"/>
  <c r="M2774" i="3" s="1"/>
  <c r="B2773" i="3"/>
  <c r="E2773" i="3" s="1"/>
  <c r="F2773" i="3" s="1"/>
  <c r="G2773" i="3" s="1"/>
  <c r="H2773" i="3" s="1"/>
  <c r="I2773" i="3" s="1"/>
  <c r="L2773" i="3" s="1"/>
  <c r="B2774" i="3" l="1"/>
  <c r="E2774" i="3" s="1"/>
  <c r="F2774" i="3" s="1"/>
  <c r="G2774" i="3" s="1"/>
  <c r="H2774" i="3" s="1"/>
  <c r="I2774" i="3" s="1"/>
  <c r="L2774" i="3" s="1"/>
  <c r="J2775" i="3"/>
  <c r="M2775" i="3" s="1"/>
  <c r="B2775" i="3" l="1"/>
  <c r="E2775" i="3" s="1"/>
  <c r="F2775" i="3" s="1"/>
  <c r="G2775" i="3" s="1"/>
  <c r="H2775" i="3" s="1"/>
  <c r="I2775" i="3" s="1"/>
  <c r="L2775" i="3" s="1"/>
  <c r="J2776" i="3"/>
  <c r="M2776" i="3" s="1"/>
  <c r="J2777" i="3" l="1"/>
  <c r="M2777" i="3" s="1"/>
  <c r="B2776" i="3"/>
  <c r="E2776" i="3" s="1"/>
  <c r="F2776" i="3" s="1"/>
  <c r="G2776" i="3" s="1"/>
  <c r="H2776" i="3" s="1"/>
  <c r="I2776" i="3" s="1"/>
  <c r="L2776" i="3" s="1"/>
  <c r="B2777" i="3" l="1"/>
  <c r="E2777" i="3" s="1"/>
  <c r="F2777" i="3" s="1"/>
  <c r="G2777" i="3" s="1"/>
  <c r="H2777" i="3" s="1"/>
  <c r="I2777" i="3" s="1"/>
  <c r="L2777" i="3" s="1"/>
  <c r="J2778" i="3"/>
  <c r="M2778" i="3" s="1"/>
  <c r="B2778" i="3" l="1"/>
  <c r="E2778" i="3" s="1"/>
  <c r="F2778" i="3" s="1"/>
  <c r="G2778" i="3" s="1"/>
  <c r="H2778" i="3" s="1"/>
  <c r="I2778" i="3" s="1"/>
  <c r="L2778" i="3" s="1"/>
  <c r="J2779" i="3"/>
  <c r="M2779" i="3" s="1"/>
  <c r="B2779" i="3" l="1"/>
  <c r="E2779" i="3" s="1"/>
  <c r="F2779" i="3" s="1"/>
  <c r="G2779" i="3" s="1"/>
  <c r="H2779" i="3" s="1"/>
  <c r="I2779" i="3" s="1"/>
  <c r="L2779" i="3" s="1"/>
  <c r="J2780" i="3"/>
  <c r="M2780" i="3" s="1"/>
  <c r="B2780" i="3" l="1"/>
  <c r="E2780" i="3" s="1"/>
  <c r="F2780" i="3" s="1"/>
  <c r="G2780" i="3" s="1"/>
  <c r="H2780" i="3" s="1"/>
  <c r="I2780" i="3" s="1"/>
  <c r="L2780" i="3" s="1"/>
  <c r="J2781" i="3"/>
  <c r="M2781" i="3" s="1"/>
  <c r="J2782" i="3" l="1"/>
  <c r="M2782" i="3" s="1"/>
  <c r="B2781" i="3"/>
  <c r="E2781" i="3" s="1"/>
  <c r="F2781" i="3" s="1"/>
  <c r="G2781" i="3" s="1"/>
  <c r="H2781" i="3" s="1"/>
  <c r="I2781" i="3" s="1"/>
  <c r="L2781" i="3" s="1"/>
  <c r="J2783" i="3" l="1"/>
  <c r="M2783" i="3" s="1"/>
  <c r="B2782" i="3"/>
  <c r="E2782" i="3" s="1"/>
  <c r="F2782" i="3" s="1"/>
  <c r="G2782" i="3" s="1"/>
  <c r="H2782" i="3" s="1"/>
  <c r="I2782" i="3" s="1"/>
  <c r="L2782" i="3" s="1"/>
  <c r="B2783" i="3" l="1"/>
  <c r="E2783" i="3" s="1"/>
  <c r="F2783" i="3" s="1"/>
  <c r="G2783" i="3" s="1"/>
  <c r="H2783" i="3" s="1"/>
  <c r="I2783" i="3" s="1"/>
  <c r="L2783" i="3" s="1"/>
  <c r="J2784" i="3"/>
  <c r="M2784" i="3" s="1"/>
  <c r="J2785" i="3" l="1"/>
  <c r="M2785" i="3" s="1"/>
  <c r="B2784" i="3"/>
  <c r="E2784" i="3" s="1"/>
  <c r="F2784" i="3" s="1"/>
  <c r="G2784" i="3" s="1"/>
  <c r="H2784" i="3" s="1"/>
  <c r="I2784" i="3" s="1"/>
  <c r="L2784" i="3" s="1"/>
  <c r="B2785" i="3" l="1"/>
  <c r="E2785" i="3" s="1"/>
  <c r="F2785" i="3" s="1"/>
  <c r="G2785" i="3" s="1"/>
  <c r="H2785" i="3" s="1"/>
  <c r="I2785" i="3" s="1"/>
  <c r="L2785" i="3" s="1"/>
  <c r="J2786" i="3"/>
  <c r="M2786" i="3" s="1"/>
  <c r="B2786" i="3" l="1"/>
  <c r="E2786" i="3" s="1"/>
  <c r="F2786" i="3" s="1"/>
  <c r="G2786" i="3" s="1"/>
  <c r="H2786" i="3" s="1"/>
  <c r="I2786" i="3" s="1"/>
  <c r="L2786" i="3" s="1"/>
  <c r="J2787" i="3"/>
  <c r="M2787" i="3" s="1"/>
  <c r="B2787" i="3" l="1"/>
  <c r="E2787" i="3" s="1"/>
  <c r="F2787" i="3" s="1"/>
  <c r="G2787" i="3" s="1"/>
  <c r="H2787" i="3" s="1"/>
  <c r="I2787" i="3" s="1"/>
  <c r="L2787" i="3" s="1"/>
  <c r="J2788" i="3"/>
  <c r="M2788" i="3" s="1"/>
  <c r="B2788" i="3" l="1"/>
  <c r="E2788" i="3" s="1"/>
  <c r="F2788" i="3" s="1"/>
  <c r="G2788" i="3" s="1"/>
  <c r="H2788" i="3" s="1"/>
  <c r="I2788" i="3" s="1"/>
  <c r="L2788" i="3" s="1"/>
  <c r="J2789" i="3"/>
  <c r="M2789" i="3" s="1"/>
  <c r="B2789" i="3" l="1"/>
  <c r="E2789" i="3" s="1"/>
  <c r="F2789" i="3" s="1"/>
  <c r="G2789" i="3" s="1"/>
  <c r="H2789" i="3" s="1"/>
  <c r="I2789" i="3" s="1"/>
  <c r="L2789" i="3" s="1"/>
  <c r="J2790" i="3"/>
  <c r="M2790" i="3" s="1"/>
  <c r="B2790" i="3" l="1"/>
  <c r="E2790" i="3" s="1"/>
  <c r="F2790" i="3" s="1"/>
  <c r="G2790" i="3" s="1"/>
  <c r="H2790" i="3" s="1"/>
  <c r="I2790" i="3" s="1"/>
  <c r="L2790" i="3" s="1"/>
  <c r="J2791" i="3"/>
  <c r="M2791" i="3" s="1"/>
  <c r="J2792" i="3" l="1"/>
  <c r="M2792" i="3" s="1"/>
  <c r="B2791" i="3"/>
  <c r="E2791" i="3" s="1"/>
  <c r="F2791" i="3" s="1"/>
  <c r="G2791" i="3" s="1"/>
  <c r="H2791" i="3" s="1"/>
  <c r="I2791" i="3" s="1"/>
  <c r="L2791" i="3" s="1"/>
  <c r="B2792" i="3" l="1"/>
  <c r="E2792" i="3" s="1"/>
  <c r="F2792" i="3" s="1"/>
  <c r="G2792" i="3" s="1"/>
  <c r="H2792" i="3" s="1"/>
  <c r="I2792" i="3" s="1"/>
  <c r="L2792" i="3" s="1"/>
  <c r="J2793" i="3"/>
  <c r="M2793" i="3" s="1"/>
  <c r="B2793" i="3" l="1"/>
  <c r="E2793" i="3" s="1"/>
  <c r="F2793" i="3" s="1"/>
  <c r="G2793" i="3" s="1"/>
  <c r="H2793" i="3" s="1"/>
  <c r="I2793" i="3" s="1"/>
  <c r="L2793" i="3" s="1"/>
  <c r="J2794" i="3"/>
  <c r="M2794" i="3" s="1"/>
  <c r="J2795" i="3" l="1"/>
  <c r="M2795" i="3" s="1"/>
  <c r="B2794" i="3"/>
  <c r="E2794" i="3" s="1"/>
  <c r="F2794" i="3" s="1"/>
  <c r="G2794" i="3" s="1"/>
  <c r="H2794" i="3" s="1"/>
  <c r="I2794" i="3" s="1"/>
  <c r="L2794" i="3" s="1"/>
  <c r="J2796" i="3" l="1"/>
  <c r="M2796" i="3" s="1"/>
  <c r="B2795" i="3"/>
  <c r="E2795" i="3" s="1"/>
  <c r="F2795" i="3" s="1"/>
  <c r="G2795" i="3" s="1"/>
  <c r="H2795" i="3" s="1"/>
  <c r="I2795" i="3" s="1"/>
  <c r="L2795" i="3" s="1"/>
  <c r="J2797" i="3" l="1"/>
  <c r="M2797" i="3" s="1"/>
  <c r="B2796" i="3"/>
  <c r="E2796" i="3" s="1"/>
  <c r="F2796" i="3" s="1"/>
  <c r="G2796" i="3" s="1"/>
  <c r="H2796" i="3" s="1"/>
  <c r="I2796" i="3" s="1"/>
  <c r="L2796" i="3" s="1"/>
  <c r="J2798" i="3" l="1"/>
  <c r="M2798" i="3" s="1"/>
  <c r="B2797" i="3"/>
  <c r="E2797" i="3" s="1"/>
  <c r="F2797" i="3" s="1"/>
  <c r="G2797" i="3" s="1"/>
  <c r="H2797" i="3" s="1"/>
  <c r="I2797" i="3" s="1"/>
  <c r="L2797" i="3" s="1"/>
  <c r="J2799" i="3" l="1"/>
  <c r="M2799" i="3" s="1"/>
  <c r="B2798" i="3"/>
  <c r="E2798" i="3" s="1"/>
  <c r="F2798" i="3" s="1"/>
  <c r="G2798" i="3" s="1"/>
  <c r="H2798" i="3" s="1"/>
  <c r="I2798" i="3" s="1"/>
  <c r="L2798" i="3" s="1"/>
  <c r="B2799" i="3" l="1"/>
  <c r="E2799" i="3" s="1"/>
  <c r="F2799" i="3" s="1"/>
  <c r="G2799" i="3" s="1"/>
  <c r="H2799" i="3" s="1"/>
  <c r="I2799" i="3" s="1"/>
  <c r="L2799" i="3" s="1"/>
  <c r="J2800" i="3"/>
  <c r="M2800" i="3" s="1"/>
  <c r="J2801" i="3" l="1"/>
  <c r="M2801" i="3" s="1"/>
  <c r="B2800" i="3"/>
  <c r="E2800" i="3" s="1"/>
  <c r="F2800" i="3" s="1"/>
  <c r="G2800" i="3" s="1"/>
  <c r="H2800" i="3" s="1"/>
  <c r="I2800" i="3" s="1"/>
  <c r="L2800" i="3" s="1"/>
  <c r="B2801" i="3" l="1"/>
  <c r="E2801" i="3" s="1"/>
  <c r="F2801" i="3" s="1"/>
  <c r="G2801" i="3" s="1"/>
  <c r="H2801" i="3" s="1"/>
  <c r="I2801" i="3" s="1"/>
  <c r="L2801" i="3" s="1"/>
  <c r="J2802" i="3"/>
  <c r="M2802" i="3" s="1"/>
  <c r="B2802" i="3" l="1"/>
  <c r="E2802" i="3" s="1"/>
  <c r="F2802" i="3" s="1"/>
  <c r="G2802" i="3" s="1"/>
  <c r="H2802" i="3" s="1"/>
  <c r="I2802" i="3" s="1"/>
  <c r="L2802" i="3" s="1"/>
  <c r="J2803" i="3"/>
  <c r="M2803" i="3" s="1"/>
  <c r="B2803" i="3" l="1"/>
  <c r="E2803" i="3" s="1"/>
  <c r="F2803" i="3" s="1"/>
  <c r="G2803" i="3" s="1"/>
  <c r="H2803" i="3" s="1"/>
  <c r="I2803" i="3" s="1"/>
  <c r="L2803" i="3" s="1"/>
  <c r="J2804" i="3"/>
  <c r="M2804" i="3" s="1"/>
  <c r="B2804" i="3" l="1"/>
  <c r="E2804" i="3" s="1"/>
  <c r="F2804" i="3" s="1"/>
  <c r="G2804" i="3" s="1"/>
  <c r="H2804" i="3" s="1"/>
  <c r="I2804" i="3" s="1"/>
  <c r="L2804" i="3" s="1"/>
  <c r="J2805" i="3"/>
  <c r="M2805" i="3" s="1"/>
  <c r="B2805" i="3" l="1"/>
  <c r="E2805" i="3" s="1"/>
  <c r="F2805" i="3" s="1"/>
  <c r="G2805" i="3" s="1"/>
  <c r="H2805" i="3" s="1"/>
  <c r="I2805" i="3" s="1"/>
  <c r="L2805" i="3" s="1"/>
  <c r="J2806" i="3"/>
  <c r="M2806" i="3" s="1"/>
  <c r="B2806" i="3" l="1"/>
  <c r="E2806" i="3" s="1"/>
  <c r="F2806" i="3" s="1"/>
  <c r="G2806" i="3" s="1"/>
  <c r="H2806" i="3" s="1"/>
  <c r="I2806" i="3" s="1"/>
  <c r="L2806" i="3" s="1"/>
  <c r="J2807" i="3"/>
  <c r="M2807" i="3" s="1"/>
  <c r="B2807" i="3" l="1"/>
  <c r="E2807" i="3" s="1"/>
  <c r="F2807" i="3" s="1"/>
  <c r="G2807" i="3" s="1"/>
  <c r="H2807" i="3" s="1"/>
  <c r="I2807" i="3" s="1"/>
  <c r="L2807" i="3" s="1"/>
  <c r="J2808" i="3"/>
  <c r="M2808" i="3" s="1"/>
  <c r="B2808" i="3" l="1"/>
  <c r="E2808" i="3" s="1"/>
  <c r="F2808" i="3" s="1"/>
  <c r="G2808" i="3" s="1"/>
  <c r="H2808" i="3" s="1"/>
  <c r="I2808" i="3" s="1"/>
  <c r="L2808" i="3" s="1"/>
  <c r="J2809" i="3"/>
  <c r="M2809" i="3" s="1"/>
  <c r="B2809" i="3" l="1"/>
  <c r="E2809" i="3" s="1"/>
  <c r="F2809" i="3" s="1"/>
  <c r="G2809" i="3" s="1"/>
  <c r="H2809" i="3" s="1"/>
  <c r="I2809" i="3" s="1"/>
  <c r="L2809" i="3" s="1"/>
  <c r="J2810" i="3"/>
  <c r="M2810" i="3" s="1"/>
  <c r="J2811" i="3" l="1"/>
  <c r="M2811" i="3" s="1"/>
  <c r="B2810" i="3"/>
  <c r="E2810" i="3" s="1"/>
  <c r="F2810" i="3" s="1"/>
  <c r="G2810" i="3" s="1"/>
  <c r="H2810" i="3" s="1"/>
  <c r="I2810" i="3" s="1"/>
  <c r="L2810" i="3" s="1"/>
  <c r="J2812" i="3" l="1"/>
  <c r="M2812" i="3" s="1"/>
  <c r="B2811" i="3"/>
  <c r="E2811" i="3" s="1"/>
  <c r="F2811" i="3" s="1"/>
  <c r="G2811" i="3" s="1"/>
  <c r="H2811" i="3" s="1"/>
  <c r="I2811" i="3" s="1"/>
  <c r="L2811" i="3" s="1"/>
  <c r="J2813" i="3" l="1"/>
  <c r="M2813" i="3" s="1"/>
  <c r="B2812" i="3"/>
  <c r="E2812" i="3" s="1"/>
  <c r="F2812" i="3" s="1"/>
  <c r="G2812" i="3" s="1"/>
  <c r="H2812" i="3" s="1"/>
  <c r="I2812" i="3" s="1"/>
  <c r="L2812" i="3" s="1"/>
  <c r="J2814" i="3" l="1"/>
  <c r="M2814" i="3" s="1"/>
  <c r="B2813" i="3"/>
  <c r="E2813" i="3" s="1"/>
  <c r="F2813" i="3" s="1"/>
  <c r="G2813" i="3" s="1"/>
  <c r="H2813" i="3" s="1"/>
  <c r="I2813" i="3" s="1"/>
  <c r="L2813" i="3" s="1"/>
  <c r="B2814" i="3" l="1"/>
  <c r="E2814" i="3" s="1"/>
  <c r="F2814" i="3" s="1"/>
  <c r="G2814" i="3" s="1"/>
  <c r="H2814" i="3" s="1"/>
  <c r="I2814" i="3" s="1"/>
  <c r="L2814" i="3" s="1"/>
  <c r="J2815" i="3"/>
  <c r="M2815" i="3" s="1"/>
  <c r="B2815" i="3" l="1"/>
  <c r="E2815" i="3" s="1"/>
  <c r="F2815" i="3" s="1"/>
  <c r="G2815" i="3" s="1"/>
  <c r="H2815" i="3" s="1"/>
  <c r="I2815" i="3" s="1"/>
  <c r="L2815" i="3" s="1"/>
  <c r="J2816" i="3"/>
  <c r="M2816" i="3" s="1"/>
  <c r="B2816" i="3" l="1"/>
  <c r="E2816" i="3" s="1"/>
  <c r="F2816" i="3" s="1"/>
  <c r="G2816" i="3" s="1"/>
  <c r="H2816" i="3" s="1"/>
  <c r="I2816" i="3" s="1"/>
  <c r="L2816" i="3" s="1"/>
  <c r="J2817" i="3"/>
  <c r="M2817" i="3" s="1"/>
  <c r="B2817" i="3" l="1"/>
  <c r="E2817" i="3" s="1"/>
  <c r="F2817" i="3" s="1"/>
  <c r="G2817" i="3" s="1"/>
  <c r="H2817" i="3" s="1"/>
  <c r="I2817" i="3" s="1"/>
  <c r="L2817" i="3" s="1"/>
  <c r="J2818" i="3"/>
  <c r="M2818" i="3" s="1"/>
  <c r="J2819" i="3" l="1"/>
  <c r="M2819" i="3" s="1"/>
  <c r="B2818" i="3"/>
  <c r="E2818" i="3" s="1"/>
  <c r="F2818" i="3" s="1"/>
  <c r="G2818" i="3" s="1"/>
  <c r="H2818" i="3" s="1"/>
  <c r="I2818" i="3" s="1"/>
  <c r="L2818" i="3" s="1"/>
  <c r="B2819" i="3" l="1"/>
  <c r="E2819" i="3" s="1"/>
  <c r="F2819" i="3" s="1"/>
  <c r="G2819" i="3" s="1"/>
  <c r="H2819" i="3" s="1"/>
  <c r="I2819" i="3" s="1"/>
  <c r="L2819" i="3" s="1"/>
  <c r="J2820" i="3"/>
  <c r="M2820" i="3" s="1"/>
  <c r="B2820" i="3" l="1"/>
  <c r="E2820" i="3" s="1"/>
  <c r="F2820" i="3" s="1"/>
  <c r="G2820" i="3" s="1"/>
  <c r="H2820" i="3" s="1"/>
  <c r="I2820" i="3" s="1"/>
  <c r="L2820" i="3" s="1"/>
  <c r="J2821" i="3"/>
  <c r="M2821" i="3" s="1"/>
  <c r="J2822" i="3" l="1"/>
  <c r="M2822" i="3" s="1"/>
  <c r="B2821" i="3"/>
  <c r="E2821" i="3" s="1"/>
  <c r="F2821" i="3" s="1"/>
  <c r="G2821" i="3" s="1"/>
  <c r="H2821" i="3" s="1"/>
  <c r="I2821" i="3" s="1"/>
  <c r="L2821" i="3" s="1"/>
  <c r="B2822" i="3" l="1"/>
  <c r="E2822" i="3" s="1"/>
  <c r="F2822" i="3" s="1"/>
  <c r="G2822" i="3" s="1"/>
  <c r="H2822" i="3" s="1"/>
  <c r="I2822" i="3" s="1"/>
  <c r="L2822" i="3" s="1"/>
  <c r="J2823" i="3"/>
  <c r="M2823" i="3" s="1"/>
  <c r="J2824" i="3" l="1"/>
  <c r="M2824" i="3" s="1"/>
  <c r="B2823" i="3"/>
  <c r="E2823" i="3" s="1"/>
  <c r="F2823" i="3" s="1"/>
  <c r="G2823" i="3" s="1"/>
  <c r="H2823" i="3" s="1"/>
  <c r="I2823" i="3" s="1"/>
  <c r="L2823" i="3" s="1"/>
  <c r="B2824" i="3" l="1"/>
  <c r="E2824" i="3" s="1"/>
  <c r="F2824" i="3" s="1"/>
  <c r="G2824" i="3" s="1"/>
  <c r="H2824" i="3" s="1"/>
  <c r="I2824" i="3" s="1"/>
  <c r="L2824" i="3" s="1"/>
  <c r="J2825" i="3"/>
  <c r="M2825" i="3" s="1"/>
  <c r="B2825" i="3" l="1"/>
  <c r="E2825" i="3" s="1"/>
  <c r="F2825" i="3" s="1"/>
  <c r="G2825" i="3" s="1"/>
  <c r="H2825" i="3" s="1"/>
  <c r="I2825" i="3" s="1"/>
  <c r="L2825" i="3" s="1"/>
  <c r="J2826" i="3"/>
  <c r="M2826" i="3" s="1"/>
  <c r="B2826" i="3" l="1"/>
  <c r="E2826" i="3" s="1"/>
  <c r="F2826" i="3" s="1"/>
  <c r="G2826" i="3" s="1"/>
  <c r="H2826" i="3" s="1"/>
  <c r="I2826" i="3" s="1"/>
  <c r="L2826" i="3" s="1"/>
  <c r="J2827" i="3"/>
  <c r="M2827" i="3" s="1"/>
  <c r="J2828" i="3" l="1"/>
  <c r="M2828" i="3" s="1"/>
  <c r="B2827" i="3"/>
  <c r="E2827" i="3" s="1"/>
  <c r="F2827" i="3" s="1"/>
  <c r="G2827" i="3" s="1"/>
  <c r="H2827" i="3" s="1"/>
  <c r="I2827" i="3" s="1"/>
  <c r="L2827" i="3" s="1"/>
  <c r="B2828" i="3" l="1"/>
  <c r="E2828" i="3" s="1"/>
  <c r="F2828" i="3" s="1"/>
  <c r="G2828" i="3" s="1"/>
  <c r="H2828" i="3" s="1"/>
  <c r="I2828" i="3" s="1"/>
  <c r="L2828" i="3" s="1"/>
  <c r="J2829" i="3"/>
  <c r="M2829" i="3" s="1"/>
  <c r="B2829" i="3" l="1"/>
  <c r="E2829" i="3" s="1"/>
  <c r="F2829" i="3" s="1"/>
  <c r="G2829" i="3" s="1"/>
  <c r="H2829" i="3" s="1"/>
  <c r="I2829" i="3" s="1"/>
  <c r="L2829" i="3" s="1"/>
  <c r="J2830" i="3"/>
  <c r="M2830" i="3" s="1"/>
  <c r="B2830" i="3" l="1"/>
  <c r="E2830" i="3" s="1"/>
  <c r="F2830" i="3" s="1"/>
  <c r="G2830" i="3" s="1"/>
  <c r="H2830" i="3" s="1"/>
  <c r="I2830" i="3" s="1"/>
  <c r="L2830" i="3" s="1"/>
  <c r="J2831" i="3"/>
  <c r="M2831" i="3" s="1"/>
  <c r="J2832" i="3" l="1"/>
  <c r="M2832" i="3" s="1"/>
  <c r="B2831" i="3"/>
  <c r="E2831" i="3" s="1"/>
  <c r="F2831" i="3" s="1"/>
  <c r="G2831" i="3" s="1"/>
  <c r="H2831" i="3" s="1"/>
  <c r="I2831" i="3" s="1"/>
  <c r="L2831" i="3" s="1"/>
  <c r="B2832" i="3" l="1"/>
  <c r="E2832" i="3" s="1"/>
  <c r="F2832" i="3" s="1"/>
  <c r="G2832" i="3" s="1"/>
  <c r="H2832" i="3" s="1"/>
  <c r="I2832" i="3" s="1"/>
  <c r="L2832" i="3" s="1"/>
  <c r="J2833" i="3"/>
  <c r="M2833" i="3" s="1"/>
  <c r="B2833" i="3" l="1"/>
  <c r="E2833" i="3" s="1"/>
  <c r="F2833" i="3" s="1"/>
  <c r="G2833" i="3" s="1"/>
  <c r="H2833" i="3" s="1"/>
  <c r="I2833" i="3" s="1"/>
  <c r="L2833" i="3" s="1"/>
  <c r="J2834" i="3"/>
  <c r="M2834" i="3" s="1"/>
  <c r="B2834" i="3" l="1"/>
  <c r="E2834" i="3" s="1"/>
  <c r="F2834" i="3" s="1"/>
  <c r="G2834" i="3" s="1"/>
  <c r="H2834" i="3" s="1"/>
  <c r="I2834" i="3" s="1"/>
  <c r="L2834" i="3" s="1"/>
  <c r="J2835" i="3"/>
  <c r="M2835" i="3" s="1"/>
  <c r="B2835" i="3" l="1"/>
  <c r="E2835" i="3" s="1"/>
  <c r="F2835" i="3" s="1"/>
  <c r="G2835" i="3" s="1"/>
  <c r="H2835" i="3" s="1"/>
  <c r="I2835" i="3" s="1"/>
  <c r="L2835" i="3" s="1"/>
  <c r="J2836" i="3"/>
  <c r="M2836" i="3" s="1"/>
  <c r="J2837" i="3" l="1"/>
  <c r="M2837" i="3" s="1"/>
  <c r="B2836" i="3"/>
  <c r="E2836" i="3" s="1"/>
  <c r="F2836" i="3" s="1"/>
  <c r="G2836" i="3" s="1"/>
  <c r="H2836" i="3" s="1"/>
  <c r="I2836" i="3" s="1"/>
  <c r="L2836" i="3" s="1"/>
  <c r="B2837" i="3" l="1"/>
  <c r="E2837" i="3" s="1"/>
  <c r="F2837" i="3" s="1"/>
  <c r="G2837" i="3" s="1"/>
  <c r="H2837" i="3" s="1"/>
  <c r="I2837" i="3" s="1"/>
  <c r="L2837" i="3" s="1"/>
  <c r="J2838" i="3"/>
  <c r="M2838" i="3" s="1"/>
  <c r="B2838" i="3" l="1"/>
  <c r="E2838" i="3" s="1"/>
  <c r="F2838" i="3" s="1"/>
  <c r="G2838" i="3" s="1"/>
  <c r="H2838" i="3" s="1"/>
  <c r="I2838" i="3" s="1"/>
  <c r="L2838" i="3" s="1"/>
  <c r="J2839" i="3"/>
  <c r="M2839" i="3" s="1"/>
  <c r="J2840" i="3" l="1"/>
  <c r="M2840" i="3" s="1"/>
  <c r="B2839" i="3"/>
  <c r="E2839" i="3" s="1"/>
  <c r="F2839" i="3" s="1"/>
  <c r="G2839" i="3" s="1"/>
  <c r="H2839" i="3" s="1"/>
  <c r="I2839" i="3" s="1"/>
  <c r="L2839" i="3" s="1"/>
  <c r="B2840" i="3" l="1"/>
  <c r="E2840" i="3" s="1"/>
  <c r="F2840" i="3" s="1"/>
  <c r="G2840" i="3" s="1"/>
  <c r="H2840" i="3" s="1"/>
  <c r="I2840" i="3" s="1"/>
  <c r="L2840" i="3" s="1"/>
  <c r="J2841" i="3"/>
  <c r="M2841" i="3" s="1"/>
  <c r="J2842" i="3" l="1"/>
  <c r="M2842" i="3" s="1"/>
  <c r="B2841" i="3"/>
  <c r="E2841" i="3" s="1"/>
  <c r="F2841" i="3" s="1"/>
  <c r="G2841" i="3" s="1"/>
  <c r="H2841" i="3" s="1"/>
  <c r="I2841" i="3" s="1"/>
  <c r="L2841" i="3" s="1"/>
  <c r="J2843" i="3" l="1"/>
  <c r="M2843" i="3" s="1"/>
  <c r="B2842" i="3"/>
  <c r="E2842" i="3" s="1"/>
  <c r="F2842" i="3" s="1"/>
  <c r="G2842" i="3" s="1"/>
  <c r="H2842" i="3" s="1"/>
  <c r="I2842" i="3" s="1"/>
  <c r="L2842" i="3" s="1"/>
  <c r="B2843" i="3" l="1"/>
  <c r="E2843" i="3" s="1"/>
  <c r="F2843" i="3" s="1"/>
  <c r="G2843" i="3" s="1"/>
  <c r="H2843" i="3" s="1"/>
  <c r="I2843" i="3" s="1"/>
  <c r="L2843" i="3" s="1"/>
  <c r="J2844" i="3"/>
  <c r="M2844" i="3" s="1"/>
  <c r="J2845" i="3" l="1"/>
  <c r="M2845" i="3" s="1"/>
  <c r="B2844" i="3"/>
  <c r="E2844" i="3" s="1"/>
  <c r="F2844" i="3" s="1"/>
  <c r="G2844" i="3" s="1"/>
  <c r="H2844" i="3" s="1"/>
  <c r="I2844" i="3" s="1"/>
  <c r="L2844" i="3" s="1"/>
  <c r="B2845" i="3" l="1"/>
  <c r="E2845" i="3" s="1"/>
  <c r="F2845" i="3" s="1"/>
  <c r="G2845" i="3" s="1"/>
  <c r="H2845" i="3" s="1"/>
  <c r="I2845" i="3" s="1"/>
  <c r="L2845" i="3" s="1"/>
  <c r="J2846" i="3"/>
  <c r="M2846" i="3" s="1"/>
  <c r="B2846" i="3" l="1"/>
  <c r="E2846" i="3" s="1"/>
  <c r="F2846" i="3" s="1"/>
  <c r="G2846" i="3" s="1"/>
  <c r="H2846" i="3" s="1"/>
  <c r="I2846" i="3" s="1"/>
  <c r="L2846" i="3" s="1"/>
  <c r="J2847" i="3"/>
  <c r="M2847" i="3" s="1"/>
  <c r="J2848" i="3" l="1"/>
  <c r="M2848" i="3" s="1"/>
  <c r="B2847" i="3"/>
  <c r="E2847" i="3" s="1"/>
  <c r="F2847" i="3" s="1"/>
  <c r="G2847" i="3" s="1"/>
  <c r="H2847" i="3" s="1"/>
  <c r="I2847" i="3" s="1"/>
  <c r="L2847" i="3" s="1"/>
  <c r="B2848" i="3" l="1"/>
  <c r="E2848" i="3" s="1"/>
  <c r="F2848" i="3" s="1"/>
  <c r="G2848" i="3" s="1"/>
  <c r="H2848" i="3" s="1"/>
  <c r="I2848" i="3" s="1"/>
  <c r="L2848" i="3" s="1"/>
  <c r="J2849" i="3"/>
  <c r="M2849" i="3" s="1"/>
  <c r="B2849" i="3" l="1"/>
  <c r="E2849" i="3" s="1"/>
  <c r="F2849" i="3" s="1"/>
  <c r="G2849" i="3" s="1"/>
  <c r="H2849" i="3" s="1"/>
  <c r="I2849" i="3" s="1"/>
  <c r="L2849" i="3" s="1"/>
  <c r="J2850" i="3"/>
  <c r="M2850" i="3" s="1"/>
  <c r="J2851" i="3" l="1"/>
  <c r="M2851" i="3" s="1"/>
  <c r="B2850" i="3"/>
  <c r="E2850" i="3" s="1"/>
  <c r="F2850" i="3" s="1"/>
  <c r="G2850" i="3" s="1"/>
  <c r="H2850" i="3" s="1"/>
  <c r="I2850" i="3" s="1"/>
  <c r="L2850" i="3" s="1"/>
  <c r="B2851" i="3" l="1"/>
  <c r="E2851" i="3" s="1"/>
  <c r="F2851" i="3" s="1"/>
  <c r="G2851" i="3" s="1"/>
  <c r="H2851" i="3" s="1"/>
  <c r="I2851" i="3" s="1"/>
  <c r="L2851" i="3" s="1"/>
  <c r="J2852" i="3"/>
  <c r="M2852" i="3" s="1"/>
  <c r="J2853" i="3" l="1"/>
  <c r="M2853" i="3" s="1"/>
  <c r="B2852" i="3"/>
  <c r="E2852" i="3" s="1"/>
  <c r="F2852" i="3" s="1"/>
  <c r="G2852" i="3" s="1"/>
  <c r="H2852" i="3" s="1"/>
  <c r="I2852" i="3" s="1"/>
  <c r="L2852" i="3" s="1"/>
  <c r="B2853" i="3" l="1"/>
  <c r="E2853" i="3" s="1"/>
  <c r="F2853" i="3" s="1"/>
  <c r="G2853" i="3" s="1"/>
  <c r="H2853" i="3" s="1"/>
  <c r="I2853" i="3" s="1"/>
  <c r="L2853" i="3" s="1"/>
  <c r="J2854" i="3"/>
  <c r="M2854" i="3" s="1"/>
  <c r="B2854" i="3" l="1"/>
  <c r="E2854" i="3" s="1"/>
  <c r="F2854" i="3" s="1"/>
  <c r="G2854" i="3" s="1"/>
  <c r="H2854" i="3" s="1"/>
  <c r="I2854" i="3" s="1"/>
  <c r="L2854" i="3" s="1"/>
  <c r="J2855" i="3"/>
  <c r="M2855" i="3" s="1"/>
  <c r="J2856" i="3" l="1"/>
  <c r="M2856" i="3" s="1"/>
  <c r="B2855" i="3"/>
  <c r="E2855" i="3" s="1"/>
  <c r="F2855" i="3" s="1"/>
  <c r="G2855" i="3" s="1"/>
  <c r="H2855" i="3" s="1"/>
  <c r="I2855" i="3" s="1"/>
  <c r="L2855" i="3" s="1"/>
  <c r="B2856" i="3" l="1"/>
  <c r="E2856" i="3" s="1"/>
  <c r="F2856" i="3" s="1"/>
  <c r="G2856" i="3" s="1"/>
  <c r="H2856" i="3" s="1"/>
  <c r="I2856" i="3" s="1"/>
  <c r="L2856" i="3" s="1"/>
  <c r="J2857" i="3"/>
  <c r="M2857" i="3" s="1"/>
  <c r="J2858" i="3" l="1"/>
  <c r="M2858" i="3" s="1"/>
  <c r="B2857" i="3"/>
  <c r="E2857" i="3" s="1"/>
  <c r="F2857" i="3" s="1"/>
  <c r="G2857" i="3" s="1"/>
  <c r="H2857" i="3" s="1"/>
  <c r="I2857" i="3" s="1"/>
  <c r="L2857" i="3" s="1"/>
  <c r="J2859" i="3" l="1"/>
  <c r="M2859" i="3" s="1"/>
  <c r="B2858" i="3"/>
  <c r="E2858" i="3" s="1"/>
  <c r="F2858" i="3" s="1"/>
  <c r="G2858" i="3" s="1"/>
  <c r="H2858" i="3" s="1"/>
  <c r="I2858" i="3" s="1"/>
  <c r="L2858" i="3" s="1"/>
  <c r="B2859" i="3" l="1"/>
  <c r="E2859" i="3" s="1"/>
  <c r="F2859" i="3" s="1"/>
  <c r="G2859" i="3" s="1"/>
  <c r="H2859" i="3" s="1"/>
  <c r="I2859" i="3" s="1"/>
  <c r="L2859" i="3" s="1"/>
  <c r="J2860" i="3"/>
  <c r="M2860" i="3" s="1"/>
  <c r="J2861" i="3" l="1"/>
  <c r="M2861" i="3" s="1"/>
  <c r="B2860" i="3"/>
  <c r="E2860" i="3" s="1"/>
  <c r="F2860" i="3" s="1"/>
  <c r="G2860" i="3" s="1"/>
  <c r="H2860" i="3" s="1"/>
  <c r="I2860" i="3" s="1"/>
  <c r="L2860" i="3" s="1"/>
  <c r="B2861" i="3" l="1"/>
  <c r="E2861" i="3" s="1"/>
  <c r="F2861" i="3" s="1"/>
  <c r="G2861" i="3" s="1"/>
  <c r="H2861" i="3" s="1"/>
  <c r="I2861" i="3" s="1"/>
  <c r="L2861" i="3" s="1"/>
  <c r="J2862" i="3"/>
  <c r="M2862" i="3" s="1"/>
  <c r="B2862" i="3" l="1"/>
  <c r="E2862" i="3" s="1"/>
  <c r="F2862" i="3" s="1"/>
  <c r="G2862" i="3" s="1"/>
  <c r="H2862" i="3" s="1"/>
  <c r="I2862" i="3" s="1"/>
  <c r="L2862" i="3" s="1"/>
  <c r="J2863" i="3"/>
  <c r="M2863" i="3" s="1"/>
  <c r="J2864" i="3" l="1"/>
  <c r="M2864" i="3" s="1"/>
  <c r="B2863" i="3"/>
  <c r="E2863" i="3" s="1"/>
  <c r="F2863" i="3" s="1"/>
  <c r="G2863" i="3" s="1"/>
  <c r="H2863" i="3" s="1"/>
  <c r="I2863" i="3" s="1"/>
  <c r="L2863" i="3" s="1"/>
  <c r="B2864" i="3" l="1"/>
  <c r="E2864" i="3" s="1"/>
  <c r="F2864" i="3" s="1"/>
  <c r="G2864" i="3" s="1"/>
  <c r="H2864" i="3" s="1"/>
  <c r="I2864" i="3" s="1"/>
  <c r="L2864" i="3" s="1"/>
  <c r="J2865" i="3"/>
  <c r="M2865" i="3" s="1"/>
  <c r="B2865" i="3" l="1"/>
  <c r="E2865" i="3" s="1"/>
  <c r="F2865" i="3" s="1"/>
  <c r="G2865" i="3" s="1"/>
  <c r="H2865" i="3" s="1"/>
  <c r="I2865" i="3" s="1"/>
  <c r="L2865" i="3" s="1"/>
  <c r="J2866" i="3"/>
  <c r="M2866" i="3" s="1"/>
  <c r="J2867" i="3" l="1"/>
  <c r="M2867" i="3" s="1"/>
  <c r="B2866" i="3"/>
  <c r="E2866" i="3" s="1"/>
  <c r="F2866" i="3" s="1"/>
  <c r="G2866" i="3" s="1"/>
  <c r="H2866" i="3" s="1"/>
  <c r="I2866" i="3" s="1"/>
  <c r="L2866" i="3" s="1"/>
  <c r="B2867" i="3" l="1"/>
  <c r="E2867" i="3" s="1"/>
  <c r="F2867" i="3" s="1"/>
  <c r="G2867" i="3" s="1"/>
  <c r="H2867" i="3" s="1"/>
  <c r="I2867" i="3" s="1"/>
  <c r="L2867" i="3" s="1"/>
  <c r="J2868" i="3"/>
  <c r="M2868" i="3" s="1"/>
  <c r="J2869" i="3" l="1"/>
  <c r="M2869" i="3" s="1"/>
  <c r="B2868" i="3"/>
  <c r="E2868" i="3" s="1"/>
  <c r="F2868" i="3" s="1"/>
  <c r="G2868" i="3" s="1"/>
  <c r="H2868" i="3" s="1"/>
  <c r="I2868" i="3" s="1"/>
  <c r="L2868" i="3" s="1"/>
  <c r="B2869" i="3" l="1"/>
  <c r="E2869" i="3" s="1"/>
  <c r="F2869" i="3" s="1"/>
  <c r="G2869" i="3" s="1"/>
  <c r="H2869" i="3" s="1"/>
  <c r="I2869" i="3" s="1"/>
  <c r="L2869" i="3" s="1"/>
  <c r="J2870" i="3"/>
  <c r="M2870" i="3" s="1"/>
  <c r="B2870" i="3" l="1"/>
  <c r="E2870" i="3" s="1"/>
  <c r="F2870" i="3" s="1"/>
  <c r="G2870" i="3" s="1"/>
  <c r="H2870" i="3" s="1"/>
  <c r="I2870" i="3" s="1"/>
  <c r="L2870" i="3" s="1"/>
  <c r="J2871" i="3"/>
  <c r="M2871" i="3" s="1"/>
  <c r="J2872" i="3" l="1"/>
  <c r="M2872" i="3" s="1"/>
  <c r="B2871" i="3"/>
  <c r="E2871" i="3" s="1"/>
  <c r="F2871" i="3" s="1"/>
  <c r="G2871" i="3" s="1"/>
  <c r="H2871" i="3" s="1"/>
  <c r="I2871" i="3" s="1"/>
  <c r="L2871" i="3" s="1"/>
  <c r="B2872" i="3" l="1"/>
  <c r="E2872" i="3" s="1"/>
  <c r="F2872" i="3" s="1"/>
  <c r="G2872" i="3" s="1"/>
  <c r="H2872" i="3" s="1"/>
  <c r="I2872" i="3" s="1"/>
  <c r="L2872" i="3" s="1"/>
  <c r="J2873" i="3"/>
  <c r="M2873" i="3" s="1"/>
  <c r="B2873" i="3" l="1"/>
  <c r="E2873" i="3" s="1"/>
  <c r="F2873" i="3" s="1"/>
  <c r="G2873" i="3" s="1"/>
  <c r="H2873" i="3" s="1"/>
  <c r="I2873" i="3" s="1"/>
  <c r="L2873" i="3" s="1"/>
  <c r="J2874" i="3"/>
  <c r="M2874" i="3" s="1"/>
  <c r="J2875" i="3" l="1"/>
  <c r="M2875" i="3" s="1"/>
  <c r="B2874" i="3"/>
  <c r="E2874" i="3" s="1"/>
  <c r="F2874" i="3" s="1"/>
  <c r="G2874" i="3" s="1"/>
  <c r="H2874" i="3" s="1"/>
  <c r="I2874" i="3" s="1"/>
  <c r="L2874" i="3" s="1"/>
  <c r="J2876" i="3" l="1"/>
  <c r="M2876" i="3" s="1"/>
  <c r="B2875" i="3"/>
  <c r="E2875" i="3" s="1"/>
  <c r="F2875" i="3" s="1"/>
  <c r="G2875" i="3" s="1"/>
  <c r="H2875" i="3" s="1"/>
  <c r="I2875" i="3" s="1"/>
  <c r="L2875" i="3" s="1"/>
  <c r="J2877" i="3" l="1"/>
  <c r="M2877" i="3" s="1"/>
  <c r="B2876" i="3"/>
  <c r="E2876" i="3" s="1"/>
  <c r="F2876" i="3" s="1"/>
  <c r="G2876" i="3" s="1"/>
  <c r="H2876" i="3" s="1"/>
  <c r="I2876" i="3" s="1"/>
  <c r="L2876" i="3" s="1"/>
  <c r="J2878" i="3" l="1"/>
  <c r="M2878" i="3" s="1"/>
  <c r="B2877" i="3"/>
  <c r="E2877" i="3" s="1"/>
  <c r="F2877" i="3" s="1"/>
  <c r="G2877" i="3" s="1"/>
  <c r="H2877" i="3" s="1"/>
  <c r="I2877" i="3" s="1"/>
  <c r="L2877" i="3" s="1"/>
  <c r="B2878" i="3" l="1"/>
  <c r="E2878" i="3" s="1"/>
  <c r="F2878" i="3" s="1"/>
  <c r="G2878" i="3" s="1"/>
  <c r="H2878" i="3" s="1"/>
  <c r="I2878" i="3" s="1"/>
  <c r="L2878" i="3" s="1"/>
  <c r="J2879" i="3"/>
  <c r="M2879" i="3" s="1"/>
  <c r="B2879" i="3" l="1"/>
  <c r="E2879" i="3" s="1"/>
  <c r="F2879" i="3" s="1"/>
  <c r="G2879" i="3" s="1"/>
  <c r="H2879" i="3" s="1"/>
  <c r="I2879" i="3" s="1"/>
  <c r="L2879" i="3" s="1"/>
  <c r="J2880" i="3"/>
  <c r="M2880" i="3" s="1"/>
  <c r="B2880" i="3" l="1"/>
  <c r="E2880" i="3" s="1"/>
  <c r="F2880" i="3" s="1"/>
  <c r="G2880" i="3" s="1"/>
  <c r="H2880" i="3" s="1"/>
  <c r="I2880" i="3" s="1"/>
  <c r="L2880" i="3" s="1"/>
  <c r="J2881" i="3"/>
  <c r="M2881" i="3" s="1"/>
  <c r="B2881" i="3" l="1"/>
  <c r="E2881" i="3" s="1"/>
  <c r="F2881" i="3" s="1"/>
  <c r="G2881" i="3" s="1"/>
  <c r="H2881" i="3" s="1"/>
  <c r="I2881" i="3" s="1"/>
  <c r="L2881" i="3" s="1"/>
  <c r="J2882" i="3"/>
  <c r="M2882" i="3" s="1"/>
  <c r="B2882" i="3" l="1"/>
  <c r="E2882" i="3" s="1"/>
  <c r="F2882" i="3" s="1"/>
  <c r="G2882" i="3" s="1"/>
  <c r="H2882" i="3" s="1"/>
  <c r="I2882" i="3" s="1"/>
  <c r="L2882" i="3" s="1"/>
  <c r="J2883" i="3"/>
  <c r="M2883" i="3" s="1"/>
  <c r="B2883" i="3" l="1"/>
  <c r="E2883" i="3" s="1"/>
  <c r="F2883" i="3" s="1"/>
  <c r="G2883" i="3" s="1"/>
  <c r="H2883" i="3" s="1"/>
  <c r="I2883" i="3" s="1"/>
  <c r="L2883" i="3" s="1"/>
  <c r="J2884" i="3"/>
  <c r="M2884" i="3" s="1"/>
  <c r="B2884" i="3" l="1"/>
  <c r="E2884" i="3" s="1"/>
  <c r="F2884" i="3" s="1"/>
  <c r="G2884" i="3" s="1"/>
  <c r="H2884" i="3" s="1"/>
  <c r="I2884" i="3" s="1"/>
  <c r="L2884" i="3" s="1"/>
  <c r="J2885" i="3"/>
  <c r="M2885" i="3" s="1"/>
  <c r="J2886" i="3" l="1"/>
  <c r="M2886" i="3" s="1"/>
  <c r="B2885" i="3"/>
  <c r="E2885" i="3" s="1"/>
  <c r="F2885" i="3" s="1"/>
  <c r="G2885" i="3" s="1"/>
  <c r="H2885" i="3" s="1"/>
  <c r="I2885" i="3" s="1"/>
  <c r="L2885" i="3" s="1"/>
  <c r="J2887" i="3" l="1"/>
  <c r="M2887" i="3" s="1"/>
  <c r="B2886" i="3"/>
  <c r="E2886" i="3" s="1"/>
  <c r="F2886" i="3" s="1"/>
  <c r="G2886" i="3" s="1"/>
  <c r="H2886" i="3" s="1"/>
  <c r="I2886" i="3" s="1"/>
  <c r="L2886" i="3" s="1"/>
  <c r="B2887" i="3" l="1"/>
  <c r="E2887" i="3" s="1"/>
  <c r="F2887" i="3" s="1"/>
  <c r="G2887" i="3" s="1"/>
  <c r="H2887" i="3" s="1"/>
  <c r="I2887" i="3" s="1"/>
  <c r="L2887" i="3" s="1"/>
  <c r="J2888" i="3"/>
  <c r="M2888" i="3" s="1"/>
  <c r="B2888" i="3" l="1"/>
  <c r="E2888" i="3" s="1"/>
  <c r="F2888" i="3" s="1"/>
  <c r="G2888" i="3" s="1"/>
  <c r="H2888" i="3" s="1"/>
  <c r="I2888" i="3" s="1"/>
  <c r="L2888" i="3" s="1"/>
  <c r="J2889" i="3"/>
  <c r="M2889" i="3" s="1"/>
  <c r="B2889" i="3" l="1"/>
  <c r="E2889" i="3" s="1"/>
  <c r="F2889" i="3" s="1"/>
  <c r="G2889" i="3" s="1"/>
  <c r="H2889" i="3" s="1"/>
  <c r="I2889" i="3" s="1"/>
  <c r="L2889" i="3" s="1"/>
  <c r="J2890" i="3"/>
  <c r="M2890" i="3" s="1"/>
  <c r="J2891" i="3" l="1"/>
  <c r="M2891" i="3" s="1"/>
  <c r="B2890" i="3"/>
  <c r="E2890" i="3" s="1"/>
  <c r="F2890" i="3" s="1"/>
  <c r="G2890" i="3" s="1"/>
  <c r="H2890" i="3" s="1"/>
  <c r="I2890" i="3" s="1"/>
  <c r="L2890" i="3" s="1"/>
  <c r="J2892" i="3" l="1"/>
  <c r="M2892" i="3" s="1"/>
  <c r="B2891" i="3"/>
  <c r="E2891" i="3" s="1"/>
  <c r="F2891" i="3" s="1"/>
  <c r="G2891" i="3" s="1"/>
  <c r="H2891" i="3" s="1"/>
  <c r="I2891" i="3" s="1"/>
  <c r="L2891" i="3" s="1"/>
  <c r="J2893" i="3" l="1"/>
  <c r="M2893" i="3" s="1"/>
  <c r="B2892" i="3"/>
  <c r="E2892" i="3" s="1"/>
  <c r="F2892" i="3" s="1"/>
  <c r="G2892" i="3" s="1"/>
  <c r="H2892" i="3" s="1"/>
  <c r="I2892" i="3" s="1"/>
  <c r="L2892" i="3" s="1"/>
  <c r="B2893" i="3" l="1"/>
  <c r="E2893" i="3" s="1"/>
  <c r="F2893" i="3" s="1"/>
  <c r="G2893" i="3" s="1"/>
  <c r="H2893" i="3" s="1"/>
  <c r="I2893" i="3" s="1"/>
  <c r="L2893" i="3" s="1"/>
  <c r="J2894" i="3"/>
  <c r="M2894" i="3" s="1"/>
  <c r="B2894" i="3" l="1"/>
  <c r="E2894" i="3" s="1"/>
  <c r="F2894" i="3" s="1"/>
  <c r="G2894" i="3" s="1"/>
  <c r="H2894" i="3" s="1"/>
  <c r="I2894" i="3" s="1"/>
  <c r="L2894" i="3" s="1"/>
  <c r="J2895" i="3"/>
  <c r="M2895" i="3" s="1"/>
  <c r="B2895" i="3" l="1"/>
  <c r="E2895" i="3" s="1"/>
  <c r="F2895" i="3" s="1"/>
  <c r="G2895" i="3" s="1"/>
  <c r="H2895" i="3" s="1"/>
  <c r="I2895" i="3" s="1"/>
  <c r="L2895" i="3" s="1"/>
  <c r="J2896" i="3"/>
  <c r="M2896" i="3" s="1"/>
  <c r="J2897" i="3" l="1"/>
  <c r="M2897" i="3" s="1"/>
  <c r="B2896" i="3"/>
  <c r="E2896" i="3" s="1"/>
  <c r="F2896" i="3" s="1"/>
  <c r="G2896" i="3" s="1"/>
  <c r="H2896" i="3" s="1"/>
  <c r="I2896" i="3" s="1"/>
  <c r="L2896" i="3" s="1"/>
  <c r="J2898" i="3" l="1"/>
  <c r="M2898" i="3" s="1"/>
  <c r="B2897" i="3"/>
  <c r="E2897" i="3" s="1"/>
  <c r="F2897" i="3" s="1"/>
  <c r="G2897" i="3" s="1"/>
  <c r="H2897" i="3" s="1"/>
  <c r="I2897" i="3" s="1"/>
  <c r="L2897" i="3" s="1"/>
  <c r="J2899" i="3" l="1"/>
  <c r="M2899" i="3" s="1"/>
  <c r="B2898" i="3"/>
  <c r="E2898" i="3" s="1"/>
  <c r="F2898" i="3" s="1"/>
  <c r="G2898" i="3" s="1"/>
  <c r="H2898" i="3" s="1"/>
  <c r="I2898" i="3" s="1"/>
  <c r="L2898" i="3" s="1"/>
  <c r="B2899" i="3" l="1"/>
  <c r="E2899" i="3" s="1"/>
  <c r="F2899" i="3" s="1"/>
  <c r="G2899" i="3" s="1"/>
  <c r="H2899" i="3" s="1"/>
  <c r="I2899" i="3" s="1"/>
  <c r="L2899" i="3" s="1"/>
  <c r="J2900" i="3"/>
  <c r="M2900" i="3" s="1"/>
  <c r="J2901" i="3" l="1"/>
  <c r="M2901" i="3" s="1"/>
  <c r="B2900" i="3"/>
  <c r="E2900" i="3" s="1"/>
  <c r="F2900" i="3" s="1"/>
  <c r="G2900" i="3" s="1"/>
  <c r="H2900" i="3" s="1"/>
  <c r="I2900" i="3" s="1"/>
  <c r="L2900" i="3" s="1"/>
  <c r="J2902" i="3" l="1"/>
  <c r="M2902" i="3" s="1"/>
  <c r="B2901" i="3"/>
  <c r="E2901" i="3" s="1"/>
  <c r="F2901" i="3" s="1"/>
  <c r="G2901" i="3" s="1"/>
  <c r="H2901" i="3" s="1"/>
  <c r="I2901" i="3" s="1"/>
  <c r="L2901" i="3" s="1"/>
  <c r="B2902" i="3" l="1"/>
  <c r="E2902" i="3" s="1"/>
  <c r="F2902" i="3" s="1"/>
  <c r="G2902" i="3" s="1"/>
  <c r="H2902" i="3" s="1"/>
  <c r="I2902" i="3" s="1"/>
  <c r="L2902" i="3" s="1"/>
  <c r="J2903" i="3"/>
  <c r="M2903" i="3" s="1"/>
  <c r="B2903" i="3" l="1"/>
  <c r="E2903" i="3" s="1"/>
  <c r="F2903" i="3" s="1"/>
  <c r="G2903" i="3" s="1"/>
  <c r="H2903" i="3" s="1"/>
  <c r="I2903" i="3" s="1"/>
  <c r="L2903" i="3" s="1"/>
  <c r="J2904" i="3"/>
  <c r="M2904" i="3" s="1"/>
  <c r="B2904" i="3" l="1"/>
  <c r="E2904" i="3" s="1"/>
  <c r="F2904" i="3" s="1"/>
  <c r="G2904" i="3" s="1"/>
  <c r="H2904" i="3" s="1"/>
  <c r="I2904" i="3" s="1"/>
  <c r="L2904" i="3" s="1"/>
  <c r="J2905" i="3"/>
  <c r="M2905" i="3" s="1"/>
  <c r="B2905" i="3" l="1"/>
  <c r="E2905" i="3" s="1"/>
  <c r="F2905" i="3" s="1"/>
  <c r="G2905" i="3" s="1"/>
  <c r="H2905" i="3" s="1"/>
  <c r="I2905" i="3" s="1"/>
  <c r="L2905" i="3" s="1"/>
  <c r="J2906" i="3"/>
  <c r="M2906" i="3" s="1"/>
  <c r="J2907" i="3" l="1"/>
  <c r="M2907" i="3" s="1"/>
  <c r="B2906" i="3"/>
  <c r="E2906" i="3" s="1"/>
  <c r="F2906" i="3" s="1"/>
  <c r="G2906" i="3" s="1"/>
  <c r="H2906" i="3" s="1"/>
  <c r="I2906" i="3" s="1"/>
  <c r="L2906" i="3" s="1"/>
  <c r="J2908" i="3" l="1"/>
  <c r="M2908" i="3" s="1"/>
  <c r="B2907" i="3"/>
  <c r="E2907" i="3" s="1"/>
  <c r="F2907" i="3" s="1"/>
  <c r="G2907" i="3" s="1"/>
  <c r="H2907" i="3" s="1"/>
  <c r="I2907" i="3" s="1"/>
  <c r="L2907" i="3" s="1"/>
  <c r="B2908" i="3" l="1"/>
  <c r="E2908" i="3" s="1"/>
  <c r="F2908" i="3" s="1"/>
  <c r="G2908" i="3" s="1"/>
  <c r="H2908" i="3" s="1"/>
  <c r="I2908" i="3" s="1"/>
  <c r="L2908" i="3" s="1"/>
  <c r="J2909" i="3"/>
  <c r="M2909" i="3" s="1"/>
  <c r="J2910" i="3" l="1"/>
  <c r="M2910" i="3" s="1"/>
  <c r="B2909" i="3"/>
  <c r="E2909" i="3" s="1"/>
  <c r="F2909" i="3" s="1"/>
  <c r="G2909" i="3" s="1"/>
  <c r="H2909" i="3" s="1"/>
  <c r="I2909" i="3" s="1"/>
  <c r="L2909" i="3" s="1"/>
  <c r="B2910" i="3" l="1"/>
  <c r="E2910" i="3" s="1"/>
  <c r="F2910" i="3" s="1"/>
  <c r="G2910" i="3" s="1"/>
  <c r="H2910" i="3" s="1"/>
  <c r="I2910" i="3" s="1"/>
  <c r="L2910" i="3" s="1"/>
  <c r="J2911" i="3"/>
  <c r="M2911" i="3" s="1"/>
  <c r="J2912" i="3" l="1"/>
  <c r="M2912" i="3" s="1"/>
  <c r="B2911" i="3"/>
  <c r="E2911" i="3" s="1"/>
  <c r="F2911" i="3" s="1"/>
  <c r="G2911" i="3" s="1"/>
  <c r="H2911" i="3" s="1"/>
  <c r="I2911" i="3" s="1"/>
  <c r="L2911" i="3" s="1"/>
  <c r="B2912" i="3" l="1"/>
  <c r="E2912" i="3" s="1"/>
  <c r="F2912" i="3" s="1"/>
  <c r="G2912" i="3" s="1"/>
  <c r="H2912" i="3" s="1"/>
  <c r="I2912" i="3" s="1"/>
  <c r="L2912" i="3" s="1"/>
  <c r="J2913" i="3"/>
  <c r="M2913" i="3" s="1"/>
  <c r="B2913" i="3" l="1"/>
  <c r="E2913" i="3" s="1"/>
  <c r="F2913" i="3" s="1"/>
  <c r="G2913" i="3" s="1"/>
  <c r="H2913" i="3" s="1"/>
  <c r="I2913" i="3" s="1"/>
  <c r="L2913" i="3" s="1"/>
  <c r="J2914" i="3"/>
  <c r="M2914" i="3" s="1"/>
  <c r="J2915" i="3" l="1"/>
  <c r="M2915" i="3" s="1"/>
  <c r="B2914" i="3"/>
  <c r="E2914" i="3" s="1"/>
  <c r="F2914" i="3" s="1"/>
  <c r="G2914" i="3" s="1"/>
  <c r="H2914" i="3" s="1"/>
  <c r="I2914" i="3" s="1"/>
  <c r="L2914" i="3" s="1"/>
  <c r="J2916" i="3" l="1"/>
  <c r="M2916" i="3" s="1"/>
  <c r="B2915" i="3"/>
  <c r="E2915" i="3" s="1"/>
  <c r="F2915" i="3" s="1"/>
  <c r="G2915" i="3" s="1"/>
  <c r="H2915" i="3" s="1"/>
  <c r="I2915" i="3" s="1"/>
  <c r="L2915" i="3" s="1"/>
  <c r="B2916" i="3" l="1"/>
  <c r="E2916" i="3" s="1"/>
  <c r="F2916" i="3" s="1"/>
  <c r="G2916" i="3" s="1"/>
  <c r="H2916" i="3" s="1"/>
  <c r="I2916" i="3" s="1"/>
  <c r="L2916" i="3" s="1"/>
  <c r="J2917" i="3"/>
  <c r="M2917" i="3" s="1"/>
  <c r="B2917" i="3" l="1"/>
  <c r="E2917" i="3" s="1"/>
  <c r="F2917" i="3" s="1"/>
  <c r="G2917" i="3" s="1"/>
  <c r="H2917" i="3" s="1"/>
  <c r="I2917" i="3" s="1"/>
  <c r="L2917" i="3" s="1"/>
  <c r="J2918" i="3"/>
  <c r="M2918" i="3" s="1"/>
  <c r="B2918" i="3" l="1"/>
  <c r="E2918" i="3" s="1"/>
  <c r="F2918" i="3" s="1"/>
  <c r="G2918" i="3" s="1"/>
  <c r="H2918" i="3" s="1"/>
  <c r="I2918" i="3" s="1"/>
  <c r="L2918" i="3" s="1"/>
  <c r="J2919" i="3"/>
  <c r="M2919" i="3" s="1"/>
  <c r="B2919" i="3" l="1"/>
  <c r="E2919" i="3" s="1"/>
  <c r="F2919" i="3" s="1"/>
  <c r="G2919" i="3" s="1"/>
  <c r="H2919" i="3" s="1"/>
  <c r="I2919" i="3" s="1"/>
  <c r="L2919" i="3" s="1"/>
  <c r="J2920" i="3"/>
  <c r="M2920" i="3" s="1"/>
  <c r="J2921" i="3" l="1"/>
  <c r="M2921" i="3" s="1"/>
  <c r="B2920" i="3"/>
  <c r="E2920" i="3" s="1"/>
  <c r="F2920" i="3" s="1"/>
  <c r="G2920" i="3" s="1"/>
  <c r="H2920" i="3" s="1"/>
  <c r="I2920" i="3" s="1"/>
  <c r="L2920" i="3" s="1"/>
  <c r="B2921" i="3" l="1"/>
  <c r="E2921" i="3" s="1"/>
  <c r="F2921" i="3" s="1"/>
  <c r="G2921" i="3" s="1"/>
  <c r="H2921" i="3" s="1"/>
  <c r="I2921" i="3" s="1"/>
  <c r="L2921" i="3" s="1"/>
  <c r="J2922" i="3"/>
  <c r="M2922" i="3" s="1"/>
  <c r="B2922" i="3" l="1"/>
  <c r="E2922" i="3" s="1"/>
  <c r="F2922" i="3" s="1"/>
  <c r="G2922" i="3" s="1"/>
  <c r="H2922" i="3" s="1"/>
  <c r="I2922" i="3" s="1"/>
  <c r="L2922" i="3" s="1"/>
  <c r="J2923" i="3"/>
  <c r="M2923" i="3" s="1"/>
  <c r="J2924" i="3" l="1"/>
  <c r="M2924" i="3" s="1"/>
  <c r="B2923" i="3"/>
  <c r="E2923" i="3" s="1"/>
  <c r="F2923" i="3" s="1"/>
  <c r="G2923" i="3" s="1"/>
  <c r="H2923" i="3" s="1"/>
  <c r="I2923" i="3" s="1"/>
  <c r="L2923" i="3" s="1"/>
  <c r="J2925" i="3" l="1"/>
  <c r="M2925" i="3" s="1"/>
  <c r="B2924" i="3"/>
  <c r="E2924" i="3" s="1"/>
  <c r="F2924" i="3" s="1"/>
  <c r="G2924" i="3" s="1"/>
  <c r="H2924" i="3" s="1"/>
  <c r="I2924" i="3" s="1"/>
  <c r="L2924" i="3" s="1"/>
  <c r="B2925" i="3" l="1"/>
  <c r="E2925" i="3" s="1"/>
  <c r="F2925" i="3" s="1"/>
  <c r="G2925" i="3" s="1"/>
  <c r="H2925" i="3" s="1"/>
  <c r="I2925" i="3" s="1"/>
  <c r="L2925" i="3" s="1"/>
  <c r="J2926" i="3"/>
  <c r="M2926" i="3" s="1"/>
  <c r="B2926" i="3" l="1"/>
  <c r="E2926" i="3" s="1"/>
  <c r="F2926" i="3" s="1"/>
  <c r="G2926" i="3" s="1"/>
  <c r="H2926" i="3" s="1"/>
  <c r="I2926" i="3" s="1"/>
  <c r="L2926" i="3" s="1"/>
  <c r="J2927" i="3"/>
  <c r="M2927" i="3" s="1"/>
  <c r="J2928" i="3" l="1"/>
  <c r="M2928" i="3" s="1"/>
  <c r="B2927" i="3"/>
  <c r="E2927" i="3" s="1"/>
  <c r="F2927" i="3" s="1"/>
  <c r="G2927" i="3" s="1"/>
  <c r="H2927" i="3" s="1"/>
  <c r="I2927" i="3" s="1"/>
  <c r="L2927" i="3" s="1"/>
  <c r="B2928" i="3" l="1"/>
  <c r="E2928" i="3" s="1"/>
  <c r="F2928" i="3" s="1"/>
  <c r="G2928" i="3" s="1"/>
  <c r="H2928" i="3" s="1"/>
  <c r="I2928" i="3" s="1"/>
  <c r="L2928" i="3" s="1"/>
  <c r="J2929" i="3"/>
  <c r="M2929" i="3" s="1"/>
  <c r="B2929" i="3" l="1"/>
  <c r="E2929" i="3" s="1"/>
  <c r="F2929" i="3" s="1"/>
  <c r="G2929" i="3" s="1"/>
  <c r="H2929" i="3" s="1"/>
  <c r="I2929" i="3" s="1"/>
  <c r="L2929" i="3" s="1"/>
  <c r="J2930" i="3"/>
  <c r="M2930" i="3" s="1"/>
  <c r="B2930" i="3" l="1"/>
  <c r="E2930" i="3" s="1"/>
  <c r="F2930" i="3" s="1"/>
  <c r="G2930" i="3" s="1"/>
  <c r="H2930" i="3" s="1"/>
  <c r="I2930" i="3" s="1"/>
  <c r="L2930" i="3" s="1"/>
  <c r="J2931" i="3"/>
  <c r="M2931" i="3" s="1"/>
  <c r="B2931" i="3" l="1"/>
  <c r="E2931" i="3" s="1"/>
  <c r="F2931" i="3" s="1"/>
  <c r="G2931" i="3" s="1"/>
  <c r="H2931" i="3" s="1"/>
  <c r="I2931" i="3" s="1"/>
  <c r="L2931" i="3" s="1"/>
  <c r="J2932" i="3"/>
  <c r="M2932" i="3" s="1"/>
  <c r="B2932" i="3" l="1"/>
  <c r="E2932" i="3" s="1"/>
  <c r="F2932" i="3" s="1"/>
  <c r="G2932" i="3" s="1"/>
  <c r="H2932" i="3" s="1"/>
  <c r="I2932" i="3" s="1"/>
  <c r="L2932" i="3" s="1"/>
  <c r="J2933" i="3"/>
  <c r="M2933" i="3" s="1"/>
  <c r="J2934" i="3" l="1"/>
  <c r="M2934" i="3" s="1"/>
  <c r="B2933" i="3"/>
  <c r="E2933" i="3" s="1"/>
  <c r="F2933" i="3" s="1"/>
  <c r="G2933" i="3" s="1"/>
  <c r="H2933" i="3" s="1"/>
  <c r="I2933" i="3" s="1"/>
  <c r="L2933" i="3" s="1"/>
  <c r="B2934" i="3" l="1"/>
  <c r="E2934" i="3" s="1"/>
  <c r="F2934" i="3" s="1"/>
  <c r="G2934" i="3" s="1"/>
  <c r="H2934" i="3" s="1"/>
  <c r="I2934" i="3" s="1"/>
  <c r="L2934" i="3" s="1"/>
  <c r="J2935" i="3"/>
  <c r="M2935" i="3" s="1"/>
  <c r="J2936" i="3" l="1"/>
  <c r="M2936" i="3" s="1"/>
  <c r="B2935" i="3"/>
  <c r="E2935" i="3" s="1"/>
  <c r="F2935" i="3" s="1"/>
  <c r="G2935" i="3" s="1"/>
  <c r="H2935" i="3" s="1"/>
  <c r="I2935" i="3" s="1"/>
  <c r="L2935" i="3" s="1"/>
  <c r="J2937" i="3" l="1"/>
  <c r="M2937" i="3" s="1"/>
  <c r="B2936" i="3"/>
  <c r="E2936" i="3" s="1"/>
  <c r="F2936" i="3" s="1"/>
  <c r="G2936" i="3" s="1"/>
  <c r="H2936" i="3" s="1"/>
  <c r="I2936" i="3" s="1"/>
  <c r="L2936" i="3" s="1"/>
  <c r="J2938" i="3" l="1"/>
  <c r="M2938" i="3" s="1"/>
  <c r="B2937" i="3"/>
  <c r="E2937" i="3" s="1"/>
  <c r="F2937" i="3" s="1"/>
  <c r="G2937" i="3" s="1"/>
  <c r="H2937" i="3" s="1"/>
  <c r="I2937" i="3" s="1"/>
  <c r="L2937" i="3" s="1"/>
  <c r="B2938" i="3" l="1"/>
  <c r="E2938" i="3" s="1"/>
  <c r="F2938" i="3" s="1"/>
  <c r="G2938" i="3" s="1"/>
  <c r="H2938" i="3" s="1"/>
  <c r="I2938" i="3" s="1"/>
  <c r="L2938" i="3" s="1"/>
  <c r="J2939" i="3"/>
  <c r="M2939" i="3" s="1"/>
  <c r="B2939" i="3" l="1"/>
  <c r="E2939" i="3" s="1"/>
  <c r="F2939" i="3" s="1"/>
  <c r="G2939" i="3" s="1"/>
  <c r="H2939" i="3" s="1"/>
  <c r="I2939" i="3" s="1"/>
  <c r="L2939" i="3" s="1"/>
  <c r="J2940" i="3"/>
  <c r="M2940" i="3" s="1"/>
  <c r="J2941" i="3" l="1"/>
  <c r="M2941" i="3" s="1"/>
  <c r="B2940" i="3"/>
  <c r="E2940" i="3" s="1"/>
  <c r="F2940" i="3" s="1"/>
  <c r="G2940" i="3" s="1"/>
  <c r="H2940" i="3" s="1"/>
  <c r="I2940" i="3" s="1"/>
  <c r="L2940" i="3" s="1"/>
  <c r="J2942" i="3" l="1"/>
  <c r="M2942" i="3" s="1"/>
  <c r="B2941" i="3"/>
  <c r="E2941" i="3" s="1"/>
  <c r="F2941" i="3" s="1"/>
  <c r="G2941" i="3" s="1"/>
  <c r="H2941" i="3" s="1"/>
  <c r="I2941" i="3" s="1"/>
  <c r="L2941" i="3" s="1"/>
  <c r="J2943" i="3" l="1"/>
  <c r="M2943" i="3" s="1"/>
  <c r="B2942" i="3"/>
  <c r="E2942" i="3" s="1"/>
  <c r="F2942" i="3" s="1"/>
  <c r="G2942" i="3" s="1"/>
  <c r="H2942" i="3" s="1"/>
  <c r="I2942" i="3" s="1"/>
  <c r="L2942" i="3" s="1"/>
  <c r="B2943" i="3" l="1"/>
  <c r="E2943" i="3" s="1"/>
  <c r="F2943" i="3" s="1"/>
  <c r="G2943" i="3" s="1"/>
  <c r="H2943" i="3" s="1"/>
  <c r="I2943" i="3" s="1"/>
  <c r="L2943" i="3" s="1"/>
  <c r="J2944" i="3"/>
  <c r="M2944" i="3" s="1"/>
  <c r="B2944" i="3" l="1"/>
  <c r="E2944" i="3" s="1"/>
  <c r="F2944" i="3" s="1"/>
  <c r="G2944" i="3" s="1"/>
  <c r="H2944" i="3" s="1"/>
  <c r="I2944" i="3" s="1"/>
  <c r="L2944" i="3" s="1"/>
  <c r="J2945" i="3"/>
  <c r="M2945" i="3" s="1"/>
  <c r="J2946" i="3" l="1"/>
  <c r="M2946" i="3" s="1"/>
  <c r="B2945" i="3"/>
  <c r="E2945" i="3" s="1"/>
  <c r="F2945" i="3" s="1"/>
  <c r="G2945" i="3" s="1"/>
  <c r="H2945" i="3" s="1"/>
  <c r="I2945" i="3" s="1"/>
  <c r="L2945" i="3" s="1"/>
  <c r="B2946" i="3" l="1"/>
  <c r="E2946" i="3" s="1"/>
  <c r="F2946" i="3" s="1"/>
  <c r="G2946" i="3" s="1"/>
  <c r="H2946" i="3" s="1"/>
  <c r="I2946" i="3" s="1"/>
  <c r="L2946" i="3" s="1"/>
  <c r="J2947" i="3"/>
  <c r="M2947" i="3" s="1"/>
  <c r="J2948" i="3" l="1"/>
  <c r="M2948" i="3" s="1"/>
  <c r="B2947" i="3"/>
  <c r="E2947" i="3" s="1"/>
  <c r="F2947" i="3" s="1"/>
  <c r="G2947" i="3" s="1"/>
  <c r="H2947" i="3" s="1"/>
  <c r="I2947" i="3" s="1"/>
  <c r="L2947" i="3" s="1"/>
  <c r="B2948" i="3" l="1"/>
  <c r="E2948" i="3" s="1"/>
  <c r="F2948" i="3" s="1"/>
  <c r="G2948" i="3" s="1"/>
  <c r="H2948" i="3" s="1"/>
  <c r="I2948" i="3" s="1"/>
  <c r="L2948" i="3" s="1"/>
  <c r="J2949" i="3"/>
  <c r="M2949" i="3" s="1"/>
  <c r="B2949" i="3" l="1"/>
  <c r="E2949" i="3" s="1"/>
  <c r="F2949" i="3" s="1"/>
  <c r="G2949" i="3" s="1"/>
  <c r="H2949" i="3" s="1"/>
  <c r="I2949" i="3" s="1"/>
  <c r="L2949" i="3" s="1"/>
  <c r="J2950" i="3"/>
  <c r="M2950" i="3" s="1"/>
  <c r="B2950" i="3" l="1"/>
  <c r="E2950" i="3" s="1"/>
  <c r="F2950" i="3" s="1"/>
  <c r="G2950" i="3" s="1"/>
  <c r="H2950" i="3" s="1"/>
  <c r="I2950" i="3" s="1"/>
  <c r="L2950" i="3" s="1"/>
  <c r="J2951" i="3"/>
  <c r="M2951" i="3" s="1"/>
  <c r="J2952" i="3" l="1"/>
  <c r="M2952" i="3" s="1"/>
  <c r="B2951" i="3"/>
  <c r="E2951" i="3" s="1"/>
  <c r="F2951" i="3" s="1"/>
  <c r="G2951" i="3" s="1"/>
  <c r="H2951" i="3" s="1"/>
  <c r="I2951" i="3" s="1"/>
  <c r="L2951" i="3" s="1"/>
  <c r="J2953" i="3" l="1"/>
  <c r="M2953" i="3" s="1"/>
  <c r="B2952" i="3"/>
  <c r="E2952" i="3" s="1"/>
  <c r="F2952" i="3" s="1"/>
  <c r="G2952" i="3" s="1"/>
  <c r="H2952" i="3" s="1"/>
  <c r="I2952" i="3" s="1"/>
  <c r="L2952" i="3" s="1"/>
  <c r="J2954" i="3" l="1"/>
  <c r="M2954" i="3" s="1"/>
  <c r="B2953" i="3"/>
  <c r="E2953" i="3" s="1"/>
  <c r="F2953" i="3" s="1"/>
  <c r="G2953" i="3" s="1"/>
  <c r="H2953" i="3" s="1"/>
  <c r="I2953" i="3" s="1"/>
  <c r="L2953" i="3" s="1"/>
  <c r="J2955" i="3" l="1"/>
  <c r="M2955" i="3" s="1"/>
  <c r="B2954" i="3"/>
  <c r="E2954" i="3" s="1"/>
  <c r="F2954" i="3" s="1"/>
  <c r="G2954" i="3" s="1"/>
  <c r="H2954" i="3" s="1"/>
  <c r="I2954" i="3" s="1"/>
  <c r="L2954" i="3" s="1"/>
  <c r="B2955" i="3" l="1"/>
  <c r="E2955" i="3" s="1"/>
  <c r="F2955" i="3" s="1"/>
  <c r="G2955" i="3" s="1"/>
  <c r="H2955" i="3" s="1"/>
  <c r="I2955" i="3" s="1"/>
  <c r="L2955" i="3" s="1"/>
  <c r="J2956" i="3"/>
  <c r="M2956" i="3" s="1"/>
  <c r="B2956" i="3" l="1"/>
  <c r="E2956" i="3" s="1"/>
  <c r="F2956" i="3" s="1"/>
  <c r="G2956" i="3" s="1"/>
  <c r="H2956" i="3" s="1"/>
  <c r="I2956" i="3" s="1"/>
  <c r="L2956" i="3" s="1"/>
  <c r="J2957" i="3"/>
  <c r="M2957" i="3" s="1"/>
  <c r="B2957" i="3" l="1"/>
  <c r="E2957" i="3" s="1"/>
  <c r="F2957" i="3" s="1"/>
  <c r="G2957" i="3" s="1"/>
  <c r="H2957" i="3" s="1"/>
  <c r="I2957" i="3" s="1"/>
  <c r="L2957" i="3" s="1"/>
  <c r="J2958" i="3"/>
  <c r="M2958" i="3" s="1"/>
  <c r="B2958" i="3" l="1"/>
  <c r="E2958" i="3" s="1"/>
  <c r="F2958" i="3" s="1"/>
  <c r="G2958" i="3" s="1"/>
  <c r="H2958" i="3" s="1"/>
  <c r="I2958" i="3" s="1"/>
  <c r="L2958" i="3" s="1"/>
  <c r="J2959" i="3"/>
  <c r="M2959" i="3" s="1"/>
  <c r="J2960" i="3" l="1"/>
  <c r="M2960" i="3" s="1"/>
  <c r="B2959" i="3"/>
  <c r="E2959" i="3" s="1"/>
  <c r="F2959" i="3" s="1"/>
  <c r="G2959" i="3" s="1"/>
  <c r="H2959" i="3" s="1"/>
  <c r="I2959" i="3" s="1"/>
  <c r="L2959" i="3" s="1"/>
  <c r="B2960" i="3" l="1"/>
  <c r="E2960" i="3" s="1"/>
  <c r="F2960" i="3" s="1"/>
  <c r="G2960" i="3" s="1"/>
  <c r="H2960" i="3" s="1"/>
  <c r="I2960" i="3" s="1"/>
  <c r="L2960" i="3" s="1"/>
  <c r="J2961" i="3"/>
  <c r="M2961" i="3" s="1"/>
  <c r="J2962" i="3" l="1"/>
  <c r="M2962" i="3" s="1"/>
  <c r="B2961" i="3"/>
  <c r="E2961" i="3" s="1"/>
  <c r="F2961" i="3" s="1"/>
  <c r="G2961" i="3" s="1"/>
  <c r="H2961" i="3" s="1"/>
  <c r="I2961" i="3" s="1"/>
  <c r="L2961" i="3" s="1"/>
  <c r="B2962" i="3" l="1"/>
  <c r="E2962" i="3" s="1"/>
  <c r="F2962" i="3" s="1"/>
  <c r="G2962" i="3" s="1"/>
  <c r="H2962" i="3" s="1"/>
  <c r="I2962" i="3" s="1"/>
  <c r="L2962" i="3" s="1"/>
  <c r="J2963" i="3"/>
  <c r="M2963" i="3" s="1"/>
  <c r="J2964" i="3" l="1"/>
  <c r="M2964" i="3" s="1"/>
  <c r="B2963" i="3"/>
  <c r="E2963" i="3" s="1"/>
  <c r="F2963" i="3" s="1"/>
  <c r="G2963" i="3" s="1"/>
  <c r="H2963" i="3" s="1"/>
  <c r="I2963" i="3" s="1"/>
  <c r="L2963" i="3" s="1"/>
  <c r="B2964" i="3" l="1"/>
  <c r="E2964" i="3" s="1"/>
  <c r="F2964" i="3" s="1"/>
  <c r="G2964" i="3" s="1"/>
  <c r="H2964" i="3" s="1"/>
  <c r="I2964" i="3" s="1"/>
  <c r="L2964" i="3" s="1"/>
  <c r="J2965" i="3"/>
  <c r="M2965" i="3" s="1"/>
  <c r="J2966" i="3" l="1"/>
  <c r="M2966" i="3" s="1"/>
  <c r="B2965" i="3"/>
  <c r="E2965" i="3" s="1"/>
  <c r="F2965" i="3" s="1"/>
  <c r="G2965" i="3" s="1"/>
  <c r="H2965" i="3" s="1"/>
  <c r="I2965" i="3" s="1"/>
  <c r="L2965" i="3" s="1"/>
  <c r="B2966" i="3" l="1"/>
  <c r="E2966" i="3" s="1"/>
  <c r="F2966" i="3" s="1"/>
  <c r="G2966" i="3" s="1"/>
  <c r="H2966" i="3" s="1"/>
  <c r="I2966" i="3" s="1"/>
  <c r="L2966" i="3" s="1"/>
  <c r="J2967" i="3"/>
  <c r="M2967" i="3" s="1"/>
  <c r="J2968" i="3" l="1"/>
  <c r="M2968" i="3" s="1"/>
  <c r="B2967" i="3"/>
  <c r="E2967" i="3" s="1"/>
  <c r="F2967" i="3" s="1"/>
  <c r="G2967" i="3" s="1"/>
  <c r="H2967" i="3" s="1"/>
  <c r="I2967" i="3" s="1"/>
  <c r="L2967" i="3" s="1"/>
  <c r="J2969" i="3" l="1"/>
  <c r="M2969" i="3" s="1"/>
  <c r="B2968" i="3"/>
  <c r="E2968" i="3" s="1"/>
  <c r="F2968" i="3" s="1"/>
  <c r="G2968" i="3" s="1"/>
  <c r="H2968" i="3" s="1"/>
  <c r="I2968" i="3" s="1"/>
  <c r="L2968" i="3" s="1"/>
  <c r="J2970" i="3" l="1"/>
  <c r="M2970" i="3" s="1"/>
  <c r="B2969" i="3"/>
  <c r="E2969" i="3" s="1"/>
  <c r="F2969" i="3" s="1"/>
  <c r="G2969" i="3" s="1"/>
  <c r="H2969" i="3" s="1"/>
  <c r="I2969" i="3" s="1"/>
  <c r="L2969" i="3" s="1"/>
  <c r="J2971" i="3" l="1"/>
  <c r="M2971" i="3" s="1"/>
  <c r="B2970" i="3"/>
  <c r="E2970" i="3" s="1"/>
  <c r="F2970" i="3" s="1"/>
  <c r="G2970" i="3" s="1"/>
  <c r="H2970" i="3" s="1"/>
  <c r="I2970" i="3" s="1"/>
  <c r="L2970" i="3" s="1"/>
  <c r="J2972" i="3" l="1"/>
  <c r="M2972" i="3" s="1"/>
  <c r="B2971" i="3"/>
  <c r="E2971" i="3" s="1"/>
  <c r="F2971" i="3" s="1"/>
  <c r="G2971" i="3" s="1"/>
  <c r="H2971" i="3" s="1"/>
  <c r="I2971" i="3" s="1"/>
  <c r="L2971" i="3" s="1"/>
  <c r="J2973" i="3" l="1"/>
  <c r="M2973" i="3" s="1"/>
  <c r="B2972" i="3"/>
  <c r="E2972" i="3" s="1"/>
  <c r="F2972" i="3" s="1"/>
  <c r="G2972" i="3" s="1"/>
  <c r="H2972" i="3" s="1"/>
  <c r="I2972" i="3" s="1"/>
  <c r="L2972" i="3" s="1"/>
  <c r="B2973" i="3" l="1"/>
  <c r="E2973" i="3" s="1"/>
  <c r="F2973" i="3" s="1"/>
  <c r="G2973" i="3" s="1"/>
  <c r="H2973" i="3" s="1"/>
  <c r="I2973" i="3" s="1"/>
  <c r="L2973" i="3" s="1"/>
  <c r="J2974" i="3"/>
  <c r="M2974" i="3" s="1"/>
  <c r="J2975" i="3" l="1"/>
  <c r="M2975" i="3" s="1"/>
  <c r="B2974" i="3"/>
  <c r="E2974" i="3" s="1"/>
  <c r="F2974" i="3" s="1"/>
  <c r="G2974" i="3" s="1"/>
  <c r="H2974" i="3" s="1"/>
  <c r="I2974" i="3" s="1"/>
  <c r="L2974" i="3" s="1"/>
  <c r="J2976" i="3" l="1"/>
  <c r="M2976" i="3" s="1"/>
  <c r="B2975" i="3"/>
  <c r="E2975" i="3" s="1"/>
  <c r="F2975" i="3" s="1"/>
  <c r="G2975" i="3" s="1"/>
  <c r="H2975" i="3" s="1"/>
  <c r="I2975" i="3" s="1"/>
  <c r="L2975" i="3" s="1"/>
  <c r="B2976" i="3" l="1"/>
  <c r="E2976" i="3" s="1"/>
  <c r="F2976" i="3" s="1"/>
  <c r="G2976" i="3" s="1"/>
  <c r="H2976" i="3" s="1"/>
  <c r="I2976" i="3" s="1"/>
  <c r="L2976" i="3" s="1"/>
  <c r="J2977" i="3"/>
  <c r="M2977" i="3" s="1"/>
  <c r="B2977" i="3" l="1"/>
  <c r="E2977" i="3" s="1"/>
  <c r="F2977" i="3" s="1"/>
  <c r="G2977" i="3" s="1"/>
  <c r="H2977" i="3" s="1"/>
  <c r="I2977" i="3" s="1"/>
  <c r="L2977" i="3" s="1"/>
  <c r="J2978" i="3"/>
  <c r="M2978" i="3" s="1"/>
  <c r="B2978" i="3" l="1"/>
  <c r="E2978" i="3" s="1"/>
  <c r="F2978" i="3" s="1"/>
  <c r="G2978" i="3" s="1"/>
  <c r="H2978" i="3" s="1"/>
  <c r="I2978" i="3" s="1"/>
  <c r="L2978" i="3" s="1"/>
  <c r="J2979" i="3"/>
  <c r="M2979" i="3" s="1"/>
  <c r="B2979" i="3" l="1"/>
  <c r="E2979" i="3" s="1"/>
  <c r="F2979" i="3" s="1"/>
  <c r="G2979" i="3" s="1"/>
  <c r="H2979" i="3" s="1"/>
  <c r="I2979" i="3" s="1"/>
  <c r="L2979" i="3" s="1"/>
  <c r="J2980" i="3"/>
  <c r="M2980" i="3" s="1"/>
  <c r="J2981" i="3" l="1"/>
  <c r="M2981" i="3" s="1"/>
  <c r="B2980" i="3"/>
  <c r="E2980" i="3" s="1"/>
  <c r="F2980" i="3" s="1"/>
  <c r="G2980" i="3" s="1"/>
  <c r="H2980" i="3" s="1"/>
  <c r="I2980" i="3" s="1"/>
  <c r="L2980" i="3" s="1"/>
  <c r="B2981" i="3" l="1"/>
  <c r="E2981" i="3" s="1"/>
  <c r="F2981" i="3" s="1"/>
  <c r="G2981" i="3" s="1"/>
  <c r="H2981" i="3" s="1"/>
  <c r="I2981" i="3" s="1"/>
  <c r="L2981" i="3" s="1"/>
  <c r="J2982" i="3"/>
  <c r="M2982" i="3" s="1"/>
  <c r="J2983" i="3" l="1"/>
  <c r="M2983" i="3" s="1"/>
  <c r="B2982" i="3"/>
  <c r="E2982" i="3" s="1"/>
  <c r="F2982" i="3" s="1"/>
  <c r="G2982" i="3" s="1"/>
  <c r="H2982" i="3" s="1"/>
  <c r="I2982" i="3" s="1"/>
  <c r="L2982" i="3" s="1"/>
  <c r="J2984" i="3" l="1"/>
  <c r="M2984" i="3" s="1"/>
  <c r="B2983" i="3"/>
  <c r="E2983" i="3" s="1"/>
  <c r="F2983" i="3" s="1"/>
  <c r="G2983" i="3" s="1"/>
  <c r="H2983" i="3" s="1"/>
  <c r="I2983" i="3" s="1"/>
  <c r="L2983" i="3" s="1"/>
  <c r="J2985" i="3" l="1"/>
  <c r="M2985" i="3" s="1"/>
  <c r="B2984" i="3"/>
  <c r="E2984" i="3" s="1"/>
  <c r="F2984" i="3" s="1"/>
  <c r="G2984" i="3" s="1"/>
  <c r="H2984" i="3" s="1"/>
  <c r="I2984" i="3" s="1"/>
  <c r="L2984" i="3" s="1"/>
  <c r="B2985" i="3" l="1"/>
  <c r="E2985" i="3" s="1"/>
  <c r="F2985" i="3" s="1"/>
  <c r="G2985" i="3" s="1"/>
  <c r="H2985" i="3" s="1"/>
  <c r="I2985" i="3" s="1"/>
  <c r="L2985" i="3" s="1"/>
  <c r="J2986" i="3"/>
  <c r="M2986" i="3" s="1"/>
  <c r="J2987" i="3" l="1"/>
  <c r="M2987" i="3" s="1"/>
  <c r="B2986" i="3"/>
  <c r="E2986" i="3" s="1"/>
  <c r="F2986" i="3" s="1"/>
  <c r="G2986" i="3" s="1"/>
  <c r="H2986" i="3" s="1"/>
  <c r="I2986" i="3" s="1"/>
  <c r="L2986" i="3" s="1"/>
  <c r="B2987" i="3" l="1"/>
  <c r="E2987" i="3" s="1"/>
  <c r="F2987" i="3" s="1"/>
  <c r="G2987" i="3" s="1"/>
  <c r="H2987" i="3" s="1"/>
  <c r="I2987" i="3" s="1"/>
  <c r="L2987" i="3" s="1"/>
  <c r="J2988" i="3"/>
  <c r="M2988" i="3" s="1"/>
  <c r="J2989" i="3" l="1"/>
  <c r="M2989" i="3" s="1"/>
  <c r="B2988" i="3"/>
  <c r="E2988" i="3" s="1"/>
  <c r="F2988" i="3" s="1"/>
  <c r="G2988" i="3" s="1"/>
  <c r="H2988" i="3" s="1"/>
  <c r="I2988" i="3" s="1"/>
  <c r="L2988" i="3" s="1"/>
  <c r="B2989" i="3" l="1"/>
  <c r="E2989" i="3" s="1"/>
  <c r="F2989" i="3" s="1"/>
  <c r="G2989" i="3" s="1"/>
  <c r="H2989" i="3" s="1"/>
  <c r="I2989" i="3" s="1"/>
  <c r="L2989" i="3" s="1"/>
  <c r="J2990" i="3"/>
  <c r="M2990" i="3" s="1"/>
  <c r="J2991" i="3" l="1"/>
  <c r="M2991" i="3" s="1"/>
  <c r="B2990" i="3"/>
  <c r="E2990" i="3" s="1"/>
  <c r="F2990" i="3" s="1"/>
  <c r="G2990" i="3" s="1"/>
  <c r="H2990" i="3" s="1"/>
  <c r="I2990" i="3" s="1"/>
  <c r="L2990" i="3" s="1"/>
  <c r="J2992" i="3" l="1"/>
  <c r="M2992" i="3" s="1"/>
  <c r="B2991" i="3"/>
  <c r="E2991" i="3" s="1"/>
  <c r="F2991" i="3" s="1"/>
  <c r="G2991" i="3" s="1"/>
  <c r="H2991" i="3" s="1"/>
  <c r="I2991" i="3" s="1"/>
  <c r="L2991" i="3" s="1"/>
  <c r="J2993" i="3" l="1"/>
  <c r="M2993" i="3" s="1"/>
  <c r="B2992" i="3"/>
  <c r="E2992" i="3" s="1"/>
  <c r="F2992" i="3" s="1"/>
  <c r="G2992" i="3" s="1"/>
  <c r="H2992" i="3" s="1"/>
  <c r="I2992" i="3" s="1"/>
  <c r="L2992" i="3" s="1"/>
  <c r="B2993" i="3" l="1"/>
  <c r="E2993" i="3" s="1"/>
  <c r="F2993" i="3" s="1"/>
  <c r="G2993" i="3" s="1"/>
  <c r="H2993" i="3" s="1"/>
  <c r="I2993" i="3" s="1"/>
  <c r="L2993" i="3" s="1"/>
  <c r="J2994" i="3"/>
  <c r="M2994" i="3" s="1"/>
  <c r="J2995" i="3" l="1"/>
  <c r="M2995" i="3" s="1"/>
  <c r="B2994" i="3"/>
  <c r="E2994" i="3" s="1"/>
  <c r="F2994" i="3" s="1"/>
  <c r="G2994" i="3" s="1"/>
  <c r="H2994" i="3" s="1"/>
  <c r="I2994" i="3" s="1"/>
  <c r="L2994" i="3" s="1"/>
  <c r="J2996" i="3" l="1"/>
  <c r="M2996" i="3" s="1"/>
  <c r="B2995" i="3"/>
  <c r="E2995" i="3" s="1"/>
  <c r="F2995" i="3" s="1"/>
  <c r="G2995" i="3" s="1"/>
  <c r="H2995" i="3" s="1"/>
  <c r="I2995" i="3" s="1"/>
  <c r="L2995" i="3" s="1"/>
  <c r="J2997" i="3" l="1"/>
  <c r="M2997" i="3" s="1"/>
  <c r="B2996" i="3"/>
  <c r="E2996" i="3" s="1"/>
  <c r="F2996" i="3" s="1"/>
  <c r="G2996" i="3" s="1"/>
  <c r="H2996" i="3" s="1"/>
  <c r="I2996" i="3" s="1"/>
  <c r="L2996" i="3" s="1"/>
  <c r="B2997" i="3" l="1"/>
  <c r="E2997" i="3" s="1"/>
  <c r="F2997" i="3" s="1"/>
  <c r="G2997" i="3" s="1"/>
  <c r="H2997" i="3" s="1"/>
  <c r="I2997" i="3" s="1"/>
  <c r="L2997" i="3" s="1"/>
  <c r="J2998" i="3"/>
  <c r="M2998" i="3" s="1"/>
  <c r="B2998" i="3" l="1"/>
  <c r="E2998" i="3" s="1"/>
  <c r="F2998" i="3" s="1"/>
  <c r="G2998" i="3" s="1"/>
  <c r="H2998" i="3" s="1"/>
  <c r="I2998" i="3" s="1"/>
  <c r="L2998" i="3" s="1"/>
  <c r="J2999" i="3"/>
  <c r="M2999" i="3" s="1"/>
  <c r="J3000" i="3" l="1"/>
  <c r="M3000" i="3" s="1"/>
  <c r="B2999" i="3"/>
  <c r="E2999" i="3" s="1"/>
  <c r="F2999" i="3" s="1"/>
  <c r="G2999" i="3" s="1"/>
  <c r="H2999" i="3" s="1"/>
  <c r="I2999" i="3" s="1"/>
  <c r="L2999" i="3" s="1"/>
  <c r="J3001" i="3" l="1"/>
  <c r="M3001" i="3" s="1"/>
  <c r="B3000" i="3"/>
  <c r="E3000" i="3" s="1"/>
  <c r="F3000" i="3" s="1"/>
  <c r="G3000" i="3" s="1"/>
  <c r="H3000" i="3" s="1"/>
  <c r="I3000" i="3" s="1"/>
  <c r="L3000" i="3" s="1"/>
  <c r="B3001" i="3" l="1"/>
  <c r="E3001" i="3" s="1"/>
  <c r="F3001" i="3" s="1"/>
  <c r="G3001" i="3" s="1"/>
  <c r="H3001" i="3" s="1"/>
  <c r="I3001" i="3" s="1"/>
  <c r="L3001" i="3" s="1"/>
  <c r="J3002" i="3"/>
  <c r="M3002" i="3" s="1"/>
  <c r="J3003" i="3" l="1"/>
  <c r="M3003" i="3" s="1"/>
  <c r="B3002" i="3"/>
  <c r="E3002" i="3" s="1"/>
  <c r="F3002" i="3" s="1"/>
  <c r="G3002" i="3" s="1"/>
  <c r="H3002" i="3" s="1"/>
  <c r="I3002" i="3" s="1"/>
  <c r="L3002" i="3" s="1"/>
  <c r="B3003" i="3" l="1"/>
  <c r="E3003" i="3" s="1"/>
  <c r="F3003" i="3" s="1"/>
  <c r="G3003" i="3" s="1"/>
  <c r="H3003" i="3" s="1"/>
  <c r="I3003" i="3" s="1"/>
  <c r="L3003" i="3" s="1"/>
  <c r="J3004" i="3"/>
  <c r="M3004" i="3" s="1"/>
  <c r="J3005" i="3" l="1"/>
  <c r="M3005" i="3" s="1"/>
  <c r="B3004" i="3"/>
  <c r="E3004" i="3" s="1"/>
  <c r="F3004" i="3" s="1"/>
  <c r="G3004" i="3" s="1"/>
  <c r="H3004" i="3" s="1"/>
  <c r="I3004" i="3" s="1"/>
  <c r="L3004" i="3" s="1"/>
  <c r="B3005" i="3" l="1"/>
  <c r="E3005" i="3" s="1"/>
  <c r="F3005" i="3" s="1"/>
  <c r="G3005" i="3" s="1"/>
  <c r="H3005" i="3" s="1"/>
  <c r="I3005" i="3" s="1"/>
  <c r="L3005" i="3" s="1"/>
  <c r="J3006" i="3"/>
  <c r="M3006" i="3" s="1"/>
  <c r="B3006" i="3" l="1"/>
  <c r="E3006" i="3" s="1"/>
  <c r="F3006" i="3" s="1"/>
  <c r="G3006" i="3" s="1"/>
  <c r="H3006" i="3" s="1"/>
  <c r="I3006" i="3" s="1"/>
  <c r="L3006" i="3" s="1"/>
  <c r="J3007" i="3"/>
  <c r="M3007" i="3" s="1"/>
  <c r="B3007" i="3" l="1"/>
  <c r="E3007" i="3" s="1"/>
  <c r="F3007" i="3" s="1"/>
  <c r="G3007" i="3" s="1"/>
  <c r="H3007" i="3" s="1"/>
  <c r="I3007" i="3" s="1"/>
  <c r="L3007" i="3" s="1"/>
  <c r="J3008" i="3"/>
  <c r="M3008" i="3" s="1"/>
  <c r="J3009" i="3" l="1"/>
  <c r="M3009" i="3" s="1"/>
  <c r="B3008" i="3"/>
  <c r="E3008" i="3" s="1"/>
  <c r="F3008" i="3" s="1"/>
  <c r="G3008" i="3" s="1"/>
  <c r="H3008" i="3" s="1"/>
  <c r="I3008" i="3" s="1"/>
  <c r="L3008" i="3" s="1"/>
  <c r="B3009" i="3" l="1"/>
  <c r="E3009" i="3" s="1"/>
  <c r="F3009" i="3" s="1"/>
  <c r="G3009" i="3" s="1"/>
  <c r="H3009" i="3" s="1"/>
  <c r="I3009" i="3" s="1"/>
  <c r="L3009" i="3" s="1"/>
  <c r="J3010" i="3"/>
  <c r="M3010" i="3" s="1"/>
  <c r="B3010" i="3" l="1"/>
  <c r="E3010" i="3" s="1"/>
  <c r="F3010" i="3" s="1"/>
  <c r="G3010" i="3" s="1"/>
  <c r="H3010" i="3" s="1"/>
  <c r="I3010" i="3" s="1"/>
  <c r="L3010" i="3" s="1"/>
  <c r="J3011" i="3"/>
  <c r="M3011" i="3" s="1"/>
  <c r="B3011" i="3" l="1"/>
  <c r="E3011" i="3" s="1"/>
  <c r="F3011" i="3" s="1"/>
  <c r="G3011" i="3" s="1"/>
  <c r="H3011" i="3" s="1"/>
  <c r="I3011" i="3" s="1"/>
  <c r="L3011" i="3" s="1"/>
  <c r="J3012" i="3"/>
  <c r="M3012" i="3" s="1"/>
  <c r="B3012" i="3" l="1"/>
  <c r="E3012" i="3" s="1"/>
  <c r="F3012" i="3" s="1"/>
  <c r="G3012" i="3" s="1"/>
  <c r="H3012" i="3" s="1"/>
  <c r="I3012" i="3" s="1"/>
  <c r="L3012" i="3" s="1"/>
  <c r="J3013" i="3"/>
  <c r="M3013" i="3" s="1"/>
  <c r="B3013" i="3" l="1"/>
  <c r="E3013" i="3" s="1"/>
  <c r="F3013" i="3" s="1"/>
  <c r="G3013" i="3" s="1"/>
  <c r="H3013" i="3" s="1"/>
  <c r="I3013" i="3" s="1"/>
  <c r="L3013" i="3" s="1"/>
  <c r="J3014" i="3"/>
  <c r="M3014" i="3" s="1"/>
  <c r="J3015" i="3" l="1"/>
  <c r="M3015" i="3" s="1"/>
  <c r="B3014" i="3"/>
  <c r="E3014" i="3" s="1"/>
  <c r="F3014" i="3" s="1"/>
  <c r="G3014" i="3" s="1"/>
  <c r="H3014" i="3" s="1"/>
  <c r="I3014" i="3" s="1"/>
  <c r="L3014" i="3" s="1"/>
  <c r="B3015" i="3" l="1"/>
  <c r="E3015" i="3" s="1"/>
  <c r="F3015" i="3" s="1"/>
  <c r="G3015" i="3" s="1"/>
  <c r="H3015" i="3" s="1"/>
  <c r="I3015" i="3" s="1"/>
  <c r="L3015" i="3" s="1"/>
  <c r="J3016" i="3"/>
  <c r="M3016" i="3" s="1"/>
  <c r="B3016" i="3" l="1"/>
  <c r="E3016" i="3" s="1"/>
  <c r="F3016" i="3" s="1"/>
  <c r="G3016" i="3" s="1"/>
  <c r="H3016" i="3" s="1"/>
  <c r="I3016" i="3" s="1"/>
  <c r="L3016" i="3" s="1"/>
  <c r="J3017" i="3"/>
  <c r="M3017" i="3" s="1"/>
  <c r="B3017" i="3" l="1"/>
  <c r="E3017" i="3" s="1"/>
  <c r="F3017" i="3" s="1"/>
  <c r="G3017" i="3" s="1"/>
  <c r="H3017" i="3" s="1"/>
  <c r="I3017" i="3" s="1"/>
  <c r="L3017" i="3" s="1"/>
  <c r="J3018" i="3"/>
  <c r="M3018" i="3" s="1"/>
  <c r="B3018" i="3" l="1"/>
  <c r="E3018" i="3" s="1"/>
  <c r="F3018" i="3" s="1"/>
  <c r="G3018" i="3" s="1"/>
  <c r="H3018" i="3" s="1"/>
  <c r="I3018" i="3" s="1"/>
  <c r="L3018" i="3" s="1"/>
  <c r="J3019" i="3"/>
  <c r="M3019" i="3" s="1"/>
  <c r="B3019" i="3" l="1"/>
  <c r="E3019" i="3" s="1"/>
  <c r="F3019" i="3" s="1"/>
  <c r="G3019" i="3" s="1"/>
  <c r="H3019" i="3" s="1"/>
  <c r="I3019" i="3" s="1"/>
  <c r="L3019" i="3" s="1"/>
  <c r="J3020" i="3"/>
  <c r="M3020" i="3" s="1"/>
  <c r="J3021" i="3" l="1"/>
  <c r="M3021" i="3" s="1"/>
  <c r="B3020" i="3"/>
  <c r="E3020" i="3" s="1"/>
  <c r="F3020" i="3" s="1"/>
  <c r="G3020" i="3" s="1"/>
  <c r="H3020" i="3" s="1"/>
  <c r="I3020" i="3" s="1"/>
  <c r="L3020" i="3" s="1"/>
  <c r="B3021" i="3" l="1"/>
  <c r="E3021" i="3" s="1"/>
  <c r="F3021" i="3" s="1"/>
  <c r="G3021" i="3" s="1"/>
  <c r="H3021" i="3" s="1"/>
  <c r="I3021" i="3" s="1"/>
  <c r="L3021" i="3" s="1"/>
  <c r="J3022" i="3"/>
  <c r="M3022" i="3" s="1"/>
  <c r="B3022" i="3" l="1"/>
  <c r="E3022" i="3" s="1"/>
  <c r="F3022" i="3" s="1"/>
  <c r="G3022" i="3" s="1"/>
  <c r="H3022" i="3" s="1"/>
  <c r="I3022" i="3" s="1"/>
  <c r="L3022" i="3" s="1"/>
  <c r="J3023" i="3"/>
  <c r="M3023" i="3" s="1"/>
  <c r="B3023" i="3" l="1"/>
  <c r="E3023" i="3" s="1"/>
  <c r="F3023" i="3" s="1"/>
  <c r="G3023" i="3" s="1"/>
  <c r="H3023" i="3" s="1"/>
  <c r="I3023" i="3" s="1"/>
  <c r="L3023" i="3" s="1"/>
  <c r="J3024" i="3"/>
  <c r="M3024" i="3" s="1"/>
  <c r="B3024" i="3" l="1"/>
  <c r="E3024" i="3" s="1"/>
  <c r="F3024" i="3" s="1"/>
  <c r="G3024" i="3" s="1"/>
  <c r="H3024" i="3" s="1"/>
  <c r="I3024" i="3" s="1"/>
  <c r="L3024" i="3" s="1"/>
  <c r="J3025" i="3"/>
  <c r="M3025" i="3" s="1"/>
  <c r="B3025" i="3" l="1"/>
  <c r="E3025" i="3" s="1"/>
  <c r="F3025" i="3" s="1"/>
  <c r="G3025" i="3" s="1"/>
  <c r="H3025" i="3" s="1"/>
  <c r="I3025" i="3" s="1"/>
  <c r="L3025" i="3" s="1"/>
  <c r="J3026" i="3"/>
  <c r="M3026" i="3" s="1"/>
  <c r="B3026" i="3" l="1"/>
  <c r="E3026" i="3" s="1"/>
  <c r="F3026" i="3" s="1"/>
  <c r="G3026" i="3" s="1"/>
  <c r="H3026" i="3" s="1"/>
  <c r="I3026" i="3" s="1"/>
  <c r="L3026" i="3" s="1"/>
  <c r="J3027" i="3"/>
  <c r="M3027" i="3" s="1"/>
  <c r="J3028" i="3" l="1"/>
  <c r="M3028" i="3" s="1"/>
  <c r="B3027" i="3"/>
  <c r="E3027" i="3" s="1"/>
  <c r="F3027" i="3" s="1"/>
  <c r="G3027" i="3" s="1"/>
  <c r="H3027" i="3" s="1"/>
  <c r="I3027" i="3" s="1"/>
  <c r="L3027" i="3" s="1"/>
  <c r="B3028" i="3" l="1"/>
  <c r="E3028" i="3" s="1"/>
  <c r="F3028" i="3" s="1"/>
  <c r="G3028" i="3" s="1"/>
  <c r="H3028" i="3" s="1"/>
  <c r="I3028" i="3" s="1"/>
  <c r="L3028" i="3" s="1"/>
  <c r="J3029" i="3"/>
  <c r="M3029" i="3" s="1"/>
  <c r="B3029" i="3" l="1"/>
  <c r="E3029" i="3" s="1"/>
  <c r="F3029" i="3" s="1"/>
  <c r="G3029" i="3" s="1"/>
  <c r="H3029" i="3" s="1"/>
  <c r="I3029" i="3" s="1"/>
  <c r="L3029" i="3" s="1"/>
  <c r="J3030" i="3"/>
  <c r="M3030" i="3" s="1"/>
  <c r="J3031" i="3" l="1"/>
  <c r="M3031" i="3" s="1"/>
  <c r="B3030" i="3"/>
  <c r="E3030" i="3" s="1"/>
  <c r="F3030" i="3" s="1"/>
  <c r="G3030" i="3" s="1"/>
  <c r="H3030" i="3" s="1"/>
  <c r="I3030" i="3" s="1"/>
  <c r="L3030" i="3" s="1"/>
  <c r="J3032" i="3" l="1"/>
  <c r="M3032" i="3" s="1"/>
  <c r="B3031" i="3"/>
  <c r="E3031" i="3" s="1"/>
  <c r="F3031" i="3" s="1"/>
  <c r="G3031" i="3" s="1"/>
  <c r="H3031" i="3" s="1"/>
  <c r="I3031" i="3" s="1"/>
  <c r="L3031" i="3" s="1"/>
  <c r="B3032" i="3" l="1"/>
  <c r="E3032" i="3" s="1"/>
  <c r="F3032" i="3" s="1"/>
  <c r="G3032" i="3" s="1"/>
  <c r="H3032" i="3" s="1"/>
  <c r="I3032" i="3" s="1"/>
  <c r="L3032" i="3" s="1"/>
  <c r="J3033" i="3"/>
  <c r="M3033" i="3" s="1"/>
  <c r="J3034" i="3" l="1"/>
  <c r="M3034" i="3" s="1"/>
  <c r="B3033" i="3"/>
  <c r="E3033" i="3" s="1"/>
  <c r="F3033" i="3" s="1"/>
  <c r="G3033" i="3" s="1"/>
  <c r="H3033" i="3" s="1"/>
  <c r="I3033" i="3" s="1"/>
  <c r="L3033" i="3" s="1"/>
  <c r="J3035" i="3" l="1"/>
  <c r="M3035" i="3" s="1"/>
  <c r="B3034" i="3"/>
  <c r="E3034" i="3" s="1"/>
  <c r="F3034" i="3" s="1"/>
  <c r="G3034" i="3" s="1"/>
  <c r="H3034" i="3" s="1"/>
  <c r="I3034" i="3" s="1"/>
  <c r="L3034" i="3" s="1"/>
  <c r="J3036" i="3" l="1"/>
  <c r="M3036" i="3" s="1"/>
  <c r="B3035" i="3"/>
  <c r="E3035" i="3" s="1"/>
  <c r="F3035" i="3" s="1"/>
  <c r="G3035" i="3" s="1"/>
  <c r="H3035" i="3" s="1"/>
  <c r="I3035" i="3" s="1"/>
  <c r="L3035" i="3" s="1"/>
  <c r="J3037" i="3" l="1"/>
  <c r="M3037" i="3" s="1"/>
  <c r="B3036" i="3"/>
  <c r="E3036" i="3" s="1"/>
  <c r="F3036" i="3" s="1"/>
  <c r="G3036" i="3" s="1"/>
  <c r="H3036" i="3" s="1"/>
  <c r="I3036" i="3" s="1"/>
  <c r="L3036" i="3" s="1"/>
  <c r="J3038" i="3" l="1"/>
  <c r="M3038" i="3" s="1"/>
  <c r="B3037" i="3"/>
  <c r="E3037" i="3" s="1"/>
  <c r="F3037" i="3" s="1"/>
  <c r="G3037" i="3" s="1"/>
  <c r="H3037" i="3" s="1"/>
  <c r="I3037" i="3" s="1"/>
  <c r="L3037" i="3" s="1"/>
  <c r="B3038" i="3" l="1"/>
  <c r="E3038" i="3" s="1"/>
  <c r="F3038" i="3" s="1"/>
  <c r="G3038" i="3" s="1"/>
  <c r="H3038" i="3" s="1"/>
  <c r="I3038" i="3" s="1"/>
  <c r="L3038" i="3" s="1"/>
  <c r="J3039" i="3"/>
  <c r="M3039" i="3" s="1"/>
  <c r="J3040" i="3" l="1"/>
  <c r="M3040" i="3" s="1"/>
  <c r="B3039" i="3"/>
  <c r="E3039" i="3" s="1"/>
  <c r="F3039" i="3" s="1"/>
  <c r="G3039" i="3" s="1"/>
  <c r="H3039" i="3" s="1"/>
  <c r="I3039" i="3" s="1"/>
  <c r="L3039" i="3" s="1"/>
  <c r="J3041" i="3" l="1"/>
  <c r="M3041" i="3" s="1"/>
  <c r="B3040" i="3"/>
  <c r="E3040" i="3" s="1"/>
  <c r="F3040" i="3" s="1"/>
  <c r="G3040" i="3" s="1"/>
  <c r="H3040" i="3" s="1"/>
  <c r="I3040" i="3" s="1"/>
  <c r="L3040" i="3" s="1"/>
  <c r="J3042" i="3" l="1"/>
  <c r="M3042" i="3" s="1"/>
  <c r="B3041" i="3"/>
  <c r="E3041" i="3" s="1"/>
  <c r="F3041" i="3" s="1"/>
  <c r="G3041" i="3" s="1"/>
  <c r="H3041" i="3" s="1"/>
  <c r="I3041" i="3" s="1"/>
  <c r="L3041" i="3" s="1"/>
  <c r="B3042" i="3" l="1"/>
  <c r="E3042" i="3" s="1"/>
  <c r="F3042" i="3" s="1"/>
  <c r="G3042" i="3" s="1"/>
  <c r="H3042" i="3" s="1"/>
  <c r="I3042" i="3" s="1"/>
  <c r="L3042" i="3" s="1"/>
  <c r="J3043" i="3"/>
  <c r="M3043" i="3" s="1"/>
  <c r="J3044" i="3" l="1"/>
  <c r="M3044" i="3" s="1"/>
  <c r="B3043" i="3"/>
  <c r="E3043" i="3" s="1"/>
  <c r="F3043" i="3" s="1"/>
  <c r="G3043" i="3" s="1"/>
  <c r="H3043" i="3" s="1"/>
  <c r="I3043" i="3" s="1"/>
  <c r="L3043" i="3" s="1"/>
  <c r="B3044" i="3" l="1"/>
  <c r="E3044" i="3" s="1"/>
  <c r="F3044" i="3" s="1"/>
  <c r="G3044" i="3" s="1"/>
  <c r="H3044" i="3" s="1"/>
  <c r="I3044" i="3" s="1"/>
  <c r="L3044" i="3" s="1"/>
  <c r="J3045" i="3"/>
  <c r="M3045" i="3" s="1"/>
  <c r="B3045" i="3" l="1"/>
  <c r="E3045" i="3" s="1"/>
  <c r="F3045" i="3" s="1"/>
  <c r="G3045" i="3" s="1"/>
  <c r="H3045" i="3" s="1"/>
  <c r="I3045" i="3" s="1"/>
  <c r="L3045" i="3" s="1"/>
  <c r="J3046" i="3"/>
  <c r="M3046" i="3" s="1"/>
  <c r="J3047" i="3" l="1"/>
  <c r="M3047" i="3" s="1"/>
  <c r="B3046" i="3"/>
  <c r="E3046" i="3" s="1"/>
  <c r="F3046" i="3" s="1"/>
  <c r="G3046" i="3" s="1"/>
  <c r="H3046" i="3" s="1"/>
  <c r="I3046" i="3" s="1"/>
  <c r="L3046" i="3" s="1"/>
  <c r="J3048" i="3" l="1"/>
  <c r="M3048" i="3" s="1"/>
  <c r="B3047" i="3"/>
  <c r="E3047" i="3" s="1"/>
  <c r="F3047" i="3" s="1"/>
  <c r="G3047" i="3" s="1"/>
  <c r="H3047" i="3" s="1"/>
  <c r="I3047" i="3" s="1"/>
  <c r="L3047" i="3" s="1"/>
  <c r="J3049" i="3" l="1"/>
  <c r="M3049" i="3" s="1"/>
  <c r="B3048" i="3"/>
  <c r="E3048" i="3" s="1"/>
  <c r="F3048" i="3" s="1"/>
  <c r="G3048" i="3" s="1"/>
  <c r="H3048" i="3" s="1"/>
  <c r="I3048" i="3" s="1"/>
  <c r="L3048" i="3" s="1"/>
  <c r="B3049" i="3" l="1"/>
  <c r="E3049" i="3" s="1"/>
  <c r="F3049" i="3" s="1"/>
  <c r="G3049" i="3" s="1"/>
  <c r="H3049" i="3" s="1"/>
  <c r="I3049" i="3" s="1"/>
  <c r="L3049" i="3" s="1"/>
  <c r="J3050" i="3"/>
  <c r="M3050" i="3" s="1"/>
  <c r="J3051" i="3" l="1"/>
  <c r="M3051" i="3" s="1"/>
  <c r="B3050" i="3"/>
  <c r="E3050" i="3" s="1"/>
  <c r="F3050" i="3" s="1"/>
  <c r="G3050" i="3" s="1"/>
  <c r="H3050" i="3" s="1"/>
  <c r="I3050" i="3" s="1"/>
  <c r="L3050" i="3" s="1"/>
  <c r="B3051" i="3" l="1"/>
  <c r="E3051" i="3" s="1"/>
  <c r="F3051" i="3" s="1"/>
  <c r="G3051" i="3" s="1"/>
  <c r="H3051" i="3" s="1"/>
  <c r="I3051" i="3" s="1"/>
  <c r="L3051" i="3" s="1"/>
  <c r="J3052" i="3"/>
  <c r="M3052" i="3" s="1"/>
  <c r="J3053" i="3" l="1"/>
  <c r="M3053" i="3" s="1"/>
  <c r="B3052" i="3"/>
  <c r="E3052" i="3" s="1"/>
  <c r="F3052" i="3" s="1"/>
  <c r="G3052" i="3" s="1"/>
  <c r="H3052" i="3" s="1"/>
  <c r="I3052" i="3" s="1"/>
  <c r="L3052" i="3" s="1"/>
  <c r="J3054" i="3" l="1"/>
  <c r="M3054" i="3" s="1"/>
  <c r="B3053" i="3"/>
  <c r="E3053" i="3" s="1"/>
  <c r="F3053" i="3" s="1"/>
  <c r="G3053" i="3" s="1"/>
  <c r="H3053" i="3" s="1"/>
  <c r="I3053" i="3" s="1"/>
  <c r="L3053" i="3" s="1"/>
  <c r="J3055" i="3" l="1"/>
  <c r="M3055" i="3" s="1"/>
  <c r="B3054" i="3"/>
  <c r="E3054" i="3" s="1"/>
  <c r="F3054" i="3" s="1"/>
  <c r="G3054" i="3" s="1"/>
  <c r="H3054" i="3" s="1"/>
  <c r="I3054" i="3" s="1"/>
  <c r="L3054" i="3" s="1"/>
  <c r="J3056" i="3" l="1"/>
  <c r="M3056" i="3" s="1"/>
  <c r="B3055" i="3"/>
  <c r="E3055" i="3" s="1"/>
  <c r="F3055" i="3" s="1"/>
  <c r="G3055" i="3" s="1"/>
  <c r="H3055" i="3" s="1"/>
  <c r="I3055" i="3" s="1"/>
  <c r="L3055" i="3" s="1"/>
  <c r="J3057" i="3" l="1"/>
  <c r="M3057" i="3" s="1"/>
  <c r="B3056" i="3"/>
  <c r="E3056" i="3" s="1"/>
  <c r="F3056" i="3" s="1"/>
  <c r="G3056" i="3" s="1"/>
  <c r="H3056" i="3" s="1"/>
  <c r="I3056" i="3" s="1"/>
  <c r="L3056" i="3" s="1"/>
  <c r="B3057" i="3" l="1"/>
  <c r="E3057" i="3" s="1"/>
  <c r="F3057" i="3" s="1"/>
  <c r="G3057" i="3" s="1"/>
  <c r="H3057" i="3" s="1"/>
  <c r="I3057" i="3" s="1"/>
  <c r="L3057" i="3" s="1"/>
  <c r="J3058" i="3"/>
  <c r="M3058" i="3" s="1"/>
  <c r="J3059" i="3" l="1"/>
  <c r="M3059" i="3" s="1"/>
  <c r="B3058" i="3"/>
  <c r="E3058" i="3" s="1"/>
  <c r="F3058" i="3" s="1"/>
  <c r="G3058" i="3" s="1"/>
  <c r="H3058" i="3" s="1"/>
  <c r="I3058" i="3" s="1"/>
  <c r="L3058" i="3" s="1"/>
  <c r="B3059" i="3" l="1"/>
  <c r="E3059" i="3" s="1"/>
  <c r="F3059" i="3" s="1"/>
  <c r="G3059" i="3" s="1"/>
  <c r="H3059" i="3" s="1"/>
  <c r="I3059" i="3" s="1"/>
  <c r="L3059" i="3" s="1"/>
  <c r="J3060" i="3"/>
  <c r="M3060" i="3" s="1"/>
  <c r="J3061" i="3" l="1"/>
  <c r="M3061" i="3" s="1"/>
  <c r="B3060" i="3"/>
  <c r="E3060" i="3" s="1"/>
  <c r="F3060" i="3" s="1"/>
  <c r="G3060" i="3" s="1"/>
  <c r="H3060" i="3" s="1"/>
  <c r="I3060" i="3" s="1"/>
  <c r="L3060" i="3" s="1"/>
  <c r="B3061" i="3" l="1"/>
  <c r="E3061" i="3" s="1"/>
  <c r="F3061" i="3" s="1"/>
  <c r="G3061" i="3" s="1"/>
  <c r="H3061" i="3" s="1"/>
  <c r="I3061" i="3" s="1"/>
  <c r="L3061" i="3" s="1"/>
  <c r="J3062" i="3"/>
  <c r="M3062" i="3" s="1"/>
  <c r="J3063" i="3" l="1"/>
  <c r="M3063" i="3" s="1"/>
  <c r="B3062" i="3"/>
  <c r="E3062" i="3" s="1"/>
  <c r="F3062" i="3" s="1"/>
  <c r="G3062" i="3" s="1"/>
  <c r="H3062" i="3" s="1"/>
  <c r="I3062" i="3" s="1"/>
  <c r="L3062" i="3" s="1"/>
  <c r="B3063" i="3" l="1"/>
  <c r="E3063" i="3" s="1"/>
  <c r="F3063" i="3" s="1"/>
  <c r="G3063" i="3" s="1"/>
  <c r="H3063" i="3" s="1"/>
  <c r="I3063" i="3" s="1"/>
  <c r="L3063" i="3" s="1"/>
  <c r="J3064" i="3"/>
  <c r="M3064" i="3" s="1"/>
  <c r="B3064" i="3" l="1"/>
  <c r="E3064" i="3" s="1"/>
  <c r="F3064" i="3" s="1"/>
  <c r="G3064" i="3" s="1"/>
  <c r="H3064" i="3" s="1"/>
  <c r="I3064" i="3" s="1"/>
  <c r="L3064" i="3" s="1"/>
  <c r="J3065" i="3"/>
  <c r="M3065" i="3" s="1"/>
  <c r="B3065" i="3" l="1"/>
  <c r="E3065" i="3" s="1"/>
  <c r="F3065" i="3" s="1"/>
  <c r="G3065" i="3" s="1"/>
  <c r="H3065" i="3" s="1"/>
  <c r="I3065" i="3" s="1"/>
  <c r="L3065" i="3" s="1"/>
  <c r="J3066" i="3"/>
  <c r="M3066" i="3" s="1"/>
  <c r="B3066" i="3" l="1"/>
  <c r="E3066" i="3" s="1"/>
  <c r="F3066" i="3" s="1"/>
  <c r="G3066" i="3" s="1"/>
  <c r="H3066" i="3" s="1"/>
  <c r="I3066" i="3" s="1"/>
  <c r="L3066" i="3" s="1"/>
  <c r="J3067" i="3"/>
  <c r="M3067" i="3" s="1"/>
  <c r="B3067" i="3" l="1"/>
  <c r="E3067" i="3" s="1"/>
  <c r="F3067" i="3" s="1"/>
  <c r="G3067" i="3" s="1"/>
  <c r="H3067" i="3" s="1"/>
  <c r="I3067" i="3" s="1"/>
  <c r="L3067" i="3" s="1"/>
  <c r="J3068" i="3"/>
  <c r="M3068" i="3" s="1"/>
  <c r="B3068" i="3" l="1"/>
  <c r="E3068" i="3" s="1"/>
  <c r="F3068" i="3" s="1"/>
  <c r="G3068" i="3" s="1"/>
  <c r="H3068" i="3" s="1"/>
  <c r="I3068" i="3" s="1"/>
  <c r="L3068" i="3" s="1"/>
  <c r="J3069" i="3"/>
  <c r="M3069" i="3" s="1"/>
  <c r="B3069" i="3" l="1"/>
  <c r="E3069" i="3" s="1"/>
  <c r="F3069" i="3" s="1"/>
  <c r="G3069" i="3" s="1"/>
  <c r="H3069" i="3" s="1"/>
  <c r="I3069" i="3" s="1"/>
  <c r="L3069" i="3" s="1"/>
  <c r="J3070" i="3"/>
  <c r="M3070" i="3" s="1"/>
  <c r="J3071" i="3" l="1"/>
  <c r="M3071" i="3" s="1"/>
  <c r="B3070" i="3"/>
  <c r="E3070" i="3" s="1"/>
  <c r="F3070" i="3" s="1"/>
  <c r="G3070" i="3" s="1"/>
  <c r="H3070" i="3" s="1"/>
  <c r="I3070" i="3" s="1"/>
  <c r="L3070" i="3" s="1"/>
  <c r="B3071" i="3" l="1"/>
  <c r="E3071" i="3" s="1"/>
  <c r="F3071" i="3" s="1"/>
  <c r="G3071" i="3" s="1"/>
  <c r="H3071" i="3" s="1"/>
  <c r="I3071" i="3" s="1"/>
  <c r="L3071" i="3" s="1"/>
  <c r="J3072" i="3"/>
  <c r="M3072" i="3" s="1"/>
  <c r="J3073" i="3" l="1"/>
  <c r="M3073" i="3" s="1"/>
  <c r="B3072" i="3"/>
  <c r="E3072" i="3" s="1"/>
  <c r="F3072" i="3" s="1"/>
  <c r="G3072" i="3" s="1"/>
  <c r="H3072" i="3" s="1"/>
  <c r="I3072" i="3" s="1"/>
  <c r="L3072" i="3" s="1"/>
  <c r="J3074" i="3" l="1"/>
  <c r="M3074" i="3" s="1"/>
  <c r="B3073" i="3"/>
  <c r="E3073" i="3" s="1"/>
  <c r="F3073" i="3" s="1"/>
  <c r="G3073" i="3" s="1"/>
  <c r="H3073" i="3" s="1"/>
  <c r="I3073" i="3" s="1"/>
  <c r="L3073" i="3" s="1"/>
  <c r="B3074" i="3" l="1"/>
  <c r="E3074" i="3" s="1"/>
  <c r="F3074" i="3" s="1"/>
  <c r="G3074" i="3" s="1"/>
  <c r="H3074" i="3" s="1"/>
  <c r="I3074" i="3" s="1"/>
  <c r="L3074" i="3" s="1"/>
  <c r="J3075" i="3"/>
  <c r="M3075" i="3" s="1"/>
  <c r="B3075" i="3" l="1"/>
  <c r="E3075" i="3" s="1"/>
  <c r="F3075" i="3" s="1"/>
  <c r="G3075" i="3" s="1"/>
  <c r="H3075" i="3" s="1"/>
  <c r="I3075" i="3" s="1"/>
  <c r="L3075" i="3" s="1"/>
  <c r="J3076" i="3"/>
  <c r="M3076" i="3" s="1"/>
  <c r="B3076" i="3" l="1"/>
  <c r="E3076" i="3" s="1"/>
  <c r="F3076" i="3" s="1"/>
  <c r="G3076" i="3" s="1"/>
  <c r="H3076" i="3" s="1"/>
  <c r="I3076" i="3" s="1"/>
  <c r="L3076" i="3" s="1"/>
  <c r="J3077" i="3"/>
  <c r="M3077" i="3" s="1"/>
  <c r="J3078" i="3" l="1"/>
  <c r="M3078" i="3" s="1"/>
  <c r="B3077" i="3"/>
  <c r="E3077" i="3" s="1"/>
  <c r="F3077" i="3" s="1"/>
  <c r="G3077" i="3" s="1"/>
  <c r="H3077" i="3" s="1"/>
  <c r="I3077" i="3" s="1"/>
  <c r="L3077" i="3" s="1"/>
  <c r="J3079" i="3" l="1"/>
  <c r="M3079" i="3" s="1"/>
  <c r="B3078" i="3"/>
  <c r="E3078" i="3" s="1"/>
  <c r="F3078" i="3" s="1"/>
  <c r="G3078" i="3" s="1"/>
  <c r="H3078" i="3" s="1"/>
  <c r="I3078" i="3" s="1"/>
  <c r="L3078" i="3" s="1"/>
  <c r="B3079" i="3" l="1"/>
  <c r="E3079" i="3" s="1"/>
  <c r="F3079" i="3" s="1"/>
  <c r="G3079" i="3" s="1"/>
  <c r="H3079" i="3" s="1"/>
  <c r="I3079" i="3" s="1"/>
  <c r="L3079" i="3" s="1"/>
  <c r="J3080" i="3"/>
  <c r="M3080" i="3" s="1"/>
  <c r="J3081" i="3" l="1"/>
  <c r="M3081" i="3" s="1"/>
  <c r="B3080" i="3"/>
  <c r="E3080" i="3" s="1"/>
  <c r="F3080" i="3" s="1"/>
  <c r="G3080" i="3" s="1"/>
  <c r="H3080" i="3" s="1"/>
  <c r="I3080" i="3" s="1"/>
  <c r="L3080" i="3" s="1"/>
  <c r="B3081" i="3" l="1"/>
  <c r="E3081" i="3" s="1"/>
  <c r="F3081" i="3" s="1"/>
  <c r="G3081" i="3" s="1"/>
  <c r="H3081" i="3" s="1"/>
  <c r="I3081" i="3" s="1"/>
  <c r="L3081" i="3" s="1"/>
  <c r="J3082" i="3"/>
  <c r="M3082" i="3" s="1"/>
  <c r="J3083" i="3" l="1"/>
  <c r="M3083" i="3" s="1"/>
  <c r="B3082" i="3"/>
  <c r="E3082" i="3" s="1"/>
  <c r="F3082" i="3" s="1"/>
  <c r="G3082" i="3" s="1"/>
  <c r="H3082" i="3" s="1"/>
  <c r="I3082" i="3" s="1"/>
  <c r="L3082" i="3" s="1"/>
  <c r="B3083" i="3" l="1"/>
  <c r="E3083" i="3" s="1"/>
  <c r="F3083" i="3" s="1"/>
  <c r="G3083" i="3" s="1"/>
  <c r="H3083" i="3" s="1"/>
  <c r="I3083" i="3" s="1"/>
  <c r="L3083" i="3" s="1"/>
  <c r="J3084" i="3"/>
  <c r="M3084" i="3" s="1"/>
  <c r="B3084" i="3" l="1"/>
  <c r="E3084" i="3" s="1"/>
  <c r="F3084" i="3" s="1"/>
  <c r="G3084" i="3" s="1"/>
  <c r="H3084" i="3" s="1"/>
  <c r="I3084" i="3" s="1"/>
  <c r="L3084" i="3" s="1"/>
  <c r="J3085" i="3"/>
  <c r="M3085" i="3" s="1"/>
  <c r="B3085" i="3" l="1"/>
  <c r="E3085" i="3" s="1"/>
  <c r="F3085" i="3" s="1"/>
  <c r="G3085" i="3" s="1"/>
  <c r="H3085" i="3" s="1"/>
  <c r="I3085" i="3" s="1"/>
  <c r="L3085" i="3" s="1"/>
  <c r="J3086" i="3"/>
  <c r="M3086" i="3" s="1"/>
  <c r="B3086" i="3" l="1"/>
  <c r="E3086" i="3" s="1"/>
  <c r="F3086" i="3" s="1"/>
  <c r="G3086" i="3" s="1"/>
  <c r="H3086" i="3" s="1"/>
  <c r="I3086" i="3" s="1"/>
  <c r="L3086" i="3" s="1"/>
  <c r="J3087" i="3"/>
  <c r="M3087" i="3" s="1"/>
  <c r="B3087" i="3" l="1"/>
  <c r="E3087" i="3" s="1"/>
  <c r="F3087" i="3" s="1"/>
  <c r="G3087" i="3" s="1"/>
  <c r="H3087" i="3" s="1"/>
  <c r="I3087" i="3" s="1"/>
  <c r="L3087" i="3" s="1"/>
  <c r="J3088" i="3"/>
  <c r="M3088" i="3" s="1"/>
  <c r="J3089" i="3" l="1"/>
  <c r="M3089" i="3" s="1"/>
  <c r="B3088" i="3"/>
  <c r="E3088" i="3" s="1"/>
  <c r="F3088" i="3" s="1"/>
  <c r="G3088" i="3" s="1"/>
  <c r="H3088" i="3" s="1"/>
  <c r="I3088" i="3" s="1"/>
  <c r="L3088" i="3" s="1"/>
  <c r="B3089" i="3" l="1"/>
  <c r="E3089" i="3" s="1"/>
  <c r="F3089" i="3" s="1"/>
  <c r="G3089" i="3" s="1"/>
  <c r="H3089" i="3" s="1"/>
  <c r="I3089" i="3" s="1"/>
  <c r="L3089" i="3" s="1"/>
  <c r="J3090" i="3"/>
  <c r="M3090" i="3" s="1"/>
  <c r="J3091" i="3" l="1"/>
  <c r="M3091" i="3" s="1"/>
  <c r="B3090" i="3"/>
  <c r="E3090" i="3" s="1"/>
  <c r="F3090" i="3" s="1"/>
  <c r="G3090" i="3" s="1"/>
  <c r="H3090" i="3" s="1"/>
  <c r="I3090" i="3" s="1"/>
  <c r="L3090" i="3" s="1"/>
  <c r="J3092" i="3" l="1"/>
  <c r="M3092" i="3" s="1"/>
  <c r="B3091" i="3"/>
  <c r="E3091" i="3" s="1"/>
  <c r="F3091" i="3" s="1"/>
  <c r="G3091" i="3" s="1"/>
  <c r="H3091" i="3" s="1"/>
  <c r="I3091" i="3" s="1"/>
  <c r="L3091" i="3" s="1"/>
  <c r="B3092" i="3" l="1"/>
  <c r="E3092" i="3" s="1"/>
  <c r="F3092" i="3" s="1"/>
  <c r="G3092" i="3" s="1"/>
  <c r="H3092" i="3" s="1"/>
  <c r="I3092" i="3" s="1"/>
  <c r="L3092" i="3" s="1"/>
  <c r="J3093" i="3"/>
  <c r="M3093" i="3" s="1"/>
  <c r="B3093" i="3" l="1"/>
  <c r="E3093" i="3" s="1"/>
  <c r="F3093" i="3" s="1"/>
  <c r="G3093" i="3" s="1"/>
  <c r="H3093" i="3" s="1"/>
  <c r="I3093" i="3" s="1"/>
  <c r="L3093" i="3" s="1"/>
  <c r="J3094" i="3"/>
  <c r="M3094" i="3" s="1"/>
  <c r="B3094" i="3" l="1"/>
  <c r="E3094" i="3" s="1"/>
  <c r="F3094" i="3" s="1"/>
  <c r="G3094" i="3" s="1"/>
  <c r="H3094" i="3" s="1"/>
  <c r="I3094" i="3" s="1"/>
  <c r="L3094" i="3" s="1"/>
  <c r="J3095" i="3"/>
  <c r="M3095" i="3" s="1"/>
  <c r="J3096" i="3" l="1"/>
  <c r="M3096" i="3" s="1"/>
  <c r="B3095" i="3"/>
  <c r="E3095" i="3" s="1"/>
  <c r="F3095" i="3" s="1"/>
  <c r="G3095" i="3" s="1"/>
  <c r="H3095" i="3" s="1"/>
  <c r="I3095" i="3" s="1"/>
  <c r="L3095" i="3" s="1"/>
  <c r="J3097" i="3" l="1"/>
  <c r="M3097" i="3" s="1"/>
  <c r="B3096" i="3"/>
  <c r="E3096" i="3" s="1"/>
  <c r="F3096" i="3" s="1"/>
  <c r="G3096" i="3" s="1"/>
  <c r="H3096" i="3" s="1"/>
  <c r="I3096" i="3" s="1"/>
  <c r="L3096" i="3" s="1"/>
  <c r="J3098" i="3" l="1"/>
  <c r="M3098" i="3" s="1"/>
  <c r="B3097" i="3"/>
  <c r="E3097" i="3" s="1"/>
  <c r="F3097" i="3" s="1"/>
  <c r="G3097" i="3" s="1"/>
  <c r="H3097" i="3" s="1"/>
  <c r="I3097" i="3" s="1"/>
  <c r="L3097" i="3" s="1"/>
  <c r="J3099" i="3" l="1"/>
  <c r="M3099" i="3" s="1"/>
  <c r="B3098" i="3"/>
  <c r="E3098" i="3" s="1"/>
  <c r="F3098" i="3" s="1"/>
  <c r="G3098" i="3" s="1"/>
  <c r="H3098" i="3" s="1"/>
  <c r="I3098" i="3" s="1"/>
  <c r="L3098" i="3" s="1"/>
  <c r="J3100" i="3" l="1"/>
  <c r="M3100" i="3" s="1"/>
  <c r="B3099" i="3"/>
  <c r="E3099" i="3" s="1"/>
  <c r="F3099" i="3" s="1"/>
  <c r="G3099" i="3" s="1"/>
  <c r="H3099" i="3" s="1"/>
  <c r="I3099" i="3" s="1"/>
  <c r="L3099" i="3" s="1"/>
  <c r="J3101" i="3" l="1"/>
  <c r="M3101" i="3" s="1"/>
  <c r="B3100" i="3"/>
  <c r="E3100" i="3" s="1"/>
  <c r="F3100" i="3" s="1"/>
  <c r="G3100" i="3" s="1"/>
  <c r="H3100" i="3" s="1"/>
  <c r="I3100" i="3" s="1"/>
  <c r="L3100" i="3" s="1"/>
  <c r="B3101" i="3" l="1"/>
  <c r="E3101" i="3" s="1"/>
  <c r="F3101" i="3" s="1"/>
  <c r="G3101" i="3" s="1"/>
  <c r="H3101" i="3" s="1"/>
  <c r="I3101" i="3" s="1"/>
  <c r="L3101" i="3" s="1"/>
  <c r="J3102" i="3"/>
  <c r="M3102" i="3" s="1"/>
  <c r="J3103" i="3" l="1"/>
  <c r="M3103" i="3" s="1"/>
  <c r="B3102" i="3"/>
  <c r="E3102" i="3" s="1"/>
  <c r="F3102" i="3" s="1"/>
  <c r="G3102" i="3" s="1"/>
  <c r="H3102" i="3" s="1"/>
  <c r="I3102" i="3" s="1"/>
  <c r="L3102" i="3" s="1"/>
  <c r="B3103" i="3" l="1"/>
  <c r="E3103" i="3" s="1"/>
  <c r="F3103" i="3" s="1"/>
  <c r="G3103" i="3" s="1"/>
  <c r="H3103" i="3" s="1"/>
  <c r="I3103" i="3" s="1"/>
  <c r="L3103" i="3" s="1"/>
  <c r="J3104" i="3"/>
  <c r="M3104" i="3" s="1"/>
  <c r="B3104" i="3" l="1"/>
  <c r="E3104" i="3" s="1"/>
  <c r="F3104" i="3" s="1"/>
  <c r="G3104" i="3" s="1"/>
  <c r="H3104" i="3" s="1"/>
  <c r="I3104" i="3" s="1"/>
  <c r="L3104" i="3" s="1"/>
  <c r="J3105" i="3"/>
  <c r="M3105" i="3" s="1"/>
  <c r="J3106" i="3" l="1"/>
  <c r="M3106" i="3" s="1"/>
  <c r="B3105" i="3"/>
  <c r="E3105" i="3" s="1"/>
  <c r="F3105" i="3" s="1"/>
  <c r="G3105" i="3" s="1"/>
  <c r="H3105" i="3" s="1"/>
  <c r="I3105" i="3" s="1"/>
  <c r="L3105" i="3" s="1"/>
  <c r="B3106" i="3" l="1"/>
  <c r="E3106" i="3" s="1"/>
  <c r="F3106" i="3" s="1"/>
  <c r="G3106" i="3" s="1"/>
  <c r="H3106" i="3" s="1"/>
  <c r="I3106" i="3" s="1"/>
  <c r="L3106" i="3" s="1"/>
  <c r="J3107" i="3"/>
  <c r="M3107" i="3" s="1"/>
  <c r="B3107" i="3" l="1"/>
  <c r="E3107" i="3" s="1"/>
  <c r="F3107" i="3" s="1"/>
  <c r="G3107" i="3" s="1"/>
  <c r="H3107" i="3" s="1"/>
  <c r="I3107" i="3" s="1"/>
  <c r="L3107" i="3" s="1"/>
  <c r="J3108" i="3"/>
  <c r="M3108" i="3" s="1"/>
  <c r="J3109" i="3" l="1"/>
  <c r="M3109" i="3" s="1"/>
  <c r="B3108" i="3"/>
  <c r="E3108" i="3" s="1"/>
  <c r="F3108" i="3" s="1"/>
  <c r="G3108" i="3" s="1"/>
  <c r="H3108" i="3" s="1"/>
  <c r="I3108" i="3" s="1"/>
  <c r="L3108" i="3" s="1"/>
  <c r="B3109" i="3" l="1"/>
  <c r="E3109" i="3" s="1"/>
  <c r="F3109" i="3" s="1"/>
  <c r="G3109" i="3" s="1"/>
  <c r="H3109" i="3" s="1"/>
  <c r="I3109" i="3" s="1"/>
  <c r="L3109" i="3" s="1"/>
  <c r="J3110" i="3"/>
  <c r="M3110" i="3" s="1"/>
  <c r="J3111" i="3" l="1"/>
  <c r="M3111" i="3" s="1"/>
  <c r="B3110" i="3"/>
  <c r="E3110" i="3" s="1"/>
  <c r="F3110" i="3" s="1"/>
  <c r="G3110" i="3" s="1"/>
  <c r="H3110" i="3" s="1"/>
  <c r="I3110" i="3" s="1"/>
  <c r="L3110" i="3" s="1"/>
  <c r="B3111" i="3" l="1"/>
  <c r="E3111" i="3" s="1"/>
  <c r="F3111" i="3" s="1"/>
  <c r="G3111" i="3" s="1"/>
  <c r="H3111" i="3" s="1"/>
  <c r="I3111" i="3" s="1"/>
  <c r="L3111" i="3" s="1"/>
  <c r="J3112" i="3"/>
  <c r="M3112" i="3" s="1"/>
  <c r="J3113" i="3" l="1"/>
  <c r="M3113" i="3" s="1"/>
  <c r="B3112" i="3"/>
  <c r="E3112" i="3" s="1"/>
  <c r="F3112" i="3" s="1"/>
  <c r="G3112" i="3" s="1"/>
  <c r="H3112" i="3" s="1"/>
  <c r="I3112" i="3" s="1"/>
  <c r="L3112" i="3" s="1"/>
  <c r="J3114" i="3" l="1"/>
  <c r="M3114" i="3" s="1"/>
  <c r="B3113" i="3"/>
  <c r="E3113" i="3" s="1"/>
  <c r="F3113" i="3" s="1"/>
  <c r="G3113" i="3" s="1"/>
  <c r="H3113" i="3" s="1"/>
  <c r="I3113" i="3" s="1"/>
  <c r="L3113" i="3" s="1"/>
  <c r="J3115" i="3" l="1"/>
  <c r="M3115" i="3" s="1"/>
  <c r="B3114" i="3"/>
  <c r="E3114" i="3" s="1"/>
  <c r="F3114" i="3" s="1"/>
  <c r="G3114" i="3" s="1"/>
  <c r="H3114" i="3" s="1"/>
  <c r="I3114" i="3" s="1"/>
  <c r="L3114" i="3" s="1"/>
  <c r="B3115" i="3" l="1"/>
  <c r="E3115" i="3" s="1"/>
  <c r="F3115" i="3" s="1"/>
  <c r="G3115" i="3" s="1"/>
  <c r="H3115" i="3" s="1"/>
  <c r="I3115" i="3" s="1"/>
  <c r="L3115" i="3" s="1"/>
  <c r="J3116" i="3"/>
  <c r="M3116" i="3" s="1"/>
  <c r="J3117" i="3" l="1"/>
  <c r="M3117" i="3" s="1"/>
  <c r="B3116" i="3"/>
  <c r="E3116" i="3" s="1"/>
  <c r="F3116" i="3" s="1"/>
  <c r="G3116" i="3" s="1"/>
  <c r="H3116" i="3" s="1"/>
  <c r="I3116" i="3" s="1"/>
  <c r="L3116" i="3" s="1"/>
  <c r="B3117" i="3" l="1"/>
  <c r="E3117" i="3" s="1"/>
  <c r="F3117" i="3" s="1"/>
  <c r="G3117" i="3" s="1"/>
  <c r="H3117" i="3" s="1"/>
  <c r="I3117" i="3" s="1"/>
  <c r="L3117" i="3" s="1"/>
  <c r="J3118" i="3"/>
  <c r="M3118" i="3" s="1"/>
  <c r="J3119" i="3" l="1"/>
  <c r="M3119" i="3" s="1"/>
  <c r="B3118" i="3"/>
  <c r="E3118" i="3" s="1"/>
  <c r="F3118" i="3" s="1"/>
  <c r="G3118" i="3" s="1"/>
  <c r="H3118" i="3" s="1"/>
  <c r="I3118" i="3" s="1"/>
  <c r="L3118" i="3" s="1"/>
  <c r="J3120" i="3" l="1"/>
  <c r="M3120" i="3" s="1"/>
  <c r="B3119" i="3"/>
  <c r="E3119" i="3" s="1"/>
  <c r="F3119" i="3" s="1"/>
  <c r="G3119" i="3" s="1"/>
  <c r="H3119" i="3" s="1"/>
  <c r="I3119" i="3" s="1"/>
  <c r="L3119" i="3" s="1"/>
  <c r="J3121" i="3" l="1"/>
  <c r="M3121" i="3" s="1"/>
  <c r="B3120" i="3"/>
  <c r="E3120" i="3" s="1"/>
  <c r="F3120" i="3" s="1"/>
  <c r="G3120" i="3" s="1"/>
  <c r="H3120" i="3" s="1"/>
  <c r="I3120" i="3" s="1"/>
  <c r="L3120" i="3" s="1"/>
  <c r="J3122" i="3" l="1"/>
  <c r="M3122" i="3" s="1"/>
  <c r="B3121" i="3"/>
  <c r="E3121" i="3" s="1"/>
  <c r="F3121" i="3" s="1"/>
  <c r="G3121" i="3" s="1"/>
  <c r="H3121" i="3" s="1"/>
  <c r="I3121" i="3" s="1"/>
  <c r="L3121" i="3" s="1"/>
  <c r="B3122" i="3" l="1"/>
  <c r="E3122" i="3" s="1"/>
  <c r="F3122" i="3" s="1"/>
  <c r="G3122" i="3" s="1"/>
  <c r="H3122" i="3" s="1"/>
  <c r="I3122" i="3" s="1"/>
  <c r="L3122" i="3" s="1"/>
  <c r="J3123" i="3"/>
  <c r="M3123" i="3" s="1"/>
  <c r="J3124" i="3" l="1"/>
  <c r="M3124" i="3" s="1"/>
  <c r="B3123" i="3"/>
  <c r="E3123" i="3" s="1"/>
  <c r="F3123" i="3" s="1"/>
  <c r="G3123" i="3" s="1"/>
  <c r="H3123" i="3" s="1"/>
  <c r="I3123" i="3" s="1"/>
  <c r="L3123" i="3" s="1"/>
  <c r="J3125" i="3" l="1"/>
  <c r="M3125" i="3" s="1"/>
  <c r="B3124" i="3"/>
  <c r="E3124" i="3" s="1"/>
  <c r="F3124" i="3" s="1"/>
  <c r="G3124" i="3" s="1"/>
  <c r="H3124" i="3" s="1"/>
  <c r="I3124" i="3" s="1"/>
  <c r="L3124" i="3" s="1"/>
  <c r="J3126" i="3" l="1"/>
  <c r="M3126" i="3" s="1"/>
  <c r="B3125" i="3"/>
  <c r="E3125" i="3" s="1"/>
  <c r="F3125" i="3" s="1"/>
  <c r="G3125" i="3" s="1"/>
  <c r="H3125" i="3" s="1"/>
  <c r="I3125" i="3" s="1"/>
  <c r="L3125" i="3" s="1"/>
  <c r="J3127" i="3" l="1"/>
  <c r="M3127" i="3" s="1"/>
  <c r="B3126" i="3"/>
  <c r="E3126" i="3" s="1"/>
  <c r="F3126" i="3" s="1"/>
  <c r="G3126" i="3" s="1"/>
  <c r="H3126" i="3" s="1"/>
  <c r="I3126" i="3" s="1"/>
  <c r="L3126" i="3" s="1"/>
  <c r="J3128" i="3" l="1"/>
  <c r="M3128" i="3" s="1"/>
  <c r="B3127" i="3"/>
  <c r="E3127" i="3" s="1"/>
  <c r="F3127" i="3" s="1"/>
  <c r="G3127" i="3" s="1"/>
  <c r="H3127" i="3" s="1"/>
  <c r="I3127" i="3" s="1"/>
  <c r="L3127" i="3" s="1"/>
  <c r="B3128" i="3" l="1"/>
  <c r="E3128" i="3" s="1"/>
  <c r="F3128" i="3" s="1"/>
  <c r="G3128" i="3" s="1"/>
  <c r="H3128" i="3" s="1"/>
  <c r="I3128" i="3" s="1"/>
  <c r="L3128" i="3" s="1"/>
  <c r="J3129" i="3"/>
  <c r="M3129" i="3" s="1"/>
  <c r="J3130" i="3" l="1"/>
  <c r="M3130" i="3" s="1"/>
  <c r="B3129" i="3"/>
  <c r="E3129" i="3" s="1"/>
  <c r="F3129" i="3" s="1"/>
  <c r="G3129" i="3" s="1"/>
  <c r="H3129" i="3" s="1"/>
  <c r="I3129" i="3" s="1"/>
  <c r="L3129" i="3" s="1"/>
  <c r="J3131" i="3" l="1"/>
  <c r="M3131" i="3" s="1"/>
  <c r="B3130" i="3"/>
  <c r="E3130" i="3" s="1"/>
  <c r="F3130" i="3" s="1"/>
  <c r="G3130" i="3" s="1"/>
  <c r="H3130" i="3" s="1"/>
  <c r="I3130" i="3" s="1"/>
  <c r="L3130" i="3" s="1"/>
  <c r="J3132" i="3" l="1"/>
  <c r="M3132" i="3" s="1"/>
  <c r="B3131" i="3"/>
  <c r="E3131" i="3" s="1"/>
  <c r="F3131" i="3" s="1"/>
  <c r="G3131" i="3" s="1"/>
  <c r="H3131" i="3" s="1"/>
  <c r="I3131" i="3" s="1"/>
  <c r="L3131" i="3" s="1"/>
  <c r="J3133" i="3" l="1"/>
  <c r="M3133" i="3" s="1"/>
  <c r="B3132" i="3"/>
  <c r="E3132" i="3" s="1"/>
  <c r="F3132" i="3" s="1"/>
  <c r="G3132" i="3" s="1"/>
  <c r="H3132" i="3" s="1"/>
  <c r="I3132" i="3" s="1"/>
  <c r="L3132" i="3" s="1"/>
  <c r="B3133" i="3" l="1"/>
  <c r="E3133" i="3" s="1"/>
  <c r="F3133" i="3" s="1"/>
  <c r="G3133" i="3" s="1"/>
  <c r="H3133" i="3" s="1"/>
  <c r="I3133" i="3" s="1"/>
  <c r="L3133" i="3" s="1"/>
  <c r="J3134" i="3"/>
  <c r="M3134" i="3" s="1"/>
  <c r="B3134" i="3" l="1"/>
  <c r="E3134" i="3" s="1"/>
  <c r="F3134" i="3" s="1"/>
  <c r="G3134" i="3" s="1"/>
  <c r="H3134" i="3" s="1"/>
  <c r="I3134" i="3" s="1"/>
  <c r="L3134" i="3" s="1"/>
  <c r="J3135" i="3"/>
  <c r="M3135" i="3" s="1"/>
  <c r="B3135" i="3" l="1"/>
  <c r="E3135" i="3" s="1"/>
  <c r="F3135" i="3" s="1"/>
  <c r="G3135" i="3" s="1"/>
  <c r="H3135" i="3" s="1"/>
  <c r="I3135" i="3" s="1"/>
  <c r="L3135" i="3" s="1"/>
  <c r="J3136" i="3"/>
  <c r="M3136" i="3" s="1"/>
  <c r="B3136" i="3" l="1"/>
  <c r="E3136" i="3" s="1"/>
  <c r="F3136" i="3" s="1"/>
  <c r="G3136" i="3" s="1"/>
  <c r="H3136" i="3" s="1"/>
  <c r="I3136" i="3" s="1"/>
  <c r="L3136" i="3" s="1"/>
  <c r="J3137" i="3"/>
  <c r="M3137" i="3" s="1"/>
  <c r="B3137" i="3" l="1"/>
  <c r="E3137" i="3" s="1"/>
  <c r="F3137" i="3" s="1"/>
  <c r="G3137" i="3" s="1"/>
  <c r="H3137" i="3" s="1"/>
  <c r="I3137" i="3" s="1"/>
  <c r="L3137" i="3" s="1"/>
  <c r="J3138" i="3"/>
  <c r="M3138" i="3" s="1"/>
  <c r="J3139" i="3" l="1"/>
  <c r="M3139" i="3" s="1"/>
  <c r="B3138" i="3"/>
  <c r="E3138" i="3" s="1"/>
  <c r="F3138" i="3" s="1"/>
  <c r="G3138" i="3" s="1"/>
  <c r="H3138" i="3" s="1"/>
  <c r="I3138" i="3" s="1"/>
  <c r="L3138" i="3" s="1"/>
  <c r="B3139" i="3" l="1"/>
  <c r="E3139" i="3" s="1"/>
  <c r="F3139" i="3" s="1"/>
  <c r="G3139" i="3" s="1"/>
  <c r="H3139" i="3" s="1"/>
  <c r="I3139" i="3" s="1"/>
  <c r="L3139" i="3" s="1"/>
  <c r="J3140" i="3"/>
  <c r="M3140" i="3" s="1"/>
  <c r="J3141" i="3" l="1"/>
  <c r="M3141" i="3" s="1"/>
  <c r="B3140" i="3"/>
  <c r="E3140" i="3" s="1"/>
  <c r="F3140" i="3" s="1"/>
  <c r="G3140" i="3" s="1"/>
  <c r="H3140" i="3" s="1"/>
  <c r="I3140" i="3" s="1"/>
  <c r="L3140" i="3" s="1"/>
  <c r="B3141" i="3" l="1"/>
  <c r="E3141" i="3" s="1"/>
  <c r="F3141" i="3" s="1"/>
  <c r="G3141" i="3" s="1"/>
  <c r="H3141" i="3" s="1"/>
  <c r="I3141" i="3" s="1"/>
  <c r="L3141" i="3" s="1"/>
  <c r="J3142" i="3"/>
  <c r="M3142" i="3" s="1"/>
  <c r="B3142" i="3" l="1"/>
  <c r="E3142" i="3" s="1"/>
  <c r="F3142" i="3" s="1"/>
  <c r="G3142" i="3" s="1"/>
  <c r="H3142" i="3" s="1"/>
  <c r="I3142" i="3" s="1"/>
  <c r="L3142" i="3" s="1"/>
  <c r="J3143" i="3"/>
  <c r="M3143" i="3" s="1"/>
  <c r="B3143" i="3" l="1"/>
  <c r="E3143" i="3" s="1"/>
  <c r="F3143" i="3" s="1"/>
  <c r="G3143" i="3" s="1"/>
  <c r="H3143" i="3" s="1"/>
  <c r="I3143" i="3" s="1"/>
  <c r="L3143" i="3" s="1"/>
  <c r="J3144" i="3"/>
  <c r="M3144" i="3" s="1"/>
  <c r="J3145" i="3" l="1"/>
  <c r="M3145" i="3" s="1"/>
  <c r="B3144" i="3"/>
  <c r="E3144" i="3" s="1"/>
  <c r="F3144" i="3" s="1"/>
  <c r="G3144" i="3" s="1"/>
  <c r="H3144" i="3" s="1"/>
  <c r="I3144" i="3" s="1"/>
  <c r="L3144" i="3" s="1"/>
  <c r="B3145" i="3" l="1"/>
  <c r="E3145" i="3" s="1"/>
  <c r="F3145" i="3" s="1"/>
  <c r="G3145" i="3" s="1"/>
  <c r="H3145" i="3" s="1"/>
  <c r="I3145" i="3" s="1"/>
  <c r="L3145" i="3" s="1"/>
  <c r="J3146" i="3"/>
  <c r="M3146" i="3" s="1"/>
  <c r="B3146" i="3" l="1"/>
  <c r="E3146" i="3" s="1"/>
  <c r="F3146" i="3" s="1"/>
  <c r="G3146" i="3" s="1"/>
  <c r="H3146" i="3" s="1"/>
  <c r="I3146" i="3" s="1"/>
  <c r="L3146" i="3" s="1"/>
  <c r="J3147" i="3"/>
  <c r="M3147" i="3" s="1"/>
  <c r="B3147" i="3" l="1"/>
  <c r="E3147" i="3" s="1"/>
  <c r="F3147" i="3" s="1"/>
  <c r="G3147" i="3" s="1"/>
  <c r="H3147" i="3" s="1"/>
  <c r="I3147" i="3" s="1"/>
  <c r="L3147" i="3" s="1"/>
  <c r="J3148" i="3"/>
  <c r="M3148" i="3" s="1"/>
  <c r="J3149" i="3" l="1"/>
  <c r="M3149" i="3" s="1"/>
  <c r="B3148" i="3"/>
  <c r="E3148" i="3" s="1"/>
  <c r="F3148" i="3" s="1"/>
  <c r="G3148" i="3" s="1"/>
  <c r="H3148" i="3" s="1"/>
  <c r="I3148" i="3" s="1"/>
  <c r="L3148" i="3" s="1"/>
  <c r="B3149" i="3" l="1"/>
  <c r="E3149" i="3" s="1"/>
  <c r="F3149" i="3" s="1"/>
  <c r="G3149" i="3" s="1"/>
  <c r="H3149" i="3" s="1"/>
  <c r="I3149" i="3" s="1"/>
  <c r="L3149" i="3" s="1"/>
  <c r="J3150" i="3"/>
  <c r="M3150" i="3" s="1"/>
  <c r="B3150" i="3" l="1"/>
  <c r="E3150" i="3" s="1"/>
  <c r="F3150" i="3" s="1"/>
  <c r="G3150" i="3" s="1"/>
  <c r="H3150" i="3" s="1"/>
  <c r="I3150" i="3" s="1"/>
  <c r="L3150" i="3" s="1"/>
  <c r="J3151" i="3"/>
  <c r="M3151" i="3" s="1"/>
  <c r="J3152" i="3" l="1"/>
  <c r="M3152" i="3" s="1"/>
  <c r="B3151" i="3"/>
  <c r="E3151" i="3" s="1"/>
  <c r="F3151" i="3" s="1"/>
  <c r="G3151" i="3" s="1"/>
  <c r="H3151" i="3" s="1"/>
  <c r="I3151" i="3" s="1"/>
  <c r="L3151" i="3" s="1"/>
  <c r="J3153" i="3" l="1"/>
  <c r="M3153" i="3" s="1"/>
  <c r="B3152" i="3"/>
  <c r="E3152" i="3" s="1"/>
  <c r="F3152" i="3" s="1"/>
  <c r="G3152" i="3" s="1"/>
  <c r="H3152" i="3" s="1"/>
  <c r="I3152" i="3" s="1"/>
  <c r="L3152" i="3" s="1"/>
  <c r="B3153" i="3" l="1"/>
  <c r="E3153" i="3" s="1"/>
  <c r="F3153" i="3" s="1"/>
  <c r="G3153" i="3" s="1"/>
  <c r="H3153" i="3" s="1"/>
  <c r="I3153" i="3" s="1"/>
  <c r="L3153" i="3" s="1"/>
  <c r="J3154" i="3"/>
  <c r="M3154" i="3" s="1"/>
  <c r="J3155" i="3" l="1"/>
  <c r="M3155" i="3" s="1"/>
  <c r="B3154" i="3"/>
  <c r="E3154" i="3" s="1"/>
  <c r="F3154" i="3" s="1"/>
  <c r="G3154" i="3" s="1"/>
  <c r="H3154" i="3" s="1"/>
  <c r="I3154" i="3" s="1"/>
  <c r="L3154" i="3" s="1"/>
  <c r="B3155" i="3" l="1"/>
  <c r="E3155" i="3" s="1"/>
  <c r="F3155" i="3" s="1"/>
  <c r="G3155" i="3" s="1"/>
  <c r="H3155" i="3" s="1"/>
  <c r="I3155" i="3" s="1"/>
  <c r="L3155" i="3" s="1"/>
  <c r="J3156" i="3"/>
  <c r="M3156" i="3" s="1"/>
  <c r="B3156" i="3" l="1"/>
  <c r="E3156" i="3" s="1"/>
  <c r="F3156" i="3" s="1"/>
  <c r="G3156" i="3" s="1"/>
  <c r="H3156" i="3" s="1"/>
  <c r="I3156" i="3" s="1"/>
  <c r="L3156" i="3" s="1"/>
  <c r="J3157" i="3"/>
  <c r="M3157" i="3" s="1"/>
  <c r="J3158" i="3" l="1"/>
  <c r="M3158" i="3" s="1"/>
  <c r="B3157" i="3"/>
  <c r="E3157" i="3" s="1"/>
  <c r="F3157" i="3" s="1"/>
  <c r="G3157" i="3" s="1"/>
  <c r="H3157" i="3" s="1"/>
  <c r="I3157" i="3" s="1"/>
  <c r="L3157" i="3" s="1"/>
  <c r="J3159" i="3" l="1"/>
  <c r="M3159" i="3" s="1"/>
  <c r="B3158" i="3"/>
  <c r="E3158" i="3" s="1"/>
  <c r="F3158" i="3" s="1"/>
  <c r="G3158" i="3" s="1"/>
  <c r="H3158" i="3" s="1"/>
  <c r="I3158" i="3" s="1"/>
  <c r="L3158" i="3" s="1"/>
  <c r="J3160" i="3" l="1"/>
  <c r="M3160" i="3" s="1"/>
  <c r="B3159" i="3"/>
  <c r="E3159" i="3" s="1"/>
  <c r="F3159" i="3" s="1"/>
  <c r="G3159" i="3" s="1"/>
  <c r="H3159" i="3" s="1"/>
  <c r="I3159" i="3" s="1"/>
  <c r="L3159" i="3" s="1"/>
  <c r="J3161" i="3" l="1"/>
  <c r="M3161" i="3" s="1"/>
  <c r="B3160" i="3"/>
  <c r="E3160" i="3" s="1"/>
  <c r="F3160" i="3" s="1"/>
  <c r="G3160" i="3" s="1"/>
  <c r="H3160" i="3" s="1"/>
  <c r="I3160" i="3" s="1"/>
  <c r="L3160" i="3" s="1"/>
  <c r="J3162" i="3" l="1"/>
  <c r="M3162" i="3" s="1"/>
  <c r="B3161" i="3"/>
  <c r="E3161" i="3" s="1"/>
  <c r="F3161" i="3" s="1"/>
  <c r="G3161" i="3" s="1"/>
  <c r="H3161" i="3" s="1"/>
  <c r="I3161" i="3" s="1"/>
  <c r="L3161" i="3" s="1"/>
  <c r="B3162" i="3" l="1"/>
  <c r="E3162" i="3" s="1"/>
  <c r="F3162" i="3" s="1"/>
  <c r="G3162" i="3" s="1"/>
  <c r="H3162" i="3" s="1"/>
  <c r="I3162" i="3" s="1"/>
  <c r="L3162" i="3" s="1"/>
  <c r="J3163" i="3"/>
  <c r="M3163" i="3" s="1"/>
  <c r="B3163" i="3" l="1"/>
  <c r="E3163" i="3" s="1"/>
  <c r="F3163" i="3" s="1"/>
  <c r="G3163" i="3" s="1"/>
  <c r="H3163" i="3" s="1"/>
  <c r="I3163" i="3" s="1"/>
  <c r="L3163" i="3" s="1"/>
  <c r="J3164" i="3"/>
  <c r="M3164" i="3" s="1"/>
  <c r="B3164" i="3" l="1"/>
  <c r="E3164" i="3" s="1"/>
  <c r="F3164" i="3" s="1"/>
  <c r="G3164" i="3" s="1"/>
  <c r="H3164" i="3" s="1"/>
  <c r="I3164" i="3" s="1"/>
  <c r="L3164" i="3" s="1"/>
  <c r="J3165" i="3"/>
  <c r="M3165" i="3" s="1"/>
  <c r="B3165" i="3" l="1"/>
  <c r="E3165" i="3" s="1"/>
  <c r="F3165" i="3" s="1"/>
  <c r="G3165" i="3" s="1"/>
  <c r="H3165" i="3" s="1"/>
  <c r="I3165" i="3" s="1"/>
  <c r="L3165" i="3" s="1"/>
  <c r="J3166" i="3"/>
  <c r="M3166" i="3" s="1"/>
  <c r="B3166" i="3" l="1"/>
  <c r="E3166" i="3" s="1"/>
  <c r="F3166" i="3" s="1"/>
  <c r="G3166" i="3" s="1"/>
  <c r="H3166" i="3" s="1"/>
  <c r="I3166" i="3" s="1"/>
  <c r="L3166" i="3" s="1"/>
  <c r="J3167" i="3"/>
  <c r="M3167" i="3" s="1"/>
  <c r="J3168" i="3" l="1"/>
  <c r="M3168" i="3" s="1"/>
  <c r="B3167" i="3"/>
  <c r="E3167" i="3" s="1"/>
  <c r="F3167" i="3" s="1"/>
  <c r="G3167" i="3" s="1"/>
  <c r="H3167" i="3" s="1"/>
  <c r="I3167" i="3" s="1"/>
  <c r="L3167" i="3" s="1"/>
  <c r="J3169" i="3" l="1"/>
  <c r="M3169" i="3" s="1"/>
  <c r="B3168" i="3"/>
  <c r="E3168" i="3" s="1"/>
  <c r="F3168" i="3" s="1"/>
  <c r="G3168" i="3" s="1"/>
  <c r="H3168" i="3" s="1"/>
  <c r="I3168" i="3" s="1"/>
  <c r="L3168" i="3" s="1"/>
  <c r="B3169" i="3" l="1"/>
  <c r="E3169" i="3" s="1"/>
  <c r="F3169" i="3" s="1"/>
  <c r="G3169" i="3" s="1"/>
  <c r="H3169" i="3" s="1"/>
  <c r="I3169" i="3" s="1"/>
  <c r="L3169" i="3" s="1"/>
  <c r="J3170" i="3"/>
  <c r="M3170" i="3" s="1"/>
  <c r="B3170" i="3" l="1"/>
  <c r="E3170" i="3" s="1"/>
  <c r="F3170" i="3" s="1"/>
  <c r="G3170" i="3" s="1"/>
  <c r="H3170" i="3" s="1"/>
  <c r="I3170" i="3" s="1"/>
  <c r="L3170" i="3" s="1"/>
  <c r="J3171" i="3"/>
  <c r="M3171" i="3" s="1"/>
  <c r="B3171" i="3" l="1"/>
  <c r="E3171" i="3" s="1"/>
  <c r="F3171" i="3" s="1"/>
  <c r="G3171" i="3" s="1"/>
  <c r="H3171" i="3" s="1"/>
  <c r="I3171" i="3" s="1"/>
  <c r="L3171" i="3" s="1"/>
  <c r="J3172" i="3"/>
  <c r="M3172" i="3" s="1"/>
  <c r="J3173" i="3" l="1"/>
  <c r="M3173" i="3" s="1"/>
  <c r="B3172" i="3"/>
  <c r="E3172" i="3" s="1"/>
  <c r="F3172" i="3" s="1"/>
  <c r="G3172" i="3" s="1"/>
  <c r="H3172" i="3" s="1"/>
  <c r="I3172" i="3" s="1"/>
  <c r="L3172" i="3" s="1"/>
  <c r="B3173" i="3" l="1"/>
  <c r="E3173" i="3" s="1"/>
  <c r="F3173" i="3" s="1"/>
  <c r="G3173" i="3" s="1"/>
  <c r="H3173" i="3" s="1"/>
  <c r="I3173" i="3" s="1"/>
  <c r="L3173" i="3" s="1"/>
  <c r="J3174" i="3"/>
  <c r="M3174" i="3" s="1"/>
  <c r="B3174" i="3" l="1"/>
  <c r="E3174" i="3" s="1"/>
  <c r="F3174" i="3" s="1"/>
  <c r="G3174" i="3" s="1"/>
  <c r="H3174" i="3" s="1"/>
  <c r="I3174" i="3" s="1"/>
  <c r="L3174" i="3" s="1"/>
  <c r="J3175" i="3"/>
  <c r="M3175" i="3" s="1"/>
  <c r="B3175" i="3" l="1"/>
  <c r="E3175" i="3" s="1"/>
  <c r="F3175" i="3" s="1"/>
  <c r="G3175" i="3" s="1"/>
  <c r="H3175" i="3" s="1"/>
  <c r="I3175" i="3" s="1"/>
  <c r="L3175" i="3" s="1"/>
  <c r="J3176" i="3"/>
  <c r="M3176" i="3" s="1"/>
  <c r="J3177" i="3" l="1"/>
  <c r="M3177" i="3" s="1"/>
  <c r="B3176" i="3"/>
  <c r="E3176" i="3" s="1"/>
  <c r="F3176" i="3" s="1"/>
  <c r="G3176" i="3" s="1"/>
  <c r="H3176" i="3" s="1"/>
  <c r="I3176" i="3" s="1"/>
  <c r="L3176" i="3" s="1"/>
  <c r="B3177" i="3" l="1"/>
  <c r="E3177" i="3" s="1"/>
  <c r="F3177" i="3" s="1"/>
  <c r="G3177" i="3" s="1"/>
  <c r="H3177" i="3" s="1"/>
  <c r="I3177" i="3" s="1"/>
  <c r="L3177" i="3" s="1"/>
  <c r="J3178" i="3"/>
  <c r="M3178" i="3" s="1"/>
  <c r="B3178" i="3" l="1"/>
  <c r="E3178" i="3" s="1"/>
  <c r="F3178" i="3" s="1"/>
  <c r="G3178" i="3" s="1"/>
  <c r="H3178" i="3" s="1"/>
  <c r="I3178" i="3" s="1"/>
  <c r="L3178" i="3" s="1"/>
  <c r="J3179" i="3"/>
  <c r="M3179" i="3" s="1"/>
  <c r="J3180" i="3" l="1"/>
  <c r="M3180" i="3" s="1"/>
  <c r="B3179" i="3"/>
  <c r="E3179" i="3" s="1"/>
  <c r="F3179" i="3" s="1"/>
  <c r="G3179" i="3" s="1"/>
  <c r="H3179" i="3" s="1"/>
  <c r="I3179" i="3" s="1"/>
  <c r="L3179" i="3" s="1"/>
  <c r="J3181" i="3" l="1"/>
  <c r="M3181" i="3" s="1"/>
  <c r="B3180" i="3"/>
  <c r="E3180" i="3" s="1"/>
  <c r="F3180" i="3" s="1"/>
  <c r="G3180" i="3" s="1"/>
  <c r="H3180" i="3" s="1"/>
  <c r="I3180" i="3" s="1"/>
  <c r="L3180" i="3" s="1"/>
  <c r="B3181" i="3" l="1"/>
  <c r="E3181" i="3" s="1"/>
  <c r="F3181" i="3" s="1"/>
  <c r="G3181" i="3" s="1"/>
  <c r="H3181" i="3" s="1"/>
  <c r="I3181" i="3" s="1"/>
  <c r="L3181" i="3" s="1"/>
  <c r="J3182" i="3"/>
  <c r="M3182" i="3" s="1"/>
  <c r="B3182" i="3" l="1"/>
  <c r="E3182" i="3" s="1"/>
  <c r="F3182" i="3" s="1"/>
  <c r="G3182" i="3" s="1"/>
  <c r="H3182" i="3" s="1"/>
  <c r="I3182" i="3" s="1"/>
  <c r="L3182" i="3" s="1"/>
  <c r="J3183" i="3"/>
  <c r="M3183" i="3" s="1"/>
  <c r="B3183" i="3" l="1"/>
  <c r="E3183" i="3" s="1"/>
  <c r="F3183" i="3" s="1"/>
  <c r="G3183" i="3" s="1"/>
  <c r="H3183" i="3" s="1"/>
  <c r="I3183" i="3" s="1"/>
  <c r="L3183" i="3" s="1"/>
  <c r="J3184" i="3"/>
  <c r="M3184" i="3" s="1"/>
  <c r="J3185" i="3" l="1"/>
  <c r="M3185" i="3" s="1"/>
  <c r="B3184" i="3"/>
  <c r="E3184" i="3" s="1"/>
  <c r="F3184" i="3" s="1"/>
  <c r="G3184" i="3" s="1"/>
  <c r="H3184" i="3" s="1"/>
  <c r="I3184" i="3" s="1"/>
  <c r="L3184" i="3" s="1"/>
  <c r="B3185" i="3" l="1"/>
  <c r="E3185" i="3" s="1"/>
  <c r="F3185" i="3" s="1"/>
  <c r="G3185" i="3" s="1"/>
  <c r="H3185" i="3" s="1"/>
  <c r="I3185" i="3" s="1"/>
  <c r="L3185" i="3" s="1"/>
  <c r="J3186" i="3"/>
  <c r="M3186" i="3" s="1"/>
  <c r="B3186" i="3" l="1"/>
  <c r="E3186" i="3" s="1"/>
  <c r="F3186" i="3" s="1"/>
  <c r="G3186" i="3" s="1"/>
  <c r="H3186" i="3" s="1"/>
  <c r="I3186" i="3" s="1"/>
  <c r="L3186" i="3" s="1"/>
  <c r="J3187" i="3"/>
  <c r="M3187" i="3" s="1"/>
  <c r="B3187" i="3" l="1"/>
  <c r="E3187" i="3" s="1"/>
  <c r="F3187" i="3" s="1"/>
  <c r="G3187" i="3" s="1"/>
  <c r="H3187" i="3" s="1"/>
  <c r="I3187" i="3" s="1"/>
  <c r="L3187" i="3" s="1"/>
  <c r="J3188" i="3"/>
  <c r="M3188" i="3" s="1"/>
  <c r="J3189" i="3" l="1"/>
  <c r="M3189" i="3" s="1"/>
  <c r="B3188" i="3"/>
  <c r="E3188" i="3" s="1"/>
  <c r="F3188" i="3" s="1"/>
  <c r="G3188" i="3" s="1"/>
  <c r="H3188" i="3" s="1"/>
  <c r="I3188" i="3" s="1"/>
  <c r="L3188" i="3" s="1"/>
  <c r="B3189" i="3" l="1"/>
  <c r="E3189" i="3" s="1"/>
  <c r="F3189" i="3" s="1"/>
  <c r="G3189" i="3" s="1"/>
  <c r="H3189" i="3" s="1"/>
  <c r="I3189" i="3" s="1"/>
  <c r="L3189" i="3" s="1"/>
  <c r="J3190" i="3"/>
  <c r="M3190" i="3" s="1"/>
  <c r="J3191" i="3" l="1"/>
  <c r="M3191" i="3" s="1"/>
  <c r="B3190" i="3"/>
  <c r="E3190" i="3" s="1"/>
  <c r="F3190" i="3" s="1"/>
  <c r="G3190" i="3" s="1"/>
  <c r="H3190" i="3" s="1"/>
  <c r="I3190" i="3" s="1"/>
  <c r="L3190" i="3" s="1"/>
  <c r="J3192" i="3" l="1"/>
  <c r="M3192" i="3" s="1"/>
  <c r="B3191" i="3"/>
  <c r="E3191" i="3" s="1"/>
  <c r="F3191" i="3" s="1"/>
  <c r="G3191" i="3" s="1"/>
  <c r="H3191" i="3" s="1"/>
  <c r="I3191" i="3" s="1"/>
  <c r="L3191" i="3" s="1"/>
  <c r="B3192" i="3" l="1"/>
  <c r="E3192" i="3" s="1"/>
  <c r="F3192" i="3" s="1"/>
  <c r="G3192" i="3" s="1"/>
  <c r="H3192" i="3" s="1"/>
  <c r="I3192" i="3" s="1"/>
  <c r="L3192" i="3" s="1"/>
  <c r="J3193" i="3"/>
  <c r="M3193" i="3" s="1"/>
  <c r="B3193" i="3" l="1"/>
  <c r="E3193" i="3" s="1"/>
  <c r="F3193" i="3" s="1"/>
  <c r="G3193" i="3" s="1"/>
  <c r="H3193" i="3" s="1"/>
  <c r="I3193" i="3" s="1"/>
  <c r="L3193" i="3" s="1"/>
  <c r="J3194" i="3"/>
  <c r="M3194" i="3" s="1"/>
  <c r="J3195" i="3" l="1"/>
  <c r="M3195" i="3" s="1"/>
  <c r="B3194" i="3"/>
  <c r="E3194" i="3" s="1"/>
  <c r="F3194" i="3" s="1"/>
  <c r="G3194" i="3" s="1"/>
  <c r="H3194" i="3" s="1"/>
  <c r="I3194" i="3" s="1"/>
  <c r="L3194" i="3" s="1"/>
  <c r="J3196" i="3" l="1"/>
  <c r="M3196" i="3" s="1"/>
  <c r="B3195" i="3"/>
  <c r="E3195" i="3" s="1"/>
  <c r="F3195" i="3" s="1"/>
  <c r="G3195" i="3" s="1"/>
  <c r="H3195" i="3" s="1"/>
  <c r="I3195" i="3" s="1"/>
  <c r="L3195" i="3" s="1"/>
  <c r="J3197" i="3" l="1"/>
  <c r="M3197" i="3" s="1"/>
  <c r="B3196" i="3"/>
  <c r="E3196" i="3" s="1"/>
  <c r="F3196" i="3" s="1"/>
  <c r="G3196" i="3" s="1"/>
  <c r="H3196" i="3" s="1"/>
  <c r="I3196" i="3" s="1"/>
  <c r="L3196" i="3" s="1"/>
  <c r="B3197" i="3" l="1"/>
  <c r="E3197" i="3" s="1"/>
  <c r="F3197" i="3" s="1"/>
  <c r="G3197" i="3" s="1"/>
  <c r="H3197" i="3" s="1"/>
  <c r="I3197" i="3" s="1"/>
  <c r="L3197" i="3" s="1"/>
  <c r="J3198" i="3"/>
  <c r="M3198" i="3" s="1"/>
  <c r="B3198" i="3" l="1"/>
  <c r="E3198" i="3" s="1"/>
  <c r="F3198" i="3" s="1"/>
  <c r="G3198" i="3" s="1"/>
  <c r="H3198" i="3" s="1"/>
  <c r="I3198" i="3" s="1"/>
  <c r="L3198" i="3" s="1"/>
  <c r="J3199" i="3"/>
  <c r="M3199" i="3" s="1"/>
  <c r="J3200" i="3" l="1"/>
  <c r="M3200" i="3" s="1"/>
  <c r="B3199" i="3"/>
  <c r="E3199" i="3" s="1"/>
  <c r="F3199" i="3" s="1"/>
  <c r="G3199" i="3" s="1"/>
  <c r="H3199" i="3" s="1"/>
  <c r="I3199" i="3" s="1"/>
  <c r="L3199" i="3" s="1"/>
  <c r="J3201" i="3" l="1"/>
  <c r="M3201" i="3" s="1"/>
  <c r="B3200" i="3"/>
  <c r="E3200" i="3" s="1"/>
  <c r="F3200" i="3" s="1"/>
  <c r="G3200" i="3" s="1"/>
  <c r="H3200" i="3" s="1"/>
  <c r="I3200" i="3" s="1"/>
  <c r="L3200" i="3" s="1"/>
  <c r="B3201" i="3" l="1"/>
  <c r="E3201" i="3" s="1"/>
  <c r="F3201" i="3" s="1"/>
  <c r="G3201" i="3" s="1"/>
  <c r="H3201" i="3" s="1"/>
  <c r="I3201" i="3" s="1"/>
  <c r="L3201" i="3" s="1"/>
  <c r="J3202" i="3"/>
  <c r="M3202" i="3" s="1"/>
  <c r="B3202" i="3" l="1"/>
  <c r="E3202" i="3" s="1"/>
  <c r="F3202" i="3" s="1"/>
  <c r="G3202" i="3" s="1"/>
  <c r="H3202" i="3" s="1"/>
  <c r="I3202" i="3" s="1"/>
  <c r="L3202" i="3" s="1"/>
  <c r="J3203" i="3"/>
  <c r="M3203" i="3" s="1"/>
  <c r="B3203" i="3" l="1"/>
  <c r="E3203" i="3" s="1"/>
  <c r="F3203" i="3" s="1"/>
  <c r="G3203" i="3" s="1"/>
  <c r="H3203" i="3" s="1"/>
  <c r="I3203" i="3" s="1"/>
  <c r="L3203" i="3" s="1"/>
  <c r="J3204" i="3"/>
  <c r="M3204" i="3" s="1"/>
  <c r="B3204" i="3" l="1"/>
  <c r="E3204" i="3" s="1"/>
  <c r="F3204" i="3" s="1"/>
  <c r="G3204" i="3" s="1"/>
  <c r="H3204" i="3" s="1"/>
  <c r="I3204" i="3" s="1"/>
  <c r="L3204" i="3" s="1"/>
  <c r="J3205" i="3"/>
  <c r="M3205" i="3" s="1"/>
  <c r="J3206" i="3" l="1"/>
  <c r="M3206" i="3" s="1"/>
  <c r="B3205" i="3"/>
  <c r="E3205" i="3" s="1"/>
  <c r="F3205" i="3" s="1"/>
  <c r="G3205" i="3" s="1"/>
  <c r="H3205" i="3" s="1"/>
  <c r="I3205" i="3" s="1"/>
  <c r="L3205" i="3" s="1"/>
  <c r="J3207" i="3" l="1"/>
  <c r="M3207" i="3" s="1"/>
  <c r="B3206" i="3"/>
  <c r="E3206" i="3" s="1"/>
  <c r="F3206" i="3" s="1"/>
  <c r="G3206" i="3" s="1"/>
  <c r="H3206" i="3" s="1"/>
  <c r="I3206" i="3" s="1"/>
  <c r="L3206" i="3" s="1"/>
  <c r="J3208" i="3" l="1"/>
  <c r="M3208" i="3" s="1"/>
  <c r="B3207" i="3"/>
  <c r="E3207" i="3" s="1"/>
  <c r="F3207" i="3" s="1"/>
  <c r="G3207" i="3" s="1"/>
  <c r="H3207" i="3" s="1"/>
  <c r="I3207" i="3" s="1"/>
  <c r="L3207" i="3" s="1"/>
  <c r="J3209" i="3" l="1"/>
  <c r="M3209" i="3" s="1"/>
  <c r="B3208" i="3"/>
  <c r="E3208" i="3" s="1"/>
  <c r="F3208" i="3" s="1"/>
  <c r="G3208" i="3" s="1"/>
  <c r="H3208" i="3" s="1"/>
  <c r="I3208" i="3" s="1"/>
  <c r="L3208" i="3" s="1"/>
  <c r="B3209" i="3" l="1"/>
  <c r="E3209" i="3" s="1"/>
  <c r="F3209" i="3" s="1"/>
  <c r="G3209" i="3" s="1"/>
  <c r="H3209" i="3" s="1"/>
  <c r="I3209" i="3" s="1"/>
  <c r="L3209" i="3" s="1"/>
  <c r="J3210" i="3"/>
  <c r="M3210" i="3" s="1"/>
  <c r="J3211" i="3" l="1"/>
  <c r="M3211" i="3" s="1"/>
  <c r="B3210" i="3"/>
  <c r="E3210" i="3" s="1"/>
  <c r="F3210" i="3" s="1"/>
  <c r="G3210" i="3" s="1"/>
  <c r="H3210" i="3" s="1"/>
  <c r="I3210" i="3" s="1"/>
  <c r="L3210" i="3" s="1"/>
  <c r="B3211" i="3" l="1"/>
  <c r="E3211" i="3" s="1"/>
  <c r="F3211" i="3" s="1"/>
  <c r="G3211" i="3" s="1"/>
  <c r="H3211" i="3" s="1"/>
  <c r="I3211" i="3" s="1"/>
  <c r="L3211" i="3" s="1"/>
  <c r="J3212" i="3"/>
  <c r="M3212" i="3" s="1"/>
  <c r="J3213" i="3" l="1"/>
  <c r="M3213" i="3" s="1"/>
  <c r="B3212" i="3"/>
  <c r="E3212" i="3" s="1"/>
  <c r="F3212" i="3" s="1"/>
  <c r="G3212" i="3" s="1"/>
  <c r="H3212" i="3" s="1"/>
  <c r="I3212" i="3" s="1"/>
  <c r="L3212" i="3" s="1"/>
  <c r="B3213" i="3" l="1"/>
  <c r="E3213" i="3" s="1"/>
  <c r="F3213" i="3" s="1"/>
  <c r="G3213" i="3" s="1"/>
  <c r="H3213" i="3" s="1"/>
  <c r="I3213" i="3" s="1"/>
  <c r="L3213" i="3" s="1"/>
  <c r="J3214" i="3"/>
  <c r="M3214" i="3" s="1"/>
  <c r="J3215" i="3" l="1"/>
  <c r="M3215" i="3" s="1"/>
  <c r="B3214" i="3"/>
  <c r="E3214" i="3" s="1"/>
  <c r="F3214" i="3" s="1"/>
  <c r="G3214" i="3" s="1"/>
  <c r="H3214" i="3" s="1"/>
  <c r="I3214" i="3" s="1"/>
  <c r="L3214" i="3" s="1"/>
  <c r="B3215" i="3" l="1"/>
  <c r="E3215" i="3" s="1"/>
  <c r="F3215" i="3" s="1"/>
  <c r="G3215" i="3" s="1"/>
  <c r="H3215" i="3" s="1"/>
  <c r="I3215" i="3" s="1"/>
  <c r="L3215" i="3" s="1"/>
  <c r="J3216" i="3"/>
  <c r="M3216" i="3" s="1"/>
  <c r="J3217" i="3" l="1"/>
  <c r="M3217" i="3" s="1"/>
  <c r="B3216" i="3"/>
  <c r="E3216" i="3" s="1"/>
  <c r="F3216" i="3" s="1"/>
  <c r="G3216" i="3" s="1"/>
  <c r="H3216" i="3" s="1"/>
  <c r="I3216" i="3" s="1"/>
  <c r="L3216" i="3" s="1"/>
  <c r="J3218" i="3" l="1"/>
  <c r="M3218" i="3" s="1"/>
  <c r="B3217" i="3"/>
  <c r="E3217" i="3" s="1"/>
  <c r="F3217" i="3" s="1"/>
  <c r="G3217" i="3" s="1"/>
  <c r="H3217" i="3" s="1"/>
  <c r="I3217" i="3" s="1"/>
  <c r="L3217" i="3" s="1"/>
  <c r="B3218" i="3" l="1"/>
  <c r="E3218" i="3" s="1"/>
  <c r="F3218" i="3" s="1"/>
  <c r="G3218" i="3" s="1"/>
  <c r="H3218" i="3" s="1"/>
  <c r="I3218" i="3" s="1"/>
  <c r="L3218" i="3" s="1"/>
  <c r="J3219" i="3"/>
  <c r="M3219" i="3" s="1"/>
  <c r="B3219" i="3" l="1"/>
  <c r="E3219" i="3" s="1"/>
  <c r="F3219" i="3" s="1"/>
  <c r="G3219" i="3" s="1"/>
  <c r="H3219" i="3" s="1"/>
  <c r="I3219" i="3" s="1"/>
  <c r="L3219" i="3" s="1"/>
  <c r="J3220" i="3"/>
  <c r="M3220" i="3" s="1"/>
  <c r="J3221" i="3" l="1"/>
  <c r="M3221" i="3" s="1"/>
  <c r="B3220" i="3"/>
  <c r="E3220" i="3" s="1"/>
  <c r="F3220" i="3" s="1"/>
  <c r="G3220" i="3" s="1"/>
  <c r="H3220" i="3" s="1"/>
  <c r="I3220" i="3" s="1"/>
  <c r="L3220" i="3" s="1"/>
  <c r="B3221" i="3" l="1"/>
  <c r="E3221" i="3" s="1"/>
  <c r="F3221" i="3" s="1"/>
  <c r="G3221" i="3" s="1"/>
  <c r="H3221" i="3" s="1"/>
  <c r="I3221" i="3" s="1"/>
  <c r="L3221" i="3" s="1"/>
  <c r="J3222" i="3"/>
  <c r="M3222" i="3" s="1"/>
  <c r="J3223" i="3" l="1"/>
  <c r="M3223" i="3" s="1"/>
  <c r="B3222" i="3"/>
  <c r="E3222" i="3" s="1"/>
  <c r="F3222" i="3" s="1"/>
  <c r="G3222" i="3" s="1"/>
  <c r="H3222" i="3" s="1"/>
  <c r="I3222" i="3" s="1"/>
  <c r="L3222" i="3" s="1"/>
  <c r="J3224" i="3" l="1"/>
  <c r="M3224" i="3" s="1"/>
  <c r="B3223" i="3"/>
  <c r="E3223" i="3" s="1"/>
  <c r="F3223" i="3" s="1"/>
  <c r="G3223" i="3" s="1"/>
  <c r="H3223" i="3" s="1"/>
  <c r="I3223" i="3" s="1"/>
  <c r="L3223" i="3" s="1"/>
  <c r="J3225" i="3" l="1"/>
  <c r="M3225" i="3" s="1"/>
  <c r="B3224" i="3"/>
  <c r="E3224" i="3" s="1"/>
  <c r="F3224" i="3" s="1"/>
  <c r="G3224" i="3" s="1"/>
  <c r="H3224" i="3" s="1"/>
  <c r="I3224" i="3" s="1"/>
  <c r="L3224" i="3" s="1"/>
  <c r="B3225" i="3" l="1"/>
  <c r="E3225" i="3" s="1"/>
  <c r="F3225" i="3" s="1"/>
  <c r="G3225" i="3" s="1"/>
  <c r="H3225" i="3" s="1"/>
  <c r="I3225" i="3" s="1"/>
  <c r="L3225" i="3" s="1"/>
  <c r="J3226" i="3"/>
  <c r="M3226" i="3" s="1"/>
  <c r="J3227" i="3" l="1"/>
  <c r="M3227" i="3" s="1"/>
  <c r="B3226" i="3"/>
  <c r="E3226" i="3" s="1"/>
  <c r="F3226" i="3" s="1"/>
  <c r="G3226" i="3" s="1"/>
  <c r="H3226" i="3" s="1"/>
  <c r="I3226" i="3" s="1"/>
  <c r="L3226" i="3" s="1"/>
  <c r="J3228" i="3" l="1"/>
  <c r="M3228" i="3" s="1"/>
  <c r="B3227" i="3"/>
  <c r="E3227" i="3" s="1"/>
  <c r="F3227" i="3" s="1"/>
  <c r="G3227" i="3" s="1"/>
  <c r="H3227" i="3" s="1"/>
  <c r="I3227" i="3" s="1"/>
  <c r="L3227" i="3" s="1"/>
  <c r="B3228" i="3" l="1"/>
  <c r="E3228" i="3" s="1"/>
  <c r="F3228" i="3" s="1"/>
  <c r="G3228" i="3" s="1"/>
  <c r="H3228" i="3" s="1"/>
  <c r="I3228" i="3" s="1"/>
  <c r="L3228" i="3" s="1"/>
  <c r="J3229" i="3"/>
  <c r="M3229" i="3" s="1"/>
  <c r="J3230" i="3" l="1"/>
  <c r="M3230" i="3" s="1"/>
  <c r="B3229" i="3"/>
  <c r="E3229" i="3" s="1"/>
  <c r="F3229" i="3" s="1"/>
  <c r="G3229" i="3" s="1"/>
  <c r="H3229" i="3" s="1"/>
  <c r="I3229" i="3" s="1"/>
  <c r="L3229" i="3" s="1"/>
  <c r="J3231" i="3" l="1"/>
  <c r="M3231" i="3" s="1"/>
  <c r="B3230" i="3"/>
  <c r="E3230" i="3" s="1"/>
  <c r="F3230" i="3" s="1"/>
  <c r="G3230" i="3" s="1"/>
  <c r="H3230" i="3" s="1"/>
  <c r="I3230" i="3" s="1"/>
  <c r="L3230" i="3" s="1"/>
  <c r="B3231" i="3" l="1"/>
  <c r="E3231" i="3" s="1"/>
  <c r="F3231" i="3" s="1"/>
  <c r="G3231" i="3" s="1"/>
  <c r="H3231" i="3" s="1"/>
  <c r="I3231" i="3" s="1"/>
  <c r="L3231" i="3" s="1"/>
  <c r="J3232" i="3"/>
  <c r="M3232" i="3" s="1"/>
  <c r="J3233" i="3" l="1"/>
  <c r="M3233" i="3" s="1"/>
  <c r="B3232" i="3"/>
  <c r="E3232" i="3" s="1"/>
  <c r="F3232" i="3" s="1"/>
  <c r="G3232" i="3" s="1"/>
  <c r="H3232" i="3" s="1"/>
  <c r="I3232" i="3" s="1"/>
  <c r="L3232" i="3" s="1"/>
  <c r="B3233" i="3" l="1"/>
  <c r="E3233" i="3" s="1"/>
  <c r="F3233" i="3" s="1"/>
  <c r="G3233" i="3" s="1"/>
  <c r="H3233" i="3" s="1"/>
  <c r="I3233" i="3" s="1"/>
  <c r="L3233" i="3" s="1"/>
  <c r="J3234" i="3"/>
  <c r="M3234" i="3" s="1"/>
  <c r="J3235" i="3" l="1"/>
  <c r="M3235" i="3" s="1"/>
  <c r="B3234" i="3"/>
  <c r="E3234" i="3" s="1"/>
  <c r="F3234" i="3" s="1"/>
  <c r="G3234" i="3" s="1"/>
  <c r="H3234" i="3" s="1"/>
  <c r="I3234" i="3" s="1"/>
  <c r="L3234" i="3" s="1"/>
  <c r="B3235" i="3" l="1"/>
  <c r="E3235" i="3" s="1"/>
  <c r="F3235" i="3" s="1"/>
  <c r="G3235" i="3" s="1"/>
  <c r="H3235" i="3" s="1"/>
  <c r="I3235" i="3" s="1"/>
  <c r="L3235" i="3" s="1"/>
  <c r="J3236" i="3"/>
  <c r="M3236" i="3" s="1"/>
  <c r="J3237" i="3" l="1"/>
  <c r="M3237" i="3" s="1"/>
  <c r="B3236" i="3"/>
  <c r="E3236" i="3" s="1"/>
  <c r="F3236" i="3" s="1"/>
  <c r="G3236" i="3" s="1"/>
  <c r="H3236" i="3" s="1"/>
  <c r="I3236" i="3" s="1"/>
  <c r="L3236" i="3" s="1"/>
  <c r="J3238" i="3" l="1"/>
  <c r="M3238" i="3" s="1"/>
  <c r="B3237" i="3"/>
  <c r="E3237" i="3" s="1"/>
  <c r="F3237" i="3" s="1"/>
  <c r="G3237" i="3" s="1"/>
  <c r="H3237" i="3" s="1"/>
  <c r="I3237" i="3" s="1"/>
  <c r="L3237" i="3" s="1"/>
  <c r="J3239" i="3" l="1"/>
  <c r="M3239" i="3" s="1"/>
  <c r="B3238" i="3"/>
  <c r="E3238" i="3" s="1"/>
  <c r="F3238" i="3" s="1"/>
  <c r="G3238" i="3" s="1"/>
  <c r="H3238" i="3" s="1"/>
  <c r="I3238" i="3" s="1"/>
  <c r="L3238" i="3" s="1"/>
  <c r="B3239" i="3" l="1"/>
  <c r="E3239" i="3" s="1"/>
  <c r="F3239" i="3" s="1"/>
  <c r="G3239" i="3" s="1"/>
  <c r="H3239" i="3" s="1"/>
  <c r="I3239" i="3" s="1"/>
  <c r="L3239" i="3" s="1"/>
  <c r="J3240" i="3"/>
  <c r="M3240" i="3" s="1"/>
  <c r="B3240" i="3" l="1"/>
  <c r="E3240" i="3" s="1"/>
  <c r="F3240" i="3" s="1"/>
  <c r="G3240" i="3" s="1"/>
  <c r="H3240" i="3" s="1"/>
  <c r="I3240" i="3" s="1"/>
  <c r="L3240" i="3" s="1"/>
  <c r="J3241" i="3"/>
  <c r="M3241" i="3" s="1"/>
  <c r="J3242" i="3" l="1"/>
  <c r="M3242" i="3" s="1"/>
  <c r="B3241" i="3"/>
  <c r="E3241" i="3" s="1"/>
  <c r="F3241" i="3" s="1"/>
  <c r="G3241" i="3" s="1"/>
  <c r="H3241" i="3" s="1"/>
  <c r="I3241" i="3" s="1"/>
  <c r="L3241" i="3" s="1"/>
  <c r="B3242" i="3" l="1"/>
  <c r="E3242" i="3" s="1"/>
  <c r="F3242" i="3" s="1"/>
  <c r="G3242" i="3" s="1"/>
  <c r="H3242" i="3" s="1"/>
  <c r="I3242" i="3" s="1"/>
  <c r="L3242" i="3" s="1"/>
  <c r="J3243" i="3"/>
  <c r="M3243" i="3" s="1"/>
  <c r="J3244" i="3" l="1"/>
  <c r="M3244" i="3" s="1"/>
  <c r="B3243" i="3"/>
  <c r="E3243" i="3" s="1"/>
  <c r="F3243" i="3" s="1"/>
  <c r="G3243" i="3" s="1"/>
  <c r="H3243" i="3" s="1"/>
  <c r="I3243" i="3" s="1"/>
  <c r="L3243" i="3" s="1"/>
  <c r="B3244" i="3" l="1"/>
  <c r="E3244" i="3" s="1"/>
  <c r="F3244" i="3" s="1"/>
  <c r="G3244" i="3" s="1"/>
  <c r="H3244" i="3" s="1"/>
  <c r="I3244" i="3" s="1"/>
  <c r="L3244" i="3" s="1"/>
  <c r="J3245" i="3"/>
  <c r="M3245" i="3" s="1"/>
  <c r="B3245" i="3" l="1"/>
  <c r="E3245" i="3" s="1"/>
  <c r="F3245" i="3" s="1"/>
  <c r="G3245" i="3" s="1"/>
  <c r="H3245" i="3" s="1"/>
  <c r="I3245" i="3" s="1"/>
  <c r="L3245" i="3" s="1"/>
  <c r="J3246" i="3"/>
  <c r="M3246" i="3" s="1"/>
  <c r="J3247" i="3" l="1"/>
  <c r="M3247" i="3" s="1"/>
  <c r="B3246" i="3"/>
  <c r="E3246" i="3" s="1"/>
  <c r="F3246" i="3" s="1"/>
  <c r="G3246" i="3" s="1"/>
  <c r="H3246" i="3" s="1"/>
  <c r="I3246" i="3" s="1"/>
  <c r="L3246" i="3" s="1"/>
  <c r="B3247" i="3" l="1"/>
  <c r="E3247" i="3" s="1"/>
  <c r="F3247" i="3" s="1"/>
  <c r="G3247" i="3" s="1"/>
  <c r="H3247" i="3" s="1"/>
  <c r="I3247" i="3" s="1"/>
  <c r="L3247" i="3" s="1"/>
  <c r="J3248" i="3"/>
  <c r="M3248" i="3" s="1"/>
  <c r="J3249" i="3" l="1"/>
  <c r="M3249" i="3" s="1"/>
  <c r="B3248" i="3"/>
  <c r="E3248" i="3" s="1"/>
  <c r="F3248" i="3" s="1"/>
  <c r="G3248" i="3" s="1"/>
  <c r="H3248" i="3" s="1"/>
  <c r="I3248" i="3" s="1"/>
  <c r="L3248" i="3" s="1"/>
  <c r="B3249" i="3" l="1"/>
  <c r="E3249" i="3" s="1"/>
  <c r="F3249" i="3" s="1"/>
  <c r="G3249" i="3" s="1"/>
  <c r="H3249" i="3" s="1"/>
  <c r="I3249" i="3" s="1"/>
  <c r="L3249" i="3" s="1"/>
  <c r="J3250" i="3"/>
  <c r="M3250" i="3" s="1"/>
  <c r="J3251" i="3" l="1"/>
  <c r="M3251" i="3" s="1"/>
  <c r="B3250" i="3"/>
  <c r="E3250" i="3" s="1"/>
  <c r="F3250" i="3" s="1"/>
  <c r="G3250" i="3" s="1"/>
  <c r="H3250" i="3" s="1"/>
  <c r="I3250" i="3" s="1"/>
  <c r="L3250" i="3" s="1"/>
  <c r="J3252" i="3" l="1"/>
  <c r="M3252" i="3" s="1"/>
  <c r="B3251" i="3"/>
  <c r="E3251" i="3" s="1"/>
  <c r="F3251" i="3" s="1"/>
  <c r="G3251" i="3" s="1"/>
  <c r="H3251" i="3" s="1"/>
  <c r="I3251" i="3" s="1"/>
  <c r="L3251" i="3" s="1"/>
  <c r="J3253" i="3" l="1"/>
  <c r="M3253" i="3" s="1"/>
  <c r="B3252" i="3"/>
  <c r="E3252" i="3" s="1"/>
  <c r="F3252" i="3" s="1"/>
  <c r="G3252" i="3" s="1"/>
  <c r="H3252" i="3" s="1"/>
  <c r="I3252" i="3" s="1"/>
  <c r="L3252" i="3" s="1"/>
  <c r="B3253" i="3" l="1"/>
  <c r="E3253" i="3" s="1"/>
  <c r="F3253" i="3" s="1"/>
  <c r="G3253" i="3" s="1"/>
  <c r="H3253" i="3" s="1"/>
  <c r="I3253" i="3" s="1"/>
  <c r="L3253" i="3" s="1"/>
  <c r="J3254" i="3"/>
  <c r="M3254" i="3" s="1"/>
  <c r="B3254" i="3" l="1"/>
  <c r="E3254" i="3" s="1"/>
  <c r="F3254" i="3" s="1"/>
  <c r="G3254" i="3" s="1"/>
  <c r="H3254" i="3" s="1"/>
  <c r="I3254" i="3" s="1"/>
  <c r="L3254" i="3" s="1"/>
  <c r="J3255" i="3"/>
  <c r="M3255" i="3" s="1"/>
  <c r="J3256" i="3" l="1"/>
  <c r="M3256" i="3" s="1"/>
  <c r="B3255" i="3"/>
  <c r="E3255" i="3" s="1"/>
  <c r="F3255" i="3" s="1"/>
  <c r="G3255" i="3" s="1"/>
  <c r="H3255" i="3" s="1"/>
  <c r="I3255" i="3" s="1"/>
  <c r="L3255" i="3" s="1"/>
  <c r="B3256" i="3" l="1"/>
  <c r="E3256" i="3" s="1"/>
  <c r="F3256" i="3" s="1"/>
  <c r="G3256" i="3" s="1"/>
  <c r="H3256" i="3" s="1"/>
  <c r="I3256" i="3" s="1"/>
  <c r="L3256" i="3" s="1"/>
  <c r="J3257" i="3"/>
  <c r="M3257" i="3" s="1"/>
  <c r="J3258" i="3" l="1"/>
  <c r="M3258" i="3" s="1"/>
  <c r="B3257" i="3"/>
  <c r="E3257" i="3" s="1"/>
  <c r="F3257" i="3" s="1"/>
  <c r="G3257" i="3" s="1"/>
  <c r="H3257" i="3" s="1"/>
  <c r="I3257" i="3" s="1"/>
  <c r="L3257" i="3" s="1"/>
  <c r="B3258" i="3" l="1"/>
  <c r="E3258" i="3" s="1"/>
  <c r="F3258" i="3" s="1"/>
  <c r="G3258" i="3" s="1"/>
  <c r="H3258" i="3" s="1"/>
  <c r="I3258" i="3" s="1"/>
  <c r="L3258" i="3" s="1"/>
  <c r="J3259" i="3"/>
  <c r="M3259" i="3" s="1"/>
  <c r="B3259" i="3" l="1"/>
  <c r="E3259" i="3" s="1"/>
  <c r="F3259" i="3" s="1"/>
  <c r="G3259" i="3" s="1"/>
  <c r="H3259" i="3" s="1"/>
  <c r="I3259" i="3" s="1"/>
  <c r="L3259" i="3" s="1"/>
  <c r="J3260" i="3"/>
  <c r="M3260" i="3" s="1"/>
  <c r="J3261" i="3" l="1"/>
  <c r="M3261" i="3" s="1"/>
  <c r="B3260" i="3"/>
  <c r="E3260" i="3" s="1"/>
  <c r="F3260" i="3" s="1"/>
  <c r="G3260" i="3" s="1"/>
  <c r="H3260" i="3" s="1"/>
  <c r="I3260" i="3" s="1"/>
  <c r="L3260" i="3" s="1"/>
  <c r="B3261" i="3" l="1"/>
  <c r="E3261" i="3" s="1"/>
  <c r="F3261" i="3" s="1"/>
  <c r="G3261" i="3" s="1"/>
  <c r="H3261" i="3" s="1"/>
  <c r="I3261" i="3" s="1"/>
  <c r="L3261" i="3" s="1"/>
  <c r="J3262" i="3"/>
  <c r="M3262" i="3" s="1"/>
  <c r="B3262" i="3" l="1"/>
  <c r="E3262" i="3" s="1"/>
  <c r="F3262" i="3" s="1"/>
  <c r="G3262" i="3" s="1"/>
  <c r="H3262" i="3" s="1"/>
  <c r="I3262" i="3" s="1"/>
  <c r="L3262" i="3" s="1"/>
  <c r="J3263" i="3"/>
  <c r="M3263" i="3" s="1"/>
  <c r="J3264" i="3" l="1"/>
  <c r="M3264" i="3" s="1"/>
  <c r="B3263" i="3"/>
  <c r="E3263" i="3" s="1"/>
  <c r="F3263" i="3" s="1"/>
  <c r="G3263" i="3" s="1"/>
  <c r="H3263" i="3" s="1"/>
  <c r="I3263" i="3" s="1"/>
  <c r="L3263" i="3" s="1"/>
  <c r="B3264" i="3" l="1"/>
  <c r="E3264" i="3" s="1"/>
  <c r="F3264" i="3" s="1"/>
  <c r="G3264" i="3" s="1"/>
  <c r="H3264" i="3" s="1"/>
  <c r="I3264" i="3" s="1"/>
  <c r="L3264" i="3" s="1"/>
  <c r="J3265" i="3"/>
  <c r="M3265" i="3" s="1"/>
  <c r="B3265" i="3" l="1"/>
  <c r="E3265" i="3" s="1"/>
  <c r="F3265" i="3" s="1"/>
  <c r="G3265" i="3" s="1"/>
  <c r="H3265" i="3" s="1"/>
  <c r="I3265" i="3" s="1"/>
  <c r="L3265" i="3" s="1"/>
  <c r="J3266" i="3"/>
  <c r="M3266" i="3" s="1"/>
  <c r="B3266" i="3" l="1"/>
  <c r="E3266" i="3" s="1"/>
  <c r="F3266" i="3" s="1"/>
  <c r="G3266" i="3" s="1"/>
  <c r="H3266" i="3" s="1"/>
  <c r="I3266" i="3" s="1"/>
  <c r="L3266" i="3" s="1"/>
  <c r="J3267" i="3"/>
  <c r="M3267" i="3" s="1"/>
  <c r="J3268" i="3" l="1"/>
  <c r="M3268" i="3" s="1"/>
  <c r="B3267" i="3"/>
  <c r="E3267" i="3" s="1"/>
  <c r="F3267" i="3" s="1"/>
  <c r="G3267" i="3" s="1"/>
  <c r="H3267" i="3" s="1"/>
  <c r="I3267" i="3" s="1"/>
  <c r="L3267" i="3" s="1"/>
  <c r="B3268" i="3" l="1"/>
  <c r="E3268" i="3" s="1"/>
  <c r="F3268" i="3" s="1"/>
  <c r="G3268" i="3" s="1"/>
  <c r="H3268" i="3" s="1"/>
  <c r="I3268" i="3" s="1"/>
  <c r="L3268" i="3" s="1"/>
  <c r="J3269" i="3"/>
  <c r="M3269" i="3" s="1"/>
  <c r="B3269" i="3" l="1"/>
  <c r="E3269" i="3" s="1"/>
  <c r="F3269" i="3" s="1"/>
  <c r="G3269" i="3" s="1"/>
  <c r="H3269" i="3" s="1"/>
  <c r="I3269" i="3" s="1"/>
  <c r="L3269" i="3" s="1"/>
  <c r="J3270" i="3"/>
  <c r="M3270" i="3" s="1"/>
  <c r="B3270" i="3" l="1"/>
  <c r="E3270" i="3" s="1"/>
  <c r="F3270" i="3" s="1"/>
  <c r="G3270" i="3" s="1"/>
  <c r="H3270" i="3" s="1"/>
  <c r="I3270" i="3" s="1"/>
  <c r="L3270" i="3" s="1"/>
  <c r="J3271" i="3"/>
  <c r="M3271" i="3" s="1"/>
  <c r="B3271" i="3" l="1"/>
  <c r="E3271" i="3" s="1"/>
  <c r="F3271" i="3" s="1"/>
  <c r="G3271" i="3" s="1"/>
  <c r="H3271" i="3" s="1"/>
  <c r="I3271" i="3" s="1"/>
  <c r="L3271" i="3" s="1"/>
  <c r="J3272" i="3"/>
  <c r="M3272" i="3" s="1"/>
  <c r="B3272" i="3" l="1"/>
  <c r="E3272" i="3" s="1"/>
  <c r="F3272" i="3" s="1"/>
  <c r="G3272" i="3" s="1"/>
  <c r="H3272" i="3" s="1"/>
  <c r="I3272" i="3" s="1"/>
  <c r="L3272" i="3" s="1"/>
  <c r="J3273" i="3"/>
  <c r="M3273" i="3" s="1"/>
  <c r="J3274" i="3" l="1"/>
  <c r="M3274" i="3" s="1"/>
  <c r="B3273" i="3"/>
  <c r="E3273" i="3" s="1"/>
  <c r="F3273" i="3" s="1"/>
  <c r="G3273" i="3" s="1"/>
  <c r="H3273" i="3" s="1"/>
  <c r="I3273" i="3" s="1"/>
  <c r="L3273" i="3" s="1"/>
  <c r="J3275" i="3" l="1"/>
  <c r="M3275" i="3" s="1"/>
  <c r="B3274" i="3"/>
  <c r="E3274" i="3" s="1"/>
  <c r="F3274" i="3" s="1"/>
  <c r="G3274" i="3" s="1"/>
  <c r="H3274" i="3" s="1"/>
  <c r="I3274" i="3" s="1"/>
  <c r="L3274" i="3" s="1"/>
  <c r="B3275" i="3" l="1"/>
  <c r="E3275" i="3" s="1"/>
  <c r="F3275" i="3" s="1"/>
  <c r="G3275" i="3" s="1"/>
  <c r="H3275" i="3" s="1"/>
  <c r="I3275" i="3" s="1"/>
  <c r="L3275" i="3" s="1"/>
  <c r="J3276" i="3"/>
  <c r="M3276" i="3" s="1"/>
  <c r="J3277" i="3" l="1"/>
  <c r="M3277" i="3" s="1"/>
  <c r="B3276" i="3"/>
  <c r="E3276" i="3" s="1"/>
  <c r="F3276" i="3" s="1"/>
  <c r="G3276" i="3" s="1"/>
  <c r="H3276" i="3" s="1"/>
  <c r="I3276" i="3" s="1"/>
  <c r="L3276" i="3" s="1"/>
  <c r="J3278" i="3" l="1"/>
  <c r="M3278" i="3" s="1"/>
  <c r="B3277" i="3"/>
  <c r="E3277" i="3" s="1"/>
  <c r="F3277" i="3" s="1"/>
  <c r="G3277" i="3" s="1"/>
  <c r="H3277" i="3" s="1"/>
  <c r="I3277" i="3" s="1"/>
  <c r="L3277" i="3" s="1"/>
  <c r="B3278" i="3" l="1"/>
  <c r="E3278" i="3" s="1"/>
  <c r="F3278" i="3" s="1"/>
  <c r="G3278" i="3" s="1"/>
  <c r="H3278" i="3" s="1"/>
  <c r="I3278" i="3" s="1"/>
  <c r="L3278" i="3" s="1"/>
  <c r="J3279" i="3"/>
  <c r="M3279" i="3" s="1"/>
  <c r="B3279" i="3" l="1"/>
  <c r="E3279" i="3" s="1"/>
  <c r="F3279" i="3" s="1"/>
  <c r="G3279" i="3" s="1"/>
  <c r="H3279" i="3" s="1"/>
  <c r="I3279" i="3" s="1"/>
  <c r="L3279" i="3" s="1"/>
  <c r="J3280" i="3"/>
  <c r="M3280" i="3" s="1"/>
  <c r="B3280" i="3" l="1"/>
  <c r="E3280" i="3" s="1"/>
  <c r="F3280" i="3" s="1"/>
  <c r="G3280" i="3" s="1"/>
  <c r="H3280" i="3" s="1"/>
  <c r="I3280" i="3" s="1"/>
  <c r="L3280" i="3" s="1"/>
  <c r="J3281" i="3"/>
  <c r="M3281" i="3" s="1"/>
  <c r="J3282" i="3" l="1"/>
  <c r="M3282" i="3" s="1"/>
  <c r="B3281" i="3"/>
  <c r="E3281" i="3" s="1"/>
  <c r="F3281" i="3" s="1"/>
  <c r="G3281" i="3" s="1"/>
  <c r="H3281" i="3" s="1"/>
  <c r="I3281" i="3" s="1"/>
  <c r="L3281" i="3" s="1"/>
  <c r="B3282" i="3" l="1"/>
  <c r="E3282" i="3" s="1"/>
  <c r="F3282" i="3" s="1"/>
  <c r="G3282" i="3" s="1"/>
  <c r="H3282" i="3" s="1"/>
  <c r="I3282" i="3" s="1"/>
  <c r="L3282" i="3" s="1"/>
  <c r="J3283" i="3"/>
  <c r="M3283" i="3" s="1"/>
  <c r="J3284" i="3" l="1"/>
  <c r="M3284" i="3" s="1"/>
  <c r="B3283" i="3"/>
  <c r="E3283" i="3" s="1"/>
  <c r="F3283" i="3" s="1"/>
  <c r="G3283" i="3" s="1"/>
  <c r="H3283" i="3" s="1"/>
  <c r="I3283" i="3" s="1"/>
  <c r="L3283" i="3" s="1"/>
  <c r="B3284" i="3" l="1"/>
  <c r="E3284" i="3" s="1"/>
  <c r="F3284" i="3" s="1"/>
  <c r="G3284" i="3" s="1"/>
  <c r="H3284" i="3" s="1"/>
  <c r="I3284" i="3" s="1"/>
  <c r="L3284" i="3" s="1"/>
  <c r="J3285" i="3"/>
  <c r="M3285" i="3" s="1"/>
  <c r="B3285" i="3" l="1"/>
  <c r="E3285" i="3" s="1"/>
  <c r="F3285" i="3" s="1"/>
  <c r="G3285" i="3" s="1"/>
  <c r="H3285" i="3" s="1"/>
  <c r="I3285" i="3" s="1"/>
  <c r="L3285" i="3" s="1"/>
  <c r="J3286" i="3"/>
  <c r="M3286" i="3" s="1"/>
  <c r="B3286" i="3" l="1"/>
  <c r="E3286" i="3" s="1"/>
  <c r="F3286" i="3" s="1"/>
  <c r="G3286" i="3" s="1"/>
  <c r="H3286" i="3" s="1"/>
  <c r="I3286" i="3" s="1"/>
  <c r="L3286" i="3" s="1"/>
  <c r="J3287" i="3"/>
  <c r="M3287" i="3" s="1"/>
  <c r="B3287" i="3" l="1"/>
  <c r="E3287" i="3" s="1"/>
  <c r="F3287" i="3" s="1"/>
  <c r="G3287" i="3" s="1"/>
  <c r="H3287" i="3" s="1"/>
  <c r="I3287" i="3" s="1"/>
  <c r="L3287" i="3" s="1"/>
  <c r="J3288" i="3"/>
  <c r="M3288" i="3" s="1"/>
  <c r="J3289" i="3" l="1"/>
  <c r="M3289" i="3" s="1"/>
  <c r="B3288" i="3"/>
  <c r="E3288" i="3" s="1"/>
  <c r="F3288" i="3" s="1"/>
  <c r="G3288" i="3" s="1"/>
  <c r="H3288" i="3" s="1"/>
  <c r="I3288" i="3" s="1"/>
  <c r="L3288" i="3" s="1"/>
  <c r="J3290" i="3" l="1"/>
  <c r="M3290" i="3" s="1"/>
  <c r="B3289" i="3"/>
  <c r="E3289" i="3" s="1"/>
  <c r="F3289" i="3" s="1"/>
  <c r="G3289" i="3" s="1"/>
  <c r="H3289" i="3" s="1"/>
  <c r="I3289" i="3" s="1"/>
  <c r="L3289" i="3" s="1"/>
  <c r="J3291" i="3" l="1"/>
  <c r="M3291" i="3" s="1"/>
  <c r="B3290" i="3"/>
  <c r="E3290" i="3" s="1"/>
  <c r="F3290" i="3" s="1"/>
  <c r="G3290" i="3" s="1"/>
  <c r="H3290" i="3" s="1"/>
  <c r="I3290" i="3" s="1"/>
  <c r="L3290" i="3" s="1"/>
  <c r="B3291" i="3" l="1"/>
  <c r="E3291" i="3" s="1"/>
  <c r="F3291" i="3" s="1"/>
  <c r="G3291" i="3" s="1"/>
  <c r="H3291" i="3" s="1"/>
  <c r="I3291" i="3" s="1"/>
  <c r="L3291" i="3" s="1"/>
  <c r="J3292" i="3"/>
  <c r="M3292" i="3" s="1"/>
  <c r="J3293" i="3" l="1"/>
  <c r="M3293" i="3" s="1"/>
  <c r="B3292" i="3"/>
  <c r="E3292" i="3" s="1"/>
  <c r="F3292" i="3" s="1"/>
  <c r="G3292" i="3" s="1"/>
  <c r="H3292" i="3" s="1"/>
  <c r="I3292" i="3" s="1"/>
  <c r="L3292" i="3" s="1"/>
  <c r="J3294" i="3" l="1"/>
  <c r="M3294" i="3" s="1"/>
  <c r="B3293" i="3"/>
  <c r="E3293" i="3" s="1"/>
  <c r="F3293" i="3" s="1"/>
  <c r="G3293" i="3" s="1"/>
  <c r="H3293" i="3" s="1"/>
  <c r="I3293" i="3" s="1"/>
  <c r="L3293" i="3" s="1"/>
  <c r="B3294" i="3" l="1"/>
  <c r="E3294" i="3" s="1"/>
  <c r="F3294" i="3" s="1"/>
  <c r="G3294" i="3" s="1"/>
  <c r="H3294" i="3" s="1"/>
  <c r="I3294" i="3" s="1"/>
  <c r="L3294" i="3" s="1"/>
  <c r="J3295" i="3"/>
  <c r="M3295" i="3" s="1"/>
  <c r="J3296" i="3" l="1"/>
  <c r="M3296" i="3" s="1"/>
  <c r="B3295" i="3"/>
  <c r="E3295" i="3" s="1"/>
  <c r="F3295" i="3" s="1"/>
  <c r="G3295" i="3" s="1"/>
  <c r="H3295" i="3" s="1"/>
  <c r="I3295" i="3" s="1"/>
  <c r="L3295" i="3" s="1"/>
  <c r="B3296" i="3" l="1"/>
  <c r="E3296" i="3" s="1"/>
  <c r="F3296" i="3" s="1"/>
  <c r="G3296" i="3" s="1"/>
  <c r="H3296" i="3" s="1"/>
  <c r="I3296" i="3" s="1"/>
  <c r="L3296" i="3" s="1"/>
  <c r="J3297" i="3"/>
  <c r="M3297" i="3" s="1"/>
  <c r="J3298" i="3" l="1"/>
  <c r="M3298" i="3" s="1"/>
  <c r="B3297" i="3"/>
  <c r="E3297" i="3" s="1"/>
  <c r="F3297" i="3" s="1"/>
  <c r="G3297" i="3" s="1"/>
  <c r="H3297" i="3" s="1"/>
  <c r="I3297" i="3" s="1"/>
  <c r="L3297" i="3" s="1"/>
  <c r="B3298" i="3" l="1"/>
  <c r="E3298" i="3" s="1"/>
  <c r="F3298" i="3" s="1"/>
  <c r="G3298" i="3" s="1"/>
  <c r="H3298" i="3" s="1"/>
  <c r="I3298" i="3" s="1"/>
  <c r="L3298" i="3" s="1"/>
  <c r="J3299" i="3"/>
  <c r="M3299" i="3" s="1"/>
  <c r="B3299" i="3" l="1"/>
  <c r="E3299" i="3" s="1"/>
  <c r="F3299" i="3" s="1"/>
  <c r="G3299" i="3" s="1"/>
  <c r="H3299" i="3" s="1"/>
  <c r="I3299" i="3" s="1"/>
  <c r="L3299" i="3" s="1"/>
  <c r="J3300" i="3"/>
  <c r="M3300" i="3" s="1"/>
  <c r="B3300" i="3" l="1"/>
  <c r="E3300" i="3" s="1"/>
  <c r="F3300" i="3" s="1"/>
  <c r="G3300" i="3" s="1"/>
  <c r="H3300" i="3" s="1"/>
  <c r="I3300" i="3" s="1"/>
  <c r="L3300" i="3" s="1"/>
  <c r="J3301" i="3"/>
  <c r="M3301" i="3" s="1"/>
  <c r="B3301" i="3" l="1"/>
  <c r="E3301" i="3" s="1"/>
  <c r="F3301" i="3" s="1"/>
  <c r="G3301" i="3" s="1"/>
  <c r="H3301" i="3" s="1"/>
  <c r="I3301" i="3" s="1"/>
  <c r="L3301" i="3" s="1"/>
  <c r="J3302" i="3"/>
  <c r="M3302" i="3" s="1"/>
  <c r="B3302" i="3" l="1"/>
  <c r="E3302" i="3" s="1"/>
  <c r="F3302" i="3" s="1"/>
  <c r="G3302" i="3" s="1"/>
  <c r="H3302" i="3" s="1"/>
  <c r="I3302" i="3" s="1"/>
  <c r="L3302" i="3" s="1"/>
  <c r="J3303" i="3"/>
  <c r="M3303" i="3" s="1"/>
  <c r="J3304" i="3" l="1"/>
  <c r="M3304" i="3" s="1"/>
  <c r="B3303" i="3"/>
  <c r="E3303" i="3" s="1"/>
  <c r="F3303" i="3" s="1"/>
  <c r="G3303" i="3" s="1"/>
  <c r="H3303" i="3" s="1"/>
  <c r="I3303" i="3" s="1"/>
  <c r="L3303" i="3" s="1"/>
  <c r="B3304" i="3" l="1"/>
  <c r="E3304" i="3" s="1"/>
  <c r="F3304" i="3" s="1"/>
  <c r="G3304" i="3" s="1"/>
  <c r="H3304" i="3" s="1"/>
  <c r="I3304" i="3" s="1"/>
  <c r="L3304" i="3" s="1"/>
  <c r="J3305" i="3"/>
  <c r="M3305" i="3" s="1"/>
  <c r="J3306" i="3" l="1"/>
  <c r="M3306" i="3" s="1"/>
  <c r="B3305" i="3"/>
  <c r="E3305" i="3" s="1"/>
  <c r="F3305" i="3" s="1"/>
  <c r="G3305" i="3" s="1"/>
  <c r="H3305" i="3" s="1"/>
  <c r="I3305" i="3" s="1"/>
  <c r="L3305" i="3" s="1"/>
  <c r="B3306" i="3" l="1"/>
  <c r="E3306" i="3" s="1"/>
  <c r="F3306" i="3" s="1"/>
  <c r="G3306" i="3" s="1"/>
  <c r="H3306" i="3" s="1"/>
  <c r="I3306" i="3" s="1"/>
  <c r="L3306" i="3" s="1"/>
  <c r="J3307" i="3"/>
  <c r="M3307" i="3" s="1"/>
  <c r="B3307" i="3" l="1"/>
  <c r="E3307" i="3" s="1"/>
  <c r="F3307" i="3" s="1"/>
  <c r="G3307" i="3" s="1"/>
  <c r="H3307" i="3" s="1"/>
  <c r="I3307" i="3" s="1"/>
  <c r="L3307" i="3" s="1"/>
  <c r="J3308" i="3"/>
  <c r="M3308" i="3" s="1"/>
  <c r="B3308" i="3" l="1"/>
  <c r="E3308" i="3" s="1"/>
  <c r="F3308" i="3" s="1"/>
  <c r="G3308" i="3" s="1"/>
  <c r="H3308" i="3" s="1"/>
  <c r="I3308" i="3" s="1"/>
  <c r="L3308" i="3" s="1"/>
  <c r="J3309" i="3"/>
  <c r="M3309" i="3" s="1"/>
  <c r="J3310" i="3" l="1"/>
  <c r="M3310" i="3" s="1"/>
  <c r="B3309" i="3"/>
  <c r="E3309" i="3" s="1"/>
  <c r="F3309" i="3" s="1"/>
  <c r="G3309" i="3" s="1"/>
  <c r="H3309" i="3" s="1"/>
  <c r="I3309" i="3" s="1"/>
  <c r="L3309" i="3" s="1"/>
  <c r="B3310" i="3" l="1"/>
  <c r="E3310" i="3" s="1"/>
  <c r="F3310" i="3" s="1"/>
  <c r="G3310" i="3" s="1"/>
  <c r="H3310" i="3" s="1"/>
  <c r="I3310" i="3" s="1"/>
  <c r="L3310" i="3" s="1"/>
  <c r="J3311" i="3"/>
  <c r="M3311" i="3" s="1"/>
  <c r="B3311" i="3" l="1"/>
  <c r="E3311" i="3" s="1"/>
  <c r="F3311" i="3" s="1"/>
  <c r="G3311" i="3" s="1"/>
  <c r="H3311" i="3" s="1"/>
  <c r="I3311" i="3" s="1"/>
  <c r="L3311" i="3" s="1"/>
  <c r="J3312" i="3"/>
  <c r="M3312" i="3" s="1"/>
  <c r="B3312" i="3" l="1"/>
  <c r="E3312" i="3" s="1"/>
  <c r="F3312" i="3" s="1"/>
  <c r="G3312" i="3" s="1"/>
  <c r="H3312" i="3" s="1"/>
  <c r="I3312" i="3" s="1"/>
  <c r="L3312" i="3" s="1"/>
  <c r="J3313" i="3"/>
  <c r="M3313" i="3" s="1"/>
  <c r="J3314" i="3" l="1"/>
  <c r="M3314" i="3" s="1"/>
  <c r="B3313" i="3"/>
  <c r="E3313" i="3" s="1"/>
  <c r="F3313" i="3" s="1"/>
  <c r="G3313" i="3" s="1"/>
  <c r="H3313" i="3" s="1"/>
  <c r="I3313" i="3" s="1"/>
  <c r="L3313" i="3" s="1"/>
  <c r="J3315" i="3" l="1"/>
  <c r="M3315" i="3" s="1"/>
  <c r="B3314" i="3"/>
  <c r="E3314" i="3" s="1"/>
  <c r="F3314" i="3" s="1"/>
  <c r="G3314" i="3" s="1"/>
  <c r="H3314" i="3" s="1"/>
  <c r="I3314" i="3" s="1"/>
  <c r="L3314" i="3" s="1"/>
  <c r="B3315" i="3" l="1"/>
  <c r="E3315" i="3" s="1"/>
  <c r="F3315" i="3" s="1"/>
  <c r="G3315" i="3" s="1"/>
  <c r="H3315" i="3" s="1"/>
  <c r="I3315" i="3" s="1"/>
  <c r="L3315" i="3" s="1"/>
  <c r="J3316" i="3"/>
  <c r="M3316" i="3" s="1"/>
  <c r="J3317" i="3" l="1"/>
  <c r="M3317" i="3" s="1"/>
  <c r="B3316" i="3"/>
  <c r="E3316" i="3" s="1"/>
  <c r="F3316" i="3" s="1"/>
  <c r="G3316" i="3" s="1"/>
  <c r="H3316" i="3" s="1"/>
  <c r="I3316" i="3" s="1"/>
  <c r="L3316" i="3" s="1"/>
  <c r="J3318" i="3" l="1"/>
  <c r="M3318" i="3" s="1"/>
  <c r="B3317" i="3"/>
  <c r="E3317" i="3" s="1"/>
  <c r="F3317" i="3" s="1"/>
  <c r="G3317" i="3" s="1"/>
  <c r="H3317" i="3" s="1"/>
  <c r="I3317" i="3" s="1"/>
  <c r="L3317" i="3" s="1"/>
  <c r="B3318" i="3" l="1"/>
  <c r="E3318" i="3" s="1"/>
  <c r="F3318" i="3" s="1"/>
  <c r="G3318" i="3" s="1"/>
  <c r="H3318" i="3" s="1"/>
  <c r="I3318" i="3" s="1"/>
  <c r="L3318" i="3" s="1"/>
  <c r="J3319" i="3"/>
  <c r="M3319" i="3" s="1"/>
  <c r="J3320" i="3" l="1"/>
  <c r="M3320" i="3" s="1"/>
  <c r="B3319" i="3"/>
  <c r="E3319" i="3" s="1"/>
  <c r="F3319" i="3" s="1"/>
  <c r="G3319" i="3" s="1"/>
  <c r="H3319" i="3" s="1"/>
  <c r="I3319" i="3" s="1"/>
  <c r="L3319" i="3" s="1"/>
  <c r="J3321" i="3" l="1"/>
  <c r="M3321" i="3" s="1"/>
  <c r="B3320" i="3"/>
  <c r="E3320" i="3" s="1"/>
  <c r="F3320" i="3" s="1"/>
  <c r="G3320" i="3" s="1"/>
  <c r="H3320" i="3" s="1"/>
  <c r="I3320" i="3" s="1"/>
  <c r="L3320" i="3" s="1"/>
  <c r="J3322" i="3" l="1"/>
  <c r="M3322" i="3" s="1"/>
  <c r="B3321" i="3"/>
  <c r="E3321" i="3" s="1"/>
  <c r="F3321" i="3" s="1"/>
  <c r="G3321" i="3" s="1"/>
  <c r="H3321" i="3" s="1"/>
  <c r="I3321" i="3" s="1"/>
  <c r="L3321" i="3" s="1"/>
  <c r="J3323" i="3" l="1"/>
  <c r="M3323" i="3" s="1"/>
  <c r="B3322" i="3"/>
  <c r="E3322" i="3" s="1"/>
  <c r="F3322" i="3" s="1"/>
  <c r="G3322" i="3" s="1"/>
  <c r="H3322" i="3" s="1"/>
  <c r="I3322" i="3" s="1"/>
  <c r="L3322" i="3" s="1"/>
  <c r="J3324" i="3" l="1"/>
  <c r="M3324" i="3" s="1"/>
  <c r="B3323" i="3"/>
  <c r="E3323" i="3" s="1"/>
  <c r="F3323" i="3" s="1"/>
  <c r="G3323" i="3" s="1"/>
  <c r="H3323" i="3" s="1"/>
  <c r="I3323" i="3" s="1"/>
  <c r="L3323" i="3" s="1"/>
  <c r="J3325" i="3" l="1"/>
  <c r="M3325" i="3" s="1"/>
  <c r="B3324" i="3"/>
  <c r="E3324" i="3" s="1"/>
  <c r="F3324" i="3" s="1"/>
  <c r="G3324" i="3" s="1"/>
  <c r="H3324" i="3" s="1"/>
  <c r="I3324" i="3" s="1"/>
  <c r="L3324" i="3" s="1"/>
  <c r="J3326" i="3" l="1"/>
  <c r="M3326" i="3" s="1"/>
  <c r="B3325" i="3"/>
  <c r="E3325" i="3" s="1"/>
  <c r="F3325" i="3" s="1"/>
  <c r="G3325" i="3" s="1"/>
  <c r="H3325" i="3" s="1"/>
  <c r="I3325" i="3" s="1"/>
  <c r="L3325" i="3" s="1"/>
  <c r="B3326" i="3" l="1"/>
  <c r="E3326" i="3" s="1"/>
  <c r="F3326" i="3" s="1"/>
  <c r="G3326" i="3" s="1"/>
  <c r="H3326" i="3" s="1"/>
  <c r="I3326" i="3" s="1"/>
  <c r="L3326" i="3" s="1"/>
  <c r="J3327" i="3"/>
  <c r="M3327" i="3" s="1"/>
  <c r="J3328" i="3" l="1"/>
  <c r="M3328" i="3" s="1"/>
  <c r="B3327" i="3"/>
  <c r="E3327" i="3" s="1"/>
  <c r="F3327" i="3" s="1"/>
  <c r="G3327" i="3" s="1"/>
  <c r="H3327" i="3" s="1"/>
  <c r="I3327" i="3" s="1"/>
  <c r="L3327" i="3" s="1"/>
  <c r="B3328" i="3" l="1"/>
  <c r="E3328" i="3" s="1"/>
  <c r="F3328" i="3" s="1"/>
  <c r="G3328" i="3" s="1"/>
  <c r="H3328" i="3" s="1"/>
  <c r="I3328" i="3" s="1"/>
  <c r="L3328" i="3" s="1"/>
  <c r="J3329" i="3"/>
  <c r="M3329" i="3" s="1"/>
  <c r="J3330" i="3" l="1"/>
  <c r="M3330" i="3" s="1"/>
  <c r="B3329" i="3"/>
  <c r="E3329" i="3" s="1"/>
  <c r="F3329" i="3" s="1"/>
  <c r="G3329" i="3" s="1"/>
  <c r="H3329" i="3" s="1"/>
  <c r="I3329" i="3" s="1"/>
  <c r="L3329" i="3" s="1"/>
  <c r="J3331" i="3" l="1"/>
  <c r="M3331" i="3" s="1"/>
  <c r="B3330" i="3"/>
  <c r="E3330" i="3" s="1"/>
  <c r="F3330" i="3" s="1"/>
  <c r="G3330" i="3" s="1"/>
  <c r="H3330" i="3" s="1"/>
  <c r="I3330" i="3" s="1"/>
  <c r="L3330" i="3" s="1"/>
  <c r="J3332" i="3" l="1"/>
  <c r="M3332" i="3" s="1"/>
  <c r="B3331" i="3"/>
  <c r="E3331" i="3" s="1"/>
  <c r="F3331" i="3" s="1"/>
  <c r="G3331" i="3" s="1"/>
  <c r="H3331" i="3" s="1"/>
  <c r="I3331" i="3" s="1"/>
  <c r="L3331" i="3" s="1"/>
  <c r="J3333" i="3" l="1"/>
  <c r="M3333" i="3" s="1"/>
  <c r="B3332" i="3"/>
  <c r="E3332" i="3" s="1"/>
  <c r="F3332" i="3" s="1"/>
  <c r="G3332" i="3" s="1"/>
  <c r="H3332" i="3" s="1"/>
  <c r="I3332" i="3" s="1"/>
  <c r="L3332" i="3" s="1"/>
  <c r="J3334" i="3" l="1"/>
  <c r="M3334" i="3" s="1"/>
  <c r="B3333" i="3"/>
  <c r="E3333" i="3" s="1"/>
  <c r="F3333" i="3" s="1"/>
  <c r="G3333" i="3" s="1"/>
  <c r="H3333" i="3" s="1"/>
  <c r="I3333" i="3" s="1"/>
  <c r="L3333" i="3" s="1"/>
  <c r="B3334" i="3" l="1"/>
  <c r="E3334" i="3" s="1"/>
  <c r="F3334" i="3" s="1"/>
  <c r="G3334" i="3" s="1"/>
  <c r="H3334" i="3" s="1"/>
  <c r="I3334" i="3" s="1"/>
  <c r="L3334" i="3" s="1"/>
  <c r="J3335" i="3"/>
  <c r="M3335" i="3" s="1"/>
  <c r="J3336" i="3" l="1"/>
  <c r="M3336" i="3" s="1"/>
  <c r="B3335" i="3"/>
  <c r="E3335" i="3" s="1"/>
  <c r="F3335" i="3" s="1"/>
  <c r="G3335" i="3" s="1"/>
  <c r="H3335" i="3" s="1"/>
  <c r="I3335" i="3" s="1"/>
  <c r="L3335" i="3" s="1"/>
  <c r="J3337" i="3" l="1"/>
  <c r="M3337" i="3" s="1"/>
  <c r="B3336" i="3"/>
  <c r="E3336" i="3" s="1"/>
  <c r="F3336" i="3" s="1"/>
  <c r="G3336" i="3" s="1"/>
  <c r="H3336" i="3" s="1"/>
  <c r="I3336" i="3" s="1"/>
  <c r="L3336" i="3" s="1"/>
  <c r="B3337" i="3" l="1"/>
  <c r="E3337" i="3" s="1"/>
  <c r="F3337" i="3" s="1"/>
  <c r="G3337" i="3" s="1"/>
  <c r="H3337" i="3" s="1"/>
  <c r="I3337" i="3" s="1"/>
  <c r="L3337" i="3" s="1"/>
  <c r="J3338" i="3"/>
  <c r="M3338" i="3" s="1"/>
  <c r="J3339" i="3" l="1"/>
  <c r="M3339" i="3" s="1"/>
  <c r="B3338" i="3"/>
  <c r="E3338" i="3" s="1"/>
  <c r="F3338" i="3" s="1"/>
  <c r="G3338" i="3" s="1"/>
  <c r="H3338" i="3" s="1"/>
  <c r="I3338" i="3" s="1"/>
  <c r="L3338" i="3" s="1"/>
  <c r="B3339" i="3" l="1"/>
  <c r="E3339" i="3" s="1"/>
  <c r="F3339" i="3" s="1"/>
  <c r="G3339" i="3" s="1"/>
  <c r="H3339" i="3" s="1"/>
  <c r="I3339" i="3" s="1"/>
  <c r="L3339" i="3" s="1"/>
  <c r="J3340" i="3"/>
  <c r="M3340" i="3" s="1"/>
  <c r="J3341" i="3" l="1"/>
  <c r="M3341" i="3" s="1"/>
  <c r="B3340" i="3"/>
  <c r="E3340" i="3" s="1"/>
  <c r="F3340" i="3" s="1"/>
  <c r="G3340" i="3" s="1"/>
  <c r="H3340" i="3" s="1"/>
  <c r="I3340" i="3" s="1"/>
  <c r="L3340" i="3" s="1"/>
  <c r="J3342" i="3" l="1"/>
  <c r="M3342" i="3" s="1"/>
  <c r="B3341" i="3"/>
  <c r="E3341" i="3" s="1"/>
  <c r="F3341" i="3" s="1"/>
  <c r="G3341" i="3" s="1"/>
  <c r="H3341" i="3" s="1"/>
  <c r="I3341" i="3" s="1"/>
  <c r="L3341" i="3" s="1"/>
  <c r="B3342" i="3" l="1"/>
  <c r="E3342" i="3" s="1"/>
  <c r="F3342" i="3" s="1"/>
  <c r="G3342" i="3" s="1"/>
  <c r="H3342" i="3" s="1"/>
  <c r="I3342" i="3" s="1"/>
  <c r="L3342" i="3" s="1"/>
  <c r="J3343" i="3"/>
  <c r="M3343" i="3" s="1"/>
  <c r="B3343" i="3" l="1"/>
  <c r="E3343" i="3" s="1"/>
  <c r="F3343" i="3" s="1"/>
  <c r="G3343" i="3" s="1"/>
  <c r="H3343" i="3" s="1"/>
  <c r="I3343" i="3" s="1"/>
  <c r="L3343" i="3" s="1"/>
  <c r="J3344" i="3"/>
  <c r="M3344" i="3" s="1"/>
  <c r="J3345" i="3" l="1"/>
  <c r="M3345" i="3" s="1"/>
  <c r="B3344" i="3"/>
  <c r="E3344" i="3" s="1"/>
  <c r="F3344" i="3" s="1"/>
  <c r="G3344" i="3" s="1"/>
  <c r="H3344" i="3" s="1"/>
  <c r="I3344" i="3" s="1"/>
  <c r="L3344" i="3" s="1"/>
  <c r="B3345" i="3" l="1"/>
  <c r="E3345" i="3" s="1"/>
  <c r="F3345" i="3" s="1"/>
  <c r="G3345" i="3" s="1"/>
  <c r="H3345" i="3" s="1"/>
  <c r="I3345" i="3" s="1"/>
  <c r="L3345" i="3" s="1"/>
  <c r="J3346" i="3"/>
  <c r="M3346" i="3" s="1"/>
  <c r="J3347" i="3" l="1"/>
  <c r="M3347" i="3" s="1"/>
  <c r="B3346" i="3"/>
  <c r="E3346" i="3" s="1"/>
  <c r="F3346" i="3" s="1"/>
  <c r="G3346" i="3" s="1"/>
  <c r="H3346" i="3" s="1"/>
  <c r="I3346" i="3" s="1"/>
  <c r="L3346" i="3" s="1"/>
  <c r="J3348" i="3" l="1"/>
  <c r="M3348" i="3" s="1"/>
  <c r="B3347" i="3"/>
  <c r="E3347" i="3" s="1"/>
  <c r="F3347" i="3" s="1"/>
  <c r="G3347" i="3" s="1"/>
  <c r="H3347" i="3" s="1"/>
  <c r="I3347" i="3" s="1"/>
  <c r="L3347" i="3" s="1"/>
  <c r="B3348" i="3" l="1"/>
  <c r="E3348" i="3" s="1"/>
  <c r="F3348" i="3" s="1"/>
  <c r="G3348" i="3" s="1"/>
  <c r="H3348" i="3" s="1"/>
  <c r="I3348" i="3" s="1"/>
  <c r="L3348" i="3" s="1"/>
  <c r="J3349" i="3"/>
  <c r="M3349" i="3" s="1"/>
  <c r="J3350" i="3" l="1"/>
  <c r="M3350" i="3" s="1"/>
  <c r="B3349" i="3"/>
  <c r="E3349" i="3" s="1"/>
  <c r="F3349" i="3" s="1"/>
  <c r="G3349" i="3" s="1"/>
  <c r="H3349" i="3" s="1"/>
  <c r="I3349" i="3" s="1"/>
  <c r="L3349" i="3" s="1"/>
  <c r="B3350" i="3" l="1"/>
  <c r="E3350" i="3" s="1"/>
  <c r="F3350" i="3" s="1"/>
  <c r="G3350" i="3" s="1"/>
  <c r="H3350" i="3" s="1"/>
  <c r="I3350" i="3" s="1"/>
  <c r="L3350" i="3" s="1"/>
  <c r="J3351" i="3"/>
  <c r="M3351" i="3" s="1"/>
  <c r="J3352" i="3" l="1"/>
  <c r="M3352" i="3" s="1"/>
  <c r="B3351" i="3"/>
  <c r="E3351" i="3" s="1"/>
  <c r="F3351" i="3" s="1"/>
  <c r="G3351" i="3" s="1"/>
  <c r="H3351" i="3" s="1"/>
  <c r="I3351" i="3" s="1"/>
  <c r="L3351" i="3" s="1"/>
  <c r="B3352" i="3" l="1"/>
  <c r="E3352" i="3" s="1"/>
  <c r="F3352" i="3" s="1"/>
  <c r="G3352" i="3" s="1"/>
  <c r="H3352" i="3" s="1"/>
  <c r="I3352" i="3" s="1"/>
  <c r="L3352" i="3" s="1"/>
  <c r="J3353" i="3"/>
  <c r="M3353" i="3" s="1"/>
  <c r="J3354" i="3" l="1"/>
  <c r="M3354" i="3" s="1"/>
  <c r="B3353" i="3"/>
  <c r="E3353" i="3" s="1"/>
  <c r="F3353" i="3" s="1"/>
  <c r="G3353" i="3" s="1"/>
  <c r="H3353" i="3" s="1"/>
  <c r="I3353" i="3" s="1"/>
  <c r="L3353" i="3" s="1"/>
  <c r="B3354" i="3" l="1"/>
  <c r="E3354" i="3" s="1"/>
  <c r="F3354" i="3" s="1"/>
  <c r="G3354" i="3" s="1"/>
  <c r="H3354" i="3" s="1"/>
  <c r="I3354" i="3" s="1"/>
  <c r="L3354" i="3" s="1"/>
  <c r="J3355" i="3"/>
  <c r="M3355" i="3" s="1"/>
  <c r="B3355" i="3" l="1"/>
  <c r="E3355" i="3" s="1"/>
  <c r="F3355" i="3" s="1"/>
  <c r="G3355" i="3" s="1"/>
  <c r="H3355" i="3" s="1"/>
  <c r="I3355" i="3" s="1"/>
  <c r="L3355" i="3" s="1"/>
  <c r="J3356" i="3"/>
  <c r="M3356" i="3" s="1"/>
  <c r="J3357" i="3" l="1"/>
  <c r="M3357" i="3" s="1"/>
  <c r="B3356" i="3"/>
  <c r="E3356" i="3" s="1"/>
  <c r="F3356" i="3" s="1"/>
  <c r="G3356" i="3" s="1"/>
  <c r="H3356" i="3" s="1"/>
  <c r="I3356" i="3" s="1"/>
  <c r="L3356" i="3" s="1"/>
  <c r="J3358" i="3" l="1"/>
  <c r="M3358" i="3" s="1"/>
  <c r="B3357" i="3"/>
  <c r="E3357" i="3" s="1"/>
  <c r="F3357" i="3" s="1"/>
  <c r="G3357" i="3" s="1"/>
  <c r="H3357" i="3" s="1"/>
  <c r="I3357" i="3" s="1"/>
  <c r="L3357" i="3" s="1"/>
  <c r="J3359" i="3" l="1"/>
  <c r="M3359" i="3" s="1"/>
  <c r="B3358" i="3"/>
  <c r="E3358" i="3" s="1"/>
  <c r="F3358" i="3" s="1"/>
  <c r="G3358" i="3" s="1"/>
  <c r="H3358" i="3" s="1"/>
  <c r="I3358" i="3" s="1"/>
  <c r="L3358" i="3" s="1"/>
  <c r="J3360" i="3" l="1"/>
  <c r="M3360" i="3" s="1"/>
  <c r="B3359" i="3"/>
  <c r="E3359" i="3" s="1"/>
  <c r="F3359" i="3" s="1"/>
  <c r="G3359" i="3" s="1"/>
  <c r="H3359" i="3" s="1"/>
  <c r="I3359" i="3" s="1"/>
  <c r="L3359" i="3" s="1"/>
  <c r="B3360" i="3" l="1"/>
  <c r="E3360" i="3" s="1"/>
  <c r="F3360" i="3" s="1"/>
  <c r="G3360" i="3" s="1"/>
  <c r="H3360" i="3" s="1"/>
  <c r="I3360" i="3" s="1"/>
  <c r="L3360" i="3" s="1"/>
  <c r="J3361" i="3"/>
  <c r="M3361" i="3" s="1"/>
  <c r="J3362" i="3" l="1"/>
  <c r="M3362" i="3" s="1"/>
  <c r="B3361" i="3"/>
  <c r="E3361" i="3" s="1"/>
  <c r="F3361" i="3" s="1"/>
  <c r="G3361" i="3" s="1"/>
  <c r="H3361" i="3" s="1"/>
  <c r="I3361" i="3" s="1"/>
  <c r="L3361" i="3" s="1"/>
  <c r="B3362" i="3" l="1"/>
  <c r="E3362" i="3" s="1"/>
  <c r="F3362" i="3" s="1"/>
  <c r="G3362" i="3" s="1"/>
  <c r="H3362" i="3" s="1"/>
  <c r="I3362" i="3" s="1"/>
  <c r="L3362" i="3" s="1"/>
  <c r="J3363" i="3"/>
  <c r="M3363" i="3" s="1"/>
  <c r="B3363" i="3" l="1"/>
  <c r="E3363" i="3" s="1"/>
  <c r="F3363" i="3" s="1"/>
  <c r="G3363" i="3" s="1"/>
  <c r="H3363" i="3" s="1"/>
  <c r="I3363" i="3" s="1"/>
  <c r="L3363" i="3" s="1"/>
  <c r="J3364" i="3"/>
  <c r="M3364" i="3" s="1"/>
  <c r="J3365" i="3" l="1"/>
  <c r="M3365" i="3" s="1"/>
  <c r="B3364" i="3"/>
  <c r="E3364" i="3" s="1"/>
  <c r="F3364" i="3" s="1"/>
  <c r="G3364" i="3" s="1"/>
  <c r="H3364" i="3" s="1"/>
  <c r="I3364" i="3" s="1"/>
  <c r="L3364" i="3" s="1"/>
  <c r="J3366" i="3" l="1"/>
  <c r="M3366" i="3" s="1"/>
  <c r="B3365" i="3"/>
  <c r="E3365" i="3" s="1"/>
  <c r="F3365" i="3" s="1"/>
  <c r="G3365" i="3" s="1"/>
  <c r="H3365" i="3" s="1"/>
  <c r="I3365" i="3" s="1"/>
  <c r="L3365" i="3" s="1"/>
  <c r="B3366" i="3" l="1"/>
  <c r="E3366" i="3" s="1"/>
  <c r="F3366" i="3" s="1"/>
  <c r="G3366" i="3" s="1"/>
  <c r="H3366" i="3" s="1"/>
  <c r="I3366" i="3" s="1"/>
  <c r="L3366" i="3" s="1"/>
  <c r="J3367" i="3"/>
  <c r="M3367" i="3" s="1"/>
  <c r="B3367" i="3" l="1"/>
  <c r="E3367" i="3" s="1"/>
  <c r="F3367" i="3" s="1"/>
  <c r="G3367" i="3" s="1"/>
  <c r="H3367" i="3" s="1"/>
  <c r="I3367" i="3" s="1"/>
  <c r="L3367" i="3" s="1"/>
  <c r="J3368" i="3"/>
  <c r="M3368" i="3" s="1"/>
  <c r="J3369" i="3" l="1"/>
  <c r="M3369" i="3" s="1"/>
  <c r="B3368" i="3"/>
  <c r="E3368" i="3" s="1"/>
  <c r="F3368" i="3" s="1"/>
  <c r="G3368" i="3" s="1"/>
  <c r="H3368" i="3" s="1"/>
  <c r="I3368" i="3" s="1"/>
  <c r="L3368" i="3" s="1"/>
  <c r="B3369" i="3" l="1"/>
  <c r="E3369" i="3" s="1"/>
  <c r="F3369" i="3" s="1"/>
  <c r="G3369" i="3" s="1"/>
  <c r="H3369" i="3" s="1"/>
  <c r="I3369" i="3" s="1"/>
  <c r="L3369" i="3" s="1"/>
  <c r="J3370" i="3"/>
  <c r="M3370" i="3" s="1"/>
  <c r="B3370" i="3" l="1"/>
  <c r="E3370" i="3" s="1"/>
  <c r="F3370" i="3" s="1"/>
  <c r="G3370" i="3" s="1"/>
  <c r="H3370" i="3" s="1"/>
  <c r="I3370" i="3" s="1"/>
  <c r="L3370" i="3" s="1"/>
  <c r="J3371" i="3"/>
  <c r="M3371" i="3" s="1"/>
  <c r="J3372" i="3" l="1"/>
  <c r="M3372" i="3" s="1"/>
  <c r="B3371" i="3"/>
  <c r="E3371" i="3" s="1"/>
  <c r="F3371" i="3" s="1"/>
  <c r="G3371" i="3" s="1"/>
  <c r="H3371" i="3" s="1"/>
  <c r="I3371" i="3" s="1"/>
  <c r="L3371" i="3" s="1"/>
  <c r="J3373" i="3" l="1"/>
  <c r="M3373" i="3" s="1"/>
  <c r="B3372" i="3"/>
  <c r="E3372" i="3" s="1"/>
  <c r="F3372" i="3" s="1"/>
  <c r="G3372" i="3" s="1"/>
  <c r="H3372" i="3" s="1"/>
  <c r="I3372" i="3" s="1"/>
  <c r="L3372" i="3" s="1"/>
  <c r="B3373" i="3" l="1"/>
  <c r="E3373" i="3" s="1"/>
  <c r="F3373" i="3" s="1"/>
  <c r="G3373" i="3" s="1"/>
  <c r="H3373" i="3" s="1"/>
  <c r="I3373" i="3" s="1"/>
  <c r="L3373" i="3" s="1"/>
  <c r="J3374" i="3"/>
  <c r="M3374" i="3" s="1"/>
  <c r="J3375" i="3" l="1"/>
  <c r="M3375" i="3" s="1"/>
  <c r="B3374" i="3"/>
  <c r="E3374" i="3" s="1"/>
  <c r="F3374" i="3" s="1"/>
  <c r="G3374" i="3" s="1"/>
  <c r="H3374" i="3" s="1"/>
  <c r="I3374" i="3" s="1"/>
  <c r="L3374" i="3" s="1"/>
  <c r="B3375" i="3" l="1"/>
  <c r="E3375" i="3" s="1"/>
  <c r="F3375" i="3" s="1"/>
  <c r="G3375" i="3" s="1"/>
  <c r="H3375" i="3" s="1"/>
  <c r="I3375" i="3" s="1"/>
  <c r="L3375" i="3" s="1"/>
  <c r="J3376" i="3"/>
  <c r="M3376" i="3" s="1"/>
  <c r="B3376" i="3" l="1"/>
  <c r="E3376" i="3" s="1"/>
  <c r="F3376" i="3" s="1"/>
  <c r="G3376" i="3" s="1"/>
  <c r="H3376" i="3" s="1"/>
  <c r="I3376" i="3" s="1"/>
  <c r="L3376" i="3" s="1"/>
  <c r="J3377" i="3"/>
  <c r="M3377" i="3" s="1"/>
  <c r="J3378" i="3" l="1"/>
  <c r="M3378" i="3" s="1"/>
  <c r="B3377" i="3"/>
  <c r="E3377" i="3" s="1"/>
  <c r="F3377" i="3" s="1"/>
  <c r="G3377" i="3" s="1"/>
  <c r="H3377" i="3" s="1"/>
  <c r="I3377" i="3" s="1"/>
  <c r="L3377" i="3" s="1"/>
  <c r="J3379" i="3" l="1"/>
  <c r="M3379" i="3" s="1"/>
  <c r="B3378" i="3"/>
  <c r="E3378" i="3" s="1"/>
  <c r="F3378" i="3" s="1"/>
  <c r="G3378" i="3" s="1"/>
  <c r="H3378" i="3" s="1"/>
  <c r="I3378" i="3" s="1"/>
  <c r="L3378" i="3" s="1"/>
  <c r="B3379" i="3" l="1"/>
  <c r="E3379" i="3" s="1"/>
  <c r="F3379" i="3" s="1"/>
  <c r="G3379" i="3" s="1"/>
  <c r="H3379" i="3" s="1"/>
  <c r="I3379" i="3" s="1"/>
  <c r="L3379" i="3" s="1"/>
  <c r="J3380" i="3"/>
  <c r="M3380" i="3" s="1"/>
  <c r="B3380" i="3" l="1"/>
  <c r="E3380" i="3" s="1"/>
  <c r="F3380" i="3" s="1"/>
  <c r="G3380" i="3" s="1"/>
  <c r="H3380" i="3" s="1"/>
  <c r="I3380" i="3" s="1"/>
  <c r="L3380" i="3" s="1"/>
  <c r="J3381" i="3"/>
  <c r="M3381" i="3" s="1"/>
  <c r="B3381" i="3" l="1"/>
  <c r="E3381" i="3" s="1"/>
  <c r="F3381" i="3" s="1"/>
  <c r="G3381" i="3" s="1"/>
  <c r="H3381" i="3" s="1"/>
  <c r="I3381" i="3" s="1"/>
  <c r="L3381" i="3" s="1"/>
  <c r="J3382" i="3"/>
  <c r="M3382" i="3" s="1"/>
  <c r="J3383" i="3" l="1"/>
  <c r="M3383" i="3" s="1"/>
  <c r="B3382" i="3"/>
  <c r="E3382" i="3" s="1"/>
  <c r="F3382" i="3" s="1"/>
  <c r="G3382" i="3" s="1"/>
  <c r="H3382" i="3" s="1"/>
  <c r="I3382" i="3" s="1"/>
  <c r="L3382" i="3" s="1"/>
  <c r="J3384" i="3" l="1"/>
  <c r="M3384" i="3" s="1"/>
  <c r="B3383" i="3"/>
  <c r="E3383" i="3" s="1"/>
  <c r="F3383" i="3" s="1"/>
  <c r="G3383" i="3" s="1"/>
  <c r="H3383" i="3" s="1"/>
  <c r="I3383" i="3" s="1"/>
  <c r="L3383" i="3" s="1"/>
  <c r="B3384" i="3" l="1"/>
  <c r="E3384" i="3" s="1"/>
  <c r="F3384" i="3" s="1"/>
  <c r="G3384" i="3" s="1"/>
  <c r="H3384" i="3" s="1"/>
  <c r="I3384" i="3" s="1"/>
  <c r="L3384" i="3" s="1"/>
  <c r="J3385" i="3"/>
  <c r="M3385" i="3" s="1"/>
  <c r="B3385" i="3" l="1"/>
  <c r="E3385" i="3" s="1"/>
  <c r="F3385" i="3" s="1"/>
  <c r="G3385" i="3" s="1"/>
  <c r="H3385" i="3" s="1"/>
  <c r="I3385" i="3" s="1"/>
  <c r="L3385" i="3" s="1"/>
  <c r="J3386" i="3"/>
  <c r="M3386" i="3" s="1"/>
  <c r="B3386" i="3" l="1"/>
  <c r="E3386" i="3" s="1"/>
  <c r="F3386" i="3" s="1"/>
  <c r="G3386" i="3" s="1"/>
  <c r="H3386" i="3" s="1"/>
  <c r="I3386" i="3" s="1"/>
  <c r="L3386" i="3" s="1"/>
  <c r="J3387" i="3"/>
  <c r="M3387" i="3" s="1"/>
  <c r="J3388" i="3" l="1"/>
  <c r="M3388" i="3" s="1"/>
  <c r="B3387" i="3"/>
  <c r="E3387" i="3" s="1"/>
  <c r="F3387" i="3" s="1"/>
  <c r="G3387" i="3" s="1"/>
  <c r="H3387" i="3" s="1"/>
  <c r="I3387" i="3" s="1"/>
  <c r="L3387" i="3" s="1"/>
  <c r="J3389" i="3" l="1"/>
  <c r="M3389" i="3" s="1"/>
  <c r="B3388" i="3"/>
  <c r="E3388" i="3" s="1"/>
  <c r="F3388" i="3" s="1"/>
  <c r="G3388" i="3" s="1"/>
  <c r="H3388" i="3" s="1"/>
  <c r="I3388" i="3" s="1"/>
  <c r="L3388" i="3" s="1"/>
  <c r="B3389" i="3" l="1"/>
  <c r="E3389" i="3" s="1"/>
  <c r="F3389" i="3" s="1"/>
  <c r="G3389" i="3" s="1"/>
  <c r="H3389" i="3" s="1"/>
  <c r="I3389" i="3" s="1"/>
  <c r="L3389" i="3" s="1"/>
  <c r="J3390" i="3"/>
  <c r="M3390" i="3" s="1"/>
  <c r="B3390" i="3" l="1"/>
  <c r="E3390" i="3" s="1"/>
  <c r="F3390" i="3" s="1"/>
  <c r="G3390" i="3" s="1"/>
  <c r="H3390" i="3" s="1"/>
  <c r="I3390" i="3" s="1"/>
  <c r="L3390" i="3" s="1"/>
  <c r="J3391" i="3"/>
  <c r="M3391" i="3" s="1"/>
  <c r="J3392" i="3" l="1"/>
  <c r="M3392" i="3" s="1"/>
  <c r="B3391" i="3"/>
  <c r="E3391" i="3" s="1"/>
  <c r="F3391" i="3" s="1"/>
  <c r="G3391" i="3" s="1"/>
  <c r="H3391" i="3" s="1"/>
  <c r="I3391" i="3" s="1"/>
  <c r="L3391" i="3" s="1"/>
  <c r="B3392" i="3" l="1"/>
  <c r="E3392" i="3" s="1"/>
  <c r="F3392" i="3" s="1"/>
  <c r="G3392" i="3" s="1"/>
  <c r="H3392" i="3" s="1"/>
  <c r="I3392" i="3" s="1"/>
  <c r="L3392" i="3" s="1"/>
  <c r="J3393" i="3"/>
  <c r="M3393" i="3" s="1"/>
  <c r="J3394" i="3" l="1"/>
  <c r="M3394" i="3" s="1"/>
  <c r="B3393" i="3"/>
  <c r="E3393" i="3" s="1"/>
  <c r="F3393" i="3" s="1"/>
  <c r="G3393" i="3" s="1"/>
  <c r="H3393" i="3" s="1"/>
  <c r="I3393" i="3" s="1"/>
  <c r="L3393" i="3" s="1"/>
  <c r="B3394" i="3" l="1"/>
  <c r="E3394" i="3" s="1"/>
  <c r="F3394" i="3" s="1"/>
  <c r="G3394" i="3" s="1"/>
  <c r="H3394" i="3" s="1"/>
  <c r="I3394" i="3" s="1"/>
  <c r="L3394" i="3" s="1"/>
  <c r="J3395" i="3"/>
  <c r="M3395" i="3" s="1"/>
  <c r="J3396" i="3" l="1"/>
  <c r="M3396" i="3" s="1"/>
  <c r="B3395" i="3"/>
  <c r="E3395" i="3" s="1"/>
  <c r="F3395" i="3" s="1"/>
  <c r="G3395" i="3" s="1"/>
  <c r="H3395" i="3" s="1"/>
  <c r="I3395" i="3" s="1"/>
  <c r="L3395" i="3" s="1"/>
  <c r="J3397" i="3" l="1"/>
  <c r="M3397" i="3" s="1"/>
  <c r="B3396" i="3"/>
  <c r="E3396" i="3" s="1"/>
  <c r="F3396" i="3" s="1"/>
  <c r="G3396" i="3" s="1"/>
  <c r="H3396" i="3" s="1"/>
  <c r="I3396" i="3" s="1"/>
  <c r="L3396" i="3" s="1"/>
  <c r="B3397" i="3" l="1"/>
  <c r="E3397" i="3" s="1"/>
  <c r="F3397" i="3" s="1"/>
  <c r="G3397" i="3" s="1"/>
  <c r="H3397" i="3" s="1"/>
  <c r="I3397" i="3" s="1"/>
  <c r="L3397" i="3" s="1"/>
  <c r="J3398" i="3"/>
  <c r="M3398" i="3" s="1"/>
  <c r="B3398" i="3" l="1"/>
  <c r="E3398" i="3" s="1"/>
  <c r="F3398" i="3" s="1"/>
  <c r="G3398" i="3" s="1"/>
  <c r="H3398" i="3" s="1"/>
  <c r="I3398" i="3" s="1"/>
  <c r="L3398" i="3" s="1"/>
  <c r="J3399" i="3"/>
  <c r="M3399" i="3" s="1"/>
  <c r="J3400" i="3" l="1"/>
  <c r="M3400" i="3" s="1"/>
  <c r="B3399" i="3"/>
  <c r="E3399" i="3" s="1"/>
  <c r="F3399" i="3" s="1"/>
  <c r="G3399" i="3" s="1"/>
  <c r="H3399" i="3" s="1"/>
  <c r="I3399" i="3" s="1"/>
  <c r="L3399" i="3" s="1"/>
  <c r="J3401" i="3" l="1"/>
  <c r="M3401" i="3" s="1"/>
  <c r="B3400" i="3"/>
  <c r="E3400" i="3" s="1"/>
  <c r="F3400" i="3" s="1"/>
  <c r="G3400" i="3" s="1"/>
  <c r="H3400" i="3" s="1"/>
  <c r="I3400" i="3" s="1"/>
  <c r="L3400" i="3" s="1"/>
  <c r="J3402" i="3" l="1"/>
  <c r="M3402" i="3" s="1"/>
  <c r="B3401" i="3"/>
  <c r="E3401" i="3" s="1"/>
  <c r="F3401" i="3" s="1"/>
  <c r="G3401" i="3" s="1"/>
  <c r="H3401" i="3" s="1"/>
  <c r="I3401" i="3" s="1"/>
  <c r="L3401" i="3" s="1"/>
  <c r="B3402" i="3" l="1"/>
  <c r="E3402" i="3" s="1"/>
  <c r="F3402" i="3" s="1"/>
  <c r="G3402" i="3" s="1"/>
  <c r="H3402" i="3" s="1"/>
  <c r="I3402" i="3" s="1"/>
  <c r="L3402" i="3" s="1"/>
  <c r="J3403" i="3"/>
  <c r="M3403" i="3" s="1"/>
  <c r="J3404" i="3" l="1"/>
  <c r="M3404" i="3" s="1"/>
  <c r="B3403" i="3"/>
  <c r="E3403" i="3" s="1"/>
  <c r="F3403" i="3" s="1"/>
  <c r="G3403" i="3" s="1"/>
  <c r="H3403" i="3" s="1"/>
  <c r="I3403" i="3" s="1"/>
  <c r="L3403" i="3" s="1"/>
  <c r="J3405" i="3" l="1"/>
  <c r="M3405" i="3" s="1"/>
  <c r="B3404" i="3"/>
  <c r="E3404" i="3" s="1"/>
  <c r="F3404" i="3" s="1"/>
  <c r="G3404" i="3" s="1"/>
  <c r="H3404" i="3" s="1"/>
  <c r="I3404" i="3" s="1"/>
  <c r="L3404" i="3" s="1"/>
  <c r="B3405" i="3" l="1"/>
  <c r="E3405" i="3" s="1"/>
  <c r="F3405" i="3" s="1"/>
  <c r="G3405" i="3" s="1"/>
  <c r="H3405" i="3" s="1"/>
  <c r="I3405" i="3" s="1"/>
  <c r="L3405" i="3" s="1"/>
  <c r="J3406" i="3"/>
  <c r="M3406" i="3" s="1"/>
  <c r="B3406" i="3" l="1"/>
  <c r="E3406" i="3" s="1"/>
  <c r="F3406" i="3" s="1"/>
  <c r="G3406" i="3" s="1"/>
  <c r="H3406" i="3" s="1"/>
  <c r="I3406" i="3" s="1"/>
  <c r="L3406" i="3" s="1"/>
  <c r="J3407" i="3"/>
  <c r="M3407" i="3" s="1"/>
  <c r="J3408" i="3" l="1"/>
  <c r="M3408" i="3" s="1"/>
  <c r="B3407" i="3"/>
  <c r="E3407" i="3" s="1"/>
  <c r="F3407" i="3" s="1"/>
  <c r="G3407" i="3" s="1"/>
  <c r="H3407" i="3" s="1"/>
  <c r="I3407" i="3" s="1"/>
  <c r="L3407" i="3" s="1"/>
  <c r="B3408" i="3" l="1"/>
  <c r="E3408" i="3" s="1"/>
  <c r="F3408" i="3" s="1"/>
  <c r="G3408" i="3" s="1"/>
  <c r="H3408" i="3" s="1"/>
  <c r="I3408" i="3" s="1"/>
  <c r="L3408" i="3" s="1"/>
  <c r="J3409" i="3"/>
  <c r="M3409" i="3" s="1"/>
  <c r="B3409" i="3" l="1"/>
  <c r="E3409" i="3" s="1"/>
  <c r="F3409" i="3" s="1"/>
  <c r="G3409" i="3" s="1"/>
  <c r="H3409" i="3" s="1"/>
  <c r="I3409" i="3" s="1"/>
  <c r="L3409" i="3" s="1"/>
  <c r="J3410" i="3"/>
  <c r="M3410" i="3" s="1"/>
  <c r="J3411" i="3" l="1"/>
  <c r="M3411" i="3" s="1"/>
  <c r="B3410" i="3"/>
  <c r="E3410" i="3" s="1"/>
  <c r="F3410" i="3" s="1"/>
  <c r="G3410" i="3" s="1"/>
  <c r="H3410" i="3" s="1"/>
  <c r="I3410" i="3" s="1"/>
  <c r="L3410" i="3" s="1"/>
  <c r="B3411" i="3" l="1"/>
  <c r="E3411" i="3" s="1"/>
  <c r="F3411" i="3" s="1"/>
  <c r="G3411" i="3" s="1"/>
  <c r="H3411" i="3" s="1"/>
  <c r="I3411" i="3" s="1"/>
  <c r="L3411" i="3" s="1"/>
  <c r="J3412" i="3"/>
  <c r="M3412" i="3" s="1"/>
  <c r="B3412" i="3" l="1"/>
  <c r="E3412" i="3" s="1"/>
  <c r="F3412" i="3" s="1"/>
  <c r="G3412" i="3" s="1"/>
  <c r="H3412" i="3" s="1"/>
  <c r="I3412" i="3" s="1"/>
  <c r="L3412" i="3" s="1"/>
  <c r="J3413" i="3"/>
  <c r="M3413" i="3" s="1"/>
  <c r="J3414" i="3" l="1"/>
  <c r="M3414" i="3" s="1"/>
  <c r="B3413" i="3"/>
  <c r="E3413" i="3" s="1"/>
  <c r="F3413" i="3" s="1"/>
  <c r="G3413" i="3" s="1"/>
  <c r="H3413" i="3" s="1"/>
  <c r="I3413" i="3" s="1"/>
  <c r="L3413" i="3" s="1"/>
  <c r="J3415" i="3" l="1"/>
  <c r="M3415" i="3" s="1"/>
  <c r="B3414" i="3"/>
  <c r="E3414" i="3" s="1"/>
  <c r="F3414" i="3" s="1"/>
  <c r="G3414" i="3" s="1"/>
  <c r="H3414" i="3" s="1"/>
  <c r="I3414" i="3" s="1"/>
  <c r="L3414" i="3" s="1"/>
  <c r="J3416" i="3" l="1"/>
  <c r="M3416" i="3" s="1"/>
  <c r="B3415" i="3"/>
  <c r="E3415" i="3" s="1"/>
  <c r="F3415" i="3" s="1"/>
  <c r="G3415" i="3" s="1"/>
  <c r="H3415" i="3" s="1"/>
  <c r="I3415" i="3" s="1"/>
  <c r="L3415" i="3" s="1"/>
  <c r="J3417" i="3" l="1"/>
  <c r="M3417" i="3" s="1"/>
  <c r="B3416" i="3"/>
  <c r="E3416" i="3" s="1"/>
  <c r="F3416" i="3" s="1"/>
  <c r="G3416" i="3" s="1"/>
  <c r="H3416" i="3" s="1"/>
  <c r="I3416" i="3" s="1"/>
  <c r="L3416" i="3" s="1"/>
  <c r="B3417" i="3" l="1"/>
  <c r="E3417" i="3" s="1"/>
  <c r="F3417" i="3" s="1"/>
  <c r="G3417" i="3" s="1"/>
  <c r="H3417" i="3" s="1"/>
  <c r="I3417" i="3" s="1"/>
  <c r="L3417" i="3" s="1"/>
  <c r="J3418" i="3"/>
  <c r="M3418" i="3" s="1"/>
  <c r="J3419" i="3" l="1"/>
  <c r="M3419" i="3" s="1"/>
  <c r="B3418" i="3"/>
  <c r="E3418" i="3" s="1"/>
  <c r="F3418" i="3" s="1"/>
  <c r="G3418" i="3" s="1"/>
  <c r="H3418" i="3" s="1"/>
  <c r="I3418" i="3" s="1"/>
  <c r="L3418" i="3" s="1"/>
  <c r="J3420" i="3" l="1"/>
  <c r="M3420" i="3" s="1"/>
  <c r="B3419" i="3"/>
  <c r="E3419" i="3" s="1"/>
  <c r="F3419" i="3" s="1"/>
  <c r="G3419" i="3" s="1"/>
  <c r="H3419" i="3" s="1"/>
  <c r="I3419" i="3" s="1"/>
  <c r="L3419" i="3" s="1"/>
  <c r="J3421" i="3" l="1"/>
  <c r="M3421" i="3" s="1"/>
  <c r="B3420" i="3"/>
  <c r="E3420" i="3" s="1"/>
  <c r="F3420" i="3" s="1"/>
  <c r="G3420" i="3" s="1"/>
  <c r="H3420" i="3" s="1"/>
  <c r="I3420" i="3" s="1"/>
  <c r="L3420" i="3" s="1"/>
  <c r="J3422" i="3" l="1"/>
  <c r="M3422" i="3" s="1"/>
  <c r="B3421" i="3"/>
  <c r="E3421" i="3" s="1"/>
  <c r="F3421" i="3" s="1"/>
  <c r="G3421" i="3" s="1"/>
  <c r="H3421" i="3" s="1"/>
  <c r="I3421" i="3" s="1"/>
  <c r="L3421" i="3" s="1"/>
  <c r="J3423" i="3" l="1"/>
  <c r="M3423" i="3" s="1"/>
  <c r="B3422" i="3"/>
  <c r="E3422" i="3" s="1"/>
  <c r="F3422" i="3" s="1"/>
  <c r="G3422" i="3" s="1"/>
  <c r="H3422" i="3" s="1"/>
  <c r="I3422" i="3" s="1"/>
  <c r="L3422" i="3" s="1"/>
  <c r="B3423" i="3" l="1"/>
  <c r="E3423" i="3" s="1"/>
  <c r="F3423" i="3" s="1"/>
  <c r="G3423" i="3" s="1"/>
  <c r="H3423" i="3" s="1"/>
  <c r="I3423" i="3" s="1"/>
  <c r="L3423" i="3" s="1"/>
  <c r="J3424" i="3"/>
  <c r="M3424" i="3" s="1"/>
  <c r="B3424" i="3" l="1"/>
  <c r="E3424" i="3" s="1"/>
  <c r="F3424" i="3" s="1"/>
  <c r="G3424" i="3" s="1"/>
  <c r="H3424" i="3" s="1"/>
  <c r="I3424" i="3" s="1"/>
  <c r="L3424" i="3" s="1"/>
  <c r="J3425" i="3"/>
  <c r="M3425" i="3" s="1"/>
  <c r="B3425" i="3" l="1"/>
  <c r="E3425" i="3" s="1"/>
  <c r="F3425" i="3" s="1"/>
  <c r="G3425" i="3" s="1"/>
  <c r="H3425" i="3" s="1"/>
  <c r="I3425" i="3" s="1"/>
  <c r="L3425" i="3" s="1"/>
  <c r="J3426" i="3"/>
  <c r="M3426" i="3" s="1"/>
  <c r="B3426" i="3" l="1"/>
  <c r="E3426" i="3" s="1"/>
  <c r="F3426" i="3" s="1"/>
  <c r="G3426" i="3" s="1"/>
  <c r="H3426" i="3" s="1"/>
  <c r="I3426" i="3" s="1"/>
  <c r="L3426" i="3" s="1"/>
  <c r="J3427" i="3"/>
  <c r="M3427" i="3" s="1"/>
  <c r="J3428" i="3" l="1"/>
  <c r="M3428" i="3" s="1"/>
  <c r="B3427" i="3"/>
  <c r="E3427" i="3" s="1"/>
  <c r="F3427" i="3" s="1"/>
  <c r="G3427" i="3" s="1"/>
  <c r="H3427" i="3" s="1"/>
  <c r="I3427" i="3" s="1"/>
  <c r="L3427" i="3" s="1"/>
  <c r="B3428" i="3" l="1"/>
  <c r="E3428" i="3" s="1"/>
  <c r="F3428" i="3" s="1"/>
  <c r="G3428" i="3" s="1"/>
  <c r="H3428" i="3" s="1"/>
  <c r="I3428" i="3" s="1"/>
  <c r="L3428" i="3" s="1"/>
  <c r="J3429" i="3"/>
  <c r="M3429" i="3" s="1"/>
  <c r="J3430" i="3" l="1"/>
  <c r="M3430" i="3" s="1"/>
  <c r="B3429" i="3"/>
  <c r="E3429" i="3" s="1"/>
  <c r="F3429" i="3" s="1"/>
  <c r="G3429" i="3" s="1"/>
  <c r="H3429" i="3" s="1"/>
  <c r="I3429" i="3" s="1"/>
  <c r="L3429" i="3" s="1"/>
  <c r="J3431" i="3" l="1"/>
  <c r="M3431" i="3" s="1"/>
  <c r="B3430" i="3"/>
  <c r="E3430" i="3" s="1"/>
  <c r="F3430" i="3" s="1"/>
  <c r="G3430" i="3" s="1"/>
  <c r="H3430" i="3" s="1"/>
  <c r="I3430" i="3" s="1"/>
  <c r="L3430" i="3" s="1"/>
  <c r="J3432" i="3" l="1"/>
  <c r="M3432" i="3" s="1"/>
  <c r="B3431" i="3"/>
  <c r="E3431" i="3" s="1"/>
  <c r="F3431" i="3" s="1"/>
  <c r="G3431" i="3" s="1"/>
  <c r="H3431" i="3" s="1"/>
  <c r="I3431" i="3" s="1"/>
  <c r="L3431" i="3" s="1"/>
  <c r="J3433" i="3" l="1"/>
  <c r="M3433" i="3" s="1"/>
  <c r="B3432" i="3"/>
  <c r="E3432" i="3" s="1"/>
  <c r="F3432" i="3" s="1"/>
  <c r="G3432" i="3" s="1"/>
  <c r="H3432" i="3" s="1"/>
  <c r="I3432" i="3" s="1"/>
  <c r="L3432" i="3" s="1"/>
  <c r="B3433" i="3" l="1"/>
  <c r="E3433" i="3" s="1"/>
  <c r="F3433" i="3" s="1"/>
  <c r="G3433" i="3" s="1"/>
  <c r="H3433" i="3" s="1"/>
  <c r="I3433" i="3" s="1"/>
  <c r="L3433" i="3" s="1"/>
  <c r="J3434" i="3"/>
  <c r="M3434" i="3" s="1"/>
  <c r="B3434" i="3" l="1"/>
  <c r="E3434" i="3" s="1"/>
  <c r="F3434" i="3" s="1"/>
  <c r="G3434" i="3" s="1"/>
  <c r="H3434" i="3" s="1"/>
  <c r="I3434" i="3" s="1"/>
  <c r="L3434" i="3" s="1"/>
  <c r="J3435" i="3"/>
  <c r="M3435" i="3" s="1"/>
  <c r="J3436" i="3" l="1"/>
  <c r="M3436" i="3" s="1"/>
  <c r="B3435" i="3"/>
  <c r="E3435" i="3" s="1"/>
  <c r="F3435" i="3" s="1"/>
  <c r="G3435" i="3" s="1"/>
  <c r="H3435" i="3" s="1"/>
  <c r="I3435" i="3" s="1"/>
  <c r="L3435" i="3" s="1"/>
  <c r="B3436" i="3" l="1"/>
  <c r="E3436" i="3" s="1"/>
  <c r="F3436" i="3" s="1"/>
  <c r="G3436" i="3" s="1"/>
  <c r="H3436" i="3" s="1"/>
  <c r="I3436" i="3" s="1"/>
  <c r="L3436" i="3" s="1"/>
  <c r="J3437" i="3"/>
  <c r="M3437" i="3" s="1"/>
  <c r="J3438" i="3" l="1"/>
  <c r="M3438" i="3" s="1"/>
  <c r="B3437" i="3"/>
  <c r="E3437" i="3" s="1"/>
  <c r="F3437" i="3" s="1"/>
  <c r="G3437" i="3" s="1"/>
  <c r="H3437" i="3" s="1"/>
  <c r="I3437" i="3" s="1"/>
  <c r="L3437" i="3" s="1"/>
  <c r="J3439" i="3" l="1"/>
  <c r="M3439" i="3" s="1"/>
  <c r="B3438" i="3"/>
  <c r="E3438" i="3" s="1"/>
  <c r="F3438" i="3" s="1"/>
  <c r="G3438" i="3" s="1"/>
  <c r="H3438" i="3" s="1"/>
  <c r="I3438" i="3" s="1"/>
  <c r="L3438" i="3" s="1"/>
  <c r="B3439" i="3" l="1"/>
  <c r="E3439" i="3" s="1"/>
  <c r="F3439" i="3" s="1"/>
  <c r="G3439" i="3" s="1"/>
  <c r="H3439" i="3" s="1"/>
  <c r="I3439" i="3" s="1"/>
  <c r="L3439" i="3" s="1"/>
  <c r="J3440" i="3"/>
  <c r="M3440" i="3" s="1"/>
  <c r="B3440" i="3" l="1"/>
  <c r="E3440" i="3" s="1"/>
  <c r="F3440" i="3" s="1"/>
  <c r="G3440" i="3" s="1"/>
  <c r="H3440" i="3" s="1"/>
  <c r="I3440" i="3" s="1"/>
  <c r="L3440" i="3" s="1"/>
  <c r="J3441" i="3"/>
  <c r="M3441" i="3" s="1"/>
  <c r="B3441" i="3" l="1"/>
  <c r="E3441" i="3" s="1"/>
  <c r="F3441" i="3" s="1"/>
  <c r="G3441" i="3" s="1"/>
  <c r="H3441" i="3" s="1"/>
  <c r="I3441" i="3" s="1"/>
  <c r="L3441" i="3" s="1"/>
  <c r="J3442" i="3"/>
  <c r="M3442" i="3" s="1"/>
  <c r="B3442" i="3" l="1"/>
  <c r="E3442" i="3" s="1"/>
  <c r="F3442" i="3" s="1"/>
  <c r="G3442" i="3" s="1"/>
  <c r="H3442" i="3" s="1"/>
  <c r="I3442" i="3" s="1"/>
  <c r="L3442" i="3" s="1"/>
  <c r="J3443" i="3"/>
  <c r="M3443" i="3" s="1"/>
  <c r="J3444" i="3" l="1"/>
  <c r="M3444" i="3" s="1"/>
  <c r="B3443" i="3"/>
  <c r="E3443" i="3" s="1"/>
  <c r="F3443" i="3" s="1"/>
  <c r="G3443" i="3" s="1"/>
  <c r="H3443" i="3" s="1"/>
  <c r="I3443" i="3" s="1"/>
  <c r="L3443" i="3" s="1"/>
  <c r="B3444" i="3" l="1"/>
  <c r="E3444" i="3" s="1"/>
  <c r="F3444" i="3" s="1"/>
  <c r="G3444" i="3" s="1"/>
  <c r="H3444" i="3" s="1"/>
  <c r="I3444" i="3" s="1"/>
  <c r="L3444" i="3" s="1"/>
  <c r="J3445" i="3"/>
  <c r="M3445" i="3" s="1"/>
  <c r="J3446" i="3" l="1"/>
  <c r="M3446" i="3" s="1"/>
  <c r="B3445" i="3"/>
  <c r="E3445" i="3" s="1"/>
  <c r="F3445" i="3" s="1"/>
  <c r="G3445" i="3" s="1"/>
  <c r="H3445" i="3" s="1"/>
  <c r="I3445" i="3" s="1"/>
  <c r="L3445" i="3" s="1"/>
  <c r="J3447" i="3" l="1"/>
  <c r="M3447" i="3" s="1"/>
  <c r="B3446" i="3"/>
  <c r="E3446" i="3" s="1"/>
  <c r="F3446" i="3" s="1"/>
  <c r="G3446" i="3" s="1"/>
  <c r="H3446" i="3" s="1"/>
  <c r="I3446" i="3" s="1"/>
  <c r="L3446" i="3" s="1"/>
  <c r="B3447" i="3" l="1"/>
  <c r="E3447" i="3" s="1"/>
  <c r="F3447" i="3" s="1"/>
  <c r="G3447" i="3" s="1"/>
  <c r="H3447" i="3" s="1"/>
  <c r="I3447" i="3" s="1"/>
  <c r="L3447" i="3" s="1"/>
  <c r="J3448" i="3"/>
  <c r="M3448" i="3" s="1"/>
  <c r="B3448" i="3" l="1"/>
  <c r="E3448" i="3" s="1"/>
  <c r="F3448" i="3" s="1"/>
  <c r="G3448" i="3" s="1"/>
  <c r="H3448" i="3" s="1"/>
  <c r="I3448" i="3" s="1"/>
  <c r="L3448" i="3" s="1"/>
  <c r="J3449" i="3"/>
  <c r="M3449" i="3" s="1"/>
  <c r="B3449" i="3" l="1"/>
  <c r="E3449" i="3" s="1"/>
  <c r="F3449" i="3" s="1"/>
  <c r="G3449" i="3" s="1"/>
  <c r="H3449" i="3" s="1"/>
  <c r="I3449" i="3" s="1"/>
  <c r="L3449" i="3" s="1"/>
  <c r="J3450" i="3"/>
  <c r="M3450" i="3" s="1"/>
  <c r="B3450" i="3" l="1"/>
  <c r="E3450" i="3" s="1"/>
  <c r="F3450" i="3" s="1"/>
  <c r="G3450" i="3" s="1"/>
  <c r="H3450" i="3" s="1"/>
  <c r="I3450" i="3" s="1"/>
  <c r="L3450" i="3" s="1"/>
  <c r="J3451" i="3"/>
  <c r="M3451" i="3" s="1"/>
  <c r="J3452" i="3" l="1"/>
  <c r="M3452" i="3" s="1"/>
  <c r="B3451" i="3"/>
  <c r="E3451" i="3" s="1"/>
  <c r="F3451" i="3" s="1"/>
  <c r="G3451" i="3" s="1"/>
  <c r="H3451" i="3" s="1"/>
  <c r="I3451" i="3" s="1"/>
  <c r="L3451" i="3" s="1"/>
  <c r="B3452" i="3" l="1"/>
  <c r="E3452" i="3" s="1"/>
  <c r="F3452" i="3" s="1"/>
  <c r="G3452" i="3" s="1"/>
  <c r="H3452" i="3" s="1"/>
  <c r="I3452" i="3" s="1"/>
  <c r="L3452" i="3" s="1"/>
  <c r="J3453" i="3"/>
  <c r="M3453" i="3" s="1"/>
  <c r="J3454" i="3" l="1"/>
  <c r="M3454" i="3" s="1"/>
  <c r="B3453" i="3"/>
  <c r="E3453" i="3" s="1"/>
  <c r="F3453" i="3" s="1"/>
  <c r="G3453" i="3" s="1"/>
  <c r="H3453" i="3" s="1"/>
  <c r="I3453" i="3" s="1"/>
  <c r="L3453" i="3" s="1"/>
  <c r="B3454" i="3" l="1"/>
  <c r="E3454" i="3" s="1"/>
  <c r="F3454" i="3" s="1"/>
  <c r="G3454" i="3" s="1"/>
  <c r="H3454" i="3" s="1"/>
  <c r="I3454" i="3" s="1"/>
  <c r="L3454" i="3" s="1"/>
  <c r="J3455" i="3"/>
  <c r="M3455" i="3" s="1"/>
  <c r="J3456" i="3" l="1"/>
  <c r="M3456" i="3" s="1"/>
  <c r="B3455" i="3"/>
  <c r="E3455" i="3" s="1"/>
  <c r="F3455" i="3" s="1"/>
  <c r="G3455" i="3" s="1"/>
  <c r="H3455" i="3" s="1"/>
  <c r="I3455" i="3" s="1"/>
  <c r="L3455" i="3" s="1"/>
  <c r="J3457" i="3" l="1"/>
  <c r="M3457" i="3" s="1"/>
  <c r="B3456" i="3"/>
  <c r="E3456" i="3" s="1"/>
  <c r="F3456" i="3" s="1"/>
  <c r="G3456" i="3" s="1"/>
  <c r="H3456" i="3" s="1"/>
  <c r="I3456" i="3" s="1"/>
  <c r="L3456" i="3" s="1"/>
  <c r="B3457" i="3" l="1"/>
  <c r="E3457" i="3" s="1"/>
  <c r="F3457" i="3" s="1"/>
  <c r="G3457" i="3" s="1"/>
  <c r="H3457" i="3" s="1"/>
  <c r="I3457" i="3" s="1"/>
  <c r="L3457" i="3" s="1"/>
  <c r="J3458" i="3"/>
  <c r="M3458" i="3" s="1"/>
  <c r="J3459" i="3" l="1"/>
  <c r="M3459" i="3" s="1"/>
  <c r="B3458" i="3"/>
  <c r="E3458" i="3" s="1"/>
  <c r="F3458" i="3" s="1"/>
  <c r="G3458" i="3" s="1"/>
  <c r="H3458" i="3" s="1"/>
  <c r="I3458" i="3" s="1"/>
  <c r="L3458" i="3" s="1"/>
  <c r="J3460" i="3" l="1"/>
  <c r="M3460" i="3" s="1"/>
  <c r="B3459" i="3"/>
  <c r="E3459" i="3" s="1"/>
  <c r="F3459" i="3" s="1"/>
  <c r="G3459" i="3" s="1"/>
  <c r="H3459" i="3" s="1"/>
  <c r="I3459" i="3" s="1"/>
  <c r="L3459" i="3" s="1"/>
  <c r="B3460" i="3" l="1"/>
  <c r="E3460" i="3" s="1"/>
  <c r="F3460" i="3" s="1"/>
  <c r="G3460" i="3" s="1"/>
  <c r="H3460" i="3" s="1"/>
  <c r="I3460" i="3" s="1"/>
  <c r="L3460" i="3" s="1"/>
  <c r="J3461" i="3"/>
  <c r="M3461" i="3" s="1"/>
  <c r="J3462" i="3" l="1"/>
  <c r="M3462" i="3" s="1"/>
  <c r="B3461" i="3"/>
  <c r="E3461" i="3" s="1"/>
  <c r="F3461" i="3" s="1"/>
  <c r="G3461" i="3" s="1"/>
  <c r="H3461" i="3" s="1"/>
  <c r="I3461" i="3" s="1"/>
  <c r="L3461" i="3" s="1"/>
  <c r="B3462" i="3" l="1"/>
  <c r="E3462" i="3" s="1"/>
  <c r="F3462" i="3" s="1"/>
  <c r="G3462" i="3" s="1"/>
  <c r="H3462" i="3" s="1"/>
  <c r="I3462" i="3" s="1"/>
  <c r="L3462" i="3" s="1"/>
  <c r="J3463" i="3"/>
  <c r="M3463" i="3" s="1"/>
  <c r="J3464" i="3" l="1"/>
  <c r="M3464" i="3" s="1"/>
  <c r="B3463" i="3"/>
  <c r="E3463" i="3" s="1"/>
  <c r="F3463" i="3" s="1"/>
  <c r="G3463" i="3" s="1"/>
  <c r="H3463" i="3" s="1"/>
  <c r="I3463" i="3" s="1"/>
  <c r="L3463" i="3" s="1"/>
  <c r="B3464" i="3" l="1"/>
  <c r="E3464" i="3" s="1"/>
  <c r="F3464" i="3" s="1"/>
  <c r="G3464" i="3" s="1"/>
  <c r="H3464" i="3" s="1"/>
  <c r="I3464" i="3" s="1"/>
  <c r="L3464" i="3" s="1"/>
  <c r="J3465" i="3"/>
  <c r="M3465" i="3" s="1"/>
  <c r="J3466" i="3" l="1"/>
  <c r="M3466" i="3" s="1"/>
  <c r="B3465" i="3"/>
  <c r="E3465" i="3" s="1"/>
  <c r="F3465" i="3" s="1"/>
  <c r="G3465" i="3" s="1"/>
  <c r="H3465" i="3" s="1"/>
  <c r="I3465" i="3" s="1"/>
  <c r="L3465" i="3" s="1"/>
  <c r="B3466" i="3" l="1"/>
  <c r="E3466" i="3" s="1"/>
  <c r="F3466" i="3" s="1"/>
  <c r="G3466" i="3" s="1"/>
  <c r="H3466" i="3" s="1"/>
  <c r="I3466" i="3" s="1"/>
  <c r="L3466" i="3" s="1"/>
  <c r="J3467" i="3"/>
  <c r="M3467" i="3" s="1"/>
  <c r="B3467" i="3" l="1"/>
  <c r="E3467" i="3" s="1"/>
  <c r="F3467" i="3" s="1"/>
  <c r="G3467" i="3" s="1"/>
  <c r="H3467" i="3" s="1"/>
  <c r="I3467" i="3" s="1"/>
  <c r="L3467" i="3" s="1"/>
  <c r="J3468" i="3"/>
  <c r="M3468" i="3" s="1"/>
  <c r="J3469" i="3" l="1"/>
  <c r="M3469" i="3" s="1"/>
  <c r="B3468" i="3"/>
  <c r="E3468" i="3" s="1"/>
  <c r="F3468" i="3" s="1"/>
  <c r="G3468" i="3" s="1"/>
  <c r="H3468" i="3" s="1"/>
  <c r="I3468" i="3" s="1"/>
  <c r="L3468" i="3" s="1"/>
  <c r="J3470" i="3" l="1"/>
  <c r="M3470" i="3" s="1"/>
  <c r="B3469" i="3"/>
  <c r="E3469" i="3" s="1"/>
  <c r="F3469" i="3" s="1"/>
  <c r="G3469" i="3" s="1"/>
  <c r="H3469" i="3" s="1"/>
  <c r="I3469" i="3" s="1"/>
  <c r="L3469" i="3" s="1"/>
  <c r="J3471" i="3" l="1"/>
  <c r="M3471" i="3" s="1"/>
  <c r="B3470" i="3"/>
  <c r="E3470" i="3" s="1"/>
  <c r="F3470" i="3" s="1"/>
  <c r="G3470" i="3" s="1"/>
  <c r="H3470" i="3" s="1"/>
  <c r="I3470" i="3" s="1"/>
  <c r="L3470" i="3" s="1"/>
  <c r="J3472" i="3" l="1"/>
  <c r="M3472" i="3" s="1"/>
  <c r="B3471" i="3"/>
  <c r="E3471" i="3" s="1"/>
  <c r="F3471" i="3" s="1"/>
  <c r="G3471" i="3" s="1"/>
  <c r="H3471" i="3" s="1"/>
  <c r="I3471" i="3" s="1"/>
  <c r="L3471" i="3" s="1"/>
  <c r="B3472" i="3" l="1"/>
  <c r="E3472" i="3" s="1"/>
  <c r="F3472" i="3" s="1"/>
  <c r="G3472" i="3" s="1"/>
  <c r="H3472" i="3" s="1"/>
  <c r="I3472" i="3" s="1"/>
  <c r="L3472" i="3" s="1"/>
  <c r="J3473" i="3"/>
  <c r="M3473" i="3" s="1"/>
  <c r="J3474" i="3" l="1"/>
  <c r="M3474" i="3" s="1"/>
  <c r="B3473" i="3"/>
  <c r="E3473" i="3" s="1"/>
  <c r="F3473" i="3" s="1"/>
  <c r="G3473" i="3" s="1"/>
  <c r="H3473" i="3" s="1"/>
  <c r="I3473" i="3" s="1"/>
  <c r="L3473" i="3" s="1"/>
  <c r="B3474" i="3" l="1"/>
  <c r="E3474" i="3" s="1"/>
  <c r="F3474" i="3" s="1"/>
  <c r="G3474" i="3" s="1"/>
  <c r="H3474" i="3" s="1"/>
  <c r="I3474" i="3" s="1"/>
  <c r="L3474" i="3" s="1"/>
  <c r="J3475" i="3"/>
  <c r="M3475" i="3" s="1"/>
  <c r="B3475" i="3" l="1"/>
  <c r="E3475" i="3" s="1"/>
  <c r="F3475" i="3" s="1"/>
  <c r="G3475" i="3" s="1"/>
  <c r="H3475" i="3" s="1"/>
  <c r="I3475" i="3" s="1"/>
  <c r="L3475" i="3" s="1"/>
  <c r="J3476" i="3"/>
  <c r="M3476" i="3" s="1"/>
  <c r="B3476" i="3" l="1"/>
  <c r="E3476" i="3" s="1"/>
  <c r="F3476" i="3" s="1"/>
  <c r="G3476" i="3" s="1"/>
  <c r="H3476" i="3" s="1"/>
  <c r="I3476" i="3" s="1"/>
  <c r="L3476" i="3" s="1"/>
  <c r="J3477" i="3"/>
  <c r="M3477" i="3" s="1"/>
  <c r="J3478" i="3" l="1"/>
  <c r="M3478" i="3" s="1"/>
  <c r="B3477" i="3"/>
  <c r="E3477" i="3" s="1"/>
  <c r="F3477" i="3" s="1"/>
  <c r="G3477" i="3" s="1"/>
  <c r="H3477" i="3" s="1"/>
  <c r="I3477" i="3" s="1"/>
  <c r="L3477" i="3" s="1"/>
  <c r="J3479" i="3" l="1"/>
  <c r="M3479" i="3" s="1"/>
  <c r="B3478" i="3"/>
  <c r="E3478" i="3" s="1"/>
  <c r="F3478" i="3" s="1"/>
  <c r="G3478" i="3" s="1"/>
  <c r="H3478" i="3" s="1"/>
  <c r="I3478" i="3" s="1"/>
  <c r="L3478" i="3" s="1"/>
  <c r="B3479" i="3" l="1"/>
  <c r="E3479" i="3" s="1"/>
  <c r="F3479" i="3" s="1"/>
  <c r="G3479" i="3" s="1"/>
  <c r="H3479" i="3" s="1"/>
  <c r="I3479" i="3" s="1"/>
  <c r="L3479" i="3" s="1"/>
  <c r="J3480" i="3"/>
  <c r="M3480" i="3" s="1"/>
  <c r="B3480" i="3" l="1"/>
  <c r="E3480" i="3" s="1"/>
  <c r="F3480" i="3" s="1"/>
  <c r="G3480" i="3" s="1"/>
  <c r="H3480" i="3" s="1"/>
  <c r="I3480" i="3" s="1"/>
  <c r="L3480" i="3" s="1"/>
  <c r="J3481" i="3"/>
  <c r="M3481" i="3" s="1"/>
  <c r="J3482" i="3" l="1"/>
  <c r="M3482" i="3" s="1"/>
  <c r="B3481" i="3"/>
  <c r="E3481" i="3" s="1"/>
  <c r="F3481" i="3" s="1"/>
  <c r="G3481" i="3" s="1"/>
  <c r="H3481" i="3" s="1"/>
  <c r="I3481" i="3" s="1"/>
  <c r="L3481" i="3" s="1"/>
  <c r="J3483" i="3" l="1"/>
  <c r="M3483" i="3" s="1"/>
  <c r="B3482" i="3"/>
  <c r="E3482" i="3" s="1"/>
  <c r="F3482" i="3" s="1"/>
  <c r="G3482" i="3" s="1"/>
  <c r="H3482" i="3" s="1"/>
  <c r="I3482" i="3" s="1"/>
  <c r="L3482" i="3" s="1"/>
  <c r="J3484" i="3" l="1"/>
  <c r="M3484" i="3" s="1"/>
  <c r="B3483" i="3"/>
  <c r="E3483" i="3" s="1"/>
  <c r="F3483" i="3" s="1"/>
  <c r="G3483" i="3" s="1"/>
  <c r="H3483" i="3" s="1"/>
  <c r="I3483" i="3" s="1"/>
  <c r="L3483" i="3" s="1"/>
  <c r="J3485" i="3" l="1"/>
  <c r="M3485" i="3" s="1"/>
  <c r="B3484" i="3"/>
  <c r="E3484" i="3" s="1"/>
  <c r="F3484" i="3" s="1"/>
  <c r="G3484" i="3" s="1"/>
  <c r="H3484" i="3" s="1"/>
  <c r="I3484" i="3" s="1"/>
  <c r="L3484" i="3" s="1"/>
  <c r="B3485" i="3" l="1"/>
  <c r="E3485" i="3" s="1"/>
  <c r="F3485" i="3" s="1"/>
  <c r="G3485" i="3" s="1"/>
  <c r="H3485" i="3" s="1"/>
  <c r="I3485" i="3" s="1"/>
  <c r="L3485" i="3" s="1"/>
  <c r="J3486" i="3"/>
  <c r="M3486" i="3" s="1"/>
  <c r="J3487" i="3" l="1"/>
  <c r="M3487" i="3" s="1"/>
  <c r="B3486" i="3"/>
  <c r="E3486" i="3" s="1"/>
  <c r="F3486" i="3" s="1"/>
  <c r="G3486" i="3" s="1"/>
  <c r="H3486" i="3" s="1"/>
  <c r="I3486" i="3" s="1"/>
  <c r="L3486" i="3" s="1"/>
  <c r="B3487" i="3" l="1"/>
  <c r="E3487" i="3" s="1"/>
  <c r="F3487" i="3" s="1"/>
  <c r="G3487" i="3" s="1"/>
  <c r="H3487" i="3" s="1"/>
  <c r="I3487" i="3" s="1"/>
  <c r="L3487" i="3" s="1"/>
  <c r="J3488" i="3"/>
  <c r="M3488" i="3" s="1"/>
  <c r="B3488" i="3" l="1"/>
  <c r="E3488" i="3" s="1"/>
  <c r="F3488" i="3" s="1"/>
  <c r="G3488" i="3" s="1"/>
  <c r="H3488" i="3" s="1"/>
  <c r="I3488" i="3" s="1"/>
  <c r="L3488" i="3" s="1"/>
  <c r="J3489" i="3"/>
  <c r="M3489" i="3" s="1"/>
  <c r="J3490" i="3" l="1"/>
  <c r="M3490" i="3" s="1"/>
  <c r="B3489" i="3"/>
  <c r="E3489" i="3" s="1"/>
  <c r="F3489" i="3" s="1"/>
  <c r="G3489" i="3" s="1"/>
  <c r="H3489" i="3" s="1"/>
  <c r="I3489" i="3" s="1"/>
  <c r="L3489" i="3" s="1"/>
  <c r="B3490" i="3" l="1"/>
  <c r="E3490" i="3" s="1"/>
  <c r="F3490" i="3" s="1"/>
  <c r="G3490" i="3" s="1"/>
  <c r="H3490" i="3" s="1"/>
  <c r="I3490" i="3" s="1"/>
  <c r="L3490" i="3" s="1"/>
  <c r="J3491" i="3"/>
  <c r="M3491" i="3" s="1"/>
  <c r="J3492" i="3" l="1"/>
  <c r="M3492" i="3" s="1"/>
  <c r="B3491" i="3"/>
  <c r="E3491" i="3" s="1"/>
  <c r="F3491" i="3" s="1"/>
  <c r="G3491" i="3" s="1"/>
  <c r="H3491" i="3" s="1"/>
  <c r="I3491" i="3" s="1"/>
  <c r="L3491" i="3" s="1"/>
  <c r="B3492" i="3" l="1"/>
  <c r="E3492" i="3" s="1"/>
  <c r="F3492" i="3" s="1"/>
  <c r="G3492" i="3" s="1"/>
  <c r="H3492" i="3" s="1"/>
  <c r="I3492" i="3" s="1"/>
  <c r="L3492" i="3" s="1"/>
  <c r="J3493" i="3"/>
  <c r="M3493" i="3" s="1"/>
  <c r="B3493" i="3" l="1"/>
  <c r="E3493" i="3" s="1"/>
  <c r="F3493" i="3" s="1"/>
  <c r="G3493" i="3" s="1"/>
  <c r="H3493" i="3" s="1"/>
  <c r="I3493" i="3" s="1"/>
  <c r="L3493" i="3" s="1"/>
  <c r="J3494" i="3"/>
  <c r="M3494" i="3" s="1"/>
  <c r="B3494" i="3" l="1"/>
  <c r="E3494" i="3" s="1"/>
  <c r="F3494" i="3" s="1"/>
  <c r="G3494" i="3" s="1"/>
  <c r="H3494" i="3" s="1"/>
  <c r="I3494" i="3" s="1"/>
  <c r="L3494" i="3" s="1"/>
  <c r="J3495" i="3"/>
  <c r="M3495" i="3" s="1"/>
  <c r="B3495" i="3" l="1"/>
  <c r="E3495" i="3" s="1"/>
  <c r="F3495" i="3" s="1"/>
  <c r="G3495" i="3" s="1"/>
  <c r="H3495" i="3" s="1"/>
  <c r="I3495" i="3" s="1"/>
  <c r="L3495" i="3" s="1"/>
  <c r="J3496" i="3"/>
  <c r="M3496" i="3" s="1"/>
  <c r="J3497" i="3" l="1"/>
  <c r="M3497" i="3" s="1"/>
  <c r="B3496" i="3"/>
  <c r="E3496" i="3" s="1"/>
  <c r="F3496" i="3" s="1"/>
  <c r="G3496" i="3" s="1"/>
  <c r="H3496" i="3" s="1"/>
  <c r="I3496" i="3" s="1"/>
  <c r="L3496" i="3" s="1"/>
  <c r="J3498" i="3" l="1"/>
  <c r="M3498" i="3" s="1"/>
  <c r="B3497" i="3"/>
  <c r="E3497" i="3" s="1"/>
  <c r="F3497" i="3" s="1"/>
  <c r="G3497" i="3" s="1"/>
  <c r="H3497" i="3" s="1"/>
  <c r="I3497" i="3" s="1"/>
  <c r="L3497" i="3" s="1"/>
  <c r="B3498" i="3" l="1"/>
  <c r="E3498" i="3" s="1"/>
  <c r="F3498" i="3" s="1"/>
  <c r="G3498" i="3" s="1"/>
  <c r="H3498" i="3" s="1"/>
  <c r="I3498" i="3" s="1"/>
  <c r="L3498" i="3" s="1"/>
  <c r="J3499" i="3"/>
  <c r="M3499" i="3" s="1"/>
  <c r="B3499" i="3" l="1"/>
  <c r="E3499" i="3" s="1"/>
  <c r="F3499" i="3" s="1"/>
  <c r="G3499" i="3" s="1"/>
  <c r="H3499" i="3" s="1"/>
  <c r="I3499" i="3" s="1"/>
  <c r="L3499" i="3" s="1"/>
  <c r="J3500" i="3"/>
  <c r="M3500" i="3" s="1"/>
  <c r="J3501" i="3" l="1"/>
  <c r="M3501" i="3" s="1"/>
  <c r="B3500" i="3"/>
  <c r="E3500" i="3" s="1"/>
  <c r="F3500" i="3" s="1"/>
  <c r="G3500" i="3" s="1"/>
  <c r="H3500" i="3" s="1"/>
  <c r="I3500" i="3" s="1"/>
  <c r="L3500" i="3" s="1"/>
  <c r="J3502" i="3" l="1"/>
  <c r="M3502" i="3" s="1"/>
  <c r="B3501" i="3"/>
  <c r="E3501" i="3" s="1"/>
  <c r="F3501" i="3" s="1"/>
  <c r="G3501" i="3" s="1"/>
  <c r="H3501" i="3" s="1"/>
  <c r="I3501" i="3" s="1"/>
  <c r="L3501" i="3" s="1"/>
  <c r="B3502" i="3" l="1"/>
  <c r="E3502" i="3" s="1"/>
  <c r="F3502" i="3" s="1"/>
  <c r="G3502" i="3" s="1"/>
  <c r="H3502" i="3" s="1"/>
  <c r="I3502" i="3" s="1"/>
  <c r="L3502" i="3" s="1"/>
  <c r="J3503" i="3"/>
  <c r="M3503" i="3" s="1"/>
  <c r="J3504" i="3" l="1"/>
  <c r="M3504" i="3" s="1"/>
  <c r="B3503" i="3"/>
  <c r="E3503" i="3" s="1"/>
  <c r="F3503" i="3" s="1"/>
  <c r="G3503" i="3" s="1"/>
  <c r="H3503" i="3" s="1"/>
  <c r="I3503" i="3" s="1"/>
  <c r="L3503" i="3" s="1"/>
  <c r="J3505" i="3" l="1"/>
  <c r="M3505" i="3" s="1"/>
  <c r="B3504" i="3"/>
  <c r="E3504" i="3" s="1"/>
  <c r="F3504" i="3" s="1"/>
  <c r="G3504" i="3" s="1"/>
  <c r="H3504" i="3" s="1"/>
  <c r="I3504" i="3" s="1"/>
  <c r="L3504" i="3" s="1"/>
  <c r="B3505" i="3" l="1"/>
  <c r="E3505" i="3" s="1"/>
  <c r="F3505" i="3" s="1"/>
  <c r="G3505" i="3" s="1"/>
  <c r="H3505" i="3" s="1"/>
  <c r="I3505" i="3" s="1"/>
  <c r="L3505" i="3" s="1"/>
  <c r="J3506" i="3"/>
  <c r="M3506" i="3" s="1"/>
  <c r="B3506" i="3" l="1"/>
  <c r="E3506" i="3" s="1"/>
  <c r="F3506" i="3" s="1"/>
  <c r="G3506" i="3" s="1"/>
  <c r="H3506" i="3" s="1"/>
  <c r="I3506" i="3" s="1"/>
  <c r="L3506" i="3" s="1"/>
  <c r="J3507" i="3"/>
  <c r="M3507" i="3" s="1"/>
  <c r="B3507" i="3" l="1"/>
  <c r="E3507" i="3" s="1"/>
  <c r="F3507" i="3" s="1"/>
  <c r="G3507" i="3" s="1"/>
  <c r="H3507" i="3" s="1"/>
  <c r="I3507" i="3" s="1"/>
  <c r="L3507" i="3" s="1"/>
  <c r="J3508" i="3"/>
  <c r="M3508" i="3" s="1"/>
  <c r="J3509" i="3" l="1"/>
  <c r="M3509" i="3" s="1"/>
  <c r="B3508" i="3"/>
  <c r="E3508" i="3" s="1"/>
  <c r="F3508" i="3" s="1"/>
  <c r="G3508" i="3" s="1"/>
  <c r="H3508" i="3" s="1"/>
  <c r="I3508" i="3" s="1"/>
  <c r="L3508" i="3" s="1"/>
  <c r="J3510" i="3" l="1"/>
  <c r="M3510" i="3" s="1"/>
  <c r="B3509" i="3"/>
  <c r="E3509" i="3" s="1"/>
  <c r="F3509" i="3" s="1"/>
  <c r="G3509" i="3" s="1"/>
  <c r="H3509" i="3" s="1"/>
  <c r="I3509" i="3" s="1"/>
  <c r="L3509" i="3" s="1"/>
  <c r="B3510" i="3" l="1"/>
  <c r="E3510" i="3" s="1"/>
  <c r="F3510" i="3" s="1"/>
  <c r="G3510" i="3" s="1"/>
  <c r="H3510" i="3" s="1"/>
  <c r="I3510" i="3" s="1"/>
  <c r="L3510" i="3" s="1"/>
  <c r="J3511" i="3"/>
  <c r="M3511" i="3" s="1"/>
  <c r="B3511" i="3" l="1"/>
  <c r="E3511" i="3" s="1"/>
  <c r="F3511" i="3" s="1"/>
  <c r="G3511" i="3" s="1"/>
  <c r="H3511" i="3" s="1"/>
  <c r="I3511" i="3" s="1"/>
  <c r="L3511" i="3" s="1"/>
  <c r="J3512" i="3"/>
  <c r="M3512" i="3" s="1"/>
  <c r="B3512" i="3" l="1"/>
  <c r="E3512" i="3" s="1"/>
  <c r="F3512" i="3" s="1"/>
  <c r="G3512" i="3" s="1"/>
  <c r="H3512" i="3" s="1"/>
  <c r="I3512" i="3" s="1"/>
  <c r="L3512" i="3" s="1"/>
  <c r="J3513" i="3"/>
  <c r="M3513" i="3" s="1"/>
  <c r="J3514" i="3" l="1"/>
  <c r="M3514" i="3" s="1"/>
  <c r="B3513" i="3"/>
  <c r="E3513" i="3" s="1"/>
  <c r="F3513" i="3" s="1"/>
  <c r="G3513" i="3" s="1"/>
  <c r="H3513" i="3" s="1"/>
  <c r="I3513" i="3" s="1"/>
  <c r="L3513" i="3" s="1"/>
  <c r="B3514" i="3" l="1"/>
  <c r="E3514" i="3" s="1"/>
  <c r="F3514" i="3" s="1"/>
  <c r="G3514" i="3" s="1"/>
  <c r="H3514" i="3" s="1"/>
  <c r="I3514" i="3" s="1"/>
  <c r="L3514" i="3" s="1"/>
  <c r="J3515" i="3"/>
  <c r="M3515" i="3" s="1"/>
  <c r="J3516" i="3" l="1"/>
  <c r="M3516" i="3" s="1"/>
  <c r="B3515" i="3"/>
  <c r="E3515" i="3" s="1"/>
  <c r="F3515" i="3" s="1"/>
  <c r="G3515" i="3" s="1"/>
  <c r="H3515" i="3" s="1"/>
  <c r="I3515" i="3" s="1"/>
  <c r="L3515" i="3" s="1"/>
  <c r="J3517" i="3" l="1"/>
  <c r="M3517" i="3" s="1"/>
  <c r="B3516" i="3"/>
  <c r="E3516" i="3" s="1"/>
  <c r="F3516" i="3" s="1"/>
  <c r="G3516" i="3" s="1"/>
  <c r="H3516" i="3" s="1"/>
  <c r="I3516" i="3" s="1"/>
  <c r="L3516" i="3" s="1"/>
  <c r="B3517" i="3" l="1"/>
  <c r="E3517" i="3" s="1"/>
  <c r="F3517" i="3" s="1"/>
  <c r="G3517" i="3" s="1"/>
  <c r="H3517" i="3" s="1"/>
  <c r="I3517" i="3" s="1"/>
  <c r="L3517" i="3" s="1"/>
  <c r="J3518" i="3"/>
  <c r="M3518" i="3" s="1"/>
  <c r="B3518" i="3" l="1"/>
  <c r="E3518" i="3" s="1"/>
  <c r="F3518" i="3" s="1"/>
  <c r="G3518" i="3" s="1"/>
  <c r="H3518" i="3" s="1"/>
  <c r="I3518" i="3" s="1"/>
  <c r="L3518" i="3" s="1"/>
  <c r="J3519" i="3"/>
  <c r="M3519" i="3" s="1"/>
  <c r="B3519" i="3" l="1"/>
  <c r="E3519" i="3" s="1"/>
  <c r="F3519" i="3" s="1"/>
  <c r="G3519" i="3" s="1"/>
  <c r="H3519" i="3" s="1"/>
  <c r="I3519" i="3" s="1"/>
  <c r="L3519" i="3" s="1"/>
  <c r="J3520" i="3"/>
  <c r="M3520" i="3" s="1"/>
  <c r="J3521" i="3" l="1"/>
  <c r="M3521" i="3" s="1"/>
  <c r="B3520" i="3"/>
  <c r="E3520" i="3" s="1"/>
  <c r="F3520" i="3" s="1"/>
  <c r="G3520" i="3" s="1"/>
  <c r="H3520" i="3" s="1"/>
  <c r="I3520" i="3" s="1"/>
  <c r="L3520" i="3" s="1"/>
  <c r="J3522" i="3" l="1"/>
  <c r="M3522" i="3" s="1"/>
  <c r="B3521" i="3"/>
  <c r="E3521" i="3" s="1"/>
  <c r="F3521" i="3" s="1"/>
  <c r="G3521" i="3" s="1"/>
  <c r="H3521" i="3" s="1"/>
  <c r="I3521" i="3" s="1"/>
  <c r="L3521" i="3" s="1"/>
  <c r="J3523" i="3" l="1"/>
  <c r="M3523" i="3" s="1"/>
  <c r="B3522" i="3"/>
  <c r="E3522" i="3" s="1"/>
  <c r="F3522" i="3" s="1"/>
  <c r="G3522" i="3" s="1"/>
  <c r="H3522" i="3" s="1"/>
  <c r="I3522" i="3" s="1"/>
  <c r="L3522" i="3" s="1"/>
  <c r="B3523" i="3" l="1"/>
  <c r="E3523" i="3" s="1"/>
  <c r="F3523" i="3" s="1"/>
  <c r="G3523" i="3" s="1"/>
  <c r="H3523" i="3" s="1"/>
  <c r="I3523" i="3" s="1"/>
  <c r="L3523" i="3" s="1"/>
  <c r="J3524" i="3"/>
  <c r="M3524" i="3" s="1"/>
  <c r="B3524" i="3" l="1"/>
  <c r="E3524" i="3" s="1"/>
  <c r="F3524" i="3" s="1"/>
  <c r="G3524" i="3" s="1"/>
  <c r="H3524" i="3" s="1"/>
  <c r="I3524" i="3" s="1"/>
  <c r="L3524" i="3" s="1"/>
  <c r="J3525" i="3"/>
  <c r="M3525" i="3" s="1"/>
  <c r="J3526" i="3" l="1"/>
  <c r="M3526" i="3" s="1"/>
  <c r="B3525" i="3"/>
  <c r="E3525" i="3" s="1"/>
  <c r="F3525" i="3" s="1"/>
  <c r="G3525" i="3" s="1"/>
  <c r="H3525" i="3" s="1"/>
  <c r="I3525" i="3" s="1"/>
  <c r="L3525" i="3" s="1"/>
  <c r="J3527" i="3" l="1"/>
  <c r="M3527" i="3" s="1"/>
  <c r="B3526" i="3"/>
  <c r="E3526" i="3" s="1"/>
  <c r="F3526" i="3" s="1"/>
  <c r="G3526" i="3" s="1"/>
  <c r="H3526" i="3" s="1"/>
  <c r="I3526" i="3" s="1"/>
  <c r="L3526" i="3" s="1"/>
  <c r="B3527" i="3" l="1"/>
  <c r="E3527" i="3" s="1"/>
  <c r="F3527" i="3" s="1"/>
  <c r="G3527" i="3" s="1"/>
  <c r="H3527" i="3" s="1"/>
  <c r="I3527" i="3" s="1"/>
  <c r="L3527" i="3" s="1"/>
  <c r="J3528" i="3"/>
  <c r="M3528" i="3" s="1"/>
  <c r="B3528" i="3" l="1"/>
  <c r="E3528" i="3" s="1"/>
  <c r="F3528" i="3" s="1"/>
  <c r="G3528" i="3" s="1"/>
  <c r="H3528" i="3" s="1"/>
  <c r="I3528" i="3" s="1"/>
  <c r="L3528" i="3" s="1"/>
  <c r="J3529" i="3"/>
  <c r="M3529" i="3" s="1"/>
  <c r="B3529" i="3" l="1"/>
  <c r="E3529" i="3" s="1"/>
  <c r="F3529" i="3" s="1"/>
  <c r="G3529" i="3" s="1"/>
  <c r="H3529" i="3" s="1"/>
  <c r="I3529" i="3" s="1"/>
  <c r="L3529" i="3" s="1"/>
  <c r="J3530" i="3"/>
  <c r="M3530" i="3" s="1"/>
  <c r="B3530" i="3" l="1"/>
  <c r="E3530" i="3" s="1"/>
  <c r="F3530" i="3" s="1"/>
  <c r="G3530" i="3" s="1"/>
  <c r="H3530" i="3" s="1"/>
  <c r="I3530" i="3" s="1"/>
  <c r="L3530" i="3" s="1"/>
  <c r="J3531" i="3"/>
  <c r="M3531" i="3" s="1"/>
  <c r="B3531" i="3" l="1"/>
  <c r="E3531" i="3" s="1"/>
  <c r="F3531" i="3" s="1"/>
  <c r="G3531" i="3" s="1"/>
  <c r="H3531" i="3" s="1"/>
  <c r="I3531" i="3" s="1"/>
  <c r="L3531" i="3" s="1"/>
  <c r="J3532" i="3"/>
  <c r="M3532" i="3" s="1"/>
  <c r="B3532" i="3" l="1"/>
  <c r="E3532" i="3" s="1"/>
  <c r="F3532" i="3" s="1"/>
  <c r="G3532" i="3" s="1"/>
  <c r="H3532" i="3" s="1"/>
  <c r="I3532" i="3" s="1"/>
  <c r="L3532" i="3" s="1"/>
  <c r="J3533" i="3"/>
  <c r="M3533" i="3" s="1"/>
  <c r="J3534" i="3" l="1"/>
  <c r="M3534" i="3" s="1"/>
  <c r="B3533" i="3"/>
  <c r="E3533" i="3" s="1"/>
  <c r="F3533" i="3" s="1"/>
  <c r="G3533" i="3" s="1"/>
  <c r="H3533" i="3" s="1"/>
  <c r="I3533" i="3" s="1"/>
  <c r="L3533" i="3" s="1"/>
  <c r="J3535" i="3" l="1"/>
  <c r="M3535" i="3" s="1"/>
  <c r="B3534" i="3"/>
  <c r="E3534" i="3" s="1"/>
  <c r="F3534" i="3" s="1"/>
  <c r="G3534" i="3" s="1"/>
  <c r="H3534" i="3" s="1"/>
  <c r="I3534" i="3" s="1"/>
  <c r="L3534" i="3" s="1"/>
  <c r="B3535" i="3" l="1"/>
  <c r="E3535" i="3" s="1"/>
  <c r="F3535" i="3" s="1"/>
  <c r="G3535" i="3" s="1"/>
  <c r="H3535" i="3" s="1"/>
  <c r="I3535" i="3" s="1"/>
  <c r="L3535" i="3" s="1"/>
  <c r="J3536" i="3"/>
  <c r="M3536" i="3" s="1"/>
  <c r="B3536" i="3" l="1"/>
  <c r="E3536" i="3" s="1"/>
  <c r="F3536" i="3" s="1"/>
  <c r="G3536" i="3" s="1"/>
  <c r="H3536" i="3" s="1"/>
  <c r="I3536" i="3" s="1"/>
  <c r="L3536" i="3" s="1"/>
  <c r="J3537" i="3"/>
  <c r="M3537" i="3" s="1"/>
  <c r="B3537" i="3" l="1"/>
  <c r="E3537" i="3" s="1"/>
  <c r="F3537" i="3" s="1"/>
  <c r="G3537" i="3" s="1"/>
  <c r="H3537" i="3" s="1"/>
  <c r="I3537" i="3" s="1"/>
  <c r="L3537" i="3" s="1"/>
  <c r="J3538" i="3"/>
  <c r="M3538" i="3" s="1"/>
  <c r="J3539" i="3" l="1"/>
  <c r="M3539" i="3" s="1"/>
  <c r="B3538" i="3"/>
  <c r="E3538" i="3" s="1"/>
  <c r="F3538" i="3" s="1"/>
  <c r="G3538" i="3" s="1"/>
  <c r="H3538" i="3" s="1"/>
  <c r="I3538" i="3" s="1"/>
  <c r="L3538" i="3" s="1"/>
  <c r="B3539" i="3" l="1"/>
  <c r="E3539" i="3" s="1"/>
  <c r="F3539" i="3" s="1"/>
  <c r="G3539" i="3" s="1"/>
  <c r="H3539" i="3" s="1"/>
  <c r="I3539" i="3" s="1"/>
  <c r="L3539" i="3" s="1"/>
  <c r="J3540" i="3"/>
  <c r="M3540" i="3" s="1"/>
  <c r="J3541" i="3" l="1"/>
  <c r="M3541" i="3" s="1"/>
  <c r="B3540" i="3"/>
  <c r="E3540" i="3" s="1"/>
  <c r="F3540" i="3" s="1"/>
  <c r="G3540" i="3" s="1"/>
  <c r="H3540" i="3" s="1"/>
  <c r="I3540" i="3" s="1"/>
  <c r="L3540" i="3" s="1"/>
  <c r="J3542" i="3" l="1"/>
  <c r="M3542" i="3" s="1"/>
  <c r="B3541" i="3"/>
  <c r="E3541" i="3" s="1"/>
  <c r="F3541" i="3" s="1"/>
  <c r="G3541" i="3" s="1"/>
  <c r="H3541" i="3" s="1"/>
  <c r="I3541" i="3" s="1"/>
  <c r="L3541" i="3" s="1"/>
  <c r="J3543" i="3" l="1"/>
  <c r="M3543" i="3" s="1"/>
  <c r="B3542" i="3"/>
  <c r="E3542" i="3" s="1"/>
  <c r="F3542" i="3" s="1"/>
  <c r="G3542" i="3" s="1"/>
  <c r="H3542" i="3" s="1"/>
  <c r="I3542" i="3" s="1"/>
  <c r="L3542" i="3" s="1"/>
  <c r="J3544" i="3" l="1"/>
  <c r="M3544" i="3" s="1"/>
  <c r="B3543" i="3"/>
  <c r="E3543" i="3" s="1"/>
  <c r="F3543" i="3" s="1"/>
  <c r="G3543" i="3" s="1"/>
  <c r="H3543" i="3" s="1"/>
  <c r="I3543" i="3" s="1"/>
  <c r="L3543" i="3" s="1"/>
  <c r="B3544" i="3" l="1"/>
  <c r="E3544" i="3" s="1"/>
  <c r="F3544" i="3" s="1"/>
  <c r="G3544" i="3" s="1"/>
  <c r="H3544" i="3" s="1"/>
  <c r="I3544" i="3" s="1"/>
  <c r="L3544" i="3" s="1"/>
  <c r="J3545" i="3"/>
  <c r="M3545" i="3" s="1"/>
  <c r="J3546" i="3" l="1"/>
  <c r="M3546" i="3" s="1"/>
  <c r="B3545" i="3"/>
  <c r="E3545" i="3" s="1"/>
  <c r="F3545" i="3" s="1"/>
  <c r="G3545" i="3" s="1"/>
  <c r="H3545" i="3" s="1"/>
  <c r="I3545" i="3" s="1"/>
  <c r="L3545" i="3" s="1"/>
  <c r="B3546" i="3" l="1"/>
  <c r="E3546" i="3" s="1"/>
  <c r="F3546" i="3" s="1"/>
  <c r="G3546" i="3" s="1"/>
  <c r="H3546" i="3" s="1"/>
  <c r="I3546" i="3" s="1"/>
  <c r="L3546" i="3" s="1"/>
  <c r="J3547" i="3"/>
  <c r="M3547" i="3" s="1"/>
  <c r="B3547" i="3" l="1"/>
  <c r="E3547" i="3" s="1"/>
  <c r="F3547" i="3" s="1"/>
  <c r="G3547" i="3" s="1"/>
  <c r="H3547" i="3" s="1"/>
  <c r="I3547" i="3" s="1"/>
  <c r="L3547" i="3" s="1"/>
  <c r="J3548" i="3"/>
  <c r="M3548" i="3" s="1"/>
  <c r="J3549" i="3" l="1"/>
  <c r="M3549" i="3" s="1"/>
  <c r="B3548" i="3"/>
  <c r="E3548" i="3" s="1"/>
  <c r="F3548" i="3" s="1"/>
  <c r="G3548" i="3" s="1"/>
  <c r="H3548" i="3" s="1"/>
  <c r="I3548" i="3" s="1"/>
  <c r="L3548" i="3" s="1"/>
  <c r="B3549" i="3" l="1"/>
  <c r="E3549" i="3" s="1"/>
  <c r="F3549" i="3" s="1"/>
  <c r="G3549" i="3" s="1"/>
  <c r="H3549" i="3" s="1"/>
  <c r="I3549" i="3" s="1"/>
  <c r="L3549" i="3" s="1"/>
  <c r="J3550" i="3"/>
  <c r="M3550" i="3" s="1"/>
  <c r="B3550" i="3" l="1"/>
  <c r="E3550" i="3" s="1"/>
  <c r="F3550" i="3" s="1"/>
  <c r="G3550" i="3" s="1"/>
  <c r="H3550" i="3" s="1"/>
  <c r="I3550" i="3" s="1"/>
  <c r="L3550" i="3" s="1"/>
  <c r="J3551" i="3"/>
  <c r="M3551" i="3" s="1"/>
  <c r="J3552" i="3" l="1"/>
  <c r="M3552" i="3" s="1"/>
  <c r="B3551" i="3"/>
  <c r="E3551" i="3" s="1"/>
  <c r="F3551" i="3" s="1"/>
  <c r="G3551" i="3" s="1"/>
  <c r="H3551" i="3" s="1"/>
  <c r="I3551" i="3" s="1"/>
  <c r="L3551" i="3" s="1"/>
  <c r="B3552" i="3" l="1"/>
  <c r="E3552" i="3" s="1"/>
  <c r="F3552" i="3" s="1"/>
  <c r="G3552" i="3" s="1"/>
  <c r="H3552" i="3" s="1"/>
  <c r="I3552" i="3" s="1"/>
  <c r="L3552" i="3" s="1"/>
  <c r="J3553" i="3"/>
  <c r="M3553" i="3" s="1"/>
  <c r="J3554" i="3" l="1"/>
  <c r="M3554" i="3" s="1"/>
  <c r="B3553" i="3"/>
  <c r="E3553" i="3" s="1"/>
  <c r="F3553" i="3" s="1"/>
  <c r="G3553" i="3" s="1"/>
  <c r="H3553" i="3" s="1"/>
  <c r="I3553" i="3" s="1"/>
  <c r="L3553" i="3" s="1"/>
  <c r="B3554" i="3" l="1"/>
  <c r="E3554" i="3" s="1"/>
  <c r="F3554" i="3" s="1"/>
  <c r="G3554" i="3" s="1"/>
  <c r="H3554" i="3" s="1"/>
  <c r="I3554" i="3" s="1"/>
  <c r="L3554" i="3" s="1"/>
  <c r="J3555" i="3"/>
  <c r="M3555" i="3" s="1"/>
  <c r="B3555" i="3" l="1"/>
  <c r="E3555" i="3" s="1"/>
  <c r="F3555" i="3" s="1"/>
  <c r="G3555" i="3" s="1"/>
  <c r="H3555" i="3" s="1"/>
  <c r="I3555" i="3" s="1"/>
  <c r="L3555" i="3" s="1"/>
  <c r="J3556" i="3"/>
  <c r="M3556" i="3" s="1"/>
  <c r="J3557" i="3" l="1"/>
  <c r="M3557" i="3" s="1"/>
  <c r="B3556" i="3"/>
  <c r="E3556" i="3" s="1"/>
  <c r="F3556" i="3" s="1"/>
  <c r="G3556" i="3" s="1"/>
  <c r="H3556" i="3" s="1"/>
  <c r="I3556" i="3" s="1"/>
  <c r="L3556" i="3" s="1"/>
  <c r="J3558" i="3" l="1"/>
  <c r="M3558" i="3" s="1"/>
  <c r="B3557" i="3"/>
  <c r="E3557" i="3" s="1"/>
  <c r="F3557" i="3" s="1"/>
  <c r="G3557" i="3" s="1"/>
  <c r="H3557" i="3" s="1"/>
  <c r="I3557" i="3" s="1"/>
  <c r="L3557" i="3" s="1"/>
  <c r="B3558" i="3" l="1"/>
  <c r="E3558" i="3" s="1"/>
  <c r="F3558" i="3" s="1"/>
  <c r="G3558" i="3" s="1"/>
  <c r="H3558" i="3" s="1"/>
  <c r="I3558" i="3" s="1"/>
  <c r="L3558" i="3" s="1"/>
  <c r="J3559" i="3"/>
  <c r="M3559" i="3" s="1"/>
  <c r="J3560" i="3" l="1"/>
  <c r="M3560" i="3" s="1"/>
  <c r="B3559" i="3"/>
  <c r="E3559" i="3" s="1"/>
  <c r="F3559" i="3" s="1"/>
  <c r="G3559" i="3" s="1"/>
  <c r="H3559" i="3" s="1"/>
  <c r="I3559" i="3" s="1"/>
  <c r="L3559" i="3" s="1"/>
  <c r="J3561" i="3" l="1"/>
  <c r="M3561" i="3" s="1"/>
  <c r="B3560" i="3"/>
  <c r="E3560" i="3" s="1"/>
  <c r="F3560" i="3" s="1"/>
  <c r="G3560" i="3" s="1"/>
  <c r="H3560" i="3" s="1"/>
  <c r="I3560" i="3" s="1"/>
  <c r="L3560" i="3" s="1"/>
  <c r="B3561" i="3" l="1"/>
  <c r="E3561" i="3" s="1"/>
  <c r="F3561" i="3" s="1"/>
  <c r="G3561" i="3" s="1"/>
  <c r="H3561" i="3" s="1"/>
  <c r="I3561" i="3" s="1"/>
  <c r="L3561" i="3" s="1"/>
  <c r="J3562" i="3"/>
  <c r="M3562" i="3" s="1"/>
  <c r="B3562" i="3" l="1"/>
  <c r="E3562" i="3" s="1"/>
  <c r="F3562" i="3" s="1"/>
  <c r="G3562" i="3" s="1"/>
  <c r="H3562" i="3" s="1"/>
  <c r="I3562" i="3" s="1"/>
  <c r="L3562" i="3" s="1"/>
  <c r="J3563" i="3"/>
  <c r="M3563" i="3" s="1"/>
  <c r="J3564" i="3" l="1"/>
  <c r="M3564" i="3" s="1"/>
  <c r="B3563" i="3"/>
  <c r="E3563" i="3" s="1"/>
  <c r="F3563" i="3" s="1"/>
  <c r="G3563" i="3" s="1"/>
  <c r="H3563" i="3" s="1"/>
  <c r="I3563" i="3" s="1"/>
  <c r="L3563" i="3" s="1"/>
  <c r="B3564" i="3" l="1"/>
  <c r="E3564" i="3" s="1"/>
  <c r="F3564" i="3" s="1"/>
  <c r="G3564" i="3" s="1"/>
  <c r="H3564" i="3" s="1"/>
  <c r="I3564" i="3" s="1"/>
  <c r="L3564" i="3" s="1"/>
  <c r="J3565" i="3"/>
  <c r="M3565" i="3" s="1"/>
  <c r="B3565" i="3" l="1"/>
  <c r="E3565" i="3" s="1"/>
  <c r="F3565" i="3" s="1"/>
  <c r="G3565" i="3" s="1"/>
  <c r="H3565" i="3" s="1"/>
  <c r="I3565" i="3" s="1"/>
  <c r="L3565" i="3" s="1"/>
  <c r="J3566" i="3"/>
  <c r="M3566" i="3" s="1"/>
  <c r="J3567" i="3" l="1"/>
  <c r="M3567" i="3" s="1"/>
  <c r="B3566" i="3"/>
  <c r="E3566" i="3" s="1"/>
  <c r="F3566" i="3" s="1"/>
  <c r="G3566" i="3" s="1"/>
  <c r="H3566" i="3" s="1"/>
  <c r="I3566" i="3" s="1"/>
  <c r="L3566" i="3" s="1"/>
  <c r="B3567" i="3" l="1"/>
  <c r="E3567" i="3" s="1"/>
  <c r="F3567" i="3" s="1"/>
  <c r="G3567" i="3" s="1"/>
  <c r="H3567" i="3" s="1"/>
  <c r="I3567" i="3" s="1"/>
  <c r="L3567" i="3" s="1"/>
  <c r="J3568" i="3"/>
  <c r="M3568" i="3" s="1"/>
  <c r="B3568" i="3" l="1"/>
  <c r="E3568" i="3" s="1"/>
  <c r="F3568" i="3" s="1"/>
  <c r="G3568" i="3" s="1"/>
  <c r="H3568" i="3" s="1"/>
  <c r="I3568" i="3" s="1"/>
  <c r="L3568" i="3" s="1"/>
  <c r="J3569" i="3"/>
  <c r="M3569" i="3" s="1"/>
  <c r="J3570" i="3" l="1"/>
  <c r="M3570" i="3" s="1"/>
  <c r="B3569" i="3"/>
  <c r="E3569" i="3" s="1"/>
  <c r="F3569" i="3" s="1"/>
  <c r="G3569" i="3" s="1"/>
  <c r="H3569" i="3" s="1"/>
  <c r="I3569" i="3" s="1"/>
  <c r="L3569" i="3" s="1"/>
  <c r="J3571" i="3" l="1"/>
  <c r="M3571" i="3" s="1"/>
  <c r="B3570" i="3"/>
  <c r="E3570" i="3" s="1"/>
  <c r="F3570" i="3" s="1"/>
  <c r="G3570" i="3" s="1"/>
  <c r="H3570" i="3" s="1"/>
  <c r="I3570" i="3" s="1"/>
  <c r="L3570" i="3" s="1"/>
  <c r="J3572" i="3" l="1"/>
  <c r="M3572" i="3" s="1"/>
  <c r="B3571" i="3"/>
  <c r="E3571" i="3" s="1"/>
  <c r="F3571" i="3" s="1"/>
  <c r="G3571" i="3" s="1"/>
  <c r="H3571" i="3" s="1"/>
  <c r="I3571" i="3" s="1"/>
  <c r="L3571" i="3" s="1"/>
  <c r="J3573" i="3" l="1"/>
  <c r="M3573" i="3" s="1"/>
  <c r="B3572" i="3"/>
  <c r="E3572" i="3" s="1"/>
  <c r="F3572" i="3" s="1"/>
  <c r="G3572" i="3" s="1"/>
  <c r="H3572" i="3" s="1"/>
  <c r="I3572" i="3" s="1"/>
  <c r="L3572" i="3" s="1"/>
  <c r="J3574" i="3" l="1"/>
  <c r="M3574" i="3" s="1"/>
  <c r="B3573" i="3"/>
  <c r="E3573" i="3" s="1"/>
  <c r="F3573" i="3" s="1"/>
  <c r="G3573" i="3" s="1"/>
  <c r="H3573" i="3" s="1"/>
  <c r="I3573" i="3" s="1"/>
  <c r="L3573" i="3" s="1"/>
  <c r="B3574" i="3" l="1"/>
  <c r="E3574" i="3" s="1"/>
  <c r="F3574" i="3" s="1"/>
  <c r="G3574" i="3" s="1"/>
  <c r="H3574" i="3" s="1"/>
  <c r="I3574" i="3" s="1"/>
  <c r="L3574" i="3" s="1"/>
  <c r="J3575" i="3"/>
  <c r="M3575" i="3" s="1"/>
  <c r="J3576" i="3" l="1"/>
  <c r="M3576" i="3" s="1"/>
  <c r="B3575" i="3"/>
  <c r="E3575" i="3" s="1"/>
  <c r="F3575" i="3" s="1"/>
  <c r="G3575" i="3" s="1"/>
  <c r="H3575" i="3" s="1"/>
  <c r="I3575" i="3" s="1"/>
  <c r="L3575" i="3" s="1"/>
  <c r="J3577" i="3" l="1"/>
  <c r="M3577" i="3" s="1"/>
  <c r="B3576" i="3"/>
  <c r="E3576" i="3" s="1"/>
  <c r="F3576" i="3" s="1"/>
  <c r="G3576" i="3" s="1"/>
  <c r="H3576" i="3" s="1"/>
  <c r="I3576" i="3" s="1"/>
  <c r="L3576" i="3" s="1"/>
  <c r="B3577" i="3" l="1"/>
  <c r="E3577" i="3" s="1"/>
  <c r="F3577" i="3" s="1"/>
  <c r="G3577" i="3" s="1"/>
  <c r="H3577" i="3" s="1"/>
  <c r="I3577" i="3" s="1"/>
  <c r="L3577" i="3" s="1"/>
  <c r="J3578" i="3"/>
  <c r="M3578" i="3" s="1"/>
  <c r="B3578" i="3" l="1"/>
  <c r="E3578" i="3" s="1"/>
  <c r="F3578" i="3" s="1"/>
  <c r="G3578" i="3" s="1"/>
  <c r="H3578" i="3" s="1"/>
  <c r="I3578" i="3" s="1"/>
  <c r="L3578" i="3" s="1"/>
  <c r="J3579" i="3"/>
  <c r="M3579" i="3" s="1"/>
  <c r="B3579" i="3" l="1"/>
  <c r="E3579" i="3" s="1"/>
  <c r="F3579" i="3" s="1"/>
  <c r="G3579" i="3" s="1"/>
  <c r="H3579" i="3" s="1"/>
  <c r="I3579" i="3" s="1"/>
  <c r="L3579" i="3" s="1"/>
  <c r="J3580" i="3"/>
  <c r="M3580" i="3" s="1"/>
  <c r="J3581" i="3" l="1"/>
  <c r="M3581" i="3" s="1"/>
  <c r="B3580" i="3"/>
  <c r="E3580" i="3" s="1"/>
  <c r="F3580" i="3" s="1"/>
  <c r="G3580" i="3" s="1"/>
  <c r="H3580" i="3" s="1"/>
  <c r="I3580" i="3" s="1"/>
  <c r="L3580" i="3" s="1"/>
  <c r="J3582" i="3" l="1"/>
  <c r="M3582" i="3" s="1"/>
  <c r="B3581" i="3"/>
  <c r="E3581" i="3" s="1"/>
  <c r="F3581" i="3" s="1"/>
  <c r="G3581" i="3" s="1"/>
  <c r="H3581" i="3" s="1"/>
  <c r="I3581" i="3" s="1"/>
  <c r="L3581" i="3" s="1"/>
  <c r="J3583" i="3" l="1"/>
  <c r="M3583" i="3" s="1"/>
  <c r="B3582" i="3"/>
  <c r="E3582" i="3" s="1"/>
  <c r="F3582" i="3" s="1"/>
  <c r="G3582" i="3" s="1"/>
  <c r="H3582" i="3" s="1"/>
  <c r="I3582" i="3" s="1"/>
  <c r="L3582" i="3" s="1"/>
  <c r="B3583" i="3" l="1"/>
  <c r="E3583" i="3" s="1"/>
  <c r="F3583" i="3" s="1"/>
  <c r="G3583" i="3" s="1"/>
  <c r="H3583" i="3" s="1"/>
  <c r="I3583" i="3" s="1"/>
  <c r="L3583" i="3" s="1"/>
  <c r="J3584" i="3"/>
  <c r="M3584" i="3" s="1"/>
  <c r="B3584" i="3" l="1"/>
  <c r="E3584" i="3" s="1"/>
  <c r="F3584" i="3" s="1"/>
  <c r="G3584" i="3" s="1"/>
  <c r="H3584" i="3" s="1"/>
  <c r="I3584" i="3" s="1"/>
  <c r="L3584" i="3" s="1"/>
  <c r="J3585" i="3"/>
  <c r="M3585" i="3" s="1"/>
  <c r="J3586" i="3" l="1"/>
  <c r="M3586" i="3" s="1"/>
  <c r="B3585" i="3"/>
  <c r="E3585" i="3" s="1"/>
  <c r="F3585" i="3" s="1"/>
  <c r="G3585" i="3" s="1"/>
  <c r="H3585" i="3" s="1"/>
  <c r="I3585" i="3" s="1"/>
  <c r="L3585" i="3" s="1"/>
  <c r="J3587" i="3" l="1"/>
  <c r="M3587" i="3" s="1"/>
  <c r="B3586" i="3"/>
  <c r="E3586" i="3" s="1"/>
  <c r="F3586" i="3" s="1"/>
  <c r="G3586" i="3" s="1"/>
  <c r="H3586" i="3" s="1"/>
  <c r="I3586" i="3" s="1"/>
  <c r="L3586" i="3" s="1"/>
  <c r="B3587" i="3" l="1"/>
  <c r="E3587" i="3" s="1"/>
  <c r="F3587" i="3" s="1"/>
  <c r="G3587" i="3" s="1"/>
  <c r="H3587" i="3" s="1"/>
  <c r="I3587" i="3" s="1"/>
  <c r="L3587" i="3" s="1"/>
  <c r="J3588" i="3"/>
  <c r="M3588" i="3" s="1"/>
  <c r="B3588" i="3" l="1"/>
  <c r="E3588" i="3" s="1"/>
  <c r="F3588" i="3" s="1"/>
  <c r="G3588" i="3" s="1"/>
  <c r="H3588" i="3" s="1"/>
  <c r="I3588" i="3" s="1"/>
  <c r="L3588" i="3" s="1"/>
  <c r="J3589" i="3"/>
  <c r="M3589" i="3" s="1"/>
  <c r="J3590" i="3" l="1"/>
  <c r="M3590" i="3" s="1"/>
  <c r="B3589" i="3"/>
  <c r="E3589" i="3" s="1"/>
  <c r="F3589" i="3" s="1"/>
  <c r="G3589" i="3" s="1"/>
  <c r="H3589" i="3" s="1"/>
  <c r="I3589" i="3" s="1"/>
  <c r="L3589" i="3" s="1"/>
  <c r="B3590" i="3" l="1"/>
  <c r="E3590" i="3" s="1"/>
  <c r="F3590" i="3" s="1"/>
  <c r="G3590" i="3" s="1"/>
  <c r="H3590" i="3" s="1"/>
  <c r="I3590" i="3" s="1"/>
  <c r="L3590" i="3" s="1"/>
  <c r="J3591" i="3"/>
  <c r="M3591" i="3" s="1"/>
  <c r="J3592" i="3" l="1"/>
  <c r="M3592" i="3" s="1"/>
  <c r="B3591" i="3"/>
  <c r="E3591" i="3" s="1"/>
  <c r="F3591" i="3" s="1"/>
  <c r="G3591" i="3" s="1"/>
  <c r="H3591" i="3" s="1"/>
  <c r="I3591" i="3" s="1"/>
  <c r="L3591" i="3" s="1"/>
  <c r="B3592" i="3" l="1"/>
  <c r="E3592" i="3" s="1"/>
  <c r="F3592" i="3" s="1"/>
  <c r="G3592" i="3" s="1"/>
  <c r="H3592" i="3" s="1"/>
  <c r="I3592" i="3" s="1"/>
  <c r="L3592" i="3" s="1"/>
  <c r="J3593" i="3"/>
  <c r="M3593" i="3" s="1"/>
  <c r="J3594" i="3" l="1"/>
  <c r="M3594" i="3" s="1"/>
  <c r="B3593" i="3"/>
  <c r="E3593" i="3" s="1"/>
  <c r="F3593" i="3" s="1"/>
  <c r="G3593" i="3" s="1"/>
  <c r="H3593" i="3" s="1"/>
  <c r="I3593" i="3" s="1"/>
  <c r="L3593" i="3" s="1"/>
  <c r="B3594" i="3" l="1"/>
  <c r="E3594" i="3" s="1"/>
  <c r="F3594" i="3" s="1"/>
  <c r="G3594" i="3" s="1"/>
  <c r="H3594" i="3" s="1"/>
  <c r="I3594" i="3" s="1"/>
  <c r="L3594" i="3" s="1"/>
  <c r="J3595" i="3"/>
  <c r="M3595" i="3" s="1"/>
  <c r="B3595" i="3" l="1"/>
  <c r="E3595" i="3" s="1"/>
  <c r="F3595" i="3" s="1"/>
  <c r="G3595" i="3" s="1"/>
  <c r="H3595" i="3" s="1"/>
  <c r="I3595" i="3" s="1"/>
  <c r="L3595" i="3" s="1"/>
  <c r="J3596" i="3"/>
  <c r="M3596" i="3" s="1"/>
  <c r="J3597" i="3" l="1"/>
  <c r="M3597" i="3" s="1"/>
  <c r="B3596" i="3"/>
  <c r="E3596" i="3" s="1"/>
  <c r="F3596" i="3" s="1"/>
  <c r="G3596" i="3" s="1"/>
  <c r="H3596" i="3" s="1"/>
  <c r="I3596" i="3" s="1"/>
  <c r="L3596" i="3" s="1"/>
  <c r="B3597" i="3" l="1"/>
  <c r="E3597" i="3" s="1"/>
  <c r="F3597" i="3" s="1"/>
  <c r="G3597" i="3" s="1"/>
  <c r="H3597" i="3" s="1"/>
  <c r="I3597" i="3" s="1"/>
  <c r="L3597" i="3" s="1"/>
  <c r="J3598" i="3"/>
  <c r="M3598" i="3" s="1"/>
  <c r="B3598" i="3" l="1"/>
  <c r="E3598" i="3" s="1"/>
  <c r="F3598" i="3" s="1"/>
  <c r="G3598" i="3" s="1"/>
  <c r="H3598" i="3" s="1"/>
  <c r="I3598" i="3" s="1"/>
  <c r="L3598" i="3" s="1"/>
  <c r="J3599" i="3"/>
  <c r="M3599" i="3" s="1"/>
  <c r="J3600" i="3" l="1"/>
  <c r="M3600" i="3" s="1"/>
  <c r="B3599" i="3"/>
  <c r="E3599" i="3" s="1"/>
  <c r="F3599" i="3" s="1"/>
  <c r="G3599" i="3" s="1"/>
  <c r="H3599" i="3" s="1"/>
  <c r="I3599" i="3" s="1"/>
  <c r="L3599" i="3" s="1"/>
  <c r="B3600" i="3" l="1"/>
  <c r="E3600" i="3" s="1"/>
  <c r="F3600" i="3" s="1"/>
  <c r="G3600" i="3" s="1"/>
  <c r="H3600" i="3" s="1"/>
  <c r="I3600" i="3" s="1"/>
  <c r="L3600" i="3" s="1"/>
  <c r="J3601" i="3"/>
  <c r="M3601" i="3" s="1"/>
  <c r="B3601" i="3" l="1"/>
  <c r="E3601" i="3" s="1"/>
  <c r="F3601" i="3" s="1"/>
  <c r="G3601" i="3" s="1"/>
  <c r="H3601" i="3" s="1"/>
  <c r="I3601" i="3" s="1"/>
  <c r="L3601" i="3" s="1"/>
  <c r="J3602" i="3"/>
  <c r="M3602" i="3" s="1"/>
  <c r="B3602" i="3" l="1"/>
  <c r="E3602" i="3" s="1"/>
  <c r="F3602" i="3" s="1"/>
  <c r="G3602" i="3" s="1"/>
  <c r="H3602" i="3" s="1"/>
  <c r="I3602" i="3" s="1"/>
  <c r="L3602" i="3" s="1"/>
  <c r="J3603" i="3"/>
  <c r="M3603" i="3" s="1"/>
  <c r="B3603" i="3" l="1"/>
  <c r="E3603" i="3" s="1"/>
  <c r="F3603" i="3" s="1"/>
  <c r="G3603" i="3" s="1"/>
  <c r="H3603" i="3" s="1"/>
  <c r="I3603" i="3" s="1"/>
  <c r="L3603" i="3" s="1"/>
  <c r="J3604" i="3"/>
  <c r="M3604" i="3" s="1"/>
  <c r="J3605" i="3" l="1"/>
  <c r="M3605" i="3" s="1"/>
  <c r="B3604" i="3"/>
  <c r="E3604" i="3" s="1"/>
  <c r="F3604" i="3" s="1"/>
  <c r="G3604" i="3" s="1"/>
  <c r="H3604" i="3" s="1"/>
  <c r="I3604" i="3" s="1"/>
  <c r="L3604" i="3" s="1"/>
  <c r="J3606" i="3" l="1"/>
  <c r="M3606" i="3" s="1"/>
  <c r="B3605" i="3"/>
  <c r="E3605" i="3" s="1"/>
  <c r="F3605" i="3" s="1"/>
  <c r="G3605" i="3" s="1"/>
  <c r="H3605" i="3" s="1"/>
  <c r="I3605" i="3" s="1"/>
  <c r="L3605" i="3" s="1"/>
  <c r="B3606" i="3" l="1"/>
  <c r="E3606" i="3" s="1"/>
  <c r="F3606" i="3" s="1"/>
  <c r="G3606" i="3" s="1"/>
  <c r="H3606" i="3" s="1"/>
  <c r="I3606" i="3" s="1"/>
  <c r="L3606" i="3" s="1"/>
  <c r="J3607" i="3"/>
  <c r="M3607" i="3" s="1"/>
  <c r="B3607" i="3" l="1"/>
  <c r="E3607" i="3" s="1"/>
  <c r="F3607" i="3" s="1"/>
  <c r="G3607" i="3" s="1"/>
  <c r="H3607" i="3" s="1"/>
  <c r="I3607" i="3" s="1"/>
  <c r="L3607" i="3" s="1"/>
  <c r="J3608" i="3"/>
  <c r="M3608" i="3" s="1"/>
  <c r="B3608" i="3" l="1"/>
  <c r="E3608" i="3" s="1"/>
  <c r="F3608" i="3" s="1"/>
  <c r="G3608" i="3" s="1"/>
  <c r="H3608" i="3" s="1"/>
  <c r="I3608" i="3" s="1"/>
  <c r="L3608" i="3" s="1"/>
  <c r="J3609" i="3"/>
  <c r="M3609" i="3" s="1"/>
  <c r="J3610" i="3" l="1"/>
  <c r="M3610" i="3" s="1"/>
  <c r="B3609" i="3"/>
  <c r="E3609" i="3" s="1"/>
  <c r="F3609" i="3" s="1"/>
  <c r="G3609" i="3" s="1"/>
  <c r="H3609" i="3" s="1"/>
  <c r="I3609" i="3" s="1"/>
  <c r="L3609" i="3" s="1"/>
  <c r="J3611" i="3" l="1"/>
  <c r="M3611" i="3" s="1"/>
  <c r="B3610" i="3"/>
  <c r="E3610" i="3" s="1"/>
  <c r="F3610" i="3" s="1"/>
  <c r="G3610" i="3" s="1"/>
  <c r="H3610" i="3" s="1"/>
  <c r="I3610" i="3" s="1"/>
  <c r="L3610" i="3" s="1"/>
  <c r="J3612" i="3" l="1"/>
  <c r="M3612" i="3" s="1"/>
  <c r="B3611" i="3"/>
  <c r="E3611" i="3" s="1"/>
  <c r="F3611" i="3" s="1"/>
  <c r="G3611" i="3" s="1"/>
  <c r="H3611" i="3" s="1"/>
  <c r="I3611" i="3" s="1"/>
  <c r="L3611" i="3" s="1"/>
  <c r="J3613" i="3" l="1"/>
  <c r="M3613" i="3" s="1"/>
  <c r="B3612" i="3"/>
  <c r="E3612" i="3" s="1"/>
  <c r="F3612" i="3" s="1"/>
  <c r="G3612" i="3" s="1"/>
  <c r="H3612" i="3" s="1"/>
  <c r="I3612" i="3" s="1"/>
  <c r="L3612" i="3" s="1"/>
  <c r="B3613" i="3" l="1"/>
  <c r="E3613" i="3" s="1"/>
  <c r="F3613" i="3" s="1"/>
  <c r="G3613" i="3" s="1"/>
  <c r="H3613" i="3" s="1"/>
  <c r="I3613" i="3" s="1"/>
  <c r="L3613" i="3" s="1"/>
  <c r="J3614" i="3"/>
  <c r="M3614" i="3" s="1"/>
  <c r="J3615" i="3" l="1"/>
  <c r="M3615" i="3" s="1"/>
  <c r="B3614" i="3"/>
  <c r="E3614" i="3" s="1"/>
  <c r="F3614" i="3" s="1"/>
  <c r="G3614" i="3" s="1"/>
  <c r="H3614" i="3" s="1"/>
  <c r="I3614" i="3" s="1"/>
  <c r="L3614" i="3" s="1"/>
  <c r="J3616" i="3" l="1"/>
  <c r="M3616" i="3" s="1"/>
  <c r="B3615" i="3"/>
  <c r="E3615" i="3" s="1"/>
  <c r="F3615" i="3" s="1"/>
  <c r="G3615" i="3" s="1"/>
  <c r="H3615" i="3" s="1"/>
  <c r="I3615" i="3" s="1"/>
  <c r="L3615" i="3" s="1"/>
  <c r="J3617" i="3" l="1"/>
  <c r="M3617" i="3" s="1"/>
  <c r="B3616" i="3"/>
  <c r="E3616" i="3" s="1"/>
  <c r="F3616" i="3" s="1"/>
  <c r="G3616" i="3" s="1"/>
  <c r="H3616" i="3" s="1"/>
  <c r="I3616" i="3" s="1"/>
  <c r="L3616" i="3" s="1"/>
  <c r="B3617" i="3" l="1"/>
  <c r="E3617" i="3" s="1"/>
  <c r="F3617" i="3" s="1"/>
  <c r="G3617" i="3" s="1"/>
  <c r="H3617" i="3" s="1"/>
  <c r="I3617" i="3" s="1"/>
  <c r="L3617" i="3" s="1"/>
  <c r="J3618" i="3"/>
  <c r="M3618" i="3" s="1"/>
  <c r="B3618" i="3" l="1"/>
  <c r="E3618" i="3" s="1"/>
  <c r="F3618" i="3" s="1"/>
  <c r="G3618" i="3" s="1"/>
  <c r="H3618" i="3" s="1"/>
  <c r="I3618" i="3" s="1"/>
  <c r="L3618" i="3" s="1"/>
  <c r="J3619" i="3"/>
  <c r="M3619" i="3" s="1"/>
  <c r="B3619" i="3" l="1"/>
  <c r="E3619" i="3" s="1"/>
  <c r="F3619" i="3" s="1"/>
  <c r="G3619" i="3" s="1"/>
  <c r="H3619" i="3" s="1"/>
  <c r="I3619" i="3" s="1"/>
  <c r="L3619" i="3" s="1"/>
  <c r="J3620" i="3"/>
  <c r="M3620" i="3" s="1"/>
  <c r="J3621" i="3" l="1"/>
  <c r="M3621" i="3" s="1"/>
  <c r="B3620" i="3"/>
  <c r="E3620" i="3" s="1"/>
  <c r="F3620" i="3" s="1"/>
  <c r="G3620" i="3" s="1"/>
  <c r="H3620" i="3" s="1"/>
  <c r="I3620" i="3" s="1"/>
  <c r="L3620" i="3" s="1"/>
  <c r="J3622" i="3" l="1"/>
  <c r="M3622" i="3" s="1"/>
  <c r="B3621" i="3"/>
  <c r="E3621" i="3" s="1"/>
  <c r="F3621" i="3" s="1"/>
  <c r="G3621" i="3" s="1"/>
  <c r="H3621" i="3" s="1"/>
  <c r="I3621" i="3" s="1"/>
  <c r="L3621" i="3" s="1"/>
  <c r="J3623" i="3" l="1"/>
  <c r="M3623" i="3" s="1"/>
  <c r="B3622" i="3"/>
  <c r="E3622" i="3" s="1"/>
  <c r="F3622" i="3" s="1"/>
  <c r="G3622" i="3" s="1"/>
  <c r="H3622" i="3" s="1"/>
  <c r="I3622" i="3" s="1"/>
  <c r="L3622" i="3" s="1"/>
  <c r="J3624" i="3" l="1"/>
  <c r="M3624" i="3" s="1"/>
  <c r="B3623" i="3"/>
  <c r="E3623" i="3" s="1"/>
  <c r="F3623" i="3" s="1"/>
  <c r="G3623" i="3" s="1"/>
  <c r="H3623" i="3" s="1"/>
  <c r="I3623" i="3" s="1"/>
  <c r="L3623" i="3" s="1"/>
  <c r="J3625" i="3" l="1"/>
  <c r="M3625" i="3" s="1"/>
  <c r="B3624" i="3"/>
  <c r="E3624" i="3" s="1"/>
  <c r="F3624" i="3" s="1"/>
  <c r="G3624" i="3" s="1"/>
  <c r="H3624" i="3" s="1"/>
  <c r="I3624" i="3" s="1"/>
  <c r="L3624" i="3" s="1"/>
  <c r="B3625" i="3" l="1"/>
  <c r="E3625" i="3" s="1"/>
  <c r="F3625" i="3" s="1"/>
  <c r="G3625" i="3" s="1"/>
  <c r="H3625" i="3" s="1"/>
  <c r="I3625" i="3" s="1"/>
  <c r="L3625" i="3" s="1"/>
  <c r="J3626" i="3"/>
  <c r="M3626" i="3" s="1"/>
  <c r="B3626" i="3" l="1"/>
  <c r="E3626" i="3" s="1"/>
  <c r="F3626" i="3" s="1"/>
  <c r="G3626" i="3" s="1"/>
  <c r="H3626" i="3" s="1"/>
  <c r="I3626" i="3" s="1"/>
  <c r="L3626" i="3" s="1"/>
  <c r="J3627" i="3"/>
  <c r="M3627" i="3" s="1"/>
  <c r="J3628" i="3" l="1"/>
  <c r="M3628" i="3" s="1"/>
  <c r="B3627" i="3"/>
  <c r="E3627" i="3" s="1"/>
  <c r="F3627" i="3" s="1"/>
  <c r="G3627" i="3" s="1"/>
  <c r="H3627" i="3" s="1"/>
  <c r="I3627" i="3" s="1"/>
  <c r="L3627" i="3" s="1"/>
  <c r="J3629" i="3" l="1"/>
  <c r="M3629" i="3" s="1"/>
  <c r="B3628" i="3"/>
  <c r="E3628" i="3" s="1"/>
  <c r="F3628" i="3" s="1"/>
  <c r="G3628" i="3" s="1"/>
  <c r="H3628" i="3" s="1"/>
  <c r="I3628" i="3" s="1"/>
  <c r="L3628" i="3" s="1"/>
  <c r="J3630" i="3" l="1"/>
  <c r="M3630" i="3" s="1"/>
  <c r="B3629" i="3"/>
  <c r="E3629" i="3" s="1"/>
  <c r="F3629" i="3" s="1"/>
  <c r="G3629" i="3" s="1"/>
  <c r="H3629" i="3" s="1"/>
  <c r="I3629" i="3" s="1"/>
  <c r="L3629" i="3" s="1"/>
  <c r="J3631" i="3" l="1"/>
  <c r="M3631" i="3" s="1"/>
  <c r="B3630" i="3"/>
  <c r="E3630" i="3" s="1"/>
  <c r="F3630" i="3" s="1"/>
  <c r="G3630" i="3" s="1"/>
  <c r="H3630" i="3" s="1"/>
  <c r="I3630" i="3" s="1"/>
  <c r="L3630" i="3" s="1"/>
  <c r="J3632" i="3" l="1"/>
  <c r="M3632" i="3" s="1"/>
  <c r="B3631" i="3"/>
  <c r="E3631" i="3" s="1"/>
  <c r="F3631" i="3" s="1"/>
  <c r="G3631" i="3" s="1"/>
  <c r="H3631" i="3" s="1"/>
  <c r="I3631" i="3" s="1"/>
  <c r="L3631" i="3" s="1"/>
  <c r="J3633" i="3" l="1"/>
  <c r="M3633" i="3" s="1"/>
  <c r="B3632" i="3"/>
  <c r="E3632" i="3" s="1"/>
  <c r="F3632" i="3" s="1"/>
  <c r="G3632" i="3" s="1"/>
  <c r="H3632" i="3" s="1"/>
  <c r="I3632" i="3" s="1"/>
  <c r="L3632" i="3" s="1"/>
  <c r="J3634" i="3" l="1"/>
  <c r="M3634" i="3" s="1"/>
  <c r="B3633" i="3"/>
  <c r="E3633" i="3" s="1"/>
  <c r="F3633" i="3" s="1"/>
  <c r="G3633" i="3" s="1"/>
  <c r="H3633" i="3" s="1"/>
  <c r="I3633" i="3" s="1"/>
  <c r="L3633" i="3" s="1"/>
  <c r="B3634" i="3" l="1"/>
  <c r="E3634" i="3" s="1"/>
  <c r="F3634" i="3" s="1"/>
  <c r="G3634" i="3" s="1"/>
  <c r="H3634" i="3" s="1"/>
  <c r="I3634" i="3" s="1"/>
  <c r="L3634" i="3" s="1"/>
  <c r="J3635" i="3"/>
  <c r="M3635" i="3" s="1"/>
  <c r="B3635" i="3" l="1"/>
  <c r="E3635" i="3" s="1"/>
  <c r="F3635" i="3" s="1"/>
  <c r="G3635" i="3" s="1"/>
  <c r="H3635" i="3" s="1"/>
  <c r="I3635" i="3" s="1"/>
  <c r="L3635" i="3" s="1"/>
  <c r="J3636" i="3"/>
  <c r="M3636" i="3" s="1"/>
  <c r="J3637" i="3" l="1"/>
  <c r="M3637" i="3" s="1"/>
  <c r="B3636" i="3"/>
  <c r="E3636" i="3" s="1"/>
  <c r="F3636" i="3" s="1"/>
  <c r="G3636" i="3" s="1"/>
  <c r="H3636" i="3" s="1"/>
  <c r="I3636" i="3" s="1"/>
  <c r="L3636" i="3" s="1"/>
  <c r="B3637" i="3" l="1"/>
  <c r="E3637" i="3" s="1"/>
  <c r="F3637" i="3" s="1"/>
  <c r="G3637" i="3" s="1"/>
  <c r="H3637" i="3" s="1"/>
  <c r="I3637" i="3" s="1"/>
  <c r="L3637" i="3" s="1"/>
  <c r="J3638" i="3"/>
  <c r="M3638" i="3" s="1"/>
  <c r="J3639" i="3" l="1"/>
  <c r="M3639" i="3" s="1"/>
  <c r="B3638" i="3"/>
  <c r="E3638" i="3" s="1"/>
  <c r="F3638" i="3" s="1"/>
  <c r="G3638" i="3" s="1"/>
  <c r="H3638" i="3" s="1"/>
  <c r="I3638" i="3" s="1"/>
  <c r="L3638" i="3" s="1"/>
  <c r="B3639" i="3" l="1"/>
  <c r="E3639" i="3" s="1"/>
  <c r="F3639" i="3" s="1"/>
  <c r="G3639" i="3" s="1"/>
  <c r="H3639" i="3" s="1"/>
  <c r="I3639" i="3" s="1"/>
  <c r="L3639" i="3" s="1"/>
  <c r="J3640" i="3"/>
  <c r="M3640" i="3" s="1"/>
  <c r="J3641" i="3" l="1"/>
  <c r="M3641" i="3" s="1"/>
  <c r="B3640" i="3"/>
  <c r="E3640" i="3" s="1"/>
  <c r="F3640" i="3" s="1"/>
  <c r="G3640" i="3" s="1"/>
  <c r="H3640" i="3" s="1"/>
  <c r="I3640" i="3" s="1"/>
  <c r="L3640" i="3" s="1"/>
  <c r="J3642" i="3" l="1"/>
  <c r="M3642" i="3" s="1"/>
  <c r="B3641" i="3"/>
  <c r="E3641" i="3" s="1"/>
  <c r="F3641" i="3" s="1"/>
  <c r="G3641" i="3" s="1"/>
  <c r="H3641" i="3" s="1"/>
  <c r="I3641" i="3" s="1"/>
  <c r="L3641" i="3" s="1"/>
  <c r="J3643" i="3" l="1"/>
  <c r="M3643" i="3" s="1"/>
  <c r="B3642" i="3"/>
  <c r="E3642" i="3" s="1"/>
  <c r="F3642" i="3" s="1"/>
  <c r="G3642" i="3" s="1"/>
  <c r="H3642" i="3" s="1"/>
  <c r="I3642" i="3" s="1"/>
  <c r="L3642" i="3" s="1"/>
  <c r="J3644" i="3" l="1"/>
  <c r="M3644" i="3" s="1"/>
  <c r="B3643" i="3"/>
  <c r="E3643" i="3" s="1"/>
  <c r="F3643" i="3" s="1"/>
  <c r="G3643" i="3" s="1"/>
  <c r="H3643" i="3" s="1"/>
  <c r="I3643" i="3" s="1"/>
  <c r="L3643" i="3" s="1"/>
  <c r="B3644" i="3" l="1"/>
  <c r="E3644" i="3" s="1"/>
  <c r="F3644" i="3" s="1"/>
  <c r="G3644" i="3" s="1"/>
  <c r="H3644" i="3" s="1"/>
  <c r="I3644" i="3" s="1"/>
  <c r="L3644" i="3" s="1"/>
  <c r="J3645" i="3"/>
  <c r="M3645" i="3" s="1"/>
  <c r="B3645" i="3" l="1"/>
  <c r="E3645" i="3" s="1"/>
  <c r="F3645" i="3" s="1"/>
  <c r="G3645" i="3" s="1"/>
  <c r="H3645" i="3" s="1"/>
  <c r="I3645" i="3" s="1"/>
  <c r="L3645" i="3" s="1"/>
  <c r="J3646" i="3"/>
  <c r="M3646" i="3" s="1"/>
  <c r="J3647" i="3" l="1"/>
  <c r="M3647" i="3" s="1"/>
  <c r="B3646" i="3"/>
  <c r="E3646" i="3" s="1"/>
  <c r="F3646" i="3" s="1"/>
  <c r="G3646" i="3" s="1"/>
  <c r="H3646" i="3" s="1"/>
  <c r="I3646" i="3" s="1"/>
  <c r="L3646" i="3" s="1"/>
  <c r="J3648" i="3" l="1"/>
  <c r="M3648" i="3" s="1"/>
  <c r="B3647" i="3"/>
  <c r="E3647" i="3" s="1"/>
  <c r="F3647" i="3" s="1"/>
  <c r="G3647" i="3" s="1"/>
  <c r="H3647" i="3" s="1"/>
  <c r="I3647" i="3" s="1"/>
  <c r="L3647" i="3" s="1"/>
  <c r="B3648" i="3" l="1"/>
  <c r="E3648" i="3" s="1"/>
  <c r="F3648" i="3" s="1"/>
  <c r="G3648" i="3" s="1"/>
  <c r="H3648" i="3" s="1"/>
  <c r="I3648" i="3" s="1"/>
  <c r="L3648" i="3" s="1"/>
  <c r="J3649" i="3"/>
  <c r="M3649" i="3" s="1"/>
  <c r="B3649" i="3" l="1"/>
  <c r="E3649" i="3" s="1"/>
  <c r="F3649" i="3" s="1"/>
  <c r="G3649" i="3" s="1"/>
  <c r="H3649" i="3" s="1"/>
  <c r="I3649" i="3" s="1"/>
  <c r="L3649" i="3" s="1"/>
  <c r="J3650" i="3"/>
  <c r="M3650" i="3" s="1"/>
  <c r="J3651" i="3" l="1"/>
  <c r="M3651" i="3" s="1"/>
  <c r="B3650" i="3"/>
  <c r="E3650" i="3" s="1"/>
  <c r="F3650" i="3" s="1"/>
  <c r="G3650" i="3" s="1"/>
  <c r="H3650" i="3" s="1"/>
  <c r="I3650" i="3" s="1"/>
  <c r="L3650" i="3" s="1"/>
  <c r="B3651" i="3" l="1"/>
  <c r="E3651" i="3" s="1"/>
  <c r="F3651" i="3" s="1"/>
  <c r="G3651" i="3" s="1"/>
  <c r="H3651" i="3" s="1"/>
  <c r="I3651" i="3" s="1"/>
  <c r="L3651" i="3" s="1"/>
  <c r="J3652" i="3"/>
  <c r="M3652" i="3" s="1"/>
  <c r="B3652" i="3" l="1"/>
  <c r="E3652" i="3" s="1"/>
  <c r="F3652" i="3" s="1"/>
  <c r="G3652" i="3" s="1"/>
  <c r="H3652" i="3" s="1"/>
  <c r="I3652" i="3" s="1"/>
  <c r="L3652" i="3" s="1"/>
  <c r="J3653" i="3"/>
  <c r="M3653" i="3" s="1"/>
  <c r="B3653" i="3" l="1"/>
  <c r="E3653" i="3" s="1"/>
  <c r="F3653" i="3" s="1"/>
  <c r="G3653" i="3" s="1"/>
  <c r="H3653" i="3" s="1"/>
  <c r="I3653" i="3" s="1"/>
  <c r="L3653" i="3" s="1"/>
  <c r="J3654" i="3"/>
  <c r="M3654" i="3" s="1"/>
  <c r="B3654" i="3" l="1"/>
  <c r="E3654" i="3" s="1"/>
  <c r="F3654" i="3" s="1"/>
  <c r="G3654" i="3" s="1"/>
  <c r="H3654" i="3" s="1"/>
  <c r="I3654" i="3" s="1"/>
  <c r="L3654" i="3" s="1"/>
  <c r="J3655" i="3"/>
  <c r="M3655" i="3" s="1"/>
  <c r="J3656" i="3" l="1"/>
  <c r="M3656" i="3" s="1"/>
  <c r="B3655" i="3"/>
  <c r="E3655" i="3" s="1"/>
  <c r="F3655" i="3" s="1"/>
  <c r="G3655" i="3" s="1"/>
  <c r="H3655" i="3" s="1"/>
  <c r="I3655" i="3" s="1"/>
  <c r="L3655" i="3" s="1"/>
  <c r="B3656" i="3" l="1"/>
  <c r="E3656" i="3" s="1"/>
  <c r="F3656" i="3" s="1"/>
  <c r="G3656" i="3" s="1"/>
  <c r="H3656" i="3" s="1"/>
  <c r="I3656" i="3" s="1"/>
  <c r="L3656" i="3" s="1"/>
  <c r="J3657" i="3"/>
  <c r="M3657" i="3" s="1"/>
  <c r="J3658" i="3" l="1"/>
  <c r="M3658" i="3" s="1"/>
  <c r="B3657" i="3"/>
  <c r="E3657" i="3" s="1"/>
  <c r="F3657" i="3" s="1"/>
  <c r="G3657" i="3" s="1"/>
  <c r="H3657" i="3" s="1"/>
  <c r="I3657" i="3" s="1"/>
  <c r="L3657" i="3" s="1"/>
  <c r="B3658" i="3" l="1"/>
  <c r="E3658" i="3" s="1"/>
  <c r="F3658" i="3" s="1"/>
  <c r="G3658" i="3" s="1"/>
  <c r="H3658" i="3" s="1"/>
  <c r="I3658" i="3" s="1"/>
  <c r="L3658" i="3" s="1"/>
  <c r="J3659" i="3"/>
  <c r="M3659" i="3" s="1"/>
  <c r="J3660" i="3" l="1"/>
  <c r="M3660" i="3" s="1"/>
  <c r="B3659" i="3"/>
  <c r="E3659" i="3" s="1"/>
  <c r="F3659" i="3" s="1"/>
  <c r="G3659" i="3" s="1"/>
  <c r="H3659" i="3" s="1"/>
  <c r="I3659" i="3" s="1"/>
  <c r="L3659" i="3" s="1"/>
  <c r="J3661" i="3" l="1"/>
  <c r="M3661" i="3" s="1"/>
  <c r="B3660" i="3"/>
  <c r="E3660" i="3" s="1"/>
  <c r="F3660" i="3" s="1"/>
  <c r="G3660" i="3" s="1"/>
  <c r="H3660" i="3" s="1"/>
  <c r="I3660" i="3" s="1"/>
  <c r="L3660" i="3" s="1"/>
  <c r="J3662" i="3" l="1"/>
  <c r="M3662" i="3" s="1"/>
  <c r="B3661" i="3"/>
  <c r="E3661" i="3" s="1"/>
  <c r="F3661" i="3" s="1"/>
  <c r="G3661" i="3" s="1"/>
  <c r="H3661" i="3" s="1"/>
  <c r="I3661" i="3" s="1"/>
  <c r="L3661" i="3" s="1"/>
  <c r="B3662" i="3" l="1"/>
  <c r="E3662" i="3" s="1"/>
  <c r="F3662" i="3" s="1"/>
  <c r="G3662" i="3" s="1"/>
  <c r="H3662" i="3" s="1"/>
  <c r="I3662" i="3" s="1"/>
  <c r="L3662" i="3" s="1"/>
  <c r="J3663" i="3"/>
  <c r="M3663" i="3" s="1"/>
  <c r="B3663" i="3" l="1"/>
  <c r="E3663" i="3" s="1"/>
  <c r="F3663" i="3" s="1"/>
  <c r="G3663" i="3" s="1"/>
  <c r="H3663" i="3" s="1"/>
  <c r="I3663" i="3" s="1"/>
  <c r="L3663" i="3" s="1"/>
  <c r="J3664" i="3"/>
  <c r="M3664" i="3" s="1"/>
  <c r="B3664" i="3" l="1"/>
  <c r="E3664" i="3" s="1"/>
  <c r="F3664" i="3" s="1"/>
  <c r="G3664" i="3" s="1"/>
  <c r="H3664" i="3" s="1"/>
  <c r="I3664" i="3" s="1"/>
  <c r="L3664" i="3" s="1"/>
  <c r="J3665" i="3"/>
  <c r="M3665" i="3" s="1"/>
  <c r="J3666" i="3" l="1"/>
  <c r="M3666" i="3" s="1"/>
  <c r="B3665" i="3"/>
  <c r="E3665" i="3" s="1"/>
  <c r="F3665" i="3" s="1"/>
  <c r="G3665" i="3" s="1"/>
  <c r="H3665" i="3" s="1"/>
  <c r="I3665" i="3" s="1"/>
  <c r="L3665" i="3" s="1"/>
  <c r="B3666" i="3" l="1"/>
  <c r="E3666" i="3" s="1"/>
  <c r="F3666" i="3" s="1"/>
  <c r="G3666" i="3" s="1"/>
  <c r="H3666" i="3" s="1"/>
  <c r="I3666" i="3" s="1"/>
  <c r="L3666" i="3" s="1"/>
  <c r="J3667" i="3"/>
  <c r="M3667" i="3" s="1"/>
  <c r="J3668" i="3" l="1"/>
  <c r="M3668" i="3" s="1"/>
  <c r="B3667" i="3"/>
  <c r="E3667" i="3" s="1"/>
  <c r="F3667" i="3" s="1"/>
  <c r="G3667" i="3" s="1"/>
  <c r="H3667" i="3" s="1"/>
  <c r="I3667" i="3" s="1"/>
  <c r="L3667" i="3" s="1"/>
  <c r="J3669" i="3" l="1"/>
  <c r="M3669" i="3" s="1"/>
  <c r="B3668" i="3"/>
  <c r="E3668" i="3" s="1"/>
  <c r="F3668" i="3" s="1"/>
  <c r="G3668" i="3" s="1"/>
  <c r="H3668" i="3" s="1"/>
  <c r="I3668" i="3" s="1"/>
  <c r="L3668" i="3" s="1"/>
  <c r="J3670" i="3" l="1"/>
  <c r="M3670" i="3" s="1"/>
  <c r="B3669" i="3"/>
  <c r="E3669" i="3" s="1"/>
  <c r="F3669" i="3" s="1"/>
  <c r="G3669" i="3" s="1"/>
  <c r="H3669" i="3" s="1"/>
  <c r="I3669" i="3" s="1"/>
  <c r="L3669" i="3" s="1"/>
  <c r="J3671" i="3" l="1"/>
  <c r="M3671" i="3" s="1"/>
  <c r="B3670" i="3"/>
  <c r="E3670" i="3" s="1"/>
  <c r="F3670" i="3" s="1"/>
  <c r="G3670" i="3" s="1"/>
  <c r="H3670" i="3" s="1"/>
  <c r="I3670" i="3" s="1"/>
  <c r="L3670" i="3" s="1"/>
  <c r="J3672" i="3" l="1"/>
  <c r="M3672" i="3" s="1"/>
  <c r="B3671" i="3"/>
  <c r="E3671" i="3" s="1"/>
  <c r="F3671" i="3" s="1"/>
  <c r="G3671" i="3" s="1"/>
  <c r="H3671" i="3" s="1"/>
  <c r="I3671" i="3" s="1"/>
  <c r="L3671" i="3" s="1"/>
  <c r="J3673" i="3" l="1"/>
  <c r="M3673" i="3" s="1"/>
  <c r="B3672" i="3"/>
  <c r="E3672" i="3" s="1"/>
  <c r="F3672" i="3" s="1"/>
  <c r="G3672" i="3" s="1"/>
  <c r="H3672" i="3" s="1"/>
  <c r="I3672" i="3" s="1"/>
  <c r="L3672" i="3" s="1"/>
  <c r="J3674" i="3" l="1"/>
  <c r="M3674" i="3" s="1"/>
  <c r="B3673" i="3"/>
  <c r="E3673" i="3" s="1"/>
  <c r="F3673" i="3" s="1"/>
  <c r="G3673" i="3" s="1"/>
  <c r="H3673" i="3" s="1"/>
  <c r="I3673" i="3" s="1"/>
  <c r="L3673" i="3" s="1"/>
  <c r="B3674" i="3" l="1"/>
  <c r="E3674" i="3" s="1"/>
  <c r="F3674" i="3" s="1"/>
  <c r="G3674" i="3" s="1"/>
  <c r="H3674" i="3" s="1"/>
  <c r="I3674" i="3" s="1"/>
  <c r="L3674" i="3" s="1"/>
  <c r="J3675" i="3"/>
  <c r="M3675" i="3" s="1"/>
  <c r="B3675" i="3" l="1"/>
  <c r="E3675" i="3" s="1"/>
  <c r="F3675" i="3" s="1"/>
  <c r="G3675" i="3" s="1"/>
  <c r="H3675" i="3" s="1"/>
  <c r="I3675" i="3" s="1"/>
  <c r="L3675" i="3" s="1"/>
  <c r="J3676" i="3"/>
  <c r="M3676" i="3" s="1"/>
  <c r="J3677" i="3" l="1"/>
  <c r="M3677" i="3" s="1"/>
  <c r="B3676" i="3"/>
  <c r="E3676" i="3" s="1"/>
  <c r="F3676" i="3" s="1"/>
  <c r="G3676" i="3" s="1"/>
  <c r="H3676" i="3" s="1"/>
  <c r="I3676" i="3" s="1"/>
  <c r="L3676" i="3" s="1"/>
  <c r="B3677" i="3" l="1"/>
  <c r="E3677" i="3" s="1"/>
  <c r="F3677" i="3" s="1"/>
  <c r="G3677" i="3" s="1"/>
  <c r="H3677" i="3" s="1"/>
  <c r="I3677" i="3" s="1"/>
  <c r="L3677" i="3" s="1"/>
  <c r="J3678" i="3"/>
  <c r="M3678" i="3" s="1"/>
  <c r="B3678" i="3" l="1"/>
  <c r="E3678" i="3" s="1"/>
  <c r="F3678" i="3" s="1"/>
  <c r="G3678" i="3" s="1"/>
  <c r="H3678" i="3" s="1"/>
  <c r="I3678" i="3" s="1"/>
  <c r="L3678" i="3" s="1"/>
  <c r="J3679" i="3"/>
  <c r="M3679" i="3" s="1"/>
  <c r="J3680" i="3" l="1"/>
  <c r="M3680" i="3" s="1"/>
  <c r="B3679" i="3"/>
  <c r="E3679" i="3" s="1"/>
  <c r="F3679" i="3" s="1"/>
  <c r="G3679" i="3" s="1"/>
  <c r="H3679" i="3" s="1"/>
  <c r="I3679" i="3" s="1"/>
  <c r="L3679" i="3" s="1"/>
  <c r="B3680" i="3" l="1"/>
  <c r="E3680" i="3" s="1"/>
  <c r="F3680" i="3" s="1"/>
  <c r="G3680" i="3" s="1"/>
  <c r="H3680" i="3" s="1"/>
  <c r="I3680" i="3" s="1"/>
  <c r="L3680" i="3" s="1"/>
  <c r="J3681" i="3"/>
  <c r="M3681" i="3" s="1"/>
  <c r="J3682" i="3" l="1"/>
  <c r="M3682" i="3" s="1"/>
  <c r="B3681" i="3"/>
  <c r="E3681" i="3" s="1"/>
  <c r="F3681" i="3" s="1"/>
  <c r="G3681" i="3" s="1"/>
  <c r="H3681" i="3" s="1"/>
  <c r="I3681" i="3" s="1"/>
  <c r="L3681" i="3" s="1"/>
  <c r="J3683" i="3" l="1"/>
  <c r="M3683" i="3" s="1"/>
  <c r="B3682" i="3"/>
  <c r="E3682" i="3" s="1"/>
  <c r="F3682" i="3" s="1"/>
  <c r="G3682" i="3" s="1"/>
  <c r="H3682" i="3" s="1"/>
  <c r="I3682" i="3" s="1"/>
  <c r="L3682" i="3" s="1"/>
  <c r="J3684" i="3" l="1"/>
  <c r="M3684" i="3" s="1"/>
  <c r="B3683" i="3"/>
  <c r="E3683" i="3" s="1"/>
  <c r="F3683" i="3" s="1"/>
  <c r="G3683" i="3" s="1"/>
  <c r="H3683" i="3" s="1"/>
  <c r="I3683" i="3" s="1"/>
  <c r="L3683" i="3" s="1"/>
  <c r="J3685" i="3" l="1"/>
  <c r="M3685" i="3" s="1"/>
  <c r="B3684" i="3"/>
  <c r="E3684" i="3" s="1"/>
  <c r="F3684" i="3" s="1"/>
  <c r="G3684" i="3" s="1"/>
  <c r="H3684" i="3" s="1"/>
  <c r="I3684" i="3" s="1"/>
  <c r="L3684" i="3" s="1"/>
  <c r="J3686" i="3" l="1"/>
  <c r="M3686" i="3" s="1"/>
  <c r="B3685" i="3"/>
  <c r="E3685" i="3" s="1"/>
  <c r="F3685" i="3" s="1"/>
  <c r="G3685" i="3" s="1"/>
  <c r="H3685" i="3" s="1"/>
  <c r="I3685" i="3" s="1"/>
  <c r="L3685" i="3" s="1"/>
  <c r="J3687" i="3" l="1"/>
  <c r="M3687" i="3" s="1"/>
  <c r="B3686" i="3"/>
  <c r="E3686" i="3" s="1"/>
  <c r="F3686" i="3" s="1"/>
  <c r="G3686" i="3" s="1"/>
  <c r="H3686" i="3" s="1"/>
  <c r="I3686" i="3" s="1"/>
  <c r="L3686" i="3" s="1"/>
  <c r="B3687" i="3" l="1"/>
  <c r="E3687" i="3" s="1"/>
  <c r="F3687" i="3" s="1"/>
  <c r="G3687" i="3" s="1"/>
  <c r="H3687" i="3" s="1"/>
  <c r="I3687" i="3" s="1"/>
  <c r="L3687" i="3" s="1"/>
  <c r="J3688" i="3"/>
  <c r="M3688" i="3" s="1"/>
  <c r="J3689" i="3" l="1"/>
  <c r="M3689" i="3" s="1"/>
  <c r="B3688" i="3"/>
  <c r="E3688" i="3" s="1"/>
  <c r="F3688" i="3" s="1"/>
  <c r="G3688" i="3" s="1"/>
  <c r="H3688" i="3" s="1"/>
  <c r="I3688" i="3" s="1"/>
  <c r="L3688" i="3" s="1"/>
  <c r="B3689" i="3" l="1"/>
  <c r="E3689" i="3" s="1"/>
  <c r="F3689" i="3" s="1"/>
  <c r="G3689" i="3" s="1"/>
  <c r="H3689" i="3" s="1"/>
  <c r="I3689" i="3" s="1"/>
  <c r="L3689" i="3" s="1"/>
  <c r="J3690" i="3"/>
  <c r="M3690" i="3" s="1"/>
  <c r="B3690" i="3" l="1"/>
  <c r="E3690" i="3" s="1"/>
  <c r="F3690" i="3" s="1"/>
  <c r="G3690" i="3" s="1"/>
  <c r="H3690" i="3" s="1"/>
  <c r="I3690" i="3" s="1"/>
  <c r="L3690" i="3" s="1"/>
  <c r="J3691" i="3"/>
  <c r="M3691" i="3" s="1"/>
  <c r="J3692" i="3" l="1"/>
  <c r="M3692" i="3" s="1"/>
  <c r="B3691" i="3"/>
  <c r="E3691" i="3" s="1"/>
  <c r="F3691" i="3" s="1"/>
  <c r="G3691" i="3" s="1"/>
  <c r="H3691" i="3" s="1"/>
  <c r="I3691" i="3" s="1"/>
  <c r="L3691" i="3" s="1"/>
  <c r="B3692" i="3" l="1"/>
  <c r="E3692" i="3" s="1"/>
  <c r="F3692" i="3" s="1"/>
  <c r="G3692" i="3" s="1"/>
  <c r="H3692" i="3" s="1"/>
  <c r="I3692" i="3" s="1"/>
  <c r="L3692" i="3" s="1"/>
  <c r="J3693" i="3"/>
  <c r="M3693" i="3" s="1"/>
  <c r="B3693" i="3" l="1"/>
  <c r="E3693" i="3" s="1"/>
  <c r="F3693" i="3" s="1"/>
  <c r="G3693" i="3" s="1"/>
  <c r="H3693" i="3" s="1"/>
  <c r="I3693" i="3" s="1"/>
  <c r="L3693" i="3" s="1"/>
  <c r="J3694" i="3"/>
  <c r="M3694" i="3" s="1"/>
  <c r="B3694" i="3" l="1"/>
  <c r="E3694" i="3" s="1"/>
  <c r="F3694" i="3" s="1"/>
  <c r="G3694" i="3" s="1"/>
  <c r="H3694" i="3" s="1"/>
  <c r="I3694" i="3" s="1"/>
  <c r="L3694" i="3" s="1"/>
  <c r="J3695" i="3"/>
  <c r="M3695" i="3" s="1"/>
  <c r="B3695" i="3" l="1"/>
  <c r="E3695" i="3" s="1"/>
  <c r="F3695" i="3" s="1"/>
  <c r="G3695" i="3" s="1"/>
  <c r="H3695" i="3" s="1"/>
  <c r="I3695" i="3" s="1"/>
  <c r="L3695" i="3" s="1"/>
  <c r="J3696" i="3"/>
  <c r="M3696" i="3" s="1"/>
  <c r="J3697" i="3" l="1"/>
  <c r="M3697" i="3" s="1"/>
  <c r="B3696" i="3"/>
  <c r="E3696" i="3" s="1"/>
  <c r="F3696" i="3" s="1"/>
  <c r="G3696" i="3" s="1"/>
  <c r="H3696" i="3" s="1"/>
  <c r="I3696" i="3" s="1"/>
  <c r="L3696" i="3" s="1"/>
  <c r="J3698" i="3" l="1"/>
  <c r="M3698" i="3" s="1"/>
  <c r="B3697" i="3"/>
  <c r="E3697" i="3" s="1"/>
  <c r="F3697" i="3" s="1"/>
  <c r="G3697" i="3" s="1"/>
  <c r="H3697" i="3" s="1"/>
  <c r="I3697" i="3" s="1"/>
  <c r="L3697" i="3" s="1"/>
  <c r="J3699" i="3" l="1"/>
  <c r="M3699" i="3" s="1"/>
  <c r="B3698" i="3"/>
  <c r="E3698" i="3" s="1"/>
  <c r="F3698" i="3" s="1"/>
  <c r="G3698" i="3" s="1"/>
  <c r="H3698" i="3" s="1"/>
  <c r="I3698" i="3" s="1"/>
  <c r="L3698" i="3" s="1"/>
  <c r="B3699" i="3" l="1"/>
  <c r="E3699" i="3" s="1"/>
  <c r="F3699" i="3" s="1"/>
  <c r="G3699" i="3" s="1"/>
  <c r="H3699" i="3" s="1"/>
  <c r="I3699" i="3" s="1"/>
  <c r="L3699" i="3" s="1"/>
  <c r="J3700" i="3"/>
  <c r="M3700" i="3" s="1"/>
  <c r="J3701" i="3" l="1"/>
  <c r="M3701" i="3" s="1"/>
  <c r="B3700" i="3"/>
  <c r="E3700" i="3" s="1"/>
  <c r="F3700" i="3" s="1"/>
  <c r="G3700" i="3" s="1"/>
  <c r="H3700" i="3" s="1"/>
  <c r="I3700" i="3" s="1"/>
  <c r="L3700" i="3" s="1"/>
  <c r="B3701" i="3" l="1"/>
  <c r="E3701" i="3" s="1"/>
  <c r="F3701" i="3" s="1"/>
  <c r="G3701" i="3" s="1"/>
  <c r="H3701" i="3" s="1"/>
  <c r="I3701" i="3" s="1"/>
  <c r="L3701" i="3" s="1"/>
  <c r="J3702" i="3"/>
  <c r="M3702" i="3" s="1"/>
  <c r="J3703" i="3" l="1"/>
  <c r="M3703" i="3" s="1"/>
  <c r="B3702" i="3"/>
  <c r="E3702" i="3" s="1"/>
  <c r="F3702" i="3" s="1"/>
  <c r="G3702" i="3" s="1"/>
  <c r="H3702" i="3" s="1"/>
  <c r="I3702" i="3" s="1"/>
  <c r="L3702" i="3" s="1"/>
  <c r="B3703" i="3" l="1"/>
  <c r="E3703" i="3" s="1"/>
  <c r="F3703" i="3" s="1"/>
  <c r="G3703" i="3" s="1"/>
  <c r="H3703" i="3" s="1"/>
  <c r="I3703" i="3" s="1"/>
  <c r="L3703" i="3" s="1"/>
  <c r="J3704" i="3"/>
  <c r="M3704" i="3" s="1"/>
  <c r="B3704" i="3" l="1"/>
  <c r="E3704" i="3" s="1"/>
  <c r="F3704" i="3" s="1"/>
  <c r="G3704" i="3" s="1"/>
  <c r="H3704" i="3" s="1"/>
  <c r="I3704" i="3" s="1"/>
  <c r="L3704" i="3" s="1"/>
  <c r="J3705" i="3"/>
  <c r="M3705" i="3" s="1"/>
  <c r="J3706" i="3" l="1"/>
  <c r="M3706" i="3" s="1"/>
  <c r="B3705" i="3"/>
  <c r="E3705" i="3" s="1"/>
  <c r="F3705" i="3" s="1"/>
  <c r="G3705" i="3" s="1"/>
  <c r="H3705" i="3" s="1"/>
  <c r="I3705" i="3" s="1"/>
  <c r="L3705" i="3" s="1"/>
  <c r="B3706" i="3" l="1"/>
  <c r="E3706" i="3" s="1"/>
  <c r="F3706" i="3" s="1"/>
  <c r="G3706" i="3" s="1"/>
  <c r="H3706" i="3" s="1"/>
  <c r="I3706" i="3" s="1"/>
  <c r="L3706" i="3" s="1"/>
  <c r="J3707" i="3"/>
  <c r="M3707" i="3" s="1"/>
  <c r="J3708" i="3" l="1"/>
  <c r="M3708" i="3" s="1"/>
  <c r="B3707" i="3"/>
  <c r="E3707" i="3" s="1"/>
  <c r="F3707" i="3" s="1"/>
  <c r="G3707" i="3" s="1"/>
  <c r="H3707" i="3" s="1"/>
  <c r="I3707" i="3" s="1"/>
  <c r="L3707" i="3" s="1"/>
  <c r="J3709" i="3" l="1"/>
  <c r="M3709" i="3" s="1"/>
  <c r="B3708" i="3"/>
  <c r="E3708" i="3" s="1"/>
  <c r="F3708" i="3" s="1"/>
  <c r="G3708" i="3" s="1"/>
  <c r="H3708" i="3" s="1"/>
  <c r="I3708" i="3" s="1"/>
  <c r="L3708" i="3" s="1"/>
  <c r="J3710" i="3" l="1"/>
  <c r="M3710" i="3" s="1"/>
  <c r="B3709" i="3"/>
  <c r="E3709" i="3" s="1"/>
  <c r="F3709" i="3" s="1"/>
  <c r="G3709" i="3" s="1"/>
  <c r="H3709" i="3" s="1"/>
  <c r="I3709" i="3" s="1"/>
  <c r="L3709" i="3" s="1"/>
  <c r="J3711" i="3" l="1"/>
  <c r="M3711" i="3" s="1"/>
  <c r="B3710" i="3"/>
  <c r="E3710" i="3" s="1"/>
  <c r="F3710" i="3" s="1"/>
  <c r="G3710" i="3" s="1"/>
  <c r="H3710" i="3" s="1"/>
  <c r="I3710" i="3" s="1"/>
  <c r="L3710" i="3" s="1"/>
  <c r="B3711" i="3" l="1"/>
  <c r="E3711" i="3" s="1"/>
  <c r="F3711" i="3" s="1"/>
  <c r="G3711" i="3" s="1"/>
  <c r="H3711" i="3" s="1"/>
  <c r="I3711" i="3" s="1"/>
  <c r="L3711" i="3" s="1"/>
  <c r="J3712" i="3"/>
  <c r="M3712" i="3" s="1"/>
  <c r="B3712" i="3" l="1"/>
  <c r="E3712" i="3" s="1"/>
  <c r="F3712" i="3" s="1"/>
  <c r="G3712" i="3" s="1"/>
  <c r="H3712" i="3" s="1"/>
  <c r="I3712" i="3" s="1"/>
  <c r="L3712" i="3" s="1"/>
  <c r="J3713" i="3"/>
  <c r="M3713" i="3" s="1"/>
  <c r="J3714" i="3" l="1"/>
  <c r="M3714" i="3" s="1"/>
  <c r="B3713" i="3"/>
  <c r="E3713" i="3" s="1"/>
  <c r="F3713" i="3" s="1"/>
  <c r="G3713" i="3" s="1"/>
  <c r="H3713" i="3" s="1"/>
  <c r="I3713" i="3" s="1"/>
  <c r="L3713" i="3" s="1"/>
  <c r="B3714" i="3" l="1"/>
  <c r="E3714" i="3" s="1"/>
  <c r="F3714" i="3" s="1"/>
  <c r="G3714" i="3" s="1"/>
  <c r="H3714" i="3" s="1"/>
  <c r="I3714" i="3" s="1"/>
  <c r="L3714" i="3" s="1"/>
  <c r="J3715" i="3"/>
  <c r="M3715" i="3" s="1"/>
  <c r="J3716" i="3" l="1"/>
  <c r="M3716" i="3" s="1"/>
  <c r="B3715" i="3"/>
  <c r="E3715" i="3" s="1"/>
  <c r="F3715" i="3" s="1"/>
  <c r="G3715" i="3" s="1"/>
  <c r="H3715" i="3" s="1"/>
  <c r="I3715" i="3" s="1"/>
  <c r="L3715" i="3" s="1"/>
  <c r="J3717" i="3" l="1"/>
  <c r="M3717" i="3" s="1"/>
  <c r="B3716" i="3"/>
  <c r="E3716" i="3" s="1"/>
  <c r="F3716" i="3" s="1"/>
  <c r="G3716" i="3" s="1"/>
  <c r="H3716" i="3" s="1"/>
  <c r="I3716" i="3" s="1"/>
  <c r="L3716" i="3" s="1"/>
  <c r="J3718" i="3" l="1"/>
  <c r="M3718" i="3" s="1"/>
  <c r="B3717" i="3"/>
  <c r="E3717" i="3" s="1"/>
  <c r="F3717" i="3" s="1"/>
  <c r="G3717" i="3" s="1"/>
  <c r="H3717" i="3" s="1"/>
  <c r="I3717" i="3" s="1"/>
  <c r="L3717" i="3" s="1"/>
  <c r="B3718" i="3" l="1"/>
  <c r="E3718" i="3" s="1"/>
  <c r="F3718" i="3" s="1"/>
  <c r="G3718" i="3" s="1"/>
  <c r="H3718" i="3" s="1"/>
  <c r="I3718" i="3" s="1"/>
  <c r="L3718" i="3" s="1"/>
  <c r="J3719" i="3"/>
  <c r="M3719" i="3" s="1"/>
  <c r="B3719" i="3" l="1"/>
  <c r="E3719" i="3" s="1"/>
  <c r="F3719" i="3" s="1"/>
  <c r="G3719" i="3" s="1"/>
  <c r="H3719" i="3" s="1"/>
  <c r="I3719" i="3" s="1"/>
  <c r="L3719" i="3" s="1"/>
  <c r="J3720" i="3"/>
  <c r="M3720" i="3" s="1"/>
  <c r="B3720" i="3" l="1"/>
  <c r="E3720" i="3" s="1"/>
  <c r="F3720" i="3" s="1"/>
  <c r="G3720" i="3" s="1"/>
  <c r="H3720" i="3" s="1"/>
  <c r="I3720" i="3" s="1"/>
  <c r="L3720" i="3" s="1"/>
  <c r="J3721" i="3"/>
  <c r="M3721" i="3" s="1"/>
  <c r="J3722" i="3" l="1"/>
  <c r="M3722" i="3" s="1"/>
  <c r="B3721" i="3"/>
  <c r="E3721" i="3" s="1"/>
  <c r="F3721" i="3" s="1"/>
  <c r="G3721" i="3" s="1"/>
  <c r="H3721" i="3" s="1"/>
  <c r="I3721" i="3" s="1"/>
  <c r="L3721" i="3" s="1"/>
  <c r="J3723" i="3" l="1"/>
  <c r="M3723" i="3" s="1"/>
  <c r="B3722" i="3"/>
  <c r="E3722" i="3" s="1"/>
  <c r="F3722" i="3" s="1"/>
  <c r="G3722" i="3" s="1"/>
  <c r="H3722" i="3" s="1"/>
  <c r="I3722" i="3" s="1"/>
  <c r="L3722" i="3" s="1"/>
  <c r="B3723" i="3" l="1"/>
  <c r="E3723" i="3" s="1"/>
  <c r="F3723" i="3" s="1"/>
  <c r="G3723" i="3" s="1"/>
  <c r="H3723" i="3" s="1"/>
  <c r="I3723" i="3" s="1"/>
  <c r="L3723" i="3" s="1"/>
  <c r="J3724" i="3"/>
  <c r="M3724" i="3" s="1"/>
  <c r="B3724" i="3" l="1"/>
  <c r="E3724" i="3" s="1"/>
  <c r="F3724" i="3" s="1"/>
  <c r="G3724" i="3" s="1"/>
  <c r="H3724" i="3" s="1"/>
  <c r="I3724" i="3" s="1"/>
  <c r="L3724" i="3" s="1"/>
  <c r="J3725" i="3"/>
  <c r="M3725" i="3" s="1"/>
  <c r="J3726" i="3" l="1"/>
  <c r="M3726" i="3" s="1"/>
  <c r="B3725" i="3"/>
  <c r="E3725" i="3" s="1"/>
  <c r="F3725" i="3" s="1"/>
  <c r="G3725" i="3" s="1"/>
  <c r="H3725" i="3" s="1"/>
  <c r="I3725" i="3" s="1"/>
  <c r="L3725" i="3" s="1"/>
  <c r="J3727" i="3" l="1"/>
  <c r="M3727" i="3" s="1"/>
  <c r="B3726" i="3"/>
  <c r="E3726" i="3" s="1"/>
  <c r="F3726" i="3" s="1"/>
  <c r="G3726" i="3" s="1"/>
  <c r="H3726" i="3" s="1"/>
  <c r="I3726" i="3" s="1"/>
  <c r="L3726" i="3" s="1"/>
  <c r="B3727" i="3" l="1"/>
  <c r="E3727" i="3" s="1"/>
  <c r="F3727" i="3" s="1"/>
  <c r="G3727" i="3" s="1"/>
  <c r="H3727" i="3" s="1"/>
  <c r="I3727" i="3" s="1"/>
  <c r="L3727" i="3" s="1"/>
  <c r="J3728" i="3"/>
  <c r="M3728" i="3" s="1"/>
  <c r="B3728" i="3" l="1"/>
  <c r="E3728" i="3" s="1"/>
  <c r="F3728" i="3" s="1"/>
  <c r="G3728" i="3" s="1"/>
  <c r="H3728" i="3" s="1"/>
  <c r="I3728" i="3" s="1"/>
  <c r="L3728" i="3" s="1"/>
  <c r="J3729" i="3"/>
  <c r="M3729" i="3" s="1"/>
  <c r="J3730" i="3" l="1"/>
  <c r="M3730" i="3" s="1"/>
  <c r="B3729" i="3"/>
  <c r="E3729" i="3" s="1"/>
  <c r="F3729" i="3" s="1"/>
  <c r="G3729" i="3" s="1"/>
  <c r="H3729" i="3" s="1"/>
  <c r="I3729" i="3" s="1"/>
  <c r="L3729" i="3" s="1"/>
  <c r="J3731" i="3" l="1"/>
  <c r="M3731" i="3" s="1"/>
  <c r="B3730" i="3"/>
  <c r="E3730" i="3" s="1"/>
  <c r="F3730" i="3" s="1"/>
  <c r="G3730" i="3" s="1"/>
  <c r="H3730" i="3" s="1"/>
  <c r="I3730" i="3" s="1"/>
  <c r="L3730" i="3" s="1"/>
  <c r="J3732" i="3" l="1"/>
  <c r="M3732" i="3" s="1"/>
  <c r="B3731" i="3"/>
  <c r="E3731" i="3" s="1"/>
  <c r="F3731" i="3" s="1"/>
  <c r="G3731" i="3" s="1"/>
  <c r="H3731" i="3" s="1"/>
  <c r="I3731" i="3" s="1"/>
  <c r="L3731" i="3" s="1"/>
  <c r="J3733" i="3" l="1"/>
  <c r="M3733" i="3" s="1"/>
  <c r="B3732" i="3"/>
  <c r="E3732" i="3" s="1"/>
  <c r="F3732" i="3" s="1"/>
  <c r="G3732" i="3" s="1"/>
  <c r="H3732" i="3" s="1"/>
  <c r="I3732" i="3" s="1"/>
  <c r="L3732" i="3" s="1"/>
  <c r="B3733" i="3" l="1"/>
  <c r="E3733" i="3" s="1"/>
  <c r="F3733" i="3" s="1"/>
  <c r="G3733" i="3" s="1"/>
  <c r="H3733" i="3" s="1"/>
  <c r="I3733" i="3" s="1"/>
  <c r="L3733" i="3" s="1"/>
  <c r="J3734" i="3"/>
  <c r="M3734" i="3" s="1"/>
  <c r="B3734" i="3" l="1"/>
  <c r="E3734" i="3" s="1"/>
  <c r="F3734" i="3" s="1"/>
  <c r="G3734" i="3" s="1"/>
  <c r="H3734" i="3" s="1"/>
  <c r="I3734" i="3" s="1"/>
  <c r="L3734" i="3" s="1"/>
  <c r="J3735" i="3"/>
  <c r="M3735" i="3" s="1"/>
  <c r="J3736" i="3" l="1"/>
  <c r="M3736" i="3" s="1"/>
  <c r="B3735" i="3"/>
  <c r="E3735" i="3" s="1"/>
  <c r="F3735" i="3" s="1"/>
  <c r="G3735" i="3" s="1"/>
  <c r="H3735" i="3" s="1"/>
  <c r="I3735" i="3" s="1"/>
  <c r="L3735" i="3" s="1"/>
  <c r="B3736" i="3" l="1"/>
  <c r="E3736" i="3" s="1"/>
  <c r="F3736" i="3" s="1"/>
  <c r="G3736" i="3" s="1"/>
  <c r="H3736" i="3" s="1"/>
  <c r="I3736" i="3" s="1"/>
  <c r="L3736" i="3" s="1"/>
  <c r="J3737" i="3"/>
  <c r="M3737" i="3" s="1"/>
  <c r="J3738" i="3" l="1"/>
  <c r="M3738" i="3" s="1"/>
  <c r="B3737" i="3"/>
  <c r="E3737" i="3" s="1"/>
  <c r="F3737" i="3" s="1"/>
  <c r="G3737" i="3" s="1"/>
  <c r="H3737" i="3" s="1"/>
  <c r="I3737" i="3" s="1"/>
  <c r="L3737" i="3" s="1"/>
  <c r="J3739" i="3" l="1"/>
  <c r="M3739" i="3" s="1"/>
  <c r="B3738" i="3"/>
  <c r="E3738" i="3" s="1"/>
  <c r="F3738" i="3" s="1"/>
  <c r="G3738" i="3" s="1"/>
  <c r="H3738" i="3" s="1"/>
  <c r="I3738" i="3" s="1"/>
  <c r="L3738" i="3" s="1"/>
  <c r="B3739" i="3" l="1"/>
  <c r="E3739" i="3" s="1"/>
  <c r="F3739" i="3" s="1"/>
  <c r="G3739" i="3" s="1"/>
  <c r="H3739" i="3" s="1"/>
  <c r="I3739" i="3" s="1"/>
  <c r="L3739" i="3" s="1"/>
  <c r="J3740" i="3"/>
  <c r="M3740" i="3" s="1"/>
  <c r="B3740" i="3" l="1"/>
  <c r="E3740" i="3" s="1"/>
  <c r="F3740" i="3" s="1"/>
  <c r="G3740" i="3" s="1"/>
  <c r="H3740" i="3" s="1"/>
  <c r="I3740" i="3" s="1"/>
  <c r="L3740" i="3" s="1"/>
  <c r="J3741" i="3"/>
  <c r="M3741" i="3" s="1"/>
  <c r="J3742" i="3" l="1"/>
  <c r="M3742" i="3" s="1"/>
  <c r="B3741" i="3"/>
  <c r="E3741" i="3" s="1"/>
  <c r="F3741" i="3" s="1"/>
  <c r="G3741" i="3" s="1"/>
  <c r="H3741" i="3" s="1"/>
  <c r="I3741" i="3" s="1"/>
  <c r="L3741" i="3" s="1"/>
  <c r="J3743" i="3" l="1"/>
  <c r="M3743" i="3" s="1"/>
  <c r="B3742" i="3"/>
  <c r="E3742" i="3" s="1"/>
  <c r="F3742" i="3" s="1"/>
  <c r="G3742" i="3" s="1"/>
  <c r="H3742" i="3" s="1"/>
  <c r="I3742" i="3" s="1"/>
  <c r="L3742" i="3" s="1"/>
  <c r="J3744" i="3" l="1"/>
  <c r="M3744" i="3" s="1"/>
  <c r="B3743" i="3"/>
  <c r="E3743" i="3" s="1"/>
  <c r="F3743" i="3" s="1"/>
  <c r="G3743" i="3" s="1"/>
  <c r="H3743" i="3" s="1"/>
  <c r="I3743" i="3" s="1"/>
  <c r="L3743" i="3" s="1"/>
  <c r="J3745" i="3" l="1"/>
  <c r="M3745" i="3" s="1"/>
  <c r="B3744" i="3"/>
  <c r="E3744" i="3" s="1"/>
  <c r="F3744" i="3" s="1"/>
  <c r="G3744" i="3" s="1"/>
  <c r="H3744" i="3" s="1"/>
  <c r="I3744" i="3" s="1"/>
  <c r="L3744" i="3" s="1"/>
  <c r="J3746" i="3" l="1"/>
  <c r="M3746" i="3" s="1"/>
  <c r="B3745" i="3"/>
  <c r="E3745" i="3" s="1"/>
  <c r="F3745" i="3" s="1"/>
  <c r="G3745" i="3" s="1"/>
  <c r="H3745" i="3" s="1"/>
  <c r="I3745" i="3" s="1"/>
  <c r="L3745" i="3" s="1"/>
  <c r="B3746" i="3" l="1"/>
  <c r="E3746" i="3" s="1"/>
  <c r="F3746" i="3" s="1"/>
  <c r="G3746" i="3" s="1"/>
  <c r="H3746" i="3" s="1"/>
  <c r="I3746" i="3" s="1"/>
  <c r="L3746" i="3" s="1"/>
  <c r="J3747" i="3"/>
  <c r="M3747" i="3" s="1"/>
  <c r="B3747" i="3" l="1"/>
  <c r="E3747" i="3" s="1"/>
  <c r="F3747" i="3" s="1"/>
  <c r="G3747" i="3" s="1"/>
  <c r="H3747" i="3" s="1"/>
  <c r="I3747" i="3" s="1"/>
  <c r="L3747" i="3" s="1"/>
  <c r="J3748" i="3"/>
  <c r="M3748" i="3" s="1"/>
  <c r="J3749" i="3" l="1"/>
  <c r="M3749" i="3" s="1"/>
  <c r="B3748" i="3"/>
  <c r="E3748" i="3" s="1"/>
  <c r="F3748" i="3" s="1"/>
  <c r="G3748" i="3" s="1"/>
  <c r="H3748" i="3" s="1"/>
  <c r="I3748" i="3" s="1"/>
  <c r="L3748" i="3" s="1"/>
  <c r="B3749" i="3" l="1"/>
  <c r="E3749" i="3" s="1"/>
  <c r="F3749" i="3" s="1"/>
  <c r="G3749" i="3" s="1"/>
  <c r="H3749" i="3" s="1"/>
  <c r="I3749" i="3" s="1"/>
  <c r="L3749" i="3" s="1"/>
  <c r="J3750" i="3"/>
  <c r="M3750" i="3" s="1"/>
  <c r="J3751" i="3" l="1"/>
  <c r="M3751" i="3" s="1"/>
  <c r="B3750" i="3"/>
  <c r="E3750" i="3" s="1"/>
  <c r="F3750" i="3" s="1"/>
  <c r="G3750" i="3" s="1"/>
  <c r="H3750" i="3" s="1"/>
  <c r="I3750" i="3" s="1"/>
  <c r="L3750" i="3" s="1"/>
  <c r="J3752" i="3" l="1"/>
  <c r="M3752" i="3" s="1"/>
  <c r="B3751" i="3"/>
  <c r="E3751" i="3" s="1"/>
  <c r="F3751" i="3" s="1"/>
  <c r="G3751" i="3" s="1"/>
  <c r="H3751" i="3" s="1"/>
  <c r="I3751" i="3" s="1"/>
  <c r="L3751" i="3" s="1"/>
  <c r="J3753" i="3" l="1"/>
  <c r="M3753" i="3" s="1"/>
  <c r="B3752" i="3"/>
  <c r="E3752" i="3" s="1"/>
  <c r="F3752" i="3" s="1"/>
  <c r="G3752" i="3" s="1"/>
  <c r="H3752" i="3" s="1"/>
  <c r="I3752" i="3" s="1"/>
  <c r="L3752" i="3" s="1"/>
  <c r="J3754" i="3" l="1"/>
  <c r="M3754" i="3" s="1"/>
  <c r="B3753" i="3"/>
  <c r="E3753" i="3" s="1"/>
  <c r="F3753" i="3" s="1"/>
  <c r="G3753" i="3" s="1"/>
  <c r="H3753" i="3" s="1"/>
  <c r="I3753" i="3" s="1"/>
  <c r="L3753" i="3" s="1"/>
  <c r="B3754" i="3" l="1"/>
  <c r="E3754" i="3" s="1"/>
  <c r="F3754" i="3" s="1"/>
  <c r="G3754" i="3" s="1"/>
  <c r="H3754" i="3" s="1"/>
  <c r="I3754" i="3" s="1"/>
  <c r="L3754" i="3" s="1"/>
  <c r="J3755" i="3"/>
  <c r="M3755" i="3" s="1"/>
  <c r="J3756" i="3" l="1"/>
  <c r="M3756" i="3" s="1"/>
  <c r="B3755" i="3"/>
  <c r="E3755" i="3" s="1"/>
  <c r="F3755" i="3" s="1"/>
  <c r="G3755" i="3" s="1"/>
  <c r="H3755" i="3" s="1"/>
  <c r="I3755" i="3" s="1"/>
  <c r="L3755" i="3" s="1"/>
  <c r="J3757" i="3" l="1"/>
  <c r="M3757" i="3" s="1"/>
  <c r="B3756" i="3"/>
  <c r="E3756" i="3" s="1"/>
  <c r="F3756" i="3" s="1"/>
  <c r="G3756" i="3" s="1"/>
  <c r="H3756" i="3" s="1"/>
  <c r="I3756" i="3" s="1"/>
  <c r="L3756" i="3" s="1"/>
  <c r="B3757" i="3" l="1"/>
  <c r="E3757" i="3" s="1"/>
  <c r="F3757" i="3" s="1"/>
  <c r="G3757" i="3" s="1"/>
  <c r="H3757" i="3" s="1"/>
  <c r="I3757" i="3" s="1"/>
  <c r="L3757" i="3" s="1"/>
  <c r="J3758" i="3"/>
  <c r="M3758" i="3" s="1"/>
  <c r="J3759" i="3" l="1"/>
  <c r="M3759" i="3" s="1"/>
  <c r="B3758" i="3"/>
  <c r="E3758" i="3" s="1"/>
  <c r="F3758" i="3" s="1"/>
  <c r="G3758" i="3" s="1"/>
  <c r="H3758" i="3" s="1"/>
  <c r="I3758" i="3" s="1"/>
  <c r="L3758" i="3" s="1"/>
  <c r="B3759" i="3" l="1"/>
  <c r="E3759" i="3" s="1"/>
  <c r="F3759" i="3" s="1"/>
  <c r="G3759" i="3" s="1"/>
  <c r="H3759" i="3" s="1"/>
  <c r="I3759" i="3" s="1"/>
  <c r="L3759" i="3" s="1"/>
  <c r="J3760" i="3"/>
  <c r="M3760" i="3" s="1"/>
  <c r="J3761" i="3" l="1"/>
  <c r="M3761" i="3" s="1"/>
  <c r="B3760" i="3"/>
  <c r="E3760" i="3" s="1"/>
  <c r="F3760" i="3" s="1"/>
  <c r="G3760" i="3" s="1"/>
  <c r="H3760" i="3" s="1"/>
  <c r="I3760" i="3" s="1"/>
  <c r="L3760" i="3" s="1"/>
  <c r="J3762" i="3" l="1"/>
  <c r="M3762" i="3" s="1"/>
  <c r="B3761" i="3"/>
  <c r="E3761" i="3" s="1"/>
  <c r="F3761" i="3" s="1"/>
  <c r="G3761" i="3" s="1"/>
  <c r="H3761" i="3" s="1"/>
  <c r="I3761" i="3" s="1"/>
  <c r="L3761" i="3" s="1"/>
  <c r="J3763" i="3" l="1"/>
  <c r="M3763" i="3" s="1"/>
  <c r="B3762" i="3"/>
  <c r="E3762" i="3" s="1"/>
  <c r="F3762" i="3" s="1"/>
  <c r="G3762" i="3" s="1"/>
  <c r="H3762" i="3" s="1"/>
  <c r="I3762" i="3" s="1"/>
  <c r="L3762" i="3" s="1"/>
  <c r="B3763" i="3" l="1"/>
  <c r="E3763" i="3" s="1"/>
  <c r="F3763" i="3" s="1"/>
  <c r="G3763" i="3" s="1"/>
  <c r="H3763" i="3" s="1"/>
  <c r="I3763" i="3" s="1"/>
  <c r="L3763" i="3" s="1"/>
  <c r="J3764" i="3"/>
  <c r="M3764" i="3" s="1"/>
  <c r="B3764" i="3" l="1"/>
  <c r="E3764" i="3" s="1"/>
  <c r="F3764" i="3" s="1"/>
  <c r="G3764" i="3" s="1"/>
  <c r="H3764" i="3" s="1"/>
  <c r="I3764" i="3" s="1"/>
  <c r="L3764" i="3" s="1"/>
  <c r="J3765" i="3"/>
  <c r="M3765" i="3" s="1"/>
  <c r="B3765" i="3" l="1"/>
  <c r="E3765" i="3" s="1"/>
  <c r="F3765" i="3" s="1"/>
  <c r="G3765" i="3" s="1"/>
  <c r="H3765" i="3" s="1"/>
  <c r="I3765" i="3" s="1"/>
  <c r="L3765" i="3" s="1"/>
  <c r="J3766" i="3"/>
  <c r="M3766" i="3" s="1"/>
  <c r="B3766" i="3" l="1"/>
  <c r="E3766" i="3" s="1"/>
  <c r="F3766" i="3" s="1"/>
  <c r="G3766" i="3" s="1"/>
  <c r="H3766" i="3" s="1"/>
  <c r="I3766" i="3" s="1"/>
  <c r="L3766" i="3" s="1"/>
  <c r="J3767" i="3"/>
  <c r="M3767" i="3" s="1"/>
  <c r="B3767" i="3" l="1"/>
  <c r="E3767" i="3" s="1"/>
  <c r="F3767" i="3" s="1"/>
  <c r="G3767" i="3" s="1"/>
  <c r="H3767" i="3" s="1"/>
  <c r="I3767" i="3" s="1"/>
  <c r="L3767" i="3" s="1"/>
  <c r="J3768" i="3"/>
  <c r="M3768" i="3" s="1"/>
  <c r="B3768" i="3" l="1"/>
  <c r="E3768" i="3" s="1"/>
  <c r="F3768" i="3" s="1"/>
  <c r="G3768" i="3" s="1"/>
  <c r="H3768" i="3" s="1"/>
  <c r="I3768" i="3" s="1"/>
  <c r="L3768" i="3" s="1"/>
  <c r="J3769" i="3"/>
  <c r="M3769" i="3" s="1"/>
  <c r="J3770" i="3" l="1"/>
  <c r="M3770" i="3" s="1"/>
  <c r="B3769" i="3"/>
  <c r="E3769" i="3" s="1"/>
  <c r="F3769" i="3" s="1"/>
  <c r="G3769" i="3" s="1"/>
  <c r="H3769" i="3" s="1"/>
  <c r="I3769" i="3" s="1"/>
  <c r="L3769" i="3" s="1"/>
  <c r="J3771" i="3" l="1"/>
  <c r="M3771" i="3" s="1"/>
  <c r="B3770" i="3"/>
  <c r="E3770" i="3" s="1"/>
  <c r="F3770" i="3" s="1"/>
  <c r="G3770" i="3" s="1"/>
  <c r="H3770" i="3" s="1"/>
  <c r="I3770" i="3" s="1"/>
  <c r="L3770" i="3" s="1"/>
  <c r="J3772" i="3" l="1"/>
  <c r="M3772" i="3" s="1"/>
  <c r="B3771" i="3"/>
  <c r="E3771" i="3" s="1"/>
  <c r="F3771" i="3" s="1"/>
  <c r="G3771" i="3" s="1"/>
  <c r="H3771" i="3" s="1"/>
  <c r="I3771" i="3" s="1"/>
  <c r="L3771" i="3" s="1"/>
  <c r="B3772" i="3" l="1"/>
  <c r="E3772" i="3" s="1"/>
  <c r="F3772" i="3" s="1"/>
  <c r="G3772" i="3" s="1"/>
  <c r="H3772" i="3" s="1"/>
  <c r="I3772" i="3" s="1"/>
  <c r="L3772" i="3" s="1"/>
  <c r="J3773" i="3"/>
  <c r="M3773" i="3" s="1"/>
  <c r="B3773" i="3" l="1"/>
  <c r="E3773" i="3" s="1"/>
  <c r="F3773" i="3" s="1"/>
  <c r="G3773" i="3" s="1"/>
  <c r="H3773" i="3" s="1"/>
  <c r="I3773" i="3" s="1"/>
  <c r="L3773" i="3" s="1"/>
  <c r="J3774" i="3"/>
  <c r="M3774" i="3" s="1"/>
  <c r="B3774" i="3" l="1"/>
  <c r="E3774" i="3" s="1"/>
  <c r="F3774" i="3" s="1"/>
  <c r="G3774" i="3" s="1"/>
  <c r="H3774" i="3" s="1"/>
  <c r="I3774" i="3" s="1"/>
  <c r="L3774" i="3" s="1"/>
  <c r="J3775" i="3"/>
  <c r="M3775" i="3" s="1"/>
  <c r="J3776" i="3" l="1"/>
  <c r="M3776" i="3" s="1"/>
  <c r="B3775" i="3"/>
  <c r="E3775" i="3" s="1"/>
  <c r="F3775" i="3" s="1"/>
  <c r="G3775" i="3" s="1"/>
  <c r="H3775" i="3" s="1"/>
  <c r="I3775" i="3" s="1"/>
  <c r="L3775" i="3" s="1"/>
  <c r="B3776" i="3" l="1"/>
  <c r="E3776" i="3" s="1"/>
  <c r="F3776" i="3" s="1"/>
  <c r="G3776" i="3" s="1"/>
  <c r="H3776" i="3" s="1"/>
  <c r="I3776" i="3" s="1"/>
  <c r="L3776" i="3" s="1"/>
  <c r="J3777" i="3"/>
  <c r="M3777" i="3" s="1"/>
  <c r="J3778" i="3" l="1"/>
  <c r="M3778" i="3" s="1"/>
  <c r="B3777" i="3"/>
  <c r="E3777" i="3" s="1"/>
  <c r="F3777" i="3" s="1"/>
  <c r="G3777" i="3" s="1"/>
  <c r="H3777" i="3" s="1"/>
  <c r="I3777" i="3" s="1"/>
  <c r="L3777" i="3" s="1"/>
  <c r="B3778" i="3" l="1"/>
  <c r="E3778" i="3" s="1"/>
  <c r="F3778" i="3" s="1"/>
  <c r="G3778" i="3" s="1"/>
  <c r="H3778" i="3" s="1"/>
  <c r="I3778" i="3" s="1"/>
  <c r="L3778" i="3" s="1"/>
  <c r="J3779" i="3"/>
  <c r="M3779" i="3" s="1"/>
  <c r="B3779" i="3" l="1"/>
  <c r="E3779" i="3" s="1"/>
  <c r="F3779" i="3" s="1"/>
  <c r="G3779" i="3" s="1"/>
  <c r="H3779" i="3" s="1"/>
  <c r="I3779" i="3" s="1"/>
  <c r="L3779" i="3" s="1"/>
  <c r="J3780" i="3"/>
  <c r="M3780" i="3" s="1"/>
  <c r="J3781" i="3" l="1"/>
  <c r="M3781" i="3" s="1"/>
  <c r="B3780" i="3"/>
  <c r="E3780" i="3" s="1"/>
  <c r="F3780" i="3" s="1"/>
  <c r="G3780" i="3" s="1"/>
  <c r="H3780" i="3" s="1"/>
  <c r="I3780" i="3" s="1"/>
  <c r="L3780" i="3" s="1"/>
  <c r="J3782" i="3" l="1"/>
  <c r="M3782" i="3" s="1"/>
  <c r="B3781" i="3"/>
  <c r="E3781" i="3" s="1"/>
  <c r="F3781" i="3" s="1"/>
  <c r="G3781" i="3" s="1"/>
  <c r="H3781" i="3" s="1"/>
  <c r="I3781" i="3" s="1"/>
  <c r="L3781" i="3" s="1"/>
  <c r="B3782" i="3" l="1"/>
  <c r="E3782" i="3" s="1"/>
  <c r="F3782" i="3" s="1"/>
  <c r="G3782" i="3" s="1"/>
  <c r="H3782" i="3" s="1"/>
  <c r="I3782" i="3" s="1"/>
  <c r="L3782" i="3" s="1"/>
  <c r="J3783" i="3"/>
  <c r="M3783" i="3" s="1"/>
  <c r="J3784" i="3" l="1"/>
  <c r="M3784" i="3" s="1"/>
  <c r="B3783" i="3"/>
  <c r="E3783" i="3" s="1"/>
  <c r="F3783" i="3" s="1"/>
  <c r="G3783" i="3" s="1"/>
  <c r="H3783" i="3" s="1"/>
  <c r="I3783" i="3" s="1"/>
  <c r="L3783" i="3" s="1"/>
  <c r="J3785" i="3" l="1"/>
  <c r="M3785" i="3" s="1"/>
  <c r="B3784" i="3"/>
  <c r="E3784" i="3" s="1"/>
  <c r="F3784" i="3" s="1"/>
  <c r="G3784" i="3" s="1"/>
  <c r="H3784" i="3" s="1"/>
  <c r="I3784" i="3" s="1"/>
  <c r="L3784" i="3" s="1"/>
  <c r="B3785" i="3" l="1"/>
  <c r="E3785" i="3" s="1"/>
  <c r="F3785" i="3" s="1"/>
  <c r="G3785" i="3" s="1"/>
  <c r="H3785" i="3" s="1"/>
  <c r="I3785" i="3" s="1"/>
  <c r="L3785" i="3" s="1"/>
  <c r="J3786" i="3"/>
  <c r="M3786" i="3" s="1"/>
  <c r="B3786" i="3" l="1"/>
  <c r="E3786" i="3" s="1"/>
  <c r="F3786" i="3" s="1"/>
  <c r="G3786" i="3" s="1"/>
  <c r="H3786" i="3" s="1"/>
  <c r="I3786" i="3" s="1"/>
  <c r="L3786" i="3" s="1"/>
  <c r="J3787" i="3"/>
  <c r="M3787" i="3" s="1"/>
  <c r="J3788" i="3" l="1"/>
  <c r="M3788" i="3" s="1"/>
  <c r="B3787" i="3"/>
  <c r="E3787" i="3" s="1"/>
  <c r="F3787" i="3" s="1"/>
  <c r="G3787" i="3" s="1"/>
  <c r="H3787" i="3" s="1"/>
  <c r="I3787" i="3" s="1"/>
  <c r="L3787" i="3" s="1"/>
  <c r="B3788" i="3" l="1"/>
  <c r="E3788" i="3" s="1"/>
  <c r="F3788" i="3" s="1"/>
  <c r="G3788" i="3" s="1"/>
  <c r="H3788" i="3" s="1"/>
  <c r="I3788" i="3" s="1"/>
  <c r="L3788" i="3" s="1"/>
  <c r="J3789" i="3"/>
  <c r="M3789" i="3" s="1"/>
  <c r="B3789" i="3" l="1"/>
  <c r="E3789" i="3" s="1"/>
  <c r="F3789" i="3" s="1"/>
  <c r="G3789" i="3" s="1"/>
  <c r="H3789" i="3" s="1"/>
  <c r="I3789" i="3" s="1"/>
  <c r="L3789" i="3" s="1"/>
  <c r="J3790" i="3"/>
  <c r="M3790" i="3" s="1"/>
  <c r="J3791" i="3" l="1"/>
  <c r="M3791" i="3" s="1"/>
  <c r="B3790" i="3"/>
  <c r="E3790" i="3" s="1"/>
  <c r="F3790" i="3" s="1"/>
  <c r="G3790" i="3" s="1"/>
  <c r="H3790" i="3" s="1"/>
  <c r="I3790" i="3" s="1"/>
  <c r="L3790" i="3" s="1"/>
  <c r="J3792" i="3" l="1"/>
  <c r="M3792" i="3" s="1"/>
  <c r="B3791" i="3"/>
  <c r="E3791" i="3" s="1"/>
  <c r="F3791" i="3" s="1"/>
  <c r="G3791" i="3" s="1"/>
  <c r="H3791" i="3" s="1"/>
  <c r="I3791" i="3" s="1"/>
  <c r="L3791" i="3" s="1"/>
  <c r="B3792" i="3" l="1"/>
  <c r="E3792" i="3" s="1"/>
  <c r="F3792" i="3" s="1"/>
  <c r="G3792" i="3" s="1"/>
  <c r="H3792" i="3" s="1"/>
  <c r="I3792" i="3" s="1"/>
  <c r="L3792" i="3" s="1"/>
  <c r="J3793" i="3"/>
  <c r="M3793" i="3" s="1"/>
  <c r="B3793" i="3" l="1"/>
  <c r="E3793" i="3" s="1"/>
  <c r="F3793" i="3" s="1"/>
  <c r="G3793" i="3" s="1"/>
  <c r="H3793" i="3" s="1"/>
  <c r="I3793" i="3" s="1"/>
  <c r="L3793" i="3" s="1"/>
  <c r="J3794" i="3"/>
  <c r="M3794" i="3" s="1"/>
  <c r="J3795" i="3" l="1"/>
  <c r="M3795" i="3" s="1"/>
  <c r="B3794" i="3"/>
  <c r="E3794" i="3" s="1"/>
  <c r="F3794" i="3" s="1"/>
  <c r="G3794" i="3" s="1"/>
  <c r="H3794" i="3" s="1"/>
  <c r="I3794" i="3" s="1"/>
  <c r="L3794" i="3" s="1"/>
  <c r="B3795" i="3" l="1"/>
  <c r="E3795" i="3" s="1"/>
  <c r="F3795" i="3" s="1"/>
  <c r="G3795" i="3" s="1"/>
  <c r="H3795" i="3" s="1"/>
  <c r="I3795" i="3" s="1"/>
  <c r="L3795" i="3" s="1"/>
  <c r="J3796" i="3"/>
  <c r="M3796" i="3" s="1"/>
  <c r="J3797" i="3" l="1"/>
  <c r="M3797" i="3" s="1"/>
  <c r="B3796" i="3"/>
  <c r="E3796" i="3" s="1"/>
  <c r="F3796" i="3" s="1"/>
  <c r="G3796" i="3" s="1"/>
  <c r="H3796" i="3" s="1"/>
  <c r="I3796" i="3" s="1"/>
  <c r="L3796" i="3" s="1"/>
  <c r="B3797" i="3" l="1"/>
  <c r="E3797" i="3" s="1"/>
  <c r="F3797" i="3" s="1"/>
  <c r="G3797" i="3" s="1"/>
  <c r="H3797" i="3" s="1"/>
  <c r="I3797" i="3" s="1"/>
  <c r="L3797" i="3" s="1"/>
  <c r="J3798" i="3"/>
  <c r="M3798" i="3" s="1"/>
  <c r="B3798" i="3" l="1"/>
  <c r="E3798" i="3" s="1"/>
  <c r="F3798" i="3" s="1"/>
  <c r="G3798" i="3" s="1"/>
  <c r="H3798" i="3" s="1"/>
  <c r="I3798" i="3" s="1"/>
  <c r="L3798" i="3" s="1"/>
  <c r="J3799" i="3"/>
  <c r="M3799" i="3" s="1"/>
  <c r="J3800" i="3" l="1"/>
  <c r="M3800" i="3" s="1"/>
  <c r="B3799" i="3"/>
  <c r="E3799" i="3" s="1"/>
  <c r="F3799" i="3" s="1"/>
  <c r="G3799" i="3" s="1"/>
  <c r="H3799" i="3" s="1"/>
  <c r="I3799" i="3" s="1"/>
  <c r="L3799" i="3" s="1"/>
  <c r="B3800" i="3" l="1"/>
  <c r="E3800" i="3" s="1"/>
  <c r="F3800" i="3" s="1"/>
  <c r="G3800" i="3" s="1"/>
  <c r="H3800" i="3" s="1"/>
  <c r="I3800" i="3" s="1"/>
  <c r="L3800" i="3" s="1"/>
  <c r="J3801" i="3"/>
  <c r="M3801" i="3" s="1"/>
  <c r="B3801" i="3" l="1"/>
  <c r="E3801" i="3" s="1"/>
  <c r="F3801" i="3" s="1"/>
  <c r="G3801" i="3" s="1"/>
  <c r="H3801" i="3" s="1"/>
  <c r="I3801" i="3" s="1"/>
  <c r="L3801" i="3" s="1"/>
  <c r="J3802" i="3"/>
  <c r="M3802" i="3" s="1"/>
  <c r="B3802" i="3" l="1"/>
  <c r="E3802" i="3" s="1"/>
  <c r="F3802" i="3" s="1"/>
  <c r="G3802" i="3" s="1"/>
  <c r="H3802" i="3" s="1"/>
  <c r="I3802" i="3" s="1"/>
  <c r="L3802" i="3" s="1"/>
  <c r="J3803" i="3"/>
  <c r="M3803" i="3" s="1"/>
  <c r="B3803" i="3" l="1"/>
  <c r="E3803" i="3" s="1"/>
  <c r="F3803" i="3" s="1"/>
  <c r="G3803" i="3" s="1"/>
  <c r="H3803" i="3" s="1"/>
  <c r="I3803" i="3" s="1"/>
  <c r="L3803" i="3" s="1"/>
  <c r="J3804" i="3"/>
  <c r="M3804" i="3" s="1"/>
  <c r="J3805" i="3" l="1"/>
  <c r="M3805" i="3" s="1"/>
  <c r="B3804" i="3"/>
  <c r="E3804" i="3" s="1"/>
  <c r="F3804" i="3" s="1"/>
  <c r="G3804" i="3" s="1"/>
  <c r="H3804" i="3" s="1"/>
  <c r="I3804" i="3" s="1"/>
  <c r="L3804" i="3" s="1"/>
  <c r="B3805" i="3" l="1"/>
  <c r="E3805" i="3" s="1"/>
  <c r="F3805" i="3" s="1"/>
  <c r="G3805" i="3" s="1"/>
  <c r="H3805" i="3" s="1"/>
  <c r="I3805" i="3" s="1"/>
  <c r="L3805" i="3" s="1"/>
  <c r="J3806" i="3"/>
  <c r="M3806" i="3" s="1"/>
  <c r="B3806" i="3" l="1"/>
  <c r="E3806" i="3" s="1"/>
  <c r="F3806" i="3" s="1"/>
  <c r="G3806" i="3" s="1"/>
  <c r="H3806" i="3" s="1"/>
  <c r="I3806" i="3" s="1"/>
  <c r="L3806" i="3" s="1"/>
  <c r="J3807" i="3"/>
  <c r="M3807" i="3" s="1"/>
  <c r="J3808" i="3" l="1"/>
  <c r="M3808" i="3" s="1"/>
  <c r="B3807" i="3"/>
  <c r="E3807" i="3" s="1"/>
  <c r="F3807" i="3" s="1"/>
  <c r="G3807" i="3" s="1"/>
  <c r="H3807" i="3" s="1"/>
  <c r="I3807" i="3" s="1"/>
  <c r="L3807" i="3" s="1"/>
  <c r="B3808" i="3" l="1"/>
  <c r="E3808" i="3" s="1"/>
  <c r="F3808" i="3" s="1"/>
  <c r="G3808" i="3" s="1"/>
  <c r="H3808" i="3" s="1"/>
  <c r="I3808" i="3" s="1"/>
  <c r="L3808" i="3" s="1"/>
  <c r="J3809" i="3"/>
  <c r="M3809" i="3" s="1"/>
  <c r="J3810" i="3" l="1"/>
  <c r="M3810" i="3" s="1"/>
  <c r="B3809" i="3"/>
  <c r="E3809" i="3" s="1"/>
  <c r="F3809" i="3" s="1"/>
  <c r="G3809" i="3" s="1"/>
  <c r="H3809" i="3" s="1"/>
  <c r="I3809" i="3" s="1"/>
  <c r="L3809" i="3" s="1"/>
  <c r="J3811" i="3" l="1"/>
  <c r="M3811" i="3" s="1"/>
  <c r="B3810" i="3"/>
  <c r="E3810" i="3" s="1"/>
  <c r="F3810" i="3" s="1"/>
  <c r="G3810" i="3" s="1"/>
  <c r="H3810" i="3" s="1"/>
  <c r="I3810" i="3" s="1"/>
  <c r="L3810" i="3" s="1"/>
  <c r="B3811" i="3" l="1"/>
  <c r="E3811" i="3" s="1"/>
  <c r="F3811" i="3" s="1"/>
  <c r="G3811" i="3" s="1"/>
  <c r="H3811" i="3" s="1"/>
  <c r="I3811" i="3" s="1"/>
  <c r="L3811" i="3" s="1"/>
  <c r="J3812" i="3"/>
  <c r="M3812" i="3" s="1"/>
  <c r="J3813" i="3" l="1"/>
  <c r="M3813" i="3" s="1"/>
  <c r="B3812" i="3"/>
  <c r="E3812" i="3" s="1"/>
  <c r="F3812" i="3" s="1"/>
  <c r="G3812" i="3" s="1"/>
  <c r="H3812" i="3" s="1"/>
  <c r="I3812" i="3" s="1"/>
  <c r="L3812" i="3" s="1"/>
  <c r="J3814" i="3" l="1"/>
  <c r="M3814" i="3" s="1"/>
  <c r="B3813" i="3"/>
  <c r="E3813" i="3" s="1"/>
  <c r="F3813" i="3" s="1"/>
  <c r="G3813" i="3" s="1"/>
  <c r="H3813" i="3" s="1"/>
  <c r="I3813" i="3" s="1"/>
  <c r="L3813" i="3" s="1"/>
  <c r="J3815" i="3" l="1"/>
  <c r="M3815" i="3" s="1"/>
  <c r="B3814" i="3"/>
  <c r="E3814" i="3" s="1"/>
  <c r="F3814" i="3" s="1"/>
  <c r="G3814" i="3" s="1"/>
  <c r="H3814" i="3" s="1"/>
  <c r="I3814" i="3" s="1"/>
  <c r="L3814" i="3" s="1"/>
  <c r="B3815" i="3" l="1"/>
  <c r="E3815" i="3" s="1"/>
  <c r="F3815" i="3" s="1"/>
  <c r="G3815" i="3" s="1"/>
  <c r="H3815" i="3" s="1"/>
  <c r="I3815" i="3" s="1"/>
  <c r="L3815" i="3" s="1"/>
  <c r="J3816" i="3"/>
  <c r="M3816" i="3" s="1"/>
  <c r="J3817" i="3" l="1"/>
  <c r="M3817" i="3" s="1"/>
  <c r="B3816" i="3"/>
  <c r="E3816" i="3" s="1"/>
  <c r="F3816" i="3" s="1"/>
  <c r="G3816" i="3" s="1"/>
  <c r="H3816" i="3" s="1"/>
  <c r="I3816" i="3" s="1"/>
  <c r="L3816" i="3" s="1"/>
  <c r="J3818" i="3" l="1"/>
  <c r="M3818" i="3" s="1"/>
  <c r="B3817" i="3"/>
  <c r="E3817" i="3" s="1"/>
  <c r="F3817" i="3" s="1"/>
  <c r="G3817" i="3" s="1"/>
  <c r="H3817" i="3" s="1"/>
  <c r="I3817" i="3" s="1"/>
  <c r="L3817" i="3" s="1"/>
  <c r="J3819" i="3" l="1"/>
  <c r="M3819" i="3" s="1"/>
  <c r="B3818" i="3"/>
  <c r="E3818" i="3" s="1"/>
  <c r="F3818" i="3" s="1"/>
  <c r="G3818" i="3" s="1"/>
  <c r="H3818" i="3" s="1"/>
  <c r="I3818" i="3" s="1"/>
  <c r="L3818" i="3" s="1"/>
  <c r="B3819" i="3" l="1"/>
  <c r="E3819" i="3" s="1"/>
  <c r="F3819" i="3" s="1"/>
  <c r="G3819" i="3" s="1"/>
  <c r="H3819" i="3" s="1"/>
  <c r="I3819" i="3" s="1"/>
  <c r="L3819" i="3" s="1"/>
  <c r="J3820" i="3"/>
  <c r="M3820" i="3" s="1"/>
  <c r="B3820" i="3" l="1"/>
  <c r="E3820" i="3" s="1"/>
  <c r="F3820" i="3" s="1"/>
  <c r="G3820" i="3" s="1"/>
  <c r="H3820" i="3" s="1"/>
  <c r="I3820" i="3" s="1"/>
  <c r="L3820" i="3" s="1"/>
  <c r="J3821" i="3"/>
  <c r="M3821" i="3" s="1"/>
  <c r="B3821" i="3" l="1"/>
  <c r="E3821" i="3" s="1"/>
  <c r="F3821" i="3" s="1"/>
  <c r="G3821" i="3" s="1"/>
  <c r="H3821" i="3" s="1"/>
  <c r="I3821" i="3" s="1"/>
  <c r="L3821" i="3" s="1"/>
  <c r="J3822" i="3"/>
  <c r="M3822" i="3" s="1"/>
  <c r="B3822" i="3" l="1"/>
  <c r="E3822" i="3" s="1"/>
  <c r="F3822" i="3" s="1"/>
  <c r="G3822" i="3" s="1"/>
  <c r="H3822" i="3" s="1"/>
  <c r="I3822" i="3" s="1"/>
  <c r="L3822" i="3" s="1"/>
  <c r="J3823" i="3"/>
  <c r="M3823" i="3" s="1"/>
  <c r="J3824" i="3" l="1"/>
  <c r="M3824" i="3" s="1"/>
  <c r="B3823" i="3"/>
  <c r="E3823" i="3" s="1"/>
  <c r="F3823" i="3" s="1"/>
  <c r="G3823" i="3" s="1"/>
  <c r="H3823" i="3" s="1"/>
  <c r="I3823" i="3" s="1"/>
  <c r="L3823" i="3" s="1"/>
  <c r="B3824" i="3" l="1"/>
  <c r="E3824" i="3" s="1"/>
  <c r="F3824" i="3" s="1"/>
  <c r="G3824" i="3" s="1"/>
  <c r="H3824" i="3" s="1"/>
  <c r="I3824" i="3" s="1"/>
  <c r="L3824" i="3" s="1"/>
  <c r="J3825" i="3"/>
  <c r="M3825" i="3" s="1"/>
  <c r="B3825" i="3" l="1"/>
  <c r="E3825" i="3" s="1"/>
  <c r="F3825" i="3" s="1"/>
  <c r="G3825" i="3" s="1"/>
  <c r="H3825" i="3" s="1"/>
  <c r="I3825" i="3" s="1"/>
  <c r="L3825" i="3" s="1"/>
  <c r="J3826" i="3"/>
  <c r="M3826" i="3" s="1"/>
  <c r="B3826" i="3" l="1"/>
  <c r="E3826" i="3" s="1"/>
  <c r="F3826" i="3" s="1"/>
  <c r="G3826" i="3" s="1"/>
  <c r="H3826" i="3" s="1"/>
  <c r="I3826" i="3" s="1"/>
  <c r="L3826" i="3" s="1"/>
  <c r="J3827" i="3"/>
  <c r="M3827" i="3" s="1"/>
  <c r="J3828" i="3" l="1"/>
  <c r="M3828" i="3" s="1"/>
  <c r="B3827" i="3"/>
  <c r="E3827" i="3" s="1"/>
  <c r="F3827" i="3" s="1"/>
  <c r="G3827" i="3" s="1"/>
  <c r="H3827" i="3" s="1"/>
  <c r="I3827" i="3" s="1"/>
  <c r="L3827" i="3" s="1"/>
  <c r="J3829" i="3" l="1"/>
  <c r="M3829" i="3" s="1"/>
  <c r="B3828" i="3"/>
  <c r="E3828" i="3" s="1"/>
  <c r="F3828" i="3" s="1"/>
  <c r="G3828" i="3" s="1"/>
  <c r="H3828" i="3" s="1"/>
  <c r="I3828" i="3" s="1"/>
  <c r="L3828" i="3" s="1"/>
  <c r="J3830" i="3" l="1"/>
  <c r="M3830" i="3" s="1"/>
  <c r="B3829" i="3"/>
  <c r="E3829" i="3" s="1"/>
  <c r="F3829" i="3" s="1"/>
  <c r="G3829" i="3" s="1"/>
  <c r="H3829" i="3" s="1"/>
  <c r="I3829" i="3" s="1"/>
  <c r="L3829" i="3" s="1"/>
  <c r="B3830" i="3" l="1"/>
  <c r="E3830" i="3" s="1"/>
  <c r="F3830" i="3" s="1"/>
  <c r="G3830" i="3" s="1"/>
  <c r="H3830" i="3" s="1"/>
  <c r="I3830" i="3" s="1"/>
  <c r="L3830" i="3" s="1"/>
  <c r="J3831" i="3"/>
  <c r="M3831" i="3" s="1"/>
  <c r="J3832" i="3" l="1"/>
  <c r="M3832" i="3" s="1"/>
  <c r="B3831" i="3"/>
  <c r="E3831" i="3" s="1"/>
  <c r="F3831" i="3" s="1"/>
  <c r="G3831" i="3" s="1"/>
  <c r="H3831" i="3" s="1"/>
  <c r="I3831" i="3" s="1"/>
  <c r="L3831" i="3" s="1"/>
  <c r="B3832" i="3" l="1"/>
  <c r="E3832" i="3" s="1"/>
  <c r="F3832" i="3" s="1"/>
  <c r="G3832" i="3" s="1"/>
  <c r="H3832" i="3" s="1"/>
  <c r="I3832" i="3" s="1"/>
  <c r="L3832" i="3" s="1"/>
  <c r="J3833" i="3"/>
  <c r="M3833" i="3" s="1"/>
  <c r="J3834" i="3" l="1"/>
  <c r="M3834" i="3" s="1"/>
  <c r="B3833" i="3"/>
  <c r="E3833" i="3" s="1"/>
  <c r="F3833" i="3" s="1"/>
  <c r="G3833" i="3" s="1"/>
  <c r="H3833" i="3" s="1"/>
  <c r="I3833" i="3" s="1"/>
  <c r="L3833" i="3" s="1"/>
  <c r="J3835" i="3" l="1"/>
  <c r="M3835" i="3" s="1"/>
  <c r="B3834" i="3"/>
  <c r="E3834" i="3" s="1"/>
  <c r="F3834" i="3" s="1"/>
  <c r="G3834" i="3" s="1"/>
  <c r="H3834" i="3" s="1"/>
  <c r="I3834" i="3" s="1"/>
  <c r="L3834" i="3" s="1"/>
  <c r="B3835" i="3" l="1"/>
  <c r="E3835" i="3" s="1"/>
  <c r="F3835" i="3" s="1"/>
  <c r="G3835" i="3" s="1"/>
  <c r="H3835" i="3" s="1"/>
  <c r="I3835" i="3" s="1"/>
  <c r="L3835" i="3" s="1"/>
  <c r="J3836" i="3"/>
  <c r="M3836" i="3" s="1"/>
  <c r="J3837" i="3" l="1"/>
  <c r="M3837" i="3" s="1"/>
  <c r="B3836" i="3"/>
  <c r="E3836" i="3" s="1"/>
  <c r="F3836" i="3" s="1"/>
  <c r="G3836" i="3" s="1"/>
  <c r="H3836" i="3" s="1"/>
  <c r="I3836" i="3" s="1"/>
  <c r="L3836" i="3" s="1"/>
  <c r="J3838" i="3" l="1"/>
  <c r="M3838" i="3" s="1"/>
  <c r="B3837" i="3"/>
  <c r="E3837" i="3" s="1"/>
  <c r="F3837" i="3" s="1"/>
  <c r="G3837" i="3" s="1"/>
  <c r="H3837" i="3" s="1"/>
  <c r="I3837" i="3" s="1"/>
  <c r="L3837" i="3" s="1"/>
  <c r="B3838" i="3" l="1"/>
  <c r="E3838" i="3" s="1"/>
  <c r="F3838" i="3" s="1"/>
  <c r="G3838" i="3" s="1"/>
  <c r="H3838" i="3" s="1"/>
  <c r="I3838" i="3" s="1"/>
  <c r="L3838" i="3" s="1"/>
  <c r="J3839" i="3"/>
  <c r="M3839" i="3" s="1"/>
  <c r="B3839" i="3" l="1"/>
  <c r="E3839" i="3" s="1"/>
  <c r="F3839" i="3" s="1"/>
  <c r="G3839" i="3" s="1"/>
  <c r="H3839" i="3" s="1"/>
  <c r="I3839" i="3" s="1"/>
  <c r="L3839" i="3" s="1"/>
  <c r="J3840" i="3"/>
  <c r="M3840" i="3" s="1"/>
  <c r="J3841" i="3" l="1"/>
  <c r="M3841" i="3" s="1"/>
  <c r="B3840" i="3"/>
  <c r="E3840" i="3" s="1"/>
  <c r="F3840" i="3" s="1"/>
  <c r="G3840" i="3" s="1"/>
  <c r="H3840" i="3" s="1"/>
  <c r="I3840" i="3" s="1"/>
  <c r="L3840" i="3" s="1"/>
  <c r="B3841" i="3" l="1"/>
  <c r="E3841" i="3" s="1"/>
  <c r="F3841" i="3" s="1"/>
  <c r="G3841" i="3" s="1"/>
  <c r="H3841" i="3" s="1"/>
  <c r="I3841" i="3" s="1"/>
  <c r="L3841" i="3" s="1"/>
  <c r="J3842" i="3"/>
  <c r="M3842" i="3" s="1"/>
  <c r="B3842" i="3" l="1"/>
  <c r="E3842" i="3" s="1"/>
  <c r="F3842" i="3" s="1"/>
  <c r="G3842" i="3" s="1"/>
  <c r="H3842" i="3" s="1"/>
  <c r="I3842" i="3" s="1"/>
  <c r="L3842" i="3" s="1"/>
  <c r="J3843" i="3"/>
  <c r="M3843" i="3" s="1"/>
  <c r="B3843" i="3" l="1"/>
  <c r="E3843" i="3" s="1"/>
  <c r="F3843" i="3" s="1"/>
  <c r="G3843" i="3" s="1"/>
  <c r="H3843" i="3" s="1"/>
  <c r="I3843" i="3" s="1"/>
  <c r="L3843" i="3" s="1"/>
  <c r="J3844" i="3"/>
  <c r="M3844" i="3" s="1"/>
  <c r="J3845" i="3" l="1"/>
  <c r="M3845" i="3" s="1"/>
  <c r="B3844" i="3"/>
  <c r="E3844" i="3" s="1"/>
  <c r="F3844" i="3" s="1"/>
  <c r="G3844" i="3" s="1"/>
  <c r="H3844" i="3" s="1"/>
  <c r="I3844" i="3" s="1"/>
  <c r="L3844" i="3" s="1"/>
  <c r="J3846" i="3" l="1"/>
  <c r="M3846" i="3" s="1"/>
  <c r="B3845" i="3"/>
  <c r="E3845" i="3" s="1"/>
  <c r="F3845" i="3" s="1"/>
  <c r="G3845" i="3" s="1"/>
  <c r="H3845" i="3" s="1"/>
  <c r="I3845" i="3" s="1"/>
  <c r="L3845" i="3" s="1"/>
  <c r="B3846" i="3" l="1"/>
  <c r="E3846" i="3" s="1"/>
  <c r="F3846" i="3" s="1"/>
  <c r="G3846" i="3" s="1"/>
  <c r="H3846" i="3" s="1"/>
  <c r="I3846" i="3" s="1"/>
  <c r="L3846" i="3" s="1"/>
  <c r="J3847" i="3"/>
  <c r="M3847" i="3" s="1"/>
  <c r="B3847" i="3" l="1"/>
  <c r="E3847" i="3" s="1"/>
  <c r="F3847" i="3" s="1"/>
  <c r="G3847" i="3" s="1"/>
  <c r="H3847" i="3" s="1"/>
  <c r="I3847" i="3" s="1"/>
  <c r="L3847" i="3" s="1"/>
  <c r="J3848" i="3"/>
  <c r="M3848" i="3" s="1"/>
  <c r="J3849" i="3" l="1"/>
  <c r="M3849" i="3" s="1"/>
  <c r="B3848" i="3"/>
  <c r="E3848" i="3" s="1"/>
  <c r="F3848" i="3" s="1"/>
  <c r="G3848" i="3" s="1"/>
  <c r="H3848" i="3" s="1"/>
  <c r="I3848" i="3" s="1"/>
  <c r="L3848" i="3" s="1"/>
  <c r="B3849" i="3" l="1"/>
  <c r="E3849" i="3" s="1"/>
  <c r="F3849" i="3" s="1"/>
  <c r="G3849" i="3" s="1"/>
  <c r="H3849" i="3" s="1"/>
  <c r="I3849" i="3" s="1"/>
  <c r="L3849" i="3" s="1"/>
  <c r="J3850" i="3"/>
  <c r="M3850" i="3" s="1"/>
  <c r="B3850" i="3" l="1"/>
  <c r="E3850" i="3" s="1"/>
  <c r="F3850" i="3" s="1"/>
  <c r="G3850" i="3" s="1"/>
  <c r="H3850" i="3" s="1"/>
  <c r="I3850" i="3" s="1"/>
  <c r="L3850" i="3" s="1"/>
  <c r="J3851" i="3"/>
  <c r="M3851" i="3" s="1"/>
  <c r="B3851" i="3" l="1"/>
  <c r="E3851" i="3" s="1"/>
  <c r="F3851" i="3" s="1"/>
  <c r="G3851" i="3" s="1"/>
  <c r="H3851" i="3" s="1"/>
  <c r="I3851" i="3" s="1"/>
  <c r="L3851" i="3" s="1"/>
  <c r="J3852" i="3"/>
  <c r="M3852" i="3" s="1"/>
  <c r="J3853" i="3" l="1"/>
  <c r="M3853" i="3" s="1"/>
  <c r="B3852" i="3"/>
  <c r="E3852" i="3" s="1"/>
  <c r="F3852" i="3" s="1"/>
  <c r="G3852" i="3" s="1"/>
  <c r="H3852" i="3" s="1"/>
  <c r="I3852" i="3" s="1"/>
  <c r="L3852" i="3" s="1"/>
  <c r="J3854" i="3" l="1"/>
  <c r="M3854" i="3" s="1"/>
  <c r="B3853" i="3"/>
  <c r="E3853" i="3" s="1"/>
  <c r="F3853" i="3" s="1"/>
  <c r="G3853" i="3" s="1"/>
  <c r="H3853" i="3" s="1"/>
  <c r="I3853" i="3" s="1"/>
  <c r="L3853" i="3" s="1"/>
  <c r="B3854" i="3" l="1"/>
  <c r="E3854" i="3" s="1"/>
  <c r="F3854" i="3" s="1"/>
  <c r="G3854" i="3" s="1"/>
  <c r="H3854" i="3" s="1"/>
  <c r="I3854" i="3" s="1"/>
  <c r="L3854" i="3" s="1"/>
  <c r="J3855" i="3"/>
  <c r="M3855" i="3" s="1"/>
  <c r="B3855" i="3" l="1"/>
  <c r="E3855" i="3" s="1"/>
  <c r="F3855" i="3" s="1"/>
  <c r="G3855" i="3" s="1"/>
  <c r="H3855" i="3" s="1"/>
  <c r="I3855" i="3" s="1"/>
  <c r="L3855" i="3" s="1"/>
  <c r="J3856" i="3"/>
  <c r="M3856" i="3" s="1"/>
  <c r="B3856" i="3" l="1"/>
  <c r="E3856" i="3" s="1"/>
  <c r="F3856" i="3" s="1"/>
  <c r="G3856" i="3" s="1"/>
  <c r="H3856" i="3" s="1"/>
  <c r="I3856" i="3" s="1"/>
  <c r="L3856" i="3" s="1"/>
  <c r="J3857" i="3"/>
  <c r="M3857" i="3" s="1"/>
  <c r="B3857" i="3" l="1"/>
  <c r="E3857" i="3" s="1"/>
  <c r="F3857" i="3" s="1"/>
  <c r="G3857" i="3" s="1"/>
  <c r="H3857" i="3" s="1"/>
  <c r="I3857" i="3" s="1"/>
  <c r="L3857" i="3" s="1"/>
  <c r="J3858" i="3"/>
  <c r="M3858" i="3" s="1"/>
  <c r="B3858" i="3" l="1"/>
  <c r="E3858" i="3" s="1"/>
  <c r="F3858" i="3" s="1"/>
  <c r="G3858" i="3" s="1"/>
  <c r="H3858" i="3" s="1"/>
  <c r="I3858" i="3" s="1"/>
  <c r="L3858" i="3" s="1"/>
  <c r="J3859" i="3"/>
  <c r="M3859" i="3" s="1"/>
  <c r="B3859" i="3" l="1"/>
  <c r="E3859" i="3" s="1"/>
  <c r="F3859" i="3" s="1"/>
  <c r="G3859" i="3" s="1"/>
  <c r="H3859" i="3" s="1"/>
  <c r="I3859" i="3" s="1"/>
  <c r="L3859" i="3" s="1"/>
  <c r="J3860" i="3"/>
  <c r="M3860" i="3" s="1"/>
  <c r="J3861" i="3" l="1"/>
  <c r="M3861" i="3" s="1"/>
  <c r="B3860" i="3"/>
  <c r="E3860" i="3" s="1"/>
  <c r="F3860" i="3" s="1"/>
  <c r="G3860" i="3" s="1"/>
  <c r="H3860" i="3" s="1"/>
  <c r="I3860" i="3" s="1"/>
  <c r="L3860" i="3" s="1"/>
  <c r="J3862" i="3" l="1"/>
  <c r="M3862" i="3" s="1"/>
  <c r="B3861" i="3"/>
  <c r="E3861" i="3" s="1"/>
  <c r="F3861" i="3" s="1"/>
  <c r="G3861" i="3" s="1"/>
  <c r="H3861" i="3" s="1"/>
  <c r="I3861" i="3" s="1"/>
  <c r="L3861" i="3" s="1"/>
  <c r="B3862" i="3" l="1"/>
  <c r="E3862" i="3" s="1"/>
  <c r="F3862" i="3" s="1"/>
  <c r="G3862" i="3" s="1"/>
  <c r="H3862" i="3" s="1"/>
  <c r="I3862" i="3" s="1"/>
  <c r="L3862" i="3" s="1"/>
  <c r="J3863" i="3"/>
  <c r="M3863" i="3" s="1"/>
  <c r="B3863" i="3" l="1"/>
  <c r="E3863" i="3" s="1"/>
  <c r="F3863" i="3" s="1"/>
  <c r="G3863" i="3" s="1"/>
  <c r="H3863" i="3" s="1"/>
  <c r="I3863" i="3" s="1"/>
  <c r="L3863" i="3" s="1"/>
  <c r="J3864" i="3"/>
  <c r="M3864" i="3" s="1"/>
  <c r="J3865" i="3" l="1"/>
  <c r="M3865" i="3" s="1"/>
  <c r="B3864" i="3"/>
  <c r="E3864" i="3" s="1"/>
  <c r="F3864" i="3" s="1"/>
  <c r="G3864" i="3" s="1"/>
  <c r="H3864" i="3" s="1"/>
  <c r="I3864" i="3" s="1"/>
  <c r="L3864" i="3" s="1"/>
  <c r="B3865" i="3" l="1"/>
  <c r="E3865" i="3" s="1"/>
  <c r="F3865" i="3" s="1"/>
  <c r="G3865" i="3" s="1"/>
  <c r="H3865" i="3" s="1"/>
  <c r="I3865" i="3" s="1"/>
  <c r="L3865" i="3" s="1"/>
  <c r="J3866" i="3"/>
  <c r="M3866" i="3" s="1"/>
  <c r="J3867" i="3" l="1"/>
  <c r="M3867" i="3" s="1"/>
  <c r="B3866" i="3"/>
  <c r="E3866" i="3" s="1"/>
  <c r="F3866" i="3" s="1"/>
  <c r="G3866" i="3" s="1"/>
  <c r="H3866" i="3" s="1"/>
  <c r="I3866" i="3" s="1"/>
  <c r="L3866" i="3" s="1"/>
  <c r="B3867" i="3" l="1"/>
  <c r="E3867" i="3" s="1"/>
  <c r="F3867" i="3" s="1"/>
  <c r="G3867" i="3" s="1"/>
  <c r="H3867" i="3" s="1"/>
  <c r="I3867" i="3" s="1"/>
  <c r="L3867" i="3" s="1"/>
  <c r="J3868" i="3"/>
  <c r="M3868" i="3" s="1"/>
  <c r="J3869" i="3" l="1"/>
  <c r="M3869" i="3" s="1"/>
  <c r="B3868" i="3"/>
  <c r="E3868" i="3" s="1"/>
  <c r="F3868" i="3" s="1"/>
  <c r="G3868" i="3" s="1"/>
  <c r="H3868" i="3" s="1"/>
  <c r="I3868" i="3" s="1"/>
  <c r="L3868" i="3" s="1"/>
  <c r="J3870" i="3" l="1"/>
  <c r="M3870" i="3" s="1"/>
  <c r="B3869" i="3"/>
  <c r="E3869" i="3" s="1"/>
  <c r="F3869" i="3" s="1"/>
  <c r="G3869" i="3" s="1"/>
  <c r="H3869" i="3" s="1"/>
  <c r="I3869" i="3" s="1"/>
  <c r="L3869" i="3" s="1"/>
  <c r="J3871" i="3" l="1"/>
  <c r="M3871" i="3" s="1"/>
  <c r="B3870" i="3"/>
  <c r="E3870" i="3" s="1"/>
  <c r="F3870" i="3" s="1"/>
  <c r="G3870" i="3" s="1"/>
  <c r="H3870" i="3" s="1"/>
  <c r="I3870" i="3" s="1"/>
  <c r="L3870" i="3" s="1"/>
  <c r="J3872" i="3" l="1"/>
  <c r="M3872" i="3" s="1"/>
  <c r="B3871" i="3"/>
  <c r="E3871" i="3" s="1"/>
  <c r="F3871" i="3" s="1"/>
  <c r="G3871" i="3" s="1"/>
  <c r="H3871" i="3" s="1"/>
  <c r="I3871" i="3" s="1"/>
  <c r="L3871" i="3" s="1"/>
  <c r="B3872" i="3" l="1"/>
  <c r="E3872" i="3" s="1"/>
  <c r="F3872" i="3" s="1"/>
  <c r="G3872" i="3" s="1"/>
  <c r="H3872" i="3" s="1"/>
  <c r="I3872" i="3" s="1"/>
  <c r="L3872" i="3" s="1"/>
  <c r="J3873" i="3"/>
  <c r="M3873" i="3" s="1"/>
  <c r="B3873" i="3" l="1"/>
  <c r="E3873" i="3" s="1"/>
  <c r="F3873" i="3" s="1"/>
  <c r="G3873" i="3" s="1"/>
  <c r="H3873" i="3" s="1"/>
  <c r="I3873" i="3" s="1"/>
  <c r="L3873" i="3" s="1"/>
  <c r="J3874" i="3"/>
  <c r="M3874" i="3" s="1"/>
  <c r="J3875" i="3" l="1"/>
  <c r="M3875" i="3" s="1"/>
  <c r="B3874" i="3"/>
  <c r="E3874" i="3" s="1"/>
  <c r="F3874" i="3" s="1"/>
  <c r="G3874" i="3" s="1"/>
  <c r="H3874" i="3" s="1"/>
  <c r="I3874" i="3" s="1"/>
  <c r="L3874" i="3" s="1"/>
  <c r="B3875" i="3" l="1"/>
  <c r="E3875" i="3" s="1"/>
  <c r="F3875" i="3" s="1"/>
  <c r="G3875" i="3" s="1"/>
  <c r="H3875" i="3" s="1"/>
  <c r="I3875" i="3" s="1"/>
  <c r="L3875" i="3" s="1"/>
  <c r="J3876" i="3"/>
  <c r="M3876" i="3" s="1"/>
  <c r="J3877" i="3" l="1"/>
  <c r="M3877" i="3" s="1"/>
  <c r="B3876" i="3"/>
  <c r="E3876" i="3" s="1"/>
  <c r="F3876" i="3" s="1"/>
  <c r="G3876" i="3" s="1"/>
  <c r="H3876" i="3" s="1"/>
  <c r="I3876" i="3" s="1"/>
  <c r="L3876" i="3" s="1"/>
  <c r="J3878" i="3" l="1"/>
  <c r="M3878" i="3" s="1"/>
  <c r="B3877" i="3"/>
  <c r="E3877" i="3" s="1"/>
  <c r="F3877" i="3" s="1"/>
  <c r="G3877" i="3" s="1"/>
  <c r="H3877" i="3" s="1"/>
  <c r="I3877" i="3" s="1"/>
  <c r="L3877" i="3" s="1"/>
  <c r="J3879" i="3" l="1"/>
  <c r="M3879" i="3" s="1"/>
  <c r="B3878" i="3"/>
  <c r="E3878" i="3" s="1"/>
  <c r="F3878" i="3" s="1"/>
  <c r="G3878" i="3" s="1"/>
  <c r="H3878" i="3" s="1"/>
  <c r="I3878" i="3" s="1"/>
  <c r="L3878" i="3" s="1"/>
  <c r="B3879" i="3" l="1"/>
  <c r="E3879" i="3" s="1"/>
  <c r="F3879" i="3" s="1"/>
  <c r="G3879" i="3" s="1"/>
  <c r="H3879" i="3" s="1"/>
  <c r="I3879" i="3" s="1"/>
  <c r="L3879" i="3" s="1"/>
  <c r="J3880" i="3"/>
  <c r="M3880" i="3" s="1"/>
  <c r="J3881" i="3" l="1"/>
  <c r="M3881" i="3" s="1"/>
  <c r="B3880" i="3"/>
  <c r="E3880" i="3" s="1"/>
  <c r="F3880" i="3" s="1"/>
  <c r="G3880" i="3" s="1"/>
  <c r="H3880" i="3" s="1"/>
  <c r="I3880" i="3" s="1"/>
  <c r="L3880" i="3" s="1"/>
  <c r="J3882" i="3" l="1"/>
  <c r="M3882" i="3" s="1"/>
  <c r="B3881" i="3"/>
  <c r="E3881" i="3" s="1"/>
  <c r="F3881" i="3" s="1"/>
  <c r="G3881" i="3" s="1"/>
  <c r="H3881" i="3" s="1"/>
  <c r="I3881" i="3" s="1"/>
  <c r="L3881" i="3" s="1"/>
  <c r="J3883" i="3" l="1"/>
  <c r="M3883" i="3" s="1"/>
  <c r="B3882" i="3"/>
  <c r="E3882" i="3" s="1"/>
  <c r="F3882" i="3" s="1"/>
  <c r="G3882" i="3" s="1"/>
  <c r="H3882" i="3" s="1"/>
  <c r="I3882" i="3" s="1"/>
  <c r="L3882" i="3" s="1"/>
  <c r="B3883" i="3" l="1"/>
  <c r="E3883" i="3" s="1"/>
  <c r="F3883" i="3" s="1"/>
  <c r="G3883" i="3" s="1"/>
  <c r="H3883" i="3" s="1"/>
  <c r="I3883" i="3" s="1"/>
  <c r="L3883" i="3" s="1"/>
  <c r="J3884" i="3"/>
  <c r="M3884" i="3" s="1"/>
  <c r="B3884" i="3" l="1"/>
  <c r="E3884" i="3" s="1"/>
  <c r="F3884" i="3" s="1"/>
  <c r="G3884" i="3" s="1"/>
  <c r="H3884" i="3" s="1"/>
  <c r="I3884" i="3" s="1"/>
  <c r="L3884" i="3" s="1"/>
  <c r="J3885" i="3"/>
  <c r="M3885" i="3" s="1"/>
  <c r="B3885" i="3" l="1"/>
  <c r="E3885" i="3" s="1"/>
  <c r="F3885" i="3" s="1"/>
  <c r="G3885" i="3" s="1"/>
  <c r="H3885" i="3" s="1"/>
  <c r="I3885" i="3" s="1"/>
  <c r="L3885" i="3" s="1"/>
  <c r="J3886" i="3"/>
  <c r="M3886" i="3" s="1"/>
  <c r="J3887" i="3" l="1"/>
  <c r="M3887" i="3" s="1"/>
  <c r="B3886" i="3"/>
  <c r="E3886" i="3" s="1"/>
  <c r="F3886" i="3" s="1"/>
  <c r="G3886" i="3" s="1"/>
  <c r="H3886" i="3" s="1"/>
  <c r="I3886" i="3" s="1"/>
  <c r="L3886" i="3" s="1"/>
  <c r="J3888" i="3" l="1"/>
  <c r="M3888" i="3" s="1"/>
  <c r="B3887" i="3"/>
  <c r="E3887" i="3" s="1"/>
  <c r="F3887" i="3" s="1"/>
  <c r="G3887" i="3" s="1"/>
  <c r="H3887" i="3" s="1"/>
  <c r="I3887" i="3" s="1"/>
  <c r="L3887" i="3" s="1"/>
  <c r="J3889" i="3" l="1"/>
  <c r="M3889" i="3" s="1"/>
  <c r="B3888" i="3"/>
  <c r="E3888" i="3" s="1"/>
  <c r="F3888" i="3" s="1"/>
  <c r="G3888" i="3" s="1"/>
  <c r="H3888" i="3" s="1"/>
  <c r="I3888" i="3" s="1"/>
  <c r="L3888" i="3" s="1"/>
  <c r="B3889" i="3" l="1"/>
  <c r="E3889" i="3" s="1"/>
  <c r="F3889" i="3" s="1"/>
  <c r="G3889" i="3" s="1"/>
  <c r="H3889" i="3" s="1"/>
  <c r="I3889" i="3" s="1"/>
  <c r="L3889" i="3" s="1"/>
  <c r="J3890" i="3"/>
  <c r="M3890" i="3" s="1"/>
  <c r="B3890" i="3" l="1"/>
  <c r="E3890" i="3" s="1"/>
  <c r="F3890" i="3" s="1"/>
  <c r="G3890" i="3" s="1"/>
  <c r="H3890" i="3" s="1"/>
  <c r="I3890" i="3" s="1"/>
  <c r="L3890" i="3" s="1"/>
  <c r="J3891" i="3"/>
  <c r="M3891" i="3" s="1"/>
  <c r="J3892" i="3" l="1"/>
  <c r="M3892" i="3" s="1"/>
  <c r="B3891" i="3"/>
  <c r="E3891" i="3" s="1"/>
  <c r="F3891" i="3" s="1"/>
  <c r="G3891" i="3" s="1"/>
  <c r="H3891" i="3" s="1"/>
  <c r="I3891" i="3" s="1"/>
  <c r="L3891" i="3" s="1"/>
  <c r="B3892" i="3" l="1"/>
  <c r="E3892" i="3" s="1"/>
  <c r="F3892" i="3" s="1"/>
  <c r="G3892" i="3" s="1"/>
  <c r="H3892" i="3" s="1"/>
  <c r="I3892" i="3" s="1"/>
  <c r="L3892" i="3" s="1"/>
  <c r="J3893" i="3"/>
  <c r="M3893" i="3" s="1"/>
  <c r="J3894" i="3" l="1"/>
  <c r="M3894" i="3" s="1"/>
  <c r="B3893" i="3"/>
  <c r="E3893" i="3" s="1"/>
  <c r="F3893" i="3" s="1"/>
  <c r="G3893" i="3" s="1"/>
  <c r="H3893" i="3" s="1"/>
  <c r="I3893" i="3" s="1"/>
  <c r="L3893" i="3" s="1"/>
  <c r="J3895" i="3" l="1"/>
  <c r="M3895" i="3" s="1"/>
  <c r="B3894" i="3"/>
  <c r="E3894" i="3" s="1"/>
  <c r="F3894" i="3" s="1"/>
  <c r="G3894" i="3" s="1"/>
  <c r="H3894" i="3" s="1"/>
  <c r="I3894" i="3" s="1"/>
  <c r="L3894" i="3" s="1"/>
  <c r="B3895" i="3" l="1"/>
  <c r="E3895" i="3" s="1"/>
  <c r="F3895" i="3" s="1"/>
  <c r="G3895" i="3" s="1"/>
  <c r="H3895" i="3" s="1"/>
  <c r="I3895" i="3" s="1"/>
  <c r="L3895" i="3" s="1"/>
  <c r="J3896" i="3"/>
  <c r="M3896" i="3" s="1"/>
  <c r="B3896" i="3" l="1"/>
  <c r="E3896" i="3" s="1"/>
  <c r="F3896" i="3" s="1"/>
  <c r="G3896" i="3" s="1"/>
  <c r="H3896" i="3" s="1"/>
  <c r="I3896" i="3" s="1"/>
  <c r="L3896" i="3" s="1"/>
  <c r="J3897" i="3"/>
  <c r="M3897" i="3" s="1"/>
  <c r="B3897" i="3" l="1"/>
  <c r="E3897" i="3" s="1"/>
  <c r="F3897" i="3" s="1"/>
  <c r="G3897" i="3" s="1"/>
  <c r="H3897" i="3" s="1"/>
  <c r="I3897" i="3" s="1"/>
  <c r="L3897" i="3" s="1"/>
  <c r="J3898" i="3"/>
  <c r="M3898" i="3" s="1"/>
  <c r="B3898" i="3" l="1"/>
  <c r="E3898" i="3" s="1"/>
  <c r="F3898" i="3" s="1"/>
  <c r="G3898" i="3" s="1"/>
  <c r="H3898" i="3" s="1"/>
  <c r="I3898" i="3" s="1"/>
  <c r="L3898" i="3" s="1"/>
  <c r="J3899" i="3"/>
  <c r="M3899" i="3" s="1"/>
  <c r="J3900" i="3" l="1"/>
  <c r="M3900" i="3" s="1"/>
  <c r="B3899" i="3"/>
  <c r="E3899" i="3" s="1"/>
  <c r="F3899" i="3" s="1"/>
  <c r="G3899" i="3" s="1"/>
  <c r="H3899" i="3" s="1"/>
  <c r="I3899" i="3" s="1"/>
  <c r="L3899" i="3" s="1"/>
  <c r="B3900" i="3" l="1"/>
  <c r="E3900" i="3" s="1"/>
  <c r="F3900" i="3" s="1"/>
  <c r="G3900" i="3" s="1"/>
  <c r="H3900" i="3" s="1"/>
  <c r="I3900" i="3" s="1"/>
  <c r="L3900" i="3" s="1"/>
  <c r="J3901" i="3"/>
  <c r="M3901" i="3" s="1"/>
  <c r="B3901" i="3" l="1"/>
  <c r="E3901" i="3" s="1"/>
  <c r="F3901" i="3" s="1"/>
  <c r="G3901" i="3" s="1"/>
  <c r="H3901" i="3" s="1"/>
  <c r="I3901" i="3" s="1"/>
  <c r="L3901" i="3" s="1"/>
  <c r="J3902" i="3"/>
  <c r="M3902" i="3" s="1"/>
  <c r="B3902" i="3" l="1"/>
  <c r="E3902" i="3" s="1"/>
  <c r="F3902" i="3" s="1"/>
  <c r="G3902" i="3" s="1"/>
  <c r="H3902" i="3" s="1"/>
  <c r="I3902" i="3" s="1"/>
  <c r="L3902" i="3" s="1"/>
  <c r="J3903" i="3"/>
  <c r="M3903" i="3" s="1"/>
  <c r="J3904" i="3" l="1"/>
  <c r="M3904" i="3" s="1"/>
  <c r="B3903" i="3"/>
  <c r="E3903" i="3" s="1"/>
  <c r="F3903" i="3" s="1"/>
  <c r="G3903" i="3" s="1"/>
  <c r="H3903" i="3" s="1"/>
  <c r="I3903" i="3" s="1"/>
  <c r="L3903" i="3" s="1"/>
  <c r="B3904" i="3" l="1"/>
  <c r="E3904" i="3" s="1"/>
  <c r="F3904" i="3" s="1"/>
  <c r="G3904" i="3" s="1"/>
  <c r="H3904" i="3" s="1"/>
  <c r="I3904" i="3" s="1"/>
  <c r="L3904" i="3" s="1"/>
  <c r="J3905" i="3"/>
  <c r="M3905" i="3" s="1"/>
  <c r="B3905" i="3" l="1"/>
  <c r="E3905" i="3" s="1"/>
  <c r="F3905" i="3" s="1"/>
  <c r="G3905" i="3" s="1"/>
  <c r="H3905" i="3" s="1"/>
  <c r="I3905" i="3" s="1"/>
  <c r="L3905" i="3" s="1"/>
  <c r="J3906" i="3"/>
  <c r="M3906" i="3" s="1"/>
  <c r="J3907" i="3" l="1"/>
  <c r="M3907" i="3" s="1"/>
  <c r="B3906" i="3"/>
  <c r="E3906" i="3" s="1"/>
  <c r="F3906" i="3" s="1"/>
  <c r="G3906" i="3" s="1"/>
  <c r="H3906" i="3" s="1"/>
  <c r="I3906" i="3" s="1"/>
  <c r="L3906" i="3" s="1"/>
  <c r="J3908" i="3" l="1"/>
  <c r="M3908" i="3" s="1"/>
  <c r="B3907" i="3"/>
  <c r="E3907" i="3" s="1"/>
  <c r="F3907" i="3" s="1"/>
  <c r="G3907" i="3" s="1"/>
  <c r="H3907" i="3" s="1"/>
  <c r="I3907" i="3" s="1"/>
  <c r="L3907" i="3" s="1"/>
  <c r="B3908" i="3" l="1"/>
  <c r="E3908" i="3" s="1"/>
  <c r="F3908" i="3" s="1"/>
  <c r="G3908" i="3" s="1"/>
  <c r="H3908" i="3" s="1"/>
  <c r="I3908" i="3" s="1"/>
  <c r="L3908" i="3" s="1"/>
  <c r="J3909" i="3"/>
  <c r="M3909" i="3" s="1"/>
  <c r="B3909" i="3" l="1"/>
  <c r="E3909" i="3" s="1"/>
  <c r="F3909" i="3" s="1"/>
  <c r="G3909" i="3" s="1"/>
  <c r="H3909" i="3" s="1"/>
  <c r="I3909" i="3" s="1"/>
  <c r="L3909" i="3" s="1"/>
  <c r="J3910" i="3"/>
  <c r="M3910" i="3" s="1"/>
  <c r="B3910" i="3" l="1"/>
  <c r="E3910" i="3" s="1"/>
  <c r="F3910" i="3" s="1"/>
  <c r="G3910" i="3" s="1"/>
  <c r="H3910" i="3" s="1"/>
  <c r="I3910" i="3" s="1"/>
  <c r="L3910" i="3" s="1"/>
  <c r="J3911" i="3"/>
  <c r="M3911" i="3" s="1"/>
  <c r="B3911" i="3" l="1"/>
  <c r="E3911" i="3" s="1"/>
  <c r="F3911" i="3" s="1"/>
  <c r="G3911" i="3" s="1"/>
  <c r="H3911" i="3" s="1"/>
  <c r="I3911" i="3" s="1"/>
  <c r="L3911" i="3" s="1"/>
  <c r="J3912" i="3"/>
  <c r="M3912" i="3" s="1"/>
  <c r="J3913" i="3" l="1"/>
  <c r="M3913" i="3" s="1"/>
  <c r="B3912" i="3"/>
  <c r="E3912" i="3" s="1"/>
  <c r="F3912" i="3" s="1"/>
  <c r="G3912" i="3" s="1"/>
  <c r="H3912" i="3" s="1"/>
  <c r="I3912" i="3" s="1"/>
  <c r="L3912" i="3" s="1"/>
  <c r="J3914" i="3" l="1"/>
  <c r="M3914" i="3" s="1"/>
  <c r="B3913" i="3"/>
  <c r="E3913" i="3" s="1"/>
  <c r="F3913" i="3" s="1"/>
  <c r="G3913" i="3" s="1"/>
  <c r="H3913" i="3" s="1"/>
  <c r="I3913" i="3" s="1"/>
  <c r="L3913" i="3" s="1"/>
  <c r="B3914" i="3" l="1"/>
  <c r="E3914" i="3" s="1"/>
  <c r="F3914" i="3" s="1"/>
  <c r="G3914" i="3" s="1"/>
  <c r="H3914" i="3" s="1"/>
  <c r="I3914" i="3" s="1"/>
  <c r="L3914" i="3" s="1"/>
  <c r="J3915" i="3"/>
  <c r="M3915" i="3" s="1"/>
  <c r="B3915" i="3" l="1"/>
  <c r="E3915" i="3" s="1"/>
  <c r="F3915" i="3" s="1"/>
  <c r="G3915" i="3" s="1"/>
  <c r="H3915" i="3" s="1"/>
  <c r="I3915" i="3" s="1"/>
  <c r="L3915" i="3" s="1"/>
  <c r="J3916" i="3"/>
  <c r="M3916" i="3" s="1"/>
  <c r="J3917" i="3" l="1"/>
  <c r="M3917" i="3" s="1"/>
  <c r="B3916" i="3"/>
  <c r="E3916" i="3" s="1"/>
  <c r="F3916" i="3" s="1"/>
  <c r="G3916" i="3" s="1"/>
  <c r="H3916" i="3" s="1"/>
  <c r="I3916" i="3" s="1"/>
  <c r="L3916" i="3" s="1"/>
  <c r="J3918" i="3" l="1"/>
  <c r="M3918" i="3" s="1"/>
  <c r="B3917" i="3"/>
  <c r="E3917" i="3" s="1"/>
  <c r="F3917" i="3" s="1"/>
  <c r="G3917" i="3" s="1"/>
  <c r="H3917" i="3" s="1"/>
  <c r="I3917" i="3" s="1"/>
  <c r="L3917" i="3" s="1"/>
  <c r="B3918" i="3" l="1"/>
  <c r="E3918" i="3" s="1"/>
  <c r="F3918" i="3" s="1"/>
  <c r="G3918" i="3" s="1"/>
  <c r="H3918" i="3" s="1"/>
  <c r="I3918" i="3" s="1"/>
  <c r="L3918" i="3" s="1"/>
  <c r="J3919" i="3"/>
  <c r="M3919" i="3" s="1"/>
  <c r="J3920" i="3" l="1"/>
  <c r="M3920" i="3" s="1"/>
  <c r="B3919" i="3"/>
  <c r="E3919" i="3" s="1"/>
  <c r="F3919" i="3" s="1"/>
  <c r="G3919" i="3" s="1"/>
  <c r="H3919" i="3" s="1"/>
  <c r="I3919" i="3" s="1"/>
  <c r="L3919" i="3" s="1"/>
  <c r="J3921" i="3" l="1"/>
  <c r="M3921" i="3" s="1"/>
  <c r="B3920" i="3"/>
  <c r="E3920" i="3" s="1"/>
  <c r="F3920" i="3" s="1"/>
  <c r="G3920" i="3" s="1"/>
  <c r="H3920" i="3" s="1"/>
  <c r="I3920" i="3" s="1"/>
  <c r="L3920" i="3" s="1"/>
  <c r="B3921" i="3" l="1"/>
  <c r="E3921" i="3" s="1"/>
  <c r="F3921" i="3" s="1"/>
  <c r="G3921" i="3" s="1"/>
  <c r="H3921" i="3" s="1"/>
  <c r="I3921" i="3" s="1"/>
  <c r="L3921" i="3" s="1"/>
  <c r="J3922" i="3"/>
  <c r="M3922" i="3" s="1"/>
  <c r="J3923" i="3" l="1"/>
  <c r="M3923" i="3" s="1"/>
  <c r="B3922" i="3"/>
  <c r="E3922" i="3" s="1"/>
  <c r="F3922" i="3" s="1"/>
  <c r="G3922" i="3" s="1"/>
  <c r="H3922" i="3" s="1"/>
  <c r="I3922" i="3" s="1"/>
  <c r="L3922" i="3" s="1"/>
  <c r="B3923" i="3" l="1"/>
  <c r="E3923" i="3" s="1"/>
  <c r="F3923" i="3" s="1"/>
  <c r="G3923" i="3" s="1"/>
  <c r="H3923" i="3" s="1"/>
  <c r="I3923" i="3" s="1"/>
  <c r="L3923" i="3" s="1"/>
  <c r="J3924" i="3"/>
  <c r="M3924" i="3" s="1"/>
  <c r="B3924" i="3" l="1"/>
  <c r="E3924" i="3" s="1"/>
  <c r="F3924" i="3" s="1"/>
  <c r="G3924" i="3" s="1"/>
  <c r="H3924" i="3" s="1"/>
  <c r="I3924" i="3" s="1"/>
  <c r="L3924" i="3" s="1"/>
  <c r="J3925" i="3"/>
  <c r="M3925" i="3" s="1"/>
  <c r="J3926" i="3" l="1"/>
  <c r="M3926" i="3" s="1"/>
  <c r="B3925" i="3"/>
  <c r="E3925" i="3" s="1"/>
  <c r="F3925" i="3" s="1"/>
  <c r="G3925" i="3" s="1"/>
  <c r="H3925" i="3" s="1"/>
  <c r="I3925" i="3" s="1"/>
  <c r="L3925" i="3" s="1"/>
  <c r="J3927" i="3" l="1"/>
  <c r="M3927" i="3" s="1"/>
  <c r="B3926" i="3"/>
  <c r="E3926" i="3" s="1"/>
  <c r="F3926" i="3" s="1"/>
  <c r="G3926" i="3" s="1"/>
  <c r="H3926" i="3" s="1"/>
  <c r="I3926" i="3" s="1"/>
  <c r="L3926" i="3" s="1"/>
  <c r="B3927" i="3" l="1"/>
  <c r="E3927" i="3" s="1"/>
  <c r="F3927" i="3" s="1"/>
  <c r="G3927" i="3" s="1"/>
  <c r="H3927" i="3" s="1"/>
  <c r="I3927" i="3" s="1"/>
  <c r="L3927" i="3" s="1"/>
  <c r="J3928" i="3"/>
  <c r="M3928" i="3" s="1"/>
  <c r="J3929" i="3" l="1"/>
  <c r="M3929" i="3" s="1"/>
  <c r="B3928" i="3"/>
  <c r="E3928" i="3" s="1"/>
  <c r="F3928" i="3" s="1"/>
  <c r="G3928" i="3" s="1"/>
  <c r="H3928" i="3" s="1"/>
  <c r="I3928" i="3" s="1"/>
  <c r="L3928" i="3" s="1"/>
  <c r="J3930" i="3" l="1"/>
  <c r="M3930" i="3" s="1"/>
  <c r="B3929" i="3"/>
  <c r="E3929" i="3" s="1"/>
  <c r="F3929" i="3" s="1"/>
  <c r="G3929" i="3" s="1"/>
  <c r="H3929" i="3" s="1"/>
  <c r="I3929" i="3" s="1"/>
  <c r="L3929" i="3" s="1"/>
  <c r="B3930" i="3" l="1"/>
  <c r="E3930" i="3" s="1"/>
  <c r="F3930" i="3" s="1"/>
  <c r="G3930" i="3" s="1"/>
  <c r="H3930" i="3" s="1"/>
  <c r="I3930" i="3" s="1"/>
  <c r="L3930" i="3" s="1"/>
  <c r="J3931" i="3"/>
  <c r="M3931" i="3" s="1"/>
  <c r="J3932" i="3" l="1"/>
  <c r="M3932" i="3" s="1"/>
  <c r="B3931" i="3"/>
  <c r="E3931" i="3" s="1"/>
  <c r="F3931" i="3" s="1"/>
  <c r="G3931" i="3" s="1"/>
  <c r="H3931" i="3" s="1"/>
  <c r="I3931" i="3" s="1"/>
  <c r="L3931" i="3" s="1"/>
  <c r="J3933" i="3" l="1"/>
  <c r="M3933" i="3" s="1"/>
  <c r="B3932" i="3"/>
  <c r="E3932" i="3" s="1"/>
  <c r="F3932" i="3" s="1"/>
  <c r="G3932" i="3" s="1"/>
  <c r="H3932" i="3" s="1"/>
  <c r="I3932" i="3" s="1"/>
  <c r="L3932" i="3" s="1"/>
  <c r="B3933" i="3" l="1"/>
  <c r="E3933" i="3" s="1"/>
  <c r="F3933" i="3" s="1"/>
  <c r="G3933" i="3" s="1"/>
  <c r="H3933" i="3" s="1"/>
  <c r="I3933" i="3" s="1"/>
  <c r="L3933" i="3" s="1"/>
  <c r="J3934" i="3"/>
  <c r="M3934" i="3" s="1"/>
  <c r="B3934" i="3" l="1"/>
  <c r="E3934" i="3" s="1"/>
  <c r="F3934" i="3" s="1"/>
  <c r="G3934" i="3" s="1"/>
  <c r="H3934" i="3" s="1"/>
  <c r="I3934" i="3" s="1"/>
  <c r="L3934" i="3" s="1"/>
  <c r="J3935" i="3"/>
  <c r="M3935" i="3" s="1"/>
  <c r="J3936" i="3" l="1"/>
  <c r="M3936" i="3" s="1"/>
  <c r="B3935" i="3"/>
  <c r="E3935" i="3" s="1"/>
  <c r="F3935" i="3" s="1"/>
  <c r="G3935" i="3" s="1"/>
  <c r="H3935" i="3" s="1"/>
  <c r="I3935" i="3" s="1"/>
  <c r="L3935" i="3" s="1"/>
  <c r="J3937" i="3" l="1"/>
  <c r="M3937" i="3" s="1"/>
  <c r="B3936" i="3"/>
  <c r="E3936" i="3" s="1"/>
  <c r="F3936" i="3" s="1"/>
  <c r="G3936" i="3" s="1"/>
  <c r="H3936" i="3" s="1"/>
  <c r="I3936" i="3" s="1"/>
  <c r="L3936" i="3" s="1"/>
  <c r="J3938" i="3" l="1"/>
  <c r="M3938" i="3" s="1"/>
  <c r="B3937" i="3"/>
  <c r="E3937" i="3" s="1"/>
  <c r="F3937" i="3" s="1"/>
  <c r="G3937" i="3" s="1"/>
  <c r="H3937" i="3" s="1"/>
  <c r="I3937" i="3" s="1"/>
  <c r="L3937" i="3" s="1"/>
  <c r="B3938" i="3" l="1"/>
  <c r="E3938" i="3" s="1"/>
  <c r="F3938" i="3" s="1"/>
  <c r="G3938" i="3" s="1"/>
  <c r="H3938" i="3" s="1"/>
  <c r="I3938" i="3" s="1"/>
  <c r="L3938" i="3" s="1"/>
  <c r="J3939" i="3"/>
  <c r="M3939" i="3" s="1"/>
  <c r="B3939" i="3" l="1"/>
  <c r="E3939" i="3" s="1"/>
  <c r="F3939" i="3" s="1"/>
  <c r="G3939" i="3" s="1"/>
  <c r="H3939" i="3" s="1"/>
  <c r="I3939" i="3" s="1"/>
  <c r="L3939" i="3" s="1"/>
  <c r="J3940" i="3"/>
  <c r="M3940" i="3" s="1"/>
  <c r="J3941" i="3" l="1"/>
  <c r="M3941" i="3" s="1"/>
  <c r="B3940" i="3"/>
  <c r="E3940" i="3" s="1"/>
  <c r="F3940" i="3" s="1"/>
  <c r="G3940" i="3" s="1"/>
  <c r="H3940" i="3" s="1"/>
  <c r="I3940" i="3" s="1"/>
  <c r="L3940" i="3" s="1"/>
  <c r="J3942" i="3" l="1"/>
  <c r="M3942" i="3" s="1"/>
  <c r="B3941" i="3"/>
  <c r="E3941" i="3" s="1"/>
  <c r="F3941" i="3" s="1"/>
  <c r="G3941" i="3" s="1"/>
  <c r="H3941" i="3" s="1"/>
  <c r="I3941" i="3" s="1"/>
  <c r="L3941" i="3" s="1"/>
  <c r="J3943" i="3" l="1"/>
  <c r="M3943" i="3" s="1"/>
  <c r="B3942" i="3"/>
  <c r="E3942" i="3" s="1"/>
  <c r="F3942" i="3" s="1"/>
  <c r="G3942" i="3" s="1"/>
  <c r="H3942" i="3" s="1"/>
  <c r="I3942" i="3" s="1"/>
  <c r="L3942" i="3" s="1"/>
  <c r="J3944" i="3" l="1"/>
  <c r="M3944" i="3" s="1"/>
  <c r="B3943" i="3"/>
  <c r="E3943" i="3" s="1"/>
  <c r="F3943" i="3" s="1"/>
  <c r="G3943" i="3" s="1"/>
  <c r="H3943" i="3" s="1"/>
  <c r="I3943" i="3" s="1"/>
  <c r="L3943" i="3" s="1"/>
  <c r="B3944" i="3" l="1"/>
  <c r="E3944" i="3" s="1"/>
  <c r="F3944" i="3" s="1"/>
  <c r="G3944" i="3" s="1"/>
  <c r="H3944" i="3" s="1"/>
  <c r="I3944" i="3" s="1"/>
  <c r="L3944" i="3" s="1"/>
  <c r="J3945" i="3"/>
  <c r="M3945" i="3" s="1"/>
  <c r="B3945" i="3" l="1"/>
  <c r="E3945" i="3" s="1"/>
  <c r="F3945" i="3" s="1"/>
  <c r="G3945" i="3" s="1"/>
  <c r="H3945" i="3" s="1"/>
  <c r="I3945" i="3" s="1"/>
  <c r="L3945" i="3" s="1"/>
  <c r="J3946" i="3"/>
  <c r="M3946" i="3" s="1"/>
  <c r="B3946" i="3" l="1"/>
  <c r="E3946" i="3" s="1"/>
  <c r="F3946" i="3" s="1"/>
  <c r="G3946" i="3" s="1"/>
  <c r="H3946" i="3" s="1"/>
  <c r="I3946" i="3" s="1"/>
  <c r="L3946" i="3" s="1"/>
  <c r="J3947" i="3"/>
  <c r="M3947" i="3" s="1"/>
  <c r="B3947" i="3" l="1"/>
  <c r="E3947" i="3" s="1"/>
  <c r="F3947" i="3" s="1"/>
  <c r="G3947" i="3" s="1"/>
  <c r="H3947" i="3" s="1"/>
  <c r="I3947" i="3" s="1"/>
  <c r="L3947" i="3" s="1"/>
  <c r="J3948" i="3"/>
  <c r="M3948" i="3" s="1"/>
  <c r="J3949" i="3" l="1"/>
  <c r="M3949" i="3" s="1"/>
  <c r="B3948" i="3"/>
  <c r="E3948" i="3" s="1"/>
  <c r="F3948" i="3" s="1"/>
  <c r="G3948" i="3" s="1"/>
  <c r="H3948" i="3" s="1"/>
  <c r="I3948" i="3" s="1"/>
  <c r="L3948" i="3" s="1"/>
  <c r="B3949" i="3" l="1"/>
  <c r="E3949" i="3" s="1"/>
  <c r="F3949" i="3" s="1"/>
  <c r="G3949" i="3" s="1"/>
  <c r="H3949" i="3" s="1"/>
  <c r="I3949" i="3" s="1"/>
  <c r="L3949" i="3" s="1"/>
  <c r="J3950" i="3"/>
  <c r="M3950" i="3" s="1"/>
  <c r="B3950" i="3" l="1"/>
  <c r="E3950" i="3" s="1"/>
  <c r="F3950" i="3" s="1"/>
  <c r="G3950" i="3" s="1"/>
  <c r="H3950" i="3" s="1"/>
  <c r="I3950" i="3" s="1"/>
  <c r="L3950" i="3" s="1"/>
  <c r="J3951" i="3"/>
  <c r="M3951" i="3" s="1"/>
  <c r="B3951" i="3" l="1"/>
  <c r="E3951" i="3" s="1"/>
  <c r="F3951" i="3" s="1"/>
  <c r="G3951" i="3" s="1"/>
  <c r="H3951" i="3" s="1"/>
  <c r="I3951" i="3" s="1"/>
  <c r="L3951" i="3" s="1"/>
  <c r="J3952" i="3"/>
  <c r="M3952" i="3" s="1"/>
  <c r="B3952" i="3" l="1"/>
  <c r="E3952" i="3" s="1"/>
  <c r="F3952" i="3" s="1"/>
  <c r="G3952" i="3" s="1"/>
  <c r="H3952" i="3" s="1"/>
  <c r="I3952" i="3" s="1"/>
  <c r="L3952" i="3" s="1"/>
  <c r="J3953" i="3"/>
  <c r="M3953" i="3" s="1"/>
  <c r="J3954" i="3" l="1"/>
  <c r="M3954" i="3" s="1"/>
  <c r="B3953" i="3"/>
  <c r="E3953" i="3" s="1"/>
  <c r="F3953" i="3" s="1"/>
  <c r="G3953" i="3" s="1"/>
  <c r="H3953" i="3" s="1"/>
  <c r="I3953" i="3" s="1"/>
  <c r="L3953" i="3" s="1"/>
  <c r="J3955" i="3" l="1"/>
  <c r="M3955" i="3" s="1"/>
  <c r="B3954" i="3"/>
  <c r="E3954" i="3" s="1"/>
  <c r="F3954" i="3" s="1"/>
  <c r="G3954" i="3" s="1"/>
  <c r="H3954" i="3" s="1"/>
  <c r="I3954" i="3" s="1"/>
  <c r="L3954" i="3" s="1"/>
  <c r="J3956" i="3" l="1"/>
  <c r="M3956" i="3" s="1"/>
  <c r="B3955" i="3"/>
  <c r="E3955" i="3" s="1"/>
  <c r="F3955" i="3" s="1"/>
  <c r="G3955" i="3" s="1"/>
  <c r="H3955" i="3" s="1"/>
  <c r="I3955" i="3" s="1"/>
  <c r="L3955" i="3" s="1"/>
  <c r="B3956" i="3" l="1"/>
  <c r="E3956" i="3" s="1"/>
  <c r="F3956" i="3" s="1"/>
  <c r="G3956" i="3" s="1"/>
  <c r="H3956" i="3" s="1"/>
  <c r="I3956" i="3" s="1"/>
  <c r="L3956" i="3" s="1"/>
  <c r="J3957" i="3"/>
  <c r="M3957" i="3" s="1"/>
  <c r="J3958" i="3" l="1"/>
  <c r="M3958" i="3" s="1"/>
  <c r="B3957" i="3"/>
  <c r="E3957" i="3" s="1"/>
  <c r="F3957" i="3" s="1"/>
  <c r="G3957" i="3" s="1"/>
  <c r="H3957" i="3" s="1"/>
  <c r="I3957" i="3" s="1"/>
  <c r="L3957" i="3" s="1"/>
  <c r="J3959" i="3" l="1"/>
  <c r="M3959" i="3" s="1"/>
  <c r="B3958" i="3"/>
  <c r="E3958" i="3" s="1"/>
  <c r="F3958" i="3" s="1"/>
  <c r="G3958" i="3" s="1"/>
  <c r="H3958" i="3" s="1"/>
  <c r="I3958" i="3" s="1"/>
  <c r="L3958" i="3" s="1"/>
  <c r="B3959" i="3" l="1"/>
  <c r="E3959" i="3" s="1"/>
  <c r="F3959" i="3" s="1"/>
  <c r="G3959" i="3" s="1"/>
  <c r="H3959" i="3" s="1"/>
  <c r="I3959" i="3" s="1"/>
  <c r="L3959" i="3" s="1"/>
  <c r="J3960" i="3"/>
  <c r="M3960" i="3" s="1"/>
  <c r="B3960" i="3" l="1"/>
  <c r="E3960" i="3" s="1"/>
  <c r="F3960" i="3" s="1"/>
  <c r="G3960" i="3" s="1"/>
  <c r="H3960" i="3" s="1"/>
  <c r="I3960" i="3" s="1"/>
  <c r="L3960" i="3" s="1"/>
  <c r="J3961" i="3"/>
  <c r="M3961" i="3" s="1"/>
  <c r="B3961" i="3" l="1"/>
  <c r="E3961" i="3" s="1"/>
  <c r="F3961" i="3" s="1"/>
  <c r="G3961" i="3" s="1"/>
  <c r="H3961" i="3" s="1"/>
  <c r="I3961" i="3" s="1"/>
  <c r="L3961" i="3" s="1"/>
  <c r="J3962" i="3"/>
  <c r="M3962" i="3" s="1"/>
  <c r="J3963" i="3" l="1"/>
  <c r="M3963" i="3" s="1"/>
  <c r="B3962" i="3"/>
  <c r="E3962" i="3" s="1"/>
  <c r="F3962" i="3" s="1"/>
  <c r="G3962" i="3" s="1"/>
  <c r="H3962" i="3" s="1"/>
  <c r="I3962" i="3" s="1"/>
  <c r="L3962" i="3" s="1"/>
  <c r="B3963" i="3" l="1"/>
  <c r="E3963" i="3" s="1"/>
  <c r="F3963" i="3" s="1"/>
  <c r="G3963" i="3" s="1"/>
  <c r="H3963" i="3" s="1"/>
  <c r="I3963" i="3" s="1"/>
  <c r="L3963" i="3" s="1"/>
  <c r="J3964" i="3"/>
  <c r="M3964" i="3" s="1"/>
  <c r="B3964" i="3" l="1"/>
  <c r="E3964" i="3" s="1"/>
  <c r="F3964" i="3" s="1"/>
  <c r="G3964" i="3" s="1"/>
  <c r="H3964" i="3" s="1"/>
  <c r="I3964" i="3" s="1"/>
  <c r="L3964" i="3" s="1"/>
  <c r="J3965" i="3"/>
  <c r="M3965" i="3" s="1"/>
  <c r="B3965" i="3" l="1"/>
  <c r="E3965" i="3" s="1"/>
  <c r="F3965" i="3" s="1"/>
  <c r="G3965" i="3" s="1"/>
  <c r="H3965" i="3" s="1"/>
  <c r="I3965" i="3" s="1"/>
  <c r="L3965" i="3" s="1"/>
  <c r="J3966" i="3"/>
  <c r="M3966" i="3" s="1"/>
  <c r="B3966" i="3" l="1"/>
  <c r="E3966" i="3" s="1"/>
  <c r="F3966" i="3" s="1"/>
  <c r="G3966" i="3" s="1"/>
  <c r="H3966" i="3" s="1"/>
  <c r="I3966" i="3" s="1"/>
  <c r="L3966" i="3" s="1"/>
  <c r="J3967" i="3"/>
  <c r="M3967" i="3" s="1"/>
  <c r="B3967" i="3" l="1"/>
  <c r="E3967" i="3" s="1"/>
  <c r="F3967" i="3" s="1"/>
  <c r="G3967" i="3" s="1"/>
  <c r="H3967" i="3" s="1"/>
  <c r="I3967" i="3" s="1"/>
  <c r="L3967" i="3" s="1"/>
  <c r="J3968" i="3"/>
  <c r="M3968" i="3" s="1"/>
  <c r="J3969" i="3" l="1"/>
  <c r="M3969" i="3" s="1"/>
  <c r="B3968" i="3"/>
  <c r="E3968" i="3" s="1"/>
  <c r="F3968" i="3" s="1"/>
  <c r="G3968" i="3" s="1"/>
  <c r="H3968" i="3" s="1"/>
  <c r="I3968" i="3" s="1"/>
  <c r="L3968" i="3" s="1"/>
  <c r="J3970" i="3" l="1"/>
  <c r="M3970" i="3" s="1"/>
  <c r="B3969" i="3"/>
  <c r="E3969" i="3" s="1"/>
  <c r="F3969" i="3" s="1"/>
  <c r="G3969" i="3" s="1"/>
  <c r="H3969" i="3" s="1"/>
  <c r="I3969" i="3" s="1"/>
  <c r="L3969" i="3" s="1"/>
  <c r="J3971" i="3" l="1"/>
  <c r="M3971" i="3" s="1"/>
  <c r="B3970" i="3"/>
  <c r="E3970" i="3" s="1"/>
  <c r="F3970" i="3" s="1"/>
  <c r="G3970" i="3" s="1"/>
  <c r="H3970" i="3" s="1"/>
  <c r="I3970" i="3" s="1"/>
  <c r="L3970" i="3" s="1"/>
  <c r="B3971" i="3" l="1"/>
  <c r="E3971" i="3" s="1"/>
  <c r="F3971" i="3" s="1"/>
  <c r="G3971" i="3" s="1"/>
  <c r="H3971" i="3" s="1"/>
  <c r="I3971" i="3" s="1"/>
  <c r="L3971" i="3" s="1"/>
  <c r="J3972" i="3"/>
  <c r="M3972" i="3" s="1"/>
  <c r="J3973" i="3" l="1"/>
  <c r="M3973" i="3" s="1"/>
  <c r="B3972" i="3"/>
  <c r="E3972" i="3" s="1"/>
  <c r="F3972" i="3" s="1"/>
  <c r="G3972" i="3" s="1"/>
  <c r="H3972" i="3" s="1"/>
  <c r="I3972" i="3" s="1"/>
  <c r="L3972" i="3" s="1"/>
  <c r="B3973" i="3" l="1"/>
  <c r="E3973" i="3" s="1"/>
  <c r="F3973" i="3" s="1"/>
  <c r="G3973" i="3" s="1"/>
  <c r="H3973" i="3" s="1"/>
  <c r="I3973" i="3" s="1"/>
  <c r="L3973" i="3" s="1"/>
  <c r="J3974" i="3"/>
  <c r="M3974" i="3" s="1"/>
  <c r="B3974" i="3" l="1"/>
  <c r="E3974" i="3" s="1"/>
  <c r="F3974" i="3" s="1"/>
  <c r="G3974" i="3" s="1"/>
  <c r="H3974" i="3" s="1"/>
  <c r="I3974" i="3" s="1"/>
  <c r="L3974" i="3" s="1"/>
  <c r="J3975" i="3"/>
  <c r="M3975" i="3" s="1"/>
  <c r="J3976" i="3" l="1"/>
  <c r="M3976" i="3" s="1"/>
  <c r="B3975" i="3"/>
  <c r="E3975" i="3" s="1"/>
  <c r="F3975" i="3" s="1"/>
  <c r="G3975" i="3" s="1"/>
  <c r="H3975" i="3" s="1"/>
  <c r="I3975" i="3" s="1"/>
  <c r="L3975" i="3" s="1"/>
  <c r="B3976" i="3" l="1"/>
  <c r="E3976" i="3" s="1"/>
  <c r="F3976" i="3" s="1"/>
  <c r="G3976" i="3" s="1"/>
  <c r="H3976" i="3" s="1"/>
  <c r="I3976" i="3" s="1"/>
  <c r="L3976" i="3" s="1"/>
  <c r="J3977" i="3"/>
  <c r="M3977" i="3" s="1"/>
  <c r="J3978" i="3" l="1"/>
  <c r="M3978" i="3" s="1"/>
  <c r="B3977" i="3"/>
  <c r="E3977" i="3" s="1"/>
  <c r="F3977" i="3" s="1"/>
  <c r="G3977" i="3" s="1"/>
  <c r="H3977" i="3" s="1"/>
  <c r="I3977" i="3" s="1"/>
  <c r="L3977" i="3" s="1"/>
  <c r="J3979" i="3" l="1"/>
  <c r="M3979" i="3" s="1"/>
  <c r="B3978" i="3"/>
  <c r="E3978" i="3" s="1"/>
  <c r="F3978" i="3" s="1"/>
  <c r="G3978" i="3" s="1"/>
  <c r="H3978" i="3" s="1"/>
  <c r="I3978" i="3" s="1"/>
  <c r="L3978" i="3" s="1"/>
  <c r="B3979" i="3" l="1"/>
  <c r="E3979" i="3" s="1"/>
  <c r="F3979" i="3" s="1"/>
  <c r="G3979" i="3" s="1"/>
  <c r="H3979" i="3" s="1"/>
  <c r="I3979" i="3" s="1"/>
  <c r="L3979" i="3" s="1"/>
  <c r="J3980" i="3"/>
  <c r="M3980" i="3" s="1"/>
  <c r="B3980" i="3" l="1"/>
  <c r="E3980" i="3" s="1"/>
  <c r="F3980" i="3" s="1"/>
  <c r="G3980" i="3" s="1"/>
  <c r="H3980" i="3" s="1"/>
  <c r="I3980" i="3" s="1"/>
  <c r="L3980" i="3" s="1"/>
  <c r="J3981" i="3"/>
  <c r="M3981" i="3" s="1"/>
  <c r="J3982" i="3" l="1"/>
  <c r="M3982" i="3" s="1"/>
  <c r="B3981" i="3"/>
  <c r="E3981" i="3" s="1"/>
  <c r="F3981" i="3" s="1"/>
  <c r="G3981" i="3" s="1"/>
  <c r="H3981" i="3" s="1"/>
  <c r="I3981" i="3" s="1"/>
  <c r="L3981" i="3" s="1"/>
  <c r="B3982" i="3" l="1"/>
  <c r="E3982" i="3" s="1"/>
  <c r="F3982" i="3" s="1"/>
  <c r="G3982" i="3" s="1"/>
  <c r="H3982" i="3" s="1"/>
  <c r="I3982" i="3" s="1"/>
  <c r="L3982" i="3" s="1"/>
  <c r="J3983" i="3"/>
  <c r="M3983" i="3" s="1"/>
  <c r="J3984" i="3" l="1"/>
  <c r="M3984" i="3" s="1"/>
  <c r="B3983" i="3"/>
  <c r="E3983" i="3" s="1"/>
  <c r="F3983" i="3" s="1"/>
  <c r="G3983" i="3" s="1"/>
  <c r="H3983" i="3" s="1"/>
  <c r="I3983" i="3" s="1"/>
  <c r="L3983" i="3" s="1"/>
  <c r="J3985" i="3" l="1"/>
  <c r="M3985" i="3" s="1"/>
  <c r="B3984" i="3"/>
  <c r="E3984" i="3" s="1"/>
  <c r="F3984" i="3" s="1"/>
  <c r="G3984" i="3" s="1"/>
  <c r="H3984" i="3" s="1"/>
  <c r="I3984" i="3" s="1"/>
  <c r="L3984" i="3" s="1"/>
  <c r="B3985" i="3" l="1"/>
  <c r="E3985" i="3" s="1"/>
  <c r="F3985" i="3" s="1"/>
  <c r="G3985" i="3" s="1"/>
  <c r="H3985" i="3" s="1"/>
  <c r="I3985" i="3" s="1"/>
  <c r="L3985" i="3" s="1"/>
  <c r="J3986" i="3"/>
  <c r="M3986" i="3" s="1"/>
  <c r="J3987" i="3" l="1"/>
  <c r="M3987" i="3" s="1"/>
  <c r="B3986" i="3"/>
  <c r="E3986" i="3" s="1"/>
  <c r="F3986" i="3" s="1"/>
  <c r="G3986" i="3" s="1"/>
  <c r="H3986" i="3" s="1"/>
  <c r="I3986" i="3" s="1"/>
  <c r="L3986" i="3" s="1"/>
  <c r="B3987" i="3" l="1"/>
  <c r="E3987" i="3" s="1"/>
  <c r="F3987" i="3" s="1"/>
  <c r="G3987" i="3" s="1"/>
  <c r="H3987" i="3" s="1"/>
  <c r="I3987" i="3" s="1"/>
  <c r="L3987" i="3" s="1"/>
  <c r="J3988" i="3"/>
  <c r="M3988" i="3" s="1"/>
  <c r="B3988" i="3" l="1"/>
  <c r="E3988" i="3" s="1"/>
  <c r="F3988" i="3" s="1"/>
  <c r="G3988" i="3" s="1"/>
  <c r="H3988" i="3" s="1"/>
  <c r="I3988" i="3" s="1"/>
  <c r="L3988" i="3" s="1"/>
  <c r="J3989" i="3"/>
  <c r="M3989" i="3" s="1"/>
  <c r="J3990" i="3" l="1"/>
  <c r="M3990" i="3" s="1"/>
  <c r="B3989" i="3"/>
  <c r="E3989" i="3" s="1"/>
  <c r="F3989" i="3" s="1"/>
  <c r="G3989" i="3" s="1"/>
  <c r="H3989" i="3" s="1"/>
  <c r="I3989" i="3" s="1"/>
  <c r="L3989" i="3" s="1"/>
  <c r="B3990" i="3" l="1"/>
  <c r="E3990" i="3" s="1"/>
  <c r="F3990" i="3" s="1"/>
  <c r="G3990" i="3" s="1"/>
  <c r="H3990" i="3" s="1"/>
  <c r="I3990" i="3" s="1"/>
  <c r="L3990" i="3" s="1"/>
  <c r="J3991" i="3"/>
  <c r="M3991" i="3" s="1"/>
  <c r="B3991" i="3" l="1"/>
  <c r="E3991" i="3" s="1"/>
  <c r="F3991" i="3" s="1"/>
  <c r="G3991" i="3" s="1"/>
  <c r="H3991" i="3" s="1"/>
  <c r="I3991" i="3" s="1"/>
  <c r="L3991" i="3" s="1"/>
  <c r="J3992" i="3"/>
  <c r="M3992" i="3" s="1"/>
  <c r="J3993" i="3" l="1"/>
  <c r="M3993" i="3" s="1"/>
  <c r="B3992" i="3"/>
  <c r="E3992" i="3" s="1"/>
  <c r="F3992" i="3" s="1"/>
  <c r="G3992" i="3" s="1"/>
  <c r="H3992" i="3" s="1"/>
  <c r="I3992" i="3" s="1"/>
  <c r="L3992" i="3" s="1"/>
  <c r="B3993" i="3" l="1"/>
  <c r="E3993" i="3" s="1"/>
  <c r="F3993" i="3" s="1"/>
  <c r="G3993" i="3" s="1"/>
  <c r="H3993" i="3" s="1"/>
  <c r="I3993" i="3" s="1"/>
  <c r="L3993" i="3" s="1"/>
  <c r="J3994" i="3"/>
  <c r="M3994" i="3" s="1"/>
  <c r="B3994" i="3" l="1"/>
  <c r="E3994" i="3" s="1"/>
  <c r="F3994" i="3" s="1"/>
  <c r="G3994" i="3" s="1"/>
  <c r="H3994" i="3" s="1"/>
  <c r="I3994" i="3" s="1"/>
  <c r="L3994" i="3" s="1"/>
  <c r="J3995" i="3"/>
  <c r="M3995" i="3" s="1"/>
  <c r="B3995" i="3" l="1"/>
  <c r="E3995" i="3" s="1"/>
  <c r="F3995" i="3" s="1"/>
  <c r="G3995" i="3" s="1"/>
  <c r="H3995" i="3" s="1"/>
  <c r="I3995" i="3" s="1"/>
  <c r="L3995" i="3" s="1"/>
  <c r="J3996" i="3"/>
  <c r="M3996" i="3" s="1"/>
  <c r="J3997" i="3" l="1"/>
  <c r="M3997" i="3" s="1"/>
  <c r="B3996" i="3"/>
  <c r="E3996" i="3" s="1"/>
  <c r="F3996" i="3" s="1"/>
  <c r="G3996" i="3" s="1"/>
  <c r="H3996" i="3" s="1"/>
  <c r="I3996" i="3" s="1"/>
  <c r="L3996" i="3" s="1"/>
  <c r="J3998" i="3" l="1"/>
  <c r="M3998" i="3" s="1"/>
  <c r="B3997" i="3"/>
  <c r="E3997" i="3" s="1"/>
  <c r="F3997" i="3" s="1"/>
  <c r="G3997" i="3" s="1"/>
  <c r="H3997" i="3" s="1"/>
  <c r="I3997" i="3" s="1"/>
  <c r="L3997" i="3" s="1"/>
  <c r="B3998" i="3" l="1"/>
  <c r="E3998" i="3" s="1"/>
  <c r="F3998" i="3" s="1"/>
  <c r="G3998" i="3" s="1"/>
  <c r="H3998" i="3" s="1"/>
  <c r="I3998" i="3" s="1"/>
  <c r="L3998" i="3" s="1"/>
  <c r="J3999" i="3"/>
  <c r="M3999" i="3" s="1"/>
  <c r="B3999" i="3" l="1"/>
  <c r="E3999" i="3" s="1"/>
  <c r="F3999" i="3" s="1"/>
  <c r="G3999" i="3" s="1"/>
  <c r="H3999" i="3" s="1"/>
  <c r="I3999" i="3" s="1"/>
  <c r="L3999" i="3" s="1"/>
  <c r="J4000" i="3"/>
  <c r="M4000" i="3" s="1"/>
  <c r="J4001" i="3" l="1"/>
  <c r="M4001" i="3" s="1"/>
  <c r="B4000" i="3"/>
  <c r="E4000" i="3" s="1"/>
  <c r="F4000" i="3" s="1"/>
  <c r="G4000" i="3" s="1"/>
  <c r="H4000" i="3" s="1"/>
  <c r="I4000" i="3" s="1"/>
  <c r="L4000" i="3" s="1"/>
  <c r="B4001" i="3" l="1"/>
  <c r="E4001" i="3" s="1"/>
  <c r="F4001" i="3" s="1"/>
  <c r="G4001" i="3" s="1"/>
  <c r="H4001" i="3" s="1"/>
  <c r="I4001" i="3" s="1"/>
  <c r="L4001" i="3" s="1"/>
  <c r="J4002" i="3"/>
  <c r="M4002" i="3" s="1"/>
  <c r="B4002" i="3" l="1"/>
  <c r="E4002" i="3" s="1"/>
  <c r="F4002" i="3" s="1"/>
  <c r="G4002" i="3" s="1"/>
  <c r="H4002" i="3" s="1"/>
  <c r="I4002" i="3" s="1"/>
  <c r="L4002" i="3" s="1"/>
  <c r="J4003" i="3"/>
  <c r="M4003" i="3" s="1"/>
  <c r="J4004" i="3" l="1"/>
  <c r="M4004" i="3" s="1"/>
  <c r="B4003" i="3"/>
  <c r="E4003" i="3" s="1"/>
  <c r="F4003" i="3" s="1"/>
  <c r="G4003" i="3" s="1"/>
  <c r="H4003" i="3" s="1"/>
  <c r="I4003" i="3" s="1"/>
  <c r="L4003" i="3" s="1"/>
  <c r="B4004" i="3" l="1"/>
  <c r="E4004" i="3" s="1"/>
  <c r="F4004" i="3" s="1"/>
  <c r="G4004" i="3" s="1"/>
  <c r="H4004" i="3" s="1"/>
  <c r="I4004" i="3" s="1"/>
  <c r="L4004" i="3" s="1"/>
  <c r="J4005" i="3"/>
  <c r="M4005" i="3" s="1"/>
  <c r="J4006" i="3" l="1"/>
  <c r="M4006" i="3" s="1"/>
  <c r="B4005" i="3"/>
  <c r="E4005" i="3" s="1"/>
  <c r="F4005" i="3" s="1"/>
  <c r="G4005" i="3" s="1"/>
  <c r="H4005" i="3" s="1"/>
  <c r="I4005" i="3" s="1"/>
  <c r="L4005" i="3" s="1"/>
  <c r="B4006" i="3" l="1"/>
  <c r="E4006" i="3" s="1"/>
  <c r="F4006" i="3" s="1"/>
  <c r="G4006" i="3" s="1"/>
  <c r="H4006" i="3" s="1"/>
  <c r="I4006" i="3" s="1"/>
  <c r="L4006" i="3" s="1"/>
  <c r="J4007" i="3"/>
  <c r="M4007" i="3" s="1"/>
  <c r="J4008" i="3" l="1"/>
  <c r="M4008" i="3" s="1"/>
  <c r="B4007" i="3"/>
  <c r="E4007" i="3" s="1"/>
  <c r="F4007" i="3" s="1"/>
  <c r="G4007" i="3" s="1"/>
  <c r="H4007" i="3" s="1"/>
  <c r="I4007" i="3" s="1"/>
  <c r="L4007" i="3" s="1"/>
  <c r="J4009" i="3" l="1"/>
  <c r="M4009" i="3" s="1"/>
  <c r="B4008" i="3"/>
  <c r="E4008" i="3" s="1"/>
  <c r="F4008" i="3" s="1"/>
  <c r="G4008" i="3" s="1"/>
  <c r="H4008" i="3" s="1"/>
  <c r="I4008" i="3" s="1"/>
  <c r="L4008" i="3" s="1"/>
  <c r="J4010" i="3" l="1"/>
  <c r="M4010" i="3" s="1"/>
  <c r="B4009" i="3"/>
  <c r="E4009" i="3" s="1"/>
  <c r="F4009" i="3" s="1"/>
  <c r="G4009" i="3" s="1"/>
  <c r="H4009" i="3" s="1"/>
  <c r="I4009" i="3" s="1"/>
  <c r="L4009" i="3" s="1"/>
  <c r="B4010" i="3" l="1"/>
  <c r="E4010" i="3" s="1"/>
  <c r="F4010" i="3" s="1"/>
  <c r="G4010" i="3" s="1"/>
  <c r="H4010" i="3" s="1"/>
  <c r="I4010" i="3" s="1"/>
  <c r="L4010" i="3" s="1"/>
  <c r="J4011" i="3"/>
  <c r="M4011" i="3" s="1"/>
  <c r="B4011" i="3" l="1"/>
  <c r="E4011" i="3" s="1"/>
  <c r="F4011" i="3" s="1"/>
  <c r="G4011" i="3" s="1"/>
  <c r="H4011" i="3" s="1"/>
  <c r="I4011" i="3" s="1"/>
  <c r="L4011" i="3" s="1"/>
  <c r="J4012" i="3"/>
  <c r="M4012" i="3" s="1"/>
  <c r="J4013" i="3" l="1"/>
  <c r="M4013" i="3" s="1"/>
  <c r="B4012" i="3"/>
  <c r="E4012" i="3" s="1"/>
  <c r="F4012" i="3" s="1"/>
  <c r="G4012" i="3" s="1"/>
  <c r="H4012" i="3" s="1"/>
  <c r="I4012" i="3" s="1"/>
  <c r="L4012" i="3" s="1"/>
  <c r="J4014" i="3" l="1"/>
  <c r="M4014" i="3" s="1"/>
  <c r="B4013" i="3"/>
  <c r="E4013" i="3" s="1"/>
  <c r="F4013" i="3" s="1"/>
  <c r="G4013" i="3" s="1"/>
  <c r="H4013" i="3" s="1"/>
  <c r="I4013" i="3" s="1"/>
  <c r="L4013" i="3" s="1"/>
  <c r="J4015" i="3" l="1"/>
  <c r="M4015" i="3" s="1"/>
  <c r="B4014" i="3"/>
  <c r="E4014" i="3" s="1"/>
  <c r="F4014" i="3" s="1"/>
  <c r="G4014" i="3" s="1"/>
  <c r="H4014" i="3" s="1"/>
  <c r="I4014" i="3" s="1"/>
  <c r="L4014" i="3" s="1"/>
  <c r="B4015" i="3" l="1"/>
  <c r="E4015" i="3" s="1"/>
  <c r="F4015" i="3" s="1"/>
  <c r="G4015" i="3" s="1"/>
  <c r="H4015" i="3" s="1"/>
  <c r="I4015" i="3" s="1"/>
  <c r="L4015" i="3" s="1"/>
  <c r="J4016" i="3"/>
  <c r="M4016" i="3" s="1"/>
  <c r="B4016" i="3" l="1"/>
  <c r="E4016" i="3" s="1"/>
  <c r="F4016" i="3" s="1"/>
  <c r="G4016" i="3" s="1"/>
  <c r="H4016" i="3" s="1"/>
  <c r="I4016" i="3" s="1"/>
  <c r="L4016" i="3" s="1"/>
  <c r="J4017" i="3"/>
  <c r="M4017" i="3" s="1"/>
  <c r="J4018" i="3" l="1"/>
  <c r="M4018" i="3" s="1"/>
  <c r="B4017" i="3"/>
  <c r="E4017" i="3" s="1"/>
  <c r="F4017" i="3" s="1"/>
  <c r="G4017" i="3" s="1"/>
  <c r="H4017" i="3" s="1"/>
  <c r="I4017" i="3" s="1"/>
  <c r="L4017" i="3" s="1"/>
  <c r="J4019" i="3" l="1"/>
  <c r="M4019" i="3" s="1"/>
  <c r="B4018" i="3"/>
  <c r="E4018" i="3" s="1"/>
  <c r="F4018" i="3" s="1"/>
  <c r="G4018" i="3" s="1"/>
  <c r="H4018" i="3" s="1"/>
  <c r="I4018" i="3" s="1"/>
  <c r="L4018" i="3" s="1"/>
  <c r="B4019" i="3" l="1"/>
  <c r="E4019" i="3" s="1"/>
  <c r="F4019" i="3" s="1"/>
  <c r="G4019" i="3" s="1"/>
  <c r="H4019" i="3" s="1"/>
  <c r="I4019" i="3" s="1"/>
  <c r="L4019" i="3" s="1"/>
  <c r="J4020" i="3"/>
  <c r="M4020" i="3" s="1"/>
  <c r="B4020" i="3" l="1"/>
  <c r="E4020" i="3" s="1"/>
  <c r="F4020" i="3" s="1"/>
  <c r="G4020" i="3" s="1"/>
  <c r="H4020" i="3" s="1"/>
  <c r="I4020" i="3" s="1"/>
  <c r="L4020" i="3" s="1"/>
  <c r="J4021" i="3"/>
  <c r="M4021" i="3" s="1"/>
  <c r="B4021" i="3" l="1"/>
  <c r="E4021" i="3" s="1"/>
  <c r="F4021" i="3" s="1"/>
  <c r="G4021" i="3" s="1"/>
  <c r="H4021" i="3" s="1"/>
  <c r="I4021" i="3" s="1"/>
  <c r="L4021" i="3" s="1"/>
  <c r="J4022" i="3"/>
  <c r="M4022" i="3" s="1"/>
  <c r="J4023" i="3" l="1"/>
  <c r="M4023" i="3" s="1"/>
  <c r="B4022" i="3"/>
  <c r="E4022" i="3" s="1"/>
  <c r="F4022" i="3" s="1"/>
  <c r="G4022" i="3" s="1"/>
  <c r="H4022" i="3" s="1"/>
  <c r="I4022" i="3" s="1"/>
  <c r="L4022" i="3" s="1"/>
  <c r="J4024" i="3" l="1"/>
  <c r="M4024" i="3" s="1"/>
  <c r="B4023" i="3"/>
  <c r="E4023" i="3" s="1"/>
  <c r="F4023" i="3" s="1"/>
  <c r="G4023" i="3" s="1"/>
  <c r="H4023" i="3" s="1"/>
  <c r="I4023" i="3" s="1"/>
  <c r="L4023" i="3" s="1"/>
  <c r="J4025" i="3" l="1"/>
  <c r="M4025" i="3" s="1"/>
  <c r="B4024" i="3"/>
  <c r="E4024" i="3" s="1"/>
  <c r="F4024" i="3" s="1"/>
  <c r="G4024" i="3" s="1"/>
  <c r="H4024" i="3" s="1"/>
  <c r="I4024" i="3" s="1"/>
  <c r="L4024" i="3" s="1"/>
  <c r="J4026" i="3" l="1"/>
  <c r="M4026" i="3" s="1"/>
  <c r="B4025" i="3"/>
  <c r="E4025" i="3" s="1"/>
  <c r="F4025" i="3" s="1"/>
  <c r="G4025" i="3" s="1"/>
  <c r="H4025" i="3" s="1"/>
  <c r="I4025" i="3" s="1"/>
  <c r="L4025" i="3" s="1"/>
  <c r="B4026" i="3" l="1"/>
  <c r="E4026" i="3" s="1"/>
  <c r="F4026" i="3" s="1"/>
  <c r="G4026" i="3" s="1"/>
  <c r="H4026" i="3" s="1"/>
  <c r="I4026" i="3" s="1"/>
  <c r="L4026" i="3" s="1"/>
  <c r="J4027" i="3"/>
  <c r="M4027" i="3" s="1"/>
  <c r="B4027" i="3" l="1"/>
  <c r="E4027" i="3" s="1"/>
  <c r="F4027" i="3" s="1"/>
  <c r="G4027" i="3" s="1"/>
  <c r="H4027" i="3" s="1"/>
  <c r="I4027" i="3" s="1"/>
  <c r="L4027" i="3" s="1"/>
  <c r="J4028" i="3"/>
  <c r="M4028" i="3" s="1"/>
  <c r="B4028" i="3" l="1"/>
  <c r="E4028" i="3" s="1"/>
  <c r="F4028" i="3" s="1"/>
  <c r="G4028" i="3" s="1"/>
  <c r="H4028" i="3" s="1"/>
  <c r="I4028" i="3" s="1"/>
  <c r="L4028" i="3" s="1"/>
  <c r="J4029" i="3"/>
  <c r="M4029" i="3" s="1"/>
  <c r="J4030" i="3" l="1"/>
  <c r="M4030" i="3" s="1"/>
  <c r="B4029" i="3"/>
  <c r="E4029" i="3" s="1"/>
  <c r="F4029" i="3" s="1"/>
  <c r="G4029" i="3" s="1"/>
  <c r="H4029" i="3" s="1"/>
  <c r="I4029" i="3" s="1"/>
  <c r="L4029" i="3" s="1"/>
  <c r="B4030" i="3" l="1"/>
  <c r="E4030" i="3" s="1"/>
  <c r="F4030" i="3" s="1"/>
  <c r="G4030" i="3" s="1"/>
  <c r="H4030" i="3" s="1"/>
  <c r="I4030" i="3" s="1"/>
  <c r="L4030" i="3" s="1"/>
  <c r="J4031" i="3"/>
  <c r="M4031" i="3" s="1"/>
  <c r="J4032" i="3" l="1"/>
  <c r="M4032" i="3" s="1"/>
  <c r="B4031" i="3"/>
  <c r="E4031" i="3" s="1"/>
  <c r="F4031" i="3" s="1"/>
  <c r="G4031" i="3" s="1"/>
  <c r="H4031" i="3" s="1"/>
  <c r="I4031" i="3" s="1"/>
  <c r="L4031" i="3" s="1"/>
  <c r="J4033" i="3" l="1"/>
  <c r="M4033" i="3" s="1"/>
  <c r="B4032" i="3"/>
  <c r="E4032" i="3" s="1"/>
  <c r="F4032" i="3" s="1"/>
  <c r="G4032" i="3" s="1"/>
  <c r="H4032" i="3" s="1"/>
  <c r="I4032" i="3" s="1"/>
  <c r="L4032" i="3" s="1"/>
  <c r="B4033" i="3" l="1"/>
  <c r="E4033" i="3" s="1"/>
  <c r="F4033" i="3" s="1"/>
  <c r="G4033" i="3" s="1"/>
  <c r="H4033" i="3" s="1"/>
  <c r="I4033" i="3" s="1"/>
  <c r="L4033" i="3" s="1"/>
  <c r="J4034" i="3"/>
  <c r="M4034" i="3" s="1"/>
  <c r="B4034" i="3" l="1"/>
  <c r="E4034" i="3" s="1"/>
  <c r="F4034" i="3" s="1"/>
  <c r="G4034" i="3" s="1"/>
  <c r="H4034" i="3" s="1"/>
  <c r="I4034" i="3" s="1"/>
  <c r="L4034" i="3" s="1"/>
  <c r="J4035" i="3"/>
  <c r="M4035" i="3" s="1"/>
  <c r="J4036" i="3" l="1"/>
  <c r="M4036" i="3" s="1"/>
  <c r="B4035" i="3"/>
  <c r="E4035" i="3" s="1"/>
  <c r="F4035" i="3" s="1"/>
  <c r="G4035" i="3" s="1"/>
  <c r="H4035" i="3" s="1"/>
  <c r="I4035" i="3" s="1"/>
  <c r="L4035" i="3" s="1"/>
  <c r="B4036" i="3" l="1"/>
  <c r="E4036" i="3" s="1"/>
  <c r="F4036" i="3" s="1"/>
  <c r="G4036" i="3" s="1"/>
  <c r="H4036" i="3" s="1"/>
  <c r="I4036" i="3" s="1"/>
  <c r="L4036" i="3" s="1"/>
  <c r="J4037" i="3"/>
  <c r="M4037" i="3" s="1"/>
  <c r="J4038" i="3" l="1"/>
  <c r="M4038" i="3" s="1"/>
  <c r="B4037" i="3"/>
  <c r="E4037" i="3" s="1"/>
  <c r="F4037" i="3" s="1"/>
  <c r="G4037" i="3" s="1"/>
  <c r="H4037" i="3" s="1"/>
  <c r="I4037" i="3" s="1"/>
  <c r="L4037" i="3" s="1"/>
  <c r="B4038" i="3" l="1"/>
  <c r="E4038" i="3" s="1"/>
  <c r="F4038" i="3" s="1"/>
  <c r="G4038" i="3" s="1"/>
  <c r="H4038" i="3" s="1"/>
  <c r="I4038" i="3" s="1"/>
  <c r="L4038" i="3" s="1"/>
  <c r="J4039" i="3"/>
  <c r="M4039" i="3" s="1"/>
  <c r="J4040" i="3" l="1"/>
  <c r="M4040" i="3" s="1"/>
  <c r="B4039" i="3"/>
  <c r="E4039" i="3" s="1"/>
  <c r="F4039" i="3" s="1"/>
  <c r="G4039" i="3" s="1"/>
  <c r="H4039" i="3" s="1"/>
  <c r="I4039" i="3" s="1"/>
  <c r="L4039" i="3" s="1"/>
  <c r="J4041" i="3" l="1"/>
  <c r="M4041" i="3" s="1"/>
  <c r="B4040" i="3"/>
  <c r="E4040" i="3" s="1"/>
  <c r="F4040" i="3" s="1"/>
  <c r="G4040" i="3" s="1"/>
  <c r="H4040" i="3" s="1"/>
  <c r="I4040" i="3" s="1"/>
  <c r="L4040" i="3" s="1"/>
  <c r="J4042" i="3" l="1"/>
  <c r="M4042" i="3" s="1"/>
  <c r="B4041" i="3"/>
  <c r="E4041" i="3" s="1"/>
  <c r="F4041" i="3" s="1"/>
  <c r="G4041" i="3" s="1"/>
  <c r="H4041" i="3" s="1"/>
  <c r="I4041" i="3" s="1"/>
  <c r="L4041" i="3" s="1"/>
  <c r="J4043" i="3" l="1"/>
  <c r="M4043" i="3" s="1"/>
  <c r="B4042" i="3"/>
  <c r="E4042" i="3" s="1"/>
  <c r="F4042" i="3" s="1"/>
  <c r="G4042" i="3" s="1"/>
  <c r="H4042" i="3" s="1"/>
  <c r="I4042" i="3" s="1"/>
  <c r="L4042" i="3" s="1"/>
  <c r="B4043" i="3" l="1"/>
  <c r="E4043" i="3" s="1"/>
  <c r="F4043" i="3" s="1"/>
  <c r="G4043" i="3" s="1"/>
  <c r="H4043" i="3" s="1"/>
  <c r="I4043" i="3" s="1"/>
  <c r="L4043" i="3" s="1"/>
  <c r="J4044" i="3"/>
  <c r="M4044" i="3" s="1"/>
  <c r="B4044" i="3" l="1"/>
  <c r="E4044" i="3" s="1"/>
  <c r="F4044" i="3" s="1"/>
  <c r="G4044" i="3" s="1"/>
  <c r="H4044" i="3" s="1"/>
  <c r="I4044" i="3" s="1"/>
  <c r="L4044" i="3" s="1"/>
  <c r="J4045" i="3"/>
  <c r="M4045" i="3" s="1"/>
  <c r="B4045" i="3" l="1"/>
  <c r="E4045" i="3" s="1"/>
  <c r="F4045" i="3" s="1"/>
  <c r="G4045" i="3" s="1"/>
  <c r="H4045" i="3" s="1"/>
  <c r="I4045" i="3" s="1"/>
  <c r="L4045" i="3" s="1"/>
  <c r="J4046" i="3"/>
  <c r="M4046" i="3" s="1"/>
  <c r="B4046" i="3" l="1"/>
  <c r="E4046" i="3" s="1"/>
  <c r="F4046" i="3" s="1"/>
  <c r="G4046" i="3" s="1"/>
  <c r="H4046" i="3" s="1"/>
  <c r="I4046" i="3" s="1"/>
  <c r="L4046" i="3" s="1"/>
  <c r="J4047" i="3"/>
  <c r="M4047" i="3" s="1"/>
  <c r="B4047" i="3" l="1"/>
  <c r="E4047" i="3" s="1"/>
  <c r="F4047" i="3" s="1"/>
  <c r="G4047" i="3" s="1"/>
  <c r="H4047" i="3" s="1"/>
  <c r="I4047" i="3" s="1"/>
  <c r="L4047" i="3" s="1"/>
  <c r="J4048" i="3"/>
  <c r="M4048" i="3" s="1"/>
  <c r="B4048" i="3" l="1"/>
  <c r="E4048" i="3" s="1"/>
  <c r="F4048" i="3" s="1"/>
  <c r="G4048" i="3" s="1"/>
  <c r="H4048" i="3" s="1"/>
  <c r="I4048" i="3" s="1"/>
  <c r="L4048" i="3" s="1"/>
  <c r="J4049" i="3"/>
  <c r="M4049" i="3" s="1"/>
  <c r="B4049" i="3" l="1"/>
  <c r="E4049" i="3" s="1"/>
  <c r="F4049" i="3" s="1"/>
  <c r="G4049" i="3" s="1"/>
  <c r="H4049" i="3" s="1"/>
  <c r="I4049" i="3" s="1"/>
  <c r="L4049" i="3" s="1"/>
  <c r="J4050" i="3"/>
  <c r="M4050" i="3" s="1"/>
  <c r="B4050" i="3" l="1"/>
  <c r="E4050" i="3" s="1"/>
  <c r="F4050" i="3" s="1"/>
  <c r="G4050" i="3" s="1"/>
  <c r="H4050" i="3" s="1"/>
  <c r="I4050" i="3" s="1"/>
  <c r="L4050" i="3" s="1"/>
  <c r="J4051" i="3"/>
  <c r="M4051" i="3" s="1"/>
  <c r="J4052" i="3" l="1"/>
  <c r="M4052" i="3" s="1"/>
  <c r="B4051" i="3"/>
  <c r="E4051" i="3" s="1"/>
  <c r="F4051" i="3" s="1"/>
  <c r="G4051" i="3" s="1"/>
  <c r="H4051" i="3" s="1"/>
  <c r="I4051" i="3" s="1"/>
  <c r="L4051" i="3" s="1"/>
  <c r="J4053" i="3" l="1"/>
  <c r="M4053" i="3" s="1"/>
  <c r="B4052" i="3"/>
  <c r="E4052" i="3" s="1"/>
  <c r="F4052" i="3" s="1"/>
  <c r="G4052" i="3" s="1"/>
  <c r="H4052" i="3" s="1"/>
  <c r="I4052" i="3" s="1"/>
  <c r="L4052" i="3" s="1"/>
  <c r="J4054" i="3" l="1"/>
  <c r="M4054" i="3" s="1"/>
  <c r="B4053" i="3"/>
  <c r="E4053" i="3" s="1"/>
  <c r="F4053" i="3" s="1"/>
  <c r="G4053" i="3" s="1"/>
  <c r="H4053" i="3" s="1"/>
  <c r="I4053" i="3" s="1"/>
  <c r="L4053" i="3" s="1"/>
  <c r="B4054" i="3" l="1"/>
  <c r="E4054" i="3" s="1"/>
  <c r="F4054" i="3" s="1"/>
  <c r="G4054" i="3" s="1"/>
  <c r="H4054" i="3" s="1"/>
  <c r="I4054" i="3" s="1"/>
  <c r="L4054" i="3" s="1"/>
  <c r="J4055" i="3"/>
  <c r="M4055" i="3" s="1"/>
  <c r="J4056" i="3" l="1"/>
  <c r="M4056" i="3" s="1"/>
  <c r="B4055" i="3"/>
  <c r="E4055" i="3" s="1"/>
  <c r="F4055" i="3" s="1"/>
  <c r="G4055" i="3" s="1"/>
  <c r="H4055" i="3" s="1"/>
  <c r="I4055" i="3" s="1"/>
  <c r="L4055" i="3" s="1"/>
  <c r="B4056" i="3" l="1"/>
  <c r="E4056" i="3" s="1"/>
  <c r="F4056" i="3" s="1"/>
  <c r="G4056" i="3" s="1"/>
  <c r="H4056" i="3" s="1"/>
  <c r="I4056" i="3" s="1"/>
  <c r="L4056" i="3" s="1"/>
  <c r="J4057" i="3"/>
  <c r="M4057" i="3" s="1"/>
  <c r="J4058" i="3" l="1"/>
  <c r="M4058" i="3" s="1"/>
  <c r="B4057" i="3"/>
  <c r="E4057" i="3" s="1"/>
  <c r="F4057" i="3" s="1"/>
  <c r="G4057" i="3" s="1"/>
  <c r="H4057" i="3" s="1"/>
  <c r="I4057" i="3" s="1"/>
  <c r="L4057" i="3" s="1"/>
  <c r="B4058" i="3" l="1"/>
  <c r="E4058" i="3" s="1"/>
  <c r="F4058" i="3" s="1"/>
  <c r="G4058" i="3" s="1"/>
  <c r="H4058" i="3" s="1"/>
  <c r="I4058" i="3" s="1"/>
  <c r="L4058" i="3" s="1"/>
  <c r="J4059" i="3"/>
  <c r="M4059" i="3" s="1"/>
  <c r="J4060" i="3" l="1"/>
  <c r="M4060" i="3" s="1"/>
  <c r="B4059" i="3"/>
  <c r="E4059" i="3" s="1"/>
  <c r="F4059" i="3" s="1"/>
  <c r="G4059" i="3" s="1"/>
  <c r="H4059" i="3" s="1"/>
  <c r="I4059" i="3" s="1"/>
  <c r="L4059" i="3" s="1"/>
  <c r="J4061" i="3" l="1"/>
  <c r="M4061" i="3" s="1"/>
  <c r="B4060" i="3"/>
  <c r="E4060" i="3" s="1"/>
  <c r="F4060" i="3" s="1"/>
  <c r="G4060" i="3" s="1"/>
  <c r="H4060" i="3" s="1"/>
  <c r="I4060" i="3" s="1"/>
  <c r="L4060" i="3" s="1"/>
  <c r="J4062" i="3" l="1"/>
  <c r="M4062" i="3" s="1"/>
  <c r="B4061" i="3"/>
  <c r="E4061" i="3" s="1"/>
  <c r="F4061" i="3" s="1"/>
  <c r="G4061" i="3" s="1"/>
  <c r="H4061" i="3" s="1"/>
  <c r="I4061" i="3" s="1"/>
  <c r="L4061" i="3" s="1"/>
  <c r="B4062" i="3" l="1"/>
  <c r="E4062" i="3" s="1"/>
  <c r="F4062" i="3" s="1"/>
  <c r="G4062" i="3" s="1"/>
  <c r="H4062" i="3" s="1"/>
  <c r="I4062" i="3" s="1"/>
  <c r="L4062" i="3" s="1"/>
  <c r="J4063" i="3"/>
  <c r="M4063" i="3" s="1"/>
  <c r="J4064" i="3" l="1"/>
  <c r="M4064" i="3" s="1"/>
  <c r="B4063" i="3"/>
  <c r="E4063" i="3" s="1"/>
  <c r="F4063" i="3" s="1"/>
  <c r="G4063" i="3" s="1"/>
  <c r="H4063" i="3" s="1"/>
  <c r="I4063" i="3" s="1"/>
  <c r="L4063" i="3" s="1"/>
  <c r="B4064" i="3" l="1"/>
  <c r="E4064" i="3" s="1"/>
  <c r="F4064" i="3" s="1"/>
  <c r="G4064" i="3" s="1"/>
  <c r="H4064" i="3" s="1"/>
  <c r="I4064" i="3" s="1"/>
  <c r="L4064" i="3" s="1"/>
  <c r="J4065" i="3"/>
  <c r="M4065" i="3" s="1"/>
  <c r="J4066" i="3" l="1"/>
  <c r="M4066" i="3" s="1"/>
  <c r="B4065" i="3"/>
  <c r="E4065" i="3" s="1"/>
  <c r="F4065" i="3" s="1"/>
  <c r="G4065" i="3" s="1"/>
  <c r="H4065" i="3" s="1"/>
  <c r="I4065" i="3" s="1"/>
  <c r="L4065" i="3" s="1"/>
  <c r="B4066" i="3" l="1"/>
  <c r="E4066" i="3" s="1"/>
  <c r="F4066" i="3" s="1"/>
  <c r="G4066" i="3" s="1"/>
  <c r="H4066" i="3" s="1"/>
  <c r="I4066" i="3" s="1"/>
  <c r="L4066" i="3" s="1"/>
  <c r="J4067" i="3"/>
  <c r="M4067" i="3" s="1"/>
  <c r="B4067" i="3" l="1"/>
  <c r="E4067" i="3" s="1"/>
  <c r="F4067" i="3" s="1"/>
  <c r="G4067" i="3" s="1"/>
  <c r="H4067" i="3" s="1"/>
  <c r="I4067" i="3" s="1"/>
  <c r="L4067" i="3" s="1"/>
  <c r="J4068" i="3"/>
  <c r="M4068" i="3" s="1"/>
  <c r="B4068" i="3" l="1"/>
  <c r="E4068" i="3" s="1"/>
  <c r="F4068" i="3" s="1"/>
  <c r="G4068" i="3" s="1"/>
  <c r="H4068" i="3" s="1"/>
  <c r="I4068" i="3" s="1"/>
  <c r="L4068" i="3" s="1"/>
  <c r="J4069" i="3"/>
  <c r="M4069" i="3" s="1"/>
  <c r="J4070" i="3" l="1"/>
  <c r="M4070" i="3" s="1"/>
  <c r="B4069" i="3"/>
  <c r="E4069" i="3" s="1"/>
  <c r="F4069" i="3" s="1"/>
  <c r="G4069" i="3" s="1"/>
  <c r="H4069" i="3" s="1"/>
  <c r="I4069" i="3" s="1"/>
  <c r="L4069" i="3" s="1"/>
  <c r="B4070" i="3" l="1"/>
  <c r="E4070" i="3" s="1"/>
  <c r="F4070" i="3" s="1"/>
  <c r="G4070" i="3" s="1"/>
  <c r="H4070" i="3" s="1"/>
  <c r="I4070" i="3" s="1"/>
  <c r="L4070" i="3" s="1"/>
  <c r="J4071" i="3"/>
  <c r="M4071" i="3" s="1"/>
  <c r="J4072" i="3" l="1"/>
  <c r="M4072" i="3" s="1"/>
  <c r="B4071" i="3"/>
  <c r="E4071" i="3" s="1"/>
  <c r="F4071" i="3" s="1"/>
  <c r="G4071" i="3" s="1"/>
  <c r="H4071" i="3" s="1"/>
  <c r="I4071" i="3" s="1"/>
  <c r="L4071" i="3" s="1"/>
  <c r="J4073" i="3" l="1"/>
  <c r="M4073" i="3" s="1"/>
  <c r="B4072" i="3"/>
  <c r="E4072" i="3" s="1"/>
  <c r="F4072" i="3" s="1"/>
  <c r="G4072" i="3" s="1"/>
  <c r="H4072" i="3" s="1"/>
  <c r="I4072" i="3" s="1"/>
  <c r="L4072" i="3" s="1"/>
  <c r="J4074" i="3" l="1"/>
  <c r="M4074" i="3" s="1"/>
  <c r="B4073" i="3"/>
  <c r="E4073" i="3" s="1"/>
  <c r="F4073" i="3" s="1"/>
  <c r="G4073" i="3" s="1"/>
  <c r="H4073" i="3" s="1"/>
  <c r="I4073" i="3" s="1"/>
  <c r="L4073" i="3" s="1"/>
  <c r="B4074" i="3" l="1"/>
  <c r="E4074" i="3" s="1"/>
  <c r="F4074" i="3" s="1"/>
  <c r="G4074" i="3" s="1"/>
  <c r="H4074" i="3" s="1"/>
  <c r="I4074" i="3" s="1"/>
  <c r="L4074" i="3" s="1"/>
  <c r="J4075" i="3"/>
  <c r="M4075" i="3" s="1"/>
  <c r="B4075" i="3" l="1"/>
  <c r="E4075" i="3" s="1"/>
  <c r="F4075" i="3" s="1"/>
  <c r="G4075" i="3" s="1"/>
  <c r="H4075" i="3" s="1"/>
  <c r="I4075" i="3" s="1"/>
  <c r="L4075" i="3" s="1"/>
  <c r="J4076" i="3"/>
  <c r="M4076" i="3" s="1"/>
  <c r="B4076" i="3" l="1"/>
  <c r="E4076" i="3" s="1"/>
  <c r="F4076" i="3" s="1"/>
  <c r="G4076" i="3" s="1"/>
  <c r="H4076" i="3" s="1"/>
  <c r="I4076" i="3" s="1"/>
  <c r="L4076" i="3" s="1"/>
  <c r="J4077" i="3"/>
  <c r="M4077" i="3" s="1"/>
  <c r="J4078" i="3" l="1"/>
  <c r="M4078" i="3" s="1"/>
  <c r="B4077" i="3"/>
  <c r="E4077" i="3" s="1"/>
  <c r="F4077" i="3" s="1"/>
  <c r="G4077" i="3" s="1"/>
  <c r="H4077" i="3" s="1"/>
  <c r="I4077" i="3" s="1"/>
  <c r="L4077" i="3" s="1"/>
  <c r="B4078" i="3" l="1"/>
  <c r="E4078" i="3" s="1"/>
  <c r="F4078" i="3" s="1"/>
  <c r="G4078" i="3" s="1"/>
  <c r="H4078" i="3" s="1"/>
  <c r="I4078" i="3" s="1"/>
  <c r="L4078" i="3" s="1"/>
  <c r="J4079" i="3"/>
  <c r="M4079" i="3" s="1"/>
  <c r="J4080" i="3" l="1"/>
  <c r="M4080" i="3" s="1"/>
  <c r="B4079" i="3"/>
  <c r="E4079" i="3" s="1"/>
  <c r="F4079" i="3" s="1"/>
  <c r="G4079" i="3" s="1"/>
  <c r="H4079" i="3" s="1"/>
  <c r="I4079" i="3" s="1"/>
  <c r="L4079" i="3" s="1"/>
  <c r="B4080" i="3" l="1"/>
  <c r="E4080" i="3" s="1"/>
  <c r="F4080" i="3" s="1"/>
  <c r="G4080" i="3" s="1"/>
  <c r="H4080" i="3" s="1"/>
  <c r="I4080" i="3" s="1"/>
  <c r="L4080" i="3" s="1"/>
  <c r="J4081" i="3"/>
  <c r="M4081" i="3" s="1"/>
  <c r="B4081" i="3" l="1"/>
  <c r="E4081" i="3" s="1"/>
  <c r="F4081" i="3" s="1"/>
  <c r="G4081" i="3" s="1"/>
  <c r="H4081" i="3" s="1"/>
  <c r="I4081" i="3" s="1"/>
  <c r="L4081" i="3" s="1"/>
  <c r="J4082" i="3"/>
  <c r="M4082" i="3" s="1"/>
  <c r="B4082" i="3" l="1"/>
  <c r="E4082" i="3" s="1"/>
  <c r="F4082" i="3" s="1"/>
  <c r="G4082" i="3" s="1"/>
  <c r="H4082" i="3" s="1"/>
  <c r="I4082" i="3" s="1"/>
  <c r="L4082" i="3" s="1"/>
  <c r="J4083" i="3"/>
  <c r="M4083" i="3" s="1"/>
  <c r="J4084" i="3" l="1"/>
  <c r="M4084" i="3" s="1"/>
  <c r="B4083" i="3"/>
  <c r="E4083" i="3" s="1"/>
  <c r="F4083" i="3" s="1"/>
  <c r="G4083" i="3" s="1"/>
  <c r="H4083" i="3" s="1"/>
  <c r="I4083" i="3" s="1"/>
  <c r="L4083" i="3" s="1"/>
  <c r="B4084" i="3" l="1"/>
  <c r="E4084" i="3" s="1"/>
  <c r="F4084" i="3" s="1"/>
  <c r="G4084" i="3" s="1"/>
  <c r="H4084" i="3" s="1"/>
  <c r="I4084" i="3" s="1"/>
  <c r="L4084" i="3" s="1"/>
  <c r="J4085" i="3"/>
  <c r="M4085" i="3" s="1"/>
  <c r="B4085" i="3" l="1"/>
  <c r="E4085" i="3" s="1"/>
  <c r="F4085" i="3" s="1"/>
  <c r="G4085" i="3" s="1"/>
  <c r="H4085" i="3" s="1"/>
  <c r="I4085" i="3" s="1"/>
  <c r="L4085" i="3" s="1"/>
  <c r="J4086" i="3"/>
  <c r="M4086" i="3" s="1"/>
  <c r="J4087" i="3" l="1"/>
  <c r="M4087" i="3" s="1"/>
  <c r="B4086" i="3"/>
  <c r="E4086" i="3" s="1"/>
  <c r="F4086" i="3" s="1"/>
  <c r="G4086" i="3" s="1"/>
  <c r="H4086" i="3" s="1"/>
  <c r="I4086" i="3" s="1"/>
  <c r="L4086" i="3" s="1"/>
  <c r="B4087" i="3" l="1"/>
  <c r="E4087" i="3" s="1"/>
  <c r="F4087" i="3" s="1"/>
  <c r="G4087" i="3" s="1"/>
  <c r="H4087" i="3" s="1"/>
  <c r="I4087" i="3" s="1"/>
  <c r="L4087" i="3" s="1"/>
  <c r="J4088" i="3"/>
  <c r="M4088" i="3" s="1"/>
  <c r="J4089" i="3" l="1"/>
  <c r="M4089" i="3" s="1"/>
  <c r="B4088" i="3"/>
  <c r="E4088" i="3" s="1"/>
  <c r="F4088" i="3" s="1"/>
  <c r="G4088" i="3" s="1"/>
  <c r="H4088" i="3" s="1"/>
  <c r="I4088" i="3" s="1"/>
  <c r="L4088" i="3" s="1"/>
  <c r="J4090" i="3" l="1"/>
  <c r="M4090" i="3" s="1"/>
  <c r="B4089" i="3"/>
  <c r="E4089" i="3" s="1"/>
  <c r="F4089" i="3" s="1"/>
  <c r="G4089" i="3" s="1"/>
  <c r="H4089" i="3" s="1"/>
  <c r="I4089" i="3" s="1"/>
  <c r="L4089" i="3" s="1"/>
  <c r="J4091" i="3" l="1"/>
  <c r="M4091" i="3" s="1"/>
  <c r="B4090" i="3"/>
  <c r="E4090" i="3" s="1"/>
  <c r="F4090" i="3" s="1"/>
  <c r="G4090" i="3" s="1"/>
  <c r="H4090" i="3" s="1"/>
  <c r="I4090" i="3" s="1"/>
  <c r="L4090" i="3" s="1"/>
  <c r="J4092" i="3" l="1"/>
  <c r="M4092" i="3" s="1"/>
  <c r="B4091" i="3"/>
  <c r="E4091" i="3" s="1"/>
  <c r="F4091" i="3" s="1"/>
  <c r="G4091" i="3" s="1"/>
  <c r="H4091" i="3" s="1"/>
  <c r="I4091" i="3" s="1"/>
  <c r="L4091" i="3" s="1"/>
  <c r="B4092" i="3" l="1"/>
  <c r="E4092" i="3" s="1"/>
  <c r="F4092" i="3" s="1"/>
  <c r="G4092" i="3" s="1"/>
  <c r="H4092" i="3" s="1"/>
  <c r="I4092" i="3" s="1"/>
  <c r="L4092" i="3" s="1"/>
  <c r="J4093" i="3"/>
  <c r="M4093" i="3" s="1"/>
  <c r="B4093" i="3" l="1"/>
  <c r="E4093" i="3" s="1"/>
  <c r="F4093" i="3" s="1"/>
  <c r="G4093" i="3" s="1"/>
  <c r="H4093" i="3" s="1"/>
  <c r="I4093" i="3" s="1"/>
  <c r="L4093" i="3" s="1"/>
  <c r="J4094" i="3"/>
  <c r="M4094" i="3" s="1"/>
  <c r="B4094" i="3" l="1"/>
  <c r="E4094" i="3" s="1"/>
  <c r="F4094" i="3" s="1"/>
  <c r="G4094" i="3" s="1"/>
  <c r="H4094" i="3" s="1"/>
  <c r="I4094" i="3" s="1"/>
  <c r="L4094" i="3" s="1"/>
  <c r="J4095" i="3"/>
  <c r="M4095" i="3" s="1"/>
  <c r="B4095" i="3" l="1"/>
  <c r="E4095" i="3" s="1"/>
  <c r="F4095" i="3" s="1"/>
  <c r="G4095" i="3" s="1"/>
  <c r="H4095" i="3" s="1"/>
  <c r="I4095" i="3" s="1"/>
  <c r="L4095" i="3" s="1"/>
  <c r="J4096" i="3"/>
  <c r="M4096" i="3" s="1"/>
  <c r="B4096" i="3" l="1"/>
  <c r="E4096" i="3" s="1"/>
  <c r="F4096" i="3" s="1"/>
  <c r="G4096" i="3" s="1"/>
  <c r="H4096" i="3" s="1"/>
  <c r="I4096" i="3" s="1"/>
  <c r="L4096" i="3" s="1"/>
  <c r="J4097" i="3"/>
  <c r="M4097" i="3" s="1"/>
  <c r="J4098" i="3" l="1"/>
  <c r="M4098" i="3" s="1"/>
  <c r="B4097" i="3"/>
  <c r="E4097" i="3" s="1"/>
  <c r="F4097" i="3" s="1"/>
  <c r="G4097" i="3" s="1"/>
  <c r="H4097" i="3" s="1"/>
  <c r="I4097" i="3" s="1"/>
  <c r="L4097" i="3" s="1"/>
  <c r="B4098" i="3" l="1"/>
  <c r="E4098" i="3" s="1"/>
  <c r="F4098" i="3" s="1"/>
  <c r="G4098" i="3" s="1"/>
  <c r="H4098" i="3" s="1"/>
  <c r="I4098" i="3" s="1"/>
  <c r="L4098" i="3" s="1"/>
  <c r="J4099" i="3"/>
  <c r="M4099" i="3" s="1"/>
  <c r="B4099" i="3" l="1"/>
  <c r="E4099" i="3" s="1"/>
  <c r="F4099" i="3" s="1"/>
  <c r="G4099" i="3" s="1"/>
  <c r="H4099" i="3" s="1"/>
  <c r="I4099" i="3" s="1"/>
  <c r="L4099" i="3" s="1"/>
  <c r="J4100" i="3"/>
  <c r="M4100" i="3" s="1"/>
  <c r="B4100" i="3" l="1"/>
  <c r="E4100" i="3" s="1"/>
  <c r="F4100" i="3" s="1"/>
  <c r="G4100" i="3" s="1"/>
  <c r="H4100" i="3" s="1"/>
  <c r="I4100" i="3" s="1"/>
  <c r="L4100" i="3" s="1"/>
  <c r="J4101" i="3"/>
  <c r="M4101" i="3" s="1"/>
  <c r="B4101" i="3" l="1"/>
  <c r="E4101" i="3" s="1"/>
  <c r="F4101" i="3" s="1"/>
  <c r="G4101" i="3" s="1"/>
  <c r="H4101" i="3" s="1"/>
  <c r="I4101" i="3" s="1"/>
  <c r="L4101" i="3" s="1"/>
  <c r="J4102" i="3"/>
  <c r="M4102" i="3" s="1"/>
  <c r="B4102" i="3" l="1"/>
  <c r="E4102" i="3" s="1"/>
  <c r="F4102" i="3" s="1"/>
  <c r="G4102" i="3" s="1"/>
  <c r="H4102" i="3" s="1"/>
  <c r="I4102" i="3" s="1"/>
  <c r="L4102" i="3" s="1"/>
  <c r="J4103" i="3"/>
  <c r="M4103" i="3" s="1"/>
  <c r="J4104" i="3" l="1"/>
  <c r="M4104" i="3" s="1"/>
  <c r="B4103" i="3"/>
  <c r="E4103" i="3" s="1"/>
  <c r="F4103" i="3" s="1"/>
  <c r="G4103" i="3" s="1"/>
  <c r="H4103" i="3" s="1"/>
  <c r="I4103" i="3" s="1"/>
  <c r="L4103" i="3" s="1"/>
  <c r="J4105" i="3" l="1"/>
  <c r="M4105" i="3" s="1"/>
  <c r="B4104" i="3"/>
  <c r="E4104" i="3" s="1"/>
  <c r="F4104" i="3" s="1"/>
  <c r="G4104" i="3" s="1"/>
  <c r="H4104" i="3" s="1"/>
  <c r="I4104" i="3" s="1"/>
  <c r="L4104" i="3" s="1"/>
  <c r="J4106" i="3" l="1"/>
  <c r="M4106" i="3" s="1"/>
  <c r="B4105" i="3"/>
  <c r="E4105" i="3" s="1"/>
  <c r="F4105" i="3" s="1"/>
  <c r="G4105" i="3" s="1"/>
  <c r="H4105" i="3" s="1"/>
  <c r="I4105" i="3" s="1"/>
  <c r="L4105" i="3" s="1"/>
  <c r="B4106" i="3" l="1"/>
  <c r="E4106" i="3" s="1"/>
  <c r="F4106" i="3" s="1"/>
  <c r="G4106" i="3" s="1"/>
  <c r="H4106" i="3" s="1"/>
  <c r="I4106" i="3" s="1"/>
  <c r="L4106" i="3" s="1"/>
  <c r="J4107" i="3"/>
  <c r="M4107" i="3" s="1"/>
  <c r="B4107" i="3" l="1"/>
  <c r="E4107" i="3" s="1"/>
  <c r="F4107" i="3" s="1"/>
  <c r="G4107" i="3" s="1"/>
  <c r="H4107" i="3" s="1"/>
  <c r="I4107" i="3" s="1"/>
  <c r="L4107" i="3" s="1"/>
  <c r="J4108" i="3"/>
  <c r="M4108" i="3" s="1"/>
  <c r="B4108" i="3" l="1"/>
  <c r="E4108" i="3" s="1"/>
  <c r="F4108" i="3" s="1"/>
  <c r="G4108" i="3" s="1"/>
  <c r="H4108" i="3" s="1"/>
  <c r="I4108" i="3" s="1"/>
  <c r="L4108" i="3" s="1"/>
  <c r="J4109" i="3"/>
  <c r="M4109" i="3" s="1"/>
  <c r="J4110" i="3" l="1"/>
  <c r="M4110" i="3" s="1"/>
  <c r="B4109" i="3"/>
  <c r="E4109" i="3" s="1"/>
  <c r="F4109" i="3" s="1"/>
  <c r="G4109" i="3" s="1"/>
  <c r="H4109" i="3" s="1"/>
  <c r="I4109" i="3" s="1"/>
  <c r="L4109" i="3" s="1"/>
  <c r="B4110" i="3" l="1"/>
  <c r="E4110" i="3" s="1"/>
  <c r="F4110" i="3" s="1"/>
  <c r="G4110" i="3" s="1"/>
  <c r="H4110" i="3" s="1"/>
  <c r="I4110" i="3" s="1"/>
  <c r="L4110" i="3" s="1"/>
  <c r="J4111" i="3"/>
  <c r="M4111" i="3" s="1"/>
  <c r="B4111" i="3" l="1"/>
  <c r="E4111" i="3" s="1"/>
  <c r="F4111" i="3" s="1"/>
  <c r="G4111" i="3" s="1"/>
  <c r="H4111" i="3" s="1"/>
  <c r="I4111" i="3" s="1"/>
  <c r="L4111" i="3" s="1"/>
  <c r="J4112" i="3"/>
  <c r="M4112" i="3" s="1"/>
  <c r="J4113" i="3" l="1"/>
  <c r="M4113" i="3" s="1"/>
  <c r="B4112" i="3"/>
  <c r="E4112" i="3" s="1"/>
  <c r="F4112" i="3" s="1"/>
  <c r="G4112" i="3" s="1"/>
  <c r="H4112" i="3" s="1"/>
  <c r="I4112" i="3" s="1"/>
  <c r="L4112" i="3" s="1"/>
  <c r="B4113" i="3" l="1"/>
  <c r="E4113" i="3" s="1"/>
  <c r="F4113" i="3" s="1"/>
  <c r="G4113" i="3" s="1"/>
  <c r="H4113" i="3" s="1"/>
  <c r="I4113" i="3" s="1"/>
  <c r="L4113" i="3" s="1"/>
  <c r="J4114" i="3"/>
  <c r="M4114" i="3" s="1"/>
  <c r="B4114" i="3" l="1"/>
  <c r="E4114" i="3" s="1"/>
  <c r="F4114" i="3" s="1"/>
  <c r="G4114" i="3" s="1"/>
  <c r="H4114" i="3" s="1"/>
  <c r="I4114" i="3" s="1"/>
  <c r="L4114" i="3" s="1"/>
  <c r="J4115" i="3"/>
  <c r="M4115" i="3" s="1"/>
  <c r="B4115" i="3" l="1"/>
  <c r="E4115" i="3" s="1"/>
  <c r="F4115" i="3" s="1"/>
  <c r="G4115" i="3" s="1"/>
  <c r="H4115" i="3" s="1"/>
  <c r="I4115" i="3" s="1"/>
  <c r="L4115" i="3" s="1"/>
  <c r="J4116" i="3"/>
  <c r="M4116" i="3" s="1"/>
  <c r="B4116" i="3" l="1"/>
  <c r="E4116" i="3" s="1"/>
  <c r="F4116" i="3" s="1"/>
  <c r="G4116" i="3" s="1"/>
  <c r="H4116" i="3" s="1"/>
  <c r="I4116" i="3" s="1"/>
  <c r="L4116" i="3" s="1"/>
  <c r="J4117" i="3"/>
  <c r="M4117" i="3" s="1"/>
  <c r="B4117" i="3" l="1"/>
  <c r="E4117" i="3" s="1"/>
  <c r="F4117" i="3" s="1"/>
  <c r="G4117" i="3" s="1"/>
  <c r="H4117" i="3" s="1"/>
  <c r="I4117" i="3" s="1"/>
  <c r="L4117" i="3" s="1"/>
  <c r="J4118" i="3"/>
  <c r="M4118" i="3" s="1"/>
  <c r="J4119" i="3" l="1"/>
  <c r="M4119" i="3" s="1"/>
  <c r="B4118" i="3"/>
  <c r="E4118" i="3" s="1"/>
  <c r="F4118" i="3" s="1"/>
  <c r="G4118" i="3" s="1"/>
  <c r="H4118" i="3" s="1"/>
  <c r="I4118" i="3" s="1"/>
  <c r="L4118" i="3" s="1"/>
  <c r="J4120" i="3" l="1"/>
  <c r="M4120" i="3" s="1"/>
  <c r="B4119" i="3"/>
  <c r="E4119" i="3" s="1"/>
  <c r="F4119" i="3" s="1"/>
  <c r="G4119" i="3" s="1"/>
  <c r="H4119" i="3" s="1"/>
  <c r="I4119" i="3" s="1"/>
  <c r="L4119" i="3" s="1"/>
  <c r="B4120" i="3" l="1"/>
  <c r="E4120" i="3" s="1"/>
  <c r="F4120" i="3" s="1"/>
  <c r="G4120" i="3" s="1"/>
  <c r="H4120" i="3" s="1"/>
  <c r="I4120" i="3" s="1"/>
  <c r="L4120" i="3" s="1"/>
  <c r="J4121" i="3"/>
  <c r="M4121" i="3" s="1"/>
  <c r="B4121" i="3" l="1"/>
  <c r="E4121" i="3" s="1"/>
  <c r="F4121" i="3" s="1"/>
  <c r="G4121" i="3" s="1"/>
  <c r="H4121" i="3" s="1"/>
  <c r="I4121" i="3" s="1"/>
  <c r="L4121" i="3" s="1"/>
  <c r="J4122" i="3"/>
  <c r="M4122" i="3" s="1"/>
  <c r="B4122" i="3" l="1"/>
  <c r="E4122" i="3" s="1"/>
  <c r="F4122" i="3" s="1"/>
  <c r="G4122" i="3" s="1"/>
  <c r="H4122" i="3" s="1"/>
  <c r="I4122" i="3" s="1"/>
  <c r="L4122" i="3" s="1"/>
  <c r="J4123" i="3"/>
  <c r="M4123" i="3" s="1"/>
  <c r="J4124" i="3" l="1"/>
  <c r="M4124" i="3" s="1"/>
  <c r="B4123" i="3"/>
  <c r="E4123" i="3" s="1"/>
  <c r="F4123" i="3" s="1"/>
  <c r="G4123" i="3" s="1"/>
  <c r="H4123" i="3" s="1"/>
  <c r="I4123" i="3" s="1"/>
  <c r="L4123" i="3" s="1"/>
  <c r="J4125" i="3" l="1"/>
  <c r="M4125" i="3" s="1"/>
  <c r="B4124" i="3"/>
  <c r="E4124" i="3" s="1"/>
  <c r="F4124" i="3" s="1"/>
  <c r="G4124" i="3" s="1"/>
  <c r="H4124" i="3" s="1"/>
  <c r="I4124" i="3" s="1"/>
  <c r="L4124" i="3" s="1"/>
  <c r="B4125" i="3" l="1"/>
  <c r="E4125" i="3" s="1"/>
  <c r="F4125" i="3" s="1"/>
  <c r="G4125" i="3" s="1"/>
  <c r="H4125" i="3" s="1"/>
  <c r="I4125" i="3" s="1"/>
  <c r="L4125" i="3" s="1"/>
  <c r="J4126" i="3"/>
  <c r="M4126" i="3" s="1"/>
  <c r="B4126" i="3" l="1"/>
  <c r="E4126" i="3" s="1"/>
  <c r="F4126" i="3" s="1"/>
  <c r="G4126" i="3" s="1"/>
  <c r="H4126" i="3" s="1"/>
  <c r="I4126" i="3" s="1"/>
  <c r="L4126" i="3" s="1"/>
  <c r="J4127" i="3"/>
  <c r="M4127" i="3" s="1"/>
  <c r="J4128" i="3" l="1"/>
  <c r="M4128" i="3" s="1"/>
  <c r="B4127" i="3"/>
  <c r="E4127" i="3" s="1"/>
  <c r="F4127" i="3" s="1"/>
  <c r="G4127" i="3" s="1"/>
  <c r="H4127" i="3" s="1"/>
  <c r="I4127" i="3" s="1"/>
  <c r="L4127" i="3" s="1"/>
  <c r="J4129" i="3" l="1"/>
  <c r="M4129" i="3" s="1"/>
  <c r="B4128" i="3"/>
  <c r="E4128" i="3" s="1"/>
  <c r="F4128" i="3" s="1"/>
  <c r="G4128" i="3" s="1"/>
  <c r="H4128" i="3" s="1"/>
  <c r="I4128" i="3" s="1"/>
  <c r="L4128" i="3" s="1"/>
  <c r="J4130" i="3" l="1"/>
  <c r="M4130" i="3" s="1"/>
  <c r="B4129" i="3"/>
  <c r="E4129" i="3" s="1"/>
  <c r="F4129" i="3" s="1"/>
  <c r="G4129" i="3" s="1"/>
  <c r="H4129" i="3" s="1"/>
  <c r="I4129" i="3" s="1"/>
  <c r="L4129" i="3" s="1"/>
  <c r="J4131" i="3" l="1"/>
  <c r="M4131" i="3" s="1"/>
  <c r="B4130" i="3"/>
  <c r="E4130" i="3" s="1"/>
  <c r="F4130" i="3" s="1"/>
  <c r="G4130" i="3" s="1"/>
  <c r="H4130" i="3" s="1"/>
  <c r="I4130" i="3" s="1"/>
  <c r="L4130" i="3" s="1"/>
  <c r="B4131" i="3" l="1"/>
  <c r="E4131" i="3" s="1"/>
  <c r="F4131" i="3" s="1"/>
  <c r="G4131" i="3" s="1"/>
  <c r="H4131" i="3" s="1"/>
  <c r="I4131" i="3" s="1"/>
  <c r="L4131" i="3" s="1"/>
  <c r="J4132" i="3"/>
  <c r="M4132" i="3" s="1"/>
  <c r="J4133" i="3" l="1"/>
  <c r="M4133" i="3" s="1"/>
  <c r="B4132" i="3"/>
  <c r="E4132" i="3" s="1"/>
  <c r="F4132" i="3" s="1"/>
  <c r="G4132" i="3" s="1"/>
  <c r="H4132" i="3" s="1"/>
  <c r="I4132" i="3" s="1"/>
  <c r="L4132" i="3" s="1"/>
  <c r="J4134" i="3" l="1"/>
  <c r="M4134" i="3" s="1"/>
  <c r="B4133" i="3"/>
  <c r="E4133" i="3" s="1"/>
  <c r="F4133" i="3" s="1"/>
  <c r="G4133" i="3" s="1"/>
  <c r="H4133" i="3" s="1"/>
  <c r="I4133" i="3" s="1"/>
  <c r="L4133" i="3" s="1"/>
  <c r="J4135" i="3" l="1"/>
  <c r="M4135" i="3" s="1"/>
  <c r="B4134" i="3"/>
  <c r="E4134" i="3" s="1"/>
  <c r="F4134" i="3" s="1"/>
  <c r="G4134" i="3" s="1"/>
  <c r="H4134" i="3" s="1"/>
  <c r="I4134" i="3" s="1"/>
  <c r="L4134" i="3" s="1"/>
  <c r="J4136" i="3" l="1"/>
  <c r="M4136" i="3" s="1"/>
  <c r="B4135" i="3"/>
  <c r="E4135" i="3" s="1"/>
  <c r="F4135" i="3" s="1"/>
  <c r="G4135" i="3" s="1"/>
  <c r="H4135" i="3" s="1"/>
  <c r="I4135" i="3" s="1"/>
  <c r="L4135" i="3" s="1"/>
  <c r="B4136" i="3" l="1"/>
  <c r="E4136" i="3" s="1"/>
  <c r="F4136" i="3" s="1"/>
  <c r="G4136" i="3" s="1"/>
  <c r="H4136" i="3" s="1"/>
  <c r="I4136" i="3" s="1"/>
  <c r="L4136" i="3" s="1"/>
  <c r="J4137" i="3"/>
  <c r="M4137" i="3" s="1"/>
  <c r="J4138" i="3" l="1"/>
  <c r="M4138" i="3" s="1"/>
  <c r="B4137" i="3"/>
  <c r="E4137" i="3" s="1"/>
  <c r="F4137" i="3" s="1"/>
  <c r="G4137" i="3" s="1"/>
  <c r="H4137" i="3" s="1"/>
  <c r="I4137" i="3" s="1"/>
  <c r="L4137" i="3" s="1"/>
  <c r="B4138" i="3" l="1"/>
  <c r="E4138" i="3" s="1"/>
  <c r="F4138" i="3" s="1"/>
  <c r="G4138" i="3" s="1"/>
  <c r="H4138" i="3" s="1"/>
  <c r="I4138" i="3" s="1"/>
  <c r="L4138" i="3" s="1"/>
  <c r="J4139" i="3"/>
  <c r="M4139" i="3" s="1"/>
  <c r="B4139" i="3" l="1"/>
  <c r="E4139" i="3" s="1"/>
  <c r="F4139" i="3" s="1"/>
  <c r="G4139" i="3" s="1"/>
  <c r="H4139" i="3" s="1"/>
  <c r="I4139" i="3" s="1"/>
  <c r="L4139" i="3" s="1"/>
  <c r="J4140" i="3"/>
  <c r="M4140" i="3" s="1"/>
  <c r="B4140" i="3" l="1"/>
  <c r="E4140" i="3" s="1"/>
  <c r="F4140" i="3" s="1"/>
  <c r="G4140" i="3" s="1"/>
  <c r="H4140" i="3" s="1"/>
  <c r="I4140" i="3" s="1"/>
  <c r="L4140" i="3" s="1"/>
  <c r="J4141" i="3"/>
  <c r="M4141" i="3" s="1"/>
  <c r="B4141" i="3" l="1"/>
  <c r="E4141" i="3" s="1"/>
  <c r="F4141" i="3" s="1"/>
  <c r="G4141" i="3" s="1"/>
  <c r="H4141" i="3" s="1"/>
  <c r="I4141" i="3" s="1"/>
  <c r="L4141" i="3" s="1"/>
  <c r="J4142" i="3"/>
  <c r="M4142" i="3" s="1"/>
  <c r="B4142" i="3" l="1"/>
  <c r="E4142" i="3" s="1"/>
  <c r="F4142" i="3" s="1"/>
  <c r="G4142" i="3" s="1"/>
  <c r="H4142" i="3" s="1"/>
  <c r="I4142" i="3" s="1"/>
  <c r="L4142" i="3" s="1"/>
  <c r="J4143" i="3"/>
  <c r="M4143" i="3" s="1"/>
  <c r="J4144" i="3" l="1"/>
  <c r="M4144" i="3" s="1"/>
  <c r="B4143" i="3"/>
  <c r="E4143" i="3" s="1"/>
  <c r="F4143" i="3" s="1"/>
  <c r="G4143" i="3" s="1"/>
  <c r="H4143" i="3" s="1"/>
  <c r="I4143" i="3" s="1"/>
  <c r="L4143" i="3" s="1"/>
  <c r="J4145" i="3" l="1"/>
  <c r="M4145" i="3" s="1"/>
  <c r="B4144" i="3"/>
  <c r="E4144" i="3" s="1"/>
  <c r="F4144" i="3" s="1"/>
  <c r="G4144" i="3" s="1"/>
  <c r="H4144" i="3" s="1"/>
  <c r="I4144" i="3" s="1"/>
  <c r="L4144" i="3" s="1"/>
  <c r="J4146" i="3" l="1"/>
  <c r="M4146" i="3" s="1"/>
  <c r="B4145" i="3"/>
  <c r="E4145" i="3" s="1"/>
  <c r="F4145" i="3" s="1"/>
  <c r="G4145" i="3" s="1"/>
  <c r="H4145" i="3" s="1"/>
  <c r="I4145" i="3" s="1"/>
  <c r="L4145" i="3" s="1"/>
  <c r="B4146" i="3" l="1"/>
  <c r="E4146" i="3" s="1"/>
  <c r="F4146" i="3" s="1"/>
  <c r="G4146" i="3" s="1"/>
  <c r="H4146" i="3" s="1"/>
  <c r="I4146" i="3" s="1"/>
  <c r="L4146" i="3" s="1"/>
  <c r="J4147" i="3"/>
  <c r="M4147" i="3" s="1"/>
  <c r="J4148" i="3" l="1"/>
  <c r="M4148" i="3" s="1"/>
  <c r="B4147" i="3"/>
  <c r="E4147" i="3" s="1"/>
  <c r="F4147" i="3" s="1"/>
  <c r="G4147" i="3" s="1"/>
  <c r="H4147" i="3" s="1"/>
  <c r="I4147" i="3" s="1"/>
  <c r="L4147" i="3" s="1"/>
  <c r="J4149" i="3" l="1"/>
  <c r="M4149" i="3" s="1"/>
  <c r="B4148" i="3"/>
  <c r="E4148" i="3" s="1"/>
  <c r="F4148" i="3" s="1"/>
  <c r="G4148" i="3" s="1"/>
  <c r="H4148" i="3" s="1"/>
  <c r="I4148" i="3" s="1"/>
  <c r="L4148" i="3" s="1"/>
  <c r="B4149" i="3" l="1"/>
  <c r="E4149" i="3" s="1"/>
  <c r="F4149" i="3" s="1"/>
  <c r="G4149" i="3" s="1"/>
  <c r="H4149" i="3" s="1"/>
  <c r="I4149" i="3" s="1"/>
  <c r="L4149" i="3" s="1"/>
  <c r="J4150" i="3"/>
  <c r="M4150" i="3" s="1"/>
  <c r="J4151" i="3" l="1"/>
  <c r="M4151" i="3" s="1"/>
  <c r="B4150" i="3"/>
  <c r="E4150" i="3" s="1"/>
  <c r="F4150" i="3" s="1"/>
  <c r="G4150" i="3" s="1"/>
  <c r="H4150" i="3" s="1"/>
  <c r="I4150" i="3" s="1"/>
  <c r="L4150" i="3" s="1"/>
  <c r="B4151" i="3" l="1"/>
  <c r="E4151" i="3" s="1"/>
  <c r="F4151" i="3" s="1"/>
  <c r="G4151" i="3" s="1"/>
  <c r="H4151" i="3" s="1"/>
  <c r="I4151" i="3" s="1"/>
  <c r="L4151" i="3" s="1"/>
  <c r="J4152" i="3"/>
  <c r="M4152" i="3" s="1"/>
  <c r="J4153" i="3" l="1"/>
  <c r="M4153" i="3" s="1"/>
  <c r="B4152" i="3"/>
  <c r="E4152" i="3" s="1"/>
  <c r="F4152" i="3" s="1"/>
  <c r="G4152" i="3" s="1"/>
  <c r="H4152" i="3" s="1"/>
  <c r="I4152" i="3" s="1"/>
  <c r="L4152" i="3" s="1"/>
  <c r="B4153" i="3" l="1"/>
  <c r="E4153" i="3" s="1"/>
  <c r="F4153" i="3" s="1"/>
  <c r="G4153" i="3" s="1"/>
  <c r="H4153" i="3" s="1"/>
  <c r="I4153" i="3" s="1"/>
  <c r="L4153" i="3" s="1"/>
  <c r="J4154" i="3"/>
  <c r="M4154" i="3" s="1"/>
  <c r="B4154" i="3" l="1"/>
  <c r="E4154" i="3" s="1"/>
  <c r="F4154" i="3" s="1"/>
  <c r="G4154" i="3" s="1"/>
  <c r="H4154" i="3" s="1"/>
  <c r="I4154" i="3" s="1"/>
  <c r="L4154" i="3" s="1"/>
  <c r="J4155" i="3"/>
  <c r="M4155" i="3" s="1"/>
  <c r="J4156" i="3" l="1"/>
  <c r="M4156" i="3" s="1"/>
  <c r="B4155" i="3"/>
  <c r="E4155" i="3" s="1"/>
  <c r="F4155" i="3" s="1"/>
  <c r="G4155" i="3" s="1"/>
  <c r="H4155" i="3" s="1"/>
  <c r="I4155" i="3" s="1"/>
  <c r="L4155" i="3" s="1"/>
  <c r="J4157" i="3" l="1"/>
  <c r="M4157" i="3" s="1"/>
  <c r="B4156" i="3"/>
  <c r="E4156" i="3" s="1"/>
  <c r="F4156" i="3" s="1"/>
  <c r="G4156" i="3" s="1"/>
  <c r="H4156" i="3" s="1"/>
  <c r="I4156" i="3" s="1"/>
  <c r="L4156" i="3" s="1"/>
  <c r="B4157" i="3" l="1"/>
  <c r="E4157" i="3" s="1"/>
  <c r="F4157" i="3" s="1"/>
  <c r="G4157" i="3" s="1"/>
  <c r="H4157" i="3" s="1"/>
  <c r="I4157" i="3" s="1"/>
  <c r="L4157" i="3" s="1"/>
  <c r="J4158" i="3"/>
  <c r="M4158" i="3" s="1"/>
  <c r="J4159" i="3" l="1"/>
  <c r="M4159" i="3" s="1"/>
  <c r="B4158" i="3"/>
  <c r="E4158" i="3" s="1"/>
  <c r="F4158" i="3" s="1"/>
  <c r="G4158" i="3" s="1"/>
  <c r="H4158" i="3" s="1"/>
  <c r="I4158" i="3" s="1"/>
  <c r="L4158" i="3" s="1"/>
  <c r="B4159" i="3" l="1"/>
  <c r="E4159" i="3" s="1"/>
  <c r="F4159" i="3" s="1"/>
  <c r="G4159" i="3" s="1"/>
  <c r="H4159" i="3" s="1"/>
  <c r="I4159" i="3" s="1"/>
  <c r="L4159" i="3" s="1"/>
  <c r="J4160" i="3"/>
  <c r="M4160" i="3" s="1"/>
  <c r="B4160" i="3" l="1"/>
  <c r="E4160" i="3" s="1"/>
  <c r="F4160" i="3" s="1"/>
  <c r="G4160" i="3" s="1"/>
  <c r="H4160" i="3" s="1"/>
  <c r="I4160" i="3" s="1"/>
  <c r="L4160" i="3" s="1"/>
  <c r="J4161" i="3"/>
  <c r="M4161" i="3" s="1"/>
  <c r="B4161" i="3" l="1"/>
  <c r="E4161" i="3" s="1"/>
  <c r="F4161" i="3" s="1"/>
  <c r="G4161" i="3" s="1"/>
  <c r="H4161" i="3" s="1"/>
  <c r="I4161" i="3" s="1"/>
  <c r="L4161" i="3" s="1"/>
  <c r="J4162" i="3"/>
  <c r="M4162" i="3" s="1"/>
  <c r="B4162" i="3" l="1"/>
  <c r="E4162" i="3" s="1"/>
  <c r="F4162" i="3" s="1"/>
  <c r="G4162" i="3" s="1"/>
  <c r="H4162" i="3" s="1"/>
  <c r="I4162" i="3" s="1"/>
  <c r="L4162" i="3" s="1"/>
  <c r="J4163" i="3"/>
  <c r="M4163" i="3" s="1"/>
  <c r="J4164" i="3" l="1"/>
  <c r="M4164" i="3" s="1"/>
  <c r="B4163" i="3"/>
  <c r="E4163" i="3" s="1"/>
  <c r="F4163" i="3" s="1"/>
  <c r="G4163" i="3" s="1"/>
  <c r="H4163" i="3" s="1"/>
  <c r="I4163" i="3" s="1"/>
  <c r="L4163" i="3" s="1"/>
  <c r="B4164" i="3" l="1"/>
  <c r="E4164" i="3" s="1"/>
  <c r="F4164" i="3" s="1"/>
  <c r="G4164" i="3" s="1"/>
  <c r="H4164" i="3" s="1"/>
  <c r="I4164" i="3" s="1"/>
  <c r="L4164" i="3" s="1"/>
  <c r="J4165" i="3"/>
  <c r="M4165" i="3" s="1"/>
  <c r="B4165" i="3" l="1"/>
  <c r="E4165" i="3" s="1"/>
  <c r="F4165" i="3" s="1"/>
  <c r="G4165" i="3" s="1"/>
  <c r="H4165" i="3" s="1"/>
  <c r="I4165" i="3" s="1"/>
  <c r="L4165" i="3" s="1"/>
  <c r="J4166" i="3"/>
  <c r="M4166" i="3" s="1"/>
  <c r="B4166" i="3" l="1"/>
  <c r="E4166" i="3" s="1"/>
  <c r="F4166" i="3" s="1"/>
  <c r="G4166" i="3" s="1"/>
  <c r="H4166" i="3" s="1"/>
  <c r="I4166" i="3" s="1"/>
  <c r="L4166" i="3" s="1"/>
  <c r="J4167" i="3"/>
  <c r="M4167" i="3" s="1"/>
  <c r="B4167" i="3" l="1"/>
  <c r="E4167" i="3" s="1"/>
  <c r="F4167" i="3" s="1"/>
  <c r="G4167" i="3" s="1"/>
  <c r="H4167" i="3" s="1"/>
  <c r="I4167" i="3" s="1"/>
  <c r="L4167" i="3" s="1"/>
  <c r="J4168" i="3"/>
  <c r="M4168" i="3" s="1"/>
  <c r="B4168" i="3" l="1"/>
  <c r="E4168" i="3" s="1"/>
  <c r="F4168" i="3" s="1"/>
  <c r="G4168" i="3" s="1"/>
  <c r="H4168" i="3" s="1"/>
  <c r="I4168" i="3" s="1"/>
  <c r="L4168" i="3" s="1"/>
  <c r="J4169" i="3"/>
  <c r="M4169" i="3" s="1"/>
  <c r="B4169" i="3" l="1"/>
  <c r="E4169" i="3" s="1"/>
  <c r="F4169" i="3" s="1"/>
  <c r="G4169" i="3" s="1"/>
  <c r="H4169" i="3" s="1"/>
  <c r="I4169" i="3" s="1"/>
  <c r="L4169" i="3" s="1"/>
  <c r="J4170" i="3"/>
  <c r="M4170" i="3" s="1"/>
  <c r="J4171" i="3" l="1"/>
  <c r="M4171" i="3" s="1"/>
  <c r="B4170" i="3"/>
  <c r="E4170" i="3" s="1"/>
  <c r="F4170" i="3" s="1"/>
  <c r="G4170" i="3" s="1"/>
  <c r="H4170" i="3" s="1"/>
  <c r="I4170" i="3" s="1"/>
  <c r="L4170" i="3" s="1"/>
  <c r="B4171" i="3" l="1"/>
  <c r="E4171" i="3" s="1"/>
  <c r="F4171" i="3" s="1"/>
  <c r="G4171" i="3" s="1"/>
  <c r="H4171" i="3" s="1"/>
  <c r="I4171" i="3" s="1"/>
  <c r="L4171" i="3" s="1"/>
  <c r="J4172" i="3"/>
  <c r="M4172" i="3" s="1"/>
  <c r="J4173" i="3" l="1"/>
  <c r="M4173" i="3" s="1"/>
  <c r="B4172" i="3"/>
  <c r="E4172" i="3" s="1"/>
  <c r="F4172" i="3" s="1"/>
  <c r="G4172" i="3" s="1"/>
  <c r="H4172" i="3" s="1"/>
  <c r="I4172" i="3" s="1"/>
  <c r="L4172" i="3" s="1"/>
  <c r="B4173" i="3" l="1"/>
  <c r="E4173" i="3" s="1"/>
  <c r="F4173" i="3" s="1"/>
  <c r="G4173" i="3" s="1"/>
  <c r="H4173" i="3" s="1"/>
  <c r="I4173" i="3" s="1"/>
  <c r="L4173" i="3" s="1"/>
  <c r="J4174" i="3"/>
  <c r="M4174" i="3" s="1"/>
  <c r="J4175" i="3" l="1"/>
  <c r="M4175" i="3" s="1"/>
  <c r="B4174" i="3"/>
  <c r="E4174" i="3" s="1"/>
  <c r="F4174" i="3" s="1"/>
  <c r="G4174" i="3" s="1"/>
  <c r="H4174" i="3" s="1"/>
  <c r="I4174" i="3" s="1"/>
  <c r="L4174" i="3" s="1"/>
  <c r="J4176" i="3" l="1"/>
  <c r="M4176" i="3" s="1"/>
  <c r="B4175" i="3"/>
  <c r="E4175" i="3" s="1"/>
  <c r="F4175" i="3" s="1"/>
  <c r="G4175" i="3" s="1"/>
  <c r="H4175" i="3" s="1"/>
  <c r="I4175" i="3" s="1"/>
  <c r="L4175" i="3" s="1"/>
  <c r="J4177" i="3" l="1"/>
  <c r="M4177" i="3" s="1"/>
  <c r="B4176" i="3"/>
  <c r="E4176" i="3" s="1"/>
  <c r="F4176" i="3" s="1"/>
  <c r="G4176" i="3" s="1"/>
  <c r="H4176" i="3" s="1"/>
  <c r="I4176" i="3" s="1"/>
  <c r="L4176" i="3" s="1"/>
  <c r="B4177" i="3" l="1"/>
  <c r="E4177" i="3" s="1"/>
  <c r="F4177" i="3" s="1"/>
  <c r="G4177" i="3" s="1"/>
  <c r="H4177" i="3" s="1"/>
  <c r="I4177" i="3" s="1"/>
  <c r="L4177" i="3" s="1"/>
  <c r="J4178" i="3"/>
  <c r="M4178" i="3" s="1"/>
  <c r="J4179" i="3" l="1"/>
  <c r="M4179" i="3" s="1"/>
  <c r="B4178" i="3"/>
  <c r="E4178" i="3" s="1"/>
  <c r="F4178" i="3" s="1"/>
  <c r="G4178" i="3" s="1"/>
  <c r="H4178" i="3" s="1"/>
  <c r="I4178" i="3" s="1"/>
  <c r="L4178" i="3" s="1"/>
  <c r="J4180" i="3" l="1"/>
  <c r="M4180" i="3" s="1"/>
  <c r="B4179" i="3"/>
  <c r="E4179" i="3" s="1"/>
  <c r="F4179" i="3" s="1"/>
  <c r="G4179" i="3" s="1"/>
  <c r="H4179" i="3" s="1"/>
  <c r="I4179" i="3" s="1"/>
  <c r="L4179" i="3" s="1"/>
  <c r="B4180" i="3" l="1"/>
  <c r="E4180" i="3" s="1"/>
  <c r="F4180" i="3" s="1"/>
  <c r="G4180" i="3" s="1"/>
  <c r="H4180" i="3" s="1"/>
  <c r="I4180" i="3" s="1"/>
  <c r="L4180" i="3" s="1"/>
  <c r="J4181" i="3"/>
  <c r="M4181" i="3" s="1"/>
  <c r="B4181" i="3" l="1"/>
  <c r="E4181" i="3" s="1"/>
  <c r="F4181" i="3" s="1"/>
  <c r="G4181" i="3" s="1"/>
  <c r="H4181" i="3" s="1"/>
  <c r="I4181" i="3" s="1"/>
  <c r="L4181" i="3" s="1"/>
  <c r="J4182" i="3"/>
  <c r="M4182" i="3" s="1"/>
  <c r="B4182" i="3" l="1"/>
  <c r="E4182" i="3" s="1"/>
  <c r="F4182" i="3" s="1"/>
  <c r="G4182" i="3" s="1"/>
  <c r="H4182" i="3" s="1"/>
  <c r="I4182" i="3" s="1"/>
  <c r="L4182" i="3" s="1"/>
  <c r="J4183" i="3"/>
  <c r="M4183" i="3" s="1"/>
  <c r="B4183" i="3" l="1"/>
  <c r="E4183" i="3" s="1"/>
  <c r="F4183" i="3" s="1"/>
  <c r="G4183" i="3" s="1"/>
  <c r="H4183" i="3" s="1"/>
  <c r="I4183" i="3" s="1"/>
  <c r="L4183" i="3" s="1"/>
  <c r="J4184" i="3"/>
  <c r="M4184" i="3" s="1"/>
  <c r="J4185" i="3" l="1"/>
  <c r="M4185" i="3" s="1"/>
  <c r="B4184" i="3"/>
  <c r="E4184" i="3" s="1"/>
  <c r="F4184" i="3" s="1"/>
  <c r="G4184" i="3" s="1"/>
  <c r="H4184" i="3" s="1"/>
  <c r="I4184" i="3" s="1"/>
  <c r="L4184" i="3" s="1"/>
  <c r="B4185" i="3" l="1"/>
  <c r="E4185" i="3" s="1"/>
  <c r="F4185" i="3" s="1"/>
  <c r="G4185" i="3" s="1"/>
  <c r="H4185" i="3" s="1"/>
  <c r="I4185" i="3" s="1"/>
  <c r="L4185" i="3" s="1"/>
  <c r="J4186" i="3"/>
  <c r="M4186" i="3" s="1"/>
  <c r="B4186" i="3" l="1"/>
  <c r="E4186" i="3" s="1"/>
  <c r="F4186" i="3" s="1"/>
  <c r="G4186" i="3" s="1"/>
  <c r="H4186" i="3" s="1"/>
  <c r="I4186" i="3" s="1"/>
  <c r="L4186" i="3" s="1"/>
  <c r="J4187" i="3"/>
  <c r="M4187" i="3" s="1"/>
  <c r="J4188" i="3" l="1"/>
  <c r="M4188" i="3" s="1"/>
  <c r="B4187" i="3"/>
  <c r="E4187" i="3" s="1"/>
  <c r="F4187" i="3" s="1"/>
  <c r="G4187" i="3" s="1"/>
  <c r="H4187" i="3" s="1"/>
  <c r="I4187" i="3" s="1"/>
  <c r="L4187" i="3" s="1"/>
  <c r="B4188" i="3" l="1"/>
  <c r="E4188" i="3" s="1"/>
  <c r="F4188" i="3" s="1"/>
  <c r="G4188" i="3" s="1"/>
  <c r="H4188" i="3" s="1"/>
  <c r="I4188" i="3" s="1"/>
  <c r="L4188" i="3" s="1"/>
  <c r="J4189" i="3"/>
  <c r="M4189" i="3" s="1"/>
  <c r="B4189" i="3" l="1"/>
  <c r="E4189" i="3" s="1"/>
  <c r="F4189" i="3" s="1"/>
  <c r="G4189" i="3" s="1"/>
  <c r="H4189" i="3" s="1"/>
  <c r="I4189" i="3" s="1"/>
  <c r="L4189" i="3" s="1"/>
  <c r="J4190" i="3"/>
  <c r="M4190" i="3" s="1"/>
  <c r="B4190" i="3" l="1"/>
  <c r="E4190" i="3" s="1"/>
  <c r="F4190" i="3" s="1"/>
  <c r="G4190" i="3" s="1"/>
  <c r="H4190" i="3" s="1"/>
  <c r="I4190" i="3" s="1"/>
  <c r="L4190" i="3" s="1"/>
  <c r="J4191" i="3"/>
  <c r="M4191" i="3" s="1"/>
  <c r="B4191" i="3" l="1"/>
  <c r="E4191" i="3" s="1"/>
  <c r="F4191" i="3" s="1"/>
  <c r="G4191" i="3" s="1"/>
  <c r="H4191" i="3" s="1"/>
  <c r="I4191" i="3" s="1"/>
  <c r="L4191" i="3" s="1"/>
  <c r="J4192" i="3"/>
  <c r="M4192" i="3" s="1"/>
  <c r="J4193" i="3" l="1"/>
  <c r="M4193" i="3" s="1"/>
  <c r="B4192" i="3"/>
  <c r="E4192" i="3" s="1"/>
  <c r="F4192" i="3" s="1"/>
  <c r="G4192" i="3" s="1"/>
  <c r="H4192" i="3" s="1"/>
  <c r="I4192" i="3" s="1"/>
  <c r="L4192" i="3" s="1"/>
  <c r="B4193" i="3" l="1"/>
  <c r="E4193" i="3" s="1"/>
  <c r="F4193" i="3" s="1"/>
  <c r="G4193" i="3" s="1"/>
  <c r="H4193" i="3" s="1"/>
  <c r="I4193" i="3" s="1"/>
  <c r="L4193" i="3" s="1"/>
  <c r="J4194" i="3"/>
  <c r="M4194" i="3" s="1"/>
  <c r="B4194" i="3" l="1"/>
  <c r="E4194" i="3" s="1"/>
  <c r="F4194" i="3" s="1"/>
  <c r="G4194" i="3" s="1"/>
  <c r="H4194" i="3" s="1"/>
  <c r="I4194" i="3" s="1"/>
  <c r="L4194" i="3" s="1"/>
  <c r="J4195" i="3"/>
  <c r="M4195" i="3" s="1"/>
  <c r="J4196" i="3" l="1"/>
  <c r="M4196" i="3" s="1"/>
  <c r="B4195" i="3"/>
  <c r="E4195" i="3" s="1"/>
  <c r="F4195" i="3" s="1"/>
  <c r="G4195" i="3" s="1"/>
  <c r="H4195" i="3" s="1"/>
  <c r="I4195" i="3" s="1"/>
  <c r="L4195" i="3" s="1"/>
  <c r="B4196" i="3" l="1"/>
  <c r="E4196" i="3" s="1"/>
  <c r="F4196" i="3" s="1"/>
  <c r="G4196" i="3" s="1"/>
  <c r="H4196" i="3" s="1"/>
  <c r="I4196" i="3" s="1"/>
  <c r="L4196" i="3" s="1"/>
  <c r="J4197" i="3"/>
  <c r="M4197" i="3" s="1"/>
  <c r="J4198" i="3" l="1"/>
  <c r="M4198" i="3" s="1"/>
  <c r="B4197" i="3"/>
  <c r="E4197" i="3" s="1"/>
  <c r="F4197" i="3" s="1"/>
  <c r="G4197" i="3" s="1"/>
  <c r="H4197" i="3" s="1"/>
  <c r="I4197" i="3" s="1"/>
  <c r="L4197" i="3" s="1"/>
  <c r="B4198" i="3" l="1"/>
  <c r="E4198" i="3" s="1"/>
  <c r="F4198" i="3" s="1"/>
  <c r="G4198" i="3" s="1"/>
  <c r="H4198" i="3" s="1"/>
  <c r="I4198" i="3" s="1"/>
  <c r="L4198" i="3" s="1"/>
  <c r="J4199" i="3"/>
  <c r="M4199" i="3" s="1"/>
  <c r="B4199" i="3" l="1"/>
  <c r="E4199" i="3" s="1"/>
  <c r="F4199" i="3" s="1"/>
  <c r="G4199" i="3" s="1"/>
  <c r="H4199" i="3" s="1"/>
  <c r="I4199" i="3" s="1"/>
  <c r="L4199" i="3" s="1"/>
  <c r="J4200" i="3"/>
  <c r="M4200" i="3" s="1"/>
  <c r="J4201" i="3" l="1"/>
  <c r="M4201" i="3" s="1"/>
  <c r="B4200" i="3"/>
  <c r="E4200" i="3" s="1"/>
  <c r="F4200" i="3" s="1"/>
  <c r="G4200" i="3" s="1"/>
  <c r="H4200" i="3" s="1"/>
  <c r="I4200" i="3" s="1"/>
  <c r="L4200" i="3" s="1"/>
  <c r="J4202" i="3" l="1"/>
  <c r="M4202" i="3" s="1"/>
  <c r="B4201" i="3"/>
  <c r="E4201" i="3" s="1"/>
  <c r="F4201" i="3" s="1"/>
  <c r="G4201" i="3" s="1"/>
  <c r="H4201" i="3" s="1"/>
  <c r="I4201" i="3" s="1"/>
  <c r="L4201" i="3" s="1"/>
  <c r="B4202" i="3" l="1"/>
  <c r="E4202" i="3" s="1"/>
  <c r="F4202" i="3" s="1"/>
  <c r="G4202" i="3" s="1"/>
  <c r="H4202" i="3" s="1"/>
  <c r="I4202" i="3" s="1"/>
  <c r="L4202" i="3" s="1"/>
  <c r="J4203" i="3"/>
  <c r="M4203" i="3" s="1"/>
  <c r="B4203" i="3" l="1"/>
  <c r="E4203" i="3" s="1"/>
  <c r="F4203" i="3" s="1"/>
  <c r="G4203" i="3" s="1"/>
  <c r="H4203" i="3" s="1"/>
  <c r="I4203" i="3" s="1"/>
  <c r="L4203" i="3" s="1"/>
  <c r="J4204" i="3"/>
  <c r="M4204" i="3" s="1"/>
  <c r="J4205" i="3" l="1"/>
  <c r="M4205" i="3" s="1"/>
  <c r="B4204" i="3"/>
  <c r="E4204" i="3" s="1"/>
  <c r="F4204" i="3" s="1"/>
  <c r="G4204" i="3" s="1"/>
  <c r="H4204" i="3" s="1"/>
  <c r="I4204" i="3" s="1"/>
  <c r="L4204" i="3" s="1"/>
  <c r="B4205" i="3" l="1"/>
  <c r="E4205" i="3" s="1"/>
  <c r="F4205" i="3" s="1"/>
  <c r="G4205" i="3" s="1"/>
  <c r="H4205" i="3" s="1"/>
  <c r="I4205" i="3" s="1"/>
  <c r="L4205" i="3" s="1"/>
  <c r="J4206" i="3"/>
  <c r="M4206" i="3" s="1"/>
  <c r="B4206" i="3" l="1"/>
  <c r="E4206" i="3" s="1"/>
  <c r="F4206" i="3" s="1"/>
  <c r="G4206" i="3" s="1"/>
  <c r="H4206" i="3" s="1"/>
  <c r="I4206" i="3" s="1"/>
  <c r="L4206" i="3" s="1"/>
  <c r="J4207" i="3"/>
  <c r="M4207" i="3" s="1"/>
  <c r="J4208" i="3" l="1"/>
  <c r="M4208" i="3" s="1"/>
  <c r="B4207" i="3"/>
  <c r="E4207" i="3" s="1"/>
  <c r="F4207" i="3" s="1"/>
  <c r="G4207" i="3" s="1"/>
  <c r="H4207" i="3" s="1"/>
  <c r="I4207" i="3" s="1"/>
  <c r="L4207" i="3" s="1"/>
  <c r="B4208" i="3" l="1"/>
  <c r="E4208" i="3" s="1"/>
  <c r="F4208" i="3" s="1"/>
  <c r="G4208" i="3" s="1"/>
  <c r="H4208" i="3" s="1"/>
  <c r="I4208" i="3" s="1"/>
  <c r="L4208" i="3" s="1"/>
  <c r="J4209" i="3"/>
  <c r="M4209" i="3" s="1"/>
  <c r="B4209" i="3" l="1"/>
  <c r="E4209" i="3" s="1"/>
  <c r="F4209" i="3" s="1"/>
  <c r="G4209" i="3" s="1"/>
  <c r="H4209" i="3" s="1"/>
  <c r="I4209" i="3" s="1"/>
  <c r="L4209" i="3" s="1"/>
  <c r="J4210" i="3"/>
  <c r="M4210" i="3" s="1"/>
  <c r="J4211" i="3" l="1"/>
  <c r="M4211" i="3" s="1"/>
  <c r="B4210" i="3"/>
  <c r="E4210" i="3" s="1"/>
  <c r="F4210" i="3" s="1"/>
  <c r="G4210" i="3" s="1"/>
  <c r="H4210" i="3" s="1"/>
  <c r="I4210" i="3" s="1"/>
  <c r="L4210" i="3" s="1"/>
  <c r="J4212" i="3" l="1"/>
  <c r="M4212" i="3" s="1"/>
  <c r="B4211" i="3"/>
  <c r="E4211" i="3" s="1"/>
  <c r="F4211" i="3" s="1"/>
  <c r="G4211" i="3" s="1"/>
  <c r="H4211" i="3" s="1"/>
  <c r="I4211" i="3" s="1"/>
  <c r="L4211" i="3" s="1"/>
  <c r="J4213" i="3" l="1"/>
  <c r="M4213" i="3" s="1"/>
  <c r="B4212" i="3"/>
  <c r="E4212" i="3" s="1"/>
  <c r="F4212" i="3" s="1"/>
  <c r="G4212" i="3" s="1"/>
  <c r="H4212" i="3" s="1"/>
  <c r="I4212" i="3" s="1"/>
  <c r="L4212" i="3" s="1"/>
  <c r="J4214" i="3" l="1"/>
  <c r="M4214" i="3" s="1"/>
  <c r="B4213" i="3"/>
  <c r="E4213" i="3" s="1"/>
  <c r="F4213" i="3" s="1"/>
  <c r="G4213" i="3" s="1"/>
  <c r="H4213" i="3" s="1"/>
  <c r="I4213" i="3" s="1"/>
  <c r="L4213" i="3" s="1"/>
  <c r="J4215" i="3" l="1"/>
  <c r="M4215" i="3" s="1"/>
  <c r="B4214" i="3"/>
  <c r="E4214" i="3" s="1"/>
  <c r="F4214" i="3" s="1"/>
  <c r="G4214" i="3" s="1"/>
  <c r="H4214" i="3" s="1"/>
  <c r="I4214" i="3" s="1"/>
  <c r="L4214" i="3" s="1"/>
  <c r="J4216" i="3" l="1"/>
  <c r="M4216" i="3" s="1"/>
  <c r="B4215" i="3"/>
  <c r="E4215" i="3" s="1"/>
  <c r="F4215" i="3" s="1"/>
  <c r="G4215" i="3" s="1"/>
  <c r="H4215" i="3" s="1"/>
  <c r="I4215" i="3" s="1"/>
  <c r="L4215" i="3" s="1"/>
  <c r="B4216" i="3" l="1"/>
  <c r="E4216" i="3" s="1"/>
  <c r="F4216" i="3" s="1"/>
  <c r="G4216" i="3" s="1"/>
  <c r="H4216" i="3" s="1"/>
  <c r="I4216" i="3" s="1"/>
  <c r="L4216" i="3" s="1"/>
  <c r="J4217" i="3"/>
  <c r="M4217" i="3" s="1"/>
  <c r="B4217" i="3" l="1"/>
  <c r="E4217" i="3" s="1"/>
  <c r="F4217" i="3" s="1"/>
  <c r="G4217" i="3" s="1"/>
  <c r="H4217" i="3" s="1"/>
  <c r="I4217" i="3" s="1"/>
  <c r="L4217" i="3" s="1"/>
  <c r="J4218" i="3"/>
  <c r="M4218" i="3" s="1"/>
  <c r="B4218" i="3" l="1"/>
  <c r="E4218" i="3" s="1"/>
  <c r="F4218" i="3" s="1"/>
  <c r="G4218" i="3" s="1"/>
  <c r="H4218" i="3" s="1"/>
  <c r="I4218" i="3" s="1"/>
  <c r="L4218" i="3" s="1"/>
  <c r="J4219" i="3"/>
  <c r="M4219" i="3" s="1"/>
  <c r="B4219" i="3" l="1"/>
  <c r="E4219" i="3" s="1"/>
  <c r="F4219" i="3" s="1"/>
  <c r="G4219" i="3" s="1"/>
  <c r="H4219" i="3" s="1"/>
  <c r="I4219" i="3" s="1"/>
  <c r="L4219" i="3" s="1"/>
  <c r="J4220" i="3"/>
  <c r="M4220" i="3" s="1"/>
  <c r="J4221" i="3" l="1"/>
  <c r="M4221" i="3" s="1"/>
  <c r="B4220" i="3"/>
  <c r="E4220" i="3" s="1"/>
  <c r="F4220" i="3" s="1"/>
  <c r="G4220" i="3" s="1"/>
  <c r="H4220" i="3" s="1"/>
  <c r="I4220" i="3" s="1"/>
  <c r="L4220" i="3" s="1"/>
  <c r="B4221" i="3" l="1"/>
  <c r="E4221" i="3" s="1"/>
  <c r="F4221" i="3" s="1"/>
  <c r="G4221" i="3" s="1"/>
  <c r="H4221" i="3" s="1"/>
  <c r="I4221" i="3" s="1"/>
  <c r="L4221" i="3" s="1"/>
  <c r="J4222" i="3"/>
  <c r="M4222" i="3" s="1"/>
  <c r="B4222" i="3" l="1"/>
  <c r="E4222" i="3" s="1"/>
  <c r="F4222" i="3" s="1"/>
  <c r="G4222" i="3" s="1"/>
  <c r="H4222" i="3" s="1"/>
  <c r="I4222" i="3" s="1"/>
  <c r="L4222" i="3" s="1"/>
  <c r="J4223" i="3"/>
  <c r="M4223" i="3" s="1"/>
  <c r="J4224" i="3" l="1"/>
  <c r="M4224" i="3" s="1"/>
  <c r="B4223" i="3"/>
  <c r="E4223" i="3" s="1"/>
  <c r="F4223" i="3" s="1"/>
  <c r="G4223" i="3" s="1"/>
  <c r="H4223" i="3" s="1"/>
  <c r="I4223" i="3" s="1"/>
  <c r="L4223" i="3" s="1"/>
  <c r="J4225" i="3" l="1"/>
  <c r="M4225" i="3" s="1"/>
  <c r="B4224" i="3"/>
  <c r="E4224" i="3" s="1"/>
  <c r="F4224" i="3" s="1"/>
  <c r="G4224" i="3" s="1"/>
  <c r="H4224" i="3" s="1"/>
  <c r="I4224" i="3" s="1"/>
  <c r="L4224" i="3" s="1"/>
  <c r="J4226" i="3" l="1"/>
  <c r="M4226" i="3" s="1"/>
  <c r="B4225" i="3"/>
  <c r="E4225" i="3" s="1"/>
  <c r="F4225" i="3" s="1"/>
  <c r="G4225" i="3" s="1"/>
  <c r="H4225" i="3" s="1"/>
  <c r="I4225" i="3" s="1"/>
  <c r="L4225" i="3" s="1"/>
  <c r="B4226" i="3" l="1"/>
  <c r="E4226" i="3" s="1"/>
  <c r="F4226" i="3" s="1"/>
  <c r="G4226" i="3" s="1"/>
  <c r="H4226" i="3" s="1"/>
  <c r="I4226" i="3" s="1"/>
  <c r="L4226" i="3" s="1"/>
  <c r="J4227" i="3"/>
  <c r="M4227" i="3" s="1"/>
  <c r="J4228" i="3" l="1"/>
  <c r="M4228" i="3" s="1"/>
  <c r="B4227" i="3"/>
  <c r="E4227" i="3" s="1"/>
  <c r="F4227" i="3" s="1"/>
  <c r="G4227" i="3" s="1"/>
  <c r="H4227" i="3" s="1"/>
  <c r="I4227" i="3" s="1"/>
  <c r="L4227" i="3" s="1"/>
  <c r="J4229" i="3" l="1"/>
  <c r="M4229" i="3" s="1"/>
  <c r="B4228" i="3"/>
  <c r="E4228" i="3" s="1"/>
  <c r="F4228" i="3" s="1"/>
  <c r="G4228" i="3" s="1"/>
  <c r="H4228" i="3" s="1"/>
  <c r="I4228" i="3" s="1"/>
  <c r="L4228" i="3" s="1"/>
  <c r="B4229" i="3" l="1"/>
  <c r="E4229" i="3" s="1"/>
  <c r="F4229" i="3" s="1"/>
  <c r="G4229" i="3" s="1"/>
  <c r="H4229" i="3" s="1"/>
  <c r="I4229" i="3" s="1"/>
  <c r="L4229" i="3" s="1"/>
  <c r="J4230" i="3"/>
  <c r="M4230" i="3" s="1"/>
  <c r="B4230" i="3" l="1"/>
  <c r="E4230" i="3" s="1"/>
  <c r="F4230" i="3" s="1"/>
  <c r="G4230" i="3" s="1"/>
  <c r="H4230" i="3" s="1"/>
  <c r="I4230" i="3" s="1"/>
  <c r="L4230" i="3" s="1"/>
  <c r="J4231" i="3"/>
  <c r="M4231" i="3" s="1"/>
  <c r="J4232" i="3" l="1"/>
  <c r="M4232" i="3" s="1"/>
  <c r="B4231" i="3"/>
  <c r="E4231" i="3" s="1"/>
  <c r="F4231" i="3" s="1"/>
  <c r="G4231" i="3" s="1"/>
  <c r="H4231" i="3" s="1"/>
  <c r="I4231" i="3" s="1"/>
  <c r="L4231" i="3" s="1"/>
  <c r="B4232" i="3" l="1"/>
  <c r="E4232" i="3" s="1"/>
  <c r="F4232" i="3" s="1"/>
  <c r="G4232" i="3" s="1"/>
  <c r="H4232" i="3" s="1"/>
  <c r="I4232" i="3" s="1"/>
  <c r="L4232" i="3" s="1"/>
  <c r="J4233" i="3"/>
  <c r="M4233" i="3" s="1"/>
  <c r="J4234" i="3" l="1"/>
  <c r="M4234" i="3" s="1"/>
  <c r="B4233" i="3"/>
  <c r="E4233" i="3" s="1"/>
  <c r="F4233" i="3" s="1"/>
  <c r="G4233" i="3" s="1"/>
  <c r="H4233" i="3" s="1"/>
  <c r="I4233" i="3" s="1"/>
  <c r="L4233" i="3" s="1"/>
  <c r="B4234" i="3" l="1"/>
  <c r="E4234" i="3" s="1"/>
  <c r="F4234" i="3" s="1"/>
  <c r="G4234" i="3" s="1"/>
  <c r="H4234" i="3" s="1"/>
  <c r="I4234" i="3" s="1"/>
  <c r="L4234" i="3" s="1"/>
  <c r="J4235" i="3"/>
  <c r="M4235" i="3" s="1"/>
  <c r="B4235" i="3" l="1"/>
  <c r="E4235" i="3" s="1"/>
  <c r="F4235" i="3" s="1"/>
  <c r="G4235" i="3" s="1"/>
  <c r="H4235" i="3" s="1"/>
  <c r="I4235" i="3" s="1"/>
  <c r="L4235" i="3" s="1"/>
  <c r="J4236" i="3"/>
  <c r="M4236" i="3" s="1"/>
  <c r="J4237" i="3" l="1"/>
  <c r="M4237" i="3" s="1"/>
  <c r="B4236" i="3"/>
  <c r="E4236" i="3" s="1"/>
  <c r="F4236" i="3" s="1"/>
  <c r="G4236" i="3" s="1"/>
  <c r="H4236" i="3" s="1"/>
  <c r="I4236" i="3" s="1"/>
  <c r="L4236" i="3" s="1"/>
  <c r="J4238" i="3" l="1"/>
  <c r="M4238" i="3" s="1"/>
  <c r="B4237" i="3"/>
  <c r="E4237" i="3" s="1"/>
  <c r="F4237" i="3" s="1"/>
  <c r="G4237" i="3" s="1"/>
  <c r="H4237" i="3" s="1"/>
  <c r="I4237" i="3" s="1"/>
  <c r="L4237" i="3" s="1"/>
  <c r="B4238" i="3" l="1"/>
  <c r="E4238" i="3" s="1"/>
  <c r="F4238" i="3" s="1"/>
  <c r="G4238" i="3" s="1"/>
  <c r="H4238" i="3" s="1"/>
  <c r="I4238" i="3" s="1"/>
  <c r="L4238" i="3" s="1"/>
  <c r="J4239" i="3"/>
  <c r="M4239" i="3" s="1"/>
  <c r="B4239" i="3" l="1"/>
  <c r="E4239" i="3" s="1"/>
  <c r="F4239" i="3" s="1"/>
  <c r="G4239" i="3" s="1"/>
  <c r="H4239" i="3" s="1"/>
  <c r="I4239" i="3" s="1"/>
  <c r="L4239" i="3" s="1"/>
  <c r="J4240" i="3"/>
  <c r="M4240" i="3" s="1"/>
  <c r="B4240" i="3" l="1"/>
  <c r="E4240" i="3" s="1"/>
  <c r="F4240" i="3" s="1"/>
  <c r="G4240" i="3" s="1"/>
  <c r="H4240" i="3" s="1"/>
  <c r="I4240" i="3" s="1"/>
  <c r="L4240" i="3" s="1"/>
  <c r="J4241" i="3"/>
  <c r="M4241" i="3" s="1"/>
  <c r="B4241" i="3" l="1"/>
  <c r="E4241" i="3" s="1"/>
  <c r="F4241" i="3" s="1"/>
  <c r="G4241" i="3" s="1"/>
  <c r="H4241" i="3" s="1"/>
  <c r="I4241" i="3" s="1"/>
  <c r="L4241" i="3" s="1"/>
  <c r="J4242" i="3"/>
  <c r="M4242" i="3" s="1"/>
  <c r="B4242" i="3" l="1"/>
  <c r="E4242" i="3" s="1"/>
  <c r="F4242" i="3" s="1"/>
  <c r="G4242" i="3" s="1"/>
  <c r="H4242" i="3" s="1"/>
  <c r="I4242" i="3" s="1"/>
  <c r="L4242" i="3" s="1"/>
  <c r="J4243" i="3"/>
  <c r="M4243" i="3" s="1"/>
  <c r="J4244" i="3" l="1"/>
  <c r="M4244" i="3" s="1"/>
  <c r="B4243" i="3"/>
  <c r="E4243" i="3" s="1"/>
  <c r="F4243" i="3" s="1"/>
  <c r="G4243" i="3" s="1"/>
  <c r="H4243" i="3" s="1"/>
  <c r="I4243" i="3" s="1"/>
  <c r="L4243" i="3" s="1"/>
  <c r="J4245" i="3" l="1"/>
  <c r="M4245" i="3" s="1"/>
  <c r="B4244" i="3"/>
  <c r="E4244" i="3" s="1"/>
  <c r="F4244" i="3" s="1"/>
  <c r="G4244" i="3" s="1"/>
  <c r="H4244" i="3" s="1"/>
  <c r="I4244" i="3" s="1"/>
  <c r="L4244" i="3" s="1"/>
  <c r="B4245" i="3" l="1"/>
  <c r="E4245" i="3" s="1"/>
  <c r="F4245" i="3" s="1"/>
  <c r="G4245" i="3" s="1"/>
  <c r="H4245" i="3" s="1"/>
  <c r="I4245" i="3" s="1"/>
  <c r="L4245" i="3" s="1"/>
  <c r="J4246" i="3"/>
  <c r="M4246" i="3" s="1"/>
  <c r="B4246" i="3" l="1"/>
  <c r="E4246" i="3" s="1"/>
  <c r="F4246" i="3" s="1"/>
  <c r="G4246" i="3" s="1"/>
  <c r="H4246" i="3" s="1"/>
  <c r="I4246" i="3" s="1"/>
  <c r="L4246" i="3" s="1"/>
  <c r="J4247" i="3"/>
  <c r="M4247" i="3" s="1"/>
  <c r="J4248" i="3" l="1"/>
  <c r="M4248" i="3" s="1"/>
  <c r="B4247" i="3"/>
  <c r="E4247" i="3" s="1"/>
  <c r="F4247" i="3" s="1"/>
  <c r="G4247" i="3" s="1"/>
  <c r="H4247" i="3" s="1"/>
  <c r="I4247" i="3" s="1"/>
  <c r="L4247" i="3" s="1"/>
  <c r="J4249" i="3" l="1"/>
  <c r="M4249" i="3" s="1"/>
  <c r="B4248" i="3"/>
  <c r="E4248" i="3" s="1"/>
  <c r="F4248" i="3" s="1"/>
  <c r="G4248" i="3" s="1"/>
  <c r="H4248" i="3" s="1"/>
  <c r="I4248" i="3" s="1"/>
  <c r="L4248" i="3" s="1"/>
  <c r="J4250" i="3" l="1"/>
  <c r="M4250" i="3" s="1"/>
  <c r="B4249" i="3"/>
  <c r="E4249" i="3" s="1"/>
  <c r="F4249" i="3" s="1"/>
  <c r="G4249" i="3" s="1"/>
  <c r="H4249" i="3" s="1"/>
  <c r="I4249" i="3" s="1"/>
  <c r="L4249" i="3" s="1"/>
  <c r="J4251" i="3" l="1"/>
  <c r="M4251" i="3" s="1"/>
  <c r="B4250" i="3"/>
  <c r="E4250" i="3" s="1"/>
  <c r="F4250" i="3" s="1"/>
  <c r="G4250" i="3" s="1"/>
  <c r="H4250" i="3" s="1"/>
  <c r="I4250" i="3" s="1"/>
  <c r="L4250" i="3" s="1"/>
  <c r="J4252" i="3" l="1"/>
  <c r="M4252" i="3" s="1"/>
  <c r="B4251" i="3"/>
  <c r="E4251" i="3" s="1"/>
  <c r="F4251" i="3" s="1"/>
  <c r="G4251" i="3" s="1"/>
  <c r="H4251" i="3" s="1"/>
  <c r="I4251" i="3" s="1"/>
  <c r="L4251" i="3" s="1"/>
  <c r="B4252" i="3" l="1"/>
  <c r="E4252" i="3" s="1"/>
  <c r="F4252" i="3" s="1"/>
  <c r="G4252" i="3" s="1"/>
  <c r="H4252" i="3" s="1"/>
  <c r="I4252" i="3" s="1"/>
  <c r="L4252" i="3" s="1"/>
  <c r="J4253" i="3"/>
  <c r="M4253" i="3" s="1"/>
  <c r="B4253" i="3" l="1"/>
  <c r="E4253" i="3" s="1"/>
  <c r="F4253" i="3" s="1"/>
  <c r="G4253" i="3" s="1"/>
  <c r="H4253" i="3" s="1"/>
  <c r="I4253" i="3" s="1"/>
  <c r="L4253" i="3" s="1"/>
  <c r="J4254" i="3"/>
  <c r="M4254" i="3" s="1"/>
  <c r="J4255" i="3" l="1"/>
  <c r="M4255" i="3" s="1"/>
  <c r="B4254" i="3"/>
  <c r="E4254" i="3" s="1"/>
  <c r="F4254" i="3" s="1"/>
  <c r="G4254" i="3" s="1"/>
  <c r="H4254" i="3" s="1"/>
  <c r="I4254" i="3" s="1"/>
  <c r="L4254" i="3" s="1"/>
  <c r="B4255" i="3" l="1"/>
  <c r="E4255" i="3" s="1"/>
  <c r="F4255" i="3" s="1"/>
  <c r="G4255" i="3" s="1"/>
  <c r="H4255" i="3" s="1"/>
  <c r="I4255" i="3" s="1"/>
  <c r="L4255" i="3" s="1"/>
  <c r="J4256" i="3"/>
  <c r="M4256" i="3" s="1"/>
  <c r="B4256" i="3" l="1"/>
  <c r="E4256" i="3" s="1"/>
  <c r="F4256" i="3" s="1"/>
  <c r="G4256" i="3" s="1"/>
  <c r="H4256" i="3" s="1"/>
  <c r="I4256" i="3" s="1"/>
  <c r="L4256" i="3" s="1"/>
  <c r="J4257" i="3"/>
  <c r="M4257" i="3" s="1"/>
  <c r="J4258" i="3" l="1"/>
  <c r="M4258" i="3" s="1"/>
  <c r="B4257" i="3"/>
  <c r="E4257" i="3" s="1"/>
  <c r="F4257" i="3" s="1"/>
  <c r="G4257" i="3" s="1"/>
  <c r="H4257" i="3" s="1"/>
  <c r="I4257" i="3" s="1"/>
  <c r="L4257" i="3" s="1"/>
  <c r="B4258" i="3" l="1"/>
  <c r="E4258" i="3" s="1"/>
  <c r="F4258" i="3" s="1"/>
  <c r="G4258" i="3" s="1"/>
  <c r="H4258" i="3" s="1"/>
  <c r="I4258" i="3" s="1"/>
  <c r="L4258" i="3" s="1"/>
  <c r="J4259" i="3"/>
  <c r="M4259" i="3" s="1"/>
  <c r="B4259" i="3" l="1"/>
  <c r="E4259" i="3" s="1"/>
  <c r="F4259" i="3" s="1"/>
  <c r="G4259" i="3" s="1"/>
  <c r="H4259" i="3" s="1"/>
  <c r="I4259" i="3" s="1"/>
  <c r="L4259" i="3" s="1"/>
  <c r="J4260" i="3"/>
  <c r="M4260" i="3" s="1"/>
  <c r="B4260" i="3" l="1"/>
  <c r="E4260" i="3" s="1"/>
  <c r="F4260" i="3" s="1"/>
  <c r="G4260" i="3" s="1"/>
  <c r="H4260" i="3" s="1"/>
  <c r="I4260" i="3" s="1"/>
  <c r="L4260" i="3" s="1"/>
  <c r="J4261" i="3"/>
  <c r="M4261" i="3" s="1"/>
  <c r="J4262" i="3" l="1"/>
  <c r="M4262" i="3" s="1"/>
  <c r="B4261" i="3"/>
  <c r="E4261" i="3" s="1"/>
  <c r="F4261" i="3" s="1"/>
  <c r="G4261" i="3" s="1"/>
  <c r="H4261" i="3" s="1"/>
  <c r="I4261" i="3" s="1"/>
  <c r="L4261" i="3" s="1"/>
  <c r="J4263" i="3" l="1"/>
  <c r="M4263" i="3" s="1"/>
  <c r="B4262" i="3"/>
  <c r="E4262" i="3" s="1"/>
  <c r="F4262" i="3" s="1"/>
  <c r="G4262" i="3" s="1"/>
  <c r="H4262" i="3" s="1"/>
  <c r="I4262" i="3" s="1"/>
  <c r="L4262" i="3" s="1"/>
  <c r="B4263" i="3" l="1"/>
  <c r="E4263" i="3" s="1"/>
  <c r="F4263" i="3" s="1"/>
  <c r="G4263" i="3" s="1"/>
  <c r="H4263" i="3" s="1"/>
  <c r="I4263" i="3" s="1"/>
  <c r="L4263" i="3" s="1"/>
  <c r="J4264" i="3"/>
  <c r="M4264" i="3" s="1"/>
  <c r="B4264" i="3" l="1"/>
  <c r="E4264" i="3" s="1"/>
  <c r="F4264" i="3" s="1"/>
  <c r="G4264" i="3" s="1"/>
  <c r="H4264" i="3" s="1"/>
  <c r="I4264" i="3" s="1"/>
  <c r="L4264" i="3" s="1"/>
  <c r="J4265" i="3"/>
  <c r="M4265" i="3" s="1"/>
  <c r="B4265" i="3" l="1"/>
  <c r="E4265" i="3" s="1"/>
  <c r="F4265" i="3" s="1"/>
  <c r="G4265" i="3" s="1"/>
  <c r="H4265" i="3" s="1"/>
  <c r="I4265" i="3" s="1"/>
  <c r="L4265" i="3" s="1"/>
  <c r="J4266" i="3"/>
  <c r="M4266" i="3" s="1"/>
  <c r="J4267" i="3" l="1"/>
  <c r="M4267" i="3" s="1"/>
  <c r="B4266" i="3"/>
  <c r="E4266" i="3" s="1"/>
  <c r="F4266" i="3" s="1"/>
  <c r="G4266" i="3" s="1"/>
  <c r="H4266" i="3" s="1"/>
  <c r="I4266" i="3" s="1"/>
  <c r="L4266" i="3" s="1"/>
  <c r="J4268" i="3" l="1"/>
  <c r="M4268" i="3" s="1"/>
  <c r="B4267" i="3"/>
  <c r="E4267" i="3" s="1"/>
  <c r="F4267" i="3" s="1"/>
  <c r="G4267" i="3" s="1"/>
  <c r="H4267" i="3" s="1"/>
  <c r="I4267" i="3" s="1"/>
  <c r="L4267" i="3" s="1"/>
  <c r="B4268" i="3" l="1"/>
  <c r="E4268" i="3" s="1"/>
  <c r="F4268" i="3" s="1"/>
  <c r="G4268" i="3" s="1"/>
  <c r="H4268" i="3" s="1"/>
  <c r="I4268" i="3" s="1"/>
  <c r="L4268" i="3" s="1"/>
  <c r="J4269" i="3"/>
  <c r="M4269" i="3" s="1"/>
  <c r="J4270" i="3" l="1"/>
  <c r="M4270" i="3" s="1"/>
  <c r="B4269" i="3"/>
  <c r="E4269" i="3" s="1"/>
  <c r="F4269" i="3" s="1"/>
  <c r="G4269" i="3" s="1"/>
  <c r="H4269" i="3" s="1"/>
  <c r="I4269" i="3" s="1"/>
  <c r="L4269" i="3" s="1"/>
  <c r="J4271" i="3" l="1"/>
  <c r="M4271" i="3" s="1"/>
  <c r="B4270" i="3"/>
  <c r="E4270" i="3" s="1"/>
  <c r="F4270" i="3" s="1"/>
  <c r="G4270" i="3" s="1"/>
  <c r="H4270" i="3" s="1"/>
  <c r="I4270" i="3" s="1"/>
  <c r="L4270" i="3" s="1"/>
  <c r="B4271" i="3" l="1"/>
  <c r="E4271" i="3" s="1"/>
  <c r="F4271" i="3" s="1"/>
  <c r="G4271" i="3" s="1"/>
  <c r="H4271" i="3" s="1"/>
  <c r="I4271" i="3" s="1"/>
  <c r="L4271" i="3" s="1"/>
  <c r="J4272" i="3"/>
  <c r="M4272" i="3" s="1"/>
  <c r="J4273" i="3" l="1"/>
  <c r="M4273" i="3" s="1"/>
  <c r="B4272" i="3"/>
  <c r="E4272" i="3" s="1"/>
  <c r="F4272" i="3" s="1"/>
  <c r="G4272" i="3" s="1"/>
  <c r="H4272" i="3" s="1"/>
  <c r="I4272" i="3" s="1"/>
  <c r="L4272" i="3" s="1"/>
  <c r="J4274" i="3" l="1"/>
  <c r="M4274" i="3" s="1"/>
  <c r="B4273" i="3"/>
  <c r="E4273" i="3" s="1"/>
  <c r="F4273" i="3" s="1"/>
  <c r="G4273" i="3" s="1"/>
  <c r="H4273" i="3" s="1"/>
  <c r="I4273" i="3" s="1"/>
  <c r="L4273" i="3" s="1"/>
  <c r="J4275" i="3" l="1"/>
  <c r="M4275" i="3" s="1"/>
  <c r="B4274" i="3"/>
  <c r="E4274" i="3" s="1"/>
  <c r="F4274" i="3" s="1"/>
  <c r="G4274" i="3" s="1"/>
  <c r="H4274" i="3" s="1"/>
  <c r="I4274" i="3" s="1"/>
  <c r="L4274" i="3" s="1"/>
  <c r="J4276" i="3" l="1"/>
  <c r="M4276" i="3" s="1"/>
  <c r="B4275" i="3"/>
  <c r="E4275" i="3" s="1"/>
  <c r="F4275" i="3" s="1"/>
  <c r="G4275" i="3" s="1"/>
  <c r="H4275" i="3" s="1"/>
  <c r="I4275" i="3" s="1"/>
  <c r="L4275" i="3" s="1"/>
  <c r="B4276" i="3" l="1"/>
  <c r="E4276" i="3" s="1"/>
  <c r="F4276" i="3" s="1"/>
  <c r="G4276" i="3" s="1"/>
  <c r="H4276" i="3" s="1"/>
  <c r="I4276" i="3" s="1"/>
  <c r="L4276" i="3" s="1"/>
  <c r="J4277" i="3"/>
  <c r="M4277" i="3" s="1"/>
  <c r="J4278" i="3" l="1"/>
  <c r="M4278" i="3" s="1"/>
  <c r="B4277" i="3"/>
  <c r="E4277" i="3" s="1"/>
  <c r="F4277" i="3" s="1"/>
  <c r="G4277" i="3" s="1"/>
  <c r="H4277" i="3" s="1"/>
  <c r="I4277" i="3" s="1"/>
  <c r="L4277" i="3" s="1"/>
  <c r="J4279" i="3" l="1"/>
  <c r="M4279" i="3" s="1"/>
  <c r="B4278" i="3"/>
  <c r="E4278" i="3" s="1"/>
  <c r="F4278" i="3" s="1"/>
  <c r="G4278" i="3" s="1"/>
  <c r="H4278" i="3" s="1"/>
  <c r="I4278" i="3" s="1"/>
  <c r="L4278" i="3" s="1"/>
  <c r="J4280" i="3" l="1"/>
  <c r="M4280" i="3" s="1"/>
  <c r="B4279" i="3"/>
  <c r="E4279" i="3" s="1"/>
  <c r="F4279" i="3" s="1"/>
  <c r="G4279" i="3" s="1"/>
  <c r="H4279" i="3" s="1"/>
  <c r="I4279" i="3" s="1"/>
  <c r="L4279" i="3" s="1"/>
  <c r="J4281" i="3" l="1"/>
  <c r="M4281" i="3" s="1"/>
  <c r="B4280" i="3"/>
  <c r="E4280" i="3" s="1"/>
  <c r="F4280" i="3" s="1"/>
  <c r="G4280" i="3" s="1"/>
  <c r="H4280" i="3" s="1"/>
  <c r="I4280" i="3" s="1"/>
  <c r="L4280" i="3" s="1"/>
  <c r="B4281" i="3" l="1"/>
  <c r="E4281" i="3" s="1"/>
  <c r="F4281" i="3" s="1"/>
  <c r="G4281" i="3" s="1"/>
  <c r="H4281" i="3" s="1"/>
  <c r="I4281" i="3" s="1"/>
  <c r="L4281" i="3" s="1"/>
  <c r="J4282" i="3"/>
  <c r="M4282" i="3" s="1"/>
  <c r="B4282" i="3" l="1"/>
  <c r="E4282" i="3" s="1"/>
  <c r="F4282" i="3" s="1"/>
  <c r="G4282" i="3" s="1"/>
  <c r="H4282" i="3" s="1"/>
  <c r="I4282" i="3" s="1"/>
  <c r="L4282" i="3" s="1"/>
  <c r="J4283" i="3"/>
  <c r="M4283" i="3" s="1"/>
  <c r="B4283" i="3" l="1"/>
  <c r="E4283" i="3" s="1"/>
  <c r="F4283" i="3" s="1"/>
  <c r="G4283" i="3" s="1"/>
  <c r="H4283" i="3" s="1"/>
  <c r="I4283" i="3" s="1"/>
  <c r="L4283" i="3" s="1"/>
  <c r="J4284" i="3"/>
  <c r="M4284" i="3" s="1"/>
  <c r="B4284" i="3" l="1"/>
  <c r="E4284" i="3" s="1"/>
  <c r="F4284" i="3" s="1"/>
  <c r="G4284" i="3" s="1"/>
  <c r="H4284" i="3" s="1"/>
  <c r="I4284" i="3" s="1"/>
  <c r="L4284" i="3" s="1"/>
  <c r="J4285" i="3"/>
  <c r="M4285" i="3" s="1"/>
  <c r="J4286" i="3" l="1"/>
  <c r="M4286" i="3" s="1"/>
  <c r="B4285" i="3"/>
  <c r="E4285" i="3" s="1"/>
  <c r="F4285" i="3" s="1"/>
  <c r="G4285" i="3" s="1"/>
  <c r="H4285" i="3" s="1"/>
  <c r="I4285" i="3" s="1"/>
  <c r="L4285" i="3" s="1"/>
  <c r="B4286" i="3" l="1"/>
  <c r="E4286" i="3" s="1"/>
  <c r="F4286" i="3" s="1"/>
  <c r="G4286" i="3" s="1"/>
  <c r="H4286" i="3" s="1"/>
  <c r="I4286" i="3" s="1"/>
  <c r="L4286" i="3" s="1"/>
  <c r="J4287" i="3"/>
  <c r="M4287" i="3" s="1"/>
  <c r="B4287" i="3" l="1"/>
  <c r="E4287" i="3" s="1"/>
  <c r="F4287" i="3" s="1"/>
  <c r="G4287" i="3" s="1"/>
  <c r="H4287" i="3" s="1"/>
  <c r="I4287" i="3" s="1"/>
  <c r="L4287" i="3" s="1"/>
  <c r="J4288" i="3"/>
  <c r="M4288" i="3" s="1"/>
  <c r="J4289" i="3" l="1"/>
  <c r="M4289" i="3" s="1"/>
  <c r="B4288" i="3"/>
  <c r="E4288" i="3" s="1"/>
  <c r="F4288" i="3" s="1"/>
  <c r="G4288" i="3" s="1"/>
  <c r="H4288" i="3" s="1"/>
  <c r="I4288" i="3" s="1"/>
  <c r="L4288" i="3" s="1"/>
  <c r="B4289" i="3" l="1"/>
  <c r="E4289" i="3" s="1"/>
  <c r="F4289" i="3" s="1"/>
  <c r="G4289" i="3" s="1"/>
  <c r="H4289" i="3" s="1"/>
  <c r="I4289" i="3" s="1"/>
  <c r="L4289" i="3" s="1"/>
  <c r="J4290" i="3"/>
  <c r="M4290" i="3" s="1"/>
  <c r="J4291" i="3" l="1"/>
  <c r="M4291" i="3" s="1"/>
  <c r="B4290" i="3"/>
  <c r="E4290" i="3" s="1"/>
  <c r="F4290" i="3" s="1"/>
  <c r="G4290" i="3" s="1"/>
  <c r="H4290" i="3" s="1"/>
  <c r="I4290" i="3" s="1"/>
  <c r="L4290" i="3" s="1"/>
  <c r="B4291" i="3" l="1"/>
  <c r="E4291" i="3" s="1"/>
  <c r="F4291" i="3" s="1"/>
  <c r="G4291" i="3" s="1"/>
  <c r="H4291" i="3" s="1"/>
  <c r="I4291" i="3" s="1"/>
  <c r="L4291" i="3" s="1"/>
  <c r="J4292" i="3"/>
  <c r="M4292" i="3" s="1"/>
  <c r="J4293" i="3" l="1"/>
  <c r="M4293" i="3" s="1"/>
  <c r="B4292" i="3"/>
  <c r="E4292" i="3" s="1"/>
  <c r="F4292" i="3" s="1"/>
  <c r="G4292" i="3" s="1"/>
  <c r="H4292" i="3" s="1"/>
  <c r="I4292" i="3" s="1"/>
  <c r="L4292" i="3" s="1"/>
  <c r="J4294" i="3" l="1"/>
  <c r="M4294" i="3" s="1"/>
  <c r="B4293" i="3"/>
  <c r="E4293" i="3" s="1"/>
  <c r="F4293" i="3" s="1"/>
  <c r="G4293" i="3" s="1"/>
  <c r="H4293" i="3" s="1"/>
  <c r="I4293" i="3" s="1"/>
  <c r="L4293" i="3" s="1"/>
  <c r="J4295" i="3" l="1"/>
  <c r="M4295" i="3" s="1"/>
  <c r="B4294" i="3"/>
  <c r="E4294" i="3" s="1"/>
  <c r="F4294" i="3" s="1"/>
  <c r="G4294" i="3" s="1"/>
  <c r="H4294" i="3" s="1"/>
  <c r="I4294" i="3" s="1"/>
  <c r="L4294" i="3" s="1"/>
  <c r="B4295" i="3" l="1"/>
  <c r="E4295" i="3" s="1"/>
  <c r="F4295" i="3" s="1"/>
  <c r="G4295" i="3" s="1"/>
  <c r="H4295" i="3" s="1"/>
  <c r="I4295" i="3" s="1"/>
  <c r="L4295" i="3" s="1"/>
  <c r="J4296" i="3"/>
  <c r="M4296" i="3" s="1"/>
  <c r="J4297" i="3" l="1"/>
  <c r="M4297" i="3" s="1"/>
  <c r="B4296" i="3"/>
  <c r="E4296" i="3" s="1"/>
  <c r="F4296" i="3" s="1"/>
  <c r="G4296" i="3" s="1"/>
  <c r="H4296" i="3" s="1"/>
  <c r="I4296" i="3" s="1"/>
  <c r="L4296" i="3" s="1"/>
  <c r="J4298" i="3" l="1"/>
  <c r="M4298" i="3" s="1"/>
  <c r="B4297" i="3"/>
  <c r="E4297" i="3" s="1"/>
  <c r="F4297" i="3" s="1"/>
  <c r="G4297" i="3" s="1"/>
  <c r="H4297" i="3" s="1"/>
  <c r="I4297" i="3" s="1"/>
  <c r="L4297" i="3" s="1"/>
  <c r="J4299" i="3" l="1"/>
  <c r="M4299" i="3" s="1"/>
  <c r="B4298" i="3"/>
  <c r="E4298" i="3" s="1"/>
  <c r="F4298" i="3" s="1"/>
  <c r="G4298" i="3" s="1"/>
  <c r="H4298" i="3" s="1"/>
  <c r="I4298" i="3" s="1"/>
  <c r="L4298" i="3" s="1"/>
  <c r="J4300" i="3" l="1"/>
  <c r="M4300" i="3" s="1"/>
  <c r="B4299" i="3"/>
  <c r="E4299" i="3" s="1"/>
  <c r="F4299" i="3" s="1"/>
  <c r="G4299" i="3" s="1"/>
  <c r="H4299" i="3" s="1"/>
  <c r="I4299" i="3" s="1"/>
  <c r="L4299" i="3" s="1"/>
  <c r="J4301" i="3" l="1"/>
  <c r="M4301" i="3" s="1"/>
  <c r="B4300" i="3"/>
  <c r="E4300" i="3" s="1"/>
  <c r="F4300" i="3" s="1"/>
  <c r="G4300" i="3" s="1"/>
  <c r="H4300" i="3" s="1"/>
  <c r="I4300" i="3" s="1"/>
  <c r="L4300" i="3" s="1"/>
  <c r="B4301" i="3" l="1"/>
  <c r="E4301" i="3" s="1"/>
  <c r="F4301" i="3" s="1"/>
  <c r="G4301" i="3" s="1"/>
  <c r="H4301" i="3" s="1"/>
  <c r="I4301" i="3" s="1"/>
  <c r="L4301" i="3" s="1"/>
  <c r="J4302" i="3"/>
  <c r="M4302" i="3" s="1"/>
  <c r="J4303" i="3" l="1"/>
  <c r="M4303" i="3" s="1"/>
  <c r="B4302" i="3"/>
  <c r="E4302" i="3" s="1"/>
  <c r="F4302" i="3" s="1"/>
  <c r="G4302" i="3" s="1"/>
  <c r="H4302" i="3" s="1"/>
  <c r="I4302" i="3" s="1"/>
  <c r="L4302" i="3" s="1"/>
  <c r="B4303" i="3" l="1"/>
  <c r="E4303" i="3" s="1"/>
  <c r="F4303" i="3" s="1"/>
  <c r="G4303" i="3" s="1"/>
  <c r="H4303" i="3" s="1"/>
  <c r="I4303" i="3" s="1"/>
  <c r="L4303" i="3" s="1"/>
  <c r="J4304" i="3"/>
  <c r="M4304" i="3" s="1"/>
  <c r="B4304" i="3" l="1"/>
  <c r="E4304" i="3" s="1"/>
  <c r="F4304" i="3" s="1"/>
  <c r="G4304" i="3" s="1"/>
  <c r="H4304" i="3" s="1"/>
  <c r="I4304" i="3" s="1"/>
  <c r="L4304" i="3" s="1"/>
  <c r="J4305" i="3"/>
  <c r="M4305" i="3" s="1"/>
  <c r="J4306" i="3" l="1"/>
  <c r="M4306" i="3" s="1"/>
  <c r="B4305" i="3"/>
  <c r="E4305" i="3" s="1"/>
  <c r="F4305" i="3" s="1"/>
  <c r="G4305" i="3" s="1"/>
  <c r="H4305" i="3" s="1"/>
  <c r="I4305" i="3" s="1"/>
  <c r="L4305" i="3" s="1"/>
  <c r="B4306" i="3" l="1"/>
  <c r="E4306" i="3" s="1"/>
  <c r="F4306" i="3" s="1"/>
  <c r="G4306" i="3" s="1"/>
  <c r="H4306" i="3" s="1"/>
  <c r="I4306" i="3" s="1"/>
  <c r="L4306" i="3" s="1"/>
  <c r="J4307" i="3"/>
  <c r="M4307" i="3" s="1"/>
  <c r="B4307" i="3" l="1"/>
  <c r="E4307" i="3" s="1"/>
  <c r="F4307" i="3" s="1"/>
  <c r="G4307" i="3" s="1"/>
  <c r="H4307" i="3" s="1"/>
  <c r="I4307" i="3" s="1"/>
  <c r="L4307" i="3" s="1"/>
  <c r="J4308" i="3"/>
  <c r="M4308" i="3" s="1"/>
  <c r="B4308" i="3" l="1"/>
  <c r="E4308" i="3" s="1"/>
  <c r="F4308" i="3" s="1"/>
  <c r="G4308" i="3" s="1"/>
  <c r="H4308" i="3" s="1"/>
  <c r="I4308" i="3" s="1"/>
  <c r="L4308" i="3" s="1"/>
  <c r="J4309" i="3"/>
  <c r="M4309" i="3" s="1"/>
  <c r="J4310" i="3" l="1"/>
  <c r="M4310" i="3" s="1"/>
  <c r="B4309" i="3"/>
  <c r="E4309" i="3" s="1"/>
  <c r="F4309" i="3" s="1"/>
  <c r="G4309" i="3" s="1"/>
  <c r="H4309" i="3" s="1"/>
  <c r="I4309" i="3" s="1"/>
  <c r="L4309" i="3" s="1"/>
  <c r="B4310" i="3" l="1"/>
  <c r="E4310" i="3" s="1"/>
  <c r="F4310" i="3" s="1"/>
  <c r="G4310" i="3" s="1"/>
  <c r="H4310" i="3" s="1"/>
  <c r="I4310" i="3" s="1"/>
  <c r="L4310" i="3" s="1"/>
  <c r="J4311" i="3"/>
  <c r="M4311" i="3" s="1"/>
  <c r="J4312" i="3" l="1"/>
  <c r="M4312" i="3" s="1"/>
  <c r="B4311" i="3"/>
  <c r="E4311" i="3" s="1"/>
  <c r="F4311" i="3" s="1"/>
  <c r="G4311" i="3" s="1"/>
  <c r="H4311" i="3" s="1"/>
  <c r="I4311" i="3" s="1"/>
  <c r="L4311" i="3" s="1"/>
  <c r="B4312" i="3" l="1"/>
  <c r="E4312" i="3" s="1"/>
  <c r="F4312" i="3" s="1"/>
  <c r="G4312" i="3" s="1"/>
  <c r="H4312" i="3" s="1"/>
  <c r="I4312" i="3" s="1"/>
  <c r="L4312" i="3" s="1"/>
  <c r="J4313" i="3"/>
  <c r="M4313" i="3" s="1"/>
  <c r="B4313" i="3" l="1"/>
  <c r="E4313" i="3" s="1"/>
  <c r="F4313" i="3" s="1"/>
  <c r="G4313" i="3" s="1"/>
  <c r="H4313" i="3" s="1"/>
  <c r="I4313" i="3" s="1"/>
  <c r="L4313" i="3" s="1"/>
  <c r="J4314" i="3"/>
  <c r="M4314" i="3" s="1"/>
  <c r="B4314" i="3" l="1"/>
  <c r="E4314" i="3" s="1"/>
  <c r="F4314" i="3" s="1"/>
  <c r="G4314" i="3" s="1"/>
  <c r="H4314" i="3" s="1"/>
  <c r="I4314" i="3" s="1"/>
  <c r="L4314" i="3" s="1"/>
  <c r="J4315" i="3"/>
  <c r="M4315" i="3" s="1"/>
  <c r="J4316" i="3" l="1"/>
  <c r="M4316" i="3" s="1"/>
  <c r="B4315" i="3"/>
  <c r="E4315" i="3" s="1"/>
  <c r="F4315" i="3" s="1"/>
  <c r="G4315" i="3" s="1"/>
  <c r="H4315" i="3" s="1"/>
  <c r="I4315" i="3" s="1"/>
  <c r="L4315" i="3" s="1"/>
  <c r="J4317" i="3" l="1"/>
  <c r="M4317" i="3" s="1"/>
  <c r="B4316" i="3"/>
  <c r="E4316" i="3" s="1"/>
  <c r="F4316" i="3" s="1"/>
  <c r="G4316" i="3" s="1"/>
  <c r="H4316" i="3" s="1"/>
  <c r="I4316" i="3" s="1"/>
  <c r="L4316" i="3" s="1"/>
  <c r="J4318" i="3" l="1"/>
  <c r="M4318" i="3" s="1"/>
  <c r="B4317" i="3"/>
  <c r="E4317" i="3" s="1"/>
  <c r="F4317" i="3" s="1"/>
  <c r="G4317" i="3" s="1"/>
  <c r="H4317" i="3" s="1"/>
  <c r="I4317" i="3" s="1"/>
  <c r="L4317" i="3" s="1"/>
  <c r="J4319" i="3" l="1"/>
  <c r="M4319" i="3" s="1"/>
  <c r="B4318" i="3"/>
  <c r="E4318" i="3" s="1"/>
  <c r="F4318" i="3" s="1"/>
  <c r="G4318" i="3" s="1"/>
  <c r="H4318" i="3" s="1"/>
  <c r="I4318" i="3" s="1"/>
  <c r="L4318" i="3" s="1"/>
  <c r="B4319" i="3" l="1"/>
  <c r="E4319" i="3" s="1"/>
  <c r="F4319" i="3" s="1"/>
  <c r="G4319" i="3" s="1"/>
  <c r="H4319" i="3" s="1"/>
  <c r="I4319" i="3" s="1"/>
  <c r="L4319" i="3" s="1"/>
  <c r="J4320" i="3"/>
  <c r="M4320" i="3" s="1"/>
  <c r="J4321" i="3" l="1"/>
  <c r="M4321" i="3" s="1"/>
  <c r="B4320" i="3"/>
  <c r="E4320" i="3" s="1"/>
  <c r="F4320" i="3" s="1"/>
  <c r="G4320" i="3" s="1"/>
  <c r="H4320" i="3" s="1"/>
  <c r="I4320" i="3" s="1"/>
  <c r="L4320" i="3" s="1"/>
  <c r="B4321" i="3" l="1"/>
  <c r="E4321" i="3" s="1"/>
  <c r="F4321" i="3" s="1"/>
  <c r="G4321" i="3" s="1"/>
  <c r="H4321" i="3" s="1"/>
  <c r="I4321" i="3" s="1"/>
  <c r="L4321" i="3" s="1"/>
  <c r="J4322" i="3"/>
  <c r="M4322" i="3" s="1"/>
  <c r="B4322" i="3" l="1"/>
  <c r="E4322" i="3" s="1"/>
  <c r="F4322" i="3" s="1"/>
  <c r="G4322" i="3" s="1"/>
  <c r="H4322" i="3" s="1"/>
  <c r="I4322" i="3" s="1"/>
  <c r="L4322" i="3" s="1"/>
  <c r="J4323" i="3"/>
  <c r="M4323" i="3" s="1"/>
  <c r="B4323" i="3" l="1"/>
  <c r="E4323" i="3" s="1"/>
  <c r="F4323" i="3" s="1"/>
  <c r="G4323" i="3" s="1"/>
  <c r="H4323" i="3" s="1"/>
  <c r="I4323" i="3" s="1"/>
  <c r="L4323" i="3" s="1"/>
  <c r="J4324" i="3"/>
  <c r="M4324" i="3" s="1"/>
  <c r="J4325" i="3" l="1"/>
  <c r="M4325" i="3" s="1"/>
  <c r="B4324" i="3"/>
  <c r="E4324" i="3" s="1"/>
  <c r="F4324" i="3" s="1"/>
  <c r="G4324" i="3" s="1"/>
  <c r="H4324" i="3" s="1"/>
  <c r="I4324" i="3" s="1"/>
  <c r="L4324" i="3" s="1"/>
  <c r="J4326" i="3" l="1"/>
  <c r="M4326" i="3" s="1"/>
  <c r="B4325" i="3"/>
  <c r="E4325" i="3" s="1"/>
  <c r="F4325" i="3" s="1"/>
  <c r="G4325" i="3" s="1"/>
  <c r="H4325" i="3" s="1"/>
  <c r="I4325" i="3" s="1"/>
  <c r="L4325" i="3" s="1"/>
  <c r="J4327" i="3" l="1"/>
  <c r="M4327" i="3" s="1"/>
  <c r="B4326" i="3"/>
  <c r="E4326" i="3" s="1"/>
  <c r="F4326" i="3" s="1"/>
  <c r="G4326" i="3" s="1"/>
  <c r="H4326" i="3" s="1"/>
  <c r="I4326" i="3" s="1"/>
  <c r="L4326" i="3" s="1"/>
  <c r="B4327" i="3" l="1"/>
  <c r="E4327" i="3" s="1"/>
  <c r="F4327" i="3" s="1"/>
  <c r="G4327" i="3" s="1"/>
  <c r="H4327" i="3" s="1"/>
  <c r="I4327" i="3" s="1"/>
  <c r="L4327" i="3" s="1"/>
  <c r="J4328" i="3"/>
  <c r="M4328" i="3" s="1"/>
  <c r="J4329" i="3" l="1"/>
  <c r="M4329" i="3" s="1"/>
  <c r="B4328" i="3"/>
  <c r="E4328" i="3" s="1"/>
  <c r="F4328" i="3" s="1"/>
  <c r="G4328" i="3" s="1"/>
  <c r="H4328" i="3" s="1"/>
  <c r="I4328" i="3" s="1"/>
  <c r="L4328" i="3" s="1"/>
  <c r="J4330" i="3" l="1"/>
  <c r="M4330" i="3" s="1"/>
  <c r="B4329" i="3"/>
  <c r="E4329" i="3" s="1"/>
  <c r="F4329" i="3" s="1"/>
  <c r="G4329" i="3" s="1"/>
  <c r="H4329" i="3" s="1"/>
  <c r="I4329" i="3" s="1"/>
  <c r="L4329" i="3" s="1"/>
  <c r="B4330" i="3" l="1"/>
  <c r="E4330" i="3" s="1"/>
  <c r="F4330" i="3" s="1"/>
  <c r="G4330" i="3" s="1"/>
  <c r="H4330" i="3" s="1"/>
  <c r="I4330" i="3" s="1"/>
  <c r="L4330" i="3" s="1"/>
  <c r="J4331" i="3"/>
  <c r="M4331" i="3" s="1"/>
  <c r="B4331" i="3" l="1"/>
  <c r="E4331" i="3" s="1"/>
  <c r="F4331" i="3" s="1"/>
  <c r="G4331" i="3" s="1"/>
  <c r="H4331" i="3" s="1"/>
  <c r="I4331" i="3" s="1"/>
  <c r="L4331" i="3" s="1"/>
  <c r="J4332" i="3"/>
  <c r="M4332" i="3" s="1"/>
  <c r="B4332" i="3" l="1"/>
  <c r="E4332" i="3" s="1"/>
  <c r="F4332" i="3" s="1"/>
  <c r="G4332" i="3" s="1"/>
  <c r="H4332" i="3" s="1"/>
  <c r="I4332" i="3" s="1"/>
  <c r="L4332" i="3" s="1"/>
  <c r="J4333" i="3"/>
  <c r="M4333" i="3" s="1"/>
  <c r="J4334" i="3" l="1"/>
  <c r="M4334" i="3" s="1"/>
  <c r="B4333" i="3"/>
  <c r="E4333" i="3" s="1"/>
  <c r="F4333" i="3" s="1"/>
  <c r="G4333" i="3" s="1"/>
  <c r="H4333" i="3" s="1"/>
  <c r="I4333" i="3" s="1"/>
  <c r="L4333" i="3" s="1"/>
  <c r="B4334" i="3" l="1"/>
  <c r="E4334" i="3" s="1"/>
  <c r="F4334" i="3" s="1"/>
  <c r="G4334" i="3" s="1"/>
  <c r="H4334" i="3" s="1"/>
  <c r="I4334" i="3" s="1"/>
  <c r="L4334" i="3" s="1"/>
  <c r="J4335" i="3"/>
  <c r="M4335" i="3" s="1"/>
  <c r="B4335" i="3" l="1"/>
  <c r="E4335" i="3" s="1"/>
  <c r="F4335" i="3" s="1"/>
  <c r="G4335" i="3" s="1"/>
  <c r="H4335" i="3" s="1"/>
  <c r="I4335" i="3" s="1"/>
  <c r="L4335" i="3" s="1"/>
  <c r="J4336" i="3"/>
  <c r="M4336" i="3" s="1"/>
  <c r="B4336" i="3" l="1"/>
  <c r="E4336" i="3" s="1"/>
  <c r="F4336" i="3" s="1"/>
  <c r="G4336" i="3" s="1"/>
  <c r="H4336" i="3" s="1"/>
  <c r="I4336" i="3" s="1"/>
  <c r="L4336" i="3" s="1"/>
  <c r="J4337" i="3"/>
  <c r="M4337" i="3" s="1"/>
  <c r="B4337" i="3" l="1"/>
  <c r="E4337" i="3" s="1"/>
  <c r="F4337" i="3" s="1"/>
  <c r="G4337" i="3" s="1"/>
  <c r="H4337" i="3" s="1"/>
  <c r="I4337" i="3" s="1"/>
  <c r="L4337" i="3" s="1"/>
  <c r="J4338" i="3"/>
  <c r="M4338" i="3" s="1"/>
  <c r="B4338" i="3" l="1"/>
  <c r="E4338" i="3" s="1"/>
  <c r="F4338" i="3" s="1"/>
  <c r="G4338" i="3" s="1"/>
  <c r="H4338" i="3" s="1"/>
  <c r="I4338" i="3" s="1"/>
  <c r="L4338" i="3" s="1"/>
  <c r="J4339" i="3"/>
  <c r="M4339" i="3" s="1"/>
  <c r="B4339" i="3" l="1"/>
  <c r="E4339" i="3" s="1"/>
  <c r="F4339" i="3" s="1"/>
  <c r="G4339" i="3" s="1"/>
  <c r="H4339" i="3" s="1"/>
  <c r="I4339" i="3" s="1"/>
  <c r="L4339" i="3" s="1"/>
  <c r="J4340" i="3"/>
  <c r="M4340" i="3" s="1"/>
  <c r="B4340" i="3" l="1"/>
  <c r="E4340" i="3" s="1"/>
  <c r="F4340" i="3" s="1"/>
  <c r="G4340" i="3" s="1"/>
  <c r="H4340" i="3" s="1"/>
  <c r="I4340" i="3" s="1"/>
  <c r="L4340" i="3" s="1"/>
  <c r="J4341" i="3"/>
  <c r="M4341" i="3" s="1"/>
  <c r="J4342" i="3" l="1"/>
  <c r="M4342" i="3" s="1"/>
  <c r="B4341" i="3"/>
  <c r="E4341" i="3" s="1"/>
  <c r="F4341" i="3" s="1"/>
  <c r="G4341" i="3" s="1"/>
  <c r="H4341" i="3" s="1"/>
  <c r="I4341" i="3" s="1"/>
  <c r="L4341" i="3" s="1"/>
  <c r="B4342" i="3" l="1"/>
  <c r="E4342" i="3" s="1"/>
  <c r="F4342" i="3" s="1"/>
  <c r="G4342" i="3" s="1"/>
  <c r="H4342" i="3" s="1"/>
  <c r="I4342" i="3" s="1"/>
  <c r="L4342" i="3" s="1"/>
  <c r="J4343" i="3"/>
  <c r="M4343" i="3" s="1"/>
  <c r="B4343" i="3" l="1"/>
  <c r="E4343" i="3" s="1"/>
  <c r="F4343" i="3" s="1"/>
  <c r="G4343" i="3" s="1"/>
  <c r="H4343" i="3" s="1"/>
  <c r="I4343" i="3" s="1"/>
  <c r="L4343" i="3" s="1"/>
  <c r="J4344" i="3"/>
  <c r="M4344" i="3" s="1"/>
  <c r="J4345" i="3" l="1"/>
  <c r="M4345" i="3" s="1"/>
  <c r="B4344" i="3"/>
  <c r="E4344" i="3" s="1"/>
  <c r="F4344" i="3" s="1"/>
  <c r="G4344" i="3" s="1"/>
  <c r="H4344" i="3" s="1"/>
  <c r="I4344" i="3" s="1"/>
  <c r="L4344" i="3" s="1"/>
  <c r="B4345" i="3" l="1"/>
  <c r="E4345" i="3" s="1"/>
  <c r="F4345" i="3" s="1"/>
  <c r="G4345" i="3" s="1"/>
  <c r="H4345" i="3" s="1"/>
  <c r="I4345" i="3" s="1"/>
  <c r="L4345" i="3" s="1"/>
  <c r="J4346" i="3"/>
  <c r="M4346" i="3" s="1"/>
  <c r="B4346" i="3" l="1"/>
  <c r="E4346" i="3" s="1"/>
  <c r="F4346" i="3" s="1"/>
  <c r="G4346" i="3" s="1"/>
  <c r="H4346" i="3" s="1"/>
  <c r="I4346" i="3" s="1"/>
  <c r="L4346" i="3" s="1"/>
  <c r="J4347" i="3"/>
  <c r="M4347" i="3" s="1"/>
  <c r="J4348" i="3" l="1"/>
  <c r="M4348" i="3" s="1"/>
  <c r="B4347" i="3"/>
  <c r="E4347" i="3" s="1"/>
  <c r="F4347" i="3" s="1"/>
  <c r="G4347" i="3" s="1"/>
  <c r="H4347" i="3" s="1"/>
  <c r="I4347" i="3" s="1"/>
  <c r="L4347" i="3" s="1"/>
  <c r="B4348" i="3" l="1"/>
  <c r="E4348" i="3" s="1"/>
  <c r="F4348" i="3" s="1"/>
  <c r="G4348" i="3" s="1"/>
  <c r="H4348" i="3" s="1"/>
  <c r="I4348" i="3" s="1"/>
  <c r="L4348" i="3" s="1"/>
  <c r="J4349" i="3"/>
  <c r="M4349" i="3" s="1"/>
  <c r="J4350" i="3" l="1"/>
  <c r="M4350" i="3" s="1"/>
  <c r="B4349" i="3"/>
  <c r="E4349" i="3" s="1"/>
  <c r="F4349" i="3" s="1"/>
  <c r="G4349" i="3" s="1"/>
  <c r="H4349" i="3" s="1"/>
  <c r="I4349" i="3" s="1"/>
  <c r="L4349" i="3" s="1"/>
  <c r="B4350" i="3" l="1"/>
  <c r="E4350" i="3" s="1"/>
  <c r="F4350" i="3" s="1"/>
  <c r="G4350" i="3" s="1"/>
  <c r="H4350" i="3" s="1"/>
  <c r="I4350" i="3" s="1"/>
  <c r="L4350" i="3" s="1"/>
  <c r="J4351" i="3"/>
  <c r="M4351" i="3" s="1"/>
  <c r="J4352" i="3" l="1"/>
  <c r="M4352" i="3" s="1"/>
  <c r="B4351" i="3"/>
  <c r="E4351" i="3" s="1"/>
  <c r="F4351" i="3" s="1"/>
  <c r="G4351" i="3" s="1"/>
  <c r="H4351" i="3" s="1"/>
  <c r="I4351" i="3" s="1"/>
  <c r="L4351" i="3" s="1"/>
  <c r="J4353" i="3" l="1"/>
  <c r="M4353" i="3" s="1"/>
  <c r="B4352" i="3"/>
  <c r="E4352" i="3" s="1"/>
  <c r="F4352" i="3" s="1"/>
  <c r="G4352" i="3" s="1"/>
  <c r="H4352" i="3" s="1"/>
  <c r="I4352" i="3" s="1"/>
  <c r="L4352" i="3" s="1"/>
  <c r="B4353" i="3" l="1"/>
  <c r="E4353" i="3" s="1"/>
  <c r="F4353" i="3" s="1"/>
  <c r="G4353" i="3" s="1"/>
  <c r="H4353" i="3" s="1"/>
  <c r="I4353" i="3" s="1"/>
  <c r="L4353" i="3" s="1"/>
  <c r="J4354" i="3"/>
  <c r="M4354" i="3" s="1"/>
  <c r="B4354" i="3" l="1"/>
  <c r="E4354" i="3" s="1"/>
  <c r="F4354" i="3" s="1"/>
  <c r="G4354" i="3" s="1"/>
  <c r="H4354" i="3" s="1"/>
  <c r="I4354" i="3" s="1"/>
  <c r="L4354" i="3" s="1"/>
  <c r="J4355" i="3"/>
  <c r="M4355" i="3" s="1"/>
  <c r="B4355" i="3" l="1"/>
  <c r="E4355" i="3" s="1"/>
  <c r="F4355" i="3" s="1"/>
  <c r="G4355" i="3" s="1"/>
  <c r="H4355" i="3" s="1"/>
  <c r="I4355" i="3" s="1"/>
  <c r="L4355" i="3" s="1"/>
  <c r="J4356" i="3"/>
  <c r="M4356" i="3" s="1"/>
  <c r="B4356" i="3" l="1"/>
  <c r="E4356" i="3" s="1"/>
  <c r="F4356" i="3" s="1"/>
  <c r="G4356" i="3" s="1"/>
  <c r="H4356" i="3" s="1"/>
  <c r="I4356" i="3" s="1"/>
  <c r="L4356" i="3" s="1"/>
  <c r="J4357" i="3"/>
  <c r="M4357" i="3" s="1"/>
  <c r="J4358" i="3" l="1"/>
  <c r="M4358" i="3" s="1"/>
  <c r="B4357" i="3"/>
  <c r="E4357" i="3" s="1"/>
  <c r="F4357" i="3" s="1"/>
  <c r="G4357" i="3" s="1"/>
  <c r="H4357" i="3" s="1"/>
  <c r="I4357" i="3" s="1"/>
  <c r="L4357" i="3" s="1"/>
  <c r="B4358" i="3" l="1"/>
  <c r="E4358" i="3" s="1"/>
  <c r="F4358" i="3" s="1"/>
  <c r="G4358" i="3" s="1"/>
  <c r="H4358" i="3" s="1"/>
  <c r="I4358" i="3" s="1"/>
  <c r="L4358" i="3" s="1"/>
  <c r="J4359" i="3"/>
  <c r="M4359" i="3" s="1"/>
  <c r="B4359" i="3" l="1"/>
  <c r="E4359" i="3" s="1"/>
  <c r="F4359" i="3" s="1"/>
  <c r="G4359" i="3" s="1"/>
  <c r="H4359" i="3" s="1"/>
  <c r="I4359" i="3" s="1"/>
  <c r="L4359" i="3" s="1"/>
  <c r="J4360" i="3"/>
  <c r="M4360" i="3" s="1"/>
  <c r="B4360" i="3" l="1"/>
  <c r="E4360" i="3" s="1"/>
  <c r="F4360" i="3" s="1"/>
  <c r="G4360" i="3" s="1"/>
  <c r="H4360" i="3" s="1"/>
  <c r="I4360" i="3" s="1"/>
  <c r="L4360" i="3" s="1"/>
  <c r="J4361" i="3"/>
  <c r="M4361" i="3" s="1"/>
  <c r="B4361" i="3" l="1"/>
  <c r="E4361" i="3" s="1"/>
  <c r="F4361" i="3" s="1"/>
  <c r="G4361" i="3" s="1"/>
  <c r="H4361" i="3" s="1"/>
  <c r="I4361" i="3" s="1"/>
  <c r="L4361" i="3" s="1"/>
  <c r="J4362" i="3"/>
  <c r="M4362" i="3" s="1"/>
  <c r="J4363" i="3" l="1"/>
  <c r="M4363" i="3" s="1"/>
  <c r="B4362" i="3"/>
  <c r="E4362" i="3" s="1"/>
  <c r="F4362" i="3" s="1"/>
  <c r="G4362" i="3" s="1"/>
  <c r="H4362" i="3" s="1"/>
  <c r="I4362" i="3" s="1"/>
  <c r="L4362" i="3" s="1"/>
  <c r="B4363" i="3" l="1"/>
  <c r="E4363" i="3" s="1"/>
  <c r="F4363" i="3" s="1"/>
  <c r="G4363" i="3" s="1"/>
  <c r="H4363" i="3" s="1"/>
  <c r="I4363" i="3" s="1"/>
  <c r="L4363" i="3" s="1"/>
  <c r="J4364" i="3"/>
  <c r="M4364" i="3" s="1"/>
  <c r="B4364" i="3" l="1"/>
  <c r="E4364" i="3" s="1"/>
  <c r="F4364" i="3" s="1"/>
  <c r="G4364" i="3" s="1"/>
  <c r="H4364" i="3" s="1"/>
  <c r="I4364" i="3" s="1"/>
  <c r="L4364" i="3" s="1"/>
  <c r="J4365" i="3"/>
  <c r="M4365" i="3" s="1"/>
  <c r="J4366" i="3" l="1"/>
  <c r="M4366" i="3" s="1"/>
  <c r="B4365" i="3"/>
  <c r="E4365" i="3" s="1"/>
  <c r="F4365" i="3" s="1"/>
  <c r="G4365" i="3" s="1"/>
  <c r="H4365" i="3" s="1"/>
  <c r="I4365" i="3" s="1"/>
  <c r="L4365" i="3" s="1"/>
  <c r="B4366" i="3" l="1"/>
  <c r="E4366" i="3" s="1"/>
  <c r="F4366" i="3" s="1"/>
  <c r="G4366" i="3" s="1"/>
  <c r="H4366" i="3" s="1"/>
  <c r="I4366" i="3" s="1"/>
  <c r="L4366" i="3" s="1"/>
  <c r="J4367" i="3"/>
  <c r="M4367" i="3" s="1"/>
  <c r="B4367" i="3" l="1"/>
  <c r="E4367" i="3" s="1"/>
  <c r="F4367" i="3" s="1"/>
  <c r="G4367" i="3" s="1"/>
  <c r="H4367" i="3" s="1"/>
  <c r="I4367" i="3" s="1"/>
  <c r="L4367" i="3" s="1"/>
  <c r="J4368" i="3"/>
  <c r="M4368" i="3" s="1"/>
  <c r="B4368" i="3" l="1"/>
  <c r="E4368" i="3" s="1"/>
  <c r="F4368" i="3" s="1"/>
  <c r="G4368" i="3" s="1"/>
  <c r="H4368" i="3" s="1"/>
  <c r="I4368" i="3" s="1"/>
  <c r="L4368" i="3" s="1"/>
  <c r="J4369" i="3"/>
  <c r="M4369" i="3" s="1"/>
  <c r="B4369" i="3" l="1"/>
  <c r="E4369" i="3" s="1"/>
  <c r="F4369" i="3" s="1"/>
  <c r="G4369" i="3" s="1"/>
  <c r="H4369" i="3" s="1"/>
  <c r="I4369" i="3" s="1"/>
  <c r="L4369" i="3" s="1"/>
  <c r="J4370" i="3"/>
  <c r="M4370" i="3" s="1"/>
  <c r="J4371" i="3" l="1"/>
  <c r="M4371" i="3" s="1"/>
  <c r="B4370" i="3"/>
  <c r="E4370" i="3" s="1"/>
  <c r="F4370" i="3" s="1"/>
  <c r="G4370" i="3" s="1"/>
  <c r="H4370" i="3" s="1"/>
  <c r="I4370" i="3" s="1"/>
  <c r="L4370" i="3" s="1"/>
  <c r="B4371" i="3" l="1"/>
  <c r="E4371" i="3" s="1"/>
  <c r="F4371" i="3" s="1"/>
  <c r="G4371" i="3" s="1"/>
  <c r="H4371" i="3" s="1"/>
  <c r="I4371" i="3" s="1"/>
  <c r="L4371" i="3" s="1"/>
  <c r="J4372" i="3"/>
  <c r="M4372" i="3" s="1"/>
  <c r="J4373" i="3" l="1"/>
  <c r="M4373" i="3" s="1"/>
  <c r="B4372" i="3"/>
  <c r="E4372" i="3" s="1"/>
  <c r="F4372" i="3" s="1"/>
  <c r="G4372" i="3" s="1"/>
  <c r="H4372" i="3" s="1"/>
  <c r="I4372" i="3" s="1"/>
  <c r="L4372" i="3" s="1"/>
  <c r="J4374" i="3" l="1"/>
  <c r="M4374" i="3" s="1"/>
  <c r="B4373" i="3"/>
  <c r="E4373" i="3" s="1"/>
  <c r="F4373" i="3" s="1"/>
  <c r="G4373" i="3" s="1"/>
  <c r="H4373" i="3" s="1"/>
  <c r="I4373" i="3" s="1"/>
  <c r="L4373" i="3" s="1"/>
  <c r="B4374" i="3" l="1"/>
  <c r="E4374" i="3" s="1"/>
  <c r="F4374" i="3" s="1"/>
  <c r="G4374" i="3" s="1"/>
  <c r="H4374" i="3" s="1"/>
  <c r="I4374" i="3" s="1"/>
  <c r="L4374" i="3" s="1"/>
  <c r="J4375" i="3"/>
  <c r="M4375" i="3" s="1"/>
  <c r="J4376" i="3" l="1"/>
  <c r="M4376" i="3" s="1"/>
  <c r="B4375" i="3"/>
  <c r="E4375" i="3" s="1"/>
  <c r="F4375" i="3" s="1"/>
  <c r="G4375" i="3" s="1"/>
  <c r="H4375" i="3" s="1"/>
  <c r="I4375" i="3" s="1"/>
  <c r="L4375" i="3" s="1"/>
  <c r="B4376" i="3" l="1"/>
  <c r="E4376" i="3" s="1"/>
  <c r="F4376" i="3" s="1"/>
  <c r="G4376" i="3" s="1"/>
  <c r="H4376" i="3" s="1"/>
  <c r="I4376" i="3" s="1"/>
  <c r="L4376" i="3" s="1"/>
  <c r="J4377" i="3"/>
  <c r="M4377" i="3" s="1"/>
  <c r="J4378" i="3" l="1"/>
  <c r="M4378" i="3" s="1"/>
  <c r="B4377" i="3"/>
  <c r="E4377" i="3" s="1"/>
  <c r="F4377" i="3" s="1"/>
  <c r="G4377" i="3" s="1"/>
  <c r="H4377" i="3" s="1"/>
  <c r="I4377" i="3" s="1"/>
  <c r="L4377" i="3" s="1"/>
  <c r="J4379" i="3" l="1"/>
  <c r="M4379" i="3" s="1"/>
  <c r="B4378" i="3"/>
  <c r="E4378" i="3" s="1"/>
  <c r="F4378" i="3" s="1"/>
  <c r="G4378" i="3" s="1"/>
  <c r="H4378" i="3" s="1"/>
  <c r="I4378" i="3" s="1"/>
  <c r="L4378" i="3" s="1"/>
  <c r="J4380" i="3" l="1"/>
  <c r="M4380" i="3" s="1"/>
  <c r="B4379" i="3"/>
  <c r="E4379" i="3" s="1"/>
  <c r="F4379" i="3" s="1"/>
  <c r="G4379" i="3" s="1"/>
  <c r="H4379" i="3" s="1"/>
  <c r="I4379" i="3" s="1"/>
  <c r="L4379" i="3" s="1"/>
  <c r="J4381" i="3" l="1"/>
  <c r="M4381" i="3" s="1"/>
  <c r="B4380" i="3"/>
  <c r="E4380" i="3" s="1"/>
  <c r="F4380" i="3" s="1"/>
  <c r="G4380" i="3" s="1"/>
  <c r="H4380" i="3" s="1"/>
  <c r="I4380" i="3" s="1"/>
  <c r="L4380" i="3" s="1"/>
  <c r="B4381" i="3" l="1"/>
  <c r="E4381" i="3" s="1"/>
  <c r="F4381" i="3" s="1"/>
  <c r="G4381" i="3" s="1"/>
  <c r="H4381" i="3" s="1"/>
  <c r="I4381" i="3" s="1"/>
  <c r="L4381" i="3" s="1"/>
  <c r="J4382" i="3"/>
  <c r="M4382" i="3" s="1"/>
  <c r="B4382" i="3" l="1"/>
  <c r="E4382" i="3" s="1"/>
  <c r="F4382" i="3" s="1"/>
  <c r="G4382" i="3" s="1"/>
  <c r="H4382" i="3" s="1"/>
  <c r="I4382" i="3" s="1"/>
  <c r="L4382" i="3" s="1"/>
  <c r="J4383" i="3"/>
  <c r="M4383" i="3" s="1"/>
  <c r="J4384" i="3" l="1"/>
  <c r="M4384" i="3" s="1"/>
  <c r="B4383" i="3"/>
  <c r="E4383" i="3" s="1"/>
  <c r="F4383" i="3" s="1"/>
  <c r="G4383" i="3" s="1"/>
  <c r="H4383" i="3" s="1"/>
  <c r="I4383" i="3" s="1"/>
  <c r="L4383" i="3" s="1"/>
  <c r="J4385" i="3" l="1"/>
  <c r="M4385" i="3" s="1"/>
  <c r="B4384" i="3"/>
  <c r="E4384" i="3" s="1"/>
  <c r="F4384" i="3" s="1"/>
  <c r="G4384" i="3" s="1"/>
  <c r="H4384" i="3" s="1"/>
  <c r="I4384" i="3" s="1"/>
  <c r="L4384" i="3" s="1"/>
  <c r="B4385" i="3" l="1"/>
  <c r="E4385" i="3" s="1"/>
  <c r="F4385" i="3" s="1"/>
  <c r="G4385" i="3" s="1"/>
  <c r="H4385" i="3" s="1"/>
  <c r="I4385" i="3" s="1"/>
  <c r="L4385" i="3" s="1"/>
  <c r="J4386" i="3"/>
  <c r="M4386" i="3" s="1"/>
  <c r="J4387" i="3" l="1"/>
  <c r="M4387" i="3" s="1"/>
  <c r="B4386" i="3"/>
  <c r="E4386" i="3" s="1"/>
  <c r="F4386" i="3" s="1"/>
  <c r="G4386" i="3" s="1"/>
  <c r="H4386" i="3" s="1"/>
  <c r="I4386" i="3" s="1"/>
  <c r="L4386" i="3" s="1"/>
  <c r="J4388" i="3" l="1"/>
  <c r="M4388" i="3" s="1"/>
  <c r="B4387" i="3"/>
  <c r="E4387" i="3" s="1"/>
  <c r="F4387" i="3" s="1"/>
  <c r="G4387" i="3" s="1"/>
  <c r="H4387" i="3" s="1"/>
  <c r="I4387" i="3" s="1"/>
  <c r="L4387" i="3" s="1"/>
  <c r="J4389" i="3" l="1"/>
  <c r="M4389" i="3" s="1"/>
  <c r="B4388" i="3"/>
  <c r="E4388" i="3" s="1"/>
  <c r="F4388" i="3" s="1"/>
  <c r="G4388" i="3" s="1"/>
  <c r="H4388" i="3" s="1"/>
  <c r="I4388" i="3" s="1"/>
  <c r="L4388" i="3" s="1"/>
  <c r="J4390" i="3" l="1"/>
  <c r="M4390" i="3" s="1"/>
  <c r="B4389" i="3"/>
  <c r="E4389" i="3" s="1"/>
  <c r="F4389" i="3" s="1"/>
  <c r="G4389" i="3" s="1"/>
  <c r="H4389" i="3" s="1"/>
  <c r="I4389" i="3" s="1"/>
  <c r="L4389" i="3" s="1"/>
  <c r="B4390" i="3" l="1"/>
  <c r="E4390" i="3" s="1"/>
  <c r="F4390" i="3" s="1"/>
  <c r="G4390" i="3" s="1"/>
  <c r="H4390" i="3" s="1"/>
  <c r="I4390" i="3" s="1"/>
  <c r="L4390" i="3" s="1"/>
  <c r="J4391" i="3"/>
  <c r="M4391" i="3" s="1"/>
  <c r="B4391" i="3" l="1"/>
  <c r="E4391" i="3" s="1"/>
  <c r="F4391" i="3" s="1"/>
  <c r="G4391" i="3" s="1"/>
  <c r="H4391" i="3" s="1"/>
  <c r="I4391" i="3" s="1"/>
  <c r="L4391" i="3" s="1"/>
  <c r="J4392" i="3"/>
  <c r="M4392" i="3" s="1"/>
  <c r="B4392" i="3" l="1"/>
  <c r="E4392" i="3" s="1"/>
  <c r="F4392" i="3" s="1"/>
  <c r="G4392" i="3" s="1"/>
  <c r="H4392" i="3" s="1"/>
  <c r="I4392" i="3" s="1"/>
  <c r="L4392" i="3" s="1"/>
  <c r="J4393" i="3"/>
  <c r="M4393" i="3" s="1"/>
  <c r="B4393" i="3" l="1"/>
  <c r="E4393" i="3" s="1"/>
  <c r="F4393" i="3" s="1"/>
  <c r="G4393" i="3" s="1"/>
  <c r="H4393" i="3" s="1"/>
  <c r="I4393" i="3" s="1"/>
  <c r="L4393" i="3" s="1"/>
  <c r="J4394" i="3"/>
  <c r="M4394" i="3" s="1"/>
  <c r="J4395" i="3" l="1"/>
  <c r="M4395" i="3" s="1"/>
  <c r="B4394" i="3"/>
  <c r="E4394" i="3" s="1"/>
  <c r="F4394" i="3" s="1"/>
  <c r="G4394" i="3" s="1"/>
  <c r="H4394" i="3" s="1"/>
  <c r="I4394" i="3" s="1"/>
  <c r="L4394" i="3" s="1"/>
  <c r="B4395" i="3" l="1"/>
  <c r="E4395" i="3" s="1"/>
  <c r="F4395" i="3" s="1"/>
  <c r="G4395" i="3" s="1"/>
  <c r="H4395" i="3" s="1"/>
  <c r="I4395" i="3" s="1"/>
  <c r="L4395" i="3" s="1"/>
  <c r="J4396" i="3"/>
  <c r="M4396" i="3" s="1"/>
  <c r="B4396" i="3" l="1"/>
  <c r="E4396" i="3" s="1"/>
  <c r="F4396" i="3" s="1"/>
  <c r="G4396" i="3" s="1"/>
  <c r="H4396" i="3" s="1"/>
  <c r="I4396" i="3" s="1"/>
  <c r="L4396" i="3" s="1"/>
  <c r="J4397" i="3"/>
  <c r="M4397" i="3" s="1"/>
  <c r="J4398" i="3" l="1"/>
  <c r="M4398" i="3" s="1"/>
  <c r="B4397" i="3"/>
  <c r="E4397" i="3" s="1"/>
  <c r="F4397" i="3" s="1"/>
  <c r="G4397" i="3" s="1"/>
  <c r="H4397" i="3" s="1"/>
  <c r="I4397" i="3" s="1"/>
  <c r="L4397" i="3" s="1"/>
  <c r="B4398" i="3" l="1"/>
  <c r="E4398" i="3" s="1"/>
  <c r="F4398" i="3" s="1"/>
  <c r="G4398" i="3" s="1"/>
  <c r="H4398" i="3" s="1"/>
  <c r="I4398" i="3" s="1"/>
  <c r="L4398" i="3" s="1"/>
  <c r="J4399" i="3"/>
  <c r="M4399" i="3" s="1"/>
  <c r="J4400" i="3" l="1"/>
  <c r="M4400" i="3" s="1"/>
  <c r="B4399" i="3"/>
  <c r="E4399" i="3" s="1"/>
  <c r="F4399" i="3" s="1"/>
  <c r="G4399" i="3" s="1"/>
  <c r="H4399" i="3" s="1"/>
  <c r="I4399" i="3" s="1"/>
  <c r="L4399" i="3" s="1"/>
  <c r="B4400" i="3" l="1"/>
  <c r="E4400" i="3" s="1"/>
  <c r="F4400" i="3" s="1"/>
  <c r="G4400" i="3" s="1"/>
  <c r="H4400" i="3" s="1"/>
  <c r="I4400" i="3" s="1"/>
  <c r="L4400" i="3" s="1"/>
  <c r="J4401" i="3"/>
  <c r="M4401" i="3" s="1"/>
  <c r="J4402" i="3" l="1"/>
  <c r="M4402" i="3" s="1"/>
  <c r="B4401" i="3"/>
  <c r="E4401" i="3" s="1"/>
  <c r="F4401" i="3" s="1"/>
  <c r="G4401" i="3" s="1"/>
  <c r="H4401" i="3" s="1"/>
  <c r="I4401" i="3" s="1"/>
  <c r="L4401" i="3" s="1"/>
  <c r="B4402" i="3" l="1"/>
  <c r="E4402" i="3" s="1"/>
  <c r="F4402" i="3" s="1"/>
  <c r="G4402" i="3" s="1"/>
  <c r="H4402" i="3" s="1"/>
  <c r="I4402" i="3" s="1"/>
  <c r="L4402" i="3" s="1"/>
  <c r="J4403" i="3"/>
  <c r="M4403" i="3" s="1"/>
  <c r="J4404" i="3" l="1"/>
  <c r="M4404" i="3" s="1"/>
  <c r="B4403" i="3"/>
  <c r="E4403" i="3" s="1"/>
  <c r="F4403" i="3" s="1"/>
  <c r="G4403" i="3" s="1"/>
  <c r="H4403" i="3" s="1"/>
  <c r="I4403" i="3" s="1"/>
  <c r="L4403" i="3" s="1"/>
  <c r="B4404" i="3" l="1"/>
  <c r="E4404" i="3" s="1"/>
  <c r="F4404" i="3" s="1"/>
  <c r="G4404" i="3" s="1"/>
  <c r="H4404" i="3" s="1"/>
  <c r="I4404" i="3" s="1"/>
  <c r="L4404" i="3" s="1"/>
  <c r="J4405" i="3"/>
  <c r="M4405" i="3" s="1"/>
  <c r="B4405" i="3" l="1"/>
  <c r="E4405" i="3" s="1"/>
  <c r="F4405" i="3" s="1"/>
  <c r="G4405" i="3" s="1"/>
  <c r="H4405" i="3" s="1"/>
  <c r="I4405" i="3" s="1"/>
  <c r="L4405" i="3" s="1"/>
  <c r="J4406" i="3"/>
  <c r="M4406" i="3" s="1"/>
  <c r="B4406" i="3" l="1"/>
  <c r="E4406" i="3" s="1"/>
  <c r="F4406" i="3" s="1"/>
  <c r="G4406" i="3" s="1"/>
  <c r="H4406" i="3" s="1"/>
  <c r="I4406" i="3" s="1"/>
  <c r="L4406" i="3" s="1"/>
  <c r="J4407" i="3"/>
  <c r="M4407" i="3" s="1"/>
  <c r="J4408" i="3" l="1"/>
  <c r="M4408" i="3" s="1"/>
  <c r="B4407" i="3"/>
  <c r="E4407" i="3" s="1"/>
  <c r="F4407" i="3" s="1"/>
  <c r="G4407" i="3" s="1"/>
  <c r="H4407" i="3" s="1"/>
  <c r="I4407" i="3" s="1"/>
  <c r="L4407" i="3" s="1"/>
  <c r="J4409" i="3" l="1"/>
  <c r="M4409" i="3" s="1"/>
  <c r="B4408" i="3"/>
  <c r="E4408" i="3" s="1"/>
  <c r="F4408" i="3" s="1"/>
  <c r="G4408" i="3" s="1"/>
  <c r="H4408" i="3" s="1"/>
  <c r="I4408" i="3" s="1"/>
  <c r="L4408" i="3" s="1"/>
  <c r="J4410" i="3" l="1"/>
  <c r="M4410" i="3" s="1"/>
  <c r="B4409" i="3"/>
  <c r="E4409" i="3" s="1"/>
  <c r="F4409" i="3" s="1"/>
  <c r="G4409" i="3" s="1"/>
  <c r="H4409" i="3" s="1"/>
  <c r="I4409" i="3" s="1"/>
  <c r="L4409" i="3" s="1"/>
  <c r="B4410" i="3" l="1"/>
  <c r="E4410" i="3" s="1"/>
  <c r="F4410" i="3" s="1"/>
  <c r="G4410" i="3" s="1"/>
  <c r="H4410" i="3" s="1"/>
  <c r="I4410" i="3" s="1"/>
  <c r="L4410" i="3" s="1"/>
  <c r="J4411" i="3"/>
  <c r="M4411" i="3" s="1"/>
  <c r="J4412" i="3" l="1"/>
  <c r="M4412" i="3" s="1"/>
  <c r="B4411" i="3"/>
  <c r="E4411" i="3" s="1"/>
  <c r="F4411" i="3" s="1"/>
  <c r="G4411" i="3" s="1"/>
  <c r="H4411" i="3" s="1"/>
  <c r="I4411" i="3" s="1"/>
  <c r="L4411" i="3" s="1"/>
  <c r="J4413" i="3" l="1"/>
  <c r="M4413" i="3" s="1"/>
  <c r="B4412" i="3"/>
  <c r="E4412" i="3" s="1"/>
  <c r="F4412" i="3" s="1"/>
  <c r="G4412" i="3" s="1"/>
  <c r="H4412" i="3" s="1"/>
  <c r="I4412" i="3" s="1"/>
  <c r="L4412" i="3" s="1"/>
  <c r="B4413" i="3" l="1"/>
  <c r="E4413" i="3" s="1"/>
  <c r="F4413" i="3" s="1"/>
  <c r="G4413" i="3" s="1"/>
  <c r="H4413" i="3" s="1"/>
  <c r="I4413" i="3" s="1"/>
  <c r="L4413" i="3" s="1"/>
  <c r="J4414" i="3"/>
  <c r="M4414" i="3" s="1"/>
  <c r="B4414" i="3" l="1"/>
  <c r="E4414" i="3" s="1"/>
  <c r="F4414" i="3" s="1"/>
  <c r="G4414" i="3" s="1"/>
  <c r="H4414" i="3" s="1"/>
  <c r="I4414" i="3" s="1"/>
  <c r="L4414" i="3" s="1"/>
  <c r="J4415" i="3"/>
  <c r="M4415" i="3" s="1"/>
  <c r="J4416" i="3" l="1"/>
  <c r="M4416" i="3" s="1"/>
  <c r="B4415" i="3"/>
  <c r="E4415" i="3" s="1"/>
  <c r="F4415" i="3" s="1"/>
  <c r="G4415" i="3" s="1"/>
  <c r="H4415" i="3" s="1"/>
  <c r="I4415" i="3" s="1"/>
  <c r="L4415" i="3" s="1"/>
  <c r="B4416" i="3" l="1"/>
  <c r="E4416" i="3" s="1"/>
  <c r="F4416" i="3" s="1"/>
  <c r="G4416" i="3" s="1"/>
  <c r="H4416" i="3" s="1"/>
  <c r="I4416" i="3" s="1"/>
  <c r="L4416" i="3" s="1"/>
  <c r="J4417" i="3"/>
  <c r="M4417" i="3" s="1"/>
  <c r="B4417" i="3" l="1"/>
  <c r="E4417" i="3" s="1"/>
  <c r="F4417" i="3" s="1"/>
  <c r="G4417" i="3" s="1"/>
  <c r="H4417" i="3" s="1"/>
  <c r="I4417" i="3" s="1"/>
  <c r="L4417" i="3" s="1"/>
  <c r="J4418" i="3"/>
  <c r="M4418" i="3" s="1"/>
  <c r="J4419" i="3" l="1"/>
  <c r="M4419" i="3" s="1"/>
  <c r="B4418" i="3"/>
  <c r="E4418" i="3" s="1"/>
  <c r="F4418" i="3" s="1"/>
  <c r="G4418" i="3" s="1"/>
  <c r="H4418" i="3" s="1"/>
  <c r="I4418" i="3" s="1"/>
  <c r="L4418" i="3" s="1"/>
  <c r="B4419" i="3" l="1"/>
  <c r="E4419" i="3" s="1"/>
  <c r="F4419" i="3" s="1"/>
  <c r="G4419" i="3" s="1"/>
  <c r="H4419" i="3" s="1"/>
  <c r="I4419" i="3" s="1"/>
  <c r="L4419" i="3" s="1"/>
  <c r="J4420" i="3"/>
  <c r="M4420" i="3" s="1"/>
  <c r="B4420" i="3" l="1"/>
  <c r="E4420" i="3" s="1"/>
  <c r="F4420" i="3" s="1"/>
  <c r="G4420" i="3" s="1"/>
  <c r="H4420" i="3" s="1"/>
  <c r="I4420" i="3" s="1"/>
  <c r="L4420" i="3" s="1"/>
  <c r="J4421" i="3"/>
  <c r="M4421" i="3" s="1"/>
  <c r="J4422" i="3" l="1"/>
  <c r="M4422" i="3" s="1"/>
  <c r="B4421" i="3"/>
  <c r="E4421" i="3" s="1"/>
  <c r="F4421" i="3" s="1"/>
  <c r="G4421" i="3" s="1"/>
  <c r="H4421" i="3" s="1"/>
  <c r="I4421" i="3" s="1"/>
  <c r="L4421" i="3" s="1"/>
  <c r="B4422" i="3" l="1"/>
  <c r="E4422" i="3" s="1"/>
  <c r="F4422" i="3" s="1"/>
  <c r="G4422" i="3" s="1"/>
  <c r="H4422" i="3" s="1"/>
  <c r="I4422" i="3" s="1"/>
  <c r="L4422" i="3" s="1"/>
  <c r="J4423" i="3"/>
  <c r="M4423" i="3" s="1"/>
  <c r="B4423" i="3" l="1"/>
  <c r="E4423" i="3" s="1"/>
  <c r="F4423" i="3" s="1"/>
  <c r="G4423" i="3" s="1"/>
  <c r="H4423" i="3" s="1"/>
  <c r="I4423" i="3" s="1"/>
  <c r="L4423" i="3" s="1"/>
  <c r="J4424" i="3"/>
  <c r="M4424" i="3" s="1"/>
  <c r="B4424" i="3" l="1"/>
  <c r="E4424" i="3" s="1"/>
  <c r="F4424" i="3" s="1"/>
  <c r="G4424" i="3" s="1"/>
  <c r="H4424" i="3" s="1"/>
  <c r="I4424" i="3" s="1"/>
  <c r="L4424" i="3" s="1"/>
  <c r="J4425" i="3"/>
  <c r="M4425" i="3" s="1"/>
  <c r="B4425" i="3" l="1"/>
  <c r="E4425" i="3" s="1"/>
  <c r="F4425" i="3" s="1"/>
  <c r="G4425" i="3" s="1"/>
  <c r="H4425" i="3" s="1"/>
  <c r="I4425" i="3" s="1"/>
  <c r="L4425" i="3" s="1"/>
  <c r="J4426" i="3"/>
  <c r="M4426" i="3" s="1"/>
  <c r="J4427" i="3" l="1"/>
  <c r="M4427" i="3" s="1"/>
  <c r="B4426" i="3"/>
  <c r="E4426" i="3" s="1"/>
  <c r="F4426" i="3" s="1"/>
  <c r="G4426" i="3" s="1"/>
  <c r="H4426" i="3" s="1"/>
  <c r="I4426" i="3" s="1"/>
  <c r="L4426" i="3" s="1"/>
  <c r="J4428" i="3" l="1"/>
  <c r="M4428" i="3" s="1"/>
  <c r="B4427" i="3"/>
  <c r="E4427" i="3" s="1"/>
  <c r="F4427" i="3" s="1"/>
  <c r="G4427" i="3" s="1"/>
  <c r="H4427" i="3" s="1"/>
  <c r="I4427" i="3" s="1"/>
  <c r="L4427" i="3" s="1"/>
  <c r="B4428" i="3" l="1"/>
  <c r="E4428" i="3" s="1"/>
  <c r="F4428" i="3" s="1"/>
  <c r="G4428" i="3" s="1"/>
  <c r="H4428" i="3" s="1"/>
  <c r="I4428" i="3" s="1"/>
  <c r="L4428" i="3" s="1"/>
  <c r="J4429" i="3"/>
  <c r="M4429" i="3" s="1"/>
  <c r="B4429" i="3" l="1"/>
  <c r="E4429" i="3" s="1"/>
  <c r="F4429" i="3" s="1"/>
  <c r="G4429" i="3" s="1"/>
  <c r="H4429" i="3" s="1"/>
  <c r="I4429" i="3" s="1"/>
  <c r="L4429" i="3" s="1"/>
  <c r="J4430" i="3"/>
  <c r="M4430" i="3" s="1"/>
  <c r="B4430" i="3" l="1"/>
  <c r="E4430" i="3" s="1"/>
  <c r="F4430" i="3" s="1"/>
  <c r="G4430" i="3" s="1"/>
  <c r="H4430" i="3" s="1"/>
  <c r="I4430" i="3" s="1"/>
  <c r="L4430" i="3" s="1"/>
  <c r="J4431" i="3"/>
  <c r="M4431" i="3" s="1"/>
  <c r="J4432" i="3" l="1"/>
  <c r="M4432" i="3" s="1"/>
  <c r="B4431" i="3"/>
  <c r="E4431" i="3" s="1"/>
  <c r="F4431" i="3" s="1"/>
  <c r="G4431" i="3" s="1"/>
  <c r="H4431" i="3" s="1"/>
  <c r="I4431" i="3" s="1"/>
  <c r="L4431" i="3" s="1"/>
  <c r="B4432" i="3" l="1"/>
  <c r="E4432" i="3" s="1"/>
  <c r="F4432" i="3" s="1"/>
  <c r="G4432" i="3" s="1"/>
  <c r="H4432" i="3" s="1"/>
  <c r="I4432" i="3" s="1"/>
  <c r="L4432" i="3" s="1"/>
  <c r="J4433" i="3"/>
  <c r="M4433" i="3" s="1"/>
  <c r="B4433" i="3" l="1"/>
  <c r="E4433" i="3" s="1"/>
  <c r="F4433" i="3" s="1"/>
  <c r="G4433" i="3" s="1"/>
  <c r="H4433" i="3" s="1"/>
  <c r="I4433" i="3" s="1"/>
  <c r="L4433" i="3" s="1"/>
  <c r="J4434" i="3"/>
  <c r="M4434" i="3" s="1"/>
  <c r="J4435" i="3" l="1"/>
  <c r="M4435" i="3" s="1"/>
  <c r="B4434" i="3"/>
  <c r="E4434" i="3" s="1"/>
  <c r="F4434" i="3" s="1"/>
  <c r="G4434" i="3" s="1"/>
  <c r="H4434" i="3" s="1"/>
  <c r="I4434" i="3" s="1"/>
  <c r="L4434" i="3" s="1"/>
  <c r="J4436" i="3" l="1"/>
  <c r="M4436" i="3" s="1"/>
  <c r="B4435" i="3"/>
  <c r="E4435" i="3" s="1"/>
  <c r="F4435" i="3" s="1"/>
  <c r="G4435" i="3" s="1"/>
  <c r="H4435" i="3" s="1"/>
  <c r="I4435" i="3" s="1"/>
  <c r="L4435" i="3" s="1"/>
  <c r="B4436" i="3" l="1"/>
  <c r="E4436" i="3" s="1"/>
  <c r="F4436" i="3" s="1"/>
  <c r="G4436" i="3" s="1"/>
  <c r="H4436" i="3" s="1"/>
  <c r="I4436" i="3" s="1"/>
  <c r="L4436" i="3" s="1"/>
  <c r="J4437" i="3"/>
  <c r="M4437" i="3" s="1"/>
  <c r="J4438" i="3" l="1"/>
  <c r="M4438" i="3" s="1"/>
  <c r="B4437" i="3"/>
  <c r="E4437" i="3" s="1"/>
  <c r="F4437" i="3" s="1"/>
  <c r="G4437" i="3" s="1"/>
  <c r="H4437" i="3" s="1"/>
  <c r="I4437" i="3" s="1"/>
  <c r="L4437" i="3" s="1"/>
  <c r="B4438" i="3" l="1"/>
  <c r="E4438" i="3" s="1"/>
  <c r="F4438" i="3" s="1"/>
  <c r="G4438" i="3" s="1"/>
  <c r="H4438" i="3" s="1"/>
  <c r="I4438" i="3" s="1"/>
  <c r="L4438" i="3" s="1"/>
  <c r="J4439" i="3"/>
  <c r="M4439" i="3" s="1"/>
  <c r="B4439" i="3" l="1"/>
  <c r="E4439" i="3" s="1"/>
  <c r="F4439" i="3" s="1"/>
  <c r="G4439" i="3" s="1"/>
  <c r="H4439" i="3" s="1"/>
  <c r="I4439" i="3" s="1"/>
  <c r="L4439" i="3" s="1"/>
  <c r="J4440" i="3"/>
  <c r="M4440" i="3" s="1"/>
  <c r="J4441" i="3" l="1"/>
  <c r="M4441" i="3" s="1"/>
  <c r="B4440" i="3"/>
  <c r="E4440" i="3" s="1"/>
  <c r="F4440" i="3" s="1"/>
  <c r="G4440" i="3" s="1"/>
  <c r="H4440" i="3" s="1"/>
  <c r="I4440" i="3" s="1"/>
  <c r="L4440" i="3" s="1"/>
  <c r="B4441" i="3" l="1"/>
  <c r="E4441" i="3" s="1"/>
  <c r="F4441" i="3" s="1"/>
  <c r="G4441" i="3" s="1"/>
  <c r="H4441" i="3" s="1"/>
  <c r="I4441" i="3" s="1"/>
  <c r="L4441" i="3" s="1"/>
  <c r="J4442" i="3"/>
  <c r="M4442" i="3" s="1"/>
  <c r="B4442" i="3" l="1"/>
  <c r="E4442" i="3" s="1"/>
  <c r="F4442" i="3" s="1"/>
  <c r="G4442" i="3" s="1"/>
  <c r="H4442" i="3" s="1"/>
  <c r="I4442" i="3" s="1"/>
  <c r="L4442" i="3" s="1"/>
  <c r="J4443" i="3"/>
  <c r="M4443" i="3" s="1"/>
  <c r="B4443" i="3" l="1"/>
  <c r="E4443" i="3" s="1"/>
  <c r="F4443" i="3" s="1"/>
  <c r="G4443" i="3" s="1"/>
  <c r="H4443" i="3" s="1"/>
  <c r="I4443" i="3" s="1"/>
  <c r="L4443" i="3" s="1"/>
  <c r="J4444" i="3"/>
  <c r="M4444" i="3" s="1"/>
  <c r="J4445" i="3" l="1"/>
  <c r="M4445" i="3" s="1"/>
  <c r="B4444" i="3"/>
  <c r="E4444" i="3" s="1"/>
  <c r="F4444" i="3" s="1"/>
  <c r="G4444" i="3" s="1"/>
  <c r="H4444" i="3" s="1"/>
  <c r="I4444" i="3" s="1"/>
  <c r="L4444" i="3" s="1"/>
  <c r="J4446" i="3" l="1"/>
  <c r="M4446" i="3" s="1"/>
  <c r="B4445" i="3"/>
  <c r="E4445" i="3" s="1"/>
  <c r="F4445" i="3" s="1"/>
  <c r="G4445" i="3" s="1"/>
  <c r="H4445" i="3" s="1"/>
  <c r="I4445" i="3" s="1"/>
  <c r="L4445" i="3" s="1"/>
  <c r="B4446" i="3" l="1"/>
  <c r="E4446" i="3" s="1"/>
  <c r="F4446" i="3" s="1"/>
  <c r="G4446" i="3" s="1"/>
  <c r="H4446" i="3" s="1"/>
  <c r="I4446" i="3" s="1"/>
  <c r="L4446" i="3" s="1"/>
  <c r="J4447" i="3"/>
  <c r="M4447" i="3" s="1"/>
  <c r="B4447" i="3" l="1"/>
  <c r="E4447" i="3" s="1"/>
  <c r="F4447" i="3" s="1"/>
  <c r="G4447" i="3" s="1"/>
  <c r="H4447" i="3" s="1"/>
  <c r="I4447" i="3" s="1"/>
  <c r="L4447" i="3" s="1"/>
  <c r="J4448" i="3"/>
  <c r="M4448" i="3" s="1"/>
  <c r="B4448" i="3" l="1"/>
  <c r="E4448" i="3" s="1"/>
  <c r="F4448" i="3" s="1"/>
  <c r="G4448" i="3" s="1"/>
  <c r="H4448" i="3" s="1"/>
  <c r="I4448" i="3" s="1"/>
  <c r="L4448" i="3" s="1"/>
  <c r="J4449" i="3"/>
  <c r="M4449" i="3" s="1"/>
  <c r="B4449" i="3" l="1"/>
  <c r="E4449" i="3" s="1"/>
  <c r="F4449" i="3" s="1"/>
  <c r="G4449" i="3" s="1"/>
  <c r="H4449" i="3" s="1"/>
  <c r="I4449" i="3" s="1"/>
  <c r="L4449" i="3" s="1"/>
  <c r="J4450" i="3"/>
  <c r="M4450" i="3" s="1"/>
  <c r="J4451" i="3" l="1"/>
  <c r="M4451" i="3" s="1"/>
  <c r="B4450" i="3"/>
  <c r="E4450" i="3" s="1"/>
  <c r="F4450" i="3" s="1"/>
  <c r="G4450" i="3" s="1"/>
  <c r="H4450" i="3" s="1"/>
  <c r="I4450" i="3" s="1"/>
  <c r="L4450" i="3" s="1"/>
  <c r="B4451" i="3" l="1"/>
  <c r="E4451" i="3" s="1"/>
  <c r="F4451" i="3" s="1"/>
  <c r="G4451" i="3" s="1"/>
  <c r="H4451" i="3" s="1"/>
  <c r="I4451" i="3" s="1"/>
  <c r="L4451" i="3" s="1"/>
  <c r="J4452" i="3"/>
  <c r="M4452" i="3" s="1"/>
  <c r="J4453" i="3" l="1"/>
  <c r="M4453" i="3" s="1"/>
  <c r="B4452" i="3"/>
  <c r="E4452" i="3" s="1"/>
  <c r="F4452" i="3" s="1"/>
  <c r="G4452" i="3" s="1"/>
  <c r="H4452" i="3" s="1"/>
  <c r="I4452" i="3" s="1"/>
  <c r="L4452" i="3" s="1"/>
  <c r="J4454" i="3" l="1"/>
  <c r="M4454" i="3" s="1"/>
  <c r="B4453" i="3"/>
  <c r="E4453" i="3" s="1"/>
  <c r="F4453" i="3" s="1"/>
  <c r="G4453" i="3" s="1"/>
  <c r="H4453" i="3" s="1"/>
  <c r="I4453" i="3" s="1"/>
  <c r="L4453" i="3" s="1"/>
  <c r="B4454" i="3" l="1"/>
  <c r="E4454" i="3" s="1"/>
  <c r="F4454" i="3" s="1"/>
  <c r="G4454" i="3" s="1"/>
  <c r="H4454" i="3" s="1"/>
  <c r="I4454" i="3" s="1"/>
  <c r="L4454" i="3" s="1"/>
  <c r="J4455" i="3"/>
  <c r="M4455" i="3" s="1"/>
  <c r="B4455" i="3" l="1"/>
  <c r="E4455" i="3" s="1"/>
  <c r="F4455" i="3" s="1"/>
  <c r="G4455" i="3" s="1"/>
  <c r="H4455" i="3" s="1"/>
  <c r="I4455" i="3" s="1"/>
  <c r="L4455" i="3" s="1"/>
  <c r="J4456" i="3"/>
  <c r="M4456" i="3" s="1"/>
  <c r="B4456" i="3" l="1"/>
  <c r="E4456" i="3" s="1"/>
  <c r="F4456" i="3" s="1"/>
  <c r="G4456" i="3" s="1"/>
  <c r="H4456" i="3" s="1"/>
  <c r="I4456" i="3" s="1"/>
  <c r="L4456" i="3" s="1"/>
  <c r="J4457" i="3"/>
  <c r="M4457" i="3" s="1"/>
  <c r="B4457" i="3" l="1"/>
  <c r="E4457" i="3" s="1"/>
  <c r="F4457" i="3" s="1"/>
  <c r="G4457" i="3" s="1"/>
  <c r="H4457" i="3" s="1"/>
  <c r="I4457" i="3" s="1"/>
  <c r="L4457" i="3" s="1"/>
  <c r="J4458" i="3"/>
  <c r="M4458" i="3" s="1"/>
  <c r="J4459" i="3" l="1"/>
  <c r="M4459" i="3" s="1"/>
  <c r="B4458" i="3"/>
  <c r="E4458" i="3" s="1"/>
  <c r="F4458" i="3" s="1"/>
  <c r="G4458" i="3" s="1"/>
  <c r="H4458" i="3" s="1"/>
  <c r="I4458" i="3" s="1"/>
  <c r="L4458" i="3" s="1"/>
  <c r="B4459" i="3" l="1"/>
  <c r="E4459" i="3" s="1"/>
  <c r="F4459" i="3" s="1"/>
  <c r="G4459" i="3" s="1"/>
  <c r="H4459" i="3" s="1"/>
  <c r="I4459" i="3" s="1"/>
  <c r="L4459" i="3" s="1"/>
  <c r="J4460" i="3"/>
  <c r="M4460" i="3" s="1"/>
  <c r="B4460" i="3" l="1"/>
  <c r="E4460" i="3" s="1"/>
  <c r="F4460" i="3" s="1"/>
  <c r="G4460" i="3" s="1"/>
  <c r="H4460" i="3" s="1"/>
  <c r="I4460" i="3" s="1"/>
  <c r="L4460" i="3" s="1"/>
  <c r="J4461" i="3"/>
  <c r="M4461" i="3" s="1"/>
  <c r="J4462" i="3" l="1"/>
  <c r="M4462" i="3" s="1"/>
  <c r="B4461" i="3"/>
  <c r="E4461" i="3" s="1"/>
  <c r="F4461" i="3" s="1"/>
  <c r="G4461" i="3" s="1"/>
  <c r="H4461" i="3" s="1"/>
  <c r="I4461" i="3" s="1"/>
  <c r="L4461" i="3" s="1"/>
  <c r="B4462" i="3" l="1"/>
  <c r="E4462" i="3" s="1"/>
  <c r="F4462" i="3" s="1"/>
  <c r="G4462" i="3" s="1"/>
  <c r="H4462" i="3" s="1"/>
  <c r="I4462" i="3" s="1"/>
  <c r="L4462" i="3" s="1"/>
  <c r="J4463" i="3"/>
  <c r="M4463" i="3" s="1"/>
  <c r="B4463" i="3" l="1"/>
  <c r="E4463" i="3" s="1"/>
  <c r="F4463" i="3" s="1"/>
  <c r="G4463" i="3" s="1"/>
  <c r="H4463" i="3" s="1"/>
  <c r="I4463" i="3" s="1"/>
  <c r="L4463" i="3" s="1"/>
  <c r="J4464" i="3"/>
  <c r="M4464" i="3" s="1"/>
  <c r="J4465" i="3" l="1"/>
  <c r="M4465" i="3" s="1"/>
  <c r="B4464" i="3"/>
  <c r="E4464" i="3" s="1"/>
  <c r="F4464" i="3" s="1"/>
  <c r="G4464" i="3" s="1"/>
  <c r="H4464" i="3" s="1"/>
  <c r="I4464" i="3" s="1"/>
  <c r="L4464" i="3" s="1"/>
  <c r="B4465" i="3" l="1"/>
  <c r="E4465" i="3" s="1"/>
  <c r="F4465" i="3" s="1"/>
  <c r="G4465" i="3" s="1"/>
  <c r="H4465" i="3" s="1"/>
  <c r="I4465" i="3" s="1"/>
  <c r="L4465" i="3" s="1"/>
  <c r="J4466" i="3"/>
  <c r="M4466" i="3" s="1"/>
  <c r="J4467" i="3" l="1"/>
  <c r="M4467" i="3" s="1"/>
  <c r="B4466" i="3"/>
  <c r="E4466" i="3" s="1"/>
  <c r="F4466" i="3" s="1"/>
  <c r="G4466" i="3" s="1"/>
  <c r="H4466" i="3" s="1"/>
  <c r="I4466" i="3" s="1"/>
  <c r="L4466" i="3" s="1"/>
  <c r="B4467" i="3" l="1"/>
  <c r="E4467" i="3" s="1"/>
  <c r="F4467" i="3" s="1"/>
  <c r="G4467" i="3" s="1"/>
  <c r="H4467" i="3" s="1"/>
  <c r="I4467" i="3" s="1"/>
  <c r="L4467" i="3" s="1"/>
  <c r="J4468" i="3"/>
  <c r="M4468" i="3" s="1"/>
  <c r="B4468" i="3" l="1"/>
  <c r="E4468" i="3" s="1"/>
  <c r="F4468" i="3" s="1"/>
  <c r="G4468" i="3" s="1"/>
  <c r="H4468" i="3" s="1"/>
  <c r="I4468" i="3" s="1"/>
  <c r="L4468" i="3" s="1"/>
  <c r="J4469" i="3"/>
  <c r="M4469" i="3" s="1"/>
  <c r="J4470" i="3" l="1"/>
  <c r="M4470" i="3" s="1"/>
  <c r="B4469" i="3"/>
  <c r="E4469" i="3" s="1"/>
  <c r="F4469" i="3" s="1"/>
  <c r="G4469" i="3" s="1"/>
  <c r="H4469" i="3" s="1"/>
  <c r="I4469" i="3" s="1"/>
  <c r="L4469" i="3" s="1"/>
  <c r="B4470" i="3" l="1"/>
  <c r="E4470" i="3" s="1"/>
  <c r="F4470" i="3" s="1"/>
  <c r="G4470" i="3" s="1"/>
  <c r="H4470" i="3" s="1"/>
  <c r="I4470" i="3" s="1"/>
  <c r="L4470" i="3" s="1"/>
  <c r="J4471" i="3"/>
  <c r="M4471" i="3" s="1"/>
  <c r="J4472" i="3" l="1"/>
  <c r="M4472" i="3" s="1"/>
  <c r="B4471" i="3"/>
  <c r="E4471" i="3" s="1"/>
  <c r="F4471" i="3" s="1"/>
  <c r="G4471" i="3" s="1"/>
  <c r="H4471" i="3" s="1"/>
  <c r="I4471" i="3" s="1"/>
  <c r="L4471" i="3" s="1"/>
  <c r="J4473" i="3" l="1"/>
  <c r="M4473" i="3" s="1"/>
  <c r="B4472" i="3"/>
  <c r="E4472" i="3" s="1"/>
  <c r="F4472" i="3" s="1"/>
  <c r="G4472" i="3" s="1"/>
  <c r="H4472" i="3" s="1"/>
  <c r="I4472" i="3" s="1"/>
  <c r="L4472" i="3" s="1"/>
  <c r="J4474" i="3" l="1"/>
  <c r="M4474" i="3" s="1"/>
  <c r="B4473" i="3"/>
  <c r="E4473" i="3" s="1"/>
  <c r="F4473" i="3" s="1"/>
  <c r="G4473" i="3" s="1"/>
  <c r="H4473" i="3" s="1"/>
  <c r="I4473" i="3" s="1"/>
  <c r="L4473" i="3" s="1"/>
  <c r="B4474" i="3" l="1"/>
  <c r="E4474" i="3" s="1"/>
  <c r="F4474" i="3" s="1"/>
  <c r="G4474" i="3" s="1"/>
  <c r="H4474" i="3" s="1"/>
  <c r="I4474" i="3" s="1"/>
  <c r="L4474" i="3" s="1"/>
  <c r="J4475" i="3"/>
  <c r="M4475" i="3" s="1"/>
  <c r="J4476" i="3" l="1"/>
  <c r="M4476" i="3" s="1"/>
  <c r="B4475" i="3"/>
  <c r="E4475" i="3" s="1"/>
  <c r="F4475" i="3" s="1"/>
  <c r="G4475" i="3" s="1"/>
  <c r="H4475" i="3" s="1"/>
  <c r="I4475" i="3" s="1"/>
  <c r="L4475" i="3" s="1"/>
  <c r="J4477" i="3" l="1"/>
  <c r="M4477" i="3" s="1"/>
  <c r="B4476" i="3"/>
  <c r="E4476" i="3" s="1"/>
  <c r="F4476" i="3" s="1"/>
  <c r="G4476" i="3" s="1"/>
  <c r="H4476" i="3" s="1"/>
  <c r="I4476" i="3" s="1"/>
  <c r="L4476" i="3" s="1"/>
  <c r="B4477" i="3" l="1"/>
  <c r="E4477" i="3" s="1"/>
  <c r="F4477" i="3" s="1"/>
  <c r="G4477" i="3" s="1"/>
  <c r="H4477" i="3" s="1"/>
  <c r="I4477" i="3" s="1"/>
  <c r="L4477" i="3" s="1"/>
  <c r="J4478" i="3"/>
  <c r="M4478" i="3" s="1"/>
  <c r="B4478" i="3" l="1"/>
  <c r="E4478" i="3" s="1"/>
  <c r="F4478" i="3" s="1"/>
  <c r="G4478" i="3" s="1"/>
  <c r="H4478" i="3" s="1"/>
  <c r="I4478" i="3" s="1"/>
  <c r="L4478" i="3" s="1"/>
  <c r="J4479" i="3"/>
  <c r="M4479" i="3" s="1"/>
  <c r="J4480" i="3" l="1"/>
  <c r="M4480" i="3" s="1"/>
  <c r="B4479" i="3"/>
  <c r="E4479" i="3" s="1"/>
  <c r="F4479" i="3" s="1"/>
  <c r="G4479" i="3" s="1"/>
  <c r="H4479" i="3" s="1"/>
  <c r="I4479" i="3" s="1"/>
  <c r="L4479" i="3" s="1"/>
  <c r="J4481" i="3" l="1"/>
  <c r="M4481" i="3" s="1"/>
  <c r="B4480" i="3"/>
  <c r="E4480" i="3" s="1"/>
  <c r="F4480" i="3" s="1"/>
  <c r="G4480" i="3" s="1"/>
  <c r="H4480" i="3" s="1"/>
  <c r="I4480" i="3" s="1"/>
  <c r="L4480" i="3" s="1"/>
  <c r="J4482" i="3" l="1"/>
  <c r="M4482" i="3" s="1"/>
  <c r="B4481" i="3"/>
  <c r="E4481" i="3" s="1"/>
  <c r="F4481" i="3" s="1"/>
  <c r="G4481" i="3" s="1"/>
  <c r="H4481" i="3" s="1"/>
  <c r="I4481" i="3" s="1"/>
  <c r="L4481" i="3" s="1"/>
  <c r="B4482" i="3" l="1"/>
  <c r="E4482" i="3" s="1"/>
  <c r="F4482" i="3" s="1"/>
  <c r="G4482" i="3" s="1"/>
  <c r="H4482" i="3" s="1"/>
  <c r="I4482" i="3" s="1"/>
  <c r="L4482" i="3" s="1"/>
  <c r="J4483" i="3"/>
  <c r="M4483" i="3" s="1"/>
  <c r="B4483" i="3" l="1"/>
  <c r="E4483" i="3" s="1"/>
  <c r="F4483" i="3" s="1"/>
  <c r="G4483" i="3" s="1"/>
  <c r="H4483" i="3" s="1"/>
  <c r="I4483" i="3" s="1"/>
  <c r="L4483" i="3" s="1"/>
  <c r="J4484" i="3"/>
  <c r="M4484" i="3" s="1"/>
  <c r="B4484" i="3" l="1"/>
  <c r="E4484" i="3" s="1"/>
  <c r="F4484" i="3" s="1"/>
  <c r="G4484" i="3" s="1"/>
  <c r="H4484" i="3" s="1"/>
  <c r="I4484" i="3" s="1"/>
  <c r="L4484" i="3" s="1"/>
  <c r="J4485" i="3"/>
  <c r="M4485" i="3" s="1"/>
  <c r="B4485" i="3" l="1"/>
  <c r="E4485" i="3" s="1"/>
  <c r="F4485" i="3" s="1"/>
  <c r="G4485" i="3" s="1"/>
  <c r="H4485" i="3" s="1"/>
  <c r="I4485" i="3" s="1"/>
  <c r="L4485" i="3" s="1"/>
  <c r="J4486" i="3"/>
  <c r="M4486" i="3" s="1"/>
  <c r="J4487" i="3" l="1"/>
  <c r="M4487" i="3" s="1"/>
  <c r="B4486" i="3"/>
  <c r="E4486" i="3" s="1"/>
  <c r="F4486" i="3" s="1"/>
  <c r="G4486" i="3" s="1"/>
  <c r="H4486" i="3" s="1"/>
  <c r="I4486" i="3" s="1"/>
  <c r="L4486" i="3" s="1"/>
  <c r="J4488" i="3" l="1"/>
  <c r="M4488" i="3" s="1"/>
  <c r="B4487" i="3"/>
  <c r="E4487" i="3" s="1"/>
  <c r="F4487" i="3" s="1"/>
  <c r="G4487" i="3" s="1"/>
  <c r="H4487" i="3" s="1"/>
  <c r="I4487" i="3" s="1"/>
  <c r="L4487" i="3" s="1"/>
  <c r="B4488" i="3" l="1"/>
  <c r="E4488" i="3" s="1"/>
  <c r="F4488" i="3" s="1"/>
  <c r="G4488" i="3" s="1"/>
  <c r="H4488" i="3" s="1"/>
  <c r="I4488" i="3" s="1"/>
  <c r="L4488" i="3" s="1"/>
  <c r="J4489" i="3"/>
  <c r="M4489" i="3" s="1"/>
  <c r="J4490" i="3" l="1"/>
  <c r="M4490" i="3" s="1"/>
  <c r="B4489" i="3"/>
  <c r="E4489" i="3" s="1"/>
  <c r="F4489" i="3" s="1"/>
  <c r="G4489" i="3" s="1"/>
  <c r="H4489" i="3" s="1"/>
  <c r="I4489" i="3" s="1"/>
  <c r="L4489" i="3" s="1"/>
  <c r="J4491" i="3" l="1"/>
  <c r="M4491" i="3" s="1"/>
  <c r="B4490" i="3"/>
  <c r="E4490" i="3" s="1"/>
  <c r="F4490" i="3" s="1"/>
  <c r="G4490" i="3" s="1"/>
  <c r="H4490" i="3" s="1"/>
  <c r="I4490" i="3" s="1"/>
  <c r="L4490" i="3" s="1"/>
  <c r="J4492" i="3" l="1"/>
  <c r="M4492" i="3" s="1"/>
  <c r="B4491" i="3"/>
  <c r="E4491" i="3" s="1"/>
  <c r="F4491" i="3" s="1"/>
  <c r="G4491" i="3" s="1"/>
  <c r="H4491" i="3" s="1"/>
  <c r="I4491" i="3" s="1"/>
  <c r="L4491" i="3" s="1"/>
  <c r="B4492" i="3" l="1"/>
  <c r="E4492" i="3" s="1"/>
  <c r="F4492" i="3" s="1"/>
  <c r="G4492" i="3" s="1"/>
  <c r="H4492" i="3" s="1"/>
  <c r="I4492" i="3" s="1"/>
  <c r="L4492" i="3" s="1"/>
  <c r="J4493" i="3"/>
  <c r="M4493" i="3" s="1"/>
  <c r="B4493" i="3" l="1"/>
  <c r="E4493" i="3" s="1"/>
  <c r="F4493" i="3" s="1"/>
  <c r="G4493" i="3" s="1"/>
  <c r="H4493" i="3" s="1"/>
  <c r="I4493" i="3" s="1"/>
  <c r="L4493" i="3" s="1"/>
  <c r="J4494" i="3"/>
  <c r="M4494" i="3" s="1"/>
  <c r="J4495" i="3" l="1"/>
  <c r="M4495" i="3" s="1"/>
  <c r="B4494" i="3"/>
  <c r="E4494" i="3" s="1"/>
  <c r="F4494" i="3" s="1"/>
  <c r="G4494" i="3" s="1"/>
  <c r="H4494" i="3" s="1"/>
  <c r="I4494" i="3" s="1"/>
  <c r="L4494" i="3" s="1"/>
  <c r="B4495" i="3" l="1"/>
  <c r="E4495" i="3" s="1"/>
  <c r="F4495" i="3" s="1"/>
  <c r="G4495" i="3" s="1"/>
  <c r="H4495" i="3" s="1"/>
  <c r="I4495" i="3" s="1"/>
  <c r="L4495" i="3" s="1"/>
  <c r="J4496" i="3"/>
  <c r="M4496" i="3" s="1"/>
  <c r="B4496" i="3" l="1"/>
  <c r="E4496" i="3" s="1"/>
  <c r="F4496" i="3" s="1"/>
  <c r="G4496" i="3" s="1"/>
  <c r="H4496" i="3" s="1"/>
  <c r="I4496" i="3" s="1"/>
  <c r="L4496" i="3" s="1"/>
  <c r="J4497" i="3"/>
  <c r="M4497" i="3" s="1"/>
  <c r="J4498" i="3" l="1"/>
  <c r="M4498" i="3" s="1"/>
  <c r="B4497" i="3"/>
  <c r="E4497" i="3" s="1"/>
  <c r="F4497" i="3" s="1"/>
  <c r="G4497" i="3" s="1"/>
  <c r="H4497" i="3" s="1"/>
  <c r="I4497" i="3" s="1"/>
  <c r="L4497" i="3" s="1"/>
  <c r="B4498" i="3" l="1"/>
  <c r="E4498" i="3" s="1"/>
  <c r="F4498" i="3" s="1"/>
  <c r="G4498" i="3" s="1"/>
  <c r="H4498" i="3" s="1"/>
  <c r="I4498" i="3" s="1"/>
  <c r="L4498" i="3" s="1"/>
  <c r="J4499" i="3"/>
  <c r="M4499" i="3" s="1"/>
  <c r="B4499" i="3" l="1"/>
  <c r="E4499" i="3" s="1"/>
  <c r="F4499" i="3" s="1"/>
  <c r="G4499" i="3" s="1"/>
  <c r="H4499" i="3" s="1"/>
  <c r="I4499" i="3" s="1"/>
  <c r="L4499" i="3" s="1"/>
  <c r="J4500" i="3"/>
  <c r="M4500" i="3" s="1"/>
  <c r="B4500" i="3" l="1"/>
  <c r="E4500" i="3" s="1"/>
  <c r="F4500" i="3" s="1"/>
  <c r="G4500" i="3" s="1"/>
  <c r="H4500" i="3" s="1"/>
  <c r="I4500" i="3" s="1"/>
  <c r="L4500" i="3" s="1"/>
  <c r="J4501" i="3"/>
  <c r="M4501" i="3" s="1"/>
  <c r="J4502" i="3" l="1"/>
  <c r="M4502" i="3" s="1"/>
  <c r="B4501" i="3"/>
  <c r="E4501" i="3" s="1"/>
  <c r="F4501" i="3" s="1"/>
  <c r="G4501" i="3" s="1"/>
  <c r="H4501" i="3" s="1"/>
  <c r="I4501" i="3" s="1"/>
  <c r="L4501" i="3" s="1"/>
  <c r="J4503" i="3" l="1"/>
  <c r="M4503" i="3" s="1"/>
  <c r="B4502" i="3"/>
  <c r="E4502" i="3" s="1"/>
  <c r="F4502" i="3" s="1"/>
  <c r="G4502" i="3" s="1"/>
  <c r="H4502" i="3" s="1"/>
  <c r="I4502" i="3" s="1"/>
  <c r="L4502" i="3" s="1"/>
  <c r="B4503" i="3" l="1"/>
  <c r="E4503" i="3" s="1"/>
  <c r="F4503" i="3" s="1"/>
  <c r="G4503" i="3" s="1"/>
  <c r="H4503" i="3" s="1"/>
  <c r="I4503" i="3" s="1"/>
  <c r="L4503" i="3" s="1"/>
  <c r="J4504" i="3"/>
  <c r="M4504" i="3" s="1"/>
  <c r="B4504" i="3" l="1"/>
  <c r="E4504" i="3" s="1"/>
  <c r="F4504" i="3" s="1"/>
  <c r="G4504" i="3" s="1"/>
  <c r="H4504" i="3" s="1"/>
  <c r="I4504" i="3" s="1"/>
  <c r="L4504" i="3" s="1"/>
  <c r="J4505" i="3"/>
  <c r="M4505" i="3" s="1"/>
  <c r="J4506" i="3" l="1"/>
  <c r="M4506" i="3" s="1"/>
  <c r="B4505" i="3"/>
  <c r="E4505" i="3" s="1"/>
  <c r="F4505" i="3" s="1"/>
  <c r="G4505" i="3" s="1"/>
  <c r="H4505" i="3" s="1"/>
  <c r="I4505" i="3" s="1"/>
  <c r="L4505" i="3" s="1"/>
  <c r="B4506" i="3" l="1"/>
  <c r="E4506" i="3" s="1"/>
  <c r="F4506" i="3" s="1"/>
  <c r="G4506" i="3" s="1"/>
  <c r="H4506" i="3" s="1"/>
  <c r="I4506" i="3" s="1"/>
  <c r="L4506" i="3" s="1"/>
  <c r="J4507" i="3"/>
  <c r="M4507" i="3" s="1"/>
  <c r="B4507" i="3" l="1"/>
  <c r="E4507" i="3" s="1"/>
  <c r="F4507" i="3" s="1"/>
  <c r="G4507" i="3" s="1"/>
  <c r="H4507" i="3" s="1"/>
  <c r="I4507" i="3" s="1"/>
  <c r="L4507" i="3" s="1"/>
  <c r="J4508" i="3"/>
  <c r="M4508" i="3" s="1"/>
  <c r="J4509" i="3" l="1"/>
  <c r="M4509" i="3" s="1"/>
  <c r="B4508" i="3"/>
  <c r="E4508" i="3" s="1"/>
  <c r="F4508" i="3" s="1"/>
  <c r="G4508" i="3" s="1"/>
  <c r="H4508" i="3" s="1"/>
  <c r="I4508" i="3" s="1"/>
  <c r="L4508" i="3" s="1"/>
  <c r="J4510" i="3" l="1"/>
  <c r="M4510" i="3" s="1"/>
  <c r="B4509" i="3"/>
  <c r="E4509" i="3" s="1"/>
  <c r="F4509" i="3" s="1"/>
  <c r="G4509" i="3" s="1"/>
  <c r="H4509" i="3" s="1"/>
  <c r="I4509" i="3" s="1"/>
  <c r="L4509" i="3" s="1"/>
  <c r="B4510" i="3" l="1"/>
  <c r="E4510" i="3" s="1"/>
  <c r="F4510" i="3" s="1"/>
  <c r="G4510" i="3" s="1"/>
  <c r="H4510" i="3" s="1"/>
  <c r="I4510" i="3" s="1"/>
  <c r="L4510" i="3" s="1"/>
  <c r="J4511" i="3"/>
  <c r="M4511" i="3" s="1"/>
  <c r="B4511" i="3" l="1"/>
  <c r="E4511" i="3" s="1"/>
  <c r="F4511" i="3" s="1"/>
  <c r="G4511" i="3" s="1"/>
  <c r="H4511" i="3" s="1"/>
  <c r="I4511" i="3" s="1"/>
  <c r="L4511" i="3" s="1"/>
  <c r="J4512" i="3"/>
  <c r="M4512" i="3" s="1"/>
  <c r="B4512" i="3" l="1"/>
  <c r="E4512" i="3" s="1"/>
  <c r="F4512" i="3" s="1"/>
  <c r="G4512" i="3" s="1"/>
  <c r="H4512" i="3" s="1"/>
  <c r="I4512" i="3" s="1"/>
  <c r="L4512" i="3" s="1"/>
  <c r="J4513" i="3"/>
  <c r="M4513" i="3" s="1"/>
  <c r="J4514" i="3" l="1"/>
  <c r="M4514" i="3" s="1"/>
  <c r="B4513" i="3"/>
  <c r="E4513" i="3" s="1"/>
  <c r="F4513" i="3" s="1"/>
  <c r="G4513" i="3" s="1"/>
  <c r="H4513" i="3" s="1"/>
  <c r="I4513" i="3" s="1"/>
  <c r="L4513" i="3" s="1"/>
  <c r="B4514" i="3" l="1"/>
  <c r="E4514" i="3" s="1"/>
  <c r="F4514" i="3" s="1"/>
  <c r="G4514" i="3" s="1"/>
  <c r="H4514" i="3" s="1"/>
  <c r="I4514" i="3" s="1"/>
  <c r="L4514" i="3" s="1"/>
  <c r="J4515" i="3"/>
  <c r="M4515" i="3" s="1"/>
  <c r="B4515" i="3" l="1"/>
  <c r="E4515" i="3" s="1"/>
  <c r="F4515" i="3" s="1"/>
  <c r="G4515" i="3" s="1"/>
  <c r="H4515" i="3" s="1"/>
  <c r="I4515" i="3" s="1"/>
  <c r="L4515" i="3" s="1"/>
  <c r="J4516" i="3"/>
  <c r="M4516" i="3" s="1"/>
  <c r="J4517" i="3" l="1"/>
  <c r="M4517" i="3" s="1"/>
  <c r="B4516" i="3"/>
  <c r="E4516" i="3" s="1"/>
  <c r="F4516" i="3" s="1"/>
  <c r="G4516" i="3" s="1"/>
  <c r="H4516" i="3" s="1"/>
  <c r="I4516" i="3" s="1"/>
  <c r="L4516" i="3" s="1"/>
  <c r="B4517" i="3" l="1"/>
  <c r="E4517" i="3" s="1"/>
  <c r="F4517" i="3" s="1"/>
  <c r="G4517" i="3" s="1"/>
  <c r="H4517" i="3" s="1"/>
  <c r="I4517" i="3" s="1"/>
  <c r="L4517" i="3" s="1"/>
  <c r="J4518" i="3"/>
  <c r="M4518" i="3" s="1"/>
  <c r="J4519" i="3" l="1"/>
  <c r="M4519" i="3" s="1"/>
  <c r="B4518" i="3"/>
  <c r="E4518" i="3" s="1"/>
  <c r="F4518" i="3" s="1"/>
  <c r="G4518" i="3" s="1"/>
  <c r="H4518" i="3" s="1"/>
  <c r="I4518" i="3" s="1"/>
  <c r="L4518" i="3" s="1"/>
  <c r="B4519" i="3" l="1"/>
  <c r="E4519" i="3" s="1"/>
  <c r="F4519" i="3" s="1"/>
  <c r="G4519" i="3" s="1"/>
  <c r="H4519" i="3" s="1"/>
  <c r="I4519" i="3" s="1"/>
  <c r="L4519" i="3" s="1"/>
  <c r="J4520" i="3"/>
  <c r="M4520" i="3" s="1"/>
  <c r="B4520" i="3" l="1"/>
  <c r="E4520" i="3" s="1"/>
  <c r="F4520" i="3" s="1"/>
  <c r="G4520" i="3" s="1"/>
  <c r="H4520" i="3" s="1"/>
  <c r="I4520" i="3" s="1"/>
  <c r="L4520" i="3" s="1"/>
  <c r="J4521" i="3"/>
  <c r="M4521" i="3" s="1"/>
  <c r="J4522" i="3" l="1"/>
  <c r="M4522" i="3" s="1"/>
  <c r="B4521" i="3"/>
  <c r="E4521" i="3" s="1"/>
  <c r="F4521" i="3" s="1"/>
  <c r="G4521" i="3" s="1"/>
  <c r="H4521" i="3" s="1"/>
  <c r="I4521" i="3" s="1"/>
  <c r="L4521" i="3" s="1"/>
  <c r="J4523" i="3" l="1"/>
  <c r="M4523" i="3" s="1"/>
  <c r="B4522" i="3"/>
  <c r="E4522" i="3" s="1"/>
  <c r="F4522" i="3" s="1"/>
  <c r="G4522" i="3" s="1"/>
  <c r="H4522" i="3" s="1"/>
  <c r="I4522" i="3" s="1"/>
  <c r="L4522" i="3" s="1"/>
  <c r="B4523" i="3" l="1"/>
  <c r="E4523" i="3" s="1"/>
  <c r="F4523" i="3" s="1"/>
  <c r="G4523" i="3" s="1"/>
  <c r="H4523" i="3" s="1"/>
  <c r="I4523" i="3" s="1"/>
  <c r="L4523" i="3" s="1"/>
  <c r="J4524" i="3"/>
  <c r="M4524" i="3" s="1"/>
  <c r="B4524" i="3" l="1"/>
  <c r="E4524" i="3" s="1"/>
  <c r="F4524" i="3" s="1"/>
  <c r="G4524" i="3" s="1"/>
  <c r="H4524" i="3" s="1"/>
  <c r="I4524" i="3" s="1"/>
  <c r="L4524" i="3" s="1"/>
  <c r="J4525" i="3"/>
  <c r="M4525" i="3" s="1"/>
  <c r="J4526" i="3" l="1"/>
  <c r="M4526" i="3" s="1"/>
  <c r="B4525" i="3"/>
  <c r="E4525" i="3" s="1"/>
  <c r="F4525" i="3" s="1"/>
  <c r="G4525" i="3" s="1"/>
  <c r="H4525" i="3" s="1"/>
  <c r="I4525" i="3" s="1"/>
  <c r="L4525" i="3" s="1"/>
  <c r="J4527" i="3" l="1"/>
  <c r="M4527" i="3" s="1"/>
  <c r="B4526" i="3"/>
  <c r="E4526" i="3" s="1"/>
  <c r="F4526" i="3" s="1"/>
  <c r="G4526" i="3" s="1"/>
  <c r="H4526" i="3" s="1"/>
  <c r="I4526" i="3" s="1"/>
  <c r="L4526" i="3" s="1"/>
  <c r="B4527" i="3" l="1"/>
  <c r="E4527" i="3" s="1"/>
  <c r="F4527" i="3" s="1"/>
  <c r="G4527" i="3" s="1"/>
  <c r="H4527" i="3" s="1"/>
  <c r="I4527" i="3" s="1"/>
  <c r="L4527" i="3" s="1"/>
  <c r="J4528" i="3"/>
  <c r="M4528" i="3" s="1"/>
  <c r="B4528" i="3" l="1"/>
  <c r="E4528" i="3" s="1"/>
  <c r="F4528" i="3" s="1"/>
  <c r="G4528" i="3" s="1"/>
  <c r="H4528" i="3" s="1"/>
  <c r="I4528" i="3" s="1"/>
  <c r="L4528" i="3" s="1"/>
  <c r="J4529" i="3"/>
  <c r="M4529" i="3" s="1"/>
  <c r="J4530" i="3" l="1"/>
  <c r="M4530" i="3" s="1"/>
  <c r="B4529" i="3"/>
  <c r="E4529" i="3" s="1"/>
  <c r="F4529" i="3" s="1"/>
  <c r="G4529" i="3" s="1"/>
  <c r="H4529" i="3" s="1"/>
  <c r="I4529" i="3" s="1"/>
  <c r="L4529" i="3" s="1"/>
  <c r="J4531" i="3" l="1"/>
  <c r="M4531" i="3" s="1"/>
  <c r="B4530" i="3"/>
  <c r="E4530" i="3" s="1"/>
  <c r="F4530" i="3" s="1"/>
  <c r="G4530" i="3" s="1"/>
  <c r="H4530" i="3" s="1"/>
  <c r="I4530" i="3" s="1"/>
  <c r="L4530" i="3" s="1"/>
  <c r="B4531" i="3" l="1"/>
  <c r="E4531" i="3" s="1"/>
  <c r="F4531" i="3" s="1"/>
  <c r="G4531" i="3" s="1"/>
  <c r="H4531" i="3" s="1"/>
  <c r="I4531" i="3" s="1"/>
  <c r="L4531" i="3" s="1"/>
  <c r="J4532" i="3"/>
  <c r="M4532" i="3" s="1"/>
  <c r="B4532" i="3" l="1"/>
  <c r="E4532" i="3" s="1"/>
  <c r="F4532" i="3" s="1"/>
  <c r="G4532" i="3" s="1"/>
  <c r="H4532" i="3" s="1"/>
  <c r="I4532" i="3" s="1"/>
  <c r="L4532" i="3" s="1"/>
  <c r="J4533" i="3"/>
  <c r="M4533" i="3" s="1"/>
  <c r="J4534" i="3" l="1"/>
  <c r="M4534" i="3" s="1"/>
  <c r="B4533" i="3"/>
  <c r="E4533" i="3" s="1"/>
  <c r="F4533" i="3" s="1"/>
  <c r="G4533" i="3" s="1"/>
  <c r="H4533" i="3" s="1"/>
  <c r="I4533" i="3" s="1"/>
  <c r="L4533" i="3" s="1"/>
  <c r="J4535" i="3" l="1"/>
  <c r="M4535" i="3" s="1"/>
  <c r="B4534" i="3"/>
  <c r="E4534" i="3" s="1"/>
  <c r="F4534" i="3" s="1"/>
  <c r="G4534" i="3" s="1"/>
  <c r="H4534" i="3" s="1"/>
  <c r="I4534" i="3" s="1"/>
  <c r="L4534" i="3" s="1"/>
  <c r="J4536" i="3" l="1"/>
  <c r="M4536" i="3" s="1"/>
  <c r="B4535" i="3"/>
  <c r="E4535" i="3" s="1"/>
  <c r="F4535" i="3" s="1"/>
  <c r="G4535" i="3" s="1"/>
  <c r="H4535" i="3" s="1"/>
  <c r="I4535" i="3" s="1"/>
  <c r="L4535" i="3" s="1"/>
  <c r="B4536" i="3" l="1"/>
  <c r="E4536" i="3" s="1"/>
  <c r="F4536" i="3" s="1"/>
  <c r="G4536" i="3" s="1"/>
  <c r="H4536" i="3" s="1"/>
  <c r="I4536" i="3" s="1"/>
  <c r="L4536" i="3" s="1"/>
  <c r="J4537" i="3"/>
  <c r="M4537" i="3" s="1"/>
  <c r="B4537" i="3" l="1"/>
  <c r="E4537" i="3" s="1"/>
  <c r="F4537" i="3" s="1"/>
  <c r="G4537" i="3" s="1"/>
  <c r="H4537" i="3" s="1"/>
  <c r="I4537" i="3" s="1"/>
  <c r="L4537" i="3" s="1"/>
  <c r="J4538" i="3"/>
  <c r="M4538" i="3" s="1"/>
  <c r="B4538" i="3" l="1"/>
  <c r="E4538" i="3" s="1"/>
  <c r="F4538" i="3" s="1"/>
  <c r="G4538" i="3" s="1"/>
  <c r="H4538" i="3" s="1"/>
  <c r="I4538" i="3" s="1"/>
  <c r="L4538" i="3" s="1"/>
  <c r="J4539" i="3"/>
  <c r="M4539" i="3" s="1"/>
  <c r="J4540" i="3" l="1"/>
  <c r="M4540" i="3" s="1"/>
  <c r="B4539" i="3"/>
  <c r="E4539" i="3" s="1"/>
  <c r="F4539" i="3" s="1"/>
  <c r="G4539" i="3" s="1"/>
  <c r="H4539" i="3" s="1"/>
  <c r="I4539" i="3" s="1"/>
  <c r="L4539" i="3" s="1"/>
  <c r="B4540" i="3" l="1"/>
  <c r="E4540" i="3" s="1"/>
  <c r="F4540" i="3" s="1"/>
  <c r="G4540" i="3" s="1"/>
  <c r="H4540" i="3" s="1"/>
  <c r="I4540" i="3" s="1"/>
  <c r="L4540" i="3" s="1"/>
  <c r="J4541" i="3"/>
  <c r="M4541" i="3" s="1"/>
  <c r="B4541" i="3" l="1"/>
  <c r="E4541" i="3" s="1"/>
  <c r="F4541" i="3" s="1"/>
  <c r="G4541" i="3" s="1"/>
  <c r="H4541" i="3" s="1"/>
  <c r="I4541" i="3" s="1"/>
  <c r="L4541" i="3" s="1"/>
  <c r="J4542" i="3"/>
  <c r="M4542" i="3" s="1"/>
  <c r="B4542" i="3" l="1"/>
  <c r="E4542" i="3" s="1"/>
  <c r="F4542" i="3" s="1"/>
  <c r="G4542" i="3" s="1"/>
  <c r="H4542" i="3" s="1"/>
  <c r="I4542" i="3" s="1"/>
  <c r="L4542" i="3" s="1"/>
  <c r="J4543" i="3"/>
  <c r="M4543" i="3" s="1"/>
  <c r="J4544" i="3" l="1"/>
  <c r="M4544" i="3" s="1"/>
  <c r="B4543" i="3"/>
  <c r="E4543" i="3" s="1"/>
  <c r="F4543" i="3" s="1"/>
  <c r="G4543" i="3" s="1"/>
  <c r="H4543" i="3" s="1"/>
  <c r="I4543" i="3" s="1"/>
  <c r="L4543" i="3" s="1"/>
  <c r="B4544" i="3" l="1"/>
  <c r="E4544" i="3" s="1"/>
  <c r="F4544" i="3" s="1"/>
  <c r="G4544" i="3" s="1"/>
  <c r="H4544" i="3" s="1"/>
  <c r="I4544" i="3" s="1"/>
  <c r="L4544" i="3" s="1"/>
  <c r="J4545" i="3"/>
  <c r="M4545" i="3" s="1"/>
  <c r="B4545" i="3" l="1"/>
  <c r="E4545" i="3" s="1"/>
  <c r="F4545" i="3" s="1"/>
  <c r="G4545" i="3" s="1"/>
  <c r="H4545" i="3" s="1"/>
  <c r="I4545" i="3" s="1"/>
  <c r="L4545" i="3" s="1"/>
  <c r="J4546" i="3"/>
  <c r="M4546" i="3" s="1"/>
  <c r="B4546" i="3" l="1"/>
  <c r="E4546" i="3" s="1"/>
  <c r="F4546" i="3" s="1"/>
  <c r="G4546" i="3" s="1"/>
  <c r="H4546" i="3" s="1"/>
  <c r="I4546" i="3" s="1"/>
  <c r="L4546" i="3" s="1"/>
  <c r="J4547" i="3"/>
  <c r="M4547" i="3" s="1"/>
  <c r="J4548" i="3" l="1"/>
  <c r="M4548" i="3" s="1"/>
  <c r="B4547" i="3"/>
  <c r="E4547" i="3" s="1"/>
  <c r="F4547" i="3" s="1"/>
  <c r="G4547" i="3" s="1"/>
  <c r="H4547" i="3" s="1"/>
  <c r="I4547" i="3" s="1"/>
  <c r="L4547" i="3" s="1"/>
  <c r="B4548" i="3" l="1"/>
  <c r="E4548" i="3" s="1"/>
  <c r="F4548" i="3" s="1"/>
  <c r="G4548" i="3" s="1"/>
  <c r="H4548" i="3" s="1"/>
  <c r="I4548" i="3" s="1"/>
  <c r="L4548" i="3" s="1"/>
  <c r="J4549" i="3"/>
  <c r="M4549" i="3" s="1"/>
  <c r="J4550" i="3" l="1"/>
  <c r="M4550" i="3" s="1"/>
  <c r="B4549" i="3"/>
  <c r="E4549" i="3" s="1"/>
  <c r="F4549" i="3" s="1"/>
  <c r="G4549" i="3" s="1"/>
  <c r="H4549" i="3" s="1"/>
  <c r="I4549" i="3" s="1"/>
  <c r="L4549" i="3" s="1"/>
  <c r="B4550" i="3" l="1"/>
  <c r="E4550" i="3" s="1"/>
  <c r="F4550" i="3" s="1"/>
  <c r="G4550" i="3" s="1"/>
  <c r="H4550" i="3" s="1"/>
  <c r="I4550" i="3" s="1"/>
  <c r="L4550" i="3" s="1"/>
  <c r="J4551" i="3"/>
  <c r="M4551" i="3" s="1"/>
  <c r="J4552" i="3" l="1"/>
  <c r="M4552" i="3" s="1"/>
  <c r="B4551" i="3"/>
  <c r="E4551" i="3" s="1"/>
  <c r="F4551" i="3" s="1"/>
  <c r="G4551" i="3" s="1"/>
  <c r="H4551" i="3" s="1"/>
  <c r="I4551" i="3" s="1"/>
  <c r="L4551" i="3" s="1"/>
  <c r="B4552" i="3" l="1"/>
  <c r="E4552" i="3" s="1"/>
  <c r="F4552" i="3" s="1"/>
  <c r="G4552" i="3" s="1"/>
  <c r="H4552" i="3" s="1"/>
  <c r="I4552" i="3" s="1"/>
  <c r="L4552" i="3" s="1"/>
  <c r="J4553" i="3"/>
  <c r="M4553" i="3" s="1"/>
  <c r="J4554" i="3" l="1"/>
  <c r="M4554" i="3" s="1"/>
  <c r="B4553" i="3"/>
  <c r="E4553" i="3" s="1"/>
  <c r="F4553" i="3" s="1"/>
  <c r="G4553" i="3" s="1"/>
  <c r="H4553" i="3" s="1"/>
  <c r="I4553" i="3" s="1"/>
  <c r="L4553" i="3" s="1"/>
  <c r="B4554" i="3" l="1"/>
  <c r="E4554" i="3" s="1"/>
  <c r="F4554" i="3" s="1"/>
  <c r="G4554" i="3" s="1"/>
  <c r="H4554" i="3" s="1"/>
  <c r="I4554" i="3" s="1"/>
  <c r="L4554" i="3" s="1"/>
  <c r="J4555" i="3"/>
  <c r="M4555" i="3" s="1"/>
  <c r="J4556" i="3" l="1"/>
  <c r="M4556" i="3" s="1"/>
  <c r="B4555" i="3"/>
  <c r="E4555" i="3" s="1"/>
  <c r="F4555" i="3" s="1"/>
  <c r="G4555" i="3" s="1"/>
  <c r="H4555" i="3" s="1"/>
  <c r="I4555" i="3" s="1"/>
  <c r="L4555" i="3" s="1"/>
  <c r="B4556" i="3" l="1"/>
  <c r="E4556" i="3" s="1"/>
  <c r="F4556" i="3" s="1"/>
  <c r="G4556" i="3" s="1"/>
  <c r="H4556" i="3" s="1"/>
  <c r="I4556" i="3" s="1"/>
  <c r="L4556" i="3" s="1"/>
  <c r="J4557" i="3"/>
  <c r="M4557" i="3" s="1"/>
  <c r="J4558" i="3" l="1"/>
  <c r="M4558" i="3" s="1"/>
  <c r="B4557" i="3"/>
  <c r="E4557" i="3" s="1"/>
  <c r="F4557" i="3" s="1"/>
  <c r="G4557" i="3" s="1"/>
  <c r="H4557" i="3" s="1"/>
  <c r="I4557" i="3" s="1"/>
  <c r="L4557" i="3" s="1"/>
  <c r="B4558" i="3" l="1"/>
  <c r="E4558" i="3" s="1"/>
  <c r="F4558" i="3" s="1"/>
  <c r="G4558" i="3" s="1"/>
  <c r="H4558" i="3" s="1"/>
  <c r="I4558" i="3" s="1"/>
  <c r="L4558" i="3" s="1"/>
  <c r="J4559" i="3"/>
  <c r="M4559" i="3" s="1"/>
  <c r="B4559" i="3" l="1"/>
  <c r="E4559" i="3" s="1"/>
  <c r="F4559" i="3" s="1"/>
  <c r="G4559" i="3" s="1"/>
  <c r="H4559" i="3" s="1"/>
  <c r="I4559" i="3" s="1"/>
  <c r="L4559" i="3" s="1"/>
  <c r="J4560" i="3"/>
  <c r="M4560" i="3" s="1"/>
  <c r="B4560" i="3" l="1"/>
  <c r="E4560" i="3" s="1"/>
  <c r="F4560" i="3" s="1"/>
  <c r="G4560" i="3" s="1"/>
  <c r="H4560" i="3" s="1"/>
  <c r="I4560" i="3" s="1"/>
  <c r="L4560" i="3" s="1"/>
  <c r="J4561" i="3"/>
  <c r="M4561" i="3" s="1"/>
  <c r="J4562" i="3" l="1"/>
  <c r="M4562" i="3" s="1"/>
  <c r="B4561" i="3"/>
  <c r="E4561" i="3" s="1"/>
  <c r="F4561" i="3" s="1"/>
  <c r="G4561" i="3" s="1"/>
  <c r="H4561" i="3" s="1"/>
  <c r="I4561" i="3" s="1"/>
  <c r="L4561" i="3" s="1"/>
  <c r="J4563" i="3" l="1"/>
  <c r="M4563" i="3" s="1"/>
  <c r="B4562" i="3"/>
  <c r="E4562" i="3" s="1"/>
  <c r="F4562" i="3" s="1"/>
  <c r="G4562" i="3" s="1"/>
  <c r="H4562" i="3" s="1"/>
  <c r="I4562" i="3" s="1"/>
  <c r="L4562" i="3" s="1"/>
  <c r="J4564" i="3" l="1"/>
  <c r="M4564" i="3" s="1"/>
  <c r="B4563" i="3"/>
  <c r="E4563" i="3" s="1"/>
  <c r="F4563" i="3" s="1"/>
  <c r="G4563" i="3" s="1"/>
  <c r="H4563" i="3" s="1"/>
  <c r="I4563" i="3" s="1"/>
  <c r="L4563" i="3" s="1"/>
  <c r="J4565" i="3" l="1"/>
  <c r="M4565" i="3" s="1"/>
  <c r="B4564" i="3"/>
  <c r="E4564" i="3" s="1"/>
  <c r="F4564" i="3" s="1"/>
  <c r="G4564" i="3" s="1"/>
  <c r="H4564" i="3" s="1"/>
  <c r="I4564" i="3" s="1"/>
  <c r="L4564" i="3" s="1"/>
  <c r="J4566" i="3" l="1"/>
  <c r="M4566" i="3" s="1"/>
  <c r="B4565" i="3"/>
  <c r="E4565" i="3" s="1"/>
  <c r="F4565" i="3" s="1"/>
  <c r="G4565" i="3" s="1"/>
  <c r="H4565" i="3" s="1"/>
  <c r="I4565" i="3" s="1"/>
  <c r="L4565" i="3" s="1"/>
  <c r="B4566" i="3" l="1"/>
  <c r="E4566" i="3" s="1"/>
  <c r="F4566" i="3" s="1"/>
  <c r="G4566" i="3" s="1"/>
  <c r="H4566" i="3" s="1"/>
  <c r="I4566" i="3" s="1"/>
  <c r="L4566" i="3" s="1"/>
  <c r="J4567" i="3"/>
  <c r="M4567" i="3" s="1"/>
  <c r="B4567" i="3" l="1"/>
  <c r="E4567" i="3" s="1"/>
  <c r="F4567" i="3" s="1"/>
  <c r="G4567" i="3" s="1"/>
  <c r="H4567" i="3" s="1"/>
  <c r="I4567" i="3" s="1"/>
  <c r="L4567" i="3" s="1"/>
  <c r="J4568" i="3"/>
  <c r="M4568" i="3" s="1"/>
  <c r="B4568" i="3" l="1"/>
  <c r="E4568" i="3" s="1"/>
  <c r="F4568" i="3" s="1"/>
  <c r="G4568" i="3" s="1"/>
  <c r="H4568" i="3" s="1"/>
  <c r="I4568" i="3" s="1"/>
  <c r="L4568" i="3" s="1"/>
  <c r="J4569" i="3"/>
  <c r="M4569" i="3" s="1"/>
  <c r="J4570" i="3" l="1"/>
  <c r="M4570" i="3" s="1"/>
  <c r="B4569" i="3"/>
  <c r="E4569" i="3" s="1"/>
  <c r="F4569" i="3" s="1"/>
  <c r="G4569" i="3" s="1"/>
  <c r="H4569" i="3" s="1"/>
  <c r="I4569" i="3" s="1"/>
  <c r="L4569" i="3" s="1"/>
  <c r="B4570" i="3" l="1"/>
  <c r="E4570" i="3" s="1"/>
  <c r="F4570" i="3" s="1"/>
  <c r="G4570" i="3" s="1"/>
  <c r="H4570" i="3" s="1"/>
  <c r="I4570" i="3" s="1"/>
  <c r="L4570" i="3" s="1"/>
  <c r="J4571" i="3"/>
  <c r="M4571" i="3" s="1"/>
  <c r="J4572" i="3" l="1"/>
  <c r="M4572" i="3" s="1"/>
  <c r="B4571" i="3"/>
  <c r="E4571" i="3" s="1"/>
  <c r="F4571" i="3" s="1"/>
  <c r="G4571" i="3" s="1"/>
  <c r="H4571" i="3" s="1"/>
  <c r="I4571" i="3" s="1"/>
  <c r="L4571" i="3" s="1"/>
  <c r="B4572" i="3" l="1"/>
  <c r="E4572" i="3" s="1"/>
  <c r="F4572" i="3" s="1"/>
  <c r="G4572" i="3" s="1"/>
  <c r="H4572" i="3" s="1"/>
  <c r="I4572" i="3" s="1"/>
  <c r="L4572" i="3" s="1"/>
  <c r="J4573" i="3"/>
  <c r="M4573" i="3" s="1"/>
  <c r="J4574" i="3" l="1"/>
  <c r="M4574" i="3" s="1"/>
  <c r="B4573" i="3"/>
  <c r="E4573" i="3" s="1"/>
  <c r="F4573" i="3" s="1"/>
  <c r="G4573" i="3" s="1"/>
  <c r="H4573" i="3" s="1"/>
  <c r="I4573" i="3" s="1"/>
  <c r="L4573" i="3" s="1"/>
  <c r="B4574" i="3" l="1"/>
  <c r="E4574" i="3" s="1"/>
  <c r="F4574" i="3" s="1"/>
  <c r="G4574" i="3" s="1"/>
  <c r="H4574" i="3" s="1"/>
  <c r="I4574" i="3" s="1"/>
  <c r="L4574" i="3" s="1"/>
  <c r="J4575" i="3"/>
  <c r="M4575" i="3" s="1"/>
  <c r="B4575" i="3" l="1"/>
  <c r="E4575" i="3" s="1"/>
  <c r="F4575" i="3" s="1"/>
  <c r="G4575" i="3" s="1"/>
  <c r="H4575" i="3" s="1"/>
  <c r="I4575" i="3" s="1"/>
  <c r="L4575" i="3" s="1"/>
  <c r="J4576" i="3"/>
  <c r="M4576" i="3" s="1"/>
  <c r="B4576" i="3" l="1"/>
  <c r="E4576" i="3" s="1"/>
  <c r="F4576" i="3" s="1"/>
  <c r="G4576" i="3" s="1"/>
  <c r="H4576" i="3" s="1"/>
  <c r="I4576" i="3" s="1"/>
  <c r="L4576" i="3" s="1"/>
  <c r="J4577" i="3"/>
  <c r="M4577" i="3" s="1"/>
  <c r="J4578" i="3" l="1"/>
  <c r="M4578" i="3" s="1"/>
  <c r="B4577" i="3"/>
  <c r="E4577" i="3" s="1"/>
  <c r="F4577" i="3" s="1"/>
  <c r="G4577" i="3" s="1"/>
  <c r="H4577" i="3" s="1"/>
  <c r="I4577" i="3" s="1"/>
  <c r="L4577" i="3" s="1"/>
  <c r="J4579" i="3" l="1"/>
  <c r="M4579" i="3" s="1"/>
  <c r="B4578" i="3"/>
  <c r="E4578" i="3" s="1"/>
  <c r="F4578" i="3" s="1"/>
  <c r="G4578" i="3" s="1"/>
  <c r="H4578" i="3" s="1"/>
  <c r="I4578" i="3" s="1"/>
  <c r="L4578" i="3" s="1"/>
  <c r="J4580" i="3" l="1"/>
  <c r="M4580" i="3" s="1"/>
  <c r="B4579" i="3"/>
  <c r="E4579" i="3" s="1"/>
  <c r="F4579" i="3" s="1"/>
  <c r="G4579" i="3" s="1"/>
  <c r="H4579" i="3" s="1"/>
  <c r="I4579" i="3" s="1"/>
  <c r="L4579" i="3" s="1"/>
  <c r="J4581" i="3" l="1"/>
  <c r="M4581" i="3" s="1"/>
  <c r="B4580" i="3"/>
  <c r="E4580" i="3" s="1"/>
  <c r="F4580" i="3" s="1"/>
  <c r="G4580" i="3" s="1"/>
  <c r="H4580" i="3" s="1"/>
  <c r="I4580" i="3" s="1"/>
  <c r="L4580" i="3" s="1"/>
  <c r="J4582" i="3" l="1"/>
  <c r="M4582" i="3" s="1"/>
  <c r="B4581" i="3"/>
  <c r="E4581" i="3" s="1"/>
  <c r="F4581" i="3" s="1"/>
  <c r="G4581" i="3" s="1"/>
  <c r="H4581" i="3" s="1"/>
  <c r="I4581" i="3" s="1"/>
  <c r="L4581" i="3" s="1"/>
  <c r="B4582" i="3" l="1"/>
  <c r="E4582" i="3" s="1"/>
  <c r="F4582" i="3" s="1"/>
  <c r="G4582" i="3" s="1"/>
  <c r="H4582" i="3" s="1"/>
  <c r="I4582" i="3" s="1"/>
  <c r="L4582" i="3" s="1"/>
  <c r="J4583" i="3"/>
  <c r="M4583" i="3" s="1"/>
  <c r="B4583" i="3" l="1"/>
  <c r="E4583" i="3" s="1"/>
  <c r="F4583" i="3" s="1"/>
  <c r="G4583" i="3" s="1"/>
  <c r="H4583" i="3" s="1"/>
  <c r="I4583" i="3" s="1"/>
  <c r="L4583" i="3" s="1"/>
  <c r="J4584" i="3"/>
  <c r="M4584" i="3" s="1"/>
  <c r="B4584" i="3" l="1"/>
  <c r="E4584" i="3" s="1"/>
  <c r="F4584" i="3" s="1"/>
  <c r="G4584" i="3" s="1"/>
  <c r="H4584" i="3" s="1"/>
  <c r="I4584" i="3" s="1"/>
  <c r="L4584" i="3" s="1"/>
  <c r="J4585" i="3"/>
  <c r="M4585" i="3" s="1"/>
  <c r="J4586" i="3" l="1"/>
  <c r="M4586" i="3" s="1"/>
  <c r="B4585" i="3"/>
  <c r="E4585" i="3" s="1"/>
  <c r="F4585" i="3" s="1"/>
  <c r="G4585" i="3" s="1"/>
  <c r="H4585" i="3" s="1"/>
  <c r="I4585" i="3" s="1"/>
  <c r="L4585" i="3" s="1"/>
  <c r="J4587" i="3" l="1"/>
  <c r="M4587" i="3" s="1"/>
  <c r="B4586" i="3"/>
  <c r="E4586" i="3" s="1"/>
  <c r="F4586" i="3" s="1"/>
  <c r="G4586" i="3" s="1"/>
  <c r="H4586" i="3" s="1"/>
  <c r="I4586" i="3" s="1"/>
  <c r="L4586" i="3" s="1"/>
  <c r="J4588" i="3" l="1"/>
  <c r="M4588" i="3" s="1"/>
  <c r="B4587" i="3"/>
  <c r="E4587" i="3" s="1"/>
  <c r="F4587" i="3" s="1"/>
  <c r="G4587" i="3" s="1"/>
  <c r="H4587" i="3" s="1"/>
  <c r="I4587" i="3" s="1"/>
  <c r="L4587" i="3" s="1"/>
  <c r="J4589" i="3" l="1"/>
  <c r="M4589" i="3" s="1"/>
  <c r="B4588" i="3"/>
  <c r="E4588" i="3" s="1"/>
  <c r="F4588" i="3" s="1"/>
  <c r="G4588" i="3" s="1"/>
  <c r="H4588" i="3" s="1"/>
  <c r="I4588" i="3" s="1"/>
  <c r="L4588" i="3" s="1"/>
  <c r="J4590" i="3" l="1"/>
  <c r="M4590" i="3" s="1"/>
  <c r="B4589" i="3"/>
  <c r="E4589" i="3" s="1"/>
  <c r="F4589" i="3" s="1"/>
  <c r="G4589" i="3" s="1"/>
  <c r="H4589" i="3" s="1"/>
  <c r="I4589" i="3" s="1"/>
  <c r="L4589" i="3" s="1"/>
  <c r="J4591" i="3" l="1"/>
  <c r="M4591" i="3" s="1"/>
  <c r="B4590" i="3"/>
  <c r="E4590" i="3" s="1"/>
  <c r="F4590" i="3" s="1"/>
  <c r="G4590" i="3" s="1"/>
  <c r="H4590" i="3" s="1"/>
  <c r="I4590" i="3" s="1"/>
  <c r="L4590" i="3" s="1"/>
  <c r="B4591" i="3" l="1"/>
  <c r="E4591" i="3" s="1"/>
  <c r="F4591" i="3" s="1"/>
  <c r="G4591" i="3" s="1"/>
  <c r="H4591" i="3" s="1"/>
  <c r="I4591" i="3" s="1"/>
  <c r="L4591" i="3" s="1"/>
  <c r="J4592" i="3"/>
  <c r="M4592" i="3" s="1"/>
  <c r="B4592" i="3" l="1"/>
  <c r="E4592" i="3" s="1"/>
  <c r="F4592" i="3" s="1"/>
  <c r="G4592" i="3" s="1"/>
  <c r="H4592" i="3" s="1"/>
  <c r="I4592" i="3" s="1"/>
  <c r="L4592" i="3" s="1"/>
  <c r="J4593" i="3"/>
  <c r="M4593" i="3" s="1"/>
  <c r="J4594" i="3" l="1"/>
  <c r="M4594" i="3" s="1"/>
  <c r="B4593" i="3"/>
  <c r="E4593" i="3" s="1"/>
  <c r="F4593" i="3" s="1"/>
  <c r="G4593" i="3" s="1"/>
  <c r="H4593" i="3" s="1"/>
  <c r="I4593" i="3" s="1"/>
  <c r="L4593" i="3" s="1"/>
  <c r="J4595" i="3" l="1"/>
  <c r="M4595" i="3" s="1"/>
  <c r="B4594" i="3"/>
  <c r="E4594" i="3" s="1"/>
  <c r="F4594" i="3" s="1"/>
  <c r="G4594" i="3" s="1"/>
  <c r="H4594" i="3" s="1"/>
  <c r="I4594" i="3" s="1"/>
  <c r="L4594" i="3" s="1"/>
  <c r="J4596" i="3" l="1"/>
  <c r="M4596" i="3" s="1"/>
  <c r="B4595" i="3"/>
  <c r="E4595" i="3" s="1"/>
  <c r="F4595" i="3" s="1"/>
  <c r="G4595" i="3" s="1"/>
  <c r="H4595" i="3" s="1"/>
  <c r="I4595" i="3" s="1"/>
  <c r="L4595" i="3" s="1"/>
  <c r="J4597" i="3" l="1"/>
  <c r="M4597" i="3" s="1"/>
  <c r="B4596" i="3"/>
  <c r="E4596" i="3" s="1"/>
  <c r="F4596" i="3" s="1"/>
  <c r="G4596" i="3" s="1"/>
  <c r="H4596" i="3" s="1"/>
  <c r="I4596" i="3" s="1"/>
  <c r="L4596" i="3" s="1"/>
  <c r="J4598" i="3" l="1"/>
  <c r="M4598" i="3" s="1"/>
  <c r="B4597" i="3"/>
  <c r="E4597" i="3" s="1"/>
  <c r="F4597" i="3" s="1"/>
  <c r="G4597" i="3" s="1"/>
  <c r="H4597" i="3" s="1"/>
  <c r="I4597" i="3" s="1"/>
  <c r="L4597" i="3" s="1"/>
  <c r="B4598" i="3" l="1"/>
  <c r="E4598" i="3" s="1"/>
  <c r="F4598" i="3" s="1"/>
  <c r="G4598" i="3" s="1"/>
  <c r="H4598" i="3" s="1"/>
  <c r="I4598" i="3" s="1"/>
  <c r="L4598" i="3" s="1"/>
  <c r="J4599" i="3"/>
  <c r="M4599" i="3" s="1"/>
  <c r="J4600" i="3" l="1"/>
  <c r="M4600" i="3" s="1"/>
  <c r="B4599" i="3"/>
  <c r="E4599" i="3" s="1"/>
  <c r="F4599" i="3" s="1"/>
  <c r="G4599" i="3" s="1"/>
  <c r="H4599" i="3" s="1"/>
  <c r="I4599" i="3" s="1"/>
  <c r="L4599" i="3" s="1"/>
  <c r="J4601" i="3" l="1"/>
  <c r="M4601" i="3" s="1"/>
  <c r="B4600" i="3"/>
  <c r="E4600" i="3" s="1"/>
  <c r="F4600" i="3" s="1"/>
  <c r="G4600" i="3" s="1"/>
  <c r="H4600" i="3" s="1"/>
  <c r="I4600" i="3" s="1"/>
  <c r="L4600" i="3" s="1"/>
  <c r="B4601" i="3" l="1"/>
  <c r="E4601" i="3" s="1"/>
  <c r="F4601" i="3" s="1"/>
  <c r="G4601" i="3" s="1"/>
  <c r="H4601" i="3" s="1"/>
  <c r="I4601" i="3" s="1"/>
  <c r="L4601" i="3" s="1"/>
  <c r="J4602" i="3"/>
  <c r="M4602" i="3" s="1"/>
  <c r="J4603" i="3" l="1"/>
  <c r="M4603" i="3" s="1"/>
  <c r="B4602" i="3"/>
  <c r="E4602" i="3" s="1"/>
  <c r="F4602" i="3" s="1"/>
  <c r="G4602" i="3" s="1"/>
  <c r="H4602" i="3" s="1"/>
  <c r="I4602" i="3" s="1"/>
  <c r="L4602" i="3" s="1"/>
  <c r="J4604" i="3" l="1"/>
  <c r="M4604" i="3" s="1"/>
  <c r="B4603" i="3"/>
  <c r="E4603" i="3" s="1"/>
  <c r="F4603" i="3" s="1"/>
  <c r="G4603" i="3" s="1"/>
  <c r="H4603" i="3" s="1"/>
  <c r="I4603" i="3" s="1"/>
  <c r="L4603" i="3" s="1"/>
  <c r="B4604" i="3" l="1"/>
  <c r="E4604" i="3" s="1"/>
  <c r="F4604" i="3" s="1"/>
  <c r="G4604" i="3" s="1"/>
  <c r="H4604" i="3" s="1"/>
  <c r="I4604" i="3" s="1"/>
  <c r="L4604" i="3" s="1"/>
  <c r="J4605" i="3"/>
  <c r="M4605" i="3" s="1"/>
  <c r="J4606" i="3" l="1"/>
  <c r="M4606" i="3" s="1"/>
  <c r="B4605" i="3"/>
  <c r="E4605" i="3" s="1"/>
  <c r="F4605" i="3" s="1"/>
  <c r="G4605" i="3" s="1"/>
  <c r="H4605" i="3" s="1"/>
  <c r="I4605" i="3" s="1"/>
  <c r="L4605" i="3" s="1"/>
  <c r="B4606" i="3" l="1"/>
  <c r="E4606" i="3" s="1"/>
  <c r="F4606" i="3" s="1"/>
  <c r="G4606" i="3" s="1"/>
  <c r="H4606" i="3" s="1"/>
  <c r="I4606" i="3" s="1"/>
  <c r="L4606" i="3" s="1"/>
  <c r="J4607" i="3"/>
  <c r="M4607" i="3" s="1"/>
  <c r="J4608" i="3" l="1"/>
  <c r="M4608" i="3" s="1"/>
  <c r="B4607" i="3"/>
  <c r="E4607" i="3" s="1"/>
  <c r="F4607" i="3" s="1"/>
  <c r="G4607" i="3" s="1"/>
  <c r="H4607" i="3" s="1"/>
  <c r="I4607" i="3" s="1"/>
  <c r="L4607" i="3" s="1"/>
  <c r="J4609" i="3" l="1"/>
  <c r="M4609" i="3" s="1"/>
  <c r="B4608" i="3"/>
  <c r="E4608" i="3" s="1"/>
  <c r="F4608" i="3" s="1"/>
  <c r="G4608" i="3" s="1"/>
  <c r="H4608" i="3" s="1"/>
  <c r="I4608" i="3" s="1"/>
  <c r="L4608" i="3" s="1"/>
  <c r="J4610" i="3" l="1"/>
  <c r="M4610" i="3" s="1"/>
  <c r="B4609" i="3"/>
  <c r="E4609" i="3" s="1"/>
  <c r="F4609" i="3" s="1"/>
  <c r="G4609" i="3" s="1"/>
  <c r="H4609" i="3" s="1"/>
  <c r="I4609" i="3" s="1"/>
  <c r="L4609" i="3" s="1"/>
  <c r="B4610" i="3" l="1"/>
  <c r="E4610" i="3" s="1"/>
  <c r="F4610" i="3" s="1"/>
  <c r="G4610" i="3" s="1"/>
  <c r="H4610" i="3" s="1"/>
  <c r="I4610" i="3" s="1"/>
  <c r="L4610" i="3" s="1"/>
  <c r="J4611" i="3"/>
  <c r="M4611" i="3" s="1"/>
  <c r="B4611" i="3" l="1"/>
  <c r="E4611" i="3" s="1"/>
  <c r="F4611" i="3" s="1"/>
  <c r="G4611" i="3" s="1"/>
  <c r="H4611" i="3" s="1"/>
  <c r="I4611" i="3" s="1"/>
  <c r="L4611" i="3" s="1"/>
  <c r="J4612" i="3"/>
  <c r="M4612" i="3" s="1"/>
  <c r="B4612" i="3" l="1"/>
  <c r="E4612" i="3" s="1"/>
  <c r="F4612" i="3" s="1"/>
  <c r="G4612" i="3" s="1"/>
  <c r="H4612" i="3" s="1"/>
  <c r="I4612" i="3" s="1"/>
  <c r="L4612" i="3" s="1"/>
  <c r="J4613" i="3"/>
  <c r="M4613" i="3" s="1"/>
  <c r="J4614" i="3" l="1"/>
  <c r="M4614" i="3" s="1"/>
  <c r="B4613" i="3"/>
  <c r="E4613" i="3" s="1"/>
  <c r="F4613" i="3" s="1"/>
  <c r="G4613" i="3" s="1"/>
  <c r="H4613" i="3" s="1"/>
  <c r="I4613" i="3" s="1"/>
  <c r="L4613" i="3" s="1"/>
  <c r="B4614" i="3" l="1"/>
  <c r="E4614" i="3" s="1"/>
  <c r="F4614" i="3" s="1"/>
  <c r="G4614" i="3" s="1"/>
  <c r="H4614" i="3" s="1"/>
  <c r="I4614" i="3" s="1"/>
  <c r="L4614" i="3" s="1"/>
  <c r="J4615" i="3"/>
  <c r="M4615" i="3" s="1"/>
  <c r="J4616" i="3" l="1"/>
  <c r="M4616" i="3" s="1"/>
  <c r="B4615" i="3"/>
  <c r="E4615" i="3" s="1"/>
  <c r="F4615" i="3" s="1"/>
  <c r="G4615" i="3" s="1"/>
  <c r="H4615" i="3" s="1"/>
  <c r="I4615" i="3" s="1"/>
  <c r="L4615" i="3" s="1"/>
  <c r="J4617" i="3" l="1"/>
  <c r="M4617" i="3" s="1"/>
  <c r="B4616" i="3"/>
  <c r="E4616" i="3" s="1"/>
  <c r="F4616" i="3" s="1"/>
  <c r="G4616" i="3" s="1"/>
  <c r="H4616" i="3" s="1"/>
  <c r="I4616" i="3" s="1"/>
  <c r="L4616" i="3" s="1"/>
  <c r="J4618" i="3" l="1"/>
  <c r="M4618" i="3" s="1"/>
  <c r="B4617" i="3"/>
  <c r="E4617" i="3" s="1"/>
  <c r="F4617" i="3" s="1"/>
  <c r="G4617" i="3" s="1"/>
  <c r="H4617" i="3" s="1"/>
  <c r="I4617" i="3" s="1"/>
  <c r="L4617" i="3" s="1"/>
  <c r="J4619" i="3" l="1"/>
  <c r="M4619" i="3" s="1"/>
  <c r="B4618" i="3"/>
  <c r="E4618" i="3" s="1"/>
  <c r="F4618" i="3" s="1"/>
  <c r="G4618" i="3" s="1"/>
  <c r="H4618" i="3" s="1"/>
  <c r="I4618" i="3" s="1"/>
  <c r="L4618" i="3" s="1"/>
  <c r="B4619" i="3" l="1"/>
  <c r="E4619" i="3" s="1"/>
  <c r="F4619" i="3" s="1"/>
  <c r="G4619" i="3" s="1"/>
  <c r="H4619" i="3" s="1"/>
  <c r="I4619" i="3" s="1"/>
  <c r="L4619" i="3" s="1"/>
  <c r="J4620" i="3"/>
  <c r="M4620" i="3" s="1"/>
  <c r="B4620" i="3" l="1"/>
  <c r="E4620" i="3" s="1"/>
  <c r="F4620" i="3" s="1"/>
  <c r="G4620" i="3" s="1"/>
  <c r="H4620" i="3" s="1"/>
  <c r="I4620" i="3" s="1"/>
  <c r="L4620" i="3" s="1"/>
  <c r="J4621" i="3"/>
  <c r="M4621" i="3" s="1"/>
  <c r="J4622" i="3" l="1"/>
  <c r="M4622" i="3" s="1"/>
  <c r="B4621" i="3"/>
  <c r="E4621" i="3" s="1"/>
  <c r="F4621" i="3" s="1"/>
  <c r="G4621" i="3" s="1"/>
  <c r="H4621" i="3" s="1"/>
  <c r="I4621" i="3" s="1"/>
  <c r="L4621" i="3" s="1"/>
  <c r="B4622" i="3" l="1"/>
  <c r="E4622" i="3" s="1"/>
  <c r="F4622" i="3" s="1"/>
  <c r="G4622" i="3" s="1"/>
  <c r="H4622" i="3" s="1"/>
  <c r="I4622" i="3" s="1"/>
  <c r="L4622" i="3" s="1"/>
  <c r="J4623" i="3"/>
  <c r="M4623" i="3" s="1"/>
  <c r="B4623" i="3" l="1"/>
  <c r="E4623" i="3" s="1"/>
  <c r="F4623" i="3" s="1"/>
  <c r="G4623" i="3" s="1"/>
  <c r="H4623" i="3" s="1"/>
  <c r="I4623" i="3" s="1"/>
  <c r="L4623" i="3" s="1"/>
  <c r="J4624" i="3"/>
  <c r="M4624" i="3" s="1"/>
  <c r="J4625" i="3" l="1"/>
  <c r="M4625" i="3" s="1"/>
  <c r="B4624" i="3"/>
  <c r="E4624" i="3" s="1"/>
  <c r="F4624" i="3" s="1"/>
  <c r="G4624" i="3" s="1"/>
  <c r="H4624" i="3" s="1"/>
  <c r="I4624" i="3" s="1"/>
  <c r="L4624" i="3" s="1"/>
  <c r="B4625" i="3" l="1"/>
  <c r="E4625" i="3" s="1"/>
  <c r="F4625" i="3" s="1"/>
  <c r="G4625" i="3" s="1"/>
  <c r="H4625" i="3" s="1"/>
  <c r="I4625" i="3" s="1"/>
  <c r="L4625" i="3" s="1"/>
  <c r="J4626" i="3"/>
  <c r="M4626" i="3" s="1"/>
  <c r="J4627" i="3" l="1"/>
  <c r="M4627" i="3" s="1"/>
  <c r="B4626" i="3"/>
  <c r="E4626" i="3" s="1"/>
  <c r="F4626" i="3" s="1"/>
  <c r="G4626" i="3" s="1"/>
  <c r="H4626" i="3" s="1"/>
  <c r="I4626" i="3" s="1"/>
  <c r="L4626" i="3" s="1"/>
  <c r="J4628" i="3" l="1"/>
  <c r="M4628" i="3" s="1"/>
  <c r="B4627" i="3"/>
  <c r="E4627" i="3" s="1"/>
  <c r="F4627" i="3" s="1"/>
  <c r="G4627" i="3" s="1"/>
  <c r="H4627" i="3" s="1"/>
  <c r="I4627" i="3" s="1"/>
  <c r="L4627" i="3" s="1"/>
  <c r="B4628" i="3" l="1"/>
  <c r="E4628" i="3" s="1"/>
  <c r="F4628" i="3" s="1"/>
  <c r="G4628" i="3" s="1"/>
  <c r="H4628" i="3" s="1"/>
  <c r="I4628" i="3" s="1"/>
  <c r="L4628" i="3" s="1"/>
  <c r="J4629" i="3"/>
  <c r="M4629" i="3" s="1"/>
  <c r="B4629" i="3" l="1"/>
  <c r="E4629" i="3" s="1"/>
  <c r="F4629" i="3" s="1"/>
  <c r="G4629" i="3" s="1"/>
  <c r="H4629" i="3" s="1"/>
  <c r="I4629" i="3" s="1"/>
  <c r="L4629" i="3" s="1"/>
  <c r="J4630" i="3"/>
  <c r="M4630" i="3" s="1"/>
  <c r="B4630" i="3" l="1"/>
  <c r="E4630" i="3" s="1"/>
  <c r="F4630" i="3" s="1"/>
  <c r="G4630" i="3" s="1"/>
  <c r="H4630" i="3" s="1"/>
  <c r="I4630" i="3" s="1"/>
  <c r="L4630" i="3" s="1"/>
  <c r="J4631" i="3"/>
  <c r="M4631" i="3" s="1"/>
  <c r="B4631" i="3" l="1"/>
  <c r="E4631" i="3" s="1"/>
  <c r="F4631" i="3" s="1"/>
  <c r="G4631" i="3" s="1"/>
  <c r="H4631" i="3" s="1"/>
  <c r="I4631" i="3" s="1"/>
  <c r="L4631" i="3" s="1"/>
  <c r="J4632" i="3"/>
  <c r="M4632" i="3" s="1"/>
  <c r="B4632" i="3" l="1"/>
  <c r="E4632" i="3" s="1"/>
  <c r="F4632" i="3" s="1"/>
  <c r="G4632" i="3" s="1"/>
  <c r="H4632" i="3" s="1"/>
  <c r="I4632" i="3" s="1"/>
  <c r="L4632" i="3" s="1"/>
  <c r="J4633" i="3"/>
  <c r="M4633" i="3" s="1"/>
  <c r="B4633" i="3" l="1"/>
  <c r="E4633" i="3" s="1"/>
  <c r="F4633" i="3" s="1"/>
  <c r="G4633" i="3" s="1"/>
  <c r="H4633" i="3" s="1"/>
  <c r="I4633" i="3" s="1"/>
  <c r="L4633" i="3" s="1"/>
  <c r="J4634" i="3"/>
  <c r="M4634" i="3" s="1"/>
  <c r="B4634" i="3" l="1"/>
  <c r="E4634" i="3" s="1"/>
  <c r="F4634" i="3" s="1"/>
  <c r="G4634" i="3" s="1"/>
  <c r="H4634" i="3" s="1"/>
  <c r="I4634" i="3" s="1"/>
  <c r="L4634" i="3" s="1"/>
  <c r="J4635" i="3"/>
  <c r="M4635" i="3" s="1"/>
  <c r="J4636" i="3" l="1"/>
  <c r="M4636" i="3" s="1"/>
  <c r="B4635" i="3"/>
  <c r="E4635" i="3" s="1"/>
  <c r="F4635" i="3" s="1"/>
  <c r="G4635" i="3" s="1"/>
  <c r="H4635" i="3" s="1"/>
  <c r="I4635" i="3" s="1"/>
  <c r="L4635" i="3" s="1"/>
  <c r="B4636" i="3" l="1"/>
  <c r="E4636" i="3" s="1"/>
  <c r="F4636" i="3" s="1"/>
  <c r="G4636" i="3" s="1"/>
  <c r="H4636" i="3" s="1"/>
  <c r="I4636" i="3" s="1"/>
  <c r="L4636" i="3" s="1"/>
  <c r="J4637" i="3"/>
  <c r="M4637" i="3" s="1"/>
  <c r="J4638" i="3" l="1"/>
  <c r="M4638" i="3" s="1"/>
  <c r="B4637" i="3"/>
  <c r="E4637" i="3" s="1"/>
  <c r="F4637" i="3" s="1"/>
  <c r="G4637" i="3" s="1"/>
  <c r="H4637" i="3" s="1"/>
  <c r="I4637" i="3" s="1"/>
  <c r="L4637" i="3" s="1"/>
  <c r="B4638" i="3" l="1"/>
  <c r="E4638" i="3" s="1"/>
  <c r="F4638" i="3" s="1"/>
  <c r="G4638" i="3" s="1"/>
  <c r="H4638" i="3" s="1"/>
  <c r="I4638" i="3" s="1"/>
  <c r="L4638" i="3" s="1"/>
  <c r="J4639" i="3"/>
  <c r="M4639" i="3" s="1"/>
  <c r="B4639" i="3" l="1"/>
  <c r="E4639" i="3" s="1"/>
  <c r="F4639" i="3" s="1"/>
  <c r="G4639" i="3" s="1"/>
  <c r="H4639" i="3" s="1"/>
  <c r="I4639" i="3" s="1"/>
  <c r="L4639" i="3" s="1"/>
  <c r="J4640" i="3"/>
  <c r="M4640" i="3" s="1"/>
  <c r="J4641" i="3" l="1"/>
  <c r="M4641" i="3" s="1"/>
  <c r="B4640" i="3"/>
  <c r="E4640" i="3" s="1"/>
  <c r="F4640" i="3" s="1"/>
  <c r="G4640" i="3" s="1"/>
  <c r="H4640" i="3" s="1"/>
  <c r="I4640" i="3" s="1"/>
  <c r="L4640" i="3" s="1"/>
  <c r="J4642" i="3" l="1"/>
  <c r="M4642" i="3" s="1"/>
  <c r="B4641" i="3"/>
  <c r="E4641" i="3" s="1"/>
  <c r="F4641" i="3" s="1"/>
  <c r="G4641" i="3" s="1"/>
  <c r="H4641" i="3" s="1"/>
  <c r="I4641" i="3" s="1"/>
  <c r="L4641" i="3" s="1"/>
  <c r="J4643" i="3" l="1"/>
  <c r="M4643" i="3" s="1"/>
  <c r="B4642" i="3"/>
  <c r="E4642" i="3" s="1"/>
  <c r="F4642" i="3" s="1"/>
  <c r="G4642" i="3" s="1"/>
  <c r="H4642" i="3" s="1"/>
  <c r="I4642" i="3" s="1"/>
  <c r="L4642" i="3" s="1"/>
  <c r="B4643" i="3" l="1"/>
  <c r="E4643" i="3" s="1"/>
  <c r="F4643" i="3" s="1"/>
  <c r="G4643" i="3" s="1"/>
  <c r="H4643" i="3" s="1"/>
  <c r="I4643" i="3" s="1"/>
  <c r="L4643" i="3" s="1"/>
  <c r="J4644" i="3"/>
  <c r="M4644" i="3" s="1"/>
  <c r="B4644" i="3" l="1"/>
  <c r="E4644" i="3" s="1"/>
  <c r="F4644" i="3" s="1"/>
  <c r="G4644" i="3" s="1"/>
  <c r="H4644" i="3" s="1"/>
  <c r="I4644" i="3" s="1"/>
  <c r="L4644" i="3" s="1"/>
  <c r="J4645" i="3"/>
  <c r="M4645" i="3" s="1"/>
  <c r="J4646" i="3" l="1"/>
  <c r="M4646" i="3" s="1"/>
  <c r="B4645" i="3"/>
  <c r="E4645" i="3" s="1"/>
  <c r="F4645" i="3" s="1"/>
  <c r="G4645" i="3" s="1"/>
  <c r="H4645" i="3" s="1"/>
  <c r="I4645" i="3" s="1"/>
  <c r="L4645" i="3" s="1"/>
  <c r="B4646" i="3" l="1"/>
  <c r="E4646" i="3" s="1"/>
  <c r="F4646" i="3" s="1"/>
  <c r="G4646" i="3" s="1"/>
  <c r="H4646" i="3" s="1"/>
  <c r="I4646" i="3" s="1"/>
  <c r="L4646" i="3" s="1"/>
  <c r="J4647" i="3"/>
  <c r="M4647" i="3" s="1"/>
  <c r="B4647" i="3" l="1"/>
  <c r="E4647" i="3" s="1"/>
  <c r="F4647" i="3" s="1"/>
  <c r="G4647" i="3" s="1"/>
  <c r="H4647" i="3" s="1"/>
  <c r="I4647" i="3" s="1"/>
  <c r="L4647" i="3" s="1"/>
  <c r="J4648" i="3"/>
  <c r="M4648" i="3" s="1"/>
  <c r="J4649" i="3" l="1"/>
  <c r="M4649" i="3" s="1"/>
  <c r="B4648" i="3"/>
  <c r="E4648" i="3" s="1"/>
  <c r="F4648" i="3" s="1"/>
  <c r="G4648" i="3" s="1"/>
  <c r="H4648" i="3" s="1"/>
  <c r="I4648" i="3" s="1"/>
  <c r="L4648" i="3" s="1"/>
  <c r="J4650" i="3" l="1"/>
  <c r="M4650" i="3" s="1"/>
  <c r="B4649" i="3"/>
  <c r="E4649" i="3" s="1"/>
  <c r="F4649" i="3" s="1"/>
  <c r="G4649" i="3" s="1"/>
  <c r="H4649" i="3" s="1"/>
  <c r="I4649" i="3" s="1"/>
  <c r="L4649" i="3" s="1"/>
  <c r="J4651" i="3" l="1"/>
  <c r="M4651" i="3" s="1"/>
  <c r="B4650" i="3"/>
  <c r="E4650" i="3" s="1"/>
  <c r="F4650" i="3" s="1"/>
  <c r="G4650" i="3" s="1"/>
  <c r="H4650" i="3" s="1"/>
  <c r="I4650" i="3" s="1"/>
  <c r="L4650" i="3" s="1"/>
  <c r="B4651" i="3" l="1"/>
  <c r="E4651" i="3" s="1"/>
  <c r="F4651" i="3" s="1"/>
  <c r="G4651" i="3" s="1"/>
  <c r="H4651" i="3" s="1"/>
  <c r="I4651" i="3" s="1"/>
  <c r="L4651" i="3" s="1"/>
  <c r="J4652" i="3"/>
  <c r="M4652" i="3" s="1"/>
  <c r="B4652" i="3" l="1"/>
  <c r="E4652" i="3" s="1"/>
  <c r="F4652" i="3" s="1"/>
  <c r="G4652" i="3" s="1"/>
  <c r="H4652" i="3" s="1"/>
  <c r="I4652" i="3" s="1"/>
  <c r="L4652" i="3" s="1"/>
  <c r="J4653" i="3"/>
  <c r="M4653" i="3" s="1"/>
  <c r="B4653" i="3" l="1"/>
  <c r="E4653" i="3" s="1"/>
  <c r="F4653" i="3" s="1"/>
  <c r="G4653" i="3" s="1"/>
  <c r="H4653" i="3" s="1"/>
  <c r="I4653" i="3" s="1"/>
  <c r="L4653" i="3" s="1"/>
  <c r="J4654" i="3"/>
  <c r="M4654" i="3" s="1"/>
  <c r="B4654" i="3" l="1"/>
  <c r="E4654" i="3" s="1"/>
  <c r="F4654" i="3" s="1"/>
  <c r="G4654" i="3" s="1"/>
  <c r="H4654" i="3" s="1"/>
  <c r="I4654" i="3" s="1"/>
  <c r="L4654" i="3" s="1"/>
  <c r="J4655" i="3"/>
  <c r="M4655" i="3" s="1"/>
  <c r="J4656" i="3" l="1"/>
  <c r="M4656" i="3" s="1"/>
  <c r="B4655" i="3"/>
  <c r="E4655" i="3" s="1"/>
  <c r="F4655" i="3" s="1"/>
  <c r="G4655" i="3" s="1"/>
  <c r="H4655" i="3" s="1"/>
  <c r="I4655" i="3" s="1"/>
  <c r="L4655" i="3" s="1"/>
  <c r="J4657" i="3" l="1"/>
  <c r="M4657" i="3" s="1"/>
  <c r="B4656" i="3"/>
  <c r="E4656" i="3" s="1"/>
  <c r="F4656" i="3" s="1"/>
  <c r="G4656" i="3" s="1"/>
  <c r="H4656" i="3" s="1"/>
  <c r="I4656" i="3" s="1"/>
  <c r="L4656" i="3" s="1"/>
  <c r="B4657" i="3" l="1"/>
  <c r="E4657" i="3" s="1"/>
  <c r="F4657" i="3" s="1"/>
  <c r="G4657" i="3" s="1"/>
  <c r="H4657" i="3" s="1"/>
  <c r="I4657" i="3" s="1"/>
  <c r="L4657" i="3" s="1"/>
  <c r="J4658" i="3"/>
  <c r="M4658" i="3" s="1"/>
  <c r="B4658" i="3" l="1"/>
  <c r="E4658" i="3" s="1"/>
  <c r="F4658" i="3" s="1"/>
  <c r="G4658" i="3" s="1"/>
  <c r="H4658" i="3" s="1"/>
  <c r="I4658" i="3" s="1"/>
  <c r="L4658" i="3" s="1"/>
  <c r="J4659" i="3"/>
  <c r="M4659" i="3" s="1"/>
  <c r="J4660" i="3" l="1"/>
  <c r="M4660" i="3" s="1"/>
  <c r="B4659" i="3"/>
  <c r="E4659" i="3" s="1"/>
  <c r="F4659" i="3" s="1"/>
  <c r="G4659" i="3" s="1"/>
  <c r="H4659" i="3" s="1"/>
  <c r="I4659" i="3" s="1"/>
  <c r="L4659" i="3" s="1"/>
  <c r="J4661" i="3" l="1"/>
  <c r="M4661" i="3" s="1"/>
  <c r="B4660" i="3"/>
  <c r="E4660" i="3" s="1"/>
  <c r="F4660" i="3" s="1"/>
  <c r="G4660" i="3" s="1"/>
  <c r="H4660" i="3" s="1"/>
  <c r="I4660" i="3" s="1"/>
  <c r="L4660" i="3" s="1"/>
  <c r="B4661" i="3" l="1"/>
  <c r="E4661" i="3" s="1"/>
  <c r="F4661" i="3" s="1"/>
  <c r="G4661" i="3" s="1"/>
  <c r="H4661" i="3" s="1"/>
  <c r="I4661" i="3" s="1"/>
  <c r="L4661" i="3" s="1"/>
  <c r="J4662" i="3"/>
  <c r="M4662" i="3" s="1"/>
  <c r="J4663" i="3" l="1"/>
  <c r="M4663" i="3" s="1"/>
  <c r="B4662" i="3"/>
  <c r="E4662" i="3" s="1"/>
  <c r="F4662" i="3" s="1"/>
  <c r="G4662" i="3" s="1"/>
  <c r="H4662" i="3" s="1"/>
  <c r="I4662" i="3" s="1"/>
  <c r="L4662" i="3" s="1"/>
  <c r="J4664" i="3" l="1"/>
  <c r="M4664" i="3" s="1"/>
  <c r="B4663" i="3"/>
  <c r="E4663" i="3" s="1"/>
  <c r="F4663" i="3" s="1"/>
  <c r="G4663" i="3" s="1"/>
  <c r="H4663" i="3" s="1"/>
  <c r="I4663" i="3" s="1"/>
  <c r="L4663" i="3" s="1"/>
  <c r="B4664" i="3" l="1"/>
  <c r="E4664" i="3" s="1"/>
  <c r="F4664" i="3" s="1"/>
  <c r="G4664" i="3" s="1"/>
  <c r="H4664" i="3" s="1"/>
  <c r="I4664" i="3" s="1"/>
  <c r="L4664" i="3" s="1"/>
  <c r="J4665" i="3"/>
  <c r="M4665" i="3" s="1"/>
  <c r="B4665" i="3" l="1"/>
  <c r="E4665" i="3" s="1"/>
  <c r="F4665" i="3" s="1"/>
  <c r="G4665" i="3" s="1"/>
  <c r="H4665" i="3" s="1"/>
  <c r="I4665" i="3" s="1"/>
  <c r="L4665" i="3" s="1"/>
  <c r="J4666" i="3"/>
  <c r="M4666" i="3" s="1"/>
  <c r="B4666" i="3" l="1"/>
  <c r="E4666" i="3" s="1"/>
  <c r="F4666" i="3" s="1"/>
  <c r="G4666" i="3" s="1"/>
  <c r="H4666" i="3" s="1"/>
  <c r="I4666" i="3" s="1"/>
  <c r="L4666" i="3" s="1"/>
  <c r="J4667" i="3"/>
  <c r="M4667" i="3" s="1"/>
  <c r="J4668" i="3" l="1"/>
  <c r="M4668" i="3" s="1"/>
  <c r="B4667" i="3"/>
  <c r="E4667" i="3" s="1"/>
  <c r="F4667" i="3" s="1"/>
  <c r="G4667" i="3" s="1"/>
  <c r="H4667" i="3" s="1"/>
  <c r="I4667" i="3" s="1"/>
  <c r="L4667" i="3" s="1"/>
  <c r="B4668" i="3" l="1"/>
  <c r="E4668" i="3" s="1"/>
  <c r="F4668" i="3" s="1"/>
  <c r="G4668" i="3" s="1"/>
  <c r="H4668" i="3" s="1"/>
  <c r="I4668" i="3" s="1"/>
  <c r="L4668" i="3" s="1"/>
  <c r="J4669" i="3"/>
  <c r="M4669" i="3" s="1"/>
  <c r="B4669" i="3" l="1"/>
  <c r="E4669" i="3" s="1"/>
  <c r="F4669" i="3" s="1"/>
  <c r="G4669" i="3" s="1"/>
  <c r="H4669" i="3" s="1"/>
  <c r="I4669" i="3" s="1"/>
  <c r="L4669" i="3" s="1"/>
  <c r="J4670" i="3"/>
  <c r="M4670" i="3" s="1"/>
  <c r="B4670" i="3" l="1"/>
  <c r="E4670" i="3" s="1"/>
  <c r="F4670" i="3" s="1"/>
  <c r="G4670" i="3" s="1"/>
  <c r="H4670" i="3" s="1"/>
  <c r="I4670" i="3" s="1"/>
  <c r="L4670" i="3" s="1"/>
  <c r="J4671" i="3"/>
  <c r="M4671" i="3" s="1"/>
  <c r="J4672" i="3" l="1"/>
  <c r="M4672" i="3" s="1"/>
  <c r="B4671" i="3"/>
  <c r="E4671" i="3" s="1"/>
  <c r="F4671" i="3" s="1"/>
  <c r="G4671" i="3" s="1"/>
  <c r="H4671" i="3" s="1"/>
  <c r="I4671" i="3" s="1"/>
  <c r="L4671" i="3" s="1"/>
  <c r="B4672" i="3" l="1"/>
  <c r="E4672" i="3" s="1"/>
  <c r="F4672" i="3" s="1"/>
  <c r="G4672" i="3" s="1"/>
  <c r="H4672" i="3" s="1"/>
  <c r="I4672" i="3" s="1"/>
  <c r="L4672" i="3" s="1"/>
  <c r="J4673" i="3"/>
  <c r="M4673" i="3" s="1"/>
  <c r="J4674" i="3" l="1"/>
  <c r="M4674" i="3" s="1"/>
  <c r="B4673" i="3"/>
  <c r="E4673" i="3" s="1"/>
  <c r="F4673" i="3" s="1"/>
  <c r="G4673" i="3" s="1"/>
  <c r="H4673" i="3" s="1"/>
  <c r="I4673" i="3" s="1"/>
  <c r="L4673" i="3" s="1"/>
  <c r="J4675" i="3" l="1"/>
  <c r="M4675" i="3" s="1"/>
  <c r="B4674" i="3"/>
  <c r="E4674" i="3" s="1"/>
  <c r="F4674" i="3" s="1"/>
  <c r="G4674" i="3" s="1"/>
  <c r="H4674" i="3" s="1"/>
  <c r="I4674" i="3" s="1"/>
  <c r="L4674" i="3" s="1"/>
  <c r="B4675" i="3" l="1"/>
  <c r="E4675" i="3" s="1"/>
  <c r="F4675" i="3" s="1"/>
  <c r="G4675" i="3" s="1"/>
  <c r="H4675" i="3" s="1"/>
  <c r="I4675" i="3" s="1"/>
  <c r="L4675" i="3" s="1"/>
  <c r="J4676" i="3"/>
  <c r="M4676" i="3" s="1"/>
  <c r="J4677" i="3" l="1"/>
  <c r="M4677" i="3" s="1"/>
  <c r="B4676" i="3"/>
  <c r="E4676" i="3" s="1"/>
  <c r="F4676" i="3" s="1"/>
  <c r="G4676" i="3" s="1"/>
  <c r="H4676" i="3" s="1"/>
  <c r="I4676" i="3" s="1"/>
  <c r="L4676" i="3" s="1"/>
  <c r="J4678" i="3" l="1"/>
  <c r="M4678" i="3" s="1"/>
  <c r="B4677" i="3"/>
  <c r="E4677" i="3" s="1"/>
  <c r="F4677" i="3" s="1"/>
  <c r="G4677" i="3" s="1"/>
  <c r="H4677" i="3" s="1"/>
  <c r="I4677" i="3" s="1"/>
  <c r="L4677" i="3" s="1"/>
  <c r="J4679" i="3" l="1"/>
  <c r="M4679" i="3" s="1"/>
  <c r="B4678" i="3"/>
  <c r="E4678" i="3" s="1"/>
  <c r="F4678" i="3" s="1"/>
  <c r="G4678" i="3" s="1"/>
  <c r="H4678" i="3" s="1"/>
  <c r="I4678" i="3" s="1"/>
  <c r="L4678" i="3" s="1"/>
  <c r="J4680" i="3" l="1"/>
  <c r="M4680" i="3" s="1"/>
  <c r="B4679" i="3"/>
  <c r="E4679" i="3" s="1"/>
  <c r="F4679" i="3" s="1"/>
  <c r="G4679" i="3" s="1"/>
  <c r="H4679" i="3" s="1"/>
  <c r="I4679" i="3" s="1"/>
  <c r="L4679" i="3" s="1"/>
  <c r="B4680" i="3" l="1"/>
  <c r="E4680" i="3" s="1"/>
  <c r="F4680" i="3" s="1"/>
  <c r="G4680" i="3" s="1"/>
  <c r="H4680" i="3" s="1"/>
  <c r="I4680" i="3" s="1"/>
  <c r="L4680" i="3" s="1"/>
  <c r="J4681" i="3"/>
  <c r="M4681" i="3" s="1"/>
  <c r="J4682" i="3" l="1"/>
  <c r="M4682" i="3" s="1"/>
  <c r="B4681" i="3"/>
  <c r="E4681" i="3" s="1"/>
  <c r="F4681" i="3" s="1"/>
  <c r="G4681" i="3" s="1"/>
  <c r="H4681" i="3" s="1"/>
  <c r="I4681" i="3" s="1"/>
  <c r="L4681" i="3" s="1"/>
  <c r="B4682" i="3" l="1"/>
  <c r="E4682" i="3" s="1"/>
  <c r="F4682" i="3" s="1"/>
  <c r="G4682" i="3" s="1"/>
  <c r="H4682" i="3" s="1"/>
  <c r="I4682" i="3" s="1"/>
  <c r="L4682" i="3" s="1"/>
  <c r="J4683" i="3"/>
  <c r="M4683" i="3" s="1"/>
  <c r="B4683" i="3" l="1"/>
  <c r="E4683" i="3" s="1"/>
  <c r="F4683" i="3" s="1"/>
  <c r="G4683" i="3" s="1"/>
  <c r="H4683" i="3" s="1"/>
  <c r="I4683" i="3" s="1"/>
  <c r="L4683" i="3" s="1"/>
  <c r="J4684" i="3"/>
  <c r="M4684" i="3" s="1"/>
  <c r="B4684" i="3" l="1"/>
  <c r="E4684" i="3" s="1"/>
  <c r="F4684" i="3" s="1"/>
  <c r="G4684" i="3" s="1"/>
  <c r="H4684" i="3" s="1"/>
  <c r="I4684" i="3" s="1"/>
  <c r="L4684" i="3" s="1"/>
  <c r="J4685" i="3"/>
  <c r="M4685" i="3" s="1"/>
  <c r="J4686" i="3" l="1"/>
  <c r="M4686" i="3" s="1"/>
  <c r="B4685" i="3"/>
  <c r="E4685" i="3" s="1"/>
  <c r="F4685" i="3" s="1"/>
  <c r="G4685" i="3" s="1"/>
  <c r="H4685" i="3" s="1"/>
  <c r="I4685" i="3" s="1"/>
  <c r="L4685" i="3" s="1"/>
  <c r="J4687" i="3" l="1"/>
  <c r="M4687" i="3" s="1"/>
  <c r="B4686" i="3"/>
  <c r="E4686" i="3" s="1"/>
  <c r="F4686" i="3" s="1"/>
  <c r="G4686" i="3" s="1"/>
  <c r="H4686" i="3" s="1"/>
  <c r="I4686" i="3" s="1"/>
  <c r="L4686" i="3" s="1"/>
  <c r="B4687" i="3" l="1"/>
  <c r="E4687" i="3" s="1"/>
  <c r="F4687" i="3" s="1"/>
  <c r="G4687" i="3" s="1"/>
  <c r="H4687" i="3" s="1"/>
  <c r="I4687" i="3" s="1"/>
  <c r="L4687" i="3" s="1"/>
  <c r="J4688" i="3"/>
  <c r="M4688" i="3" s="1"/>
  <c r="B4688" i="3" l="1"/>
  <c r="E4688" i="3" s="1"/>
  <c r="F4688" i="3" s="1"/>
  <c r="G4688" i="3" s="1"/>
  <c r="H4688" i="3" s="1"/>
  <c r="I4688" i="3" s="1"/>
  <c r="L4688" i="3" s="1"/>
  <c r="J4689" i="3"/>
  <c r="M4689" i="3" s="1"/>
  <c r="J4690" i="3" l="1"/>
  <c r="M4690" i="3" s="1"/>
  <c r="B4689" i="3"/>
  <c r="E4689" i="3" s="1"/>
  <c r="F4689" i="3" s="1"/>
  <c r="G4689" i="3" s="1"/>
  <c r="H4689" i="3" s="1"/>
  <c r="I4689" i="3" s="1"/>
  <c r="L4689" i="3" s="1"/>
  <c r="J4691" i="3" l="1"/>
  <c r="M4691" i="3" s="1"/>
  <c r="B4690" i="3"/>
  <c r="E4690" i="3" s="1"/>
  <c r="F4690" i="3" s="1"/>
  <c r="G4690" i="3" s="1"/>
  <c r="H4690" i="3" s="1"/>
  <c r="I4690" i="3" s="1"/>
  <c r="L4690" i="3" s="1"/>
  <c r="J4692" i="3" l="1"/>
  <c r="M4692" i="3" s="1"/>
  <c r="B4691" i="3"/>
  <c r="E4691" i="3" s="1"/>
  <c r="F4691" i="3" s="1"/>
  <c r="G4691" i="3" s="1"/>
  <c r="H4691" i="3" s="1"/>
  <c r="I4691" i="3" s="1"/>
  <c r="L4691" i="3" s="1"/>
  <c r="J4693" i="3" l="1"/>
  <c r="M4693" i="3" s="1"/>
  <c r="B4692" i="3"/>
  <c r="E4692" i="3" s="1"/>
  <c r="F4692" i="3" s="1"/>
  <c r="G4692" i="3" s="1"/>
  <c r="H4692" i="3" s="1"/>
  <c r="I4692" i="3" s="1"/>
  <c r="L4692" i="3" s="1"/>
  <c r="J4694" i="3" l="1"/>
  <c r="M4694" i="3" s="1"/>
  <c r="B4693" i="3"/>
  <c r="E4693" i="3" s="1"/>
  <c r="F4693" i="3" s="1"/>
  <c r="G4693" i="3" s="1"/>
  <c r="H4693" i="3" s="1"/>
  <c r="I4693" i="3" s="1"/>
  <c r="L4693" i="3" s="1"/>
  <c r="B4694" i="3" l="1"/>
  <c r="E4694" i="3" s="1"/>
  <c r="F4694" i="3" s="1"/>
  <c r="G4694" i="3" s="1"/>
  <c r="H4694" i="3" s="1"/>
  <c r="I4694" i="3" s="1"/>
  <c r="L4694" i="3" s="1"/>
  <c r="J4695" i="3"/>
  <c r="M4695" i="3" s="1"/>
  <c r="J4696" i="3" l="1"/>
  <c r="M4696" i="3" s="1"/>
  <c r="B4695" i="3"/>
  <c r="E4695" i="3" s="1"/>
  <c r="F4695" i="3" s="1"/>
  <c r="G4695" i="3" s="1"/>
  <c r="H4695" i="3" s="1"/>
  <c r="I4695" i="3" s="1"/>
  <c r="L4695" i="3" s="1"/>
  <c r="J4697" i="3" l="1"/>
  <c r="M4697" i="3" s="1"/>
  <c r="B4696" i="3"/>
  <c r="E4696" i="3" s="1"/>
  <c r="F4696" i="3" s="1"/>
  <c r="G4696" i="3" s="1"/>
  <c r="H4696" i="3" s="1"/>
  <c r="I4696" i="3" s="1"/>
  <c r="L4696" i="3" s="1"/>
  <c r="B4697" i="3" l="1"/>
  <c r="E4697" i="3" s="1"/>
  <c r="F4697" i="3" s="1"/>
  <c r="G4697" i="3" s="1"/>
  <c r="H4697" i="3" s="1"/>
  <c r="I4697" i="3" s="1"/>
  <c r="L4697" i="3" s="1"/>
  <c r="J4698" i="3"/>
  <c r="M4698" i="3" s="1"/>
  <c r="B4698" i="3" l="1"/>
  <c r="E4698" i="3" s="1"/>
  <c r="F4698" i="3" s="1"/>
  <c r="G4698" i="3" s="1"/>
  <c r="H4698" i="3" s="1"/>
  <c r="I4698" i="3" s="1"/>
  <c r="L4698" i="3" s="1"/>
  <c r="J4699" i="3"/>
  <c r="M4699" i="3" s="1"/>
  <c r="B4699" i="3" l="1"/>
  <c r="E4699" i="3" s="1"/>
  <c r="F4699" i="3" s="1"/>
  <c r="G4699" i="3" s="1"/>
  <c r="H4699" i="3" s="1"/>
  <c r="I4699" i="3" s="1"/>
  <c r="L4699" i="3" s="1"/>
  <c r="J4700" i="3"/>
  <c r="M4700" i="3" s="1"/>
  <c r="B4700" i="3" l="1"/>
  <c r="E4700" i="3" s="1"/>
  <c r="F4700" i="3" s="1"/>
  <c r="G4700" i="3" s="1"/>
  <c r="H4700" i="3" s="1"/>
  <c r="I4700" i="3" s="1"/>
  <c r="L4700" i="3" s="1"/>
  <c r="J4701" i="3"/>
  <c r="M4701" i="3" s="1"/>
  <c r="J4702" i="3" l="1"/>
  <c r="M4702" i="3" s="1"/>
  <c r="B4701" i="3"/>
  <c r="E4701" i="3" s="1"/>
  <c r="F4701" i="3" s="1"/>
  <c r="G4701" i="3" s="1"/>
  <c r="H4701" i="3" s="1"/>
  <c r="I4701" i="3" s="1"/>
  <c r="L4701" i="3" s="1"/>
  <c r="B4702" i="3" l="1"/>
  <c r="E4702" i="3" s="1"/>
  <c r="F4702" i="3" s="1"/>
  <c r="G4702" i="3" s="1"/>
  <c r="H4702" i="3" s="1"/>
  <c r="I4702" i="3" s="1"/>
  <c r="L4702" i="3" s="1"/>
  <c r="J4703" i="3"/>
  <c r="M4703" i="3" s="1"/>
  <c r="B4703" i="3" l="1"/>
  <c r="E4703" i="3" s="1"/>
  <c r="F4703" i="3" s="1"/>
  <c r="G4703" i="3" s="1"/>
  <c r="H4703" i="3" s="1"/>
  <c r="I4703" i="3" s="1"/>
  <c r="L4703" i="3" s="1"/>
  <c r="J4704" i="3"/>
  <c r="M4704" i="3" s="1"/>
  <c r="J4705" i="3" l="1"/>
  <c r="M4705" i="3" s="1"/>
  <c r="B4704" i="3"/>
  <c r="E4704" i="3" s="1"/>
  <c r="F4704" i="3" s="1"/>
  <c r="G4704" i="3" s="1"/>
  <c r="H4704" i="3" s="1"/>
  <c r="I4704" i="3" s="1"/>
  <c r="L4704" i="3" s="1"/>
  <c r="J4706" i="3" l="1"/>
  <c r="M4706" i="3" s="1"/>
  <c r="B4705" i="3"/>
  <c r="E4705" i="3" s="1"/>
  <c r="F4705" i="3" s="1"/>
  <c r="G4705" i="3" s="1"/>
  <c r="H4705" i="3" s="1"/>
  <c r="I4705" i="3" s="1"/>
  <c r="L4705" i="3" s="1"/>
  <c r="B4706" i="3" l="1"/>
  <c r="E4706" i="3" s="1"/>
  <c r="F4706" i="3" s="1"/>
  <c r="G4706" i="3" s="1"/>
  <c r="H4706" i="3" s="1"/>
  <c r="I4706" i="3" s="1"/>
  <c r="L4706" i="3" s="1"/>
  <c r="J4707" i="3"/>
  <c r="M4707" i="3" s="1"/>
  <c r="J4708" i="3" l="1"/>
  <c r="M4708" i="3" s="1"/>
  <c r="B4707" i="3"/>
  <c r="E4707" i="3" s="1"/>
  <c r="F4707" i="3" s="1"/>
  <c r="G4707" i="3" s="1"/>
  <c r="H4707" i="3" s="1"/>
  <c r="I4707" i="3" s="1"/>
  <c r="L4707" i="3" s="1"/>
  <c r="J4709" i="3" l="1"/>
  <c r="M4709" i="3" s="1"/>
  <c r="B4708" i="3"/>
  <c r="E4708" i="3" s="1"/>
  <c r="F4708" i="3" s="1"/>
  <c r="G4708" i="3" s="1"/>
  <c r="H4708" i="3" s="1"/>
  <c r="I4708" i="3" s="1"/>
  <c r="L4708" i="3" s="1"/>
  <c r="J4710" i="3" l="1"/>
  <c r="M4710" i="3" s="1"/>
  <c r="B4709" i="3"/>
  <c r="E4709" i="3" s="1"/>
  <c r="F4709" i="3" s="1"/>
  <c r="G4709" i="3" s="1"/>
  <c r="H4709" i="3" s="1"/>
  <c r="I4709" i="3" s="1"/>
  <c r="L4709" i="3" s="1"/>
  <c r="B4710" i="3" l="1"/>
  <c r="E4710" i="3" s="1"/>
  <c r="F4710" i="3" s="1"/>
  <c r="G4710" i="3" s="1"/>
  <c r="H4710" i="3" s="1"/>
  <c r="I4710" i="3" s="1"/>
  <c r="L4710" i="3" s="1"/>
  <c r="J4711" i="3"/>
  <c r="M4711" i="3" s="1"/>
  <c r="B4711" i="3" l="1"/>
  <c r="E4711" i="3" s="1"/>
  <c r="F4711" i="3" s="1"/>
  <c r="G4711" i="3" s="1"/>
  <c r="H4711" i="3" s="1"/>
  <c r="I4711" i="3" s="1"/>
  <c r="L4711" i="3" s="1"/>
  <c r="J4712" i="3"/>
  <c r="M4712" i="3" s="1"/>
  <c r="B4712" i="3" l="1"/>
  <c r="E4712" i="3" s="1"/>
  <c r="F4712" i="3" s="1"/>
  <c r="G4712" i="3" s="1"/>
  <c r="H4712" i="3" s="1"/>
  <c r="I4712" i="3" s="1"/>
  <c r="L4712" i="3" s="1"/>
  <c r="J4713" i="3"/>
  <c r="M4713" i="3" s="1"/>
  <c r="B4713" i="3" l="1"/>
  <c r="E4713" i="3" s="1"/>
  <c r="F4713" i="3" s="1"/>
  <c r="G4713" i="3" s="1"/>
  <c r="H4713" i="3" s="1"/>
  <c r="I4713" i="3" s="1"/>
  <c r="L4713" i="3" s="1"/>
  <c r="J4714" i="3"/>
  <c r="M4714" i="3" s="1"/>
  <c r="B4714" i="3" l="1"/>
  <c r="E4714" i="3" s="1"/>
  <c r="F4714" i="3" s="1"/>
  <c r="G4714" i="3" s="1"/>
  <c r="H4714" i="3" s="1"/>
  <c r="I4714" i="3" s="1"/>
  <c r="L4714" i="3" s="1"/>
  <c r="J4715" i="3"/>
  <c r="M4715" i="3" s="1"/>
  <c r="B4715" i="3" l="1"/>
  <c r="E4715" i="3" s="1"/>
  <c r="F4715" i="3" s="1"/>
  <c r="G4715" i="3" s="1"/>
  <c r="H4715" i="3" s="1"/>
  <c r="I4715" i="3" s="1"/>
  <c r="L4715" i="3" s="1"/>
  <c r="J4716" i="3"/>
  <c r="M4716" i="3" s="1"/>
  <c r="J4717" i="3" l="1"/>
  <c r="M4717" i="3" s="1"/>
  <c r="B4716" i="3"/>
  <c r="E4716" i="3" s="1"/>
  <c r="F4716" i="3" s="1"/>
  <c r="G4716" i="3" s="1"/>
  <c r="H4716" i="3" s="1"/>
  <c r="I4716" i="3" s="1"/>
  <c r="L4716" i="3" s="1"/>
  <c r="J4718" i="3" l="1"/>
  <c r="M4718" i="3" s="1"/>
  <c r="B4717" i="3"/>
  <c r="E4717" i="3" s="1"/>
  <c r="F4717" i="3" s="1"/>
  <c r="G4717" i="3" s="1"/>
  <c r="H4717" i="3" s="1"/>
  <c r="I4717" i="3" s="1"/>
  <c r="L4717" i="3" s="1"/>
  <c r="B4718" i="3" l="1"/>
  <c r="E4718" i="3" s="1"/>
  <c r="F4718" i="3" s="1"/>
  <c r="G4718" i="3" s="1"/>
  <c r="H4718" i="3" s="1"/>
  <c r="I4718" i="3" s="1"/>
  <c r="L4718" i="3" s="1"/>
  <c r="J4719" i="3"/>
  <c r="M4719" i="3" s="1"/>
  <c r="B4719" i="3" l="1"/>
  <c r="E4719" i="3" s="1"/>
  <c r="F4719" i="3" s="1"/>
  <c r="G4719" i="3" s="1"/>
  <c r="H4719" i="3" s="1"/>
  <c r="I4719" i="3" s="1"/>
  <c r="L4719" i="3" s="1"/>
  <c r="J4720" i="3"/>
  <c r="M4720" i="3" s="1"/>
  <c r="J4721" i="3" l="1"/>
  <c r="M4721" i="3" s="1"/>
  <c r="B4720" i="3"/>
  <c r="E4720" i="3" s="1"/>
  <c r="F4720" i="3" s="1"/>
  <c r="G4720" i="3" s="1"/>
  <c r="H4720" i="3" s="1"/>
  <c r="I4720" i="3" s="1"/>
  <c r="L4720" i="3" s="1"/>
  <c r="B4721" i="3" l="1"/>
  <c r="E4721" i="3" s="1"/>
  <c r="F4721" i="3" s="1"/>
  <c r="G4721" i="3" s="1"/>
  <c r="H4721" i="3" s="1"/>
  <c r="I4721" i="3" s="1"/>
  <c r="L4721" i="3" s="1"/>
  <c r="J4722" i="3"/>
  <c r="M4722" i="3" s="1"/>
  <c r="J4723" i="3" l="1"/>
  <c r="M4723" i="3" s="1"/>
  <c r="B4722" i="3"/>
  <c r="E4722" i="3" s="1"/>
  <c r="F4722" i="3" s="1"/>
  <c r="G4722" i="3" s="1"/>
  <c r="H4722" i="3" s="1"/>
  <c r="I4722" i="3" s="1"/>
  <c r="L4722" i="3" s="1"/>
  <c r="B4723" i="3" l="1"/>
  <c r="E4723" i="3" s="1"/>
  <c r="F4723" i="3" s="1"/>
  <c r="G4723" i="3" s="1"/>
  <c r="H4723" i="3" s="1"/>
  <c r="I4723" i="3" s="1"/>
  <c r="L4723" i="3" s="1"/>
  <c r="J4724" i="3"/>
  <c r="M4724" i="3" s="1"/>
  <c r="J4725" i="3" l="1"/>
  <c r="M4725" i="3" s="1"/>
  <c r="B4724" i="3"/>
  <c r="E4724" i="3" s="1"/>
  <c r="F4724" i="3" s="1"/>
  <c r="G4724" i="3" s="1"/>
  <c r="H4724" i="3" s="1"/>
  <c r="I4724" i="3" s="1"/>
  <c r="L4724" i="3" s="1"/>
  <c r="J4726" i="3" l="1"/>
  <c r="M4726" i="3" s="1"/>
  <c r="B4725" i="3"/>
  <c r="E4725" i="3" s="1"/>
  <c r="F4725" i="3" s="1"/>
  <c r="G4725" i="3" s="1"/>
  <c r="H4725" i="3" s="1"/>
  <c r="I4725" i="3" s="1"/>
  <c r="L4725" i="3" s="1"/>
  <c r="B4726" i="3" l="1"/>
  <c r="E4726" i="3" s="1"/>
  <c r="F4726" i="3" s="1"/>
  <c r="G4726" i="3" s="1"/>
  <c r="H4726" i="3" s="1"/>
  <c r="I4726" i="3" s="1"/>
  <c r="L4726" i="3" s="1"/>
  <c r="J4727" i="3"/>
  <c r="M4727" i="3" s="1"/>
  <c r="B4727" i="3" l="1"/>
  <c r="E4727" i="3" s="1"/>
  <c r="F4727" i="3" s="1"/>
  <c r="G4727" i="3" s="1"/>
  <c r="H4727" i="3" s="1"/>
  <c r="I4727" i="3" s="1"/>
  <c r="L4727" i="3" s="1"/>
  <c r="J4728" i="3"/>
  <c r="M4728" i="3" s="1"/>
  <c r="J4729" i="3" l="1"/>
  <c r="M4729" i="3" s="1"/>
  <c r="B4728" i="3"/>
  <c r="E4728" i="3" s="1"/>
  <c r="F4728" i="3" s="1"/>
  <c r="G4728" i="3" s="1"/>
  <c r="H4728" i="3" s="1"/>
  <c r="I4728" i="3" s="1"/>
  <c r="L4728" i="3" s="1"/>
  <c r="B4729" i="3" l="1"/>
  <c r="E4729" i="3" s="1"/>
  <c r="F4729" i="3" s="1"/>
  <c r="G4729" i="3" s="1"/>
  <c r="H4729" i="3" s="1"/>
  <c r="I4729" i="3" s="1"/>
  <c r="L4729" i="3" s="1"/>
  <c r="J4730" i="3"/>
  <c r="M4730" i="3" s="1"/>
  <c r="B4730" i="3" l="1"/>
  <c r="E4730" i="3" s="1"/>
  <c r="F4730" i="3" s="1"/>
  <c r="G4730" i="3" s="1"/>
  <c r="H4730" i="3" s="1"/>
  <c r="I4730" i="3" s="1"/>
  <c r="L4730" i="3" s="1"/>
  <c r="J4731" i="3"/>
  <c r="M4731" i="3" s="1"/>
  <c r="J4732" i="3" l="1"/>
  <c r="M4732" i="3" s="1"/>
  <c r="B4731" i="3"/>
  <c r="E4731" i="3" s="1"/>
  <c r="F4731" i="3" s="1"/>
  <c r="G4731" i="3" s="1"/>
  <c r="H4731" i="3" s="1"/>
  <c r="I4731" i="3" s="1"/>
  <c r="L4731" i="3" s="1"/>
  <c r="J4733" i="3" l="1"/>
  <c r="M4733" i="3" s="1"/>
  <c r="B4732" i="3"/>
  <c r="E4732" i="3" s="1"/>
  <c r="F4732" i="3" s="1"/>
  <c r="G4732" i="3" s="1"/>
  <c r="H4732" i="3" s="1"/>
  <c r="I4732" i="3" s="1"/>
  <c r="L4732" i="3" s="1"/>
  <c r="B4733" i="3" l="1"/>
  <c r="E4733" i="3" s="1"/>
  <c r="F4733" i="3" s="1"/>
  <c r="G4733" i="3" s="1"/>
  <c r="H4733" i="3" s="1"/>
  <c r="I4733" i="3" s="1"/>
  <c r="L4733" i="3" s="1"/>
  <c r="J4734" i="3"/>
  <c r="M4734" i="3" s="1"/>
  <c r="J4735" i="3" l="1"/>
  <c r="M4735" i="3" s="1"/>
  <c r="B4734" i="3"/>
  <c r="E4734" i="3" s="1"/>
  <c r="F4734" i="3" s="1"/>
  <c r="G4734" i="3" s="1"/>
  <c r="H4734" i="3" s="1"/>
  <c r="I4734" i="3" s="1"/>
  <c r="L4734" i="3" s="1"/>
  <c r="J4736" i="3" l="1"/>
  <c r="M4736" i="3" s="1"/>
  <c r="B4735" i="3"/>
  <c r="E4735" i="3" s="1"/>
  <c r="F4735" i="3" s="1"/>
  <c r="G4735" i="3" s="1"/>
  <c r="H4735" i="3" s="1"/>
  <c r="I4735" i="3" s="1"/>
  <c r="L4735" i="3" s="1"/>
  <c r="B4736" i="3" l="1"/>
  <c r="E4736" i="3" s="1"/>
  <c r="F4736" i="3" s="1"/>
  <c r="G4736" i="3" s="1"/>
  <c r="H4736" i="3" s="1"/>
  <c r="I4736" i="3" s="1"/>
  <c r="L4736" i="3" s="1"/>
  <c r="J4737" i="3"/>
  <c r="M4737" i="3" s="1"/>
  <c r="B4737" i="3" l="1"/>
  <c r="E4737" i="3" s="1"/>
  <c r="F4737" i="3" s="1"/>
  <c r="G4737" i="3" s="1"/>
  <c r="H4737" i="3" s="1"/>
  <c r="I4737" i="3" s="1"/>
  <c r="L4737" i="3" s="1"/>
  <c r="J4738" i="3"/>
  <c r="M4738" i="3" s="1"/>
  <c r="B4738" i="3" l="1"/>
  <c r="E4738" i="3" s="1"/>
  <c r="F4738" i="3" s="1"/>
  <c r="G4738" i="3" s="1"/>
  <c r="H4738" i="3" s="1"/>
  <c r="I4738" i="3" s="1"/>
  <c r="L4738" i="3" s="1"/>
  <c r="J4739" i="3"/>
  <c r="M4739" i="3" s="1"/>
  <c r="B4739" i="3" l="1"/>
  <c r="E4739" i="3" s="1"/>
  <c r="F4739" i="3" s="1"/>
  <c r="G4739" i="3" s="1"/>
  <c r="H4739" i="3" s="1"/>
  <c r="I4739" i="3" s="1"/>
  <c r="L4739" i="3" s="1"/>
  <c r="J4740" i="3"/>
  <c r="M4740" i="3" s="1"/>
  <c r="B4740" i="3" l="1"/>
  <c r="E4740" i="3" s="1"/>
  <c r="F4740" i="3" s="1"/>
  <c r="G4740" i="3" s="1"/>
  <c r="H4740" i="3" s="1"/>
  <c r="I4740" i="3" s="1"/>
  <c r="L4740" i="3" s="1"/>
  <c r="J4741" i="3"/>
  <c r="M4741" i="3" s="1"/>
  <c r="J4742" i="3" l="1"/>
  <c r="M4742" i="3" s="1"/>
  <c r="B4741" i="3"/>
  <c r="E4741" i="3" s="1"/>
  <c r="F4741" i="3" s="1"/>
  <c r="G4741" i="3" s="1"/>
  <c r="H4741" i="3" s="1"/>
  <c r="I4741" i="3" s="1"/>
  <c r="L4741" i="3" s="1"/>
  <c r="J4743" i="3" l="1"/>
  <c r="M4743" i="3" s="1"/>
  <c r="B4742" i="3"/>
  <c r="E4742" i="3" s="1"/>
  <c r="F4742" i="3" s="1"/>
  <c r="G4742" i="3" s="1"/>
  <c r="H4742" i="3" s="1"/>
  <c r="I4742" i="3" s="1"/>
  <c r="L4742" i="3" s="1"/>
  <c r="B4743" i="3" l="1"/>
  <c r="E4743" i="3" s="1"/>
  <c r="F4743" i="3" s="1"/>
  <c r="G4743" i="3" s="1"/>
  <c r="H4743" i="3" s="1"/>
  <c r="I4743" i="3" s="1"/>
  <c r="L4743" i="3" s="1"/>
  <c r="J4744" i="3"/>
  <c r="M4744" i="3" s="1"/>
  <c r="B4744" i="3" l="1"/>
  <c r="E4744" i="3" s="1"/>
  <c r="F4744" i="3" s="1"/>
  <c r="G4744" i="3" s="1"/>
  <c r="H4744" i="3" s="1"/>
  <c r="I4744" i="3" s="1"/>
  <c r="L4744" i="3" s="1"/>
  <c r="J4745" i="3"/>
  <c r="M4745" i="3" s="1"/>
  <c r="J4746" i="3" l="1"/>
  <c r="M4746" i="3" s="1"/>
  <c r="B4745" i="3"/>
  <c r="E4745" i="3" s="1"/>
  <c r="F4745" i="3" s="1"/>
  <c r="G4745" i="3" s="1"/>
  <c r="H4745" i="3" s="1"/>
  <c r="I4745" i="3" s="1"/>
  <c r="L4745" i="3" s="1"/>
  <c r="B4746" i="3" l="1"/>
  <c r="E4746" i="3" s="1"/>
  <c r="F4746" i="3" s="1"/>
  <c r="G4746" i="3" s="1"/>
  <c r="H4746" i="3" s="1"/>
  <c r="I4746" i="3" s="1"/>
  <c r="L4746" i="3" s="1"/>
  <c r="J4747" i="3"/>
  <c r="M4747" i="3" s="1"/>
  <c r="J4748" i="3" l="1"/>
  <c r="M4748" i="3" s="1"/>
  <c r="B4747" i="3"/>
  <c r="E4747" i="3" s="1"/>
  <c r="F4747" i="3" s="1"/>
  <c r="G4747" i="3" s="1"/>
  <c r="H4747" i="3" s="1"/>
  <c r="I4747" i="3" s="1"/>
  <c r="L4747" i="3" s="1"/>
  <c r="J4749" i="3" l="1"/>
  <c r="M4749" i="3" s="1"/>
  <c r="B4748" i="3"/>
  <c r="E4748" i="3" s="1"/>
  <c r="F4748" i="3" s="1"/>
  <c r="G4748" i="3" s="1"/>
  <c r="H4748" i="3" s="1"/>
  <c r="I4748" i="3" s="1"/>
  <c r="L4748" i="3" s="1"/>
  <c r="J4750" i="3" l="1"/>
  <c r="M4750" i="3" s="1"/>
  <c r="B4749" i="3"/>
  <c r="E4749" i="3" s="1"/>
  <c r="F4749" i="3" s="1"/>
  <c r="G4749" i="3" s="1"/>
  <c r="H4749" i="3" s="1"/>
  <c r="I4749" i="3" s="1"/>
  <c r="L4749" i="3" s="1"/>
  <c r="B4750" i="3" l="1"/>
  <c r="E4750" i="3" s="1"/>
  <c r="F4750" i="3" s="1"/>
  <c r="G4750" i="3" s="1"/>
  <c r="H4750" i="3" s="1"/>
  <c r="I4750" i="3" s="1"/>
  <c r="L4750" i="3" s="1"/>
  <c r="J4751" i="3"/>
  <c r="M4751" i="3" s="1"/>
  <c r="B4751" i="3" l="1"/>
  <c r="E4751" i="3" s="1"/>
  <c r="F4751" i="3" s="1"/>
  <c r="G4751" i="3" s="1"/>
  <c r="H4751" i="3" s="1"/>
  <c r="I4751" i="3" s="1"/>
  <c r="L4751" i="3" s="1"/>
  <c r="J4752" i="3"/>
  <c r="M4752" i="3" s="1"/>
  <c r="J4753" i="3" l="1"/>
  <c r="M4753" i="3" s="1"/>
  <c r="B4752" i="3"/>
  <c r="E4752" i="3" s="1"/>
  <c r="F4752" i="3" s="1"/>
  <c r="G4752" i="3" s="1"/>
  <c r="H4752" i="3" s="1"/>
  <c r="I4752" i="3" s="1"/>
  <c r="L4752" i="3" s="1"/>
  <c r="B4753" i="3" l="1"/>
  <c r="E4753" i="3" s="1"/>
  <c r="F4753" i="3" s="1"/>
  <c r="G4753" i="3" s="1"/>
  <c r="H4753" i="3" s="1"/>
  <c r="I4753" i="3" s="1"/>
  <c r="L4753" i="3" s="1"/>
  <c r="J4754" i="3"/>
  <c r="M4754" i="3" s="1"/>
  <c r="J4755" i="3" l="1"/>
  <c r="M4755" i="3" s="1"/>
  <c r="B4754" i="3"/>
  <c r="E4754" i="3" s="1"/>
  <c r="F4754" i="3" s="1"/>
  <c r="G4754" i="3" s="1"/>
  <c r="H4754" i="3" s="1"/>
  <c r="I4754" i="3" s="1"/>
  <c r="L4754" i="3" s="1"/>
  <c r="J4756" i="3" l="1"/>
  <c r="M4756" i="3" s="1"/>
  <c r="B4755" i="3"/>
  <c r="E4755" i="3" s="1"/>
  <c r="F4755" i="3" s="1"/>
  <c r="G4755" i="3" s="1"/>
  <c r="H4755" i="3" s="1"/>
  <c r="I4755" i="3" s="1"/>
  <c r="L4755" i="3" s="1"/>
  <c r="B4756" i="3" l="1"/>
  <c r="E4756" i="3" s="1"/>
  <c r="F4756" i="3" s="1"/>
  <c r="G4756" i="3" s="1"/>
  <c r="H4756" i="3" s="1"/>
  <c r="I4756" i="3" s="1"/>
  <c r="L4756" i="3" s="1"/>
  <c r="J4757" i="3"/>
  <c r="M4757" i="3" s="1"/>
  <c r="B4757" i="3" l="1"/>
  <c r="E4757" i="3" s="1"/>
  <c r="F4757" i="3" s="1"/>
  <c r="G4757" i="3" s="1"/>
  <c r="H4757" i="3" s="1"/>
  <c r="I4757" i="3" s="1"/>
  <c r="L4757" i="3" s="1"/>
  <c r="J4758" i="3"/>
  <c r="M4758" i="3" s="1"/>
  <c r="B4758" i="3" l="1"/>
  <c r="E4758" i="3" s="1"/>
  <c r="F4758" i="3" s="1"/>
  <c r="G4758" i="3" s="1"/>
  <c r="H4758" i="3" s="1"/>
  <c r="I4758" i="3" s="1"/>
  <c r="L4758" i="3" s="1"/>
  <c r="J4759" i="3"/>
  <c r="M4759" i="3" s="1"/>
  <c r="J4760" i="3" l="1"/>
  <c r="M4760" i="3" s="1"/>
  <c r="B4759" i="3"/>
  <c r="E4759" i="3" s="1"/>
  <c r="F4759" i="3" s="1"/>
  <c r="G4759" i="3" s="1"/>
  <c r="H4759" i="3" s="1"/>
  <c r="I4759" i="3" s="1"/>
  <c r="L4759" i="3" s="1"/>
  <c r="J4761" i="3" l="1"/>
  <c r="M4761" i="3" s="1"/>
  <c r="B4760" i="3"/>
  <c r="E4760" i="3" s="1"/>
  <c r="F4760" i="3" s="1"/>
  <c r="G4760" i="3" s="1"/>
  <c r="H4760" i="3" s="1"/>
  <c r="I4760" i="3" s="1"/>
  <c r="L4760" i="3" s="1"/>
  <c r="B4761" i="3" l="1"/>
  <c r="E4761" i="3" s="1"/>
  <c r="F4761" i="3" s="1"/>
  <c r="G4761" i="3" s="1"/>
  <c r="H4761" i="3" s="1"/>
  <c r="I4761" i="3" s="1"/>
  <c r="L4761" i="3" s="1"/>
  <c r="J4762" i="3"/>
  <c r="M4762" i="3" s="1"/>
  <c r="J4763" i="3" l="1"/>
  <c r="M4763" i="3" s="1"/>
  <c r="B4762" i="3"/>
  <c r="E4762" i="3" s="1"/>
  <c r="F4762" i="3" s="1"/>
  <c r="G4762" i="3" s="1"/>
  <c r="H4762" i="3" s="1"/>
  <c r="I4762" i="3" s="1"/>
  <c r="L4762" i="3" s="1"/>
  <c r="J4764" i="3" l="1"/>
  <c r="M4764" i="3" s="1"/>
  <c r="B4763" i="3"/>
  <c r="E4763" i="3" s="1"/>
  <c r="F4763" i="3" s="1"/>
  <c r="G4763" i="3" s="1"/>
  <c r="H4763" i="3" s="1"/>
  <c r="I4763" i="3" s="1"/>
  <c r="L4763" i="3" s="1"/>
  <c r="B4764" i="3" l="1"/>
  <c r="E4764" i="3" s="1"/>
  <c r="F4764" i="3" s="1"/>
  <c r="G4764" i="3" s="1"/>
  <c r="H4764" i="3" s="1"/>
  <c r="I4764" i="3" s="1"/>
  <c r="L4764" i="3" s="1"/>
  <c r="J4765" i="3"/>
  <c r="M4765" i="3" s="1"/>
  <c r="B4765" i="3" l="1"/>
  <c r="E4765" i="3" s="1"/>
  <c r="F4765" i="3" s="1"/>
  <c r="G4765" i="3" s="1"/>
  <c r="H4765" i="3" s="1"/>
  <c r="I4765" i="3" s="1"/>
  <c r="L4765" i="3" s="1"/>
  <c r="J4766" i="3"/>
  <c r="M4766" i="3" s="1"/>
  <c r="B4766" i="3" l="1"/>
  <c r="E4766" i="3" s="1"/>
  <c r="F4766" i="3" s="1"/>
  <c r="G4766" i="3" s="1"/>
  <c r="H4766" i="3" s="1"/>
  <c r="I4766" i="3" s="1"/>
  <c r="L4766" i="3" s="1"/>
  <c r="J4767" i="3"/>
  <c r="M4767" i="3" s="1"/>
  <c r="J4768" i="3" l="1"/>
  <c r="M4768" i="3" s="1"/>
  <c r="B4767" i="3"/>
  <c r="E4767" i="3" s="1"/>
  <c r="F4767" i="3" s="1"/>
  <c r="G4767" i="3" s="1"/>
  <c r="H4767" i="3" s="1"/>
  <c r="I4767" i="3" s="1"/>
  <c r="L4767" i="3" s="1"/>
  <c r="J4769" i="3" l="1"/>
  <c r="M4769" i="3" s="1"/>
  <c r="B4768" i="3"/>
  <c r="E4768" i="3" s="1"/>
  <c r="F4768" i="3" s="1"/>
  <c r="G4768" i="3" s="1"/>
  <c r="H4768" i="3" s="1"/>
  <c r="I4768" i="3" s="1"/>
  <c r="L4768" i="3" s="1"/>
  <c r="J4770" i="3" l="1"/>
  <c r="M4770" i="3" s="1"/>
  <c r="B4769" i="3"/>
  <c r="E4769" i="3" s="1"/>
  <c r="F4769" i="3" s="1"/>
  <c r="G4769" i="3" s="1"/>
  <c r="H4769" i="3" s="1"/>
  <c r="I4769" i="3" s="1"/>
  <c r="L4769" i="3" s="1"/>
  <c r="B4770" i="3" l="1"/>
  <c r="E4770" i="3" s="1"/>
  <c r="F4770" i="3" s="1"/>
  <c r="G4770" i="3" s="1"/>
  <c r="H4770" i="3" s="1"/>
  <c r="I4770" i="3" s="1"/>
  <c r="L4770" i="3" s="1"/>
  <c r="J4771" i="3"/>
  <c r="M4771" i="3" s="1"/>
  <c r="B4771" i="3" l="1"/>
  <c r="E4771" i="3" s="1"/>
  <c r="F4771" i="3" s="1"/>
  <c r="G4771" i="3" s="1"/>
  <c r="H4771" i="3" s="1"/>
  <c r="I4771" i="3" s="1"/>
  <c r="L4771" i="3" s="1"/>
  <c r="J4772" i="3"/>
  <c r="M4772" i="3" s="1"/>
  <c r="J4773" i="3" l="1"/>
  <c r="M4773" i="3" s="1"/>
  <c r="B4772" i="3"/>
  <c r="E4772" i="3" s="1"/>
  <c r="F4772" i="3" s="1"/>
  <c r="G4772" i="3" s="1"/>
  <c r="H4772" i="3" s="1"/>
  <c r="I4772" i="3" s="1"/>
  <c r="L4772" i="3" s="1"/>
  <c r="B4773" i="3" l="1"/>
  <c r="E4773" i="3" s="1"/>
  <c r="F4773" i="3" s="1"/>
  <c r="G4773" i="3" s="1"/>
  <c r="H4773" i="3" s="1"/>
  <c r="I4773" i="3" s="1"/>
  <c r="L4773" i="3" s="1"/>
  <c r="J4774" i="3"/>
  <c r="M4774" i="3" s="1"/>
  <c r="J4775" i="3" l="1"/>
  <c r="M4775" i="3" s="1"/>
  <c r="B4774" i="3"/>
  <c r="E4774" i="3" s="1"/>
  <c r="F4774" i="3" s="1"/>
  <c r="G4774" i="3" s="1"/>
  <c r="H4774" i="3" s="1"/>
  <c r="I4774" i="3" s="1"/>
  <c r="L4774" i="3" s="1"/>
  <c r="B4775" i="3" l="1"/>
  <c r="E4775" i="3" s="1"/>
  <c r="F4775" i="3" s="1"/>
  <c r="G4775" i="3" s="1"/>
  <c r="H4775" i="3" s="1"/>
  <c r="I4775" i="3" s="1"/>
  <c r="L4775" i="3" s="1"/>
  <c r="J4776" i="3"/>
  <c r="M4776" i="3" s="1"/>
  <c r="J4777" i="3" l="1"/>
  <c r="M4777" i="3" s="1"/>
  <c r="B4776" i="3"/>
  <c r="E4776" i="3" s="1"/>
  <c r="F4776" i="3" s="1"/>
  <c r="G4776" i="3" s="1"/>
  <c r="H4776" i="3" s="1"/>
  <c r="I4776" i="3" s="1"/>
  <c r="L4776" i="3" s="1"/>
  <c r="J4778" i="3" l="1"/>
  <c r="M4778" i="3" s="1"/>
  <c r="B4777" i="3"/>
  <c r="E4777" i="3" s="1"/>
  <c r="F4777" i="3" s="1"/>
  <c r="G4777" i="3" s="1"/>
  <c r="H4777" i="3" s="1"/>
  <c r="I4777" i="3" s="1"/>
  <c r="L4777" i="3" s="1"/>
  <c r="B4778" i="3" l="1"/>
  <c r="E4778" i="3" s="1"/>
  <c r="F4778" i="3" s="1"/>
  <c r="G4778" i="3" s="1"/>
  <c r="H4778" i="3" s="1"/>
  <c r="I4778" i="3" s="1"/>
  <c r="L4778" i="3" s="1"/>
  <c r="J4779" i="3"/>
  <c r="M4779" i="3" s="1"/>
  <c r="B4779" i="3" l="1"/>
  <c r="E4779" i="3" s="1"/>
  <c r="F4779" i="3" s="1"/>
  <c r="G4779" i="3" s="1"/>
  <c r="H4779" i="3" s="1"/>
  <c r="I4779" i="3" s="1"/>
  <c r="L4779" i="3" s="1"/>
  <c r="J4780" i="3"/>
  <c r="M4780" i="3" s="1"/>
  <c r="J4781" i="3" l="1"/>
  <c r="M4781" i="3" s="1"/>
  <c r="B4780" i="3"/>
  <c r="E4780" i="3" s="1"/>
  <c r="F4780" i="3" s="1"/>
  <c r="G4780" i="3" s="1"/>
  <c r="H4780" i="3" s="1"/>
  <c r="I4780" i="3" s="1"/>
  <c r="L4780" i="3" s="1"/>
  <c r="B4781" i="3" l="1"/>
  <c r="E4781" i="3" s="1"/>
  <c r="F4781" i="3" s="1"/>
  <c r="G4781" i="3" s="1"/>
  <c r="H4781" i="3" s="1"/>
  <c r="I4781" i="3" s="1"/>
  <c r="L4781" i="3" s="1"/>
  <c r="J4782" i="3"/>
  <c r="M4782" i="3" s="1"/>
  <c r="B4782" i="3" l="1"/>
  <c r="E4782" i="3" s="1"/>
  <c r="F4782" i="3" s="1"/>
  <c r="G4782" i="3" s="1"/>
  <c r="H4782" i="3" s="1"/>
  <c r="I4782" i="3" s="1"/>
  <c r="L4782" i="3" s="1"/>
  <c r="J4783" i="3"/>
  <c r="M4783" i="3" s="1"/>
  <c r="J4784" i="3" l="1"/>
  <c r="M4784" i="3" s="1"/>
  <c r="B4783" i="3"/>
  <c r="E4783" i="3" s="1"/>
  <c r="F4783" i="3" s="1"/>
  <c r="G4783" i="3" s="1"/>
  <c r="H4783" i="3" s="1"/>
  <c r="I4783" i="3" s="1"/>
  <c r="L4783" i="3" s="1"/>
  <c r="B4784" i="3" l="1"/>
  <c r="E4784" i="3" s="1"/>
  <c r="F4784" i="3" s="1"/>
  <c r="G4784" i="3" s="1"/>
  <c r="H4784" i="3" s="1"/>
  <c r="I4784" i="3" s="1"/>
  <c r="L4784" i="3" s="1"/>
  <c r="J4785" i="3"/>
  <c r="M4785" i="3" s="1"/>
  <c r="B4785" i="3" l="1"/>
  <c r="E4785" i="3" s="1"/>
  <c r="F4785" i="3" s="1"/>
  <c r="G4785" i="3" s="1"/>
  <c r="H4785" i="3" s="1"/>
  <c r="I4785" i="3" s="1"/>
  <c r="L4785" i="3" s="1"/>
  <c r="J4786" i="3"/>
  <c r="M4786" i="3" s="1"/>
  <c r="J4787" i="3" l="1"/>
  <c r="M4787" i="3" s="1"/>
  <c r="B4786" i="3"/>
  <c r="E4786" i="3" s="1"/>
  <c r="F4786" i="3" s="1"/>
  <c r="G4786" i="3" s="1"/>
  <c r="H4786" i="3" s="1"/>
  <c r="I4786" i="3" s="1"/>
  <c r="L4786" i="3" s="1"/>
  <c r="B4787" i="3" l="1"/>
  <c r="E4787" i="3" s="1"/>
  <c r="F4787" i="3" s="1"/>
  <c r="G4787" i="3" s="1"/>
  <c r="H4787" i="3" s="1"/>
  <c r="I4787" i="3" s="1"/>
  <c r="L4787" i="3" s="1"/>
  <c r="J4788" i="3"/>
  <c r="M4788" i="3" s="1"/>
  <c r="B4788" i="3" l="1"/>
  <c r="E4788" i="3" s="1"/>
  <c r="F4788" i="3" s="1"/>
  <c r="G4788" i="3" s="1"/>
  <c r="H4788" i="3" s="1"/>
  <c r="I4788" i="3" s="1"/>
  <c r="L4788" i="3" s="1"/>
  <c r="J4789" i="3"/>
  <c r="M4789" i="3" s="1"/>
  <c r="J4790" i="3" l="1"/>
  <c r="M4790" i="3" s="1"/>
  <c r="B4789" i="3"/>
  <c r="E4789" i="3" s="1"/>
  <c r="F4789" i="3" s="1"/>
  <c r="G4789" i="3" s="1"/>
  <c r="H4789" i="3" s="1"/>
  <c r="I4789" i="3" s="1"/>
  <c r="L4789" i="3" s="1"/>
  <c r="J4791" i="3" l="1"/>
  <c r="M4791" i="3" s="1"/>
  <c r="B4790" i="3"/>
  <c r="E4790" i="3" s="1"/>
  <c r="F4790" i="3" s="1"/>
  <c r="G4790" i="3" s="1"/>
  <c r="H4790" i="3" s="1"/>
  <c r="I4790" i="3" s="1"/>
  <c r="L4790" i="3" s="1"/>
  <c r="J4792" i="3" l="1"/>
  <c r="M4792" i="3" s="1"/>
  <c r="B4791" i="3"/>
  <c r="E4791" i="3" s="1"/>
  <c r="F4791" i="3" s="1"/>
  <c r="G4791" i="3" s="1"/>
  <c r="H4791" i="3" s="1"/>
  <c r="I4791" i="3" s="1"/>
  <c r="L4791" i="3" s="1"/>
  <c r="B4792" i="3" l="1"/>
  <c r="E4792" i="3" s="1"/>
  <c r="F4792" i="3" s="1"/>
  <c r="G4792" i="3" s="1"/>
  <c r="H4792" i="3" s="1"/>
  <c r="I4792" i="3" s="1"/>
  <c r="L4792" i="3" s="1"/>
  <c r="J4793" i="3"/>
  <c r="M4793" i="3" s="1"/>
  <c r="B4793" i="3" l="1"/>
  <c r="E4793" i="3" s="1"/>
  <c r="F4793" i="3" s="1"/>
  <c r="G4793" i="3" s="1"/>
  <c r="H4793" i="3" s="1"/>
  <c r="I4793" i="3" s="1"/>
  <c r="L4793" i="3" s="1"/>
  <c r="J4794" i="3"/>
  <c r="M4794" i="3" s="1"/>
  <c r="J4795" i="3" l="1"/>
  <c r="M4795" i="3" s="1"/>
  <c r="B4794" i="3"/>
  <c r="E4794" i="3" s="1"/>
  <c r="F4794" i="3" s="1"/>
  <c r="G4794" i="3" s="1"/>
  <c r="H4794" i="3" s="1"/>
  <c r="I4794" i="3" s="1"/>
  <c r="L4794" i="3" s="1"/>
  <c r="J4796" i="3" l="1"/>
  <c r="M4796" i="3" s="1"/>
  <c r="B4795" i="3"/>
  <c r="E4795" i="3" s="1"/>
  <c r="F4795" i="3" s="1"/>
  <c r="G4795" i="3" s="1"/>
  <c r="H4795" i="3" s="1"/>
  <c r="I4795" i="3" s="1"/>
  <c r="L4795" i="3" s="1"/>
  <c r="B4796" i="3" l="1"/>
  <c r="E4796" i="3" s="1"/>
  <c r="F4796" i="3" s="1"/>
  <c r="G4796" i="3" s="1"/>
  <c r="H4796" i="3" s="1"/>
  <c r="I4796" i="3" s="1"/>
  <c r="L4796" i="3" s="1"/>
  <c r="J4797" i="3"/>
  <c r="M4797" i="3" s="1"/>
  <c r="J4798" i="3" l="1"/>
  <c r="M4798" i="3" s="1"/>
  <c r="B4797" i="3"/>
  <c r="E4797" i="3" s="1"/>
  <c r="F4797" i="3" s="1"/>
  <c r="G4797" i="3" s="1"/>
  <c r="H4797" i="3" s="1"/>
  <c r="I4797" i="3" s="1"/>
  <c r="L4797" i="3" s="1"/>
  <c r="J4799" i="3" l="1"/>
  <c r="M4799" i="3" s="1"/>
  <c r="B4798" i="3"/>
  <c r="E4798" i="3" s="1"/>
  <c r="F4798" i="3" s="1"/>
  <c r="G4798" i="3" s="1"/>
  <c r="H4798" i="3" s="1"/>
  <c r="I4798" i="3" s="1"/>
  <c r="L4798" i="3" s="1"/>
  <c r="J4800" i="3" l="1"/>
  <c r="M4800" i="3" s="1"/>
  <c r="B4799" i="3"/>
  <c r="E4799" i="3" s="1"/>
  <c r="F4799" i="3" s="1"/>
  <c r="G4799" i="3" s="1"/>
  <c r="H4799" i="3" s="1"/>
  <c r="I4799" i="3" s="1"/>
  <c r="L4799" i="3" s="1"/>
  <c r="B4800" i="3" l="1"/>
  <c r="E4800" i="3" s="1"/>
  <c r="F4800" i="3" s="1"/>
  <c r="G4800" i="3" s="1"/>
  <c r="H4800" i="3" s="1"/>
  <c r="I4800" i="3" s="1"/>
  <c r="L4800" i="3" s="1"/>
  <c r="J4801" i="3"/>
  <c r="M4801" i="3" s="1"/>
  <c r="J4802" i="3" l="1"/>
  <c r="M4802" i="3" s="1"/>
  <c r="B4801" i="3"/>
  <c r="E4801" i="3" s="1"/>
  <c r="F4801" i="3" s="1"/>
  <c r="G4801" i="3" s="1"/>
  <c r="H4801" i="3" s="1"/>
  <c r="I4801" i="3" s="1"/>
  <c r="L4801" i="3" s="1"/>
  <c r="J4803" i="3" l="1"/>
  <c r="M4803" i="3" s="1"/>
  <c r="B4802" i="3"/>
  <c r="E4802" i="3" s="1"/>
  <c r="F4802" i="3" s="1"/>
  <c r="G4802" i="3" s="1"/>
  <c r="H4802" i="3" s="1"/>
  <c r="I4802" i="3" s="1"/>
  <c r="L4802" i="3" s="1"/>
  <c r="B4803" i="3" l="1"/>
  <c r="E4803" i="3" s="1"/>
  <c r="F4803" i="3" s="1"/>
  <c r="G4803" i="3" s="1"/>
  <c r="H4803" i="3" s="1"/>
  <c r="I4803" i="3" s="1"/>
  <c r="L4803" i="3" s="1"/>
  <c r="J4804" i="3"/>
  <c r="M4804" i="3" s="1"/>
  <c r="B4804" i="3" l="1"/>
  <c r="E4804" i="3" s="1"/>
  <c r="F4804" i="3" s="1"/>
  <c r="G4804" i="3" s="1"/>
  <c r="H4804" i="3" s="1"/>
  <c r="I4804" i="3" s="1"/>
  <c r="L4804" i="3" s="1"/>
  <c r="J4805" i="3"/>
  <c r="M4805" i="3" s="1"/>
  <c r="J4806" i="3" l="1"/>
  <c r="M4806" i="3" s="1"/>
  <c r="B4805" i="3"/>
  <c r="E4805" i="3" s="1"/>
  <c r="F4805" i="3" s="1"/>
  <c r="G4805" i="3" s="1"/>
  <c r="H4805" i="3" s="1"/>
  <c r="I4805" i="3" s="1"/>
  <c r="L4805" i="3" s="1"/>
  <c r="B4806" i="3" l="1"/>
  <c r="E4806" i="3" s="1"/>
  <c r="F4806" i="3" s="1"/>
  <c r="G4806" i="3" s="1"/>
  <c r="H4806" i="3" s="1"/>
  <c r="I4806" i="3" s="1"/>
  <c r="L4806" i="3" s="1"/>
  <c r="J4807" i="3"/>
  <c r="M4807" i="3" s="1"/>
  <c r="J4808" i="3" l="1"/>
  <c r="M4808" i="3" s="1"/>
  <c r="B4807" i="3"/>
  <c r="E4807" i="3" s="1"/>
  <c r="F4807" i="3" s="1"/>
  <c r="G4807" i="3" s="1"/>
  <c r="H4807" i="3" s="1"/>
  <c r="I4807" i="3" s="1"/>
  <c r="L4807" i="3" s="1"/>
  <c r="B4808" i="3" l="1"/>
  <c r="E4808" i="3" s="1"/>
  <c r="F4808" i="3" s="1"/>
  <c r="G4808" i="3" s="1"/>
  <c r="H4808" i="3" s="1"/>
  <c r="I4808" i="3" s="1"/>
  <c r="L4808" i="3" s="1"/>
  <c r="J4809" i="3"/>
  <c r="M4809" i="3" s="1"/>
  <c r="J4810" i="3" l="1"/>
  <c r="M4810" i="3" s="1"/>
  <c r="B4809" i="3"/>
  <c r="E4809" i="3" s="1"/>
  <c r="F4809" i="3" s="1"/>
  <c r="G4809" i="3" s="1"/>
  <c r="H4809" i="3" s="1"/>
  <c r="I4809" i="3" s="1"/>
  <c r="L4809" i="3" s="1"/>
  <c r="J4811" i="3" l="1"/>
  <c r="M4811" i="3" s="1"/>
  <c r="B4810" i="3"/>
  <c r="E4810" i="3" s="1"/>
  <c r="F4810" i="3" s="1"/>
  <c r="G4810" i="3" s="1"/>
  <c r="H4810" i="3" s="1"/>
  <c r="I4810" i="3" s="1"/>
  <c r="L4810" i="3" s="1"/>
  <c r="J4812" i="3" l="1"/>
  <c r="M4812" i="3" s="1"/>
  <c r="B4811" i="3"/>
  <c r="E4811" i="3" s="1"/>
  <c r="F4811" i="3" s="1"/>
  <c r="G4811" i="3" s="1"/>
  <c r="H4811" i="3" s="1"/>
  <c r="I4811" i="3" s="1"/>
  <c r="L4811" i="3" s="1"/>
  <c r="B4812" i="3" l="1"/>
  <c r="E4812" i="3" s="1"/>
  <c r="F4812" i="3" s="1"/>
  <c r="G4812" i="3" s="1"/>
  <c r="H4812" i="3" s="1"/>
  <c r="I4812" i="3" s="1"/>
  <c r="L4812" i="3" s="1"/>
  <c r="J4813" i="3"/>
  <c r="M4813" i="3" s="1"/>
  <c r="B4813" i="3" l="1"/>
  <c r="E4813" i="3" s="1"/>
  <c r="F4813" i="3" s="1"/>
  <c r="G4813" i="3" s="1"/>
  <c r="H4813" i="3" s="1"/>
  <c r="I4813" i="3" s="1"/>
  <c r="L4813" i="3" s="1"/>
  <c r="J4814" i="3"/>
  <c r="M4814" i="3" s="1"/>
  <c r="J4815" i="3" l="1"/>
  <c r="M4815" i="3" s="1"/>
  <c r="B4814" i="3"/>
  <c r="E4814" i="3" s="1"/>
  <c r="F4814" i="3" s="1"/>
  <c r="G4814" i="3" s="1"/>
  <c r="H4814" i="3" s="1"/>
  <c r="I4814" i="3" s="1"/>
  <c r="L4814" i="3" s="1"/>
  <c r="B4815" i="3" l="1"/>
  <c r="E4815" i="3" s="1"/>
  <c r="F4815" i="3" s="1"/>
  <c r="G4815" i="3" s="1"/>
  <c r="H4815" i="3" s="1"/>
  <c r="I4815" i="3" s="1"/>
  <c r="L4815" i="3" s="1"/>
  <c r="J4816" i="3"/>
  <c r="M4816" i="3" s="1"/>
  <c r="B4816" i="3" l="1"/>
  <c r="E4816" i="3" s="1"/>
  <c r="F4816" i="3" s="1"/>
  <c r="G4816" i="3" s="1"/>
  <c r="H4816" i="3" s="1"/>
  <c r="I4816" i="3" s="1"/>
  <c r="L4816" i="3" s="1"/>
  <c r="J4817" i="3"/>
  <c r="M4817" i="3" s="1"/>
  <c r="B4817" i="3" l="1"/>
  <c r="E4817" i="3" s="1"/>
  <c r="F4817" i="3" s="1"/>
  <c r="G4817" i="3" s="1"/>
  <c r="H4817" i="3" s="1"/>
  <c r="I4817" i="3" s="1"/>
  <c r="L4817" i="3" s="1"/>
  <c r="J4818" i="3"/>
  <c r="M4818" i="3" s="1"/>
  <c r="B4818" i="3" l="1"/>
  <c r="E4818" i="3" s="1"/>
  <c r="F4818" i="3" s="1"/>
  <c r="G4818" i="3" s="1"/>
  <c r="H4818" i="3" s="1"/>
  <c r="I4818" i="3" s="1"/>
  <c r="L4818" i="3" s="1"/>
  <c r="J4819" i="3"/>
  <c r="M4819" i="3" s="1"/>
  <c r="J4820" i="3" l="1"/>
  <c r="M4820" i="3" s="1"/>
  <c r="B4819" i="3"/>
  <c r="E4819" i="3" s="1"/>
  <c r="F4819" i="3" s="1"/>
  <c r="G4819" i="3" s="1"/>
  <c r="H4819" i="3" s="1"/>
  <c r="I4819" i="3" s="1"/>
  <c r="L4819" i="3" s="1"/>
  <c r="B4820" i="3" l="1"/>
  <c r="E4820" i="3" s="1"/>
  <c r="F4820" i="3" s="1"/>
  <c r="G4820" i="3" s="1"/>
  <c r="H4820" i="3" s="1"/>
  <c r="I4820" i="3" s="1"/>
  <c r="L4820" i="3" s="1"/>
  <c r="J4821" i="3"/>
  <c r="M4821" i="3" s="1"/>
  <c r="B4821" i="3" l="1"/>
  <c r="E4821" i="3" s="1"/>
  <c r="F4821" i="3" s="1"/>
  <c r="G4821" i="3" s="1"/>
  <c r="H4821" i="3" s="1"/>
  <c r="I4821" i="3" s="1"/>
  <c r="L4821" i="3" s="1"/>
  <c r="J4822" i="3"/>
  <c r="M4822" i="3" s="1"/>
  <c r="J4823" i="3" l="1"/>
  <c r="M4823" i="3" s="1"/>
  <c r="B4822" i="3"/>
  <c r="E4822" i="3" s="1"/>
  <c r="F4822" i="3" s="1"/>
  <c r="G4822" i="3" s="1"/>
  <c r="H4822" i="3" s="1"/>
  <c r="I4822" i="3" s="1"/>
  <c r="L4822" i="3" s="1"/>
  <c r="J4824" i="3" l="1"/>
  <c r="M4824" i="3" s="1"/>
  <c r="B4823" i="3"/>
  <c r="E4823" i="3" s="1"/>
  <c r="F4823" i="3" s="1"/>
  <c r="G4823" i="3" s="1"/>
  <c r="H4823" i="3" s="1"/>
  <c r="I4823" i="3" s="1"/>
  <c r="L4823" i="3" s="1"/>
  <c r="B4824" i="3" l="1"/>
  <c r="E4824" i="3" s="1"/>
  <c r="F4824" i="3" s="1"/>
  <c r="G4824" i="3" s="1"/>
  <c r="H4824" i="3" s="1"/>
  <c r="I4824" i="3" s="1"/>
  <c r="L4824" i="3" s="1"/>
  <c r="J4825" i="3"/>
  <c r="M4825" i="3" s="1"/>
  <c r="J4826" i="3" l="1"/>
  <c r="M4826" i="3" s="1"/>
  <c r="B4825" i="3"/>
  <c r="E4825" i="3" s="1"/>
  <c r="F4825" i="3" s="1"/>
  <c r="G4825" i="3" s="1"/>
  <c r="H4825" i="3" s="1"/>
  <c r="I4825" i="3" s="1"/>
  <c r="L4825" i="3" s="1"/>
  <c r="J4827" i="3" l="1"/>
  <c r="M4827" i="3" s="1"/>
  <c r="B4826" i="3"/>
  <c r="E4826" i="3" s="1"/>
  <c r="F4826" i="3" s="1"/>
  <c r="G4826" i="3" s="1"/>
  <c r="H4826" i="3" s="1"/>
  <c r="I4826" i="3" s="1"/>
  <c r="L4826" i="3" s="1"/>
  <c r="J4828" i="3" l="1"/>
  <c r="M4828" i="3" s="1"/>
  <c r="B4827" i="3"/>
  <c r="E4827" i="3" s="1"/>
  <c r="F4827" i="3" s="1"/>
  <c r="G4827" i="3" s="1"/>
  <c r="H4827" i="3" s="1"/>
  <c r="I4827" i="3" s="1"/>
  <c r="L4827" i="3" s="1"/>
  <c r="B4828" i="3" l="1"/>
  <c r="E4828" i="3" s="1"/>
  <c r="F4828" i="3" s="1"/>
  <c r="G4828" i="3" s="1"/>
  <c r="H4828" i="3" s="1"/>
  <c r="I4828" i="3" s="1"/>
  <c r="L4828" i="3" s="1"/>
  <c r="J4829" i="3"/>
  <c r="M4829" i="3" s="1"/>
  <c r="J4830" i="3" l="1"/>
  <c r="M4830" i="3" s="1"/>
  <c r="B4829" i="3"/>
  <c r="E4829" i="3" s="1"/>
  <c r="F4829" i="3" s="1"/>
  <c r="G4829" i="3" s="1"/>
  <c r="H4829" i="3" s="1"/>
  <c r="I4829" i="3" s="1"/>
  <c r="L4829" i="3" s="1"/>
  <c r="J4831" i="3" l="1"/>
  <c r="M4831" i="3" s="1"/>
  <c r="B4830" i="3"/>
  <c r="E4830" i="3" s="1"/>
  <c r="F4830" i="3" s="1"/>
  <c r="G4830" i="3" s="1"/>
  <c r="H4830" i="3" s="1"/>
  <c r="I4830" i="3" s="1"/>
  <c r="L4830" i="3" s="1"/>
  <c r="J4832" i="3" l="1"/>
  <c r="M4832" i="3" s="1"/>
  <c r="B4831" i="3"/>
  <c r="E4831" i="3" s="1"/>
  <c r="F4831" i="3" s="1"/>
  <c r="G4831" i="3" s="1"/>
  <c r="H4831" i="3" s="1"/>
  <c r="I4831" i="3" s="1"/>
  <c r="L4831" i="3" s="1"/>
  <c r="B4832" i="3" l="1"/>
  <c r="E4832" i="3" s="1"/>
  <c r="F4832" i="3" s="1"/>
  <c r="G4832" i="3" s="1"/>
  <c r="H4832" i="3" s="1"/>
  <c r="I4832" i="3" s="1"/>
  <c r="L4832" i="3" s="1"/>
  <c r="J4833" i="3"/>
  <c r="M4833" i="3" s="1"/>
  <c r="B4833" i="3" l="1"/>
  <c r="E4833" i="3" s="1"/>
  <c r="F4833" i="3" s="1"/>
  <c r="G4833" i="3" s="1"/>
  <c r="H4833" i="3" s="1"/>
  <c r="I4833" i="3" s="1"/>
  <c r="L4833" i="3" s="1"/>
  <c r="J4834" i="3"/>
  <c r="M4834" i="3" s="1"/>
  <c r="B4834" i="3" l="1"/>
  <c r="E4834" i="3" s="1"/>
  <c r="F4834" i="3" s="1"/>
  <c r="G4834" i="3" s="1"/>
  <c r="H4834" i="3" s="1"/>
  <c r="I4834" i="3" s="1"/>
  <c r="L4834" i="3" s="1"/>
  <c r="J4835" i="3"/>
  <c r="M4835" i="3" s="1"/>
  <c r="J4836" i="3" l="1"/>
  <c r="M4836" i="3" s="1"/>
  <c r="B4835" i="3"/>
  <c r="E4835" i="3" s="1"/>
  <c r="F4835" i="3" s="1"/>
  <c r="G4835" i="3" s="1"/>
  <c r="H4835" i="3" s="1"/>
  <c r="I4835" i="3" s="1"/>
  <c r="L4835" i="3" s="1"/>
  <c r="B4836" i="3" l="1"/>
  <c r="E4836" i="3" s="1"/>
  <c r="F4836" i="3" s="1"/>
  <c r="G4836" i="3" s="1"/>
  <c r="H4836" i="3" s="1"/>
  <c r="I4836" i="3" s="1"/>
  <c r="L4836" i="3" s="1"/>
  <c r="J4837" i="3"/>
  <c r="M4837" i="3" s="1"/>
  <c r="J4838" i="3" l="1"/>
  <c r="M4838" i="3" s="1"/>
  <c r="B4837" i="3"/>
  <c r="E4837" i="3" s="1"/>
  <c r="F4837" i="3" s="1"/>
  <c r="G4837" i="3" s="1"/>
  <c r="H4837" i="3" s="1"/>
  <c r="I4837" i="3" s="1"/>
  <c r="L4837" i="3" s="1"/>
  <c r="B4838" i="3" l="1"/>
  <c r="E4838" i="3" s="1"/>
  <c r="F4838" i="3" s="1"/>
  <c r="G4838" i="3" s="1"/>
  <c r="H4838" i="3" s="1"/>
  <c r="I4838" i="3" s="1"/>
  <c r="L4838" i="3" s="1"/>
  <c r="J4839" i="3"/>
  <c r="M4839" i="3" s="1"/>
  <c r="J4840" i="3" l="1"/>
  <c r="M4840" i="3" s="1"/>
  <c r="B4839" i="3"/>
  <c r="E4839" i="3" s="1"/>
  <c r="F4839" i="3" s="1"/>
  <c r="G4839" i="3" s="1"/>
  <c r="H4839" i="3" s="1"/>
  <c r="I4839" i="3" s="1"/>
  <c r="L4839" i="3" s="1"/>
  <c r="B4840" i="3" l="1"/>
  <c r="E4840" i="3" s="1"/>
  <c r="F4840" i="3" s="1"/>
  <c r="G4840" i="3" s="1"/>
  <c r="H4840" i="3" s="1"/>
  <c r="I4840" i="3" s="1"/>
  <c r="L4840" i="3" s="1"/>
  <c r="J4841" i="3"/>
  <c r="M4841" i="3" s="1"/>
  <c r="J4842" i="3" l="1"/>
  <c r="M4842" i="3" s="1"/>
  <c r="B4841" i="3"/>
  <c r="E4841" i="3" s="1"/>
  <c r="F4841" i="3" s="1"/>
  <c r="G4841" i="3" s="1"/>
  <c r="H4841" i="3" s="1"/>
  <c r="I4841" i="3" s="1"/>
  <c r="L4841" i="3" s="1"/>
  <c r="J4843" i="3" l="1"/>
  <c r="M4843" i="3" s="1"/>
  <c r="B4842" i="3"/>
  <c r="E4842" i="3" s="1"/>
  <c r="F4842" i="3" s="1"/>
  <c r="G4842" i="3" s="1"/>
  <c r="H4842" i="3" s="1"/>
  <c r="I4842" i="3" s="1"/>
  <c r="L4842" i="3" s="1"/>
  <c r="B4843" i="3" l="1"/>
  <c r="E4843" i="3" s="1"/>
  <c r="F4843" i="3" s="1"/>
  <c r="G4843" i="3" s="1"/>
  <c r="H4843" i="3" s="1"/>
  <c r="I4843" i="3" s="1"/>
  <c r="L4843" i="3" s="1"/>
  <c r="J4844" i="3"/>
  <c r="M4844" i="3" s="1"/>
  <c r="B4844" i="3" l="1"/>
  <c r="E4844" i="3" s="1"/>
  <c r="F4844" i="3" s="1"/>
  <c r="G4844" i="3" s="1"/>
  <c r="H4844" i="3" s="1"/>
  <c r="I4844" i="3" s="1"/>
  <c r="L4844" i="3" s="1"/>
  <c r="J4845" i="3"/>
  <c r="M4845" i="3" s="1"/>
  <c r="J4846" i="3" l="1"/>
  <c r="M4846" i="3" s="1"/>
  <c r="B4845" i="3"/>
  <c r="E4845" i="3" s="1"/>
  <c r="F4845" i="3" s="1"/>
  <c r="G4845" i="3" s="1"/>
  <c r="H4845" i="3" s="1"/>
  <c r="I4845" i="3" s="1"/>
  <c r="L4845" i="3" s="1"/>
  <c r="B4846" i="3" l="1"/>
  <c r="E4846" i="3" s="1"/>
  <c r="F4846" i="3" s="1"/>
  <c r="G4846" i="3" s="1"/>
  <c r="H4846" i="3" s="1"/>
  <c r="I4846" i="3" s="1"/>
  <c r="L4846" i="3" s="1"/>
  <c r="J4847" i="3"/>
  <c r="M4847" i="3" s="1"/>
  <c r="J4848" i="3" l="1"/>
  <c r="M4848" i="3" s="1"/>
  <c r="B4847" i="3"/>
  <c r="E4847" i="3" s="1"/>
  <c r="F4847" i="3" s="1"/>
  <c r="G4847" i="3" s="1"/>
  <c r="H4847" i="3" s="1"/>
  <c r="I4847" i="3" s="1"/>
  <c r="L4847" i="3" s="1"/>
  <c r="J4849" i="3" l="1"/>
  <c r="M4849" i="3" s="1"/>
  <c r="B4848" i="3"/>
  <c r="E4848" i="3" s="1"/>
  <c r="F4848" i="3" s="1"/>
  <c r="G4848" i="3" s="1"/>
  <c r="H4848" i="3" s="1"/>
  <c r="I4848" i="3" s="1"/>
  <c r="L4848" i="3" s="1"/>
  <c r="B4849" i="3" l="1"/>
  <c r="E4849" i="3" s="1"/>
  <c r="F4849" i="3" s="1"/>
  <c r="G4849" i="3" s="1"/>
  <c r="H4849" i="3" s="1"/>
  <c r="I4849" i="3" s="1"/>
  <c r="L4849" i="3" s="1"/>
  <c r="J4850" i="3"/>
  <c r="M4850" i="3" s="1"/>
  <c r="J4851" i="3" l="1"/>
  <c r="M4851" i="3" s="1"/>
  <c r="B4850" i="3"/>
  <c r="E4850" i="3" s="1"/>
  <c r="F4850" i="3" s="1"/>
  <c r="G4850" i="3" s="1"/>
  <c r="H4850" i="3" s="1"/>
  <c r="I4850" i="3" s="1"/>
  <c r="L4850" i="3" s="1"/>
  <c r="J4852" i="3" l="1"/>
  <c r="M4852" i="3" s="1"/>
  <c r="B4851" i="3"/>
  <c r="E4851" i="3" s="1"/>
  <c r="F4851" i="3" s="1"/>
  <c r="G4851" i="3" s="1"/>
  <c r="H4851" i="3" s="1"/>
  <c r="I4851" i="3" s="1"/>
  <c r="L4851" i="3" s="1"/>
  <c r="J4853" i="3" l="1"/>
  <c r="M4853" i="3" s="1"/>
  <c r="B4852" i="3"/>
  <c r="E4852" i="3" s="1"/>
  <c r="F4852" i="3" s="1"/>
  <c r="G4852" i="3" s="1"/>
  <c r="H4852" i="3" s="1"/>
  <c r="I4852" i="3" s="1"/>
  <c r="L4852" i="3" s="1"/>
  <c r="J4854" i="3" l="1"/>
  <c r="M4854" i="3" s="1"/>
  <c r="B4853" i="3"/>
  <c r="E4853" i="3" s="1"/>
  <c r="F4853" i="3" s="1"/>
  <c r="G4853" i="3" s="1"/>
  <c r="H4853" i="3" s="1"/>
  <c r="I4853" i="3" s="1"/>
  <c r="L4853" i="3" s="1"/>
  <c r="B4854" i="3" l="1"/>
  <c r="E4854" i="3" s="1"/>
  <c r="F4854" i="3" s="1"/>
  <c r="G4854" i="3" s="1"/>
  <c r="H4854" i="3" s="1"/>
  <c r="I4854" i="3" s="1"/>
  <c r="L4854" i="3" s="1"/>
  <c r="J4855" i="3"/>
  <c r="M4855" i="3" s="1"/>
  <c r="B4855" i="3" l="1"/>
  <c r="E4855" i="3" s="1"/>
  <c r="F4855" i="3" s="1"/>
  <c r="G4855" i="3" s="1"/>
  <c r="H4855" i="3" s="1"/>
  <c r="I4855" i="3" s="1"/>
  <c r="L4855" i="3" s="1"/>
  <c r="J4856" i="3"/>
  <c r="M4856" i="3" s="1"/>
  <c r="J4857" i="3" l="1"/>
  <c r="M4857" i="3" s="1"/>
  <c r="B4856" i="3"/>
  <c r="E4856" i="3" s="1"/>
  <c r="F4856" i="3" s="1"/>
  <c r="G4856" i="3" s="1"/>
  <c r="H4856" i="3" s="1"/>
  <c r="I4856" i="3" s="1"/>
  <c r="L4856" i="3" s="1"/>
  <c r="J4858" i="3" l="1"/>
  <c r="M4858" i="3" s="1"/>
  <c r="B4857" i="3"/>
  <c r="E4857" i="3" s="1"/>
  <c r="F4857" i="3" s="1"/>
  <c r="G4857" i="3" s="1"/>
  <c r="H4857" i="3" s="1"/>
  <c r="I4857" i="3" s="1"/>
  <c r="L4857" i="3" s="1"/>
  <c r="B4858" i="3" l="1"/>
  <c r="E4858" i="3" s="1"/>
  <c r="F4858" i="3" s="1"/>
  <c r="G4858" i="3" s="1"/>
  <c r="H4858" i="3" s="1"/>
  <c r="I4858" i="3" s="1"/>
  <c r="L4858" i="3" s="1"/>
  <c r="J4859" i="3"/>
  <c r="M4859" i="3" s="1"/>
  <c r="B4859" i="3" l="1"/>
  <c r="E4859" i="3" s="1"/>
  <c r="F4859" i="3" s="1"/>
  <c r="G4859" i="3" s="1"/>
  <c r="H4859" i="3" s="1"/>
  <c r="I4859" i="3" s="1"/>
  <c r="L4859" i="3" s="1"/>
  <c r="J4860" i="3"/>
  <c r="M4860" i="3" s="1"/>
  <c r="J4861" i="3" l="1"/>
  <c r="M4861" i="3" s="1"/>
  <c r="B4860" i="3"/>
  <c r="E4860" i="3" s="1"/>
  <c r="F4860" i="3" s="1"/>
  <c r="G4860" i="3" s="1"/>
  <c r="H4860" i="3" s="1"/>
  <c r="I4860" i="3" s="1"/>
  <c r="L4860" i="3" s="1"/>
  <c r="B4861" i="3" l="1"/>
  <c r="E4861" i="3" s="1"/>
  <c r="F4861" i="3" s="1"/>
  <c r="G4861" i="3" s="1"/>
  <c r="H4861" i="3" s="1"/>
  <c r="I4861" i="3" s="1"/>
  <c r="L4861" i="3" s="1"/>
  <c r="J4862" i="3"/>
  <c r="M4862" i="3" s="1"/>
  <c r="B4862" i="3" l="1"/>
  <c r="E4862" i="3" s="1"/>
  <c r="F4862" i="3" s="1"/>
  <c r="G4862" i="3" s="1"/>
  <c r="H4862" i="3" s="1"/>
  <c r="I4862" i="3" s="1"/>
  <c r="L4862" i="3" s="1"/>
  <c r="J4863" i="3"/>
  <c r="M4863" i="3" s="1"/>
  <c r="B4863" i="3" l="1"/>
  <c r="E4863" i="3" s="1"/>
  <c r="F4863" i="3" s="1"/>
  <c r="G4863" i="3" s="1"/>
  <c r="H4863" i="3" s="1"/>
  <c r="I4863" i="3" s="1"/>
  <c r="L4863" i="3" s="1"/>
  <c r="J4864" i="3"/>
  <c r="M4864" i="3" s="1"/>
  <c r="J4865" i="3" l="1"/>
  <c r="M4865" i="3" s="1"/>
  <c r="B4864" i="3"/>
  <c r="E4864" i="3" s="1"/>
  <c r="F4864" i="3" s="1"/>
  <c r="G4864" i="3" s="1"/>
  <c r="H4864" i="3" s="1"/>
  <c r="I4864" i="3" s="1"/>
  <c r="L4864" i="3" s="1"/>
  <c r="J4866" i="3" l="1"/>
  <c r="M4866" i="3" s="1"/>
  <c r="B4865" i="3"/>
  <c r="E4865" i="3" s="1"/>
  <c r="F4865" i="3" s="1"/>
  <c r="G4865" i="3" s="1"/>
  <c r="H4865" i="3" s="1"/>
  <c r="I4865" i="3" s="1"/>
  <c r="L4865" i="3" s="1"/>
  <c r="B4866" i="3" l="1"/>
  <c r="E4866" i="3" s="1"/>
  <c r="F4866" i="3" s="1"/>
  <c r="G4866" i="3" s="1"/>
  <c r="H4866" i="3" s="1"/>
  <c r="I4866" i="3" s="1"/>
  <c r="L4866" i="3" s="1"/>
  <c r="J4867" i="3"/>
  <c r="M4867" i="3" s="1"/>
  <c r="B4867" i="3" l="1"/>
  <c r="E4867" i="3" s="1"/>
  <c r="F4867" i="3" s="1"/>
  <c r="G4867" i="3" s="1"/>
  <c r="H4867" i="3" s="1"/>
  <c r="I4867" i="3" s="1"/>
  <c r="L4867" i="3" s="1"/>
  <c r="J4868" i="3"/>
  <c r="M4868" i="3" s="1"/>
  <c r="J4869" i="3" l="1"/>
  <c r="M4869" i="3" s="1"/>
  <c r="B4868" i="3"/>
  <c r="E4868" i="3" s="1"/>
  <c r="F4868" i="3" s="1"/>
  <c r="G4868" i="3" s="1"/>
  <c r="H4868" i="3" s="1"/>
  <c r="I4868" i="3" s="1"/>
  <c r="L4868" i="3" s="1"/>
  <c r="B4869" i="3" l="1"/>
  <c r="E4869" i="3" s="1"/>
  <c r="F4869" i="3" s="1"/>
  <c r="G4869" i="3" s="1"/>
  <c r="H4869" i="3" s="1"/>
  <c r="I4869" i="3" s="1"/>
  <c r="L4869" i="3" s="1"/>
  <c r="J4870" i="3"/>
  <c r="M4870" i="3" s="1"/>
  <c r="B4870" i="3" l="1"/>
  <c r="E4870" i="3" s="1"/>
  <c r="F4870" i="3" s="1"/>
  <c r="G4870" i="3" s="1"/>
  <c r="H4870" i="3" s="1"/>
  <c r="I4870" i="3" s="1"/>
  <c r="L4870" i="3" s="1"/>
  <c r="J4871" i="3"/>
  <c r="M4871" i="3" s="1"/>
  <c r="B4871" i="3" l="1"/>
  <c r="E4871" i="3" s="1"/>
  <c r="F4871" i="3" s="1"/>
  <c r="G4871" i="3" s="1"/>
  <c r="H4871" i="3" s="1"/>
  <c r="I4871" i="3" s="1"/>
  <c r="L4871" i="3" s="1"/>
  <c r="J4872" i="3"/>
  <c r="M4872" i="3" s="1"/>
  <c r="J4873" i="3" l="1"/>
  <c r="M4873" i="3" s="1"/>
  <c r="B4872" i="3"/>
  <c r="E4872" i="3" s="1"/>
  <c r="F4872" i="3" s="1"/>
  <c r="G4872" i="3" s="1"/>
  <c r="H4872" i="3" s="1"/>
  <c r="I4872" i="3" s="1"/>
  <c r="L4872" i="3" s="1"/>
  <c r="J4874" i="3" l="1"/>
  <c r="M4874" i="3" s="1"/>
  <c r="B4873" i="3"/>
  <c r="E4873" i="3" s="1"/>
  <c r="F4873" i="3" s="1"/>
  <c r="G4873" i="3" s="1"/>
  <c r="H4873" i="3" s="1"/>
  <c r="I4873" i="3" s="1"/>
  <c r="L4873" i="3" s="1"/>
  <c r="B4874" i="3" l="1"/>
  <c r="E4874" i="3" s="1"/>
  <c r="F4874" i="3" s="1"/>
  <c r="G4874" i="3" s="1"/>
  <c r="H4874" i="3" s="1"/>
  <c r="I4874" i="3" s="1"/>
  <c r="L4874" i="3" s="1"/>
  <c r="J4875" i="3"/>
  <c r="M4875" i="3" s="1"/>
  <c r="B4875" i="3" l="1"/>
  <c r="E4875" i="3" s="1"/>
  <c r="F4875" i="3" s="1"/>
  <c r="G4875" i="3" s="1"/>
  <c r="H4875" i="3" s="1"/>
  <c r="I4875" i="3" s="1"/>
  <c r="L4875" i="3" s="1"/>
  <c r="J4876" i="3"/>
  <c r="M4876" i="3" s="1"/>
  <c r="J4877" i="3" l="1"/>
  <c r="M4877" i="3" s="1"/>
  <c r="B4876" i="3"/>
  <c r="E4876" i="3" s="1"/>
  <c r="F4876" i="3" s="1"/>
  <c r="G4876" i="3" s="1"/>
  <c r="H4876" i="3" s="1"/>
  <c r="I4876" i="3" s="1"/>
  <c r="L4876" i="3" s="1"/>
  <c r="B4877" i="3" l="1"/>
  <c r="E4877" i="3" s="1"/>
  <c r="F4877" i="3" s="1"/>
  <c r="G4877" i="3" s="1"/>
  <c r="H4877" i="3" s="1"/>
  <c r="I4877" i="3" s="1"/>
  <c r="L4877" i="3" s="1"/>
  <c r="J4878" i="3"/>
  <c r="M4878" i="3" s="1"/>
  <c r="J4879" i="3" l="1"/>
  <c r="M4879" i="3" s="1"/>
  <c r="B4878" i="3"/>
  <c r="E4878" i="3" s="1"/>
  <c r="F4878" i="3" s="1"/>
  <c r="G4878" i="3" s="1"/>
  <c r="H4878" i="3" s="1"/>
  <c r="I4878" i="3" s="1"/>
  <c r="L4878" i="3" s="1"/>
  <c r="J4880" i="3" l="1"/>
  <c r="M4880" i="3" s="1"/>
  <c r="B4879" i="3"/>
  <c r="E4879" i="3" s="1"/>
  <c r="F4879" i="3" s="1"/>
  <c r="G4879" i="3" s="1"/>
  <c r="H4879" i="3" s="1"/>
  <c r="I4879" i="3" s="1"/>
  <c r="L4879" i="3" s="1"/>
  <c r="B4880" i="3" l="1"/>
  <c r="E4880" i="3" s="1"/>
  <c r="F4880" i="3" s="1"/>
  <c r="G4880" i="3" s="1"/>
  <c r="H4880" i="3" s="1"/>
  <c r="I4880" i="3" s="1"/>
  <c r="L4880" i="3" s="1"/>
  <c r="J4881" i="3"/>
  <c r="M4881" i="3" s="1"/>
  <c r="J4882" i="3" l="1"/>
  <c r="M4882" i="3" s="1"/>
  <c r="B4881" i="3"/>
  <c r="E4881" i="3" s="1"/>
  <c r="F4881" i="3" s="1"/>
  <c r="G4881" i="3" s="1"/>
  <c r="H4881" i="3" s="1"/>
  <c r="I4881" i="3" s="1"/>
  <c r="L4881" i="3" s="1"/>
  <c r="B4882" i="3" l="1"/>
  <c r="E4882" i="3" s="1"/>
  <c r="F4882" i="3" s="1"/>
  <c r="G4882" i="3" s="1"/>
  <c r="H4882" i="3" s="1"/>
  <c r="I4882" i="3" s="1"/>
  <c r="L4882" i="3" s="1"/>
  <c r="J4883" i="3"/>
  <c r="M4883" i="3" s="1"/>
  <c r="J4884" i="3" l="1"/>
  <c r="M4884" i="3" s="1"/>
  <c r="B4883" i="3"/>
  <c r="E4883" i="3" s="1"/>
  <c r="F4883" i="3" s="1"/>
  <c r="G4883" i="3" s="1"/>
  <c r="H4883" i="3" s="1"/>
  <c r="I4883" i="3" s="1"/>
  <c r="L4883" i="3" s="1"/>
  <c r="J4885" i="3" l="1"/>
  <c r="M4885" i="3" s="1"/>
  <c r="B4884" i="3"/>
  <c r="E4884" i="3" s="1"/>
  <c r="F4884" i="3" s="1"/>
  <c r="G4884" i="3" s="1"/>
  <c r="H4884" i="3" s="1"/>
  <c r="I4884" i="3" s="1"/>
  <c r="L4884" i="3" s="1"/>
  <c r="J4886" i="3" l="1"/>
  <c r="M4886" i="3" s="1"/>
  <c r="B4885" i="3"/>
  <c r="E4885" i="3" s="1"/>
  <c r="F4885" i="3" s="1"/>
  <c r="G4885" i="3" s="1"/>
  <c r="H4885" i="3" s="1"/>
  <c r="I4885" i="3" s="1"/>
  <c r="L4885" i="3" s="1"/>
  <c r="B4886" i="3" l="1"/>
  <c r="E4886" i="3" s="1"/>
  <c r="F4886" i="3" s="1"/>
  <c r="G4886" i="3" s="1"/>
  <c r="H4886" i="3" s="1"/>
  <c r="I4886" i="3" s="1"/>
  <c r="L4886" i="3" s="1"/>
  <c r="J4887" i="3"/>
  <c r="M4887" i="3" s="1"/>
  <c r="J4888" i="3" l="1"/>
  <c r="M4888" i="3" s="1"/>
  <c r="B4887" i="3"/>
  <c r="E4887" i="3" s="1"/>
  <c r="F4887" i="3" s="1"/>
  <c r="G4887" i="3" s="1"/>
  <c r="H4887" i="3" s="1"/>
  <c r="I4887" i="3" s="1"/>
  <c r="L4887" i="3" s="1"/>
  <c r="B4888" i="3" l="1"/>
  <c r="E4888" i="3" s="1"/>
  <c r="F4888" i="3" s="1"/>
  <c r="G4888" i="3" s="1"/>
  <c r="H4888" i="3" s="1"/>
  <c r="I4888" i="3" s="1"/>
  <c r="L4888" i="3" s="1"/>
  <c r="J4889" i="3"/>
  <c r="M4889" i="3" s="1"/>
  <c r="B4889" i="3" l="1"/>
  <c r="E4889" i="3" s="1"/>
  <c r="F4889" i="3" s="1"/>
  <c r="G4889" i="3" s="1"/>
  <c r="H4889" i="3" s="1"/>
  <c r="I4889" i="3" s="1"/>
  <c r="L4889" i="3" s="1"/>
  <c r="J4890" i="3"/>
  <c r="M4890" i="3" s="1"/>
  <c r="J4891" i="3" l="1"/>
  <c r="M4891" i="3" s="1"/>
  <c r="B4890" i="3"/>
  <c r="E4890" i="3" s="1"/>
  <c r="F4890" i="3" s="1"/>
  <c r="G4890" i="3" s="1"/>
  <c r="H4890" i="3" s="1"/>
  <c r="I4890" i="3" s="1"/>
  <c r="L4890" i="3" s="1"/>
  <c r="B4891" i="3" l="1"/>
  <c r="E4891" i="3" s="1"/>
  <c r="F4891" i="3" s="1"/>
  <c r="G4891" i="3" s="1"/>
  <c r="H4891" i="3" s="1"/>
  <c r="I4891" i="3" s="1"/>
  <c r="L4891" i="3" s="1"/>
  <c r="J4892" i="3"/>
  <c r="M4892" i="3" s="1"/>
  <c r="J4893" i="3" l="1"/>
  <c r="M4893" i="3" s="1"/>
  <c r="B4892" i="3"/>
  <c r="E4892" i="3" s="1"/>
  <c r="F4892" i="3" s="1"/>
  <c r="G4892" i="3" s="1"/>
  <c r="H4892" i="3" s="1"/>
  <c r="I4892" i="3" s="1"/>
  <c r="L4892" i="3" s="1"/>
  <c r="J4894" i="3" l="1"/>
  <c r="M4894" i="3" s="1"/>
  <c r="B4893" i="3"/>
  <c r="E4893" i="3" s="1"/>
  <c r="F4893" i="3" s="1"/>
  <c r="G4893" i="3" s="1"/>
  <c r="H4893" i="3" s="1"/>
  <c r="I4893" i="3" s="1"/>
  <c r="L4893" i="3" s="1"/>
  <c r="J4895" i="3" l="1"/>
  <c r="M4895" i="3" s="1"/>
  <c r="B4894" i="3"/>
  <c r="E4894" i="3" s="1"/>
  <c r="F4894" i="3" s="1"/>
  <c r="G4894" i="3" s="1"/>
  <c r="H4894" i="3" s="1"/>
  <c r="I4894" i="3" s="1"/>
  <c r="L4894" i="3" s="1"/>
  <c r="J4896" i="3" l="1"/>
  <c r="M4896" i="3" s="1"/>
  <c r="B4895" i="3"/>
  <c r="E4895" i="3" s="1"/>
  <c r="F4895" i="3" s="1"/>
  <c r="G4895" i="3" s="1"/>
  <c r="H4895" i="3" s="1"/>
  <c r="I4895" i="3" s="1"/>
  <c r="L4895" i="3" s="1"/>
  <c r="B4896" i="3" l="1"/>
  <c r="E4896" i="3" s="1"/>
  <c r="F4896" i="3" s="1"/>
  <c r="G4896" i="3" s="1"/>
  <c r="H4896" i="3" s="1"/>
  <c r="I4896" i="3" s="1"/>
  <c r="L4896" i="3" s="1"/>
  <c r="J4897" i="3"/>
  <c r="M4897" i="3" s="1"/>
  <c r="B4897" i="3" l="1"/>
  <c r="E4897" i="3" s="1"/>
  <c r="F4897" i="3" s="1"/>
  <c r="G4897" i="3" s="1"/>
  <c r="H4897" i="3" s="1"/>
  <c r="I4897" i="3" s="1"/>
  <c r="L4897" i="3" s="1"/>
  <c r="J4898" i="3"/>
  <c r="M4898" i="3" s="1"/>
  <c r="J4899" i="3" l="1"/>
  <c r="M4899" i="3" s="1"/>
  <c r="B4898" i="3"/>
  <c r="E4898" i="3" s="1"/>
  <c r="F4898" i="3" s="1"/>
  <c r="G4898" i="3" s="1"/>
  <c r="H4898" i="3" s="1"/>
  <c r="I4898" i="3" s="1"/>
  <c r="L4898" i="3" s="1"/>
  <c r="J4900" i="3" l="1"/>
  <c r="M4900" i="3" s="1"/>
  <c r="B4899" i="3"/>
  <c r="E4899" i="3" s="1"/>
  <c r="F4899" i="3" s="1"/>
  <c r="G4899" i="3" s="1"/>
  <c r="H4899" i="3" s="1"/>
  <c r="I4899" i="3" s="1"/>
  <c r="L4899" i="3" s="1"/>
  <c r="B4900" i="3" l="1"/>
  <c r="E4900" i="3" s="1"/>
  <c r="F4900" i="3" s="1"/>
  <c r="G4900" i="3" s="1"/>
  <c r="H4900" i="3" s="1"/>
  <c r="I4900" i="3" s="1"/>
  <c r="L4900" i="3" s="1"/>
  <c r="J4901" i="3"/>
  <c r="M4901" i="3" s="1"/>
  <c r="B4901" i="3" l="1"/>
  <c r="E4901" i="3" s="1"/>
  <c r="F4901" i="3" s="1"/>
  <c r="G4901" i="3" s="1"/>
  <c r="H4901" i="3" s="1"/>
  <c r="I4901" i="3" s="1"/>
  <c r="L4901" i="3" s="1"/>
  <c r="J4902" i="3"/>
  <c r="M4902" i="3" s="1"/>
  <c r="B4902" i="3" l="1"/>
  <c r="E4902" i="3" s="1"/>
  <c r="F4902" i="3" s="1"/>
  <c r="G4902" i="3" s="1"/>
  <c r="H4902" i="3" s="1"/>
  <c r="I4902" i="3" s="1"/>
  <c r="L4902" i="3" s="1"/>
  <c r="J4903" i="3"/>
  <c r="M4903" i="3" s="1"/>
  <c r="J4904" i="3" l="1"/>
  <c r="M4904" i="3" s="1"/>
  <c r="B4903" i="3"/>
  <c r="E4903" i="3" s="1"/>
  <c r="F4903" i="3" s="1"/>
  <c r="G4903" i="3" s="1"/>
  <c r="H4903" i="3" s="1"/>
  <c r="I4903" i="3" s="1"/>
  <c r="L4903" i="3" s="1"/>
  <c r="J4905" i="3" l="1"/>
  <c r="M4905" i="3" s="1"/>
  <c r="B4904" i="3"/>
  <c r="E4904" i="3" s="1"/>
  <c r="F4904" i="3" s="1"/>
  <c r="G4904" i="3" s="1"/>
  <c r="H4904" i="3" s="1"/>
  <c r="I4904" i="3" s="1"/>
  <c r="L4904" i="3" s="1"/>
  <c r="B4905" i="3" l="1"/>
  <c r="E4905" i="3" s="1"/>
  <c r="F4905" i="3" s="1"/>
  <c r="G4905" i="3" s="1"/>
  <c r="H4905" i="3" s="1"/>
  <c r="I4905" i="3" s="1"/>
  <c r="L4905" i="3" s="1"/>
  <c r="J4906" i="3"/>
  <c r="M4906" i="3" s="1"/>
  <c r="B4906" i="3" l="1"/>
  <c r="E4906" i="3" s="1"/>
  <c r="F4906" i="3" s="1"/>
  <c r="G4906" i="3" s="1"/>
  <c r="H4906" i="3" s="1"/>
  <c r="I4906" i="3" s="1"/>
  <c r="L4906" i="3" s="1"/>
  <c r="J4907" i="3"/>
  <c r="M4907" i="3" s="1"/>
  <c r="J4908" i="3" l="1"/>
  <c r="M4908" i="3" s="1"/>
  <c r="B4907" i="3"/>
  <c r="E4907" i="3" s="1"/>
  <c r="F4907" i="3" s="1"/>
  <c r="G4907" i="3" s="1"/>
  <c r="H4907" i="3" s="1"/>
  <c r="I4907" i="3" s="1"/>
  <c r="L4907" i="3" s="1"/>
  <c r="B4908" i="3" l="1"/>
  <c r="E4908" i="3" s="1"/>
  <c r="F4908" i="3" s="1"/>
  <c r="G4908" i="3" s="1"/>
  <c r="H4908" i="3" s="1"/>
  <c r="I4908" i="3" s="1"/>
  <c r="L4908" i="3" s="1"/>
  <c r="J4909" i="3"/>
  <c r="M4909" i="3" s="1"/>
  <c r="B4909" i="3" l="1"/>
  <c r="E4909" i="3" s="1"/>
  <c r="F4909" i="3" s="1"/>
  <c r="G4909" i="3" s="1"/>
  <c r="H4909" i="3" s="1"/>
  <c r="I4909" i="3" s="1"/>
  <c r="L4909" i="3" s="1"/>
  <c r="J4910" i="3"/>
  <c r="M4910" i="3" s="1"/>
  <c r="J4911" i="3" l="1"/>
  <c r="M4911" i="3" s="1"/>
  <c r="B4910" i="3"/>
  <c r="E4910" i="3" s="1"/>
  <c r="F4910" i="3" s="1"/>
  <c r="G4910" i="3" s="1"/>
  <c r="H4910" i="3" s="1"/>
  <c r="I4910" i="3" s="1"/>
  <c r="L4910" i="3" s="1"/>
  <c r="B4911" i="3" l="1"/>
  <c r="E4911" i="3" s="1"/>
  <c r="F4911" i="3" s="1"/>
  <c r="G4911" i="3" s="1"/>
  <c r="H4911" i="3" s="1"/>
  <c r="I4911" i="3" s="1"/>
  <c r="L4911" i="3" s="1"/>
  <c r="J4912" i="3"/>
  <c r="M4912" i="3" s="1"/>
  <c r="J4913" i="3" l="1"/>
  <c r="M4913" i="3" s="1"/>
  <c r="B4912" i="3"/>
  <c r="E4912" i="3" s="1"/>
  <c r="F4912" i="3" s="1"/>
  <c r="G4912" i="3" s="1"/>
  <c r="H4912" i="3" s="1"/>
  <c r="I4912" i="3" s="1"/>
  <c r="L4912" i="3" s="1"/>
  <c r="B4913" i="3" l="1"/>
  <c r="E4913" i="3" s="1"/>
  <c r="F4913" i="3" s="1"/>
  <c r="G4913" i="3" s="1"/>
  <c r="H4913" i="3" s="1"/>
  <c r="I4913" i="3" s="1"/>
  <c r="L4913" i="3" s="1"/>
  <c r="J4914" i="3"/>
  <c r="M4914" i="3" s="1"/>
  <c r="J4915" i="3" l="1"/>
  <c r="M4915" i="3" s="1"/>
  <c r="B4914" i="3"/>
  <c r="E4914" i="3" s="1"/>
  <c r="F4914" i="3" s="1"/>
  <c r="G4914" i="3" s="1"/>
  <c r="H4914" i="3" s="1"/>
  <c r="I4914" i="3" s="1"/>
  <c r="L4914" i="3" s="1"/>
  <c r="J4916" i="3" l="1"/>
  <c r="M4916" i="3" s="1"/>
  <c r="B4915" i="3"/>
  <c r="E4915" i="3" s="1"/>
  <c r="F4915" i="3" s="1"/>
  <c r="G4915" i="3" s="1"/>
  <c r="H4915" i="3" s="1"/>
  <c r="I4915" i="3" s="1"/>
  <c r="L4915" i="3" s="1"/>
  <c r="J4917" i="3" l="1"/>
  <c r="M4917" i="3" s="1"/>
  <c r="B4916" i="3"/>
  <c r="E4916" i="3" s="1"/>
  <c r="F4916" i="3" s="1"/>
  <c r="G4916" i="3" s="1"/>
  <c r="H4916" i="3" s="1"/>
  <c r="I4916" i="3" s="1"/>
  <c r="L4916" i="3" s="1"/>
  <c r="J4918" i="3" l="1"/>
  <c r="M4918" i="3" s="1"/>
  <c r="B4917" i="3"/>
  <c r="E4917" i="3" s="1"/>
  <c r="F4917" i="3" s="1"/>
  <c r="G4917" i="3" s="1"/>
  <c r="H4917" i="3" s="1"/>
  <c r="I4917" i="3" s="1"/>
  <c r="L4917" i="3" s="1"/>
  <c r="J4919" i="3" l="1"/>
  <c r="M4919" i="3" s="1"/>
  <c r="B4918" i="3"/>
  <c r="E4918" i="3" s="1"/>
  <c r="F4918" i="3" s="1"/>
  <c r="G4918" i="3" s="1"/>
  <c r="H4918" i="3" s="1"/>
  <c r="I4918" i="3" s="1"/>
  <c r="L4918" i="3" s="1"/>
  <c r="J4920" i="3" l="1"/>
  <c r="M4920" i="3" s="1"/>
  <c r="B4919" i="3"/>
  <c r="E4919" i="3" s="1"/>
  <c r="F4919" i="3" s="1"/>
  <c r="G4919" i="3" s="1"/>
  <c r="H4919" i="3" s="1"/>
  <c r="I4919" i="3" s="1"/>
  <c r="L4919" i="3" s="1"/>
  <c r="B4920" i="3" l="1"/>
  <c r="E4920" i="3" s="1"/>
  <c r="F4920" i="3" s="1"/>
  <c r="G4920" i="3" s="1"/>
  <c r="H4920" i="3" s="1"/>
  <c r="I4920" i="3" s="1"/>
  <c r="L4920" i="3" s="1"/>
  <c r="J4921" i="3"/>
  <c r="M4921" i="3" s="1"/>
  <c r="B4921" i="3" l="1"/>
  <c r="E4921" i="3" s="1"/>
  <c r="F4921" i="3" s="1"/>
  <c r="G4921" i="3" s="1"/>
  <c r="H4921" i="3" s="1"/>
  <c r="I4921" i="3" s="1"/>
  <c r="L4921" i="3" s="1"/>
  <c r="J4922" i="3"/>
  <c r="M4922" i="3" s="1"/>
  <c r="J4923" i="3" l="1"/>
  <c r="M4923" i="3" s="1"/>
  <c r="B4922" i="3"/>
  <c r="E4922" i="3" s="1"/>
  <c r="F4922" i="3" s="1"/>
  <c r="G4922" i="3" s="1"/>
  <c r="H4922" i="3" s="1"/>
  <c r="I4922" i="3" s="1"/>
  <c r="L4922" i="3" s="1"/>
  <c r="B4923" i="3" l="1"/>
  <c r="E4923" i="3" s="1"/>
  <c r="F4923" i="3" s="1"/>
  <c r="G4923" i="3" s="1"/>
  <c r="H4923" i="3" s="1"/>
  <c r="I4923" i="3" s="1"/>
  <c r="L4923" i="3" s="1"/>
  <c r="J4924" i="3"/>
  <c r="M4924" i="3" s="1"/>
  <c r="B4924" i="3" l="1"/>
  <c r="E4924" i="3" s="1"/>
  <c r="F4924" i="3" s="1"/>
  <c r="G4924" i="3" s="1"/>
  <c r="H4924" i="3" s="1"/>
  <c r="I4924" i="3" s="1"/>
  <c r="L4924" i="3" s="1"/>
  <c r="J4925" i="3"/>
  <c r="M4925" i="3" s="1"/>
  <c r="B4925" i="3" l="1"/>
  <c r="E4925" i="3" s="1"/>
  <c r="F4925" i="3" s="1"/>
  <c r="G4925" i="3" s="1"/>
  <c r="H4925" i="3" s="1"/>
  <c r="I4925" i="3" s="1"/>
  <c r="L4925" i="3" s="1"/>
  <c r="J4926" i="3"/>
  <c r="M4926" i="3" s="1"/>
  <c r="B4926" i="3" l="1"/>
  <c r="E4926" i="3" s="1"/>
  <c r="F4926" i="3" s="1"/>
  <c r="G4926" i="3" s="1"/>
  <c r="H4926" i="3" s="1"/>
  <c r="I4926" i="3" s="1"/>
  <c r="L4926" i="3" s="1"/>
  <c r="J4927" i="3"/>
  <c r="M4927" i="3" s="1"/>
  <c r="J4928" i="3" l="1"/>
  <c r="M4928" i="3" s="1"/>
  <c r="B4927" i="3"/>
  <c r="E4927" i="3" s="1"/>
  <c r="F4927" i="3" s="1"/>
  <c r="G4927" i="3" s="1"/>
  <c r="H4927" i="3" s="1"/>
  <c r="I4927" i="3" s="1"/>
  <c r="L4927" i="3" s="1"/>
  <c r="B4928" i="3" l="1"/>
  <c r="E4928" i="3" s="1"/>
  <c r="F4928" i="3" s="1"/>
  <c r="G4928" i="3" s="1"/>
  <c r="H4928" i="3" s="1"/>
  <c r="I4928" i="3" s="1"/>
  <c r="L4928" i="3" s="1"/>
  <c r="J4929" i="3"/>
  <c r="M4929" i="3" s="1"/>
  <c r="B4929" i="3" l="1"/>
  <c r="E4929" i="3" s="1"/>
  <c r="F4929" i="3" s="1"/>
  <c r="G4929" i="3" s="1"/>
  <c r="H4929" i="3" s="1"/>
  <c r="I4929" i="3" s="1"/>
  <c r="L4929" i="3" s="1"/>
  <c r="J4930" i="3"/>
  <c r="M4930" i="3" s="1"/>
  <c r="J4931" i="3" l="1"/>
  <c r="M4931" i="3" s="1"/>
  <c r="B4930" i="3"/>
  <c r="E4930" i="3" s="1"/>
  <c r="F4930" i="3" s="1"/>
  <c r="G4930" i="3" s="1"/>
  <c r="H4930" i="3" s="1"/>
  <c r="I4930" i="3" s="1"/>
  <c r="L4930" i="3" s="1"/>
  <c r="B4931" i="3" l="1"/>
  <c r="E4931" i="3" s="1"/>
  <c r="F4931" i="3" s="1"/>
  <c r="G4931" i="3" s="1"/>
  <c r="H4931" i="3" s="1"/>
  <c r="I4931" i="3" s="1"/>
  <c r="L4931" i="3" s="1"/>
  <c r="J4932" i="3"/>
  <c r="M4932" i="3" s="1"/>
  <c r="J4933" i="3" l="1"/>
  <c r="M4933" i="3" s="1"/>
  <c r="B4932" i="3"/>
  <c r="E4932" i="3" s="1"/>
  <c r="F4932" i="3" s="1"/>
  <c r="G4932" i="3" s="1"/>
  <c r="H4932" i="3" s="1"/>
  <c r="I4932" i="3" s="1"/>
  <c r="L4932" i="3" s="1"/>
  <c r="B4933" i="3" l="1"/>
  <c r="E4933" i="3" s="1"/>
  <c r="F4933" i="3" s="1"/>
  <c r="G4933" i="3" s="1"/>
  <c r="H4933" i="3" s="1"/>
  <c r="I4933" i="3" s="1"/>
  <c r="L4933" i="3" s="1"/>
  <c r="J4934" i="3"/>
  <c r="M4934" i="3" s="1"/>
  <c r="B4934" i="3" l="1"/>
  <c r="E4934" i="3" s="1"/>
  <c r="F4934" i="3" s="1"/>
  <c r="G4934" i="3" s="1"/>
  <c r="H4934" i="3" s="1"/>
  <c r="I4934" i="3" s="1"/>
  <c r="L4934" i="3" s="1"/>
  <c r="J4935" i="3"/>
  <c r="M4935" i="3" s="1"/>
  <c r="B4935" i="3" l="1"/>
  <c r="E4935" i="3" s="1"/>
  <c r="F4935" i="3" s="1"/>
  <c r="G4935" i="3" s="1"/>
  <c r="H4935" i="3" s="1"/>
  <c r="I4935" i="3" s="1"/>
  <c r="L4935" i="3" s="1"/>
  <c r="J4936" i="3"/>
  <c r="M4936" i="3" s="1"/>
  <c r="B4936" i="3" l="1"/>
  <c r="E4936" i="3" s="1"/>
  <c r="F4936" i="3" s="1"/>
  <c r="G4936" i="3" s="1"/>
  <c r="H4936" i="3" s="1"/>
  <c r="I4936" i="3" s="1"/>
  <c r="L4936" i="3" s="1"/>
  <c r="J4937" i="3"/>
  <c r="M4937" i="3" s="1"/>
  <c r="J4938" i="3" l="1"/>
  <c r="M4938" i="3" s="1"/>
  <c r="B4937" i="3"/>
  <c r="E4937" i="3" s="1"/>
  <c r="F4937" i="3" s="1"/>
  <c r="G4937" i="3" s="1"/>
  <c r="H4937" i="3" s="1"/>
  <c r="I4937" i="3" s="1"/>
  <c r="L4937" i="3" s="1"/>
  <c r="B4938" i="3" l="1"/>
  <c r="E4938" i="3" s="1"/>
  <c r="F4938" i="3" s="1"/>
  <c r="G4938" i="3" s="1"/>
  <c r="H4938" i="3" s="1"/>
  <c r="I4938" i="3" s="1"/>
  <c r="L4938" i="3" s="1"/>
  <c r="J4939" i="3"/>
  <c r="M4939" i="3" s="1"/>
  <c r="B4939" i="3" l="1"/>
  <c r="E4939" i="3" s="1"/>
  <c r="F4939" i="3" s="1"/>
  <c r="G4939" i="3" s="1"/>
  <c r="H4939" i="3" s="1"/>
  <c r="I4939" i="3" s="1"/>
  <c r="L4939" i="3" s="1"/>
  <c r="J4940" i="3"/>
  <c r="M4940" i="3" s="1"/>
  <c r="J4941" i="3" l="1"/>
  <c r="M4941" i="3" s="1"/>
  <c r="B4940" i="3"/>
  <c r="E4940" i="3" s="1"/>
  <c r="F4940" i="3" s="1"/>
  <c r="G4940" i="3" s="1"/>
  <c r="H4940" i="3" s="1"/>
  <c r="I4940" i="3" s="1"/>
  <c r="L4940" i="3" s="1"/>
  <c r="B4941" i="3" l="1"/>
  <c r="E4941" i="3" s="1"/>
  <c r="F4941" i="3" s="1"/>
  <c r="G4941" i="3" s="1"/>
  <c r="H4941" i="3" s="1"/>
  <c r="I4941" i="3" s="1"/>
  <c r="L4941" i="3" s="1"/>
  <c r="J4942" i="3"/>
  <c r="M4942" i="3" s="1"/>
  <c r="B4942" i="3" l="1"/>
  <c r="E4942" i="3" s="1"/>
  <c r="F4942" i="3" s="1"/>
  <c r="G4942" i="3" s="1"/>
  <c r="H4942" i="3" s="1"/>
  <c r="I4942" i="3" s="1"/>
  <c r="L4942" i="3" s="1"/>
  <c r="J4943" i="3"/>
  <c r="M4943" i="3" s="1"/>
  <c r="J4944" i="3" l="1"/>
  <c r="M4944" i="3" s="1"/>
  <c r="B4943" i="3"/>
  <c r="E4943" i="3" s="1"/>
  <c r="F4943" i="3" s="1"/>
  <c r="G4943" i="3" s="1"/>
  <c r="H4943" i="3" s="1"/>
  <c r="I4943" i="3" s="1"/>
  <c r="L4943" i="3" s="1"/>
  <c r="B4944" i="3" l="1"/>
  <c r="E4944" i="3" s="1"/>
  <c r="F4944" i="3" s="1"/>
  <c r="G4944" i="3" s="1"/>
  <c r="H4944" i="3" s="1"/>
  <c r="I4944" i="3" s="1"/>
  <c r="L4944" i="3" s="1"/>
  <c r="J4945" i="3"/>
  <c r="M4945" i="3" s="1"/>
  <c r="B4945" i="3" l="1"/>
  <c r="E4945" i="3" s="1"/>
  <c r="F4945" i="3" s="1"/>
  <c r="G4945" i="3" s="1"/>
  <c r="H4945" i="3" s="1"/>
  <c r="I4945" i="3" s="1"/>
  <c r="L4945" i="3" s="1"/>
  <c r="J4946" i="3"/>
  <c r="M4946" i="3" s="1"/>
  <c r="B4946" i="3" l="1"/>
  <c r="E4946" i="3" s="1"/>
  <c r="F4946" i="3" s="1"/>
  <c r="G4946" i="3" s="1"/>
  <c r="H4946" i="3" s="1"/>
  <c r="I4946" i="3" s="1"/>
  <c r="L4946" i="3" s="1"/>
  <c r="J4947" i="3"/>
  <c r="M4947" i="3" s="1"/>
  <c r="B4947" i="3" l="1"/>
  <c r="E4947" i="3" s="1"/>
  <c r="F4947" i="3" s="1"/>
  <c r="G4947" i="3" s="1"/>
  <c r="H4947" i="3" s="1"/>
  <c r="I4947" i="3" s="1"/>
  <c r="L4947" i="3" s="1"/>
  <c r="J4948" i="3"/>
  <c r="M4948" i="3" s="1"/>
  <c r="J4949" i="3" l="1"/>
  <c r="M4949" i="3" s="1"/>
  <c r="B4948" i="3"/>
  <c r="E4948" i="3" s="1"/>
  <c r="F4948" i="3" s="1"/>
  <c r="G4948" i="3" s="1"/>
  <c r="H4948" i="3" s="1"/>
  <c r="I4948" i="3" s="1"/>
  <c r="L4948" i="3" s="1"/>
  <c r="J4950" i="3" l="1"/>
  <c r="M4950" i="3" s="1"/>
  <c r="B4949" i="3"/>
  <c r="E4949" i="3" s="1"/>
  <c r="F4949" i="3" s="1"/>
  <c r="G4949" i="3" s="1"/>
  <c r="H4949" i="3" s="1"/>
  <c r="I4949" i="3" s="1"/>
  <c r="L4949" i="3" s="1"/>
  <c r="J4951" i="3" l="1"/>
  <c r="M4951" i="3" s="1"/>
  <c r="B4950" i="3"/>
  <c r="E4950" i="3" s="1"/>
  <c r="F4950" i="3" s="1"/>
  <c r="G4950" i="3" s="1"/>
  <c r="H4950" i="3" s="1"/>
  <c r="I4950" i="3" s="1"/>
  <c r="L4950" i="3" s="1"/>
  <c r="J4952" i="3" l="1"/>
  <c r="M4952" i="3" s="1"/>
  <c r="B4951" i="3"/>
  <c r="E4951" i="3" s="1"/>
  <c r="F4951" i="3" s="1"/>
  <c r="G4951" i="3" s="1"/>
  <c r="H4951" i="3" s="1"/>
  <c r="I4951" i="3" s="1"/>
  <c r="L4951" i="3" s="1"/>
  <c r="B4952" i="3" l="1"/>
  <c r="E4952" i="3" s="1"/>
  <c r="F4952" i="3" s="1"/>
  <c r="G4952" i="3" s="1"/>
  <c r="H4952" i="3" s="1"/>
  <c r="I4952" i="3" s="1"/>
  <c r="L4952" i="3" s="1"/>
  <c r="J4953" i="3"/>
  <c r="M4953" i="3" s="1"/>
  <c r="B4953" i="3" l="1"/>
  <c r="E4953" i="3" s="1"/>
  <c r="F4953" i="3" s="1"/>
  <c r="G4953" i="3" s="1"/>
  <c r="H4953" i="3" s="1"/>
  <c r="I4953" i="3" s="1"/>
  <c r="L4953" i="3" s="1"/>
  <c r="J4954" i="3"/>
  <c r="M4954" i="3" s="1"/>
  <c r="B4954" i="3" l="1"/>
  <c r="E4954" i="3" s="1"/>
  <c r="F4954" i="3" s="1"/>
  <c r="G4954" i="3" s="1"/>
  <c r="H4954" i="3" s="1"/>
  <c r="I4954" i="3" s="1"/>
  <c r="L4954" i="3" s="1"/>
  <c r="J4955" i="3"/>
  <c r="M4955" i="3" s="1"/>
  <c r="B4955" i="3" l="1"/>
  <c r="E4955" i="3" s="1"/>
  <c r="F4955" i="3" s="1"/>
  <c r="G4955" i="3" s="1"/>
  <c r="H4955" i="3" s="1"/>
  <c r="I4955" i="3" s="1"/>
  <c r="L4955" i="3" s="1"/>
  <c r="J4956" i="3"/>
  <c r="M4956" i="3" s="1"/>
  <c r="B4956" i="3" l="1"/>
  <c r="E4956" i="3" s="1"/>
  <c r="F4956" i="3" s="1"/>
  <c r="G4956" i="3" s="1"/>
  <c r="H4956" i="3" s="1"/>
  <c r="I4956" i="3" s="1"/>
  <c r="L4956" i="3" s="1"/>
  <c r="J4957" i="3"/>
  <c r="M4957" i="3" s="1"/>
  <c r="B4957" i="3" l="1"/>
  <c r="E4957" i="3" s="1"/>
  <c r="F4957" i="3" s="1"/>
  <c r="G4957" i="3" s="1"/>
  <c r="H4957" i="3" s="1"/>
  <c r="I4957" i="3" s="1"/>
  <c r="L4957" i="3" s="1"/>
  <c r="J4958" i="3"/>
  <c r="M4958" i="3" s="1"/>
  <c r="B4958" i="3" l="1"/>
  <c r="E4958" i="3" s="1"/>
  <c r="F4958" i="3" s="1"/>
  <c r="G4958" i="3" s="1"/>
  <c r="H4958" i="3" s="1"/>
  <c r="I4958" i="3" s="1"/>
  <c r="L4958" i="3" s="1"/>
  <c r="J4959" i="3"/>
  <c r="M4959" i="3" s="1"/>
  <c r="B4959" i="3" l="1"/>
  <c r="E4959" i="3" s="1"/>
  <c r="F4959" i="3" s="1"/>
  <c r="G4959" i="3" s="1"/>
  <c r="H4959" i="3" s="1"/>
  <c r="I4959" i="3" s="1"/>
  <c r="L4959" i="3" s="1"/>
  <c r="J4960" i="3"/>
  <c r="M4960" i="3" s="1"/>
  <c r="B4960" i="3" l="1"/>
  <c r="E4960" i="3" s="1"/>
  <c r="F4960" i="3" s="1"/>
  <c r="G4960" i="3" s="1"/>
  <c r="H4960" i="3" s="1"/>
  <c r="I4960" i="3" s="1"/>
  <c r="L4960" i="3" s="1"/>
  <c r="J4961" i="3"/>
  <c r="M4961" i="3" s="1"/>
  <c r="J4962" i="3" l="1"/>
  <c r="M4962" i="3" s="1"/>
  <c r="B4961" i="3"/>
  <c r="E4961" i="3" s="1"/>
  <c r="F4961" i="3" s="1"/>
  <c r="G4961" i="3" s="1"/>
  <c r="H4961" i="3" s="1"/>
  <c r="I4961" i="3" s="1"/>
  <c r="L4961" i="3" s="1"/>
  <c r="J4963" i="3" l="1"/>
  <c r="M4963" i="3" s="1"/>
  <c r="B4962" i="3"/>
  <c r="E4962" i="3" s="1"/>
  <c r="F4962" i="3" s="1"/>
  <c r="G4962" i="3" s="1"/>
  <c r="H4962" i="3" s="1"/>
  <c r="I4962" i="3" s="1"/>
  <c r="L4962" i="3" s="1"/>
  <c r="B4963" i="3" l="1"/>
  <c r="E4963" i="3" s="1"/>
  <c r="F4963" i="3" s="1"/>
  <c r="G4963" i="3" s="1"/>
  <c r="H4963" i="3" s="1"/>
  <c r="I4963" i="3" s="1"/>
  <c r="L4963" i="3" s="1"/>
  <c r="J4964" i="3"/>
  <c r="M4964" i="3" s="1"/>
  <c r="B4964" i="3" l="1"/>
  <c r="E4964" i="3" s="1"/>
  <c r="F4964" i="3" s="1"/>
  <c r="G4964" i="3" s="1"/>
  <c r="H4964" i="3" s="1"/>
  <c r="I4964" i="3" s="1"/>
  <c r="L4964" i="3" s="1"/>
  <c r="J4965" i="3"/>
  <c r="M4965" i="3" s="1"/>
  <c r="B4965" i="3" l="1"/>
  <c r="E4965" i="3" s="1"/>
  <c r="F4965" i="3" s="1"/>
  <c r="G4965" i="3" s="1"/>
  <c r="H4965" i="3" s="1"/>
  <c r="I4965" i="3" s="1"/>
  <c r="L4965" i="3" s="1"/>
  <c r="J4966" i="3"/>
  <c r="M4966" i="3" s="1"/>
  <c r="J4967" i="3" l="1"/>
  <c r="M4967" i="3" s="1"/>
  <c r="B4966" i="3"/>
  <c r="E4966" i="3" s="1"/>
  <c r="F4966" i="3" s="1"/>
  <c r="G4966" i="3" s="1"/>
  <c r="H4966" i="3" s="1"/>
  <c r="I4966" i="3" s="1"/>
  <c r="L4966" i="3" s="1"/>
  <c r="J4968" i="3" l="1"/>
  <c r="M4968" i="3" s="1"/>
  <c r="B4967" i="3"/>
  <c r="E4967" i="3" s="1"/>
  <c r="F4967" i="3" s="1"/>
  <c r="G4967" i="3" s="1"/>
  <c r="H4967" i="3" s="1"/>
  <c r="I4967" i="3" s="1"/>
  <c r="L4967" i="3" s="1"/>
  <c r="J4969" i="3" l="1"/>
  <c r="M4969" i="3" s="1"/>
  <c r="B4968" i="3"/>
  <c r="E4968" i="3" s="1"/>
  <c r="F4968" i="3" s="1"/>
  <c r="G4968" i="3" s="1"/>
  <c r="H4968" i="3" s="1"/>
  <c r="I4968" i="3" s="1"/>
  <c r="L4968" i="3" s="1"/>
  <c r="J4970" i="3" l="1"/>
  <c r="M4970" i="3" s="1"/>
  <c r="B4969" i="3"/>
  <c r="E4969" i="3" s="1"/>
  <c r="F4969" i="3" s="1"/>
  <c r="G4969" i="3" s="1"/>
  <c r="H4969" i="3" s="1"/>
  <c r="I4969" i="3" s="1"/>
  <c r="L4969" i="3" s="1"/>
  <c r="J4971" i="3" l="1"/>
  <c r="M4971" i="3" s="1"/>
  <c r="B4970" i="3"/>
  <c r="E4970" i="3" s="1"/>
  <c r="F4970" i="3" s="1"/>
  <c r="G4970" i="3" s="1"/>
  <c r="H4970" i="3" s="1"/>
  <c r="I4970" i="3" s="1"/>
  <c r="L4970" i="3" s="1"/>
  <c r="J4972" i="3" l="1"/>
  <c r="M4972" i="3" s="1"/>
  <c r="B4971" i="3"/>
  <c r="E4971" i="3" s="1"/>
  <c r="F4971" i="3" s="1"/>
  <c r="G4971" i="3" s="1"/>
  <c r="H4971" i="3" s="1"/>
  <c r="I4971" i="3" s="1"/>
  <c r="L4971" i="3" s="1"/>
  <c r="J4973" i="3" l="1"/>
  <c r="M4973" i="3" s="1"/>
  <c r="B4972" i="3"/>
  <c r="E4972" i="3" s="1"/>
  <c r="F4972" i="3" s="1"/>
  <c r="G4972" i="3" s="1"/>
  <c r="H4972" i="3" s="1"/>
  <c r="I4972" i="3" s="1"/>
  <c r="L4972" i="3" s="1"/>
  <c r="B4973" i="3" l="1"/>
  <c r="E4973" i="3" s="1"/>
  <c r="F4973" i="3" s="1"/>
  <c r="G4973" i="3" s="1"/>
  <c r="H4973" i="3" s="1"/>
  <c r="I4973" i="3" s="1"/>
  <c r="L4973" i="3" s="1"/>
  <c r="J4974" i="3"/>
  <c r="M4974" i="3" s="1"/>
  <c r="B4974" i="3" l="1"/>
  <c r="E4974" i="3" s="1"/>
  <c r="F4974" i="3" s="1"/>
  <c r="G4974" i="3" s="1"/>
  <c r="H4974" i="3" s="1"/>
  <c r="I4974" i="3" s="1"/>
  <c r="L4974" i="3" s="1"/>
  <c r="J4975" i="3"/>
  <c r="M4975" i="3" s="1"/>
  <c r="B4975" i="3" l="1"/>
  <c r="E4975" i="3" s="1"/>
  <c r="F4975" i="3" s="1"/>
  <c r="G4975" i="3" s="1"/>
  <c r="H4975" i="3" s="1"/>
  <c r="I4975" i="3" s="1"/>
  <c r="L4975" i="3" s="1"/>
  <c r="J4976" i="3"/>
  <c r="M4976" i="3" s="1"/>
  <c r="J4977" i="3" l="1"/>
  <c r="M4977" i="3" s="1"/>
  <c r="B4976" i="3"/>
  <c r="E4976" i="3" s="1"/>
  <c r="F4976" i="3" s="1"/>
  <c r="G4976" i="3" s="1"/>
  <c r="H4976" i="3" s="1"/>
  <c r="I4976" i="3" s="1"/>
  <c r="L4976" i="3" s="1"/>
  <c r="B4977" i="3" l="1"/>
  <c r="E4977" i="3" s="1"/>
  <c r="F4977" i="3" s="1"/>
  <c r="G4977" i="3" s="1"/>
  <c r="H4977" i="3" s="1"/>
  <c r="I4977" i="3" s="1"/>
  <c r="L4977" i="3" s="1"/>
  <c r="J4978" i="3"/>
  <c r="M4978" i="3" s="1"/>
  <c r="J4979" i="3" l="1"/>
  <c r="M4979" i="3" s="1"/>
  <c r="B4978" i="3"/>
  <c r="E4978" i="3" s="1"/>
  <c r="F4978" i="3" s="1"/>
  <c r="G4978" i="3" s="1"/>
  <c r="H4978" i="3" s="1"/>
  <c r="I4978" i="3" s="1"/>
  <c r="L4978" i="3" s="1"/>
  <c r="B4979" i="3" l="1"/>
  <c r="E4979" i="3" s="1"/>
  <c r="F4979" i="3" s="1"/>
  <c r="G4979" i="3" s="1"/>
  <c r="H4979" i="3" s="1"/>
  <c r="I4979" i="3" s="1"/>
  <c r="L4979" i="3" s="1"/>
  <c r="J4980" i="3"/>
  <c r="M4980" i="3" s="1"/>
  <c r="J4981" i="3" l="1"/>
  <c r="M4981" i="3" s="1"/>
  <c r="B4980" i="3"/>
  <c r="E4980" i="3" s="1"/>
  <c r="F4980" i="3" s="1"/>
  <c r="G4980" i="3" s="1"/>
  <c r="H4980" i="3" s="1"/>
  <c r="I4980" i="3" s="1"/>
  <c r="L4980" i="3" s="1"/>
  <c r="B4981" i="3" l="1"/>
  <c r="E4981" i="3" s="1"/>
  <c r="F4981" i="3" s="1"/>
  <c r="G4981" i="3" s="1"/>
  <c r="H4981" i="3" s="1"/>
  <c r="I4981" i="3" s="1"/>
  <c r="L4981" i="3" s="1"/>
  <c r="J4982" i="3"/>
  <c r="M4982" i="3" s="1"/>
  <c r="B4982" i="3" l="1"/>
  <c r="E4982" i="3" s="1"/>
  <c r="F4982" i="3" s="1"/>
  <c r="G4982" i="3" s="1"/>
  <c r="H4982" i="3" s="1"/>
  <c r="I4982" i="3" s="1"/>
  <c r="L4982" i="3" s="1"/>
  <c r="J4983" i="3"/>
  <c r="M4983" i="3" s="1"/>
  <c r="B4983" i="3" l="1"/>
  <c r="E4983" i="3" s="1"/>
  <c r="F4983" i="3" s="1"/>
  <c r="G4983" i="3" s="1"/>
  <c r="H4983" i="3" s="1"/>
  <c r="I4983" i="3" s="1"/>
  <c r="L4983" i="3" s="1"/>
  <c r="J4984" i="3"/>
  <c r="M4984" i="3" s="1"/>
  <c r="J4985" i="3" l="1"/>
  <c r="M4985" i="3" s="1"/>
  <c r="B4984" i="3"/>
  <c r="E4984" i="3" s="1"/>
  <c r="F4984" i="3" s="1"/>
  <c r="G4984" i="3" s="1"/>
  <c r="H4984" i="3" s="1"/>
  <c r="I4984" i="3" s="1"/>
  <c r="L4984" i="3" s="1"/>
  <c r="B4985" i="3" l="1"/>
  <c r="E4985" i="3" s="1"/>
  <c r="F4985" i="3" s="1"/>
  <c r="G4985" i="3" s="1"/>
  <c r="H4985" i="3" s="1"/>
  <c r="I4985" i="3" s="1"/>
  <c r="L4985" i="3" s="1"/>
  <c r="J4986" i="3"/>
  <c r="M4986" i="3" s="1"/>
  <c r="J4987" i="3" l="1"/>
  <c r="M4987" i="3" s="1"/>
  <c r="B4986" i="3"/>
  <c r="E4986" i="3" s="1"/>
  <c r="F4986" i="3" s="1"/>
  <c r="G4986" i="3" s="1"/>
  <c r="H4986" i="3" s="1"/>
  <c r="I4986" i="3" s="1"/>
  <c r="L4986" i="3" s="1"/>
  <c r="B4987" i="3" l="1"/>
  <c r="E4987" i="3" s="1"/>
  <c r="F4987" i="3" s="1"/>
  <c r="G4987" i="3" s="1"/>
  <c r="H4987" i="3" s="1"/>
  <c r="I4987" i="3" s="1"/>
  <c r="L4987" i="3" s="1"/>
  <c r="J4988" i="3"/>
  <c r="M4988" i="3" s="1"/>
  <c r="B4988" i="3" l="1"/>
  <c r="E4988" i="3" s="1"/>
  <c r="F4988" i="3" s="1"/>
  <c r="G4988" i="3" s="1"/>
  <c r="H4988" i="3" s="1"/>
  <c r="I4988" i="3" s="1"/>
  <c r="L4988" i="3" s="1"/>
  <c r="J4989" i="3"/>
  <c r="M4989" i="3" s="1"/>
  <c r="B4989" i="3" l="1"/>
  <c r="E4989" i="3" s="1"/>
  <c r="F4989" i="3" s="1"/>
  <c r="G4989" i="3" s="1"/>
  <c r="H4989" i="3" s="1"/>
  <c r="I4989" i="3" s="1"/>
  <c r="L4989" i="3" s="1"/>
  <c r="J4990" i="3"/>
  <c r="M4990" i="3" s="1"/>
  <c r="B4990" i="3" l="1"/>
  <c r="E4990" i="3" s="1"/>
  <c r="F4990" i="3" s="1"/>
  <c r="G4990" i="3" s="1"/>
  <c r="H4990" i="3" s="1"/>
  <c r="I4990" i="3" s="1"/>
  <c r="L4990" i="3" s="1"/>
  <c r="J4991" i="3"/>
  <c r="M4991" i="3" s="1"/>
  <c r="J4992" i="3" l="1"/>
  <c r="M4992" i="3" s="1"/>
  <c r="B4991" i="3"/>
  <c r="E4991" i="3" s="1"/>
  <c r="F4991" i="3" s="1"/>
  <c r="G4991" i="3" s="1"/>
  <c r="H4991" i="3" s="1"/>
  <c r="I4991" i="3" s="1"/>
  <c r="L4991" i="3" s="1"/>
  <c r="J4993" i="3" l="1"/>
  <c r="M4993" i="3" s="1"/>
  <c r="B4992" i="3"/>
  <c r="E4992" i="3" s="1"/>
  <c r="F4992" i="3" s="1"/>
  <c r="G4992" i="3" s="1"/>
  <c r="H4992" i="3" s="1"/>
  <c r="I4992" i="3" s="1"/>
  <c r="L4992" i="3" s="1"/>
  <c r="B4993" i="3" l="1"/>
  <c r="E4993" i="3" s="1"/>
  <c r="F4993" i="3" s="1"/>
  <c r="G4993" i="3" s="1"/>
  <c r="H4993" i="3" s="1"/>
  <c r="I4993" i="3" s="1"/>
  <c r="L4993" i="3" s="1"/>
  <c r="J4994" i="3"/>
  <c r="M4994" i="3" s="1"/>
  <c r="J4995" i="3" l="1"/>
  <c r="M4995" i="3" s="1"/>
  <c r="B4994" i="3"/>
  <c r="E4994" i="3" s="1"/>
  <c r="F4994" i="3" s="1"/>
  <c r="G4994" i="3" s="1"/>
  <c r="H4994" i="3" s="1"/>
  <c r="I4994" i="3" s="1"/>
  <c r="L4994" i="3" s="1"/>
  <c r="J4996" i="3" l="1"/>
  <c r="M4996" i="3" s="1"/>
  <c r="B4995" i="3"/>
  <c r="E4995" i="3" s="1"/>
  <c r="F4995" i="3" s="1"/>
  <c r="G4995" i="3" s="1"/>
  <c r="H4995" i="3" s="1"/>
  <c r="I4995" i="3" s="1"/>
  <c r="L4995" i="3" s="1"/>
  <c r="J4997" i="3" l="1"/>
  <c r="M4997" i="3" s="1"/>
  <c r="B4996" i="3"/>
  <c r="E4996" i="3" s="1"/>
  <c r="F4996" i="3" s="1"/>
  <c r="G4996" i="3" s="1"/>
  <c r="H4996" i="3" s="1"/>
  <c r="I4996" i="3" s="1"/>
  <c r="L4996" i="3" s="1"/>
  <c r="B4997" i="3" l="1"/>
  <c r="E4997" i="3" s="1"/>
  <c r="F4997" i="3" s="1"/>
  <c r="G4997" i="3" s="1"/>
  <c r="H4997" i="3" s="1"/>
  <c r="I4997" i="3" s="1"/>
  <c r="L4997" i="3" s="1"/>
  <c r="J4998" i="3"/>
  <c r="M4998" i="3" s="1"/>
  <c r="B4998" i="3" l="1"/>
  <c r="E4998" i="3" s="1"/>
  <c r="F4998" i="3" s="1"/>
  <c r="G4998" i="3" s="1"/>
  <c r="H4998" i="3" s="1"/>
  <c r="I4998" i="3" s="1"/>
  <c r="L4998" i="3" s="1"/>
  <c r="J4999" i="3"/>
  <c r="M4999" i="3" s="1"/>
  <c r="J5000" i="3" l="1"/>
  <c r="M5000" i="3" s="1"/>
  <c r="B4999" i="3"/>
  <c r="E4999" i="3" s="1"/>
  <c r="F4999" i="3" s="1"/>
  <c r="G4999" i="3" s="1"/>
  <c r="H4999" i="3" s="1"/>
  <c r="I4999" i="3" s="1"/>
  <c r="L4999" i="3" s="1"/>
  <c r="J5001" i="3" l="1"/>
  <c r="M5001" i="3" s="1"/>
  <c r="B5000" i="3"/>
  <c r="E5000" i="3" s="1"/>
  <c r="F5000" i="3" s="1"/>
  <c r="G5000" i="3" s="1"/>
  <c r="H5000" i="3" s="1"/>
  <c r="I5000" i="3" s="1"/>
  <c r="L5000" i="3" s="1"/>
  <c r="B5001" i="3" l="1"/>
  <c r="E5001" i="3" s="1"/>
  <c r="F5001" i="3" s="1"/>
  <c r="G5001" i="3" s="1"/>
  <c r="H5001" i="3" s="1"/>
  <c r="I5001" i="3" s="1"/>
  <c r="L5001" i="3" s="1"/>
  <c r="J5002" i="3"/>
  <c r="M5002" i="3" s="1"/>
  <c r="B5002" i="3" l="1"/>
  <c r="E5002" i="3" s="1"/>
  <c r="F5002" i="3" s="1"/>
  <c r="G5002" i="3" s="1"/>
  <c r="H5002" i="3" s="1"/>
  <c r="I5002" i="3" s="1"/>
  <c r="L5002" i="3" s="1"/>
  <c r="J5003" i="3"/>
  <c r="M5003" i="3" s="1"/>
  <c r="B5003" i="3" l="1"/>
  <c r="E5003" i="3" s="1"/>
  <c r="F5003" i="3" s="1"/>
  <c r="G5003" i="3" s="1"/>
  <c r="H5003" i="3" s="1"/>
  <c r="I5003" i="3" s="1"/>
  <c r="L5003" i="3" s="1"/>
  <c r="J5004" i="3"/>
  <c r="M5004" i="3" s="1"/>
  <c r="J5005" i="3" l="1"/>
  <c r="M5005" i="3" s="1"/>
  <c r="B5004" i="3"/>
  <c r="E5004" i="3" s="1"/>
  <c r="F5004" i="3" s="1"/>
  <c r="G5004" i="3" s="1"/>
  <c r="H5004" i="3" s="1"/>
  <c r="I5004" i="3" s="1"/>
  <c r="L5004" i="3" s="1"/>
  <c r="B5005" i="3" l="1"/>
  <c r="E5005" i="3" s="1"/>
  <c r="F5005" i="3" s="1"/>
  <c r="G5005" i="3" s="1"/>
  <c r="H5005" i="3" s="1"/>
  <c r="I5005" i="3" s="1"/>
  <c r="L5005" i="3" s="1"/>
  <c r="J5006" i="3"/>
  <c r="M5006" i="3" s="1"/>
  <c r="J5007" i="3" l="1"/>
  <c r="M5007" i="3" s="1"/>
  <c r="B5006" i="3"/>
  <c r="E5006" i="3" s="1"/>
  <c r="F5006" i="3" s="1"/>
  <c r="G5006" i="3" s="1"/>
  <c r="H5006" i="3" s="1"/>
  <c r="I5006" i="3" s="1"/>
  <c r="L5006" i="3" s="1"/>
  <c r="B5007" i="3" l="1"/>
  <c r="E5007" i="3" s="1"/>
  <c r="F5007" i="3" s="1"/>
  <c r="G5007" i="3" s="1"/>
  <c r="H5007" i="3" s="1"/>
  <c r="I5007" i="3" s="1"/>
  <c r="L5007" i="3" s="1"/>
  <c r="J5008" i="3"/>
  <c r="M5008" i="3" s="1"/>
  <c r="J5009" i="3" l="1"/>
  <c r="M5009" i="3" s="1"/>
  <c r="B5008" i="3"/>
  <c r="E5008" i="3" s="1"/>
  <c r="F5008" i="3" s="1"/>
  <c r="G5008" i="3" s="1"/>
  <c r="H5008" i="3" s="1"/>
  <c r="I5008" i="3" s="1"/>
  <c r="L5008" i="3" s="1"/>
  <c r="B5009" i="3" l="1"/>
  <c r="E5009" i="3" s="1"/>
  <c r="F5009" i="3" s="1"/>
  <c r="G5009" i="3" s="1"/>
  <c r="H5009" i="3" s="1"/>
  <c r="I5009" i="3" s="1"/>
  <c r="L5009" i="3" s="1"/>
  <c r="J5010" i="3"/>
  <c r="M5010" i="3" s="1"/>
  <c r="B5010" i="3" l="1"/>
  <c r="E5010" i="3" s="1"/>
  <c r="F5010" i="3" s="1"/>
  <c r="G5010" i="3" s="1"/>
  <c r="H5010" i="3" s="1"/>
  <c r="I5010" i="3" s="1"/>
  <c r="L5010" i="3" s="1"/>
  <c r="J5011" i="3"/>
  <c r="M5011" i="3" s="1"/>
  <c r="J5012" i="3" l="1"/>
  <c r="M5012" i="3" s="1"/>
  <c r="B5011" i="3"/>
  <c r="E5011" i="3" s="1"/>
  <c r="F5011" i="3" s="1"/>
  <c r="G5011" i="3" s="1"/>
  <c r="H5011" i="3" s="1"/>
  <c r="I5011" i="3" s="1"/>
  <c r="L5011" i="3" s="1"/>
  <c r="B5012" i="3" l="1"/>
  <c r="E5012" i="3" s="1"/>
  <c r="F5012" i="3" s="1"/>
  <c r="G5012" i="3" s="1"/>
  <c r="H5012" i="3" s="1"/>
  <c r="I5012" i="3" s="1"/>
  <c r="L5012" i="3" s="1"/>
  <c r="J5013" i="3"/>
  <c r="M5013" i="3" s="1"/>
  <c r="B5013" i="3" l="1"/>
  <c r="E5013" i="3" s="1"/>
  <c r="F5013" i="3" s="1"/>
  <c r="G5013" i="3" s="1"/>
  <c r="H5013" i="3" s="1"/>
  <c r="I5013" i="3" s="1"/>
  <c r="L5013" i="3" s="1"/>
  <c r="J5014" i="3"/>
  <c r="M5014" i="3" s="1"/>
  <c r="B5014" i="3" l="1"/>
  <c r="E5014" i="3" s="1"/>
  <c r="F5014" i="3" s="1"/>
  <c r="G5014" i="3" s="1"/>
  <c r="H5014" i="3" s="1"/>
  <c r="I5014" i="3" s="1"/>
  <c r="L5014" i="3" s="1"/>
  <c r="J5015" i="3"/>
  <c r="M5015" i="3" s="1"/>
  <c r="J5016" i="3" l="1"/>
  <c r="M5016" i="3" s="1"/>
  <c r="B5015" i="3"/>
  <c r="E5015" i="3" s="1"/>
  <c r="F5015" i="3" s="1"/>
  <c r="G5015" i="3" s="1"/>
  <c r="H5015" i="3" s="1"/>
  <c r="I5015" i="3" s="1"/>
  <c r="L5015" i="3" s="1"/>
  <c r="B5016" i="3" l="1"/>
  <c r="E5016" i="3" s="1"/>
  <c r="F5016" i="3" s="1"/>
  <c r="G5016" i="3" s="1"/>
  <c r="H5016" i="3" s="1"/>
  <c r="I5016" i="3" s="1"/>
  <c r="L5016" i="3" s="1"/>
  <c r="J5017" i="3"/>
  <c r="M5017" i="3" s="1"/>
  <c r="B5017" i="3" l="1"/>
  <c r="E5017" i="3" s="1"/>
  <c r="F5017" i="3" s="1"/>
  <c r="G5017" i="3" s="1"/>
  <c r="H5017" i="3" s="1"/>
  <c r="I5017" i="3" s="1"/>
  <c r="L5017" i="3" s="1"/>
  <c r="J5018" i="3"/>
  <c r="M5018" i="3" s="1"/>
  <c r="B5018" i="3" l="1"/>
  <c r="E5018" i="3" s="1"/>
  <c r="F5018" i="3" s="1"/>
  <c r="G5018" i="3" s="1"/>
  <c r="H5018" i="3" s="1"/>
  <c r="I5018" i="3" s="1"/>
  <c r="L5018" i="3" s="1"/>
  <c r="J5019" i="3"/>
  <c r="M5019" i="3" s="1"/>
  <c r="B5019" i="3" l="1"/>
  <c r="E5019" i="3" s="1"/>
  <c r="F5019" i="3" s="1"/>
  <c r="G5019" i="3" s="1"/>
  <c r="H5019" i="3" s="1"/>
  <c r="I5019" i="3" s="1"/>
  <c r="L5019" i="3" s="1"/>
  <c r="J5020" i="3"/>
  <c r="M5020" i="3" s="1"/>
  <c r="J5021" i="3" l="1"/>
  <c r="M5021" i="3" s="1"/>
  <c r="B5020" i="3"/>
  <c r="E5020" i="3" s="1"/>
  <c r="F5020" i="3" s="1"/>
  <c r="G5020" i="3" s="1"/>
  <c r="H5020" i="3" s="1"/>
  <c r="I5020" i="3" s="1"/>
  <c r="L5020" i="3" s="1"/>
  <c r="B5021" i="3" l="1"/>
  <c r="E5021" i="3" s="1"/>
  <c r="F5021" i="3" s="1"/>
  <c r="G5021" i="3" s="1"/>
  <c r="H5021" i="3" s="1"/>
  <c r="I5021" i="3" s="1"/>
  <c r="L5021" i="3" s="1"/>
  <c r="J5022" i="3"/>
  <c r="M5022" i="3" s="1"/>
  <c r="J5023" i="3" l="1"/>
  <c r="M5023" i="3" s="1"/>
  <c r="B5022" i="3"/>
  <c r="E5022" i="3" s="1"/>
  <c r="F5022" i="3" s="1"/>
  <c r="G5022" i="3" s="1"/>
  <c r="H5022" i="3" s="1"/>
  <c r="I5022" i="3" s="1"/>
  <c r="L5022" i="3" s="1"/>
  <c r="B5023" i="3" l="1"/>
  <c r="E5023" i="3" s="1"/>
  <c r="F5023" i="3" s="1"/>
  <c r="G5023" i="3" s="1"/>
  <c r="H5023" i="3" s="1"/>
  <c r="I5023" i="3" s="1"/>
  <c r="L5023" i="3" s="1"/>
  <c r="J5024" i="3"/>
  <c r="M5024" i="3" s="1"/>
  <c r="B5024" i="3" l="1"/>
  <c r="E5024" i="3" s="1"/>
  <c r="F5024" i="3" s="1"/>
  <c r="G5024" i="3" s="1"/>
  <c r="H5024" i="3" s="1"/>
  <c r="I5024" i="3" s="1"/>
  <c r="L5024" i="3" s="1"/>
  <c r="J5025" i="3"/>
  <c r="M5025" i="3" s="1"/>
  <c r="B5025" i="3" l="1"/>
  <c r="E5025" i="3" s="1"/>
  <c r="F5025" i="3" s="1"/>
  <c r="G5025" i="3" s="1"/>
  <c r="H5025" i="3" s="1"/>
  <c r="I5025" i="3" s="1"/>
  <c r="L5025" i="3" s="1"/>
  <c r="J5026" i="3"/>
  <c r="M5026" i="3" s="1"/>
  <c r="B5026" i="3" l="1"/>
  <c r="E5026" i="3" s="1"/>
  <c r="F5026" i="3" s="1"/>
  <c r="G5026" i="3" s="1"/>
  <c r="H5026" i="3" s="1"/>
  <c r="I5026" i="3" s="1"/>
  <c r="L5026" i="3" s="1"/>
  <c r="J5027" i="3"/>
  <c r="M5027" i="3" s="1"/>
  <c r="J5028" i="3" l="1"/>
  <c r="M5028" i="3" s="1"/>
  <c r="B5027" i="3"/>
  <c r="E5027" i="3" s="1"/>
  <c r="F5027" i="3" s="1"/>
  <c r="G5027" i="3" s="1"/>
  <c r="H5027" i="3" s="1"/>
  <c r="I5027" i="3" s="1"/>
  <c r="L5027" i="3" s="1"/>
  <c r="B5028" i="3" l="1"/>
  <c r="E5028" i="3" s="1"/>
  <c r="F5028" i="3" s="1"/>
  <c r="G5028" i="3" s="1"/>
  <c r="H5028" i="3" s="1"/>
  <c r="I5028" i="3" s="1"/>
  <c r="L5028" i="3" s="1"/>
  <c r="J5029" i="3"/>
  <c r="M5029" i="3" s="1"/>
  <c r="B5029" i="3" l="1"/>
  <c r="E5029" i="3" s="1"/>
  <c r="F5029" i="3" s="1"/>
  <c r="G5029" i="3" s="1"/>
  <c r="H5029" i="3" s="1"/>
  <c r="I5029" i="3" s="1"/>
  <c r="L5029" i="3" s="1"/>
  <c r="J5030" i="3"/>
  <c r="M5030" i="3" s="1"/>
  <c r="B5030" i="3" l="1"/>
  <c r="E5030" i="3" s="1"/>
  <c r="F5030" i="3" s="1"/>
  <c r="G5030" i="3" s="1"/>
  <c r="H5030" i="3" s="1"/>
  <c r="I5030" i="3" s="1"/>
  <c r="L5030" i="3" s="1"/>
  <c r="J5031" i="3"/>
  <c r="M5031" i="3" s="1"/>
  <c r="B5031" i="3" l="1"/>
  <c r="E5031" i="3" s="1"/>
  <c r="F5031" i="3" s="1"/>
  <c r="G5031" i="3" s="1"/>
  <c r="H5031" i="3" s="1"/>
  <c r="I5031" i="3" s="1"/>
  <c r="L5031" i="3" s="1"/>
  <c r="J5032" i="3"/>
  <c r="M5032" i="3" s="1"/>
  <c r="B5032" i="3" l="1"/>
  <c r="E5032" i="3" s="1"/>
  <c r="F5032" i="3" s="1"/>
  <c r="G5032" i="3" s="1"/>
  <c r="H5032" i="3" s="1"/>
  <c r="I5032" i="3" s="1"/>
  <c r="L5032" i="3" s="1"/>
  <c r="J5033" i="3"/>
  <c r="M5033" i="3" s="1"/>
  <c r="B5033" i="3" l="1"/>
  <c r="E5033" i="3" s="1"/>
  <c r="F5033" i="3" s="1"/>
  <c r="G5033" i="3" s="1"/>
  <c r="H5033" i="3" s="1"/>
  <c r="I5033" i="3" s="1"/>
  <c r="L5033" i="3" s="1"/>
  <c r="J5034" i="3"/>
  <c r="M5034" i="3" s="1"/>
  <c r="J5035" i="3" l="1"/>
  <c r="M5035" i="3" s="1"/>
  <c r="B5034" i="3"/>
  <c r="E5034" i="3" s="1"/>
  <c r="F5034" i="3" s="1"/>
  <c r="G5034" i="3" s="1"/>
  <c r="H5034" i="3" s="1"/>
  <c r="I5034" i="3" s="1"/>
  <c r="L5034" i="3" s="1"/>
  <c r="J5036" i="3" l="1"/>
  <c r="M5036" i="3" s="1"/>
  <c r="B5035" i="3"/>
  <c r="E5035" i="3" s="1"/>
  <c r="F5035" i="3" s="1"/>
  <c r="G5035" i="3" s="1"/>
  <c r="H5035" i="3" s="1"/>
  <c r="I5035" i="3" s="1"/>
  <c r="L5035" i="3" s="1"/>
  <c r="J5037" i="3" l="1"/>
  <c r="M5037" i="3" s="1"/>
  <c r="B5036" i="3"/>
  <c r="E5036" i="3" s="1"/>
  <c r="F5036" i="3" s="1"/>
  <c r="G5036" i="3" s="1"/>
  <c r="H5036" i="3" s="1"/>
  <c r="I5036" i="3" s="1"/>
  <c r="L5036" i="3" s="1"/>
  <c r="B5037" i="3" l="1"/>
  <c r="E5037" i="3" s="1"/>
  <c r="F5037" i="3" s="1"/>
  <c r="G5037" i="3" s="1"/>
  <c r="H5037" i="3" s="1"/>
  <c r="I5037" i="3" s="1"/>
  <c r="L5037" i="3" s="1"/>
  <c r="J5038" i="3"/>
  <c r="M5038" i="3" s="1"/>
  <c r="J5039" i="3" l="1"/>
  <c r="M5039" i="3" s="1"/>
  <c r="B5038" i="3"/>
  <c r="E5038" i="3" s="1"/>
  <c r="F5038" i="3" s="1"/>
  <c r="G5038" i="3" s="1"/>
  <c r="H5038" i="3" s="1"/>
  <c r="I5038" i="3" s="1"/>
  <c r="L5038" i="3" s="1"/>
  <c r="J5040" i="3" l="1"/>
  <c r="M5040" i="3" s="1"/>
  <c r="B5039" i="3"/>
  <c r="E5039" i="3" s="1"/>
  <c r="F5039" i="3" s="1"/>
  <c r="G5039" i="3" s="1"/>
  <c r="H5039" i="3" s="1"/>
  <c r="I5039" i="3" s="1"/>
  <c r="L5039" i="3" s="1"/>
  <c r="J5041" i="3" l="1"/>
  <c r="M5041" i="3" s="1"/>
  <c r="B5040" i="3"/>
  <c r="E5040" i="3" s="1"/>
  <c r="F5040" i="3" s="1"/>
  <c r="G5040" i="3" s="1"/>
  <c r="H5040" i="3" s="1"/>
  <c r="I5040" i="3" s="1"/>
  <c r="L5040" i="3" s="1"/>
  <c r="B5041" i="3" l="1"/>
  <c r="E5041" i="3" s="1"/>
  <c r="F5041" i="3" s="1"/>
  <c r="G5041" i="3" s="1"/>
  <c r="H5041" i="3" s="1"/>
  <c r="I5041" i="3" s="1"/>
  <c r="L5041" i="3" s="1"/>
  <c r="J5042" i="3"/>
  <c r="M5042" i="3" s="1"/>
  <c r="J5043" i="3" l="1"/>
  <c r="M5043" i="3" s="1"/>
  <c r="B5042" i="3"/>
  <c r="E5042" i="3" s="1"/>
  <c r="F5042" i="3" s="1"/>
  <c r="G5042" i="3" s="1"/>
  <c r="H5042" i="3" s="1"/>
  <c r="I5042" i="3" s="1"/>
  <c r="L5042" i="3" s="1"/>
  <c r="J5044" i="3" l="1"/>
  <c r="M5044" i="3" s="1"/>
  <c r="B5043" i="3"/>
  <c r="E5043" i="3" s="1"/>
  <c r="F5043" i="3" s="1"/>
  <c r="G5043" i="3" s="1"/>
  <c r="H5043" i="3" s="1"/>
  <c r="I5043" i="3" s="1"/>
  <c r="L5043" i="3" s="1"/>
  <c r="J5045" i="3" l="1"/>
  <c r="M5045" i="3" s="1"/>
  <c r="B5044" i="3"/>
  <c r="E5044" i="3" s="1"/>
  <c r="F5044" i="3" s="1"/>
  <c r="G5044" i="3" s="1"/>
  <c r="H5044" i="3" s="1"/>
  <c r="I5044" i="3" s="1"/>
  <c r="L5044" i="3" s="1"/>
  <c r="B5045" i="3" l="1"/>
  <c r="E5045" i="3" s="1"/>
  <c r="F5045" i="3" s="1"/>
  <c r="G5045" i="3" s="1"/>
  <c r="H5045" i="3" s="1"/>
  <c r="I5045" i="3" s="1"/>
  <c r="L5045" i="3" s="1"/>
  <c r="J5046" i="3"/>
  <c r="M5046" i="3" s="1"/>
  <c r="J5047" i="3" l="1"/>
  <c r="M5047" i="3" s="1"/>
  <c r="B5046" i="3"/>
  <c r="E5046" i="3" s="1"/>
  <c r="F5046" i="3" s="1"/>
  <c r="G5046" i="3" s="1"/>
  <c r="H5046" i="3" s="1"/>
  <c r="I5046" i="3" s="1"/>
  <c r="L5046" i="3" s="1"/>
  <c r="B5047" i="3" l="1"/>
  <c r="E5047" i="3" s="1"/>
  <c r="F5047" i="3" s="1"/>
  <c r="G5047" i="3" s="1"/>
  <c r="H5047" i="3" s="1"/>
  <c r="I5047" i="3" s="1"/>
  <c r="L5047" i="3" s="1"/>
  <c r="J5048" i="3"/>
  <c r="M5048" i="3" s="1"/>
  <c r="B5048" i="3" l="1"/>
  <c r="E5048" i="3" s="1"/>
  <c r="F5048" i="3" s="1"/>
  <c r="G5048" i="3" s="1"/>
  <c r="H5048" i="3" s="1"/>
  <c r="I5048" i="3" s="1"/>
  <c r="L5048" i="3" s="1"/>
  <c r="J5049" i="3"/>
  <c r="M5049" i="3" s="1"/>
  <c r="B5049" i="3" l="1"/>
  <c r="E5049" i="3" s="1"/>
  <c r="F5049" i="3" s="1"/>
  <c r="G5049" i="3" s="1"/>
  <c r="H5049" i="3" s="1"/>
  <c r="I5049" i="3" s="1"/>
  <c r="L5049" i="3" s="1"/>
  <c r="J5050" i="3"/>
  <c r="M5050" i="3" s="1"/>
  <c r="J5051" i="3" l="1"/>
  <c r="M5051" i="3" s="1"/>
  <c r="B5050" i="3"/>
  <c r="E5050" i="3" s="1"/>
  <c r="F5050" i="3" s="1"/>
  <c r="G5050" i="3" s="1"/>
  <c r="H5050" i="3" s="1"/>
  <c r="I5050" i="3" s="1"/>
  <c r="L5050" i="3" s="1"/>
  <c r="J5052" i="3" l="1"/>
  <c r="M5052" i="3" s="1"/>
  <c r="B5051" i="3"/>
  <c r="E5051" i="3" s="1"/>
  <c r="F5051" i="3" s="1"/>
  <c r="G5051" i="3" s="1"/>
  <c r="H5051" i="3" s="1"/>
  <c r="I5051" i="3" s="1"/>
  <c r="L5051" i="3" s="1"/>
  <c r="J5053" i="3" l="1"/>
  <c r="M5053" i="3" s="1"/>
  <c r="B5052" i="3"/>
  <c r="E5052" i="3" s="1"/>
  <c r="F5052" i="3" s="1"/>
  <c r="G5052" i="3" s="1"/>
  <c r="H5052" i="3" s="1"/>
  <c r="I5052" i="3" s="1"/>
  <c r="L5052" i="3" s="1"/>
  <c r="B5053" i="3" l="1"/>
  <c r="E5053" i="3" s="1"/>
  <c r="F5053" i="3" s="1"/>
  <c r="G5053" i="3" s="1"/>
  <c r="H5053" i="3" s="1"/>
  <c r="I5053" i="3" s="1"/>
  <c r="L5053" i="3" s="1"/>
  <c r="J5054" i="3"/>
  <c r="M5054" i="3" s="1"/>
  <c r="B5054" i="3" l="1"/>
  <c r="E5054" i="3" s="1"/>
  <c r="F5054" i="3" s="1"/>
  <c r="G5054" i="3" s="1"/>
  <c r="H5054" i="3" s="1"/>
  <c r="I5054" i="3" s="1"/>
  <c r="L5054" i="3" s="1"/>
  <c r="J5055" i="3"/>
  <c r="M5055" i="3" s="1"/>
  <c r="B5055" i="3" l="1"/>
  <c r="E5055" i="3" s="1"/>
  <c r="F5055" i="3" s="1"/>
  <c r="G5055" i="3" s="1"/>
  <c r="H5055" i="3" s="1"/>
  <c r="I5055" i="3" s="1"/>
  <c r="L5055" i="3" s="1"/>
  <c r="J5056" i="3"/>
  <c r="M5056" i="3" s="1"/>
  <c r="J5057" i="3" l="1"/>
  <c r="M5057" i="3" s="1"/>
  <c r="B5056" i="3"/>
  <c r="E5056" i="3" s="1"/>
  <c r="F5056" i="3" s="1"/>
  <c r="G5056" i="3" s="1"/>
  <c r="H5056" i="3" s="1"/>
  <c r="I5056" i="3" s="1"/>
  <c r="L5056" i="3" s="1"/>
  <c r="B5057" i="3" l="1"/>
  <c r="E5057" i="3" s="1"/>
  <c r="F5057" i="3" s="1"/>
  <c r="G5057" i="3" s="1"/>
  <c r="H5057" i="3" s="1"/>
  <c r="I5057" i="3" s="1"/>
  <c r="L5057" i="3" s="1"/>
  <c r="J5058" i="3"/>
  <c r="M5058" i="3" s="1"/>
  <c r="B5058" i="3" l="1"/>
  <c r="E5058" i="3" s="1"/>
  <c r="F5058" i="3" s="1"/>
  <c r="G5058" i="3" s="1"/>
  <c r="H5058" i="3" s="1"/>
  <c r="I5058" i="3" s="1"/>
  <c r="L5058" i="3" s="1"/>
  <c r="J5059" i="3"/>
  <c r="M5059" i="3" s="1"/>
  <c r="J5060" i="3" l="1"/>
  <c r="M5060" i="3" s="1"/>
  <c r="B5059" i="3"/>
  <c r="E5059" i="3" s="1"/>
  <c r="F5059" i="3" s="1"/>
  <c r="G5059" i="3" s="1"/>
  <c r="H5059" i="3" s="1"/>
  <c r="I5059" i="3" s="1"/>
  <c r="L5059" i="3" s="1"/>
  <c r="B5060" i="3" l="1"/>
  <c r="E5060" i="3" s="1"/>
  <c r="F5060" i="3" s="1"/>
  <c r="G5060" i="3" s="1"/>
  <c r="H5060" i="3" s="1"/>
  <c r="I5060" i="3" s="1"/>
  <c r="L5060" i="3" s="1"/>
  <c r="J5061" i="3"/>
  <c r="M5061" i="3" s="1"/>
  <c r="B5061" i="3" l="1"/>
  <c r="E5061" i="3" s="1"/>
  <c r="F5061" i="3" s="1"/>
  <c r="G5061" i="3" s="1"/>
  <c r="H5061" i="3" s="1"/>
  <c r="I5061" i="3" s="1"/>
  <c r="L5061" i="3" s="1"/>
  <c r="J5062" i="3"/>
  <c r="M5062" i="3" s="1"/>
  <c r="B5062" i="3" l="1"/>
  <c r="E5062" i="3" s="1"/>
  <c r="F5062" i="3" s="1"/>
  <c r="G5062" i="3" s="1"/>
  <c r="H5062" i="3" s="1"/>
  <c r="I5062" i="3" s="1"/>
  <c r="L5062" i="3" s="1"/>
  <c r="J5063" i="3"/>
  <c r="M5063" i="3" s="1"/>
  <c r="J5064" i="3" l="1"/>
  <c r="M5064" i="3" s="1"/>
  <c r="B5063" i="3"/>
  <c r="E5063" i="3" s="1"/>
  <c r="F5063" i="3" s="1"/>
  <c r="G5063" i="3" s="1"/>
  <c r="H5063" i="3" s="1"/>
  <c r="I5063" i="3" s="1"/>
  <c r="L5063" i="3" s="1"/>
  <c r="B5064" i="3" l="1"/>
  <c r="E5064" i="3" s="1"/>
  <c r="F5064" i="3" s="1"/>
  <c r="G5064" i="3" s="1"/>
  <c r="H5064" i="3" s="1"/>
  <c r="I5064" i="3" s="1"/>
  <c r="L5064" i="3" s="1"/>
  <c r="J5065" i="3"/>
  <c r="M5065" i="3" s="1"/>
  <c r="J5066" i="3" l="1"/>
  <c r="M5066" i="3" s="1"/>
  <c r="B5065" i="3"/>
  <c r="E5065" i="3" s="1"/>
  <c r="F5065" i="3" s="1"/>
  <c r="G5065" i="3" s="1"/>
  <c r="H5065" i="3" s="1"/>
  <c r="I5065" i="3" s="1"/>
  <c r="L5065" i="3" s="1"/>
  <c r="J5067" i="3" l="1"/>
  <c r="M5067" i="3" s="1"/>
  <c r="B5066" i="3"/>
  <c r="E5066" i="3" s="1"/>
  <c r="F5066" i="3" s="1"/>
  <c r="G5066" i="3" s="1"/>
  <c r="H5066" i="3" s="1"/>
  <c r="I5066" i="3" s="1"/>
  <c r="L5066" i="3" s="1"/>
  <c r="B5067" i="3" l="1"/>
  <c r="E5067" i="3" s="1"/>
  <c r="F5067" i="3" s="1"/>
  <c r="G5067" i="3" s="1"/>
  <c r="H5067" i="3" s="1"/>
  <c r="I5067" i="3" s="1"/>
  <c r="L5067" i="3" s="1"/>
  <c r="J5068" i="3"/>
  <c r="M5068" i="3" s="1"/>
  <c r="J5069" i="3" l="1"/>
  <c r="M5069" i="3" s="1"/>
  <c r="B5068" i="3"/>
  <c r="E5068" i="3" s="1"/>
  <c r="F5068" i="3" s="1"/>
  <c r="G5068" i="3" s="1"/>
  <c r="H5068" i="3" s="1"/>
  <c r="I5068" i="3" s="1"/>
  <c r="L5068" i="3" s="1"/>
  <c r="J5070" i="3" l="1"/>
  <c r="M5070" i="3" s="1"/>
  <c r="B5069" i="3"/>
  <c r="E5069" i="3" s="1"/>
  <c r="F5069" i="3" s="1"/>
  <c r="G5069" i="3" s="1"/>
  <c r="H5069" i="3" s="1"/>
  <c r="I5069" i="3" s="1"/>
  <c r="L5069" i="3" s="1"/>
  <c r="J5071" i="3" l="1"/>
  <c r="M5071" i="3" s="1"/>
  <c r="B5070" i="3"/>
  <c r="E5070" i="3" s="1"/>
  <c r="F5070" i="3" s="1"/>
  <c r="G5070" i="3" s="1"/>
  <c r="H5070" i="3" s="1"/>
  <c r="I5070" i="3" s="1"/>
  <c r="L5070" i="3" s="1"/>
  <c r="J5072" i="3" l="1"/>
  <c r="M5072" i="3" s="1"/>
  <c r="B5071" i="3"/>
  <c r="E5071" i="3" s="1"/>
  <c r="F5071" i="3" s="1"/>
  <c r="G5071" i="3" s="1"/>
  <c r="H5071" i="3" s="1"/>
  <c r="I5071" i="3" s="1"/>
  <c r="L5071" i="3" s="1"/>
  <c r="J5073" i="3" l="1"/>
  <c r="M5073" i="3" s="1"/>
  <c r="B5072" i="3"/>
  <c r="E5072" i="3" s="1"/>
  <c r="F5072" i="3" s="1"/>
  <c r="G5072" i="3" s="1"/>
  <c r="H5072" i="3" s="1"/>
  <c r="I5072" i="3" s="1"/>
  <c r="L5072" i="3" s="1"/>
  <c r="J5074" i="3" l="1"/>
  <c r="M5074" i="3" s="1"/>
  <c r="B5073" i="3"/>
  <c r="E5073" i="3" s="1"/>
  <c r="F5073" i="3" s="1"/>
  <c r="G5073" i="3" s="1"/>
  <c r="H5073" i="3" s="1"/>
  <c r="I5073" i="3" s="1"/>
  <c r="L5073" i="3" s="1"/>
  <c r="B5074" i="3" l="1"/>
  <c r="E5074" i="3" s="1"/>
  <c r="F5074" i="3" s="1"/>
  <c r="G5074" i="3" s="1"/>
  <c r="H5074" i="3" s="1"/>
  <c r="I5074" i="3" s="1"/>
  <c r="L5074" i="3" s="1"/>
  <c r="J5075" i="3"/>
  <c r="M5075" i="3" s="1"/>
  <c r="B5075" i="3" l="1"/>
  <c r="E5075" i="3" s="1"/>
  <c r="F5075" i="3" s="1"/>
  <c r="G5075" i="3" s="1"/>
  <c r="H5075" i="3" s="1"/>
  <c r="I5075" i="3" s="1"/>
  <c r="L5075" i="3" s="1"/>
  <c r="J5076" i="3"/>
  <c r="M5076" i="3" s="1"/>
  <c r="J5077" i="3" l="1"/>
  <c r="M5077" i="3" s="1"/>
  <c r="B5076" i="3"/>
  <c r="E5076" i="3" s="1"/>
  <c r="F5076" i="3" s="1"/>
  <c r="G5076" i="3" s="1"/>
  <c r="H5076" i="3" s="1"/>
  <c r="I5076" i="3" s="1"/>
  <c r="L5076" i="3" s="1"/>
  <c r="J5078" i="3" l="1"/>
  <c r="M5078" i="3" s="1"/>
  <c r="B5077" i="3"/>
  <c r="E5077" i="3" s="1"/>
  <c r="F5077" i="3" s="1"/>
  <c r="G5077" i="3" s="1"/>
  <c r="H5077" i="3" s="1"/>
  <c r="I5077" i="3" s="1"/>
  <c r="L5077" i="3" s="1"/>
  <c r="J5079" i="3" l="1"/>
  <c r="M5079" i="3" s="1"/>
  <c r="B5078" i="3"/>
  <c r="E5078" i="3" s="1"/>
  <c r="F5078" i="3" s="1"/>
  <c r="G5078" i="3" s="1"/>
  <c r="H5078" i="3" s="1"/>
  <c r="I5078" i="3" s="1"/>
  <c r="L5078" i="3" s="1"/>
  <c r="J5080" i="3" l="1"/>
  <c r="M5080" i="3" s="1"/>
  <c r="B5079" i="3"/>
  <c r="E5079" i="3" s="1"/>
  <c r="F5079" i="3" s="1"/>
  <c r="G5079" i="3" s="1"/>
  <c r="H5079" i="3" s="1"/>
  <c r="I5079" i="3" s="1"/>
  <c r="L5079" i="3" s="1"/>
  <c r="B5080" i="3" l="1"/>
  <c r="E5080" i="3" s="1"/>
  <c r="F5080" i="3" s="1"/>
  <c r="G5080" i="3" s="1"/>
  <c r="H5080" i="3" s="1"/>
  <c r="I5080" i="3" s="1"/>
  <c r="L5080" i="3" s="1"/>
  <c r="J5081" i="3"/>
  <c r="M5081" i="3" s="1"/>
  <c r="J5082" i="3" l="1"/>
  <c r="M5082" i="3" s="1"/>
  <c r="B5081" i="3"/>
  <c r="E5081" i="3" s="1"/>
  <c r="F5081" i="3" s="1"/>
  <c r="G5081" i="3" s="1"/>
  <c r="H5081" i="3" s="1"/>
  <c r="I5081" i="3" s="1"/>
  <c r="L5081" i="3" s="1"/>
  <c r="J5083" i="3" l="1"/>
  <c r="M5083" i="3" s="1"/>
  <c r="B5082" i="3"/>
  <c r="E5082" i="3" s="1"/>
  <c r="F5082" i="3" s="1"/>
  <c r="G5082" i="3" s="1"/>
  <c r="H5082" i="3" s="1"/>
  <c r="I5082" i="3" s="1"/>
  <c r="L5082" i="3" s="1"/>
  <c r="B5083" i="3" l="1"/>
  <c r="E5083" i="3" s="1"/>
  <c r="F5083" i="3" s="1"/>
  <c r="G5083" i="3" s="1"/>
  <c r="H5083" i="3" s="1"/>
  <c r="I5083" i="3" s="1"/>
  <c r="L5083" i="3" s="1"/>
  <c r="J5084" i="3"/>
  <c r="M5084" i="3" s="1"/>
  <c r="J5085" i="3" l="1"/>
  <c r="M5085" i="3" s="1"/>
  <c r="B5084" i="3"/>
  <c r="E5084" i="3" s="1"/>
  <c r="F5084" i="3" s="1"/>
  <c r="G5084" i="3" s="1"/>
  <c r="H5084" i="3" s="1"/>
  <c r="I5084" i="3" s="1"/>
  <c r="L5084" i="3" s="1"/>
  <c r="J5086" i="3" l="1"/>
  <c r="M5086" i="3" s="1"/>
  <c r="B5085" i="3"/>
  <c r="E5085" i="3" s="1"/>
  <c r="F5085" i="3" s="1"/>
  <c r="G5085" i="3" s="1"/>
  <c r="H5085" i="3" s="1"/>
  <c r="I5085" i="3" s="1"/>
  <c r="L5085" i="3" s="1"/>
  <c r="B5086" i="3" l="1"/>
  <c r="E5086" i="3" s="1"/>
  <c r="F5086" i="3" s="1"/>
  <c r="G5086" i="3" s="1"/>
  <c r="H5086" i="3" s="1"/>
  <c r="I5086" i="3" s="1"/>
  <c r="L5086" i="3" s="1"/>
  <c r="J5087" i="3"/>
  <c r="M5087" i="3" s="1"/>
  <c r="B5087" i="3" l="1"/>
  <c r="E5087" i="3" s="1"/>
  <c r="F5087" i="3" s="1"/>
  <c r="G5087" i="3" s="1"/>
  <c r="H5087" i="3" s="1"/>
  <c r="I5087" i="3" s="1"/>
  <c r="L5087" i="3" s="1"/>
  <c r="J5088" i="3"/>
  <c r="M5088" i="3" s="1"/>
  <c r="B5088" i="3" l="1"/>
  <c r="E5088" i="3" s="1"/>
  <c r="F5088" i="3" s="1"/>
  <c r="G5088" i="3" s="1"/>
  <c r="H5088" i="3" s="1"/>
  <c r="I5088" i="3" s="1"/>
  <c r="L5088" i="3" s="1"/>
  <c r="J5089" i="3"/>
  <c r="M5089" i="3" s="1"/>
  <c r="J5090" i="3" l="1"/>
  <c r="M5090" i="3" s="1"/>
  <c r="B5089" i="3"/>
  <c r="E5089" i="3" s="1"/>
  <c r="F5089" i="3" s="1"/>
  <c r="G5089" i="3" s="1"/>
  <c r="H5089" i="3" s="1"/>
  <c r="I5089" i="3" s="1"/>
  <c r="L5089" i="3" s="1"/>
  <c r="B5090" i="3" l="1"/>
  <c r="E5090" i="3" s="1"/>
  <c r="F5090" i="3" s="1"/>
  <c r="G5090" i="3" s="1"/>
  <c r="H5090" i="3" s="1"/>
  <c r="I5090" i="3" s="1"/>
  <c r="L5090" i="3" s="1"/>
  <c r="J5091" i="3"/>
  <c r="M5091" i="3" s="1"/>
  <c r="B5091" i="3" l="1"/>
  <c r="E5091" i="3" s="1"/>
  <c r="F5091" i="3" s="1"/>
  <c r="G5091" i="3" s="1"/>
  <c r="H5091" i="3" s="1"/>
  <c r="I5091" i="3" s="1"/>
  <c r="L5091" i="3" s="1"/>
  <c r="J5092" i="3"/>
  <c r="M5092" i="3" s="1"/>
  <c r="B5092" i="3" l="1"/>
  <c r="E5092" i="3" s="1"/>
  <c r="F5092" i="3" s="1"/>
  <c r="G5092" i="3" s="1"/>
  <c r="H5092" i="3" s="1"/>
  <c r="I5092" i="3" s="1"/>
  <c r="L5092" i="3" s="1"/>
  <c r="J5093" i="3"/>
  <c r="M5093" i="3" s="1"/>
  <c r="J5094" i="3" l="1"/>
  <c r="M5094" i="3" s="1"/>
  <c r="B5093" i="3"/>
  <c r="E5093" i="3" s="1"/>
  <c r="F5093" i="3" s="1"/>
  <c r="G5093" i="3" s="1"/>
  <c r="H5093" i="3" s="1"/>
  <c r="I5093" i="3" s="1"/>
  <c r="L5093" i="3" s="1"/>
  <c r="B5094" i="3" l="1"/>
  <c r="E5094" i="3" s="1"/>
  <c r="F5094" i="3" s="1"/>
  <c r="G5094" i="3" s="1"/>
  <c r="H5094" i="3" s="1"/>
  <c r="I5094" i="3" s="1"/>
  <c r="L5094" i="3" s="1"/>
  <c r="J5095" i="3"/>
  <c r="M5095" i="3" s="1"/>
  <c r="J5096" i="3" l="1"/>
  <c r="M5096" i="3" s="1"/>
  <c r="B5095" i="3"/>
  <c r="E5095" i="3" s="1"/>
  <c r="F5095" i="3" s="1"/>
  <c r="G5095" i="3" s="1"/>
  <c r="H5095" i="3" s="1"/>
  <c r="I5095" i="3" s="1"/>
  <c r="L5095" i="3" s="1"/>
  <c r="B5096" i="3" l="1"/>
  <c r="E5096" i="3" s="1"/>
  <c r="F5096" i="3" s="1"/>
  <c r="G5096" i="3" s="1"/>
  <c r="H5096" i="3" s="1"/>
  <c r="I5096" i="3" s="1"/>
  <c r="L5096" i="3" s="1"/>
  <c r="J5097" i="3"/>
  <c r="M5097" i="3" s="1"/>
  <c r="J5098" i="3" l="1"/>
  <c r="M5098" i="3" s="1"/>
  <c r="B5097" i="3"/>
  <c r="E5097" i="3" s="1"/>
  <c r="F5097" i="3" s="1"/>
  <c r="G5097" i="3" s="1"/>
  <c r="H5097" i="3" s="1"/>
  <c r="I5097" i="3" s="1"/>
  <c r="L5097" i="3" s="1"/>
  <c r="B5098" i="3" l="1"/>
  <c r="E5098" i="3" s="1"/>
  <c r="F5098" i="3" s="1"/>
  <c r="G5098" i="3" s="1"/>
  <c r="H5098" i="3" s="1"/>
  <c r="I5098" i="3" s="1"/>
  <c r="L5098" i="3" s="1"/>
  <c r="J5099" i="3"/>
  <c r="M5099" i="3" s="1"/>
  <c r="J5100" i="3" l="1"/>
  <c r="M5100" i="3" s="1"/>
  <c r="B5099" i="3"/>
  <c r="E5099" i="3" s="1"/>
  <c r="F5099" i="3" s="1"/>
  <c r="G5099" i="3" s="1"/>
  <c r="H5099" i="3" s="1"/>
  <c r="I5099" i="3" s="1"/>
  <c r="L5099" i="3" s="1"/>
  <c r="J5101" i="3" l="1"/>
  <c r="M5101" i="3" s="1"/>
  <c r="B5100" i="3"/>
  <c r="E5100" i="3" s="1"/>
  <c r="F5100" i="3" s="1"/>
  <c r="G5100" i="3" s="1"/>
  <c r="H5100" i="3" s="1"/>
  <c r="I5100" i="3" s="1"/>
  <c r="L5100" i="3" s="1"/>
  <c r="B5101" i="3" l="1"/>
  <c r="E5101" i="3" s="1"/>
  <c r="F5101" i="3" s="1"/>
  <c r="G5101" i="3" s="1"/>
  <c r="H5101" i="3" s="1"/>
  <c r="I5101" i="3" s="1"/>
  <c r="L5101" i="3" s="1"/>
  <c r="J5102" i="3"/>
  <c r="M5102" i="3" s="1"/>
  <c r="J5103" i="3" l="1"/>
  <c r="M5103" i="3" s="1"/>
  <c r="B5102" i="3"/>
  <c r="E5102" i="3" s="1"/>
  <c r="F5102" i="3" s="1"/>
  <c r="G5102" i="3" s="1"/>
  <c r="H5102" i="3" s="1"/>
  <c r="I5102" i="3" s="1"/>
  <c r="L5102" i="3" s="1"/>
  <c r="B5103" i="3" l="1"/>
  <c r="E5103" i="3" s="1"/>
  <c r="F5103" i="3" s="1"/>
  <c r="G5103" i="3" s="1"/>
  <c r="H5103" i="3" s="1"/>
  <c r="I5103" i="3" s="1"/>
  <c r="L5103" i="3" s="1"/>
  <c r="J5104" i="3"/>
  <c r="M5104" i="3" s="1"/>
  <c r="J5105" i="3" l="1"/>
  <c r="M5105" i="3" s="1"/>
  <c r="B5104" i="3"/>
  <c r="E5104" i="3" s="1"/>
  <c r="F5104" i="3" s="1"/>
  <c r="G5104" i="3" s="1"/>
  <c r="H5104" i="3" s="1"/>
  <c r="I5104" i="3" s="1"/>
  <c r="L5104" i="3" s="1"/>
  <c r="B5105" i="3" l="1"/>
  <c r="E5105" i="3" s="1"/>
  <c r="F5105" i="3" s="1"/>
  <c r="G5105" i="3" s="1"/>
  <c r="H5105" i="3" s="1"/>
  <c r="I5105" i="3" s="1"/>
  <c r="L5105" i="3" s="1"/>
  <c r="J5106" i="3"/>
  <c r="M5106" i="3" s="1"/>
  <c r="J5107" i="3" l="1"/>
  <c r="M5107" i="3" s="1"/>
  <c r="B5106" i="3"/>
  <c r="E5106" i="3" s="1"/>
  <c r="F5106" i="3" s="1"/>
  <c r="G5106" i="3" s="1"/>
  <c r="H5106" i="3" s="1"/>
  <c r="I5106" i="3" s="1"/>
  <c r="L5106" i="3" s="1"/>
  <c r="J5108" i="3" l="1"/>
  <c r="M5108" i="3" s="1"/>
  <c r="B5107" i="3"/>
  <c r="E5107" i="3" s="1"/>
  <c r="F5107" i="3" s="1"/>
  <c r="G5107" i="3" s="1"/>
  <c r="H5107" i="3" s="1"/>
  <c r="I5107" i="3" s="1"/>
  <c r="L5107" i="3" s="1"/>
  <c r="J5109" i="3" l="1"/>
  <c r="M5109" i="3" s="1"/>
  <c r="B5108" i="3"/>
  <c r="E5108" i="3" s="1"/>
  <c r="F5108" i="3" s="1"/>
  <c r="G5108" i="3" s="1"/>
  <c r="H5108" i="3" s="1"/>
  <c r="I5108" i="3" s="1"/>
  <c r="L5108" i="3" s="1"/>
  <c r="B5109" i="3" l="1"/>
  <c r="E5109" i="3" s="1"/>
  <c r="F5109" i="3" s="1"/>
  <c r="G5109" i="3" s="1"/>
  <c r="H5109" i="3" s="1"/>
  <c r="I5109" i="3" s="1"/>
  <c r="L5109" i="3" s="1"/>
  <c r="J5110" i="3"/>
  <c r="M5110" i="3" s="1"/>
  <c r="J5111" i="3" l="1"/>
  <c r="M5111" i="3" s="1"/>
  <c r="B5110" i="3"/>
  <c r="E5110" i="3" s="1"/>
  <c r="F5110" i="3" s="1"/>
  <c r="G5110" i="3" s="1"/>
  <c r="H5110" i="3" s="1"/>
  <c r="I5110" i="3" s="1"/>
  <c r="L5110" i="3" s="1"/>
  <c r="B5111" i="3" l="1"/>
  <c r="E5111" i="3" s="1"/>
  <c r="F5111" i="3" s="1"/>
  <c r="G5111" i="3" s="1"/>
  <c r="H5111" i="3" s="1"/>
  <c r="I5111" i="3" s="1"/>
  <c r="L5111" i="3" s="1"/>
  <c r="J5112" i="3"/>
  <c r="M5112" i="3" s="1"/>
  <c r="B5112" i="3" l="1"/>
  <c r="E5112" i="3" s="1"/>
  <c r="F5112" i="3" s="1"/>
  <c r="G5112" i="3" s="1"/>
  <c r="H5112" i="3" s="1"/>
  <c r="I5112" i="3" s="1"/>
  <c r="L5112" i="3" s="1"/>
  <c r="J5113" i="3"/>
  <c r="M5113" i="3" s="1"/>
  <c r="B5113" i="3" l="1"/>
  <c r="E5113" i="3" s="1"/>
  <c r="F5113" i="3" s="1"/>
  <c r="G5113" i="3" s="1"/>
  <c r="H5113" i="3" s="1"/>
  <c r="I5113" i="3" s="1"/>
  <c r="L5113" i="3" s="1"/>
  <c r="J5114" i="3"/>
  <c r="M5114" i="3" s="1"/>
  <c r="J5115" i="3" l="1"/>
  <c r="M5115" i="3" s="1"/>
  <c r="B5114" i="3"/>
  <c r="E5114" i="3" s="1"/>
  <c r="F5114" i="3" s="1"/>
  <c r="G5114" i="3" s="1"/>
  <c r="H5114" i="3" s="1"/>
  <c r="I5114" i="3" s="1"/>
  <c r="L5114" i="3" s="1"/>
  <c r="J5116" i="3" l="1"/>
  <c r="M5116" i="3" s="1"/>
  <c r="B5115" i="3"/>
  <c r="E5115" i="3" s="1"/>
  <c r="F5115" i="3" s="1"/>
  <c r="G5115" i="3" s="1"/>
  <c r="H5115" i="3" s="1"/>
  <c r="I5115" i="3" s="1"/>
  <c r="L5115" i="3" s="1"/>
  <c r="J5117" i="3" l="1"/>
  <c r="M5117" i="3" s="1"/>
  <c r="B5116" i="3"/>
  <c r="E5116" i="3" s="1"/>
  <c r="F5116" i="3" s="1"/>
  <c r="G5116" i="3" s="1"/>
  <c r="H5116" i="3" s="1"/>
  <c r="I5116" i="3" s="1"/>
  <c r="L5116" i="3" s="1"/>
  <c r="B5117" i="3" l="1"/>
  <c r="E5117" i="3" s="1"/>
  <c r="F5117" i="3" s="1"/>
  <c r="G5117" i="3" s="1"/>
  <c r="H5117" i="3" s="1"/>
  <c r="I5117" i="3" s="1"/>
  <c r="L5117" i="3" s="1"/>
  <c r="J5118" i="3"/>
  <c r="M5118" i="3" s="1"/>
  <c r="B5118" i="3" l="1"/>
  <c r="E5118" i="3" s="1"/>
  <c r="F5118" i="3" s="1"/>
  <c r="G5118" i="3" s="1"/>
  <c r="H5118" i="3" s="1"/>
  <c r="I5118" i="3" s="1"/>
  <c r="L5118" i="3" s="1"/>
  <c r="J5119" i="3"/>
  <c r="M5119" i="3" s="1"/>
  <c r="B5119" i="3" l="1"/>
  <c r="E5119" i="3" s="1"/>
  <c r="F5119" i="3" s="1"/>
  <c r="G5119" i="3" s="1"/>
  <c r="H5119" i="3" s="1"/>
  <c r="I5119" i="3" s="1"/>
  <c r="L5119" i="3" s="1"/>
  <c r="J5120" i="3"/>
  <c r="M5120" i="3" s="1"/>
  <c r="J5121" i="3" l="1"/>
  <c r="M5121" i="3" s="1"/>
  <c r="B5120" i="3"/>
  <c r="E5120" i="3" s="1"/>
  <c r="F5120" i="3" s="1"/>
  <c r="G5120" i="3" s="1"/>
  <c r="H5120" i="3" s="1"/>
  <c r="I5120" i="3" s="1"/>
  <c r="L5120" i="3" s="1"/>
  <c r="B5121" i="3" l="1"/>
  <c r="E5121" i="3" s="1"/>
  <c r="F5121" i="3" s="1"/>
  <c r="G5121" i="3" s="1"/>
  <c r="H5121" i="3" s="1"/>
  <c r="I5121" i="3" s="1"/>
  <c r="L5121" i="3" s="1"/>
  <c r="J5122" i="3"/>
  <c r="M5122" i="3" s="1"/>
  <c r="B5122" i="3" l="1"/>
  <c r="E5122" i="3" s="1"/>
  <c r="F5122" i="3" s="1"/>
  <c r="G5122" i="3" s="1"/>
  <c r="H5122" i="3" s="1"/>
  <c r="I5122" i="3" s="1"/>
  <c r="L5122" i="3" s="1"/>
  <c r="J5123" i="3"/>
  <c r="M5123" i="3" s="1"/>
  <c r="J5124" i="3" l="1"/>
  <c r="M5124" i="3" s="1"/>
  <c r="B5123" i="3"/>
  <c r="E5123" i="3" s="1"/>
  <c r="F5123" i="3" s="1"/>
  <c r="G5123" i="3" s="1"/>
  <c r="H5123" i="3" s="1"/>
  <c r="I5123" i="3" s="1"/>
  <c r="L5123" i="3" s="1"/>
  <c r="J5125" i="3" l="1"/>
  <c r="M5125" i="3" s="1"/>
  <c r="B5124" i="3"/>
  <c r="E5124" i="3" s="1"/>
  <c r="F5124" i="3" s="1"/>
  <c r="G5124" i="3" s="1"/>
  <c r="H5124" i="3" s="1"/>
  <c r="I5124" i="3" s="1"/>
  <c r="L5124" i="3" s="1"/>
  <c r="B5125" i="3" l="1"/>
  <c r="E5125" i="3" s="1"/>
  <c r="F5125" i="3" s="1"/>
  <c r="G5125" i="3" s="1"/>
  <c r="H5125" i="3" s="1"/>
  <c r="I5125" i="3" s="1"/>
  <c r="L5125" i="3" s="1"/>
  <c r="J5126" i="3"/>
  <c r="M5126" i="3" s="1"/>
  <c r="J5127" i="3" l="1"/>
  <c r="M5127" i="3" s="1"/>
  <c r="B5126" i="3"/>
  <c r="E5126" i="3" s="1"/>
  <c r="F5126" i="3" s="1"/>
  <c r="G5126" i="3" s="1"/>
  <c r="H5126" i="3" s="1"/>
  <c r="I5126" i="3" s="1"/>
  <c r="L5126" i="3" s="1"/>
  <c r="B5127" i="3" l="1"/>
  <c r="E5127" i="3" s="1"/>
  <c r="F5127" i="3" s="1"/>
  <c r="G5127" i="3" s="1"/>
  <c r="H5127" i="3" s="1"/>
  <c r="I5127" i="3" s="1"/>
  <c r="L5127" i="3" s="1"/>
  <c r="J5128" i="3"/>
  <c r="M5128" i="3" s="1"/>
  <c r="J5129" i="3" l="1"/>
  <c r="M5129" i="3" s="1"/>
  <c r="B5128" i="3"/>
  <c r="E5128" i="3" s="1"/>
  <c r="F5128" i="3" s="1"/>
  <c r="G5128" i="3" s="1"/>
  <c r="H5128" i="3" s="1"/>
  <c r="I5128" i="3" s="1"/>
  <c r="L5128" i="3" s="1"/>
  <c r="B5129" i="3" l="1"/>
  <c r="E5129" i="3" s="1"/>
  <c r="F5129" i="3" s="1"/>
  <c r="G5129" i="3" s="1"/>
  <c r="H5129" i="3" s="1"/>
  <c r="I5129" i="3" s="1"/>
  <c r="L5129" i="3" s="1"/>
  <c r="J5130" i="3"/>
  <c r="M5130" i="3" s="1"/>
  <c r="B5130" i="3" l="1"/>
  <c r="E5130" i="3" s="1"/>
  <c r="F5130" i="3" s="1"/>
  <c r="G5130" i="3" s="1"/>
  <c r="H5130" i="3" s="1"/>
  <c r="I5130" i="3" s="1"/>
  <c r="L5130" i="3" s="1"/>
  <c r="J5131" i="3"/>
  <c r="M5131" i="3" s="1"/>
  <c r="J5132" i="3" l="1"/>
  <c r="M5132" i="3" s="1"/>
  <c r="B5131" i="3"/>
  <c r="E5131" i="3" s="1"/>
  <c r="F5131" i="3" s="1"/>
  <c r="G5131" i="3" s="1"/>
  <c r="H5131" i="3" s="1"/>
  <c r="I5131" i="3" s="1"/>
  <c r="L5131" i="3" s="1"/>
  <c r="J5133" i="3" l="1"/>
  <c r="M5133" i="3" s="1"/>
  <c r="B5132" i="3"/>
  <c r="E5132" i="3" s="1"/>
  <c r="F5132" i="3" s="1"/>
  <c r="G5132" i="3" s="1"/>
  <c r="H5132" i="3" s="1"/>
  <c r="I5132" i="3" s="1"/>
  <c r="L5132" i="3" s="1"/>
  <c r="B5133" i="3" l="1"/>
  <c r="E5133" i="3" s="1"/>
  <c r="F5133" i="3" s="1"/>
  <c r="G5133" i="3" s="1"/>
  <c r="H5133" i="3" s="1"/>
  <c r="I5133" i="3" s="1"/>
  <c r="L5133" i="3" s="1"/>
  <c r="J5134" i="3"/>
  <c r="M5134" i="3" s="1"/>
  <c r="J5135" i="3" l="1"/>
  <c r="M5135" i="3" s="1"/>
  <c r="B5134" i="3"/>
  <c r="E5134" i="3" s="1"/>
  <c r="F5134" i="3" s="1"/>
  <c r="G5134" i="3" s="1"/>
  <c r="H5134" i="3" s="1"/>
  <c r="I5134" i="3" s="1"/>
  <c r="L5134" i="3" s="1"/>
  <c r="B5135" i="3" l="1"/>
  <c r="E5135" i="3" s="1"/>
  <c r="F5135" i="3" s="1"/>
  <c r="G5135" i="3" s="1"/>
  <c r="H5135" i="3" s="1"/>
  <c r="I5135" i="3" s="1"/>
  <c r="L5135" i="3" s="1"/>
  <c r="J5136" i="3"/>
  <c r="M5136" i="3" s="1"/>
  <c r="J5137" i="3" l="1"/>
  <c r="M5137" i="3" s="1"/>
  <c r="B5136" i="3"/>
  <c r="E5136" i="3" s="1"/>
  <c r="F5136" i="3" s="1"/>
  <c r="G5136" i="3" s="1"/>
  <c r="H5136" i="3" s="1"/>
  <c r="I5136" i="3" s="1"/>
  <c r="L5136" i="3" s="1"/>
  <c r="J5138" i="3" l="1"/>
  <c r="M5138" i="3" s="1"/>
  <c r="B5137" i="3"/>
  <c r="E5137" i="3" s="1"/>
  <c r="F5137" i="3" s="1"/>
  <c r="G5137" i="3" s="1"/>
  <c r="H5137" i="3" s="1"/>
  <c r="I5137" i="3" s="1"/>
  <c r="L5137" i="3" s="1"/>
  <c r="J5139" i="3" l="1"/>
  <c r="M5139" i="3" s="1"/>
  <c r="B5138" i="3"/>
  <c r="E5138" i="3" s="1"/>
  <c r="F5138" i="3" s="1"/>
  <c r="G5138" i="3" s="1"/>
  <c r="H5138" i="3" s="1"/>
  <c r="I5138" i="3" s="1"/>
  <c r="L5138" i="3" s="1"/>
  <c r="J5140" i="3" l="1"/>
  <c r="M5140" i="3" s="1"/>
  <c r="B5139" i="3"/>
  <c r="E5139" i="3" s="1"/>
  <c r="F5139" i="3" s="1"/>
  <c r="G5139" i="3" s="1"/>
  <c r="H5139" i="3" s="1"/>
  <c r="I5139" i="3" s="1"/>
  <c r="L5139" i="3" s="1"/>
  <c r="J5141" i="3" l="1"/>
  <c r="M5141" i="3" s="1"/>
  <c r="B5140" i="3"/>
  <c r="E5140" i="3" s="1"/>
  <c r="F5140" i="3" s="1"/>
  <c r="G5140" i="3" s="1"/>
  <c r="H5140" i="3" s="1"/>
  <c r="I5140" i="3" s="1"/>
  <c r="L5140" i="3" s="1"/>
  <c r="J5142" i="3" l="1"/>
  <c r="M5142" i="3" s="1"/>
  <c r="B5141" i="3"/>
  <c r="E5141" i="3" s="1"/>
  <c r="F5141" i="3" s="1"/>
  <c r="G5141" i="3" s="1"/>
  <c r="H5141" i="3" s="1"/>
  <c r="I5141" i="3" s="1"/>
  <c r="L5141" i="3" s="1"/>
  <c r="J5143" i="3" l="1"/>
  <c r="M5143" i="3" s="1"/>
  <c r="B5142" i="3"/>
  <c r="E5142" i="3" s="1"/>
  <c r="F5142" i="3" s="1"/>
  <c r="G5142" i="3" s="1"/>
  <c r="H5142" i="3" s="1"/>
  <c r="I5142" i="3" s="1"/>
  <c r="L5142" i="3" s="1"/>
  <c r="J5144" i="3" l="1"/>
  <c r="M5144" i="3" s="1"/>
  <c r="B5143" i="3"/>
  <c r="E5143" i="3" s="1"/>
  <c r="F5143" i="3" s="1"/>
  <c r="G5143" i="3" s="1"/>
  <c r="H5143" i="3" s="1"/>
  <c r="I5143" i="3" s="1"/>
  <c r="L5143" i="3" s="1"/>
  <c r="B5144" i="3" l="1"/>
  <c r="E5144" i="3" s="1"/>
  <c r="F5144" i="3" s="1"/>
  <c r="G5144" i="3" s="1"/>
  <c r="H5144" i="3" s="1"/>
  <c r="I5144" i="3" s="1"/>
  <c r="L5144" i="3" s="1"/>
  <c r="J5145" i="3"/>
  <c r="M5145" i="3" s="1"/>
  <c r="B5145" i="3" l="1"/>
  <c r="E5145" i="3" s="1"/>
  <c r="F5145" i="3" s="1"/>
  <c r="G5145" i="3" s="1"/>
  <c r="H5145" i="3" s="1"/>
  <c r="I5145" i="3" s="1"/>
  <c r="L5145" i="3" s="1"/>
  <c r="J5146" i="3"/>
  <c r="M5146" i="3" s="1"/>
  <c r="J5147" i="3" l="1"/>
  <c r="M5147" i="3" s="1"/>
  <c r="B5146" i="3"/>
  <c r="E5146" i="3" s="1"/>
  <c r="F5146" i="3" s="1"/>
  <c r="G5146" i="3" s="1"/>
  <c r="H5146" i="3" s="1"/>
  <c r="I5146" i="3" s="1"/>
  <c r="L5146" i="3" s="1"/>
  <c r="J5148" i="3" l="1"/>
  <c r="M5148" i="3" s="1"/>
  <c r="B5147" i="3"/>
  <c r="E5147" i="3" s="1"/>
  <c r="F5147" i="3" s="1"/>
  <c r="G5147" i="3" s="1"/>
  <c r="H5147" i="3" s="1"/>
  <c r="I5147" i="3" s="1"/>
  <c r="L5147" i="3" s="1"/>
  <c r="B5148" i="3" l="1"/>
  <c r="E5148" i="3" s="1"/>
  <c r="F5148" i="3" s="1"/>
  <c r="G5148" i="3" s="1"/>
  <c r="H5148" i="3" s="1"/>
  <c r="I5148" i="3" s="1"/>
  <c r="L5148" i="3" s="1"/>
  <c r="J5149" i="3"/>
  <c r="M5149" i="3" s="1"/>
  <c r="J5150" i="3" l="1"/>
  <c r="M5150" i="3" s="1"/>
  <c r="B5149" i="3"/>
  <c r="E5149" i="3" s="1"/>
  <c r="F5149" i="3" s="1"/>
  <c r="G5149" i="3" s="1"/>
  <c r="H5149" i="3" s="1"/>
  <c r="I5149" i="3" s="1"/>
  <c r="L5149" i="3" s="1"/>
  <c r="B5150" i="3" l="1"/>
  <c r="E5150" i="3" s="1"/>
  <c r="F5150" i="3" s="1"/>
  <c r="G5150" i="3" s="1"/>
  <c r="H5150" i="3" s="1"/>
  <c r="I5150" i="3" s="1"/>
  <c r="L5150" i="3" s="1"/>
  <c r="J5151" i="3"/>
  <c r="M5151" i="3" s="1"/>
  <c r="B5151" i="3" l="1"/>
  <c r="E5151" i="3" s="1"/>
  <c r="F5151" i="3" s="1"/>
  <c r="G5151" i="3" s="1"/>
  <c r="H5151" i="3" s="1"/>
  <c r="I5151" i="3" s="1"/>
  <c r="L5151" i="3" s="1"/>
  <c r="J5152" i="3"/>
  <c r="M5152" i="3" s="1"/>
  <c r="B5152" i="3" l="1"/>
  <c r="E5152" i="3" s="1"/>
  <c r="F5152" i="3" s="1"/>
  <c r="G5152" i="3" s="1"/>
  <c r="H5152" i="3" s="1"/>
  <c r="I5152" i="3" s="1"/>
  <c r="L5152" i="3" s="1"/>
  <c r="J5153" i="3"/>
  <c r="M5153" i="3" s="1"/>
  <c r="B5153" i="3" l="1"/>
  <c r="E5153" i="3" s="1"/>
  <c r="F5153" i="3" s="1"/>
  <c r="G5153" i="3" s="1"/>
  <c r="H5153" i="3" s="1"/>
  <c r="I5153" i="3" s="1"/>
  <c r="L5153" i="3" s="1"/>
  <c r="J5154" i="3"/>
  <c r="M5154" i="3" s="1"/>
  <c r="B5154" i="3" l="1"/>
  <c r="E5154" i="3" s="1"/>
  <c r="F5154" i="3" s="1"/>
  <c r="G5154" i="3" s="1"/>
  <c r="H5154" i="3" s="1"/>
  <c r="I5154" i="3" s="1"/>
  <c r="L5154" i="3" s="1"/>
  <c r="J5155" i="3"/>
  <c r="M5155" i="3" s="1"/>
  <c r="J5156" i="3" l="1"/>
  <c r="M5156" i="3" s="1"/>
  <c r="B5155" i="3"/>
  <c r="E5155" i="3" s="1"/>
  <c r="F5155" i="3" s="1"/>
  <c r="G5155" i="3" s="1"/>
  <c r="H5155" i="3" s="1"/>
  <c r="I5155" i="3" s="1"/>
  <c r="L5155" i="3" s="1"/>
  <c r="J5157" i="3" l="1"/>
  <c r="M5157" i="3" s="1"/>
  <c r="B5156" i="3"/>
  <c r="E5156" i="3" s="1"/>
  <c r="F5156" i="3" s="1"/>
  <c r="G5156" i="3" s="1"/>
  <c r="H5156" i="3" s="1"/>
  <c r="I5156" i="3" s="1"/>
  <c r="L5156" i="3" s="1"/>
  <c r="B5157" i="3" l="1"/>
  <c r="E5157" i="3" s="1"/>
  <c r="F5157" i="3" s="1"/>
  <c r="G5157" i="3" s="1"/>
  <c r="H5157" i="3" s="1"/>
  <c r="I5157" i="3" s="1"/>
  <c r="L5157" i="3" s="1"/>
  <c r="J5158" i="3"/>
  <c r="M5158" i="3" s="1"/>
  <c r="J5159" i="3" l="1"/>
  <c r="M5159" i="3" s="1"/>
  <c r="B5158" i="3"/>
  <c r="E5158" i="3" s="1"/>
  <c r="F5158" i="3" s="1"/>
  <c r="G5158" i="3" s="1"/>
  <c r="H5158" i="3" s="1"/>
  <c r="I5158" i="3" s="1"/>
  <c r="L5158" i="3" s="1"/>
  <c r="J5160" i="3" l="1"/>
  <c r="M5160" i="3" s="1"/>
  <c r="B5159" i="3"/>
  <c r="E5159" i="3" s="1"/>
  <c r="F5159" i="3" s="1"/>
  <c r="G5159" i="3" s="1"/>
  <c r="H5159" i="3" s="1"/>
  <c r="I5159" i="3" s="1"/>
  <c r="L5159" i="3" s="1"/>
  <c r="B5160" i="3" l="1"/>
  <c r="E5160" i="3" s="1"/>
  <c r="F5160" i="3" s="1"/>
  <c r="G5160" i="3" s="1"/>
  <c r="H5160" i="3" s="1"/>
  <c r="I5160" i="3" s="1"/>
  <c r="L5160" i="3" s="1"/>
  <c r="J5161" i="3"/>
  <c r="M5161" i="3" s="1"/>
  <c r="B5161" i="3" l="1"/>
  <c r="E5161" i="3" s="1"/>
  <c r="F5161" i="3" s="1"/>
  <c r="G5161" i="3" s="1"/>
  <c r="H5161" i="3" s="1"/>
  <c r="I5161" i="3" s="1"/>
  <c r="L5161" i="3" s="1"/>
  <c r="J5162" i="3"/>
  <c r="M5162" i="3" s="1"/>
  <c r="J5163" i="3" l="1"/>
  <c r="M5163" i="3" s="1"/>
  <c r="B5162" i="3"/>
  <c r="E5162" i="3" s="1"/>
  <c r="F5162" i="3" s="1"/>
  <c r="G5162" i="3" s="1"/>
  <c r="H5162" i="3" s="1"/>
  <c r="I5162" i="3" s="1"/>
  <c r="L5162" i="3" s="1"/>
  <c r="J5164" i="3" l="1"/>
  <c r="M5164" i="3" s="1"/>
  <c r="B5163" i="3"/>
  <c r="E5163" i="3" s="1"/>
  <c r="F5163" i="3" s="1"/>
  <c r="G5163" i="3" s="1"/>
  <c r="H5163" i="3" s="1"/>
  <c r="I5163" i="3" s="1"/>
  <c r="L5163" i="3" s="1"/>
  <c r="J5165" i="3" l="1"/>
  <c r="M5165" i="3" s="1"/>
  <c r="B5164" i="3"/>
  <c r="E5164" i="3" s="1"/>
  <c r="F5164" i="3" s="1"/>
  <c r="G5164" i="3" s="1"/>
  <c r="H5164" i="3" s="1"/>
  <c r="I5164" i="3" s="1"/>
  <c r="L5164" i="3" s="1"/>
  <c r="J5166" i="3" l="1"/>
  <c r="M5166" i="3" s="1"/>
  <c r="B5165" i="3"/>
  <c r="E5165" i="3" s="1"/>
  <c r="F5165" i="3" s="1"/>
  <c r="G5165" i="3" s="1"/>
  <c r="H5165" i="3" s="1"/>
  <c r="I5165" i="3" s="1"/>
  <c r="L5165" i="3" s="1"/>
  <c r="B5166" i="3" l="1"/>
  <c r="E5166" i="3" s="1"/>
  <c r="F5166" i="3" s="1"/>
  <c r="G5166" i="3" s="1"/>
  <c r="H5166" i="3" s="1"/>
  <c r="I5166" i="3" s="1"/>
  <c r="L5166" i="3" s="1"/>
  <c r="J5167" i="3"/>
  <c r="M5167" i="3" s="1"/>
  <c r="J5168" i="3" l="1"/>
  <c r="M5168" i="3" s="1"/>
  <c r="B5167" i="3"/>
  <c r="E5167" i="3" s="1"/>
  <c r="F5167" i="3" s="1"/>
  <c r="G5167" i="3" s="1"/>
  <c r="H5167" i="3" s="1"/>
  <c r="I5167" i="3" s="1"/>
  <c r="L5167" i="3" s="1"/>
  <c r="B5168" i="3" l="1"/>
  <c r="E5168" i="3" s="1"/>
  <c r="F5168" i="3" s="1"/>
  <c r="G5168" i="3" s="1"/>
  <c r="H5168" i="3" s="1"/>
  <c r="I5168" i="3" s="1"/>
  <c r="L5168" i="3" s="1"/>
  <c r="J5169" i="3"/>
  <c r="M5169" i="3" s="1"/>
  <c r="B5169" i="3" l="1"/>
  <c r="E5169" i="3" s="1"/>
  <c r="F5169" i="3" s="1"/>
  <c r="G5169" i="3" s="1"/>
  <c r="H5169" i="3" s="1"/>
  <c r="I5169" i="3" s="1"/>
  <c r="L5169" i="3" s="1"/>
  <c r="J5170" i="3"/>
  <c r="M5170" i="3" s="1"/>
  <c r="J5171" i="3" l="1"/>
  <c r="M5171" i="3" s="1"/>
  <c r="B5170" i="3"/>
  <c r="E5170" i="3" s="1"/>
  <c r="F5170" i="3" s="1"/>
  <c r="G5170" i="3" s="1"/>
  <c r="H5170" i="3" s="1"/>
  <c r="I5170" i="3" s="1"/>
  <c r="L5170" i="3" s="1"/>
  <c r="J5172" i="3" l="1"/>
  <c r="M5172" i="3" s="1"/>
  <c r="B5171" i="3"/>
  <c r="E5171" i="3" s="1"/>
  <c r="F5171" i="3" s="1"/>
  <c r="G5171" i="3" s="1"/>
  <c r="H5171" i="3" s="1"/>
  <c r="I5171" i="3" s="1"/>
  <c r="L5171" i="3" s="1"/>
  <c r="J5173" i="3" l="1"/>
  <c r="M5173" i="3" s="1"/>
  <c r="B5172" i="3"/>
  <c r="E5172" i="3" s="1"/>
  <c r="F5172" i="3" s="1"/>
  <c r="G5172" i="3" s="1"/>
  <c r="H5172" i="3" s="1"/>
  <c r="I5172" i="3" s="1"/>
  <c r="L5172" i="3" s="1"/>
  <c r="J5174" i="3" l="1"/>
  <c r="M5174" i="3" s="1"/>
  <c r="B5173" i="3"/>
  <c r="E5173" i="3" s="1"/>
  <c r="F5173" i="3" s="1"/>
  <c r="G5173" i="3" s="1"/>
  <c r="H5173" i="3" s="1"/>
  <c r="I5173" i="3" s="1"/>
  <c r="L5173" i="3" s="1"/>
  <c r="J5175" i="3" l="1"/>
  <c r="M5175" i="3" s="1"/>
  <c r="B5174" i="3"/>
  <c r="E5174" i="3" s="1"/>
  <c r="F5174" i="3" s="1"/>
  <c r="G5174" i="3" s="1"/>
  <c r="H5174" i="3" s="1"/>
  <c r="I5174" i="3" s="1"/>
  <c r="L5174" i="3" s="1"/>
  <c r="J5176" i="3" l="1"/>
  <c r="M5176" i="3" s="1"/>
  <c r="B5175" i="3"/>
  <c r="E5175" i="3" s="1"/>
  <c r="F5175" i="3" s="1"/>
  <c r="G5175" i="3" s="1"/>
  <c r="H5175" i="3" s="1"/>
  <c r="I5175" i="3" s="1"/>
  <c r="L5175" i="3" s="1"/>
  <c r="B5176" i="3" l="1"/>
  <c r="E5176" i="3" s="1"/>
  <c r="F5176" i="3" s="1"/>
  <c r="G5176" i="3" s="1"/>
  <c r="H5176" i="3" s="1"/>
  <c r="I5176" i="3" s="1"/>
  <c r="L5176" i="3" s="1"/>
  <c r="J5177" i="3"/>
  <c r="M5177" i="3" s="1"/>
  <c r="J5178" i="3" l="1"/>
  <c r="M5178" i="3" s="1"/>
  <c r="B5177" i="3"/>
  <c r="E5177" i="3" s="1"/>
  <c r="F5177" i="3" s="1"/>
  <c r="G5177" i="3" s="1"/>
  <c r="H5177" i="3" s="1"/>
  <c r="I5177" i="3" s="1"/>
  <c r="L5177" i="3" s="1"/>
  <c r="J5179" i="3" l="1"/>
  <c r="M5179" i="3" s="1"/>
  <c r="B5178" i="3"/>
  <c r="E5178" i="3" s="1"/>
  <c r="F5178" i="3" s="1"/>
  <c r="G5178" i="3" s="1"/>
  <c r="H5178" i="3" s="1"/>
  <c r="I5178" i="3" s="1"/>
  <c r="L5178" i="3" s="1"/>
  <c r="B5179" i="3" l="1"/>
  <c r="E5179" i="3" s="1"/>
  <c r="F5179" i="3" s="1"/>
  <c r="G5179" i="3" s="1"/>
  <c r="H5179" i="3" s="1"/>
  <c r="I5179" i="3" s="1"/>
  <c r="L5179" i="3" s="1"/>
  <c r="J5180" i="3"/>
  <c r="M5180" i="3" s="1"/>
  <c r="B5180" i="3" l="1"/>
  <c r="E5180" i="3" s="1"/>
  <c r="F5180" i="3" s="1"/>
  <c r="G5180" i="3" s="1"/>
  <c r="H5180" i="3" s="1"/>
  <c r="I5180" i="3" s="1"/>
  <c r="L5180" i="3" s="1"/>
  <c r="J5181" i="3"/>
  <c r="M5181" i="3" s="1"/>
  <c r="B5181" i="3" l="1"/>
  <c r="E5181" i="3" s="1"/>
  <c r="F5181" i="3" s="1"/>
  <c r="G5181" i="3" s="1"/>
  <c r="H5181" i="3" s="1"/>
  <c r="I5181" i="3" s="1"/>
  <c r="L5181" i="3" s="1"/>
  <c r="J5182" i="3"/>
  <c r="M5182" i="3" s="1"/>
  <c r="J5183" i="3" l="1"/>
  <c r="M5183" i="3" s="1"/>
  <c r="B5182" i="3"/>
  <c r="E5182" i="3" s="1"/>
  <c r="F5182" i="3" s="1"/>
  <c r="G5182" i="3" s="1"/>
  <c r="H5182" i="3" s="1"/>
  <c r="I5182" i="3" s="1"/>
  <c r="L5182" i="3" s="1"/>
  <c r="B5183" i="3" l="1"/>
  <c r="E5183" i="3" s="1"/>
  <c r="F5183" i="3" s="1"/>
  <c r="G5183" i="3" s="1"/>
  <c r="H5183" i="3" s="1"/>
  <c r="I5183" i="3" s="1"/>
  <c r="L5183" i="3" s="1"/>
  <c r="J5184" i="3"/>
  <c r="M5184" i="3" s="1"/>
  <c r="J5185" i="3" l="1"/>
  <c r="M5185" i="3" s="1"/>
  <c r="B5184" i="3"/>
  <c r="E5184" i="3" s="1"/>
  <c r="F5184" i="3" s="1"/>
  <c r="G5184" i="3" s="1"/>
  <c r="H5184" i="3" s="1"/>
  <c r="I5184" i="3" s="1"/>
  <c r="L5184" i="3" s="1"/>
  <c r="B5185" i="3" l="1"/>
  <c r="E5185" i="3" s="1"/>
  <c r="F5185" i="3" s="1"/>
  <c r="G5185" i="3" s="1"/>
  <c r="H5185" i="3" s="1"/>
  <c r="I5185" i="3" s="1"/>
  <c r="L5185" i="3" s="1"/>
  <c r="J5186" i="3"/>
  <c r="M5186" i="3" s="1"/>
  <c r="B5186" i="3" l="1"/>
  <c r="E5186" i="3" s="1"/>
  <c r="F5186" i="3" s="1"/>
  <c r="G5186" i="3" s="1"/>
  <c r="H5186" i="3" s="1"/>
  <c r="I5186" i="3" s="1"/>
  <c r="L5186" i="3" s="1"/>
  <c r="J5187" i="3"/>
  <c r="M5187" i="3" s="1"/>
  <c r="J5188" i="3" l="1"/>
  <c r="M5188" i="3" s="1"/>
  <c r="B5187" i="3"/>
  <c r="E5187" i="3" s="1"/>
  <c r="F5187" i="3" s="1"/>
  <c r="G5187" i="3" s="1"/>
  <c r="H5187" i="3" s="1"/>
  <c r="I5187" i="3" s="1"/>
  <c r="L5187" i="3" s="1"/>
  <c r="J5189" i="3" l="1"/>
  <c r="M5189" i="3" s="1"/>
  <c r="B5188" i="3"/>
  <c r="E5188" i="3" s="1"/>
  <c r="F5188" i="3" s="1"/>
  <c r="G5188" i="3" s="1"/>
  <c r="H5188" i="3" s="1"/>
  <c r="I5188" i="3" s="1"/>
  <c r="L5188" i="3" s="1"/>
  <c r="J5190" i="3" l="1"/>
  <c r="M5190" i="3" s="1"/>
  <c r="B5189" i="3"/>
  <c r="E5189" i="3" s="1"/>
  <c r="F5189" i="3" s="1"/>
  <c r="G5189" i="3" s="1"/>
  <c r="H5189" i="3" s="1"/>
  <c r="I5189" i="3" s="1"/>
  <c r="L5189" i="3" s="1"/>
  <c r="J5191" i="3" l="1"/>
  <c r="M5191" i="3" s="1"/>
  <c r="B5190" i="3"/>
  <c r="E5190" i="3" s="1"/>
  <c r="F5190" i="3" s="1"/>
  <c r="G5190" i="3" s="1"/>
  <c r="H5190" i="3" s="1"/>
  <c r="I5190" i="3" s="1"/>
  <c r="L5190" i="3" s="1"/>
  <c r="J5192" i="3" l="1"/>
  <c r="M5192" i="3" s="1"/>
  <c r="B5191" i="3"/>
  <c r="E5191" i="3" s="1"/>
  <c r="F5191" i="3" s="1"/>
  <c r="G5191" i="3" s="1"/>
  <c r="H5191" i="3" s="1"/>
  <c r="I5191" i="3" s="1"/>
  <c r="L5191" i="3" s="1"/>
  <c r="B5192" i="3" l="1"/>
  <c r="E5192" i="3" s="1"/>
  <c r="F5192" i="3" s="1"/>
  <c r="G5192" i="3" s="1"/>
  <c r="H5192" i="3" s="1"/>
  <c r="I5192" i="3" s="1"/>
  <c r="L5192" i="3" s="1"/>
  <c r="J5193" i="3"/>
  <c r="M5193" i="3" s="1"/>
  <c r="B5193" i="3" l="1"/>
  <c r="E5193" i="3" s="1"/>
  <c r="F5193" i="3" s="1"/>
  <c r="G5193" i="3" s="1"/>
  <c r="H5193" i="3" s="1"/>
  <c r="I5193" i="3" s="1"/>
  <c r="L5193" i="3" s="1"/>
  <c r="J5194" i="3"/>
  <c r="M5194" i="3" s="1"/>
  <c r="J5195" i="3" l="1"/>
  <c r="M5195" i="3" s="1"/>
  <c r="B5194" i="3"/>
  <c r="E5194" i="3" s="1"/>
  <c r="F5194" i="3" s="1"/>
  <c r="G5194" i="3" s="1"/>
  <c r="H5194" i="3" s="1"/>
  <c r="I5194" i="3" s="1"/>
  <c r="L5194" i="3" s="1"/>
  <c r="J5196" i="3" l="1"/>
  <c r="M5196" i="3" s="1"/>
  <c r="B5195" i="3"/>
  <c r="E5195" i="3" s="1"/>
  <c r="F5195" i="3" s="1"/>
  <c r="G5195" i="3" s="1"/>
  <c r="H5195" i="3" s="1"/>
  <c r="I5195" i="3" s="1"/>
  <c r="L5195" i="3" s="1"/>
  <c r="J5197" i="3" l="1"/>
  <c r="M5197" i="3" s="1"/>
  <c r="B5196" i="3"/>
  <c r="E5196" i="3" s="1"/>
  <c r="F5196" i="3" s="1"/>
  <c r="G5196" i="3" s="1"/>
  <c r="H5196" i="3" s="1"/>
  <c r="I5196" i="3" s="1"/>
  <c r="L5196" i="3" s="1"/>
  <c r="J5198" i="3" l="1"/>
  <c r="M5198" i="3" s="1"/>
  <c r="B5197" i="3"/>
  <c r="E5197" i="3" s="1"/>
  <c r="F5197" i="3" s="1"/>
  <c r="G5197" i="3" s="1"/>
  <c r="H5197" i="3" s="1"/>
  <c r="I5197" i="3" s="1"/>
  <c r="L5197" i="3" s="1"/>
  <c r="J5199" i="3" l="1"/>
  <c r="M5199" i="3" s="1"/>
  <c r="B5198" i="3"/>
  <c r="E5198" i="3" s="1"/>
  <c r="F5198" i="3" s="1"/>
  <c r="G5198" i="3" s="1"/>
  <c r="H5198" i="3" s="1"/>
  <c r="I5198" i="3" s="1"/>
  <c r="L5198" i="3" s="1"/>
  <c r="J5200" i="3" l="1"/>
  <c r="M5200" i="3" s="1"/>
  <c r="B5199" i="3"/>
  <c r="E5199" i="3" s="1"/>
  <c r="F5199" i="3" s="1"/>
  <c r="G5199" i="3" s="1"/>
  <c r="H5199" i="3" s="1"/>
  <c r="I5199" i="3" s="1"/>
  <c r="L5199" i="3" s="1"/>
  <c r="J5201" i="3" l="1"/>
  <c r="M5201" i="3" s="1"/>
  <c r="B5200" i="3"/>
  <c r="E5200" i="3" s="1"/>
  <c r="F5200" i="3" s="1"/>
  <c r="G5200" i="3" s="1"/>
  <c r="H5200" i="3" s="1"/>
  <c r="I5200" i="3" s="1"/>
  <c r="L5200" i="3" s="1"/>
  <c r="J5202" i="3" l="1"/>
  <c r="M5202" i="3" s="1"/>
  <c r="B5201" i="3"/>
  <c r="E5201" i="3" s="1"/>
  <c r="F5201" i="3" s="1"/>
  <c r="G5201" i="3" s="1"/>
  <c r="H5201" i="3" s="1"/>
  <c r="I5201" i="3" s="1"/>
  <c r="L5201" i="3" s="1"/>
  <c r="J5203" i="3" l="1"/>
  <c r="M5203" i="3" s="1"/>
  <c r="B5202" i="3"/>
  <c r="E5202" i="3" s="1"/>
  <c r="F5202" i="3" s="1"/>
  <c r="G5202" i="3" s="1"/>
  <c r="H5202" i="3" s="1"/>
  <c r="I5202" i="3" s="1"/>
  <c r="L5202" i="3" s="1"/>
  <c r="J5204" i="3" l="1"/>
  <c r="M5204" i="3" s="1"/>
  <c r="B5203" i="3"/>
  <c r="E5203" i="3" s="1"/>
  <c r="F5203" i="3" s="1"/>
  <c r="G5203" i="3" s="1"/>
  <c r="H5203" i="3" s="1"/>
  <c r="I5203" i="3" s="1"/>
  <c r="L5203" i="3" s="1"/>
  <c r="J5205" i="3" l="1"/>
  <c r="M5205" i="3" s="1"/>
  <c r="B5204" i="3"/>
  <c r="E5204" i="3" s="1"/>
  <c r="F5204" i="3" s="1"/>
  <c r="G5204" i="3" s="1"/>
  <c r="H5204" i="3" s="1"/>
  <c r="I5204" i="3" s="1"/>
  <c r="L5204" i="3" s="1"/>
  <c r="J5206" i="3" l="1"/>
  <c r="M5206" i="3" s="1"/>
  <c r="B5205" i="3"/>
  <c r="E5205" i="3" s="1"/>
  <c r="F5205" i="3" s="1"/>
  <c r="G5205" i="3" s="1"/>
  <c r="H5205" i="3" s="1"/>
  <c r="I5205" i="3" s="1"/>
  <c r="L5205" i="3" s="1"/>
  <c r="J5207" i="3" l="1"/>
  <c r="M5207" i="3" s="1"/>
  <c r="B5206" i="3"/>
  <c r="E5206" i="3" s="1"/>
  <c r="F5206" i="3" s="1"/>
  <c r="G5206" i="3" s="1"/>
  <c r="H5206" i="3" s="1"/>
  <c r="I5206" i="3" s="1"/>
  <c r="L5206" i="3" s="1"/>
  <c r="J5208" i="3" l="1"/>
  <c r="M5208" i="3" s="1"/>
  <c r="B5207" i="3"/>
  <c r="E5207" i="3" s="1"/>
  <c r="F5207" i="3" s="1"/>
  <c r="G5207" i="3" s="1"/>
  <c r="H5207" i="3" s="1"/>
  <c r="I5207" i="3" s="1"/>
  <c r="L5207" i="3" s="1"/>
  <c r="B5208" i="3" l="1"/>
  <c r="E5208" i="3" s="1"/>
  <c r="F5208" i="3" s="1"/>
  <c r="G5208" i="3" s="1"/>
  <c r="H5208" i="3" s="1"/>
  <c r="I5208" i="3" s="1"/>
  <c r="L5208" i="3" s="1"/>
  <c r="J5209" i="3"/>
  <c r="M5209" i="3" s="1"/>
  <c r="B5209" i="3" l="1"/>
  <c r="E5209" i="3" s="1"/>
  <c r="F5209" i="3" s="1"/>
  <c r="G5209" i="3" s="1"/>
  <c r="H5209" i="3" s="1"/>
  <c r="I5209" i="3" s="1"/>
  <c r="L5209" i="3" s="1"/>
  <c r="J5210" i="3"/>
  <c r="M5210" i="3" s="1"/>
  <c r="B5210" i="3" l="1"/>
  <c r="E5210" i="3" s="1"/>
  <c r="F5210" i="3" s="1"/>
  <c r="G5210" i="3" s="1"/>
  <c r="H5210" i="3" s="1"/>
  <c r="I5210" i="3" s="1"/>
  <c r="L5210" i="3" s="1"/>
  <c r="J5211" i="3"/>
  <c r="M5211" i="3" s="1"/>
  <c r="B5211" i="3" l="1"/>
  <c r="E5211" i="3" s="1"/>
  <c r="F5211" i="3" s="1"/>
  <c r="G5211" i="3" s="1"/>
  <c r="H5211" i="3" s="1"/>
  <c r="I5211" i="3" s="1"/>
  <c r="L5211" i="3" s="1"/>
  <c r="J5212" i="3"/>
  <c r="M5212" i="3" s="1"/>
  <c r="J5213" i="3" l="1"/>
  <c r="M5213" i="3" s="1"/>
  <c r="B5212" i="3"/>
  <c r="E5212" i="3" s="1"/>
  <c r="F5212" i="3" s="1"/>
  <c r="G5212" i="3" s="1"/>
  <c r="H5212" i="3" s="1"/>
  <c r="I5212" i="3" s="1"/>
  <c r="L5212" i="3" s="1"/>
  <c r="J5214" i="3" l="1"/>
  <c r="M5214" i="3" s="1"/>
  <c r="B5213" i="3"/>
  <c r="E5213" i="3" s="1"/>
  <c r="F5213" i="3" s="1"/>
  <c r="G5213" i="3" s="1"/>
  <c r="H5213" i="3" s="1"/>
  <c r="I5213" i="3" s="1"/>
  <c r="L5213" i="3" s="1"/>
  <c r="J5215" i="3" l="1"/>
  <c r="M5215" i="3" s="1"/>
  <c r="B5214" i="3"/>
  <c r="E5214" i="3" s="1"/>
  <c r="F5214" i="3" s="1"/>
  <c r="G5214" i="3" s="1"/>
  <c r="H5214" i="3" s="1"/>
  <c r="I5214" i="3" s="1"/>
  <c r="L5214" i="3" s="1"/>
  <c r="B5215" i="3" l="1"/>
  <c r="E5215" i="3" s="1"/>
  <c r="F5215" i="3" s="1"/>
  <c r="G5215" i="3" s="1"/>
  <c r="H5215" i="3" s="1"/>
  <c r="I5215" i="3" s="1"/>
  <c r="L5215" i="3" s="1"/>
  <c r="J5216" i="3"/>
  <c r="M5216" i="3" s="1"/>
  <c r="B5216" i="3" l="1"/>
  <c r="E5216" i="3" s="1"/>
  <c r="F5216" i="3" s="1"/>
  <c r="G5216" i="3" s="1"/>
  <c r="H5216" i="3" s="1"/>
  <c r="I5216" i="3" s="1"/>
  <c r="L5216" i="3" s="1"/>
  <c r="J5217" i="3"/>
  <c r="M5217" i="3" s="1"/>
  <c r="J5218" i="3" l="1"/>
  <c r="M5218" i="3" s="1"/>
  <c r="B5217" i="3"/>
  <c r="E5217" i="3" s="1"/>
  <c r="F5217" i="3" s="1"/>
  <c r="G5217" i="3" s="1"/>
  <c r="H5217" i="3" s="1"/>
  <c r="I5217" i="3" s="1"/>
  <c r="L5217" i="3" s="1"/>
  <c r="B5218" i="3" l="1"/>
  <c r="E5218" i="3" s="1"/>
  <c r="F5218" i="3" s="1"/>
  <c r="G5218" i="3" s="1"/>
  <c r="H5218" i="3" s="1"/>
  <c r="I5218" i="3" s="1"/>
  <c r="L5218" i="3" s="1"/>
  <c r="J5219" i="3"/>
  <c r="M5219" i="3" s="1"/>
  <c r="J5220" i="3" l="1"/>
  <c r="M5220" i="3" s="1"/>
  <c r="B5219" i="3"/>
  <c r="E5219" i="3" s="1"/>
  <c r="F5219" i="3" s="1"/>
  <c r="G5219" i="3" s="1"/>
  <c r="H5219" i="3" s="1"/>
  <c r="I5219" i="3" s="1"/>
  <c r="L5219" i="3" s="1"/>
  <c r="J5221" i="3" l="1"/>
  <c r="M5221" i="3" s="1"/>
  <c r="B5220" i="3"/>
  <c r="E5220" i="3" s="1"/>
  <c r="F5220" i="3" s="1"/>
  <c r="G5220" i="3" s="1"/>
  <c r="H5220" i="3" s="1"/>
  <c r="I5220" i="3" s="1"/>
  <c r="L5220" i="3" s="1"/>
  <c r="J5222" i="3" l="1"/>
  <c r="M5222" i="3" s="1"/>
  <c r="B5221" i="3"/>
  <c r="E5221" i="3" s="1"/>
  <c r="F5221" i="3" s="1"/>
  <c r="G5221" i="3" s="1"/>
  <c r="H5221" i="3" s="1"/>
  <c r="I5221" i="3" s="1"/>
  <c r="L5221" i="3" s="1"/>
  <c r="J5223" i="3" l="1"/>
  <c r="M5223" i="3" s="1"/>
  <c r="B5222" i="3"/>
  <c r="E5222" i="3" s="1"/>
  <c r="F5222" i="3" s="1"/>
  <c r="G5222" i="3" s="1"/>
  <c r="H5222" i="3" s="1"/>
  <c r="I5222" i="3" s="1"/>
  <c r="L5222" i="3" s="1"/>
  <c r="J5224" i="3" l="1"/>
  <c r="M5224" i="3" s="1"/>
  <c r="B5223" i="3"/>
  <c r="E5223" i="3" s="1"/>
  <c r="F5223" i="3" s="1"/>
  <c r="G5223" i="3" s="1"/>
  <c r="H5223" i="3" s="1"/>
  <c r="I5223" i="3" s="1"/>
  <c r="L5223" i="3" s="1"/>
  <c r="B5224" i="3" l="1"/>
  <c r="E5224" i="3" s="1"/>
  <c r="F5224" i="3" s="1"/>
  <c r="G5224" i="3" s="1"/>
  <c r="H5224" i="3" s="1"/>
  <c r="I5224" i="3" s="1"/>
  <c r="L5224" i="3" s="1"/>
  <c r="J5225" i="3"/>
  <c r="M5225" i="3" s="1"/>
  <c r="B5225" i="3" l="1"/>
  <c r="E5225" i="3" s="1"/>
  <c r="F5225" i="3" s="1"/>
  <c r="G5225" i="3" s="1"/>
  <c r="H5225" i="3" s="1"/>
  <c r="I5225" i="3" s="1"/>
  <c r="L5225" i="3" s="1"/>
  <c r="J5226" i="3"/>
  <c r="M5226" i="3" s="1"/>
  <c r="B5226" i="3" l="1"/>
  <c r="E5226" i="3" s="1"/>
  <c r="F5226" i="3" s="1"/>
  <c r="G5226" i="3" s="1"/>
  <c r="H5226" i="3" s="1"/>
  <c r="I5226" i="3" s="1"/>
  <c r="L5226" i="3" s="1"/>
  <c r="J5227" i="3"/>
  <c r="M5227" i="3" s="1"/>
  <c r="B5227" i="3" l="1"/>
  <c r="E5227" i="3" s="1"/>
  <c r="F5227" i="3" s="1"/>
  <c r="G5227" i="3" s="1"/>
  <c r="H5227" i="3" s="1"/>
  <c r="I5227" i="3" s="1"/>
  <c r="L5227" i="3" s="1"/>
  <c r="J5228" i="3"/>
  <c r="M5228" i="3" s="1"/>
  <c r="J5229" i="3" l="1"/>
  <c r="M5229" i="3" s="1"/>
  <c r="B5228" i="3"/>
  <c r="E5228" i="3" s="1"/>
  <c r="F5228" i="3" s="1"/>
  <c r="G5228" i="3" s="1"/>
  <c r="H5228" i="3" s="1"/>
  <c r="I5228" i="3" s="1"/>
  <c r="L5228" i="3" s="1"/>
  <c r="B5229" i="3" l="1"/>
  <c r="E5229" i="3" s="1"/>
  <c r="F5229" i="3" s="1"/>
  <c r="G5229" i="3" s="1"/>
  <c r="H5229" i="3" s="1"/>
  <c r="I5229" i="3" s="1"/>
  <c r="L5229" i="3" s="1"/>
  <c r="J5230" i="3"/>
  <c r="M5230" i="3" s="1"/>
  <c r="J5231" i="3" l="1"/>
  <c r="M5231" i="3" s="1"/>
  <c r="B5230" i="3"/>
  <c r="E5230" i="3" s="1"/>
  <c r="F5230" i="3" s="1"/>
  <c r="G5230" i="3" s="1"/>
  <c r="H5230" i="3" s="1"/>
  <c r="I5230" i="3" s="1"/>
  <c r="L5230" i="3" s="1"/>
  <c r="J5232" i="3" l="1"/>
  <c r="M5232" i="3" s="1"/>
  <c r="B5231" i="3"/>
  <c r="E5231" i="3" s="1"/>
  <c r="F5231" i="3" s="1"/>
  <c r="G5231" i="3" s="1"/>
  <c r="H5231" i="3" s="1"/>
  <c r="I5231" i="3" s="1"/>
  <c r="L5231" i="3" s="1"/>
  <c r="B5232" i="3" l="1"/>
  <c r="E5232" i="3" s="1"/>
  <c r="F5232" i="3" s="1"/>
  <c r="G5232" i="3" s="1"/>
  <c r="H5232" i="3" s="1"/>
  <c r="I5232" i="3" s="1"/>
  <c r="L5232" i="3" s="1"/>
  <c r="J5233" i="3"/>
  <c r="M5233" i="3" s="1"/>
  <c r="J5234" i="3" l="1"/>
  <c r="M5234" i="3" s="1"/>
  <c r="B5233" i="3"/>
  <c r="E5233" i="3" s="1"/>
  <c r="F5233" i="3" s="1"/>
  <c r="G5233" i="3" s="1"/>
  <c r="H5233" i="3" s="1"/>
  <c r="I5233" i="3" s="1"/>
  <c r="L5233" i="3" s="1"/>
  <c r="B5234" i="3" l="1"/>
  <c r="E5234" i="3" s="1"/>
  <c r="F5234" i="3" s="1"/>
  <c r="G5234" i="3" s="1"/>
  <c r="H5234" i="3" s="1"/>
  <c r="I5234" i="3" s="1"/>
  <c r="L5234" i="3" s="1"/>
  <c r="J5235" i="3"/>
  <c r="M5235" i="3" s="1"/>
  <c r="J5236" i="3" l="1"/>
  <c r="M5236" i="3" s="1"/>
  <c r="B5235" i="3"/>
  <c r="E5235" i="3" s="1"/>
  <c r="F5235" i="3" s="1"/>
  <c r="G5235" i="3" s="1"/>
  <c r="H5235" i="3" s="1"/>
  <c r="I5235" i="3" s="1"/>
  <c r="L5235" i="3" s="1"/>
  <c r="J5237" i="3" l="1"/>
  <c r="M5237" i="3" s="1"/>
  <c r="B5236" i="3"/>
  <c r="E5236" i="3" s="1"/>
  <c r="F5236" i="3" s="1"/>
  <c r="G5236" i="3" s="1"/>
  <c r="H5236" i="3" s="1"/>
  <c r="I5236" i="3" s="1"/>
  <c r="L5236" i="3" s="1"/>
  <c r="J5238" i="3" l="1"/>
  <c r="M5238" i="3" s="1"/>
  <c r="B5237" i="3"/>
  <c r="E5237" i="3" s="1"/>
  <c r="F5237" i="3" s="1"/>
  <c r="G5237" i="3" s="1"/>
  <c r="H5237" i="3" s="1"/>
  <c r="I5237" i="3" s="1"/>
  <c r="L5237" i="3" s="1"/>
  <c r="J5239" i="3" l="1"/>
  <c r="M5239" i="3" s="1"/>
  <c r="B5238" i="3"/>
  <c r="E5238" i="3" s="1"/>
  <c r="F5238" i="3" s="1"/>
  <c r="G5238" i="3" s="1"/>
  <c r="H5238" i="3" s="1"/>
  <c r="I5238" i="3" s="1"/>
  <c r="L5238" i="3" s="1"/>
  <c r="B5239" i="3" l="1"/>
  <c r="E5239" i="3" s="1"/>
  <c r="F5239" i="3" s="1"/>
  <c r="G5239" i="3" s="1"/>
  <c r="H5239" i="3" s="1"/>
  <c r="I5239" i="3" s="1"/>
  <c r="L5239" i="3" s="1"/>
  <c r="J5240" i="3"/>
  <c r="M5240" i="3" s="1"/>
  <c r="B5240" i="3" l="1"/>
  <c r="E5240" i="3" s="1"/>
  <c r="F5240" i="3" s="1"/>
  <c r="G5240" i="3" s="1"/>
  <c r="H5240" i="3" s="1"/>
  <c r="I5240" i="3" s="1"/>
  <c r="L5240" i="3" s="1"/>
  <c r="J5241" i="3"/>
  <c r="M5241" i="3" s="1"/>
  <c r="J5242" i="3" l="1"/>
  <c r="M5242" i="3" s="1"/>
  <c r="B5241" i="3"/>
  <c r="E5241" i="3" s="1"/>
  <c r="F5241" i="3" s="1"/>
  <c r="G5241" i="3" s="1"/>
  <c r="H5241" i="3" s="1"/>
  <c r="I5241" i="3" s="1"/>
  <c r="L5241" i="3" s="1"/>
  <c r="B5242" i="3" l="1"/>
  <c r="E5242" i="3" s="1"/>
  <c r="F5242" i="3" s="1"/>
  <c r="G5242" i="3" s="1"/>
  <c r="H5242" i="3" s="1"/>
  <c r="I5242" i="3" s="1"/>
  <c r="L5242" i="3" s="1"/>
  <c r="J5243" i="3"/>
  <c r="M5243" i="3" s="1"/>
  <c r="J5244" i="3" l="1"/>
  <c r="M5244" i="3" s="1"/>
  <c r="B5243" i="3"/>
  <c r="E5243" i="3" s="1"/>
  <c r="F5243" i="3" s="1"/>
  <c r="G5243" i="3" s="1"/>
  <c r="H5243" i="3" s="1"/>
  <c r="I5243" i="3" s="1"/>
  <c r="L5243" i="3" s="1"/>
  <c r="J5245" i="3" l="1"/>
  <c r="M5245" i="3" s="1"/>
  <c r="B5244" i="3"/>
  <c r="E5244" i="3" s="1"/>
  <c r="F5244" i="3" s="1"/>
  <c r="G5244" i="3" s="1"/>
  <c r="H5244" i="3" s="1"/>
  <c r="I5244" i="3" s="1"/>
  <c r="L5244" i="3" s="1"/>
  <c r="J5246" i="3" l="1"/>
  <c r="M5246" i="3" s="1"/>
  <c r="B5245" i="3"/>
  <c r="E5245" i="3" s="1"/>
  <c r="F5245" i="3" s="1"/>
  <c r="G5245" i="3" s="1"/>
  <c r="H5245" i="3" s="1"/>
  <c r="I5245" i="3" s="1"/>
  <c r="L5245" i="3" s="1"/>
  <c r="B5246" i="3" l="1"/>
  <c r="E5246" i="3" s="1"/>
  <c r="F5246" i="3" s="1"/>
  <c r="G5246" i="3" s="1"/>
  <c r="H5246" i="3" s="1"/>
  <c r="I5246" i="3" s="1"/>
  <c r="L5246" i="3" s="1"/>
  <c r="J5247" i="3"/>
  <c r="M5247" i="3" s="1"/>
  <c r="J5248" i="3" l="1"/>
  <c r="M5248" i="3" s="1"/>
  <c r="B5247" i="3"/>
  <c r="E5247" i="3" s="1"/>
  <c r="F5247" i="3" s="1"/>
  <c r="G5247" i="3" s="1"/>
  <c r="H5247" i="3" s="1"/>
  <c r="I5247" i="3" s="1"/>
  <c r="L5247" i="3" s="1"/>
  <c r="B5248" i="3" l="1"/>
  <c r="E5248" i="3" s="1"/>
  <c r="F5248" i="3" s="1"/>
  <c r="G5248" i="3" s="1"/>
  <c r="H5248" i="3" s="1"/>
  <c r="I5248" i="3" s="1"/>
  <c r="L5248" i="3" s="1"/>
  <c r="J5249" i="3"/>
  <c r="M5249" i="3" s="1"/>
  <c r="J5250" i="3" l="1"/>
  <c r="M5250" i="3" s="1"/>
  <c r="B5249" i="3"/>
  <c r="E5249" i="3" s="1"/>
  <c r="F5249" i="3" s="1"/>
  <c r="G5249" i="3" s="1"/>
  <c r="H5249" i="3" s="1"/>
  <c r="I5249" i="3" s="1"/>
  <c r="L5249" i="3" s="1"/>
  <c r="J5251" i="3" l="1"/>
  <c r="M5251" i="3" s="1"/>
  <c r="B5250" i="3"/>
  <c r="E5250" i="3" s="1"/>
  <c r="F5250" i="3" s="1"/>
  <c r="G5250" i="3" s="1"/>
  <c r="H5250" i="3" s="1"/>
  <c r="I5250" i="3" s="1"/>
  <c r="L5250" i="3" s="1"/>
  <c r="J5252" i="3" l="1"/>
  <c r="M5252" i="3" s="1"/>
  <c r="B5251" i="3"/>
  <c r="E5251" i="3" s="1"/>
  <c r="F5251" i="3" s="1"/>
  <c r="G5251" i="3" s="1"/>
  <c r="H5251" i="3" s="1"/>
  <c r="I5251" i="3" s="1"/>
  <c r="L5251" i="3" s="1"/>
  <c r="J5253" i="3" l="1"/>
  <c r="M5253" i="3" s="1"/>
  <c r="B5252" i="3"/>
  <c r="E5252" i="3" s="1"/>
  <c r="F5252" i="3" s="1"/>
  <c r="G5252" i="3" s="1"/>
  <c r="H5252" i="3" s="1"/>
  <c r="I5252" i="3" s="1"/>
  <c r="L5252" i="3" s="1"/>
  <c r="J5254" i="3" l="1"/>
  <c r="M5254" i="3" s="1"/>
  <c r="B5253" i="3"/>
  <c r="E5253" i="3" s="1"/>
  <c r="F5253" i="3" s="1"/>
  <c r="G5253" i="3" s="1"/>
  <c r="H5253" i="3" s="1"/>
  <c r="I5253" i="3" s="1"/>
  <c r="L5253" i="3" s="1"/>
  <c r="B5254" i="3" l="1"/>
  <c r="E5254" i="3" s="1"/>
  <c r="F5254" i="3" s="1"/>
  <c r="G5254" i="3" s="1"/>
  <c r="H5254" i="3" s="1"/>
  <c r="I5254" i="3" s="1"/>
  <c r="L5254" i="3" s="1"/>
  <c r="J5255" i="3"/>
  <c r="M5255" i="3" s="1"/>
  <c r="J5256" i="3" l="1"/>
  <c r="M5256" i="3" s="1"/>
  <c r="B5255" i="3"/>
  <c r="E5255" i="3" s="1"/>
  <c r="F5255" i="3" s="1"/>
  <c r="G5255" i="3" s="1"/>
  <c r="H5255" i="3" s="1"/>
  <c r="I5255" i="3" s="1"/>
  <c r="L5255" i="3" s="1"/>
  <c r="B5256" i="3" l="1"/>
  <c r="E5256" i="3" s="1"/>
  <c r="F5256" i="3" s="1"/>
  <c r="G5256" i="3" s="1"/>
  <c r="H5256" i="3" s="1"/>
  <c r="I5256" i="3" s="1"/>
  <c r="L5256" i="3" s="1"/>
  <c r="J5257" i="3"/>
  <c r="M5257" i="3" s="1"/>
  <c r="B5257" i="3" l="1"/>
  <c r="E5257" i="3" s="1"/>
  <c r="F5257" i="3" s="1"/>
  <c r="G5257" i="3" s="1"/>
  <c r="H5257" i="3" s="1"/>
  <c r="I5257" i="3" s="1"/>
  <c r="L5257" i="3" s="1"/>
  <c r="J5258" i="3"/>
  <c r="M5258" i="3" s="1"/>
  <c r="B5258" i="3" l="1"/>
  <c r="E5258" i="3" s="1"/>
  <c r="F5258" i="3" s="1"/>
  <c r="G5258" i="3" s="1"/>
  <c r="H5258" i="3" s="1"/>
  <c r="I5258" i="3" s="1"/>
  <c r="L5258" i="3" s="1"/>
  <c r="J5259" i="3"/>
  <c r="M5259" i="3" s="1"/>
  <c r="B5259" i="3" l="1"/>
  <c r="E5259" i="3" s="1"/>
  <c r="F5259" i="3" s="1"/>
  <c r="G5259" i="3" s="1"/>
  <c r="H5259" i="3" s="1"/>
  <c r="I5259" i="3" s="1"/>
  <c r="L5259" i="3" s="1"/>
  <c r="J5260" i="3"/>
  <c r="M5260" i="3" s="1"/>
  <c r="J5261" i="3" l="1"/>
  <c r="M5261" i="3" s="1"/>
  <c r="B5260" i="3"/>
  <c r="E5260" i="3" s="1"/>
  <c r="F5260" i="3" s="1"/>
  <c r="G5260" i="3" s="1"/>
  <c r="H5260" i="3" s="1"/>
  <c r="I5260" i="3" s="1"/>
  <c r="L5260" i="3" s="1"/>
  <c r="B5261" i="3" l="1"/>
  <c r="E5261" i="3" s="1"/>
  <c r="F5261" i="3" s="1"/>
  <c r="G5261" i="3" s="1"/>
  <c r="H5261" i="3" s="1"/>
  <c r="I5261" i="3" s="1"/>
  <c r="L5261" i="3" s="1"/>
  <c r="J5262" i="3"/>
  <c r="M5262" i="3" s="1"/>
  <c r="B5262" i="3" l="1"/>
  <c r="E5262" i="3" s="1"/>
  <c r="F5262" i="3" s="1"/>
  <c r="G5262" i="3" s="1"/>
  <c r="H5262" i="3" s="1"/>
  <c r="I5262" i="3" s="1"/>
  <c r="L5262" i="3" s="1"/>
  <c r="J5263" i="3"/>
  <c r="M5263" i="3" s="1"/>
  <c r="J5264" i="3" l="1"/>
  <c r="M5264" i="3" s="1"/>
  <c r="B5263" i="3"/>
  <c r="E5263" i="3" s="1"/>
  <c r="F5263" i="3" s="1"/>
  <c r="G5263" i="3" s="1"/>
  <c r="H5263" i="3" s="1"/>
  <c r="I5263" i="3" s="1"/>
  <c r="L5263" i="3" s="1"/>
  <c r="B5264" i="3" l="1"/>
  <c r="E5264" i="3" s="1"/>
  <c r="F5264" i="3" s="1"/>
  <c r="G5264" i="3" s="1"/>
  <c r="H5264" i="3" s="1"/>
  <c r="I5264" i="3" s="1"/>
  <c r="L5264" i="3" s="1"/>
  <c r="J5265" i="3"/>
  <c r="M5265" i="3" s="1"/>
  <c r="J5266" i="3" l="1"/>
  <c r="M5266" i="3" s="1"/>
  <c r="B5265" i="3"/>
  <c r="E5265" i="3" s="1"/>
  <c r="F5265" i="3" s="1"/>
  <c r="G5265" i="3" s="1"/>
  <c r="H5265" i="3" s="1"/>
  <c r="I5265" i="3" s="1"/>
  <c r="L5265" i="3" s="1"/>
  <c r="J5267" i="3" l="1"/>
  <c r="M5267" i="3" s="1"/>
  <c r="B5266" i="3"/>
  <c r="E5266" i="3" s="1"/>
  <c r="F5266" i="3" s="1"/>
  <c r="G5266" i="3" s="1"/>
  <c r="H5266" i="3" s="1"/>
  <c r="I5266" i="3" s="1"/>
  <c r="L5266" i="3" s="1"/>
  <c r="J5268" i="3" l="1"/>
  <c r="M5268" i="3" s="1"/>
  <c r="B5267" i="3"/>
  <c r="E5267" i="3" s="1"/>
  <c r="F5267" i="3" s="1"/>
  <c r="G5267" i="3" s="1"/>
  <c r="H5267" i="3" s="1"/>
  <c r="I5267" i="3" s="1"/>
  <c r="L5267" i="3" s="1"/>
  <c r="B5268" i="3" l="1"/>
  <c r="E5268" i="3" s="1"/>
  <c r="F5268" i="3" s="1"/>
  <c r="G5268" i="3" s="1"/>
  <c r="H5268" i="3" s="1"/>
  <c r="I5268" i="3" s="1"/>
  <c r="L5268" i="3" s="1"/>
  <c r="J5269" i="3"/>
  <c r="M5269" i="3" s="1"/>
  <c r="J5270" i="3" l="1"/>
  <c r="M5270" i="3" s="1"/>
  <c r="B5269" i="3"/>
  <c r="E5269" i="3" s="1"/>
  <c r="F5269" i="3" s="1"/>
  <c r="G5269" i="3" s="1"/>
  <c r="H5269" i="3" s="1"/>
  <c r="I5269" i="3" s="1"/>
  <c r="L5269" i="3" s="1"/>
  <c r="B5270" i="3" l="1"/>
  <c r="E5270" i="3" s="1"/>
  <c r="F5270" i="3" s="1"/>
  <c r="G5270" i="3" s="1"/>
  <c r="H5270" i="3" s="1"/>
  <c r="I5270" i="3" s="1"/>
  <c r="L5270" i="3" s="1"/>
  <c r="J5271" i="3"/>
  <c r="M5271" i="3" s="1"/>
  <c r="B5271" i="3" l="1"/>
  <c r="E5271" i="3" s="1"/>
  <c r="F5271" i="3" s="1"/>
  <c r="G5271" i="3" s="1"/>
  <c r="H5271" i="3" s="1"/>
  <c r="I5271" i="3" s="1"/>
  <c r="L5271" i="3" s="1"/>
  <c r="J5272" i="3"/>
  <c r="M5272" i="3" s="1"/>
  <c r="J5273" i="3" l="1"/>
  <c r="M5273" i="3" s="1"/>
  <c r="B5272" i="3"/>
  <c r="E5272" i="3" s="1"/>
  <c r="F5272" i="3" s="1"/>
  <c r="G5272" i="3" s="1"/>
  <c r="H5272" i="3" s="1"/>
  <c r="I5272" i="3" s="1"/>
  <c r="L5272" i="3" s="1"/>
  <c r="J5274" i="3" l="1"/>
  <c r="M5274" i="3" s="1"/>
  <c r="B5273" i="3"/>
  <c r="E5273" i="3" s="1"/>
  <c r="F5273" i="3" s="1"/>
  <c r="G5273" i="3" s="1"/>
  <c r="H5273" i="3" s="1"/>
  <c r="I5273" i="3" s="1"/>
  <c r="L5273" i="3" s="1"/>
  <c r="J5275" i="3" l="1"/>
  <c r="M5275" i="3" s="1"/>
  <c r="B5274" i="3"/>
  <c r="E5274" i="3" s="1"/>
  <c r="F5274" i="3" s="1"/>
  <c r="G5274" i="3" s="1"/>
  <c r="H5274" i="3" s="1"/>
  <c r="I5274" i="3" s="1"/>
  <c r="L5274" i="3" s="1"/>
  <c r="J5276" i="3" l="1"/>
  <c r="M5276" i="3" s="1"/>
  <c r="B5275" i="3"/>
  <c r="E5275" i="3" s="1"/>
  <c r="F5275" i="3" s="1"/>
  <c r="G5275" i="3" s="1"/>
  <c r="H5275" i="3" s="1"/>
  <c r="I5275" i="3" s="1"/>
  <c r="L5275" i="3" s="1"/>
  <c r="B5276" i="3" l="1"/>
  <c r="E5276" i="3" s="1"/>
  <c r="F5276" i="3" s="1"/>
  <c r="G5276" i="3" s="1"/>
  <c r="H5276" i="3" s="1"/>
  <c r="I5276" i="3" s="1"/>
  <c r="L5276" i="3" s="1"/>
  <c r="J5277" i="3"/>
  <c r="M5277" i="3" s="1"/>
  <c r="J5278" i="3" l="1"/>
  <c r="M5278" i="3" s="1"/>
  <c r="B5277" i="3"/>
  <c r="E5277" i="3" s="1"/>
  <c r="F5277" i="3" s="1"/>
  <c r="G5277" i="3" s="1"/>
  <c r="H5277" i="3" s="1"/>
  <c r="I5277" i="3" s="1"/>
  <c r="L5277" i="3" s="1"/>
  <c r="B5278" i="3" l="1"/>
  <c r="E5278" i="3" s="1"/>
  <c r="F5278" i="3" s="1"/>
  <c r="G5278" i="3" s="1"/>
  <c r="H5278" i="3" s="1"/>
  <c r="I5278" i="3" s="1"/>
  <c r="L5278" i="3" s="1"/>
  <c r="J5279" i="3"/>
  <c r="M5279" i="3" s="1"/>
  <c r="J5280" i="3" l="1"/>
  <c r="M5280" i="3" s="1"/>
  <c r="B5279" i="3"/>
  <c r="E5279" i="3" s="1"/>
  <c r="F5279" i="3" s="1"/>
  <c r="G5279" i="3" s="1"/>
  <c r="H5279" i="3" s="1"/>
  <c r="I5279" i="3" s="1"/>
  <c r="L5279" i="3" s="1"/>
  <c r="B5280" i="3" l="1"/>
  <c r="E5280" i="3" s="1"/>
  <c r="F5280" i="3" s="1"/>
  <c r="G5280" i="3" s="1"/>
  <c r="H5280" i="3" s="1"/>
  <c r="I5280" i="3" s="1"/>
  <c r="L5280" i="3" s="1"/>
  <c r="J5281" i="3"/>
  <c r="M5281" i="3" s="1"/>
  <c r="B5281" i="3" l="1"/>
  <c r="E5281" i="3" s="1"/>
  <c r="F5281" i="3" s="1"/>
  <c r="G5281" i="3" s="1"/>
  <c r="H5281" i="3" s="1"/>
  <c r="I5281" i="3" s="1"/>
  <c r="L5281" i="3" s="1"/>
  <c r="J5282" i="3"/>
  <c r="M5282" i="3" s="1"/>
  <c r="B5282" i="3" l="1"/>
  <c r="E5282" i="3" s="1"/>
  <c r="F5282" i="3" s="1"/>
  <c r="G5282" i="3" s="1"/>
  <c r="H5282" i="3" s="1"/>
  <c r="I5282" i="3" s="1"/>
  <c r="L5282" i="3" s="1"/>
  <c r="J5283" i="3"/>
  <c r="M5283" i="3" s="1"/>
  <c r="J5284" i="3" l="1"/>
  <c r="M5284" i="3" s="1"/>
  <c r="B5283" i="3"/>
  <c r="E5283" i="3" s="1"/>
  <c r="F5283" i="3" s="1"/>
  <c r="G5283" i="3" s="1"/>
  <c r="H5283" i="3" s="1"/>
  <c r="I5283" i="3" s="1"/>
  <c r="L5283" i="3" s="1"/>
  <c r="J5285" i="3" l="1"/>
  <c r="M5285" i="3" s="1"/>
  <c r="B5284" i="3"/>
  <c r="E5284" i="3" s="1"/>
  <c r="F5284" i="3" s="1"/>
  <c r="G5284" i="3" s="1"/>
  <c r="H5284" i="3" s="1"/>
  <c r="I5284" i="3" s="1"/>
  <c r="L5284" i="3" s="1"/>
  <c r="J5286" i="3" l="1"/>
  <c r="M5286" i="3" s="1"/>
  <c r="B5285" i="3"/>
  <c r="E5285" i="3" s="1"/>
  <c r="F5285" i="3" s="1"/>
  <c r="G5285" i="3" s="1"/>
  <c r="H5285" i="3" s="1"/>
  <c r="I5285" i="3" s="1"/>
  <c r="L5285" i="3" s="1"/>
  <c r="J5287" i="3" l="1"/>
  <c r="M5287" i="3" s="1"/>
  <c r="B5286" i="3"/>
  <c r="E5286" i="3" s="1"/>
  <c r="F5286" i="3" s="1"/>
  <c r="G5286" i="3" s="1"/>
  <c r="H5286" i="3" s="1"/>
  <c r="I5286" i="3" s="1"/>
  <c r="L5286" i="3" s="1"/>
  <c r="J5288" i="3" l="1"/>
  <c r="M5288" i="3" s="1"/>
  <c r="B5287" i="3"/>
  <c r="E5287" i="3" s="1"/>
  <c r="F5287" i="3" s="1"/>
  <c r="G5287" i="3" s="1"/>
  <c r="H5287" i="3" s="1"/>
  <c r="I5287" i="3" s="1"/>
  <c r="L5287" i="3" s="1"/>
  <c r="J5289" i="3" l="1"/>
  <c r="M5289" i="3" s="1"/>
  <c r="B5288" i="3"/>
  <c r="E5288" i="3" s="1"/>
  <c r="F5288" i="3" s="1"/>
  <c r="G5288" i="3" s="1"/>
  <c r="H5288" i="3" s="1"/>
  <c r="I5288" i="3" s="1"/>
  <c r="L5288" i="3" s="1"/>
  <c r="B5289" i="3" l="1"/>
  <c r="E5289" i="3" s="1"/>
  <c r="F5289" i="3" s="1"/>
  <c r="G5289" i="3" s="1"/>
  <c r="H5289" i="3" s="1"/>
  <c r="I5289" i="3" s="1"/>
  <c r="L5289" i="3" s="1"/>
  <c r="J5290" i="3"/>
  <c r="M5290" i="3" s="1"/>
  <c r="B5290" i="3" l="1"/>
  <c r="E5290" i="3" s="1"/>
  <c r="F5290" i="3" s="1"/>
  <c r="G5290" i="3" s="1"/>
  <c r="H5290" i="3" s="1"/>
  <c r="I5290" i="3" s="1"/>
  <c r="L5290" i="3" s="1"/>
  <c r="J5291" i="3"/>
  <c r="M5291" i="3" s="1"/>
  <c r="B5291" i="3" l="1"/>
  <c r="E5291" i="3" s="1"/>
  <c r="F5291" i="3" s="1"/>
  <c r="G5291" i="3" s="1"/>
  <c r="H5291" i="3" s="1"/>
  <c r="I5291" i="3" s="1"/>
  <c r="L5291" i="3" s="1"/>
  <c r="J5292" i="3"/>
  <c r="M5292" i="3" s="1"/>
  <c r="J5293" i="3" l="1"/>
  <c r="M5293" i="3" s="1"/>
  <c r="B5292" i="3"/>
  <c r="E5292" i="3" s="1"/>
  <c r="F5292" i="3" s="1"/>
  <c r="G5292" i="3" s="1"/>
  <c r="H5292" i="3" s="1"/>
  <c r="I5292" i="3" s="1"/>
  <c r="L5292" i="3" s="1"/>
  <c r="B5293" i="3" l="1"/>
  <c r="E5293" i="3" s="1"/>
  <c r="F5293" i="3" s="1"/>
  <c r="G5293" i="3" s="1"/>
  <c r="H5293" i="3" s="1"/>
  <c r="I5293" i="3" s="1"/>
  <c r="L5293" i="3" s="1"/>
  <c r="J5294" i="3"/>
  <c r="M5294" i="3" s="1"/>
  <c r="J5295" i="3" l="1"/>
  <c r="M5295" i="3" s="1"/>
  <c r="B5294" i="3"/>
  <c r="E5294" i="3" s="1"/>
  <c r="F5294" i="3" s="1"/>
  <c r="G5294" i="3" s="1"/>
  <c r="H5294" i="3" s="1"/>
  <c r="I5294" i="3" s="1"/>
  <c r="L5294" i="3" s="1"/>
  <c r="J5296" i="3" l="1"/>
  <c r="M5296" i="3" s="1"/>
  <c r="B5295" i="3"/>
  <c r="E5295" i="3" s="1"/>
  <c r="F5295" i="3" s="1"/>
  <c r="G5295" i="3" s="1"/>
  <c r="H5295" i="3" s="1"/>
  <c r="I5295" i="3" s="1"/>
  <c r="L5295" i="3" s="1"/>
  <c r="B5296" i="3" l="1"/>
  <c r="E5296" i="3" s="1"/>
  <c r="F5296" i="3" s="1"/>
  <c r="G5296" i="3" s="1"/>
  <c r="H5296" i="3" s="1"/>
  <c r="I5296" i="3" s="1"/>
  <c r="L5296" i="3" s="1"/>
  <c r="J5297" i="3"/>
  <c r="M5297" i="3" s="1"/>
  <c r="J5298" i="3" l="1"/>
  <c r="M5298" i="3" s="1"/>
  <c r="B5297" i="3"/>
  <c r="E5297" i="3" s="1"/>
  <c r="F5297" i="3" s="1"/>
  <c r="G5297" i="3" s="1"/>
  <c r="H5297" i="3" s="1"/>
  <c r="I5297" i="3" s="1"/>
  <c r="L5297" i="3" s="1"/>
  <c r="B5298" i="3" l="1"/>
  <c r="E5298" i="3" s="1"/>
  <c r="F5298" i="3" s="1"/>
  <c r="G5298" i="3" s="1"/>
  <c r="H5298" i="3" s="1"/>
  <c r="I5298" i="3" s="1"/>
  <c r="L5298" i="3" s="1"/>
  <c r="J5299" i="3"/>
  <c r="M5299" i="3" s="1"/>
  <c r="J5300" i="3" l="1"/>
  <c r="M5300" i="3" s="1"/>
  <c r="B5299" i="3"/>
  <c r="E5299" i="3" s="1"/>
  <c r="F5299" i="3" s="1"/>
  <c r="G5299" i="3" s="1"/>
  <c r="H5299" i="3" s="1"/>
  <c r="I5299" i="3" s="1"/>
  <c r="L5299" i="3" s="1"/>
  <c r="J5301" i="3" l="1"/>
  <c r="M5301" i="3" s="1"/>
  <c r="B5300" i="3"/>
  <c r="E5300" i="3" s="1"/>
  <c r="F5300" i="3" s="1"/>
  <c r="G5300" i="3" s="1"/>
  <c r="H5300" i="3" s="1"/>
  <c r="I5300" i="3" s="1"/>
  <c r="L5300" i="3" s="1"/>
  <c r="J5302" i="3" l="1"/>
  <c r="M5302" i="3" s="1"/>
  <c r="B5301" i="3"/>
  <c r="E5301" i="3" s="1"/>
  <c r="F5301" i="3" s="1"/>
  <c r="G5301" i="3" s="1"/>
  <c r="H5301" i="3" s="1"/>
  <c r="I5301" i="3" s="1"/>
  <c r="L5301" i="3" s="1"/>
  <c r="J5303" i="3" l="1"/>
  <c r="M5303" i="3" s="1"/>
  <c r="B5302" i="3"/>
  <c r="E5302" i="3" s="1"/>
  <c r="F5302" i="3" s="1"/>
  <c r="G5302" i="3" s="1"/>
  <c r="H5302" i="3" s="1"/>
  <c r="I5302" i="3" s="1"/>
  <c r="L5302" i="3" s="1"/>
  <c r="B5303" i="3" l="1"/>
  <c r="E5303" i="3" s="1"/>
  <c r="F5303" i="3" s="1"/>
  <c r="G5303" i="3" s="1"/>
  <c r="H5303" i="3" s="1"/>
  <c r="I5303" i="3" s="1"/>
  <c r="L5303" i="3" s="1"/>
  <c r="J5304" i="3"/>
  <c r="M5304" i="3" s="1"/>
  <c r="B5304" i="3" l="1"/>
  <c r="E5304" i="3" s="1"/>
  <c r="F5304" i="3" s="1"/>
  <c r="G5304" i="3" s="1"/>
  <c r="H5304" i="3" s="1"/>
  <c r="I5304" i="3" s="1"/>
  <c r="L5304" i="3" s="1"/>
  <c r="J5305" i="3"/>
  <c r="M5305" i="3" s="1"/>
  <c r="J5306" i="3" l="1"/>
  <c r="M5306" i="3" s="1"/>
  <c r="B5305" i="3"/>
  <c r="E5305" i="3" s="1"/>
  <c r="F5305" i="3" s="1"/>
  <c r="G5305" i="3" s="1"/>
  <c r="H5305" i="3" s="1"/>
  <c r="I5305" i="3" s="1"/>
  <c r="L5305" i="3" s="1"/>
  <c r="B5306" i="3" l="1"/>
  <c r="E5306" i="3" s="1"/>
  <c r="F5306" i="3" s="1"/>
  <c r="G5306" i="3" s="1"/>
  <c r="H5306" i="3" s="1"/>
  <c r="I5306" i="3" s="1"/>
  <c r="L5306" i="3" s="1"/>
  <c r="J5307" i="3"/>
  <c r="M5307" i="3" s="1"/>
  <c r="B5307" i="3" l="1"/>
  <c r="E5307" i="3" s="1"/>
  <c r="F5307" i="3" s="1"/>
  <c r="G5307" i="3" s="1"/>
  <c r="H5307" i="3" s="1"/>
  <c r="I5307" i="3" s="1"/>
  <c r="L5307" i="3" s="1"/>
  <c r="J5308" i="3"/>
  <c r="M5308" i="3" s="1"/>
  <c r="J5309" i="3" l="1"/>
  <c r="M5309" i="3" s="1"/>
  <c r="B5308" i="3"/>
  <c r="E5308" i="3" s="1"/>
  <c r="F5308" i="3" s="1"/>
  <c r="G5308" i="3" s="1"/>
  <c r="H5308" i="3" s="1"/>
  <c r="I5308" i="3" s="1"/>
  <c r="L5308" i="3" s="1"/>
  <c r="J5310" i="3" l="1"/>
  <c r="M5310" i="3" s="1"/>
  <c r="B5309" i="3"/>
  <c r="E5309" i="3" s="1"/>
  <c r="F5309" i="3" s="1"/>
  <c r="G5309" i="3" s="1"/>
  <c r="H5309" i="3" s="1"/>
  <c r="I5309" i="3" s="1"/>
  <c r="L5309" i="3" s="1"/>
  <c r="J5311" i="3" l="1"/>
  <c r="M5311" i="3" s="1"/>
  <c r="B5310" i="3"/>
  <c r="E5310" i="3" s="1"/>
  <c r="F5310" i="3" s="1"/>
  <c r="G5310" i="3" s="1"/>
  <c r="H5310" i="3" s="1"/>
  <c r="I5310" i="3" s="1"/>
  <c r="L5310" i="3" s="1"/>
  <c r="B5311" i="3" l="1"/>
  <c r="E5311" i="3" s="1"/>
  <c r="F5311" i="3" s="1"/>
  <c r="G5311" i="3" s="1"/>
  <c r="H5311" i="3" s="1"/>
  <c r="I5311" i="3" s="1"/>
  <c r="L5311" i="3" s="1"/>
  <c r="J5312" i="3"/>
  <c r="M5312" i="3" s="1"/>
  <c r="B5312" i="3" l="1"/>
  <c r="E5312" i="3" s="1"/>
  <c r="F5312" i="3" s="1"/>
  <c r="G5312" i="3" s="1"/>
  <c r="H5312" i="3" s="1"/>
  <c r="I5312" i="3" s="1"/>
  <c r="L5312" i="3" s="1"/>
  <c r="J5313" i="3"/>
  <c r="M5313" i="3" s="1"/>
  <c r="J5314" i="3" l="1"/>
  <c r="M5314" i="3" s="1"/>
  <c r="B5313" i="3"/>
  <c r="E5313" i="3" s="1"/>
  <c r="F5313" i="3" s="1"/>
  <c r="G5313" i="3" s="1"/>
  <c r="H5313" i="3" s="1"/>
  <c r="I5313" i="3" s="1"/>
  <c r="L5313" i="3" s="1"/>
  <c r="B5314" i="3" l="1"/>
  <c r="E5314" i="3" s="1"/>
  <c r="F5314" i="3" s="1"/>
  <c r="G5314" i="3" s="1"/>
  <c r="H5314" i="3" s="1"/>
  <c r="I5314" i="3" s="1"/>
  <c r="L5314" i="3" s="1"/>
  <c r="J5315" i="3"/>
  <c r="M5315" i="3" s="1"/>
  <c r="J5316" i="3" l="1"/>
  <c r="M5316" i="3" s="1"/>
  <c r="B5315" i="3"/>
  <c r="E5315" i="3" s="1"/>
  <c r="F5315" i="3" s="1"/>
  <c r="G5315" i="3" s="1"/>
  <c r="H5315" i="3" s="1"/>
  <c r="I5315" i="3" s="1"/>
  <c r="L5315" i="3" s="1"/>
  <c r="J5317" i="3" l="1"/>
  <c r="M5317" i="3" s="1"/>
  <c r="B5316" i="3"/>
  <c r="E5316" i="3" s="1"/>
  <c r="F5316" i="3" s="1"/>
  <c r="G5316" i="3" s="1"/>
  <c r="H5316" i="3" s="1"/>
  <c r="I5316" i="3" s="1"/>
  <c r="L5316" i="3" s="1"/>
  <c r="J5318" i="3" l="1"/>
  <c r="M5318" i="3" s="1"/>
  <c r="B5317" i="3"/>
  <c r="E5317" i="3" s="1"/>
  <c r="F5317" i="3" s="1"/>
  <c r="G5317" i="3" s="1"/>
  <c r="H5317" i="3" s="1"/>
  <c r="I5317" i="3" s="1"/>
  <c r="L5317" i="3" s="1"/>
  <c r="J5319" i="3" l="1"/>
  <c r="M5319" i="3" s="1"/>
  <c r="B5318" i="3"/>
  <c r="E5318" i="3" s="1"/>
  <c r="F5318" i="3" s="1"/>
  <c r="G5318" i="3" s="1"/>
  <c r="H5318" i="3" s="1"/>
  <c r="I5318" i="3" s="1"/>
  <c r="L5318" i="3" s="1"/>
  <c r="B5319" i="3" l="1"/>
  <c r="E5319" i="3" s="1"/>
  <c r="F5319" i="3" s="1"/>
  <c r="G5319" i="3" s="1"/>
  <c r="H5319" i="3" s="1"/>
  <c r="I5319" i="3" s="1"/>
  <c r="L5319" i="3" s="1"/>
  <c r="J5320" i="3"/>
  <c r="M5320" i="3" s="1"/>
  <c r="B5320" i="3" l="1"/>
  <c r="E5320" i="3" s="1"/>
  <c r="F5320" i="3" s="1"/>
  <c r="G5320" i="3" s="1"/>
  <c r="H5320" i="3" s="1"/>
  <c r="I5320" i="3" s="1"/>
  <c r="L5320" i="3" s="1"/>
  <c r="J5321" i="3"/>
  <c r="M5321" i="3" s="1"/>
  <c r="J5322" i="3" l="1"/>
  <c r="M5322" i="3" s="1"/>
  <c r="B5321" i="3"/>
  <c r="E5321" i="3" s="1"/>
  <c r="F5321" i="3" s="1"/>
  <c r="G5321" i="3" s="1"/>
  <c r="H5321" i="3" s="1"/>
  <c r="I5321" i="3" s="1"/>
  <c r="L5321" i="3" s="1"/>
  <c r="J5323" i="3" l="1"/>
  <c r="M5323" i="3" s="1"/>
  <c r="B5322" i="3"/>
  <c r="E5322" i="3" s="1"/>
  <c r="F5322" i="3" s="1"/>
  <c r="G5322" i="3" s="1"/>
  <c r="H5322" i="3" s="1"/>
  <c r="I5322" i="3" s="1"/>
  <c r="L5322" i="3" s="1"/>
  <c r="J5324" i="3" l="1"/>
  <c r="M5324" i="3" s="1"/>
  <c r="B5323" i="3"/>
  <c r="E5323" i="3" s="1"/>
  <c r="F5323" i="3" s="1"/>
  <c r="G5323" i="3" s="1"/>
  <c r="H5323" i="3" s="1"/>
  <c r="I5323" i="3" s="1"/>
  <c r="L5323" i="3" s="1"/>
  <c r="B5324" i="3" l="1"/>
  <c r="E5324" i="3" s="1"/>
  <c r="F5324" i="3" s="1"/>
  <c r="G5324" i="3" s="1"/>
  <c r="H5324" i="3" s="1"/>
  <c r="I5324" i="3" s="1"/>
  <c r="L5324" i="3" s="1"/>
  <c r="J5325" i="3"/>
  <c r="M5325" i="3" s="1"/>
  <c r="J5326" i="3" l="1"/>
  <c r="M5326" i="3" s="1"/>
  <c r="B5325" i="3"/>
  <c r="E5325" i="3" s="1"/>
  <c r="F5325" i="3" s="1"/>
  <c r="G5325" i="3" s="1"/>
  <c r="H5325" i="3" s="1"/>
  <c r="I5325" i="3" s="1"/>
  <c r="L5325" i="3" s="1"/>
  <c r="J5327" i="3" l="1"/>
  <c r="M5327" i="3" s="1"/>
  <c r="B5326" i="3"/>
  <c r="E5326" i="3" s="1"/>
  <c r="F5326" i="3" s="1"/>
  <c r="G5326" i="3" s="1"/>
  <c r="H5326" i="3" s="1"/>
  <c r="I5326" i="3" s="1"/>
  <c r="L5326" i="3" s="1"/>
  <c r="B5327" i="3" l="1"/>
  <c r="E5327" i="3" s="1"/>
  <c r="F5327" i="3" s="1"/>
  <c r="G5327" i="3" s="1"/>
  <c r="H5327" i="3" s="1"/>
  <c r="I5327" i="3" s="1"/>
  <c r="L5327" i="3" s="1"/>
  <c r="J5328" i="3"/>
  <c r="M5328" i="3" s="1"/>
  <c r="B5328" i="3" l="1"/>
  <c r="E5328" i="3" s="1"/>
  <c r="F5328" i="3" s="1"/>
  <c r="G5328" i="3" s="1"/>
  <c r="H5328" i="3" s="1"/>
  <c r="I5328" i="3" s="1"/>
  <c r="L5328" i="3" s="1"/>
  <c r="J5329" i="3"/>
  <c r="M5329" i="3" s="1"/>
  <c r="J5330" i="3" l="1"/>
  <c r="M5330" i="3" s="1"/>
  <c r="B5329" i="3"/>
  <c r="E5329" i="3" s="1"/>
  <c r="F5329" i="3" s="1"/>
  <c r="G5329" i="3" s="1"/>
  <c r="H5329" i="3" s="1"/>
  <c r="I5329" i="3" s="1"/>
  <c r="L5329" i="3" s="1"/>
  <c r="B5330" i="3" l="1"/>
  <c r="E5330" i="3" s="1"/>
  <c r="F5330" i="3" s="1"/>
  <c r="G5330" i="3" s="1"/>
  <c r="H5330" i="3" s="1"/>
  <c r="I5330" i="3" s="1"/>
  <c r="L5330" i="3" s="1"/>
  <c r="J5331" i="3"/>
  <c r="M5331" i="3" s="1"/>
  <c r="B5331" i="3" l="1"/>
  <c r="E5331" i="3" s="1"/>
  <c r="F5331" i="3" s="1"/>
  <c r="G5331" i="3" s="1"/>
  <c r="H5331" i="3" s="1"/>
  <c r="I5331" i="3" s="1"/>
  <c r="L5331" i="3" s="1"/>
  <c r="J5332" i="3"/>
  <c r="M5332" i="3" s="1"/>
  <c r="J5333" i="3" l="1"/>
  <c r="M5333" i="3" s="1"/>
  <c r="B5332" i="3"/>
  <c r="E5332" i="3" s="1"/>
  <c r="F5332" i="3" s="1"/>
  <c r="G5332" i="3" s="1"/>
  <c r="H5332" i="3" s="1"/>
  <c r="I5332" i="3" s="1"/>
  <c r="L5332" i="3" s="1"/>
  <c r="J5334" i="3" l="1"/>
  <c r="M5334" i="3" s="1"/>
  <c r="B5333" i="3"/>
  <c r="E5333" i="3" s="1"/>
  <c r="F5333" i="3" s="1"/>
  <c r="G5333" i="3" s="1"/>
  <c r="H5333" i="3" s="1"/>
  <c r="I5333" i="3" s="1"/>
  <c r="L5333" i="3" s="1"/>
  <c r="B5334" i="3" l="1"/>
  <c r="E5334" i="3" s="1"/>
  <c r="F5334" i="3" s="1"/>
  <c r="G5334" i="3" s="1"/>
  <c r="H5334" i="3" s="1"/>
  <c r="I5334" i="3" s="1"/>
  <c r="L5334" i="3" s="1"/>
  <c r="J5335" i="3"/>
  <c r="M5335" i="3" s="1"/>
  <c r="B5335" i="3" l="1"/>
  <c r="E5335" i="3" s="1"/>
  <c r="F5335" i="3" s="1"/>
  <c r="G5335" i="3" s="1"/>
  <c r="H5335" i="3" s="1"/>
  <c r="I5335" i="3" s="1"/>
  <c r="L5335" i="3" s="1"/>
  <c r="J5336" i="3"/>
  <c r="M5336" i="3" s="1"/>
  <c r="B5336" i="3" l="1"/>
  <c r="E5336" i="3" s="1"/>
  <c r="F5336" i="3" s="1"/>
  <c r="G5336" i="3" s="1"/>
  <c r="H5336" i="3" s="1"/>
  <c r="I5336" i="3" s="1"/>
  <c r="L5336" i="3" s="1"/>
  <c r="J5337" i="3"/>
  <c r="M5337" i="3" s="1"/>
  <c r="J5338" i="3" l="1"/>
  <c r="M5338" i="3" s="1"/>
  <c r="B5337" i="3"/>
  <c r="E5337" i="3" s="1"/>
  <c r="F5337" i="3" s="1"/>
  <c r="G5337" i="3" s="1"/>
  <c r="H5337" i="3" s="1"/>
  <c r="I5337" i="3" s="1"/>
  <c r="L5337" i="3" s="1"/>
  <c r="B5338" i="3" l="1"/>
  <c r="E5338" i="3" s="1"/>
  <c r="F5338" i="3" s="1"/>
  <c r="G5338" i="3" s="1"/>
  <c r="H5338" i="3" s="1"/>
  <c r="I5338" i="3" s="1"/>
  <c r="L5338" i="3" s="1"/>
  <c r="J5339" i="3"/>
  <c r="M5339" i="3" s="1"/>
  <c r="J5340" i="3" l="1"/>
  <c r="M5340" i="3" s="1"/>
  <c r="B5339" i="3"/>
  <c r="E5339" i="3" s="1"/>
  <c r="F5339" i="3" s="1"/>
  <c r="G5339" i="3" s="1"/>
  <c r="H5339" i="3" s="1"/>
  <c r="I5339" i="3" s="1"/>
  <c r="L5339" i="3" s="1"/>
  <c r="J5341" i="3" l="1"/>
  <c r="M5341" i="3" s="1"/>
  <c r="B5340" i="3"/>
  <c r="E5340" i="3" s="1"/>
  <c r="F5340" i="3" s="1"/>
  <c r="G5340" i="3" s="1"/>
  <c r="H5340" i="3" s="1"/>
  <c r="I5340" i="3" s="1"/>
  <c r="L5340" i="3" s="1"/>
  <c r="J5342" i="3" l="1"/>
  <c r="M5342" i="3" s="1"/>
  <c r="B5341" i="3"/>
  <c r="E5341" i="3" s="1"/>
  <c r="F5341" i="3" s="1"/>
  <c r="G5341" i="3" s="1"/>
  <c r="H5341" i="3" s="1"/>
  <c r="I5341" i="3" s="1"/>
  <c r="L5341" i="3" s="1"/>
  <c r="B5342" i="3" l="1"/>
  <c r="E5342" i="3" s="1"/>
  <c r="F5342" i="3" s="1"/>
  <c r="G5342" i="3" s="1"/>
  <c r="H5342" i="3" s="1"/>
  <c r="I5342" i="3" s="1"/>
  <c r="L5342" i="3" s="1"/>
  <c r="J5343" i="3"/>
  <c r="M5343" i="3" s="1"/>
  <c r="B5343" i="3" l="1"/>
  <c r="E5343" i="3" s="1"/>
  <c r="F5343" i="3" s="1"/>
  <c r="G5343" i="3" s="1"/>
  <c r="H5343" i="3" s="1"/>
  <c r="I5343" i="3" s="1"/>
  <c r="L5343" i="3" s="1"/>
  <c r="J5344" i="3"/>
  <c r="M5344" i="3" s="1"/>
  <c r="B5344" i="3" l="1"/>
  <c r="E5344" i="3" s="1"/>
  <c r="F5344" i="3" s="1"/>
  <c r="G5344" i="3" s="1"/>
  <c r="H5344" i="3" s="1"/>
  <c r="I5344" i="3" s="1"/>
  <c r="L5344" i="3" s="1"/>
  <c r="J5345" i="3"/>
  <c r="M5345" i="3" s="1"/>
  <c r="J5346" i="3" l="1"/>
  <c r="M5346" i="3" s="1"/>
  <c r="B5345" i="3"/>
  <c r="E5345" i="3" s="1"/>
  <c r="F5345" i="3" s="1"/>
  <c r="G5345" i="3" s="1"/>
  <c r="H5345" i="3" s="1"/>
  <c r="I5345" i="3" s="1"/>
  <c r="L5345" i="3" s="1"/>
  <c r="B5346" i="3" l="1"/>
  <c r="E5346" i="3" s="1"/>
  <c r="F5346" i="3" s="1"/>
  <c r="G5346" i="3" s="1"/>
  <c r="H5346" i="3" s="1"/>
  <c r="I5346" i="3" s="1"/>
  <c r="L5346" i="3" s="1"/>
  <c r="J5347" i="3"/>
  <c r="M5347" i="3" s="1"/>
  <c r="J5348" i="3" l="1"/>
  <c r="M5348" i="3" s="1"/>
  <c r="B5347" i="3"/>
  <c r="E5347" i="3" s="1"/>
  <c r="F5347" i="3" s="1"/>
  <c r="G5347" i="3" s="1"/>
  <c r="H5347" i="3" s="1"/>
  <c r="I5347" i="3" s="1"/>
  <c r="L5347" i="3" s="1"/>
  <c r="J5349" i="3" l="1"/>
  <c r="M5349" i="3" s="1"/>
  <c r="B5348" i="3"/>
  <c r="E5348" i="3" s="1"/>
  <c r="F5348" i="3" s="1"/>
  <c r="G5348" i="3" s="1"/>
  <c r="H5348" i="3" s="1"/>
  <c r="I5348" i="3" s="1"/>
  <c r="L5348" i="3" s="1"/>
  <c r="J5350" i="3" l="1"/>
  <c r="M5350" i="3" s="1"/>
  <c r="B5349" i="3"/>
  <c r="E5349" i="3" s="1"/>
  <c r="F5349" i="3" s="1"/>
  <c r="G5349" i="3" s="1"/>
  <c r="H5349" i="3" s="1"/>
  <c r="I5349" i="3" s="1"/>
  <c r="L5349" i="3" s="1"/>
  <c r="B5350" i="3" l="1"/>
  <c r="E5350" i="3" s="1"/>
  <c r="F5350" i="3" s="1"/>
  <c r="G5350" i="3" s="1"/>
  <c r="H5350" i="3" s="1"/>
  <c r="I5350" i="3" s="1"/>
  <c r="L5350" i="3" s="1"/>
  <c r="J5351" i="3"/>
  <c r="M5351" i="3" s="1"/>
  <c r="B5351" i="3" l="1"/>
  <c r="E5351" i="3" s="1"/>
  <c r="F5351" i="3" s="1"/>
  <c r="G5351" i="3" s="1"/>
  <c r="H5351" i="3" s="1"/>
  <c r="I5351" i="3" s="1"/>
  <c r="L5351" i="3" s="1"/>
  <c r="J5352" i="3"/>
  <c r="M5352" i="3" s="1"/>
  <c r="B5352" i="3" l="1"/>
  <c r="E5352" i="3" s="1"/>
  <c r="F5352" i="3" s="1"/>
  <c r="G5352" i="3" s="1"/>
  <c r="H5352" i="3" s="1"/>
  <c r="I5352" i="3" s="1"/>
  <c r="L5352" i="3" s="1"/>
  <c r="J5353" i="3"/>
  <c r="M5353" i="3" s="1"/>
  <c r="J5354" i="3" l="1"/>
  <c r="M5354" i="3" s="1"/>
  <c r="B5353" i="3"/>
  <c r="E5353" i="3" s="1"/>
  <c r="F5353" i="3" s="1"/>
  <c r="G5353" i="3" s="1"/>
  <c r="H5353" i="3" s="1"/>
  <c r="I5353" i="3" s="1"/>
  <c r="L5353" i="3" s="1"/>
  <c r="J5355" i="3" l="1"/>
  <c r="M5355" i="3" s="1"/>
  <c r="B5354" i="3"/>
  <c r="E5354" i="3" s="1"/>
  <c r="F5354" i="3" s="1"/>
  <c r="G5354" i="3" s="1"/>
  <c r="H5354" i="3" s="1"/>
  <c r="I5354" i="3" s="1"/>
  <c r="L5354" i="3" s="1"/>
  <c r="J5356" i="3" l="1"/>
  <c r="M5356" i="3" s="1"/>
  <c r="B5355" i="3"/>
  <c r="E5355" i="3" s="1"/>
  <c r="F5355" i="3" s="1"/>
  <c r="G5355" i="3" s="1"/>
  <c r="H5355" i="3" s="1"/>
  <c r="I5355" i="3" s="1"/>
  <c r="L5355" i="3" s="1"/>
  <c r="B5356" i="3" l="1"/>
  <c r="E5356" i="3" s="1"/>
  <c r="F5356" i="3" s="1"/>
  <c r="G5356" i="3" s="1"/>
  <c r="H5356" i="3" s="1"/>
  <c r="I5356" i="3" s="1"/>
  <c r="L5356" i="3" s="1"/>
  <c r="J5357" i="3"/>
  <c r="M5357" i="3" s="1"/>
  <c r="J5358" i="3" l="1"/>
  <c r="M5358" i="3" s="1"/>
  <c r="B5357" i="3"/>
  <c r="E5357" i="3" s="1"/>
  <c r="F5357" i="3" s="1"/>
  <c r="G5357" i="3" s="1"/>
  <c r="H5357" i="3" s="1"/>
  <c r="I5357" i="3" s="1"/>
  <c r="L5357" i="3" s="1"/>
  <c r="J5359" i="3" l="1"/>
  <c r="M5359" i="3" s="1"/>
  <c r="B5358" i="3"/>
  <c r="E5358" i="3" s="1"/>
  <c r="F5358" i="3" s="1"/>
  <c r="G5358" i="3" s="1"/>
  <c r="H5358" i="3" s="1"/>
  <c r="I5358" i="3" s="1"/>
  <c r="L5358" i="3" s="1"/>
  <c r="B5359" i="3" l="1"/>
  <c r="E5359" i="3" s="1"/>
  <c r="F5359" i="3" s="1"/>
  <c r="G5359" i="3" s="1"/>
  <c r="H5359" i="3" s="1"/>
  <c r="I5359" i="3" s="1"/>
  <c r="L5359" i="3" s="1"/>
  <c r="J5360" i="3"/>
  <c r="M5360" i="3" s="1"/>
  <c r="B5360" i="3" l="1"/>
  <c r="E5360" i="3" s="1"/>
  <c r="F5360" i="3" s="1"/>
  <c r="G5360" i="3" s="1"/>
  <c r="H5360" i="3" s="1"/>
  <c r="I5360" i="3" s="1"/>
  <c r="L5360" i="3" s="1"/>
  <c r="J5361" i="3"/>
  <c r="M5361" i="3" s="1"/>
  <c r="J5362" i="3" l="1"/>
  <c r="M5362" i="3" s="1"/>
  <c r="B5361" i="3"/>
  <c r="E5361" i="3" s="1"/>
  <c r="F5361" i="3" s="1"/>
  <c r="G5361" i="3" s="1"/>
  <c r="H5361" i="3" s="1"/>
  <c r="I5361" i="3" s="1"/>
  <c r="L5361" i="3" s="1"/>
  <c r="B5362" i="3" l="1"/>
  <c r="E5362" i="3" s="1"/>
  <c r="F5362" i="3" s="1"/>
  <c r="G5362" i="3" s="1"/>
  <c r="H5362" i="3" s="1"/>
  <c r="I5362" i="3" s="1"/>
  <c r="L5362" i="3" s="1"/>
  <c r="J5363" i="3"/>
  <c r="M5363" i="3" s="1"/>
  <c r="J5364" i="3" l="1"/>
  <c r="M5364" i="3" s="1"/>
  <c r="B5363" i="3"/>
  <c r="E5363" i="3" s="1"/>
  <c r="F5363" i="3" s="1"/>
  <c r="G5363" i="3" s="1"/>
  <c r="H5363" i="3" s="1"/>
  <c r="I5363" i="3" s="1"/>
  <c r="L5363" i="3" s="1"/>
  <c r="J5365" i="3" l="1"/>
  <c r="M5365" i="3" s="1"/>
  <c r="B5364" i="3"/>
  <c r="E5364" i="3" s="1"/>
  <c r="F5364" i="3" s="1"/>
  <c r="G5364" i="3" s="1"/>
  <c r="H5364" i="3" s="1"/>
  <c r="I5364" i="3" s="1"/>
  <c r="L5364" i="3" s="1"/>
  <c r="J5366" i="3" l="1"/>
  <c r="M5366" i="3" s="1"/>
  <c r="B5365" i="3"/>
  <c r="E5365" i="3" s="1"/>
  <c r="F5365" i="3" s="1"/>
  <c r="G5365" i="3" s="1"/>
  <c r="H5365" i="3" s="1"/>
  <c r="I5365" i="3" s="1"/>
  <c r="L5365" i="3" s="1"/>
  <c r="B5366" i="3" l="1"/>
  <c r="E5366" i="3" s="1"/>
  <c r="F5366" i="3" s="1"/>
  <c r="G5366" i="3" s="1"/>
  <c r="H5366" i="3" s="1"/>
  <c r="I5366" i="3" s="1"/>
  <c r="L5366" i="3" s="1"/>
  <c r="J5367" i="3"/>
  <c r="M5367" i="3" s="1"/>
  <c r="J5368" i="3" l="1"/>
  <c r="M5368" i="3" s="1"/>
  <c r="B5367" i="3"/>
  <c r="E5367" i="3" s="1"/>
  <c r="F5367" i="3" s="1"/>
  <c r="G5367" i="3" s="1"/>
  <c r="H5367" i="3" s="1"/>
  <c r="I5367" i="3" s="1"/>
  <c r="L5367" i="3" s="1"/>
  <c r="B5368" i="3" l="1"/>
  <c r="E5368" i="3" s="1"/>
  <c r="F5368" i="3" s="1"/>
  <c r="G5368" i="3" s="1"/>
  <c r="H5368" i="3" s="1"/>
  <c r="I5368" i="3" s="1"/>
  <c r="L5368" i="3" s="1"/>
  <c r="J5369" i="3"/>
  <c r="M5369" i="3" s="1"/>
  <c r="B5369" i="3" l="1"/>
  <c r="E5369" i="3" s="1"/>
  <c r="F5369" i="3" s="1"/>
  <c r="G5369" i="3" s="1"/>
  <c r="H5369" i="3" s="1"/>
  <c r="I5369" i="3" s="1"/>
  <c r="L5369" i="3" s="1"/>
  <c r="J5370" i="3"/>
  <c r="M5370" i="3" s="1"/>
  <c r="B5370" i="3" l="1"/>
  <c r="E5370" i="3" s="1"/>
  <c r="F5370" i="3" s="1"/>
  <c r="G5370" i="3" s="1"/>
  <c r="H5370" i="3" s="1"/>
  <c r="I5370" i="3" s="1"/>
  <c r="L5370" i="3" s="1"/>
  <c r="J5371" i="3"/>
  <c r="M5371" i="3" s="1"/>
  <c r="B5371" i="3" l="1"/>
  <c r="E5371" i="3" s="1"/>
  <c r="F5371" i="3" s="1"/>
  <c r="G5371" i="3" s="1"/>
  <c r="H5371" i="3" s="1"/>
  <c r="I5371" i="3" s="1"/>
  <c r="L5371" i="3" s="1"/>
  <c r="J5372" i="3"/>
  <c r="M5372" i="3" s="1"/>
  <c r="J5373" i="3" l="1"/>
  <c r="M5373" i="3" s="1"/>
  <c r="B5372" i="3"/>
  <c r="E5372" i="3" s="1"/>
  <c r="F5372" i="3" s="1"/>
  <c r="G5372" i="3" s="1"/>
  <c r="H5372" i="3" s="1"/>
  <c r="I5372" i="3" s="1"/>
  <c r="L5372" i="3" s="1"/>
  <c r="J5374" i="3" l="1"/>
  <c r="M5374" i="3" s="1"/>
  <c r="B5373" i="3"/>
  <c r="E5373" i="3" s="1"/>
  <c r="F5373" i="3" s="1"/>
  <c r="G5373" i="3" s="1"/>
  <c r="H5373" i="3" s="1"/>
  <c r="I5373" i="3" s="1"/>
  <c r="L5373" i="3" s="1"/>
  <c r="J5375" i="3" l="1"/>
  <c r="M5375" i="3" s="1"/>
  <c r="B5374" i="3"/>
  <c r="E5374" i="3" s="1"/>
  <c r="F5374" i="3" s="1"/>
  <c r="G5374" i="3" s="1"/>
  <c r="H5374" i="3" s="1"/>
  <c r="I5374" i="3" s="1"/>
  <c r="L5374" i="3" s="1"/>
  <c r="B5375" i="3" l="1"/>
  <c r="E5375" i="3" s="1"/>
  <c r="F5375" i="3" s="1"/>
  <c r="G5375" i="3" s="1"/>
  <c r="H5375" i="3" s="1"/>
  <c r="I5375" i="3" s="1"/>
  <c r="L5375" i="3" s="1"/>
  <c r="J5376" i="3"/>
  <c r="M5376" i="3" s="1"/>
  <c r="B5376" i="3" l="1"/>
  <c r="E5376" i="3" s="1"/>
  <c r="F5376" i="3" s="1"/>
  <c r="G5376" i="3" s="1"/>
  <c r="H5376" i="3" s="1"/>
  <c r="I5376" i="3" s="1"/>
  <c r="L5376" i="3" s="1"/>
  <c r="J5377" i="3"/>
  <c r="M5377" i="3" s="1"/>
  <c r="J5378" i="3" l="1"/>
  <c r="M5378" i="3" s="1"/>
  <c r="B5377" i="3"/>
  <c r="E5377" i="3" s="1"/>
  <c r="F5377" i="3" s="1"/>
  <c r="G5377" i="3" s="1"/>
  <c r="H5377" i="3" s="1"/>
  <c r="I5377" i="3" s="1"/>
  <c r="L5377" i="3" s="1"/>
  <c r="J5379" i="3" l="1"/>
  <c r="M5379" i="3" s="1"/>
  <c r="B5378" i="3"/>
  <c r="E5378" i="3" s="1"/>
  <c r="F5378" i="3" s="1"/>
  <c r="G5378" i="3" s="1"/>
  <c r="H5378" i="3" s="1"/>
  <c r="I5378" i="3" s="1"/>
  <c r="L5378" i="3" s="1"/>
  <c r="J5380" i="3" l="1"/>
  <c r="M5380" i="3" s="1"/>
  <c r="B5379" i="3"/>
  <c r="E5379" i="3" s="1"/>
  <c r="F5379" i="3" s="1"/>
  <c r="G5379" i="3" s="1"/>
  <c r="H5379" i="3" s="1"/>
  <c r="I5379" i="3" s="1"/>
  <c r="L5379" i="3" s="1"/>
  <c r="J5381" i="3" l="1"/>
  <c r="M5381" i="3" s="1"/>
  <c r="B5380" i="3"/>
  <c r="E5380" i="3" s="1"/>
  <c r="F5380" i="3" s="1"/>
  <c r="G5380" i="3" s="1"/>
  <c r="H5380" i="3" s="1"/>
  <c r="I5380" i="3" s="1"/>
  <c r="L5380" i="3" s="1"/>
  <c r="J5382" i="3" l="1"/>
  <c r="M5382" i="3" s="1"/>
  <c r="B5381" i="3"/>
  <c r="E5381" i="3" s="1"/>
  <c r="F5381" i="3" s="1"/>
  <c r="G5381" i="3" s="1"/>
  <c r="H5381" i="3" s="1"/>
  <c r="I5381" i="3" s="1"/>
  <c r="L5381" i="3" s="1"/>
  <c r="B5382" i="3" l="1"/>
  <c r="E5382" i="3" s="1"/>
  <c r="F5382" i="3" s="1"/>
  <c r="G5382" i="3" s="1"/>
  <c r="H5382" i="3" s="1"/>
  <c r="I5382" i="3" s="1"/>
  <c r="L5382" i="3" s="1"/>
  <c r="J5383" i="3"/>
  <c r="M5383" i="3" s="1"/>
  <c r="B5383" i="3" l="1"/>
  <c r="E5383" i="3" s="1"/>
  <c r="F5383" i="3" s="1"/>
  <c r="G5383" i="3" s="1"/>
  <c r="H5383" i="3" s="1"/>
  <c r="I5383" i="3" s="1"/>
  <c r="L5383" i="3" s="1"/>
  <c r="J5384" i="3"/>
  <c r="M5384" i="3" s="1"/>
  <c r="B5384" i="3" l="1"/>
  <c r="E5384" i="3" s="1"/>
  <c r="F5384" i="3" s="1"/>
  <c r="G5384" i="3" s="1"/>
  <c r="H5384" i="3" s="1"/>
  <c r="I5384" i="3" s="1"/>
  <c r="L5384" i="3" s="1"/>
  <c r="J5385" i="3"/>
  <c r="M5385" i="3" s="1"/>
  <c r="J5386" i="3" l="1"/>
  <c r="M5386" i="3" s="1"/>
  <c r="B5385" i="3"/>
  <c r="E5385" i="3" s="1"/>
  <c r="F5385" i="3" s="1"/>
  <c r="G5385" i="3" s="1"/>
  <c r="H5385" i="3" s="1"/>
  <c r="I5385" i="3" s="1"/>
  <c r="L5385" i="3" s="1"/>
  <c r="B5386" i="3" l="1"/>
  <c r="E5386" i="3" s="1"/>
  <c r="F5386" i="3" s="1"/>
  <c r="G5386" i="3" s="1"/>
  <c r="H5386" i="3" s="1"/>
  <c r="I5386" i="3" s="1"/>
  <c r="L5386" i="3" s="1"/>
  <c r="J5387" i="3"/>
  <c r="M5387" i="3" s="1"/>
  <c r="J5388" i="3" l="1"/>
  <c r="M5388" i="3" s="1"/>
  <c r="B5387" i="3"/>
  <c r="E5387" i="3" s="1"/>
  <c r="F5387" i="3" s="1"/>
  <c r="G5387" i="3" s="1"/>
  <c r="H5387" i="3" s="1"/>
  <c r="I5387" i="3" s="1"/>
  <c r="L5387" i="3" s="1"/>
  <c r="J5389" i="3" l="1"/>
  <c r="M5389" i="3" s="1"/>
  <c r="B5388" i="3"/>
  <c r="E5388" i="3" s="1"/>
  <c r="F5388" i="3" s="1"/>
  <c r="G5388" i="3" s="1"/>
  <c r="H5388" i="3" s="1"/>
  <c r="I5388" i="3" s="1"/>
  <c r="L5388" i="3" s="1"/>
  <c r="J5390" i="3" l="1"/>
  <c r="M5390" i="3" s="1"/>
  <c r="B5389" i="3"/>
  <c r="E5389" i="3" s="1"/>
  <c r="F5389" i="3" s="1"/>
  <c r="G5389" i="3" s="1"/>
  <c r="H5389" i="3" s="1"/>
  <c r="I5389" i="3" s="1"/>
  <c r="L5389" i="3" s="1"/>
  <c r="B5390" i="3" l="1"/>
  <c r="E5390" i="3" s="1"/>
  <c r="F5390" i="3" s="1"/>
  <c r="G5390" i="3" s="1"/>
  <c r="H5390" i="3" s="1"/>
  <c r="I5390" i="3" s="1"/>
  <c r="L5390" i="3" s="1"/>
  <c r="J5391" i="3"/>
  <c r="M5391" i="3" s="1"/>
  <c r="B5391" i="3" l="1"/>
  <c r="E5391" i="3" s="1"/>
  <c r="F5391" i="3" s="1"/>
  <c r="G5391" i="3" s="1"/>
  <c r="H5391" i="3" s="1"/>
  <c r="I5391" i="3" s="1"/>
  <c r="L5391" i="3" s="1"/>
  <c r="J5392" i="3"/>
  <c r="M5392" i="3" s="1"/>
  <c r="B5392" i="3" l="1"/>
  <c r="E5392" i="3" s="1"/>
  <c r="F5392" i="3" s="1"/>
  <c r="G5392" i="3" s="1"/>
  <c r="H5392" i="3" s="1"/>
  <c r="I5392" i="3" s="1"/>
  <c r="L5392" i="3" s="1"/>
  <c r="J5393" i="3"/>
  <c r="M5393" i="3" s="1"/>
  <c r="J5394" i="3" l="1"/>
  <c r="M5394" i="3" s="1"/>
  <c r="B5393" i="3"/>
  <c r="E5393" i="3" s="1"/>
  <c r="F5393" i="3" s="1"/>
  <c r="G5393" i="3" s="1"/>
  <c r="H5393" i="3" s="1"/>
  <c r="I5393" i="3" s="1"/>
  <c r="L5393" i="3" s="1"/>
  <c r="B5394" i="3" l="1"/>
  <c r="E5394" i="3" s="1"/>
  <c r="F5394" i="3" s="1"/>
  <c r="G5394" i="3" s="1"/>
  <c r="H5394" i="3" s="1"/>
  <c r="I5394" i="3" s="1"/>
  <c r="L5394" i="3" s="1"/>
  <c r="J5395" i="3"/>
  <c r="M5395" i="3" s="1"/>
  <c r="J5396" i="3" l="1"/>
  <c r="M5396" i="3" s="1"/>
  <c r="B5395" i="3"/>
  <c r="E5395" i="3" s="1"/>
  <c r="F5395" i="3" s="1"/>
  <c r="G5395" i="3" s="1"/>
  <c r="H5395" i="3" s="1"/>
  <c r="I5395" i="3" s="1"/>
  <c r="L5395" i="3" s="1"/>
  <c r="J5397" i="3" l="1"/>
  <c r="M5397" i="3" s="1"/>
  <c r="B5396" i="3"/>
  <c r="E5396" i="3" s="1"/>
  <c r="F5396" i="3" s="1"/>
  <c r="G5396" i="3" s="1"/>
  <c r="H5396" i="3" s="1"/>
  <c r="I5396" i="3" s="1"/>
  <c r="L5396" i="3" s="1"/>
  <c r="J5398" i="3" l="1"/>
  <c r="M5398" i="3" s="1"/>
  <c r="B5397" i="3"/>
  <c r="E5397" i="3" s="1"/>
  <c r="F5397" i="3" s="1"/>
  <c r="G5397" i="3" s="1"/>
  <c r="H5397" i="3" s="1"/>
  <c r="I5397" i="3" s="1"/>
  <c r="L5397" i="3" s="1"/>
  <c r="B5398" i="3" l="1"/>
  <c r="E5398" i="3" s="1"/>
  <c r="F5398" i="3" s="1"/>
  <c r="G5398" i="3" s="1"/>
  <c r="H5398" i="3" s="1"/>
  <c r="I5398" i="3" s="1"/>
  <c r="L5398" i="3" s="1"/>
  <c r="J5399" i="3"/>
  <c r="M5399" i="3" s="1"/>
  <c r="B5399" i="3" l="1"/>
  <c r="E5399" i="3" s="1"/>
  <c r="F5399" i="3" s="1"/>
  <c r="G5399" i="3" s="1"/>
  <c r="H5399" i="3" s="1"/>
  <c r="I5399" i="3" s="1"/>
  <c r="L5399" i="3" s="1"/>
  <c r="J5400" i="3"/>
  <c r="M5400" i="3" s="1"/>
  <c r="B5400" i="3" l="1"/>
  <c r="E5400" i="3" s="1"/>
  <c r="F5400" i="3" s="1"/>
  <c r="G5400" i="3" s="1"/>
  <c r="H5400" i="3" s="1"/>
  <c r="I5400" i="3" s="1"/>
  <c r="L5400" i="3" s="1"/>
  <c r="J5401" i="3"/>
  <c r="M5401" i="3" s="1"/>
  <c r="J5402" i="3" l="1"/>
  <c r="M5402" i="3" s="1"/>
  <c r="B5401" i="3"/>
  <c r="E5401" i="3" s="1"/>
  <c r="F5401" i="3" s="1"/>
  <c r="G5401" i="3" s="1"/>
  <c r="H5401" i="3" s="1"/>
  <c r="I5401" i="3" s="1"/>
  <c r="L5401" i="3" s="1"/>
  <c r="J5403" i="3" l="1"/>
  <c r="M5403" i="3" s="1"/>
  <c r="B5402" i="3"/>
  <c r="E5402" i="3" s="1"/>
  <c r="F5402" i="3" s="1"/>
  <c r="G5402" i="3" s="1"/>
  <c r="H5402" i="3" s="1"/>
  <c r="I5402" i="3" s="1"/>
  <c r="L5402" i="3" s="1"/>
  <c r="J5404" i="3" l="1"/>
  <c r="M5404" i="3" s="1"/>
  <c r="B5403" i="3"/>
  <c r="E5403" i="3" s="1"/>
  <c r="F5403" i="3" s="1"/>
  <c r="G5403" i="3" s="1"/>
  <c r="H5403" i="3" s="1"/>
  <c r="I5403" i="3" s="1"/>
  <c r="L5403" i="3" s="1"/>
  <c r="J5405" i="3" l="1"/>
  <c r="M5405" i="3" s="1"/>
  <c r="B5404" i="3"/>
  <c r="E5404" i="3" s="1"/>
  <c r="F5404" i="3" s="1"/>
  <c r="G5404" i="3" s="1"/>
  <c r="H5404" i="3" s="1"/>
  <c r="I5404" i="3" s="1"/>
  <c r="L5404" i="3" s="1"/>
  <c r="J5406" i="3" l="1"/>
  <c r="M5406" i="3" s="1"/>
  <c r="B5405" i="3"/>
  <c r="E5405" i="3" s="1"/>
  <c r="F5405" i="3" s="1"/>
  <c r="G5405" i="3" s="1"/>
  <c r="H5405" i="3" s="1"/>
  <c r="I5405" i="3" s="1"/>
  <c r="L5405" i="3" s="1"/>
  <c r="B5406" i="3" l="1"/>
  <c r="E5406" i="3" s="1"/>
  <c r="F5406" i="3" s="1"/>
  <c r="G5406" i="3" s="1"/>
  <c r="H5406" i="3" s="1"/>
  <c r="I5406" i="3" s="1"/>
  <c r="L5406" i="3" s="1"/>
  <c r="J5407" i="3"/>
  <c r="M5407" i="3" s="1"/>
  <c r="B5407" i="3" l="1"/>
  <c r="E5407" i="3" s="1"/>
  <c r="F5407" i="3" s="1"/>
  <c r="G5407" i="3" s="1"/>
  <c r="H5407" i="3" s="1"/>
  <c r="I5407" i="3" s="1"/>
  <c r="L5407" i="3" s="1"/>
  <c r="J5408" i="3"/>
  <c r="M5408" i="3" s="1"/>
  <c r="B5408" i="3" l="1"/>
  <c r="E5408" i="3" s="1"/>
  <c r="F5408" i="3" s="1"/>
  <c r="G5408" i="3" s="1"/>
  <c r="H5408" i="3" s="1"/>
  <c r="I5408" i="3" s="1"/>
  <c r="L5408" i="3" s="1"/>
  <c r="J5409" i="3"/>
  <c r="M5409" i="3" s="1"/>
  <c r="J5410" i="3" l="1"/>
  <c r="M5410" i="3" s="1"/>
  <c r="B5409" i="3"/>
  <c r="E5409" i="3" s="1"/>
  <c r="F5409" i="3" s="1"/>
  <c r="G5409" i="3" s="1"/>
  <c r="H5409" i="3" s="1"/>
  <c r="I5409" i="3" s="1"/>
  <c r="L5409" i="3" s="1"/>
  <c r="B5410" i="3" l="1"/>
  <c r="E5410" i="3" s="1"/>
  <c r="F5410" i="3" s="1"/>
  <c r="G5410" i="3" s="1"/>
  <c r="H5410" i="3" s="1"/>
  <c r="I5410" i="3" s="1"/>
  <c r="L5410" i="3" s="1"/>
  <c r="J5411" i="3"/>
  <c r="M5411" i="3" s="1"/>
  <c r="J5412" i="3" l="1"/>
  <c r="M5412" i="3" s="1"/>
  <c r="B5411" i="3"/>
  <c r="E5411" i="3" s="1"/>
  <c r="F5411" i="3" s="1"/>
  <c r="G5411" i="3" s="1"/>
  <c r="H5411" i="3" s="1"/>
  <c r="I5411" i="3" s="1"/>
  <c r="L5411" i="3" s="1"/>
  <c r="J5413" i="3" l="1"/>
  <c r="M5413" i="3" s="1"/>
  <c r="B5412" i="3"/>
  <c r="E5412" i="3" s="1"/>
  <c r="F5412" i="3" s="1"/>
  <c r="G5412" i="3" s="1"/>
  <c r="H5412" i="3" s="1"/>
  <c r="I5412" i="3" s="1"/>
  <c r="L5412" i="3" s="1"/>
  <c r="J5414" i="3" l="1"/>
  <c r="M5414" i="3" s="1"/>
  <c r="B5413" i="3"/>
  <c r="E5413" i="3" s="1"/>
  <c r="F5413" i="3" s="1"/>
  <c r="G5413" i="3" s="1"/>
  <c r="H5413" i="3" s="1"/>
  <c r="I5413" i="3" s="1"/>
  <c r="L5413" i="3" s="1"/>
  <c r="J5415" i="3" l="1"/>
  <c r="M5415" i="3" s="1"/>
  <c r="B5414" i="3"/>
  <c r="E5414" i="3" s="1"/>
  <c r="F5414" i="3" s="1"/>
  <c r="G5414" i="3" s="1"/>
  <c r="H5414" i="3" s="1"/>
  <c r="I5414" i="3" s="1"/>
  <c r="L5414" i="3" s="1"/>
  <c r="B5415" i="3" l="1"/>
  <c r="E5415" i="3" s="1"/>
  <c r="F5415" i="3" s="1"/>
  <c r="G5415" i="3" s="1"/>
  <c r="H5415" i="3" s="1"/>
  <c r="I5415" i="3" s="1"/>
  <c r="L5415" i="3" s="1"/>
  <c r="J5416" i="3"/>
  <c r="M5416" i="3" s="1"/>
  <c r="B5416" i="3" l="1"/>
  <c r="E5416" i="3" s="1"/>
  <c r="F5416" i="3" s="1"/>
  <c r="G5416" i="3" s="1"/>
  <c r="H5416" i="3" s="1"/>
  <c r="I5416" i="3" s="1"/>
  <c r="L5416" i="3" s="1"/>
  <c r="J5417" i="3"/>
  <c r="M5417" i="3" s="1"/>
  <c r="J5418" i="3" l="1"/>
  <c r="M5418" i="3" s="1"/>
  <c r="B5417" i="3"/>
  <c r="E5417" i="3" s="1"/>
  <c r="F5417" i="3" s="1"/>
  <c r="G5417" i="3" s="1"/>
  <c r="H5417" i="3" s="1"/>
  <c r="I5417" i="3" s="1"/>
  <c r="L5417" i="3" s="1"/>
  <c r="J5419" i="3" l="1"/>
  <c r="M5419" i="3" s="1"/>
  <c r="B5418" i="3"/>
  <c r="E5418" i="3" s="1"/>
  <c r="F5418" i="3" s="1"/>
  <c r="G5418" i="3" s="1"/>
  <c r="H5418" i="3" s="1"/>
  <c r="I5418" i="3" s="1"/>
  <c r="L5418" i="3" s="1"/>
  <c r="J5420" i="3" l="1"/>
  <c r="M5420" i="3" s="1"/>
  <c r="B5419" i="3"/>
  <c r="E5419" i="3" s="1"/>
  <c r="F5419" i="3" s="1"/>
  <c r="G5419" i="3" s="1"/>
  <c r="H5419" i="3" s="1"/>
  <c r="I5419" i="3" s="1"/>
  <c r="L5419" i="3" s="1"/>
  <c r="B5420" i="3" l="1"/>
  <c r="E5420" i="3" s="1"/>
  <c r="F5420" i="3" s="1"/>
  <c r="G5420" i="3" s="1"/>
  <c r="H5420" i="3" s="1"/>
  <c r="I5420" i="3" s="1"/>
  <c r="L5420" i="3" s="1"/>
  <c r="J5421" i="3"/>
  <c r="M5421" i="3" s="1"/>
  <c r="J5422" i="3" l="1"/>
  <c r="M5422" i="3" s="1"/>
  <c r="B5421" i="3"/>
  <c r="E5421" i="3" s="1"/>
  <c r="F5421" i="3" s="1"/>
  <c r="G5421" i="3" s="1"/>
  <c r="H5421" i="3" s="1"/>
  <c r="I5421" i="3" s="1"/>
  <c r="L5421" i="3" s="1"/>
  <c r="J5423" i="3" l="1"/>
  <c r="M5423" i="3" s="1"/>
  <c r="B5422" i="3"/>
  <c r="E5422" i="3" s="1"/>
  <c r="F5422" i="3" s="1"/>
  <c r="G5422" i="3" s="1"/>
  <c r="H5422" i="3" s="1"/>
  <c r="I5422" i="3" s="1"/>
  <c r="L5422" i="3" s="1"/>
  <c r="B5423" i="3" l="1"/>
  <c r="E5423" i="3" s="1"/>
  <c r="F5423" i="3" s="1"/>
  <c r="G5423" i="3" s="1"/>
  <c r="H5423" i="3" s="1"/>
  <c r="I5423" i="3" s="1"/>
  <c r="L5423" i="3" s="1"/>
  <c r="J5424" i="3"/>
  <c r="M5424" i="3" s="1"/>
  <c r="B5424" i="3" l="1"/>
  <c r="E5424" i="3" s="1"/>
  <c r="F5424" i="3" s="1"/>
  <c r="G5424" i="3" s="1"/>
  <c r="H5424" i="3" s="1"/>
  <c r="I5424" i="3" s="1"/>
  <c r="L5424" i="3" s="1"/>
  <c r="J5425" i="3"/>
  <c r="M5425" i="3" s="1"/>
  <c r="J5426" i="3" l="1"/>
  <c r="M5426" i="3" s="1"/>
  <c r="B5425" i="3"/>
  <c r="E5425" i="3" s="1"/>
  <c r="F5425" i="3" s="1"/>
  <c r="G5425" i="3" s="1"/>
  <c r="H5425" i="3" s="1"/>
  <c r="I5425" i="3" s="1"/>
  <c r="L5425" i="3" s="1"/>
  <c r="B5426" i="3" l="1"/>
  <c r="E5426" i="3" s="1"/>
  <c r="F5426" i="3" s="1"/>
  <c r="G5426" i="3" s="1"/>
  <c r="H5426" i="3" s="1"/>
  <c r="I5426" i="3" s="1"/>
  <c r="L5426" i="3" s="1"/>
  <c r="J5427" i="3"/>
  <c r="M5427" i="3" s="1"/>
  <c r="B5427" i="3" l="1"/>
  <c r="E5427" i="3" s="1"/>
  <c r="F5427" i="3" s="1"/>
  <c r="G5427" i="3" s="1"/>
  <c r="H5427" i="3" s="1"/>
  <c r="I5427" i="3" s="1"/>
  <c r="L5427" i="3" s="1"/>
  <c r="J5428" i="3"/>
  <c r="M5428" i="3" s="1"/>
  <c r="J5429" i="3" l="1"/>
  <c r="M5429" i="3" s="1"/>
  <c r="B5428" i="3"/>
  <c r="E5428" i="3" s="1"/>
  <c r="F5428" i="3" s="1"/>
  <c r="G5428" i="3" s="1"/>
  <c r="H5428" i="3" s="1"/>
  <c r="I5428" i="3" s="1"/>
  <c r="L5428" i="3" s="1"/>
  <c r="J5430" i="3" l="1"/>
  <c r="M5430" i="3" s="1"/>
  <c r="B5429" i="3"/>
  <c r="E5429" i="3" s="1"/>
  <c r="F5429" i="3" s="1"/>
  <c r="G5429" i="3" s="1"/>
  <c r="H5429" i="3" s="1"/>
  <c r="I5429" i="3" s="1"/>
  <c r="L5429" i="3" s="1"/>
  <c r="J5431" i="3" l="1"/>
  <c r="M5431" i="3" s="1"/>
  <c r="B5430" i="3"/>
  <c r="E5430" i="3" s="1"/>
  <c r="F5430" i="3" s="1"/>
  <c r="G5430" i="3" s="1"/>
  <c r="H5430" i="3" s="1"/>
  <c r="I5430" i="3" s="1"/>
  <c r="L5430" i="3" s="1"/>
  <c r="J5432" i="3" l="1"/>
  <c r="M5432" i="3" s="1"/>
  <c r="B5431" i="3"/>
  <c r="E5431" i="3" s="1"/>
  <c r="F5431" i="3" s="1"/>
  <c r="G5431" i="3" s="1"/>
  <c r="H5431" i="3" s="1"/>
  <c r="I5431" i="3" s="1"/>
  <c r="L5431" i="3" s="1"/>
  <c r="J5433" i="3" l="1"/>
  <c r="M5433" i="3" s="1"/>
  <c r="B5432" i="3"/>
  <c r="E5432" i="3" s="1"/>
  <c r="F5432" i="3" s="1"/>
  <c r="G5432" i="3" s="1"/>
  <c r="H5432" i="3" s="1"/>
  <c r="I5432" i="3" s="1"/>
  <c r="L5432" i="3" s="1"/>
  <c r="B5433" i="3" l="1"/>
  <c r="E5433" i="3" s="1"/>
  <c r="F5433" i="3" s="1"/>
  <c r="G5433" i="3" s="1"/>
  <c r="H5433" i="3" s="1"/>
  <c r="I5433" i="3" s="1"/>
  <c r="L5433" i="3" s="1"/>
  <c r="J5434" i="3"/>
  <c r="M5434" i="3" s="1"/>
  <c r="J5435" i="3" l="1"/>
  <c r="M5435" i="3" s="1"/>
  <c r="B5434" i="3"/>
  <c r="E5434" i="3" s="1"/>
  <c r="F5434" i="3" s="1"/>
  <c r="G5434" i="3" s="1"/>
  <c r="H5434" i="3" s="1"/>
  <c r="I5434" i="3" s="1"/>
  <c r="L5434" i="3" s="1"/>
  <c r="J5436" i="3" l="1"/>
  <c r="M5436" i="3" s="1"/>
  <c r="B5435" i="3"/>
  <c r="E5435" i="3" s="1"/>
  <c r="F5435" i="3" s="1"/>
  <c r="G5435" i="3" s="1"/>
  <c r="H5435" i="3" s="1"/>
  <c r="I5435" i="3" s="1"/>
  <c r="L5435" i="3" s="1"/>
  <c r="J5437" i="3" l="1"/>
  <c r="M5437" i="3" s="1"/>
  <c r="B5436" i="3"/>
  <c r="E5436" i="3" s="1"/>
  <c r="F5436" i="3" s="1"/>
  <c r="G5436" i="3" s="1"/>
  <c r="H5436" i="3" s="1"/>
  <c r="I5436" i="3" s="1"/>
  <c r="L5436" i="3" s="1"/>
  <c r="B5437" i="3" l="1"/>
  <c r="E5437" i="3" s="1"/>
  <c r="F5437" i="3" s="1"/>
  <c r="G5437" i="3" s="1"/>
  <c r="H5437" i="3" s="1"/>
  <c r="I5437" i="3" s="1"/>
  <c r="L5437" i="3" s="1"/>
  <c r="J5438" i="3"/>
  <c r="M5438" i="3" s="1"/>
  <c r="J5439" i="3" l="1"/>
  <c r="M5439" i="3" s="1"/>
  <c r="B5438" i="3"/>
  <c r="E5438" i="3" s="1"/>
  <c r="F5438" i="3" s="1"/>
  <c r="G5438" i="3" s="1"/>
  <c r="H5438" i="3" s="1"/>
  <c r="I5438" i="3" s="1"/>
  <c r="L5438" i="3" s="1"/>
  <c r="J5440" i="3" l="1"/>
  <c r="M5440" i="3" s="1"/>
  <c r="B5439" i="3"/>
  <c r="E5439" i="3" s="1"/>
  <c r="F5439" i="3" s="1"/>
  <c r="G5439" i="3" s="1"/>
  <c r="H5439" i="3" s="1"/>
  <c r="I5439" i="3" s="1"/>
  <c r="L5439" i="3" s="1"/>
  <c r="J5441" i="3" l="1"/>
  <c r="M5441" i="3" s="1"/>
  <c r="B5440" i="3"/>
  <c r="E5440" i="3" s="1"/>
  <c r="F5440" i="3" s="1"/>
  <c r="G5440" i="3" s="1"/>
  <c r="H5440" i="3" s="1"/>
  <c r="I5440" i="3" s="1"/>
  <c r="L5440" i="3" s="1"/>
  <c r="B5441" i="3" l="1"/>
  <c r="E5441" i="3" s="1"/>
  <c r="F5441" i="3" s="1"/>
  <c r="G5441" i="3" s="1"/>
  <c r="H5441" i="3" s="1"/>
  <c r="I5441" i="3" s="1"/>
  <c r="L5441" i="3" s="1"/>
  <c r="J5442" i="3"/>
  <c r="M5442" i="3" s="1"/>
  <c r="J5443" i="3" l="1"/>
  <c r="M5443" i="3" s="1"/>
  <c r="B5442" i="3"/>
  <c r="E5442" i="3" s="1"/>
  <c r="F5442" i="3" s="1"/>
  <c r="G5442" i="3" s="1"/>
  <c r="H5442" i="3" s="1"/>
  <c r="I5442" i="3" s="1"/>
  <c r="L5442" i="3" s="1"/>
  <c r="J5444" i="3" l="1"/>
  <c r="M5444" i="3" s="1"/>
  <c r="B5443" i="3"/>
  <c r="E5443" i="3" s="1"/>
  <c r="F5443" i="3" s="1"/>
  <c r="G5443" i="3" s="1"/>
  <c r="H5443" i="3" s="1"/>
  <c r="I5443" i="3" s="1"/>
  <c r="L5443" i="3" s="1"/>
  <c r="J5445" i="3" l="1"/>
  <c r="M5445" i="3" s="1"/>
  <c r="B5444" i="3"/>
  <c r="E5444" i="3" s="1"/>
  <c r="F5444" i="3" s="1"/>
  <c r="G5444" i="3" s="1"/>
  <c r="H5444" i="3" s="1"/>
  <c r="I5444" i="3" s="1"/>
  <c r="L5444" i="3" s="1"/>
  <c r="B5445" i="3" l="1"/>
  <c r="E5445" i="3" s="1"/>
  <c r="F5445" i="3" s="1"/>
  <c r="G5445" i="3" s="1"/>
  <c r="H5445" i="3" s="1"/>
  <c r="I5445" i="3" s="1"/>
  <c r="L5445" i="3" s="1"/>
  <c r="J5446" i="3"/>
  <c r="M5446" i="3" s="1"/>
  <c r="B5446" i="3" l="1"/>
  <c r="E5446" i="3" s="1"/>
  <c r="F5446" i="3" s="1"/>
  <c r="G5446" i="3" s="1"/>
  <c r="H5446" i="3" s="1"/>
  <c r="I5446" i="3" s="1"/>
  <c r="L5446" i="3" s="1"/>
  <c r="J5447" i="3"/>
  <c r="M5447" i="3" s="1"/>
  <c r="J5448" i="3" l="1"/>
  <c r="M5448" i="3" s="1"/>
  <c r="B5447" i="3"/>
  <c r="E5447" i="3" s="1"/>
  <c r="F5447" i="3" s="1"/>
  <c r="G5447" i="3" s="1"/>
  <c r="H5447" i="3" s="1"/>
  <c r="I5447" i="3" s="1"/>
  <c r="L5447" i="3" s="1"/>
  <c r="B5448" i="3" l="1"/>
  <c r="E5448" i="3" s="1"/>
  <c r="F5448" i="3" s="1"/>
  <c r="G5448" i="3" s="1"/>
  <c r="H5448" i="3" s="1"/>
  <c r="I5448" i="3" s="1"/>
  <c r="L5448" i="3" s="1"/>
  <c r="J5449" i="3"/>
  <c r="M5449" i="3" s="1"/>
  <c r="J5450" i="3" l="1"/>
  <c r="M5450" i="3" s="1"/>
  <c r="B5449" i="3"/>
  <c r="E5449" i="3" s="1"/>
  <c r="F5449" i="3" s="1"/>
  <c r="G5449" i="3" s="1"/>
  <c r="H5449" i="3" s="1"/>
  <c r="I5449" i="3" s="1"/>
  <c r="L5449" i="3" s="1"/>
  <c r="J5451" i="3" l="1"/>
  <c r="M5451" i="3" s="1"/>
  <c r="B5450" i="3"/>
  <c r="E5450" i="3" s="1"/>
  <c r="F5450" i="3" s="1"/>
  <c r="G5450" i="3" s="1"/>
  <c r="H5450" i="3" s="1"/>
  <c r="I5450" i="3" s="1"/>
  <c r="L5450" i="3" s="1"/>
  <c r="B5451" i="3" l="1"/>
  <c r="E5451" i="3" s="1"/>
  <c r="F5451" i="3" s="1"/>
  <c r="G5451" i="3" s="1"/>
  <c r="H5451" i="3" s="1"/>
  <c r="I5451" i="3" s="1"/>
  <c r="L5451" i="3" s="1"/>
  <c r="J5452" i="3"/>
  <c r="M5452" i="3" s="1"/>
  <c r="J5453" i="3" l="1"/>
  <c r="M5453" i="3" s="1"/>
  <c r="B5452" i="3"/>
  <c r="E5452" i="3" s="1"/>
  <c r="F5452" i="3" s="1"/>
  <c r="G5452" i="3" s="1"/>
  <c r="H5452" i="3" s="1"/>
  <c r="I5452" i="3" s="1"/>
  <c r="L5452" i="3" s="1"/>
  <c r="B5453" i="3" l="1"/>
  <c r="E5453" i="3" s="1"/>
  <c r="F5453" i="3" s="1"/>
  <c r="G5453" i="3" s="1"/>
  <c r="H5453" i="3" s="1"/>
  <c r="I5453" i="3" s="1"/>
  <c r="L5453" i="3" s="1"/>
  <c r="J5454" i="3"/>
  <c r="M5454" i="3" s="1"/>
  <c r="J5455" i="3" l="1"/>
  <c r="M5455" i="3" s="1"/>
  <c r="B5454" i="3"/>
  <c r="E5454" i="3" s="1"/>
  <c r="F5454" i="3" s="1"/>
  <c r="G5454" i="3" s="1"/>
  <c r="H5454" i="3" s="1"/>
  <c r="I5454" i="3" s="1"/>
  <c r="L5454" i="3" s="1"/>
  <c r="J5456" i="3" l="1"/>
  <c r="M5456" i="3" s="1"/>
  <c r="B5455" i="3"/>
  <c r="E5455" i="3" s="1"/>
  <c r="F5455" i="3" s="1"/>
  <c r="G5455" i="3" s="1"/>
  <c r="H5455" i="3" s="1"/>
  <c r="I5455" i="3" s="1"/>
  <c r="L5455" i="3" s="1"/>
  <c r="J5457" i="3" l="1"/>
  <c r="M5457" i="3" s="1"/>
  <c r="B5456" i="3"/>
  <c r="E5456" i="3" s="1"/>
  <c r="F5456" i="3" s="1"/>
  <c r="G5456" i="3" s="1"/>
  <c r="H5456" i="3" s="1"/>
  <c r="I5456" i="3" s="1"/>
  <c r="L5456" i="3" s="1"/>
  <c r="B5457" i="3" l="1"/>
  <c r="E5457" i="3" s="1"/>
  <c r="F5457" i="3" s="1"/>
  <c r="G5457" i="3" s="1"/>
  <c r="H5457" i="3" s="1"/>
  <c r="I5457" i="3" s="1"/>
  <c r="L5457" i="3" s="1"/>
  <c r="J5458" i="3"/>
  <c r="M5458" i="3" s="1"/>
  <c r="J5459" i="3" l="1"/>
  <c r="M5459" i="3" s="1"/>
  <c r="B5458" i="3"/>
  <c r="E5458" i="3" s="1"/>
  <c r="F5458" i="3" s="1"/>
  <c r="G5458" i="3" s="1"/>
  <c r="H5458" i="3" s="1"/>
  <c r="I5458" i="3" s="1"/>
  <c r="L5458" i="3" s="1"/>
  <c r="B5459" i="3" l="1"/>
  <c r="E5459" i="3" s="1"/>
  <c r="F5459" i="3" s="1"/>
  <c r="G5459" i="3" s="1"/>
  <c r="H5459" i="3" s="1"/>
  <c r="I5459" i="3" s="1"/>
  <c r="L5459" i="3" s="1"/>
  <c r="J5460" i="3"/>
  <c r="M5460" i="3" s="1"/>
  <c r="J5461" i="3" l="1"/>
  <c r="M5461" i="3" s="1"/>
  <c r="B5460" i="3"/>
  <c r="E5460" i="3" s="1"/>
  <c r="F5460" i="3" s="1"/>
  <c r="G5460" i="3" s="1"/>
  <c r="H5460" i="3" s="1"/>
  <c r="I5460" i="3" s="1"/>
  <c r="L5460" i="3" s="1"/>
  <c r="J5462" i="3" l="1"/>
  <c r="M5462" i="3" s="1"/>
  <c r="B5461" i="3"/>
  <c r="E5461" i="3" s="1"/>
  <c r="F5461" i="3" s="1"/>
  <c r="G5461" i="3" s="1"/>
  <c r="H5461" i="3" s="1"/>
  <c r="I5461" i="3" s="1"/>
  <c r="L5461" i="3" s="1"/>
  <c r="J5463" i="3" l="1"/>
  <c r="M5463" i="3" s="1"/>
  <c r="B5462" i="3"/>
  <c r="E5462" i="3" s="1"/>
  <c r="F5462" i="3" s="1"/>
  <c r="G5462" i="3" s="1"/>
  <c r="H5462" i="3" s="1"/>
  <c r="I5462" i="3" s="1"/>
  <c r="L5462" i="3" s="1"/>
  <c r="J5464" i="3" l="1"/>
  <c r="M5464" i="3" s="1"/>
  <c r="B5463" i="3"/>
  <c r="E5463" i="3" s="1"/>
  <c r="F5463" i="3" s="1"/>
  <c r="G5463" i="3" s="1"/>
  <c r="H5463" i="3" s="1"/>
  <c r="I5463" i="3" s="1"/>
  <c r="L5463" i="3" s="1"/>
  <c r="B5464" i="3" l="1"/>
  <c r="E5464" i="3" s="1"/>
  <c r="F5464" i="3" s="1"/>
  <c r="G5464" i="3" s="1"/>
  <c r="H5464" i="3" s="1"/>
  <c r="I5464" i="3" s="1"/>
  <c r="L5464" i="3" s="1"/>
  <c r="J5465" i="3"/>
  <c r="M5465" i="3" s="1"/>
  <c r="B5465" i="3" l="1"/>
  <c r="E5465" i="3" s="1"/>
  <c r="F5465" i="3" s="1"/>
  <c r="G5465" i="3" s="1"/>
  <c r="H5465" i="3" s="1"/>
  <c r="I5465" i="3" s="1"/>
  <c r="L5465" i="3" s="1"/>
  <c r="J5466" i="3"/>
  <c r="M5466" i="3" s="1"/>
  <c r="J5467" i="3" l="1"/>
  <c r="M5467" i="3" s="1"/>
  <c r="B5466" i="3"/>
  <c r="E5466" i="3" s="1"/>
  <c r="F5466" i="3" s="1"/>
  <c r="G5466" i="3" s="1"/>
  <c r="H5466" i="3" s="1"/>
  <c r="I5466" i="3" s="1"/>
  <c r="L5466" i="3" s="1"/>
  <c r="B5467" i="3" l="1"/>
  <c r="E5467" i="3" s="1"/>
  <c r="F5467" i="3" s="1"/>
  <c r="G5467" i="3" s="1"/>
  <c r="H5467" i="3" s="1"/>
  <c r="I5467" i="3" s="1"/>
  <c r="L5467" i="3" s="1"/>
  <c r="J5468" i="3"/>
  <c r="M5468" i="3" s="1"/>
  <c r="B5468" i="3" l="1"/>
  <c r="E5468" i="3" s="1"/>
  <c r="F5468" i="3" s="1"/>
  <c r="G5468" i="3" s="1"/>
  <c r="H5468" i="3" s="1"/>
  <c r="I5468" i="3" s="1"/>
  <c r="L5468" i="3" s="1"/>
  <c r="J5469" i="3"/>
  <c r="M5469" i="3" s="1"/>
  <c r="J5470" i="3" l="1"/>
  <c r="M5470" i="3" s="1"/>
  <c r="B5469" i="3"/>
  <c r="E5469" i="3" s="1"/>
  <c r="F5469" i="3" s="1"/>
  <c r="G5469" i="3" s="1"/>
  <c r="H5469" i="3" s="1"/>
  <c r="I5469" i="3" s="1"/>
  <c r="L5469" i="3" s="1"/>
  <c r="B5470" i="3" l="1"/>
  <c r="E5470" i="3" s="1"/>
  <c r="F5470" i="3" s="1"/>
  <c r="G5470" i="3" s="1"/>
  <c r="H5470" i="3" s="1"/>
  <c r="I5470" i="3" s="1"/>
  <c r="L5470" i="3" s="1"/>
  <c r="J5471" i="3"/>
  <c r="M5471" i="3" s="1"/>
  <c r="J5472" i="3" l="1"/>
  <c r="M5472" i="3" s="1"/>
  <c r="B5471" i="3"/>
  <c r="E5471" i="3" s="1"/>
  <c r="F5471" i="3" s="1"/>
  <c r="G5471" i="3" s="1"/>
  <c r="H5471" i="3" s="1"/>
  <c r="I5471" i="3" s="1"/>
  <c r="L5471" i="3" s="1"/>
  <c r="J5473" i="3" l="1"/>
  <c r="M5473" i="3" s="1"/>
  <c r="B5472" i="3"/>
  <c r="E5472" i="3" s="1"/>
  <c r="F5472" i="3" s="1"/>
  <c r="G5472" i="3" s="1"/>
  <c r="H5472" i="3" s="1"/>
  <c r="I5472" i="3" s="1"/>
  <c r="L5472" i="3" s="1"/>
  <c r="J5474" i="3" l="1"/>
  <c r="M5474" i="3" s="1"/>
  <c r="B5473" i="3"/>
  <c r="E5473" i="3" s="1"/>
  <c r="F5473" i="3" s="1"/>
  <c r="G5473" i="3" s="1"/>
  <c r="H5473" i="3" s="1"/>
  <c r="I5473" i="3" s="1"/>
  <c r="L5473" i="3" s="1"/>
  <c r="B5474" i="3" l="1"/>
  <c r="E5474" i="3" s="1"/>
  <c r="F5474" i="3" s="1"/>
  <c r="G5474" i="3" s="1"/>
  <c r="H5474" i="3" s="1"/>
  <c r="I5474" i="3" s="1"/>
  <c r="L5474" i="3" s="1"/>
  <c r="J5475" i="3"/>
  <c r="M5475" i="3" s="1"/>
  <c r="B5475" i="3" l="1"/>
  <c r="E5475" i="3" s="1"/>
  <c r="F5475" i="3" s="1"/>
  <c r="G5475" i="3" s="1"/>
  <c r="H5475" i="3" s="1"/>
  <c r="I5475" i="3" s="1"/>
  <c r="L5475" i="3" s="1"/>
  <c r="J5476" i="3"/>
  <c r="M5476" i="3" s="1"/>
  <c r="J5477" i="3" l="1"/>
  <c r="M5477" i="3" s="1"/>
  <c r="B5476" i="3"/>
  <c r="E5476" i="3" s="1"/>
  <c r="F5476" i="3" s="1"/>
  <c r="G5476" i="3" s="1"/>
  <c r="H5476" i="3" s="1"/>
  <c r="I5476" i="3" s="1"/>
  <c r="L5476" i="3" s="1"/>
  <c r="B5477" i="3" l="1"/>
  <c r="E5477" i="3" s="1"/>
  <c r="F5477" i="3" s="1"/>
  <c r="G5477" i="3" s="1"/>
  <c r="H5477" i="3" s="1"/>
  <c r="I5477" i="3" s="1"/>
  <c r="L5477" i="3" s="1"/>
  <c r="J5478" i="3"/>
  <c r="M5478" i="3" s="1"/>
  <c r="B5478" i="3" l="1"/>
  <c r="E5478" i="3" s="1"/>
  <c r="F5478" i="3" s="1"/>
  <c r="G5478" i="3" s="1"/>
  <c r="H5478" i="3" s="1"/>
  <c r="I5478" i="3" s="1"/>
  <c r="L5478" i="3" s="1"/>
  <c r="J5479" i="3"/>
  <c r="M5479" i="3" s="1"/>
  <c r="J5480" i="3" l="1"/>
  <c r="M5480" i="3" s="1"/>
  <c r="B5479" i="3"/>
  <c r="E5479" i="3" s="1"/>
  <c r="F5479" i="3" s="1"/>
  <c r="G5479" i="3" s="1"/>
  <c r="H5479" i="3" s="1"/>
  <c r="I5479" i="3" s="1"/>
  <c r="L5479" i="3" s="1"/>
  <c r="J5481" i="3" l="1"/>
  <c r="M5481" i="3" s="1"/>
  <c r="B5480" i="3"/>
  <c r="E5480" i="3" s="1"/>
  <c r="F5480" i="3" s="1"/>
  <c r="G5480" i="3" s="1"/>
  <c r="H5480" i="3" s="1"/>
  <c r="I5480" i="3" s="1"/>
  <c r="L5480" i="3" s="1"/>
  <c r="J5482" i="3" l="1"/>
  <c r="M5482" i="3" s="1"/>
  <c r="B5481" i="3"/>
  <c r="E5481" i="3" s="1"/>
  <c r="F5481" i="3" s="1"/>
  <c r="G5481" i="3" s="1"/>
  <c r="H5481" i="3" s="1"/>
  <c r="I5481" i="3" s="1"/>
  <c r="L5481" i="3" s="1"/>
  <c r="J5483" i="3" l="1"/>
  <c r="M5483" i="3" s="1"/>
  <c r="B5482" i="3"/>
  <c r="E5482" i="3" s="1"/>
  <c r="F5482" i="3" s="1"/>
  <c r="G5482" i="3" s="1"/>
  <c r="H5482" i="3" s="1"/>
  <c r="I5482" i="3" s="1"/>
  <c r="L5482" i="3" s="1"/>
  <c r="J5484" i="3" l="1"/>
  <c r="M5484" i="3" s="1"/>
  <c r="B5483" i="3"/>
  <c r="E5483" i="3" s="1"/>
  <c r="F5483" i="3" s="1"/>
  <c r="G5483" i="3" s="1"/>
  <c r="H5483" i="3" s="1"/>
  <c r="I5483" i="3" s="1"/>
  <c r="L5483" i="3" s="1"/>
  <c r="B5484" i="3" l="1"/>
  <c r="E5484" i="3" s="1"/>
  <c r="F5484" i="3" s="1"/>
  <c r="G5484" i="3" s="1"/>
  <c r="H5484" i="3" s="1"/>
  <c r="I5484" i="3" s="1"/>
  <c r="L5484" i="3" s="1"/>
  <c r="J5485" i="3"/>
  <c r="M5485" i="3" s="1"/>
  <c r="B5485" i="3" l="1"/>
  <c r="E5485" i="3" s="1"/>
  <c r="F5485" i="3" s="1"/>
  <c r="G5485" i="3" s="1"/>
  <c r="H5485" i="3" s="1"/>
  <c r="I5485" i="3" s="1"/>
  <c r="L5485" i="3" s="1"/>
  <c r="J5486" i="3"/>
  <c r="M5486" i="3" s="1"/>
  <c r="J5487" i="3" l="1"/>
  <c r="M5487" i="3" s="1"/>
  <c r="B5486" i="3"/>
  <c r="E5486" i="3" s="1"/>
  <c r="F5486" i="3" s="1"/>
  <c r="G5486" i="3" s="1"/>
  <c r="H5486" i="3" s="1"/>
  <c r="I5486" i="3" s="1"/>
  <c r="L5486" i="3" s="1"/>
  <c r="J5488" i="3" l="1"/>
  <c r="M5488" i="3" s="1"/>
  <c r="B5487" i="3"/>
  <c r="E5487" i="3" s="1"/>
  <c r="F5487" i="3" s="1"/>
  <c r="G5487" i="3" s="1"/>
  <c r="H5487" i="3" s="1"/>
  <c r="I5487" i="3" s="1"/>
  <c r="L5487" i="3" s="1"/>
  <c r="B5488" i="3" l="1"/>
  <c r="E5488" i="3" s="1"/>
  <c r="F5488" i="3" s="1"/>
  <c r="G5488" i="3" s="1"/>
  <c r="H5488" i="3" s="1"/>
  <c r="I5488" i="3" s="1"/>
  <c r="L5488" i="3" s="1"/>
  <c r="J5489" i="3"/>
  <c r="M5489" i="3" s="1"/>
  <c r="J5490" i="3" l="1"/>
  <c r="M5490" i="3" s="1"/>
  <c r="B5489" i="3"/>
  <c r="E5489" i="3" s="1"/>
  <c r="F5489" i="3" s="1"/>
  <c r="G5489" i="3" s="1"/>
  <c r="H5489" i="3" s="1"/>
  <c r="I5489" i="3" s="1"/>
  <c r="L5489" i="3" s="1"/>
  <c r="J5491" i="3" l="1"/>
  <c r="M5491" i="3" s="1"/>
  <c r="B5490" i="3"/>
  <c r="E5490" i="3" s="1"/>
  <c r="F5490" i="3" s="1"/>
  <c r="G5490" i="3" s="1"/>
  <c r="H5490" i="3" s="1"/>
  <c r="I5490" i="3" s="1"/>
  <c r="L5490" i="3" s="1"/>
  <c r="B5491" i="3" l="1"/>
  <c r="E5491" i="3" s="1"/>
  <c r="F5491" i="3" s="1"/>
  <c r="G5491" i="3" s="1"/>
  <c r="H5491" i="3" s="1"/>
  <c r="I5491" i="3" s="1"/>
  <c r="L5491" i="3" s="1"/>
  <c r="J5492" i="3"/>
  <c r="M5492" i="3" s="1"/>
  <c r="B5492" i="3" l="1"/>
  <c r="E5492" i="3" s="1"/>
  <c r="F5492" i="3" s="1"/>
  <c r="G5492" i="3" s="1"/>
  <c r="H5492" i="3" s="1"/>
  <c r="I5492" i="3" s="1"/>
  <c r="L5492" i="3" s="1"/>
  <c r="J5493" i="3"/>
  <c r="M5493" i="3" s="1"/>
  <c r="J5494" i="3" l="1"/>
  <c r="M5494" i="3" s="1"/>
  <c r="B5493" i="3"/>
  <c r="E5493" i="3" s="1"/>
  <c r="F5493" i="3" s="1"/>
  <c r="G5493" i="3" s="1"/>
  <c r="H5493" i="3" s="1"/>
  <c r="I5493" i="3" s="1"/>
  <c r="L5493" i="3" s="1"/>
  <c r="B5494" i="3" l="1"/>
  <c r="E5494" i="3" s="1"/>
  <c r="F5494" i="3" s="1"/>
  <c r="G5494" i="3" s="1"/>
  <c r="H5494" i="3" s="1"/>
  <c r="I5494" i="3" s="1"/>
  <c r="L5494" i="3" s="1"/>
  <c r="J5495" i="3"/>
  <c r="M5495" i="3" s="1"/>
  <c r="J5496" i="3" l="1"/>
  <c r="M5496" i="3" s="1"/>
  <c r="B5495" i="3"/>
  <c r="E5495" i="3" s="1"/>
  <c r="F5495" i="3" s="1"/>
  <c r="G5495" i="3" s="1"/>
  <c r="H5495" i="3" s="1"/>
  <c r="I5495" i="3" s="1"/>
  <c r="L5495" i="3" s="1"/>
  <c r="J5497" i="3" l="1"/>
  <c r="M5497" i="3" s="1"/>
  <c r="B5496" i="3"/>
  <c r="E5496" i="3" s="1"/>
  <c r="F5496" i="3" s="1"/>
  <c r="G5496" i="3" s="1"/>
  <c r="H5496" i="3" s="1"/>
  <c r="I5496" i="3" s="1"/>
  <c r="L5496" i="3" s="1"/>
  <c r="B5497" i="3" l="1"/>
  <c r="E5497" i="3" s="1"/>
  <c r="F5497" i="3" s="1"/>
  <c r="G5497" i="3" s="1"/>
  <c r="H5497" i="3" s="1"/>
  <c r="I5497" i="3" s="1"/>
  <c r="L5497" i="3" s="1"/>
  <c r="J5498" i="3"/>
  <c r="M5498" i="3" s="1"/>
  <c r="J5499" i="3" l="1"/>
  <c r="M5499" i="3" s="1"/>
  <c r="B5498" i="3"/>
  <c r="E5498" i="3" s="1"/>
  <c r="F5498" i="3" s="1"/>
  <c r="G5498" i="3" s="1"/>
  <c r="H5498" i="3" s="1"/>
  <c r="I5498" i="3" s="1"/>
  <c r="L5498" i="3" s="1"/>
  <c r="J5500" i="3" l="1"/>
  <c r="M5500" i="3" s="1"/>
  <c r="B5499" i="3"/>
  <c r="E5499" i="3" s="1"/>
  <c r="F5499" i="3" s="1"/>
  <c r="G5499" i="3" s="1"/>
  <c r="H5499" i="3" s="1"/>
  <c r="I5499" i="3" s="1"/>
  <c r="L5499" i="3" s="1"/>
  <c r="B5500" i="3" l="1"/>
  <c r="E5500" i="3" s="1"/>
  <c r="F5500" i="3" s="1"/>
  <c r="G5500" i="3" s="1"/>
  <c r="H5500" i="3" s="1"/>
  <c r="I5500" i="3" s="1"/>
  <c r="L5500" i="3" s="1"/>
  <c r="J5501" i="3"/>
  <c r="M5501" i="3" s="1"/>
  <c r="B5501" i="3" l="1"/>
  <c r="E5501" i="3" s="1"/>
  <c r="F5501" i="3" s="1"/>
  <c r="G5501" i="3" s="1"/>
  <c r="H5501" i="3" s="1"/>
  <c r="I5501" i="3" s="1"/>
  <c r="L5501" i="3" s="1"/>
  <c r="J5502" i="3"/>
  <c r="M5502" i="3" s="1"/>
  <c r="J5503" i="3" l="1"/>
  <c r="M5503" i="3" s="1"/>
  <c r="B5502" i="3"/>
  <c r="E5502" i="3" s="1"/>
  <c r="F5502" i="3" s="1"/>
  <c r="G5502" i="3" s="1"/>
  <c r="H5502" i="3" s="1"/>
  <c r="I5502" i="3" s="1"/>
  <c r="L5502" i="3" s="1"/>
  <c r="B5503" i="3" l="1"/>
  <c r="E5503" i="3" s="1"/>
  <c r="F5503" i="3" s="1"/>
  <c r="G5503" i="3" s="1"/>
  <c r="H5503" i="3" s="1"/>
  <c r="I5503" i="3" s="1"/>
  <c r="L5503" i="3" s="1"/>
  <c r="J5504" i="3"/>
  <c r="M5504" i="3" s="1"/>
  <c r="B5504" i="3" l="1"/>
  <c r="E5504" i="3" s="1"/>
  <c r="F5504" i="3" s="1"/>
  <c r="G5504" i="3" s="1"/>
  <c r="H5504" i="3" s="1"/>
  <c r="I5504" i="3" s="1"/>
  <c r="L5504" i="3" s="1"/>
  <c r="J5505" i="3"/>
  <c r="M5505" i="3" s="1"/>
  <c r="B5505" i="3" l="1"/>
  <c r="E5505" i="3" s="1"/>
  <c r="F5505" i="3" s="1"/>
  <c r="G5505" i="3" s="1"/>
  <c r="H5505" i="3" s="1"/>
  <c r="I5505" i="3" s="1"/>
  <c r="L5505" i="3" s="1"/>
  <c r="J5506" i="3"/>
  <c r="M5506" i="3" s="1"/>
  <c r="J5507" i="3" l="1"/>
  <c r="M5507" i="3" s="1"/>
  <c r="B5506" i="3"/>
  <c r="E5506" i="3" s="1"/>
  <c r="F5506" i="3" s="1"/>
  <c r="G5506" i="3" s="1"/>
  <c r="H5506" i="3" s="1"/>
  <c r="I5506" i="3" s="1"/>
  <c r="L5506" i="3" s="1"/>
  <c r="J5508" i="3" l="1"/>
  <c r="M5508" i="3" s="1"/>
  <c r="B5507" i="3"/>
  <c r="E5507" i="3" s="1"/>
  <c r="F5507" i="3" s="1"/>
  <c r="G5507" i="3" s="1"/>
  <c r="H5507" i="3" s="1"/>
  <c r="I5507" i="3" s="1"/>
  <c r="L5507" i="3" s="1"/>
  <c r="J5509" i="3" l="1"/>
  <c r="M5509" i="3" s="1"/>
  <c r="B5508" i="3"/>
  <c r="E5508" i="3" s="1"/>
  <c r="F5508" i="3" s="1"/>
  <c r="G5508" i="3" s="1"/>
  <c r="H5508" i="3" s="1"/>
  <c r="I5508" i="3" s="1"/>
  <c r="L5508" i="3" s="1"/>
  <c r="B5509" i="3" l="1"/>
  <c r="E5509" i="3" s="1"/>
  <c r="F5509" i="3" s="1"/>
  <c r="G5509" i="3" s="1"/>
  <c r="H5509" i="3" s="1"/>
  <c r="I5509" i="3" s="1"/>
  <c r="L5509" i="3" s="1"/>
  <c r="J5510" i="3"/>
  <c r="M5510" i="3" s="1"/>
  <c r="B5510" i="3" l="1"/>
  <c r="E5510" i="3" s="1"/>
  <c r="F5510" i="3" s="1"/>
  <c r="G5510" i="3" s="1"/>
  <c r="H5510" i="3" s="1"/>
  <c r="I5510" i="3" s="1"/>
  <c r="L5510" i="3" s="1"/>
  <c r="J5511" i="3"/>
  <c r="M5511" i="3" s="1"/>
  <c r="B5511" i="3" l="1"/>
  <c r="E5511" i="3" s="1"/>
  <c r="F5511" i="3" s="1"/>
  <c r="G5511" i="3" s="1"/>
  <c r="H5511" i="3" s="1"/>
  <c r="I5511" i="3" s="1"/>
  <c r="L5511" i="3" s="1"/>
  <c r="J5512" i="3"/>
  <c r="M5512" i="3" s="1"/>
  <c r="J5513" i="3" l="1"/>
  <c r="M5513" i="3" s="1"/>
  <c r="B5512" i="3"/>
  <c r="E5512" i="3" s="1"/>
  <c r="F5512" i="3" s="1"/>
  <c r="G5512" i="3" s="1"/>
  <c r="H5512" i="3" s="1"/>
  <c r="I5512" i="3" s="1"/>
  <c r="L5512" i="3" s="1"/>
  <c r="J5514" i="3" l="1"/>
  <c r="M5514" i="3" s="1"/>
  <c r="B5513" i="3"/>
  <c r="E5513" i="3" s="1"/>
  <c r="F5513" i="3" s="1"/>
  <c r="G5513" i="3" s="1"/>
  <c r="H5513" i="3" s="1"/>
  <c r="I5513" i="3" s="1"/>
  <c r="L5513" i="3" s="1"/>
  <c r="B5514" i="3" l="1"/>
  <c r="E5514" i="3" s="1"/>
  <c r="F5514" i="3" s="1"/>
  <c r="G5514" i="3" s="1"/>
  <c r="H5514" i="3" s="1"/>
  <c r="I5514" i="3" s="1"/>
  <c r="L5514" i="3" s="1"/>
  <c r="J5515" i="3"/>
  <c r="M5515" i="3" s="1"/>
  <c r="B5515" i="3" l="1"/>
  <c r="E5515" i="3" s="1"/>
  <c r="F5515" i="3" s="1"/>
  <c r="G5515" i="3" s="1"/>
  <c r="H5515" i="3" s="1"/>
  <c r="I5515" i="3" s="1"/>
  <c r="L5515" i="3" s="1"/>
  <c r="J5516" i="3"/>
  <c r="M5516" i="3" s="1"/>
  <c r="J5517" i="3" l="1"/>
  <c r="M5517" i="3" s="1"/>
  <c r="B5516" i="3"/>
  <c r="E5516" i="3" s="1"/>
  <c r="F5516" i="3" s="1"/>
  <c r="G5516" i="3" s="1"/>
  <c r="H5516" i="3" s="1"/>
  <c r="I5516" i="3" s="1"/>
  <c r="L5516" i="3" s="1"/>
  <c r="B5517" i="3" l="1"/>
  <c r="E5517" i="3" s="1"/>
  <c r="F5517" i="3" s="1"/>
  <c r="G5517" i="3" s="1"/>
  <c r="H5517" i="3" s="1"/>
  <c r="I5517" i="3" s="1"/>
  <c r="L5517" i="3" s="1"/>
  <c r="J5518" i="3"/>
  <c r="M5518" i="3" s="1"/>
  <c r="B5518" i="3" l="1"/>
  <c r="E5518" i="3" s="1"/>
  <c r="F5518" i="3" s="1"/>
  <c r="G5518" i="3" s="1"/>
  <c r="H5518" i="3" s="1"/>
  <c r="I5518" i="3" s="1"/>
  <c r="L5518" i="3" s="1"/>
  <c r="J5519" i="3"/>
  <c r="M5519" i="3" s="1"/>
  <c r="B5519" i="3" l="1"/>
  <c r="E5519" i="3" s="1"/>
  <c r="F5519" i="3" s="1"/>
  <c r="G5519" i="3" s="1"/>
  <c r="H5519" i="3" s="1"/>
  <c r="I5519" i="3" s="1"/>
  <c r="L5519" i="3" s="1"/>
  <c r="J5520" i="3"/>
  <c r="M5520" i="3" s="1"/>
  <c r="J5521" i="3" l="1"/>
  <c r="M5521" i="3" s="1"/>
  <c r="B5520" i="3"/>
  <c r="E5520" i="3" s="1"/>
  <c r="F5520" i="3" s="1"/>
  <c r="G5520" i="3" s="1"/>
  <c r="H5520" i="3" s="1"/>
  <c r="I5520" i="3" s="1"/>
  <c r="L5520" i="3" s="1"/>
  <c r="J5522" i="3" l="1"/>
  <c r="M5522" i="3" s="1"/>
  <c r="B5521" i="3"/>
  <c r="E5521" i="3" s="1"/>
  <c r="F5521" i="3" s="1"/>
  <c r="G5521" i="3" s="1"/>
  <c r="H5521" i="3" s="1"/>
  <c r="I5521" i="3" s="1"/>
  <c r="L5521" i="3" s="1"/>
  <c r="B5522" i="3" l="1"/>
  <c r="E5522" i="3" s="1"/>
  <c r="F5522" i="3" s="1"/>
  <c r="G5522" i="3" s="1"/>
  <c r="H5522" i="3" s="1"/>
  <c r="I5522" i="3" s="1"/>
  <c r="L5522" i="3" s="1"/>
  <c r="J5523" i="3"/>
  <c r="M5523" i="3" s="1"/>
  <c r="B5523" i="3" l="1"/>
  <c r="E5523" i="3" s="1"/>
  <c r="F5523" i="3" s="1"/>
  <c r="G5523" i="3" s="1"/>
  <c r="H5523" i="3" s="1"/>
  <c r="I5523" i="3" s="1"/>
  <c r="L5523" i="3" s="1"/>
  <c r="J5524" i="3"/>
  <c r="M5524" i="3" s="1"/>
  <c r="J5525" i="3" l="1"/>
  <c r="M5525" i="3" s="1"/>
  <c r="B5524" i="3"/>
  <c r="E5524" i="3" s="1"/>
  <c r="F5524" i="3" s="1"/>
  <c r="G5524" i="3" s="1"/>
  <c r="H5524" i="3" s="1"/>
  <c r="I5524" i="3" s="1"/>
  <c r="L5524" i="3" s="1"/>
  <c r="B5525" i="3" l="1"/>
  <c r="E5525" i="3" s="1"/>
  <c r="F5525" i="3" s="1"/>
  <c r="G5525" i="3" s="1"/>
  <c r="H5525" i="3" s="1"/>
  <c r="I5525" i="3" s="1"/>
  <c r="L5525" i="3" s="1"/>
  <c r="J5526" i="3"/>
  <c r="M5526" i="3" s="1"/>
  <c r="B5526" i="3" l="1"/>
  <c r="E5526" i="3" s="1"/>
  <c r="F5526" i="3" s="1"/>
  <c r="G5526" i="3" s="1"/>
  <c r="H5526" i="3" s="1"/>
  <c r="I5526" i="3" s="1"/>
  <c r="L5526" i="3" s="1"/>
  <c r="J5527" i="3"/>
  <c r="M5527" i="3" s="1"/>
  <c r="J5528" i="3" l="1"/>
  <c r="M5528" i="3" s="1"/>
  <c r="B5527" i="3"/>
  <c r="E5527" i="3" s="1"/>
  <c r="F5527" i="3" s="1"/>
  <c r="G5527" i="3" s="1"/>
  <c r="H5527" i="3" s="1"/>
  <c r="I5527" i="3" s="1"/>
  <c r="L5527" i="3" s="1"/>
  <c r="B5528" i="3" l="1"/>
  <c r="E5528" i="3" s="1"/>
  <c r="F5528" i="3" s="1"/>
  <c r="G5528" i="3" s="1"/>
  <c r="H5528" i="3" s="1"/>
  <c r="I5528" i="3" s="1"/>
  <c r="L5528" i="3" s="1"/>
  <c r="J5529" i="3"/>
  <c r="M5529" i="3" s="1"/>
  <c r="B5529" i="3" l="1"/>
  <c r="E5529" i="3" s="1"/>
  <c r="F5529" i="3" s="1"/>
  <c r="G5529" i="3" s="1"/>
  <c r="H5529" i="3" s="1"/>
  <c r="I5529" i="3" s="1"/>
  <c r="L5529" i="3" s="1"/>
  <c r="J5530" i="3"/>
  <c r="M5530" i="3" s="1"/>
  <c r="B5530" i="3" l="1"/>
  <c r="E5530" i="3" s="1"/>
  <c r="F5530" i="3" s="1"/>
  <c r="G5530" i="3" s="1"/>
  <c r="H5530" i="3" s="1"/>
  <c r="I5530" i="3" s="1"/>
  <c r="L5530" i="3" s="1"/>
  <c r="J5531" i="3"/>
  <c r="M5531" i="3" s="1"/>
  <c r="J5532" i="3" l="1"/>
  <c r="M5532" i="3" s="1"/>
  <c r="B5531" i="3"/>
  <c r="E5531" i="3" s="1"/>
  <c r="F5531" i="3" s="1"/>
  <c r="G5531" i="3" s="1"/>
  <c r="H5531" i="3" s="1"/>
  <c r="I5531" i="3" s="1"/>
  <c r="L5531" i="3" s="1"/>
  <c r="J5533" i="3" l="1"/>
  <c r="M5533" i="3" s="1"/>
  <c r="B5532" i="3"/>
  <c r="E5532" i="3" s="1"/>
  <c r="F5532" i="3" s="1"/>
  <c r="G5532" i="3" s="1"/>
  <c r="H5532" i="3" s="1"/>
  <c r="I5532" i="3" s="1"/>
  <c r="L5532" i="3" s="1"/>
  <c r="B5533" i="3" l="1"/>
  <c r="E5533" i="3" s="1"/>
  <c r="F5533" i="3" s="1"/>
  <c r="G5533" i="3" s="1"/>
  <c r="H5533" i="3" s="1"/>
  <c r="I5533" i="3" s="1"/>
  <c r="L5533" i="3" s="1"/>
  <c r="J5534" i="3"/>
  <c r="M5534" i="3" s="1"/>
  <c r="J5535" i="3" l="1"/>
  <c r="M5535" i="3" s="1"/>
  <c r="B5534" i="3"/>
  <c r="E5534" i="3" s="1"/>
  <c r="F5534" i="3" s="1"/>
  <c r="G5534" i="3" s="1"/>
  <c r="H5534" i="3" s="1"/>
  <c r="I5534" i="3" s="1"/>
  <c r="L5534" i="3" s="1"/>
  <c r="J5536" i="3" l="1"/>
  <c r="M5536" i="3" s="1"/>
  <c r="B5535" i="3"/>
  <c r="E5535" i="3" s="1"/>
  <c r="F5535" i="3" s="1"/>
  <c r="G5535" i="3" s="1"/>
  <c r="H5535" i="3" s="1"/>
  <c r="I5535" i="3" s="1"/>
  <c r="L5535" i="3" s="1"/>
  <c r="J5537" i="3" l="1"/>
  <c r="M5537" i="3" s="1"/>
  <c r="B5536" i="3"/>
  <c r="E5536" i="3" s="1"/>
  <c r="F5536" i="3" s="1"/>
  <c r="G5536" i="3" s="1"/>
  <c r="H5536" i="3" s="1"/>
  <c r="I5536" i="3" s="1"/>
  <c r="L5536" i="3" s="1"/>
  <c r="B5537" i="3" l="1"/>
  <c r="E5537" i="3" s="1"/>
  <c r="F5537" i="3" s="1"/>
  <c r="G5537" i="3" s="1"/>
  <c r="H5537" i="3" s="1"/>
  <c r="I5537" i="3" s="1"/>
  <c r="L5537" i="3" s="1"/>
  <c r="J5538" i="3"/>
  <c r="M5538" i="3" s="1"/>
  <c r="J5539" i="3" l="1"/>
  <c r="M5539" i="3" s="1"/>
  <c r="B5538" i="3"/>
  <c r="E5538" i="3" s="1"/>
  <c r="F5538" i="3" s="1"/>
  <c r="G5538" i="3" s="1"/>
  <c r="H5538" i="3" s="1"/>
  <c r="I5538" i="3" s="1"/>
  <c r="L5538" i="3" s="1"/>
  <c r="B5539" i="3" l="1"/>
  <c r="E5539" i="3" s="1"/>
  <c r="F5539" i="3" s="1"/>
  <c r="G5539" i="3" s="1"/>
  <c r="H5539" i="3" s="1"/>
  <c r="I5539" i="3" s="1"/>
  <c r="L5539" i="3" s="1"/>
  <c r="J5540" i="3"/>
  <c r="M5540" i="3" s="1"/>
  <c r="J5541" i="3" l="1"/>
  <c r="M5541" i="3" s="1"/>
  <c r="B5540" i="3"/>
  <c r="E5540" i="3" s="1"/>
  <c r="F5540" i="3" s="1"/>
  <c r="G5540" i="3" s="1"/>
  <c r="H5540" i="3" s="1"/>
  <c r="I5540" i="3" s="1"/>
  <c r="L5540" i="3" s="1"/>
  <c r="J5542" i="3" l="1"/>
  <c r="M5542" i="3" s="1"/>
  <c r="B5541" i="3"/>
  <c r="E5541" i="3" s="1"/>
  <c r="F5541" i="3" s="1"/>
  <c r="G5541" i="3" s="1"/>
  <c r="H5541" i="3" s="1"/>
  <c r="I5541" i="3" s="1"/>
  <c r="L5541" i="3" s="1"/>
  <c r="B5542" i="3" l="1"/>
  <c r="E5542" i="3" s="1"/>
  <c r="F5542" i="3" s="1"/>
  <c r="G5542" i="3" s="1"/>
  <c r="H5542" i="3" s="1"/>
  <c r="I5542" i="3" s="1"/>
  <c r="L5542" i="3" s="1"/>
  <c r="J5543" i="3"/>
  <c r="M5543" i="3" s="1"/>
  <c r="B5543" i="3" l="1"/>
  <c r="E5543" i="3" s="1"/>
  <c r="F5543" i="3" s="1"/>
  <c r="G5543" i="3" s="1"/>
  <c r="H5543" i="3" s="1"/>
  <c r="I5543" i="3" s="1"/>
  <c r="L5543" i="3" s="1"/>
  <c r="J5544" i="3"/>
  <c r="M5544" i="3" s="1"/>
  <c r="J5545" i="3" l="1"/>
  <c r="M5545" i="3" s="1"/>
  <c r="B5544" i="3"/>
  <c r="E5544" i="3" s="1"/>
  <c r="F5544" i="3" s="1"/>
  <c r="G5544" i="3" s="1"/>
  <c r="H5544" i="3" s="1"/>
  <c r="I5544" i="3" s="1"/>
  <c r="L5544" i="3" s="1"/>
  <c r="B5545" i="3" l="1"/>
  <c r="E5545" i="3" s="1"/>
  <c r="F5545" i="3" s="1"/>
  <c r="G5545" i="3" s="1"/>
  <c r="H5545" i="3" s="1"/>
  <c r="I5545" i="3" s="1"/>
  <c r="L5545" i="3" s="1"/>
  <c r="J5546" i="3"/>
  <c r="M5546" i="3" s="1"/>
  <c r="J5547" i="3" l="1"/>
  <c r="M5547" i="3" s="1"/>
  <c r="B5546" i="3"/>
  <c r="E5546" i="3" s="1"/>
  <c r="F5546" i="3" s="1"/>
  <c r="G5546" i="3" s="1"/>
  <c r="H5546" i="3" s="1"/>
  <c r="I5546" i="3" s="1"/>
  <c r="L5546" i="3" s="1"/>
  <c r="J5548" i="3" l="1"/>
  <c r="M5548" i="3" s="1"/>
  <c r="B5547" i="3"/>
  <c r="E5547" i="3" s="1"/>
  <c r="F5547" i="3" s="1"/>
  <c r="G5547" i="3" s="1"/>
  <c r="H5547" i="3" s="1"/>
  <c r="I5547" i="3" s="1"/>
  <c r="L5547" i="3" s="1"/>
  <c r="B5548" i="3" l="1"/>
  <c r="E5548" i="3" s="1"/>
  <c r="F5548" i="3" s="1"/>
  <c r="G5548" i="3" s="1"/>
  <c r="H5548" i="3" s="1"/>
  <c r="I5548" i="3" s="1"/>
  <c r="L5548" i="3" s="1"/>
  <c r="J5549" i="3"/>
  <c r="M5549" i="3" s="1"/>
  <c r="B5549" i="3" l="1"/>
  <c r="E5549" i="3" s="1"/>
  <c r="F5549" i="3" s="1"/>
  <c r="G5549" i="3" s="1"/>
  <c r="H5549" i="3" s="1"/>
  <c r="I5549" i="3" s="1"/>
  <c r="L5549" i="3" s="1"/>
  <c r="J5550" i="3"/>
  <c r="M5550" i="3" s="1"/>
  <c r="B5550" i="3" l="1"/>
  <c r="E5550" i="3" s="1"/>
  <c r="F5550" i="3" s="1"/>
  <c r="G5550" i="3" s="1"/>
  <c r="H5550" i="3" s="1"/>
  <c r="I5550" i="3" s="1"/>
  <c r="L5550" i="3" s="1"/>
  <c r="J5551" i="3"/>
  <c r="M5551" i="3" s="1"/>
  <c r="J5552" i="3" l="1"/>
  <c r="M5552" i="3" s="1"/>
  <c r="B5551" i="3"/>
  <c r="E5551" i="3" s="1"/>
  <c r="F5551" i="3" s="1"/>
  <c r="G5551" i="3" s="1"/>
  <c r="H5551" i="3" s="1"/>
  <c r="I5551" i="3" s="1"/>
  <c r="L5551" i="3" s="1"/>
  <c r="J5553" i="3" l="1"/>
  <c r="M5553" i="3" s="1"/>
  <c r="B5552" i="3"/>
  <c r="E5552" i="3" s="1"/>
  <c r="F5552" i="3" s="1"/>
  <c r="G5552" i="3" s="1"/>
  <c r="H5552" i="3" s="1"/>
  <c r="I5552" i="3" s="1"/>
  <c r="L5552" i="3" s="1"/>
  <c r="J5554" i="3" l="1"/>
  <c r="M5554" i="3" s="1"/>
  <c r="B5553" i="3"/>
  <c r="E5553" i="3" s="1"/>
  <c r="F5553" i="3" s="1"/>
  <c r="G5553" i="3" s="1"/>
  <c r="H5553" i="3" s="1"/>
  <c r="I5553" i="3" s="1"/>
  <c r="L5553" i="3" s="1"/>
  <c r="B5554" i="3" l="1"/>
  <c r="E5554" i="3" s="1"/>
  <c r="F5554" i="3" s="1"/>
  <c r="G5554" i="3" s="1"/>
  <c r="H5554" i="3" s="1"/>
  <c r="I5554" i="3" s="1"/>
  <c r="L5554" i="3" s="1"/>
  <c r="J5555" i="3"/>
  <c r="M5555" i="3" s="1"/>
  <c r="B5555" i="3" l="1"/>
  <c r="E5555" i="3" s="1"/>
  <c r="F5555" i="3" s="1"/>
  <c r="G5555" i="3" s="1"/>
  <c r="H5555" i="3" s="1"/>
  <c r="I5555" i="3" s="1"/>
  <c r="L5555" i="3" s="1"/>
  <c r="J5556" i="3"/>
  <c r="M5556" i="3" s="1"/>
  <c r="J5557" i="3" l="1"/>
  <c r="M5557" i="3" s="1"/>
  <c r="B5556" i="3"/>
  <c r="E5556" i="3" s="1"/>
  <c r="F5556" i="3" s="1"/>
  <c r="G5556" i="3" s="1"/>
  <c r="H5556" i="3" s="1"/>
  <c r="I5556" i="3" s="1"/>
  <c r="L5556" i="3" s="1"/>
  <c r="B5557" i="3" l="1"/>
  <c r="E5557" i="3" s="1"/>
  <c r="F5557" i="3" s="1"/>
  <c r="G5557" i="3" s="1"/>
  <c r="H5557" i="3" s="1"/>
  <c r="I5557" i="3" s="1"/>
  <c r="L5557" i="3" s="1"/>
  <c r="J5558" i="3"/>
  <c r="M5558" i="3" s="1"/>
  <c r="J5559" i="3" l="1"/>
  <c r="M5559" i="3" s="1"/>
  <c r="B5558" i="3"/>
  <c r="E5558" i="3" s="1"/>
  <c r="F5558" i="3" s="1"/>
  <c r="G5558" i="3" s="1"/>
  <c r="H5558" i="3" s="1"/>
  <c r="I5558" i="3" s="1"/>
  <c r="L5558" i="3" s="1"/>
  <c r="B5559" i="3" l="1"/>
  <c r="E5559" i="3" s="1"/>
  <c r="F5559" i="3" s="1"/>
  <c r="G5559" i="3" s="1"/>
  <c r="H5559" i="3" s="1"/>
  <c r="I5559" i="3" s="1"/>
  <c r="L5559" i="3" s="1"/>
  <c r="J5560" i="3"/>
  <c r="M5560" i="3" s="1"/>
  <c r="B5560" i="3" l="1"/>
  <c r="E5560" i="3" s="1"/>
  <c r="F5560" i="3" s="1"/>
  <c r="G5560" i="3" s="1"/>
  <c r="H5560" i="3" s="1"/>
  <c r="I5560" i="3" s="1"/>
  <c r="L5560" i="3" s="1"/>
  <c r="J5561" i="3"/>
  <c r="M5561" i="3" s="1"/>
  <c r="J5562" i="3" l="1"/>
  <c r="M5562" i="3" s="1"/>
  <c r="B5561" i="3"/>
  <c r="E5561" i="3" s="1"/>
  <c r="F5561" i="3" s="1"/>
  <c r="G5561" i="3" s="1"/>
  <c r="H5561" i="3" s="1"/>
  <c r="I5561" i="3" s="1"/>
  <c r="L5561" i="3" s="1"/>
  <c r="J5563" i="3" l="1"/>
  <c r="M5563" i="3" s="1"/>
  <c r="B5562" i="3"/>
  <c r="E5562" i="3" s="1"/>
  <c r="F5562" i="3" s="1"/>
  <c r="G5562" i="3" s="1"/>
  <c r="H5562" i="3" s="1"/>
  <c r="I5562" i="3" s="1"/>
  <c r="L5562" i="3" s="1"/>
  <c r="J5564" i="3" l="1"/>
  <c r="M5564" i="3" s="1"/>
  <c r="B5563" i="3"/>
  <c r="E5563" i="3" s="1"/>
  <c r="F5563" i="3" s="1"/>
  <c r="G5563" i="3" s="1"/>
  <c r="H5563" i="3" s="1"/>
  <c r="I5563" i="3" s="1"/>
  <c r="L5563" i="3" s="1"/>
  <c r="J5565" i="3" l="1"/>
  <c r="M5565" i="3" s="1"/>
  <c r="B5564" i="3"/>
  <c r="E5564" i="3" s="1"/>
  <c r="F5564" i="3" s="1"/>
  <c r="G5564" i="3" s="1"/>
  <c r="H5564" i="3" s="1"/>
  <c r="I5564" i="3" s="1"/>
  <c r="L5564" i="3" s="1"/>
  <c r="J5566" i="3" l="1"/>
  <c r="M5566" i="3" s="1"/>
  <c r="B5565" i="3"/>
  <c r="E5565" i="3" s="1"/>
  <c r="F5565" i="3" s="1"/>
  <c r="G5565" i="3" s="1"/>
  <c r="H5565" i="3" s="1"/>
  <c r="I5565" i="3" s="1"/>
  <c r="L5565" i="3" s="1"/>
  <c r="B5566" i="3" l="1"/>
  <c r="E5566" i="3" s="1"/>
  <c r="F5566" i="3" s="1"/>
  <c r="G5566" i="3" s="1"/>
  <c r="H5566" i="3" s="1"/>
  <c r="I5566" i="3" s="1"/>
  <c r="L5566" i="3" s="1"/>
  <c r="J5567" i="3"/>
  <c r="M5567" i="3" s="1"/>
  <c r="B5567" i="3" l="1"/>
  <c r="E5567" i="3" s="1"/>
  <c r="F5567" i="3" s="1"/>
  <c r="G5567" i="3" s="1"/>
  <c r="H5567" i="3" s="1"/>
  <c r="I5567" i="3" s="1"/>
  <c r="L5567" i="3" s="1"/>
  <c r="J5568" i="3"/>
  <c r="M5568" i="3" s="1"/>
  <c r="J5569" i="3" l="1"/>
  <c r="M5569" i="3" s="1"/>
  <c r="B5568" i="3"/>
  <c r="E5568" i="3" s="1"/>
  <c r="F5568" i="3" s="1"/>
  <c r="G5568" i="3" s="1"/>
  <c r="H5568" i="3" s="1"/>
  <c r="I5568" i="3" s="1"/>
  <c r="L5568" i="3" s="1"/>
  <c r="B5569" i="3" l="1"/>
  <c r="E5569" i="3" s="1"/>
  <c r="F5569" i="3" s="1"/>
  <c r="G5569" i="3" s="1"/>
  <c r="H5569" i="3" s="1"/>
  <c r="I5569" i="3" s="1"/>
  <c r="L5569" i="3" s="1"/>
  <c r="J5570" i="3"/>
  <c r="M5570" i="3" s="1"/>
  <c r="B5570" i="3" l="1"/>
  <c r="E5570" i="3" s="1"/>
  <c r="F5570" i="3" s="1"/>
  <c r="G5570" i="3" s="1"/>
  <c r="H5570" i="3" s="1"/>
  <c r="I5570" i="3" s="1"/>
  <c r="L5570" i="3" s="1"/>
  <c r="J5571" i="3"/>
  <c r="M5571" i="3" s="1"/>
  <c r="B5571" i="3" l="1"/>
  <c r="E5571" i="3" s="1"/>
  <c r="F5571" i="3" s="1"/>
  <c r="G5571" i="3" s="1"/>
  <c r="H5571" i="3" s="1"/>
  <c r="I5571" i="3" s="1"/>
  <c r="L5571" i="3" s="1"/>
  <c r="J5572" i="3"/>
  <c r="M5572" i="3" s="1"/>
  <c r="J5573" i="3" l="1"/>
  <c r="M5573" i="3" s="1"/>
  <c r="B5572" i="3"/>
  <c r="E5572" i="3" s="1"/>
  <c r="F5572" i="3" s="1"/>
  <c r="G5572" i="3" s="1"/>
  <c r="H5572" i="3" s="1"/>
  <c r="I5572" i="3" s="1"/>
  <c r="L5572" i="3" s="1"/>
  <c r="J5574" i="3" l="1"/>
  <c r="M5574" i="3" s="1"/>
  <c r="B5573" i="3"/>
  <c r="E5573" i="3" s="1"/>
  <c r="F5573" i="3" s="1"/>
  <c r="G5573" i="3" s="1"/>
  <c r="H5573" i="3" s="1"/>
  <c r="I5573" i="3" s="1"/>
  <c r="L5573" i="3" s="1"/>
  <c r="J5575" i="3" l="1"/>
  <c r="M5575" i="3" s="1"/>
  <c r="B5574" i="3"/>
  <c r="E5574" i="3" s="1"/>
  <c r="F5574" i="3" s="1"/>
  <c r="G5574" i="3" s="1"/>
  <c r="H5574" i="3" s="1"/>
  <c r="I5574" i="3" s="1"/>
  <c r="L5574" i="3" s="1"/>
  <c r="J5576" i="3" l="1"/>
  <c r="M5576" i="3" s="1"/>
  <c r="B5575" i="3"/>
  <c r="E5575" i="3" s="1"/>
  <c r="F5575" i="3" s="1"/>
  <c r="G5575" i="3" s="1"/>
  <c r="H5575" i="3" s="1"/>
  <c r="I5575" i="3" s="1"/>
  <c r="L5575" i="3" s="1"/>
  <c r="B5576" i="3" l="1"/>
  <c r="E5576" i="3" s="1"/>
  <c r="F5576" i="3" s="1"/>
  <c r="G5576" i="3" s="1"/>
  <c r="H5576" i="3" s="1"/>
  <c r="I5576" i="3" s="1"/>
  <c r="L5576" i="3" s="1"/>
  <c r="J5577" i="3"/>
  <c r="M5577" i="3" s="1"/>
  <c r="J5578" i="3" l="1"/>
  <c r="M5578" i="3" s="1"/>
  <c r="B5577" i="3"/>
  <c r="E5577" i="3" s="1"/>
  <c r="F5577" i="3" s="1"/>
  <c r="G5577" i="3" s="1"/>
  <c r="H5577" i="3" s="1"/>
  <c r="I5577" i="3" s="1"/>
  <c r="L5577" i="3" s="1"/>
  <c r="B5578" i="3" l="1"/>
  <c r="E5578" i="3" s="1"/>
  <c r="F5578" i="3" s="1"/>
  <c r="G5578" i="3" s="1"/>
  <c r="H5578" i="3" s="1"/>
  <c r="I5578" i="3" s="1"/>
  <c r="L5578" i="3" s="1"/>
  <c r="J5579" i="3"/>
  <c r="M5579" i="3" s="1"/>
  <c r="J5580" i="3" l="1"/>
  <c r="M5580" i="3" s="1"/>
  <c r="B5579" i="3"/>
  <c r="E5579" i="3" s="1"/>
  <c r="F5579" i="3" s="1"/>
  <c r="G5579" i="3" s="1"/>
  <c r="H5579" i="3" s="1"/>
  <c r="I5579" i="3" s="1"/>
  <c r="L5579" i="3" s="1"/>
  <c r="J5581" i="3" l="1"/>
  <c r="M5581" i="3" s="1"/>
  <c r="B5580" i="3"/>
  <c r="E5580" i="3" s="1"/>
  <c r="F5580" i="3" s="1"/>
  <c r="G5580" i="3" s="1"/>
  <c r="H5580" i="3" s="1"/>
  <c r="I5580" i="3" s="1"/>
  <c r="L5580" i="3" s="1"/>
  <c r="J5582" i="3" l="1"/>
  <c r="M5582" i="3" s="1"/>
  <c r="B5581" i="3"/>
  <c r="E5581" i="3" s="1"/>
  <c r="F5581" i="3" s="1"/>
  <c r="G5581" i="3" s="1"/>
  <c r="H5581" i="3" s="1"/>
  <c r="I5581" i="3" s="1"/>
  <c r="L5581" i="3" s="1"/>
  <c r="J5583" i="3" l="1"/>
  <c r="M5583" i="3" s="1"/>
  <c r="B5582" i="3"/>
  <c r="E5582" i="3" s="1"/>
  <c r="F5582" i="3" s="1"/>
  <c r="G5582" i="3" s="1"/>
  <c r="H5582" i="3" s="1"/>
  <c r="I5582" i="3" s="1"/>
  <c r="L5582" i="3" s="1"/>
  <c r="B5583" i="3" l="1"/>
  <c r="E5583" i="3" s="1"/>
  <c r="F5583" i="3" s="1"/>
  <c r="G5583" i="3" s="1"/>
  <c r="H5583" i="3" s="1"/>
  <c r="I5583" i="3" s="1"/>
  <c r="L5583" i="3" s="1"/>
  <c r="J5584" i="3"/>
  <c r="M5584" i="3" s="1"/>
  <c r="B5584" i="3" l="1"/>
  <c r="E5584" i="3" s="1"/>
  <c r="F5584" i="3" s="1"/>
  <c r="G5584" i="3" s="1"/>
  <c r="H5584" i="3" s="1"/>
  <c r="I5584" i="3" s="1"/>
  <c r="L5584" i="3" s="1"/>
  <c r="J5585" i="3"/>
  <c r="M5585" i="3" s="1"/>
  <c r="J5586" i="3" l="1"/>
  <c r="M5586" i="3" s="1"/>
  <c r="B5585" i="3"/>
  <c r="E5585" i="3" s="1"/>
  <c r="F5585" i="3" s="1"/>
  <c r="G5585" i="3" s="1"/>
  <c r="H5585" i="3" s="1"/>
  <c r="I5585" i="3" s="1"/>
  <c r="L5585" i="3" s="1"/>
  <c r="J5587" i="3" l="1"/>
  <c r="M5587" i="3" s="1"/>
  <c r="B5586" i="3"/>
  <c r="E5586" i="3" s="1"/>
  <c r="F5586" i="3" s="1"/>
  <c r="G5586" i="3" s="1"/>
  <c r="H5586" i="3" s="1"/>
  <c r="I5586" i="3" s="1"/>
  <c r="L5586" i="3" s="1"/>
  <c r="B5587" i="3" l="1"/>
  <c r="E5587" i="3" s="1"/>
  <c r="F5587" i="3" s="1"/>
  <c r="G5587" i="3" s="1"/>
  <c r="H5587" i="3" s="1"/>
  <c r="I5587" i="3" s="1"/>
  <c r="L5587" i="3" s="1"/>
  <c r="J5588" i="3"/>
  <c r="M5588" i="3" s="1"/>
  <c r="B5588" i="3" l="1"/>
  <c r="E5588" i="3" s="1"/>
  <c r="F5588" i="3" s="1"/>
  <c r="G5588" i="3" s="1"/>
  <c r="H5588" i="3" s="1"/>
  <c r="I5588" i="3" s="1"/>
  <c r="L5588" i="3" s="1"/>
  <c r="J5589" i="3"/>
  <c r="M5589" i="3" s="1"/>
  <c r="J5590" i="3" l="1"/>
  <c r="M5590" i="3" s="1"/>
  <c r="B5589" i="3"/>
  <c r="E5589" i="3" s="1"/>
  <c r="F5589" i="3" s="1"/>
  <c r="G5589" i="3" s="1"/>
  <c r="H5589" i="3" s="1"/>
  <c r="I5589" i="3" s="1"/>
  <c r="L5589" i="3" s="1"/>
  <c r="B5590" i="3" l="1"/>
  <c r="E5590" i="3" s="1"/>
  <c r="F5590" i="3" s="1"/>
  <c r="G5590" i="3" s="1"/>
  <c r="H5590" i="3" s="1"/>
  <c r="I5590" i="3" s="1"/>
  <c r="L5590" i="3" s="1"/>
  <c r="J5591" i="3"/>
  <c r="M5591" i="3" s="1"/>
  <c r="B5591" i="3" l="1"/>
  <c r="E5591" i="3" s="1"/>
  <c r="F5591" i="3" s="1"/>
  <c r="G5591" i="3" s="1"/>
  <c r="H5591" i="3" s="1"/>
  <c r="I5591" i="3" s="1"/>
  <c r="L5591" i="3" s="1"/>
  <c r="J5592" i="3"/>
  <c r="M5592" i="3" s="1"/>
  <c r="J5593" i="3" l="1"/>
  <c r="M5593" i="3" s="1"/>
  <c r="B5592" i="3"/>
  <c r="E5592" i="3" s="1"/>
  <c r="F5592" i="3" s="1"/>
  <c r="G5592" i="3" s="1"/>
  <c r="H5592" i="3" s="1"/>
  <c r="I5592" i="3" s="1"/>
  <c r="L5592" i="3" s="1"/>
  <c r="B5593" i="3" l="1"/>
  <c r="E5593" i="3" s="1"/>
  <c r="F5593" i="3" s="1"/>
  <c r="G5593" i="3" s="1"/>
  <c r="H5593" i="3" s="1"/>
  <c r="I5593" i="3" s="1"/>
  <c r="L5593" i="3" s="1"/>
  <c r="J5594" i="3"/>
  <c r="M5594" i="3" s="1"/>
  <c r="B5594" i="3" l="1"/>
  <c r="E5594" i="3" s="1"/>
  <c r="F5594" i="3" s="1"/>
  <c r="G5594" i="3" s="1"/>
  <c r="H5594" i="3" s="1"/>
  <c r="I5594" i="3" s="1"/>
  <c r="L5594" i="3" s="1"/>
  <c r="J5595" i="3"/>
  <c r="M5595" i="3" s="1"/>
  <c r="J5596" i="3" l="1"/>
  <c r="M5596" i="3" s="1"/>
  <c r="B5595" i="3"/>
  <c r="E5595" i="3" s="1"/>
  <c r="F5595" i="3" s="1"/>
  <c r="G5595" i="3" s="1"/>
  <c r="H5595" i="3" s="1"/>
  <c r="I5595" i="3" s="1"/>
  <c r="L5595" i="3" s="1"/>
  <c r="B5596" i="3" l="1"/>
  <c r="E5596" i="3" s="1"/>
  <c r="F5596" i="3" s="1"/>
  <c r="G5596" i="3" s="1"/>
  <c r="H5596" i="3" s="1"/>
  <c r="I5596" i="3" s="1"/>
  <c r="L5596" i="3" s="1"/>
  <c r="J5597" i="3"/>
  <c r="M5597" i="3" s="1"/>
  <c r="J5598" i="3" l="1"/>
  <c r="M5598" i="3" s="1"/>
  <c r="B5597" i="3"/>
  <c r="E5597" i="3" s="1"/>
  <c r="F5597" i="3" s="1"/>
  <c r="G5597" i="3" s="1"/>
  <c r="H5597" i="3" s="1"/>
  <c r="I5597" i="3" s="1"/>
  <c r="L5597" i="3" s="1"/>
  <c r="B5598" i="3" l="1"/>
  <c r="E5598" i="3" s="1"/>
  <c r="F5598" i="3" s="1"/>
  <c r="G5598" i="3" s="1"/>
  <c r="H5598" i="3" s="1"/>
  <c r="I5598" i="3" s="1"/>
  <c r="L5598" i="3" s="1"/>
  <c r="J5599" i="3"/>
  <c r="M5599" i="3" s="1"/>
  <c r="B5599" i="3" l="1"/>
  <c r="E5599" i="3" s="1"/>
  <c r="F5599" i="3" s="1"/>
  <c r="G5599" i="3" s="1"/>
  <c r="H5599" i="3" s="1"/>
  <c r="I5599" i="3" s="1"/>
  <c r="L5599" i="3" s="1"/>
  <c r="J5600" i="3"/>
  <c r="M5600" i="3" s="1"/>
  <c r="B5600" i="3" l="1"/>
  <c r="E5600" i="3" s="1"/>
  <c r="F5600" i="3" s="1"/>
  <c r="G5600" i="3" s="1"/>
  <c r="H5600" i="3" s="1"/>
  <c r="I5600" i="3" s="1"/>
  <c r="L5600" i="3" s="1"/>
  <c r="J5601" i="3"/>
  <c r="M5601" i="3" s="1"/>
  <c r="J5602" i="3" l="1"/>
  <c r="M5602" i="3" s="1"/>
  <c r="B5601" i="3"/>
  <c r="E5601" i="3" s="1"/>
  <c r="F5601" i="3" s="1"/>
  <c r="G5601" i="3" s="1"/>
  <c r="H5601" i="3" s="1"/>
  <c r="I5601" i="3" s="1"/>
  <c r="L5601" i="3" s="1"/>
  <c r="B5602" i="3" l="1"/>
  <c r="E5602" i="3" s="1"/>
  <c r="F5602" i="3" s="1"/>
  <c r="G5602" i="3" s="1"/>
  <c r="H5602" i="3" s="1"/>
  <c r="I5602" i="3" s="1"/>
  <c r="L5602" i="3" s="1"/>
  <c r="J5603" i="3"/>
  <c r="M5603" i="3" s="1"/>
  <c r="J5604" i="3" l="1"/>
  <c r="M5604" i="3" s="1"/>
  <c r="B5603" i="3"/>
  <c r="E5603" i="3" s="1"/>
  <c r="F5603" i="3" s="1"/>
  <c r="G5603" i="3" s="1"/>
  <c r="H5603" i="3" s="1"/>
  <c r="I5603" i="3" s="1"/>
  <c r="L5603" i="3" s="1"/>
  <c r="B5604" i="3" l="1"/>
  <c r="E5604" i="3" s="1"/>
  <c r="F5604" i="3" s="1"/>
  <c r="G5604" i="3" s="1"/>
  <c r="H5604" i="3" s="1"/>
  <c r="I5604" i="3" s="1"/>
  <c r="L5604" i="3" s="1"/>
  <c r="J5605" i="3"/>
  <c r="M5605" i="3" s="1"/>
  <c r="B5605" i="3" l="1"/>
  <c r="E5605" i="3" s="1"/>
  <c r="F5605" i="3" s="1"/>
  <c r="G5605" i="3" s="1"/>
  <c r="H5605" i="3" s="1"/>
  <c r="I5605" i="3" s="1"/>
  <c r="L5605" i="3" s="1"/>
  <c r="J5606" i="3"/>
  <c r="M5606" i="3" s="1"/>
  <c r="B5606" i="3" l="1"/>
  <c r="E5606" i="3" s="1"/>
  <c r="F5606" i="3" s="1"/>
  <c r="G5606" i="3" s="1"/>
  <c r="H5606" i="3" s="1"/>
  <c r="I5606" i="3" s="1"/>
  <c r="L5606" i="3" s="1"/>
  <c r="J5607" i="3"/>
  <c r="M5607" i="3" s="1"/>
  <c r="J5608" i="3" l="1"/>
  <c r="M5608" i="3" s="1"/>
  <c r="B5607" i="3"/>
  <c r="E5607" i="3" s="1"/>
  <c r="F5607" i="3" s="1"/>
  <c r="G5607" i="3" s="1"/>
  <c r="H5607" i="3" s="1"/>
  <c r="I5607" i="3" s="1"/>
  <c r="L5607" i="3" s="1"/>
  <c r="J5609" i="3" l="1"/>
  <c r="M5609" i="3" s="1"/>
  <c r="B5608" i="3"/>
  <c r="E5608" i="3" s="1"/>
  <c r="F5608" i="3" s="1"/>
  <c r="G5608" i="3" s="1"/>
  <c r="H5608" i="3" s="1"/>
  <c r="I5608" i="3" s="1"/>
  <c r="L5608" i="3" s="1"/>
  <c r="J5610" i="3" l="1"/>
  <c r="M5610" i="3" s="1"/>
  <c r="B5609" i="3"/>
  <c r="E5609" i="3" s="1"/>
  <c r="F5609" i="3" s="1"/>
  <c r="G5609" i="3" s="1"/>
  <c r="H5609" i="3" s="1"/>
  <c r="I5609" i="3" s="1"/>
  <c r="L5609" i="3" s="1"/>
  <c r="B5610" i="3" l="1"/>
  <c r="E5610" i="3" s="1"/>
  <c r="F5610" i="3" s="1"/>
  <c r="G5610" i="3" s="1"/>
  <c r="H5610" i="3" s="1"/>
  <c r="I5610" i="3" s="1"/>
  <c r="L5610" i="3" s="1"/>
  <c r="J5611" i="3"/>
  <c r="M5611" i="3" s="1"/>
  <c r="B5611" i="3" l="1"/>
  <c r="E5611" i="3" s="1"/>
  <c r="F5611" i="3" s="1"/>
  <c r="G5611" i="3" s="1"/>
  <c r="H5611" i="3" s="1"/>
  <c r="I5611" i="3" s="1"/>
  <c r="L5611" i="3" s="1"/>
  <c r="J5612" i="3"/>
  <c r="M5612" i="3" s="1"/>
  <c r="J5613" i="3" l="1"/>
  <c r="M5613" i="3" s="1"/>
  <c r="B5612" i="3"/>
  <c r="E5612" i="3" s="1"/>
  <c r="F5612" i="3" s="1"/>
  <c r="G5612" i="3" s="1"/>
  <c r="H5612" i="3" s="1"/>
  <c r="I5612" i="3" s="1"/>
  <c r="L5612" i="3" s="1"/>
  <c r="B5613" i="3" l="1"/>
  <c r="E5613" i="3" s="1"/>
  <c r="F5613" i="3" s="1"/>
  <c r="G5613" i="3" s="1"/>
  <c r="H5613" i="3" s="1"/>
  <c r="I5613" i="3" s="1"/>
  <c r="L5613" i="3" s="1"/>
  <c r="J5614" i="3"/>
  <c r="M5614" i="3" s="1"/>
  <c r="B5614" i="3" l="1"/>
  <c r="E5614" i="3" s="1"/>
  <c r="F5614" i="3" s="1"/>
  <c r="G5614" i="3" s="1"/>
  <c r="H5614" i="3" s="1"/>
  <c r="I5614" i="3" s="1"/>
  <c r="L5614" i="3" s="1"/>
  <c r="J5615" i="3"/>
  <c r="M5615" i="3" s="1"/>
  <c r="J5616" i="3" l="1"/>
  <c r="M5616" i="3" s="1"/>
  <c r="B5615" i="3"/>
  <c r="E5615" i="3" s="1"/>
  <c r="F5615" i="3" s="1"/>
  <c r="G5615" i="3" s="1"/>
  <c r="H5615" i="3" s="1"/>
  <c r="I5615" i="3" s="1"/>
  <c r="L5615" i="3" s="1"/>
  <c r="B5616" i="3" l="1"/>
  <c r="E5616" i="3" s="1"/>
  <c r="F5616" i="3" s="1"/>
  <c r="G5616" i="3" s="1"/>
  <c r="H5616" i="3" s="1"/>
  <c r="I5616" i="3" s="1"/>
  <c r="L5616" i="3" s="1"/>
  <c r="J5617" i="3"/>
  <c r="M5617" i="3" s="1"/>
  <c r="J5618" i="3" l="1"/>
  <c r="M5618" i="3" s="1"/>
  <c r="B5617" i="3"/>
  <c r="E5617" i="3" s="1"/>
  <c r="F5617" i="3" s="1"/>
  <c r="G5617" i="3" s="1"/>
  <c r="H5617" i="3" s="1"/>
  <c r="I5617" i="3" s="1"/>
  <c r="L5617" i="3" s="1"/>
  <c r="J5619" i="3" l="1"/>
  <c r="M5619" i="3" s="1"/>
  <c r="B5618" i="3"/>
  <c r="E5618" i="3" s="1"/>
  <c r="F5618" i="3" s="1"/>
  <c r="G5618" i="3" s="1"/>
  <c r="H5618" i="3" s="1"/>
  <c r="I5618" i="3" s="1"/>
  <c r="L5618" i="3" s="1"/>
  <c r="J5620" i="3" l="1"/>
  <c r="M5620" i="3" s="1"/>
  <c r="B5619" i="3"/>
  <c r="E5619" i="3" s="1"/>
  <c r="F5619" i="3" s="1"/>
  <c r="G5619" i="3" s="1"/>
  <c r="H5619" i="3" s="1"/>
  <c r="I5619" i="3" s="1"/>
  <c r="L5619" i="3" s="1"/>
  <c r="J5621" i="3" l="1"/>
  <c r="M5621" i="3" s="1"/>
  <c r="B5620" i="3"/>
  <c r="E5620" i="3" s="1"/>
  <c r="F5620" i="3" s="1"/>
  <c r="G5620" i="3" s="1"/>
  <c r="H5620" i="3" s="1"/>
  <c r="I5620" i="3" s="1"/>
  <c r="L5620" i="3" s="1"/>
  <c r="J5622" i="3" l="1"/>
  <c r="M5622" i="3" s="1"/>
  <c r="B5621" i="3"/>
  <c r="E5621" i="3" s="1"/>
  <c r="F5621" i="3" s="1"/>
  <c r="G5621" i="3" s="1"/>
  <c r="H5621" i="3" s="1"/>
  <c r="I5621" i="3" s="1"/>
  <c r="L5621" i="3" s="1"/>
  <c r="B5622" i="3" l="1"/>
  <c r="E5622" i="3" s="1"/>
  <c r="F5622" i="3" s="1"/>
  <c r="G5622" i="3" s="1"/>
  <c r="H5622" i="3" s="1"/>
  <c r="I5622" i="3" s="1"/>
  <c r="L5622" i="3" s="1"/>
  <c r="J5623" i="3"/>
  <c r="M5623" i="3" s="1"/>
  <c r="B5623" i="3" l="1"/>
  <c r="E5623" i="3" s="1"/>
  <c r="F5623" i="3" s="1"/>
  <c r="G5623" i="3" s="1"/>
  <c r="H5623" i="3" s="1"/>
  <c r="I5623" i="3" s="1"/>
  <c r="L5623" i="3" s="1"/>
  <c r="J5624" i="3"/>
  <c r="M5624" i="3" s="1"/>
  <c r="B5624" i="3" l="1"/>
  <c r="E5624" i="3" s="1"/>
  <c r="F5624" i="3" s="1"/>
  <c r="G5624" i="3" s="1"/>
  <c r="H5624" i="3" s="1"/>
  <c r="I5624" i="3" s="1"/>
  <c r="L5624" i="3" s="1"/>
  <c r="J5625" i="3"/>
  <c r="M5625" i="3" s="1"/>
  <c r="J5626" i="3" l="1"/>
  <c r="M5626" i="3" s="1"/>
  <c r="B5625" i="3"/>
  <c r="E5625" i="3" s="1"/>
  <c r="F5625" i="3" s="1"/>
  <c r="G5625" i="3" s="1"/>
  <c r="H5625" i="3" s="1"/>
  <c r="I5625" i="3" s="1"/>
  <c r="L5625" i="3" s="1"/>
  <c r="B5626" i="3" l="1"/>
  <c r="E5626" i="3" s="1"/>
  <c r="F5626" i="3" s="1"/>
  <c r="G5626" i="3" s="1"/>
  <c r="H5626" i="3" s="1"/>
  <c r="I5626" i="3" s="1"/>
  <c r="L5626" i="3" s="1"/>
  <c r="J5627" i="3"/>
  <c r="M5627" i="3" s="1"/>
  <c r="J5628" i="3" l="1"/>
  <c r="M5628" i="3" s="1"/>
  <c r="B5627" i="3"/>
  <c r="E5627" i="3" s="1"/>
  <c r="F5627" i="3" s="1"/>
  <c r="G5627" i="3" s="1"/>
  <c r="H5627" i="3" s="1"/>
  <c r="I5627" i="3" s="1"/>
  <c r="L5627" i="3" s="1"/>
  <c r="B5628" i="3" l="1"/>
  <c r="E5628" i="3" s="1"/>
  <c r="F5628" i="3" s="1"/>
  <c r="G5628" i="3" s="1"/>
  <c r="H5628" i="3" s="1"/>
  <c r="I5628" i="3" s="1"/>
  <c r="L5628" i="3" s="1"/>
  <c r="J5629" i="3"/>
  <c r="M5629" i="3" s="1"/>
  <c r="J5630" i="3" l="1"/>
  <c r="M5630" i="3" s="1"/>
  <c r="B5629" i="3"/>
  <c r="E5629" i="3" s="1"/>
  <c r="F5629" i="3" s="1"/>
  <c r="G5629" i="3" s="1"/>
  <c r="H5629" i="3" s="1"/>
  <c r="I5629" i="3" s="1"/>
  <c r="L5629" i="3" s="1"/>
  <c r="B5630" i="3" l="1"/>
  <c r="E5630" i="3" s="1"/>
  <c r="F5630" i="3" s="1"/>
  <c r="G5630" i="3" s="1"/>
  <c r="H5630" i="3" s="1"/>
  <c r="I5630" i="3" s="1"/>
  <c r="L5630" i="3" s="1"/>
  <c r="J5631" i="3"/>
  <c r="M5631" i="3" s="1"/>
  <c r="B5631" i="3" l="1"/>
  <c r="E5631" i="3" s="1"/>
  <c r="F5631" i="3" s="1"/>
  <c r="G5631" i="3" s="1"/>
  <c r="H5631" i="3" s="1"/>
  <c r="I5631" i="3" s="1"/>
  <c r="L5631" i="3" s="1"/>
  <c r="J5632" i="3"/>
  <c r="M5632" i="3" s="1"/>
  <c r="B5632" i="3" l="1"/>
  <c r="E5632" i="3" s="1"/>
  <c r="F5632" i="3" s="1"/>
  <c r="G5632" i="3" s="1"/>
  <c r="H5632" i="3" s="1"/>
  <c r="I5632" i="3" s="1"/>
  <c r="L5632" i="3" s="1"/>
  <c r="J5633" i="3"/>
  <c r="M5633" i="3" s="1"/>
  <c r="J5634" i="3" l="1"/>
  <c r="M5634" i="3" s="1"/>
  <c r="B5633" i="3"/>
  <c r="E5633" i="3" s="1"/>
  <c r="F5633" i="3" s="1"/>
  <c r="G5633" i="3" s="1"/>
  <c r="H5633" i="3" s="1"/>
  <c r="I5633" i="3" s="1"/>
  <c r="L5633" i="3" s="1"/>
  <c r="J5635" i="3" l="1"/>
  <c r="M5635" i="3" s="1"/>
  <c r="B5634" i="3"/>
  <c r="E5634" i="3" s="1"/>
  <c r="F5634" i="3" s="1"/>
  <c r="G5634" i="3" s="1"/>
  <c r="H5634" i="3" s="1"/>
  <c r="I5634" i="3" s="1"/>
  <c r="L5634" i="3" s="1"/>
  <c r="J5636" i="3" l="1"/>
  <c r="M5636" i="3" s="1"/>
  <c r="B5635" i="3"/>
  <c r="E5635" i="3" s="1"/>
  <c r="F5635" i="3" s="1"/>
  <c r="G5635" i="3" s="1"/>
  <c r="H5635" i="3" s="1"/>
  <c r="I5635" i="3" s="1"/>
  <c r="L5635" i="3" s="1"/>
  <c r="B5636" i="3" l="1"/>
  <c r="E5636" i="3" s="1"/>
  <c r="F5636" i="3" s="1"/>
  <c r="G5636" i="3" s="1"/>
  <c r="H5636" i="3" s="1"/>
  <c r="I5636" i="3" s="1"/>
  <c r="L5636" i="3" s="1"/>
  <c r="J5637" i="3"/>
  <c r="M5637" i="3" s="1"/>
  <c r="J5638" i="3" l="1"/>
  <c r="M5638" i="3" s="1"/>
  <c r="B5637" i="3"/>
  <c r="E5637" i="3" s="1"/>
  <c r="F5637" i="3" s="1"/>
  <c r="G5637" i="3" s="1"/>
  <c r="H5637" i="3" s="1"/>
  <c r="I5637" i="3" s="1"/>
  <c r="L5637" i="3" s="1"/>
  <c r="J5639" i="3" l="1"/>
  <c r="M5639" i="3" s="1"/>
  <c r="B5638" i="3"/>
  <c r="E5638" i="3" s="1"/>
  <c r="F5638" i="3" s="1"/>
  <c r="G5638" i="3" s="1"/>
  <c r="H5638" i="3" s="1"/>
  <c r="I5638" i="3" s="1"/>
  <c r="L5638" i="3" s="1"/>
  <c r="J5640" i="3" l="1"/>
  <c r="M5640" i="3" s="1"/>
  <c r="B5639" i="3"/>
  <c r="E5639" i="3" s="1"/>
  <c r="F5639" i="3" s="1"/>
  <c r="G5639" i="3" s="1"/>
  <c r="H5639" i="3" s="1"/>
  <c r="I5639" i="3" s="1"/>
  <c r="L5639" i="3" s="1"/>
  <c r="B5640" i="3" l="1"/>
  <c r="E5640" i="3" s="1"/>
  <c r="F5640" i="3" s="1"/>
  <c r="G5640" i="3" s="1"/>
  <c r="H5640" i="3" s="1"/>
  <c r="I5640" i="3" s="1"/>
  <c r="L5640" i="3" s="1"/>
  <c r="J5641" i="3"/>
  <c r="M5641" i="3" s="1"/>
  <c r="B5641" i="3" l="1"/>
  <c r="E5641" i="3" s="1"/>
  <c r="F5641" i="3" s="1"/>
  <c r="G5641" i="3" s="1"/>
  <c r="H5641" i="3" s="1"/>
  <c r="I5641" i="3" s="1"/>
  <c r="L5641" i="3" s="1"/>
  <c r="J5642" i="3"/>
  <c r="M5642" i="3" s="1"/>
  <c r="J5643" i="3" l="1"/>
  <c r="M5643" i="3" s="1"/>
  <c r="B5642" i="3"/>
  <c r="E5642" i="3" s="1"/>
  <c r="F5642" i="3" s="1"/>
  <c r="G5642" i="3" s="1"/>
  <c r="H5642" i="3" s="1"/>
  <c r="I5642" i="3" s="1"/>
  <c r="L5642" i="3" s="1"/>
  <c r="J5644" i="3" l="1"/>
  <c r="M5644" i="3" s="1"/>
  <c r="B5643" i="3"/>
  <c r="E5643" i="3" s="1"/>
  <c r="F5643" i="3" s="1"/>
  <c r="G5643" i="3" s="1"/>
  <c r="H5643" i="3" s="1"/>
  <c r="I5643" i="3" s="1"/>
  <c r="L5643" i="3" s="1"/>
  <c r="B5644" i="3" l="1"/>
  <c r="E5644" i="3" s="1"/>
  <c r="F5644" i="3" s="1"/>
  <c r="G5644" i="3" s="1"/>
  <c r="H5644" i="3" s="1"/>
  <c r="I5644" i="3" s="1"/>
  <c r="L5644" i="3" s="1"/>
  <c r="J5645" i="3"/>
  <c r="M5645" i="3" s="1"/>
  <c r="J5646" i="3" l="1"/>
  <c r="M5646" i="3" s="1"/>
  <c r="B5645" i="3"/>
  <c r="E5645" i="3" s="1"/>
  <c r="F5645" i="3" s="1"/>
  <c r="G5645" i="3" s="1"/>
  <c r="H5645" i="3" s="1"/>
  <c r="I5645" i="3" s="1"/>
  <c r="L5645" i="3" s="1"/>
  <c r="J5647" i="3" l="1"/>
  <c r="M5647" i="3" s="1"/>
  <c r="B5646" i="3"/>
  <c r="E5646" i="3" s="1"/>
  <c r="F5646" i="3" s="1"/>
  <c r="G5646" i="3" s="1"/>
  <c r="H5646" i="3" s="1"/>
  <c r="I5646" i="3" s="1"/>
  <c r="L5646" i="3" s="1"/>
  <c r="J5648" i="3" l="1"/>
  <c r="M5648" i="3" s="1"/>
  <c r="B5647" i="3"/>
  <c r="E5647" i="3" s="1"/>
  <c r="F5647" i="3" s="1"/>
  <c r="G5647" i="3" s="1"/>
  <c r="H5647" i="3" s="1"/>
  <c r="I5647" i="3" s="1"/>
  <c r="L5647" i="3" s="1"/>
  <c r="B5648" i="3" l="1"/>
  <c r="E5648" i="3" s="1"/>
  <c r="F5648" i="3" s="1"/>
  <c r="G5648" i="3" s="1"/>
  <c r="H5648" i="3" s="1"/>
  <c r="I5648" i="3" s="1"/>
  <c r="L5648" i="3" s="1"/>
  <c r="J5649" i="3"/>
  <c r="M5649" i="3" s="1"/>
  <c r="B5649" i="3" l="1"/>
  <c r="E5649" i="3" s="1"/>
  <c r="F5649" i="3" s="1"/>
  <c r="G5649" i="3" s="1"/>
  <c r="H5649" i="3" s="1"/>
  <c r="I5649" i="3" s="1"/>
  <c r="L5649" i="3" s="1"/>
  <c r="J5650" i="3"/>
  <c r="M5650" i="3" s="1"/>
  <c r="J5651" i="3" l="1"/>
  <c r="M5651" i="3" s="1"/>
  <c r="B5650" i="3"/>
  <c r="E5650" i="3" s="1"/>
  <c r="F5650" i="3" s="1"/>
  <c r="G5650" i="3" s="1"/>
  <c r="H5650" i="3" s="1"/>
  <c r="I5650" i="3" s="1"/>
  <c r="L5650" i="3" s="1"/>
  <c r="J5652" i="3" l="1"/>
  <c r="M5652" i="3" s="1"/>
  <c r="B5651" i="3"/>
  <c r="E5651" i="3" s="1"/>
  <c r="F5651" i="3" s="1"/>
  <c r="G5651" i="3" s="1"/>
  <c r="H5651" i="3" s="1"/>
  <c r="I5651" i="3" s="1"/>
  <c r="L5651" i="3" s="1"/>
  <c r="B5652" i="3" l="1"/>
  <c r="E5652" i="3" s="1"/>
  <c r="F5652" i="3" s="1"/>
  <c r="G5652" i="3" s="1"/>
  <c r="H5652" i="3" s="1"/>
  <c r="I5652" i="3" s="1"/>
  <c r="L5652" i="3" s="1"/>
  <c r="J5653" i="3"/>
  <c r="M5653" i="3" s="1"/>
  <c r="B5653" i="3" l="1"/>
  <c r="E5653" i="3" s="1"/>
  <c r="F5653" i="3" s="1"/>
  <c r="G5653" i="3" s="1"/>
  <c r="H5653" i="3" s="1"/>
  <c r="I5653" i="3" s="1"/>
  <c r="L5653" i="3" s="1"/>
  <c r="J5654" i="3"/>
  <c r="M5654" i="3" s="1"/>
  <c r="J5655" i="3" l="1"/>
  <c r="M5655" i="3" s="1"/>
  <c r="B5654" i="3"/>
  <c r="E5654" i="3" s="1"/>
  <c r="F5654" i="3" s="1"/>
  <c r="G5654" i="3" s="1"/>
  <c r="H5654" i="3" s="1"/>
  <c r="I5654" i="3" s="1"/>
  <c r="L5654" i="3" s="1"/>
  <c r="B5655" i="3" l="1"/>
  <c r="E5655" i="3" s="1"/>
  <c r="F5655" i="3" s="1"/>
  <c r="G5655" i="3" s="1"/>
  <c r="H5655" i="3" s="1"/>
  <c r="I5655" i="3" s="1"/>
  <c r="L5655" i="3" s="1"/>
  <c r="J5656" i="3"/>
  <c r="M5656" i="3" s="1"/>
  <c r="B5656" i="3" l="1"/>
  <c r="E5656" i="3" s="1"/>
  <c r="F5656" i="3" s="1"/>
  <c r="G5656" i="3" s="1"/>
  <c r="H5656" i="3" s="1"/>
  <c r="I5656" i="3" s="1"/>
  <c r="L5656" i="3" s="1"/>
  <c r="J5657" i="3"/>
  <c r="M5657" i="3" s="1"/>
  <c r="J5658" i="3" l="1"/>
  <c r="M5658" i="3" s="1"/>
  <c r="B5657" i="3"/>
  <c r="E5657" i="3" s="1"/>
  <c r="F5657" i="3" s="1"/>
  <c r="G5657" i="3" s="1"/>
  <c r="H5657" i="3" s="1"/>
  <c r="I5657" i="3" s="1"/>
  <c r="L5657" i="3" s="1"/>
  <c r="B5658" i="3" l="1"/>
  <c r="E5658" i="3" s="1"/>
  <c r="F5658" i="3" s="1"/>
  <c r="G5658" i="3" s="1"/>
  <c r="H5658" i="3" s="1"/>
  <c r="I5658" i="3" s="1"/>
  <c r="L5658" i="3" s="1"/>
  <c r="J5659" i="3"/>
  <c r="M5659" i="3" s="1"/>
  <c r="B5659" i="3" l="1"/>
  <c r="E5659" i="3" s="1"/>
  <c r="F5659" i="3" s="1"/>
  <c r="G5659" i="3" s="1"/>
  <c r="H5659" i="3" s="1"/>
  <c r="I5659" i="3" s="1"/>
  <c r="L5659" i="3" s="1"/>
  <c r="J5660" i="3"/>
  <c r="M5660" i="3" s="1"/>
  <c r="J5661" i="3" l="1"/>
  <c r="M5661" i="3" s="1"/>
  <c r="B5660" i="3"/>
  <c r="E5660" i="3" s="1"/>
  <c r="F5660" i="3" s="1"/>
  <c r="G5660" i="3" s="1"/>
  <c r="H5660" i="3" s="1"/>
  <c r="I5660" i="3" s="1"/>
  <c r="L5660" i="3" s="1"/>
  <c r="B5661" i="3" l="1"/>
  <c r="E5661" i="3" s="1"/>
  <c r="F5661" i="3" s="1"/>
  <c r="G5661" i="3" s="1"/>
  <c r="H5661" i="3" s="1"/>
  <c r="I5661" i="3" s="1"/>
  <c r="L5661" i="3" s="1"/>
  <c r="J5662" i="3"/>
  <c r="M5662" i="3" s="1"/>
  <c r="B5662" i="3" l="1"/>
  <c r="E5662" i="3" s="1"/>
  <c r="F5662" i="3" s="1"/>
  <c r="G5662" i="3" s="1"/>
  <c r="H5662" i="3" s="1"/>
  <c r="I5662" i="3" s="1"/>
  <c r="L5662" i="3" s="1"/>
  <c r="J5663" i="3"/>
  <c r="M5663" i="3" s="1"/>
  <c r="B5663" i="3" l="1"/>
  <c r="E5663" i="3" s="1"/>
  <c r="F5663" i="3" s="1"/>
  <c r="G5663" i="3" s="1"/>
  <c r="H5663" i="3" s="1"/>
  <c r="I5663" i="3" s="1"/>
  <c r="L5663" i="3" s="1"/>
  <c r="J5664" i="3"/>
  <c r="M5664" i="3" s="1"/>
  <c r="J5665" i="3" l="1"/>
  <c r="M5665" i="3" s="1"/>
  <c r="B5664" i="3"/>
  <c r="E5664" i="3" s="1"/>
  <c r="F5664" i="3" s="1"/>
  <c r="G5664" i="3" s="1"/>
  <c r="H5664" i="3" s="1"/>
  <c r="I5664" i="3" s="1"/>
  <c r="L5664" i="3" s="1"/>
  <c r="J5666" i="3" l="1"/>
  <c r="M5666" i="3" s="1"/>
  <c r="B5665" i="3"/>
  <c r="E5665" i="3" s="1"/>
  <c r="F5665" i="3" s="1"/>
  <c r="G5665" i="3" s="1"/>
  <c r="H5665" i="3" s="1"/>
  <c r="I5665" i="3" s="1"/>
  <c r="L5665" i="3" s="1"/>
  <c r="B5666" i="3" l="1"/>
  <c r="E5666" i="3" s="1"/>
  <c r="F5666" i="3" s="1"/>
  <c r="G5666" i="3" s="1"/>
  <c r="H5666" i="3" s="1"/>
  <c r="I5666" i="3" s="1"/>
  <c r="L5666" i="3" s="1"/>
  <c r="J5667" i="3"/>
  <c r="M5667" i="3" s="1"/>
  <c r="B5667" i="3" l="1"/>
  <c r="E5667" i="3" s="1"/>
  <c r="F5667" i="3" s="1"/>
  <c r="G5667" i="3" s="1"/>
  <c r="H5667" i="3" s="1"/>
  <c r="I5667" i="3" s="1"/>
  <c r="L5667" i="3" s="1"/>
  <c r="J5668" i="3"/>
  <c r="M5668" i="3" s="1"/>
  <c r="J5669" i="3" l="1"/>
  <c r="M5669" i="3" s="1"/>
  <c r="B5668" i="3"/>
  <c r="E5668" i="3" s="1"/>
  <c r="F5668" i="3" s="1"/>
  <c r="G5668" i="3" s="1"/>
  <c r="H5668" i="3" s="1"/>
  <c r="I5668" i="3" s="1"/>
  <c r="L5668" i="3" s="1"/>
  <c r="B5669" i="3" l="1"/>
  <c r="E5669" i="3" s="1"/>
  <c r="F5669" i="3" s="1"/>
  <c r="G5669" i="3" s="1"/>
  <c r="H5669" i="3" s="1"/>
  <c r="I5669" i="3" s="1"/>
  <c r="L5669" i="3" s="1"/>
  <c r="J5670" i="3"/>
  <c r="M5670" i="3" s="1"/>
  <c r="B5670" i="3" l="1"/>
  <c r="E5670" i="3" s="1"/>
  <c r="F5670" i="3" s="1"/>
  <c r="G5670" i="3" s="1"/>
  <c r="H5670" i="3" s="1"/>
  <c r="I5670" i="3" s="1"/>
  <c r="L5670" i="3" s="1"/>
  <c r="J5671" i="3"/>
  <c r="M5671" i="3" s="1"/>
  <c r="B5671" i="3" l="1"/>
  <c r="E5671" i="3" s="1"/>
  <c r="F5671" i="3" s="1"/>
  <c r="G5671" i="3" s="1"/>
  <c r="H5671" i="3" s="1"/>
  <c r="I5671" i="3" s="1"/>
  <c r="L5671" i="3" s="1"/>
  <c r="J5672" i="3"/>
  <c r="M5672" i="3" s="1"/>
  <c r="B5672" i="3" l="1"/>
  <c r="E5672" i="3" s="1"/>
  <c r="F5672" i="3" s="1"/>
  <c r="G5672" i="3" s="1"/>
  <c r="H5672" i="3" s="1"/>
  <c r="I5672" i="3" s="1"/>
  <c r="L5672" i="3" s="1"/>
  <c r="J5673" i="3"/>
  <c r="M5673" i="3" s="1"/>
  <c r="J5674" i="3" l="1"/>
  <c r="M5674" i="3" s="1"/>
  <c r="B5673" i="3"/>
  <c r="E5673" i="3" s="1"/>
  <c r="F5673" i="3" s="1"/>
  <c r="G5673" i="3" s="1"/>
  <c r="H5673" i="3" s="1"/>
  <c r="I5673" i="3" s="1"/>
  <c r="L5673" i="3" s="1"/>
  <c r="J5675" i="3" l="1"/>
  <c r="M5675" i="3" s="1"/>
  <c r="B5674" i="3"/>
  <c r="E5674" i="3" s="1"/>
  <c r="F5674" i="3" s="1"/>
  <c r="G5674" i="3" s="1"/>
  <c r="H5674" i="3" s="1"/>
  <c r="I5674" i="3" s="1"/>
  <c r="L5674" i="3" s="1"/>
  <c r="B5675" i="3" l="1"/>
  <c r="E5675" i="3" s="1"/>
  <c r="F5675" i="3" s="1"/>
  <c r="G5675" i="3" s="1"/>
  <c r="H5675" i="3" s="1"/>
  <c r="I5675" i="3" s="1"/>
  <c r="L5675" i="3" s="1"/>
  <c r="J5676" i="3"/>
  <c r="M5676" i="3" s="1"/>
  <c r="B5676" i="3" l="1"/>
  <c r="E5676" i="3" s="1"/>
  <c r="F5676" i="3" s="1"/>
  <c r="G5676" i="3" s="1"/>
  <c r="H5676" i="3" s="1"/>
  <c r="I5676" i="3" s="1"/>
  <c r="L5676" i="3" s="1"/>
  <c r="J5677" i="3"/>
  <c r="M5677" i="3" s="1"/>
  <c r="B5677" i="3" l="1"/>
  <c r="E5677" i="3" s="1"/>
  <c r="F5677" i="3" s="1"/>
  <c r="G5677" i="3" s="1"/>
  <c r="H5677" i="3" s="1"/>
  <c r="I5677" i="3" s="1"/>
  <c r="L5677" i="3" s="1"/>
  <c r="J5678" i="3"/>
  <c r="M5678" i="3" s="1"/>
  <c r="J5679" i="3" l="1"/>
  <c r="M5679" i="3" s="1"/>
  <c r="B5678" i="3"/>
  <c r="E5678" i="3" s="1"/>
  <c r="F5678" i="3" s="1"/>
  <c r="G5678" i="3" s="1"/>
  <c r="H5678" i="3" s="1"/>
  <c r="I5678" i="3" s="1"/>
  <c r="L5678" i="3" s="1"/>
  <c r="B5679" i="3" l="1"/>
  <c r="E5679" i="3" s="1"/>
  <c r="F5679" i="3" s="1"/>
  <c r="G5679" i="3" s="1"/>
  <c r="H5679" i="3" s="1"/>
  <c r="I5679" i="3" s="1"/>
  <c r="L5679" i="3" s="1"/>
  <c r="J5680" i="3"/>
  <c r="M5680" i="3" s="1"/>
  <c r="J5681" i="3" l="1"/>
  <c r="M5681" i="3" s="1"/>
  <c r="B5680" i="3"/>
  <c r="E5680" i="3" s="1"/>
  <c r="F5680" i="3" s="1"/>
  <c r="G5680" i="3" s="1"/>
  <c r="H5680" i="3" s="1"/>
  <c r="I5680" i="3" s="1"/>
  <c r="L5680" i="3" s="1"/>
  <c r="J5682" i="3" l="1"/>
  <c r="M5682" i="3" s="1"/>
  <c r="B5681" i="3"/>
  <c r="E5681" i="3" s="1"/>
  <c r="F5681" i="3" s="1"/>
  <c r="G5681" i="3" s="1"/>
  <c r="H5681" i="3" s="1"/>
  <c r="I5681" i="3" s="1"/>
  <c r="L5681" i="3" s="1"/>
  <c r="J5683" i="3" l="1"/>
  <c r="M5683" i="3" s="1"/>
  <c r="B5682" i="3"/>
  <c r="E5682" i="3" s="1"/>
  <c r="F5682" i="3" s="1"/>
  <c r="G5682" i="3" s="1"/>
  <c r="H5682" i="3" s="1"/>
  <c r="I5682" i="3" s="1"/>
  <c r="L5682" i="3" s="1"/>
  <c r="B5683" i="3" l="1"/>
  <c r="E5683" i="3" s="1"/>
  <c r="F5683" i="3" s="1"/>
  <c r="G5683" i="3" s="1"/>
  <c r="H5683" i="3" s="1"/>
  <c r="I5683" i="3" s="1"/>
  <c r="L5683" i="3" s="1"/>
  <c r="J5684" i="3"/>
  <c r="M5684" i="3" s="1"/>
  <c r="B5684" i="3" l="1"/>
  <c r="E5684" i="3" s="1"/>
  <c r="F5684" i="3" s="1"/>
  <c r="G5684" i="3" s="1"/>
  <c r="H5684" i="3" s="1"/>
  <c r="I5684" i="3" s="1"/>
  <c r="L5684" i="3" s="1"/>
  <c r="J5685" i="3"/>
  <c r="M5685" i="3" s="1"/>
  <c r="J5686" i="3" l="1"/>
  <c r="M5686" i="3" s="1"/>
  <c r="B5685" i="3"/>
  <c r="E5685" i="3" s="1"/>
  <c r="F5685" i="3" s="1"/>
  <c r="G5685" i="3" s="1"/>
  <c r="H5685" i="3" s="1"/>
  <c r="I5685" i="3" s="1"/>
  <c r="L5685" i="3" s="1"/>
  <c r="J5687" i="3" l="1"/>
  <c r="M5687" i="3" s="1"/>
  <c r="B5686" i="3"/>
  <c r="E5686" i="3" s="1"/>
  <c r="F5686" i="3" s="1"/>
  <c r="G5686" i="3" s="1"/>
  <c r="H5686" i="3" s="1"/>
  <c r="I5686" i="3" s="1"/>
  <c r="L5686" i="3" s="1"/>
  <c r="B5687" i="3" l="1"/>
  <c r="E5687" i="3" s="1"/>
  <c r="F5687" i="3" s="1"/>
  <c r="G5687" i="3" s="1"/>
  <c r="H5687" i="3" s="1"/>
  <c r="I5687" i="3" s="1"/>
  <c r="L5687" i="3" s="1"/>
  <c r="J5688" i="3"/>
  <c r="M5688" i="3" s="1"/>
  <c r="B5688" i="3" l="1"/>
  <c r="E5688" i="3" s="1"/>
  <c r="F5688" i="3" s="1"/>
  <c r="G5688" i="3" s="1"/>
  <c r="H5688" i="3" s="1"/>
  <c r="I5688" i="3" s="1"/>
  <c r="L5688" i="3" s="1"/>
  <c r="J5689" i="3"/>
  <c r="M5689" i="3" s="1"/>
  <c r="J5690" i="3" l="1"/>
  <c r="M5690" i="3" s="1"/>
  <c r="B5689" i="3"/>
  <c r="E5689" i="3" s="1"/>
  <c r="F5689" i="3" s="1"/>
  <c r="G5689" i="3" s="1"/>
  <c r="H5689" i="3" s="1"/>
  <c r="I5689" i="3" s="1"/>
  <c r="L5689" i="3" s="1"/>
  <c r="J5691" i="3" l="1"/>
  <c r="M5691" i="3" s="1"/>
  <c r="B5690" i="3"/>
  <c r="E5690" i="3" s="1"/>
  <c r="F5690" i="3" s="1"/>
  <c r="G5690" i="3" s="1"/>
  <c r="H5690" i="3" s="1"/>
  <c r="I5690" i="3" s="1"/>
  <c r="L5690" i="3" s="1"/>
  <c r="B5691" i="3" l="1"/>
  <c r="E5691" i="3" s="1"/>
  <c r="F5691" i="3" s="1"/>
  <c r="G5691" i="3" s="1"/>
  <c r="H5691" i="3" s="1"/>
  <c r="I5691" i="3" s="1"/>
  <c r="L5691" i="3" s="1"/>
  <c r="J5692" i="3"/>
  <c r="M5692" i="3" s="1"/>
  <c r="B5692" i="3" l="1"/>
  <c r="E5692" i="3" s="1"/>
  <c r="F5692" i="3" s="1"/>
  <c r="G5692" i="3" s="1"/>
  <c r="H5692" i="3" s="1"/>
  <c r="I5692" i="3" s="1"/>
  <c r="L5692" i="3" s="1"/>
  <c r="J5693" i="3"/>
  <c r="M5693" i="3" s="1"/>
  <c r="J5694" i="3" l="1"/>
  <c r="M5694" i="3" s="1"/>
  <c r="B5693" i="3"/>
  <c r="E5693" i="3" s="1"/>
  <c r="F5693" i="3" s="1"/>
  <c r="G5693" i="3" s="1"/>
  <c r="H5693" i="3" s="1"/>
  <c r="I5693" i="3" s="1"/>
  <c r="L5693" i="3" s="1"/>
  <c r="J5695" i="3" l="1"/>
  <c r="M5695" i="3" s="1"/>
  <c r="B5694" i="3"/>
  <c r="E5694" i="3" s="1"/>
  <c r="F5694" i="3" s="1"/>
  <c r="G5694" i="3" s="1"/>
  <c r="H5694" i="3" s="1"/>
  <c r="I5694" i="3" s="1"/>
  <c r="L5694" i="3" s="1"/>
  <c r="B5695" i="3" l="1"/>
  <c r="E5695" i="3" s="1"/>
  <c r="F5695" i="3" s="1"/>
  <c r="G5695" i="3" s="1"/>
  <c r="H5695" i="3" s="1"/>
  <c r="I5695" i="3" s="1"/>
  <c r="L5695" i="3" s="1"/>
  <c r="J5696" i="3"/>
  <c r="M5696" i="3" s="1"/>
  <c r="B5696" i="3" l="1"/>
  <c r="E5696" i="3" s="1"/>
  <c r="F5696" i="3" s="1"/>
  <c r="G5696" i="3" s="1"/>
  <c r="H5696" i="3" s="1"/>
  <c r="I5696" i="3" s="1"/>
  <c r="L5696" i="3" s="1"/>
  <c r="J5697" i="3"/>
  <c r="M5697" i="3" s="1"/>
  <c r="J5698" i="3" l="1"/>
  <c r="M5698" i="3" s="1"/>
  <c r="B5697" i="3"/>
  <c r="E5697" i="3" s="1"/>
  <c r="F5697" i="3" s="1"/>
  <c r="G5697" i="3" s="1"/>
  <c r="H5697" i="3" s="1"/>
  <c r="I5697" i="3" s="1"/>
  <c r="L5697" i="3" s="1"/>
  <c r="B5698" i="3" l="1"/>
  <c r="E5698" i="3" s="1"/>
  <c r="F5698" i="3" s="1"/>
  <c r="G5698" i="3" s="1"/>
  <c r="H5698" i="3" s="1"/>
  <c r="I5698" i="3" s="1"/>
  <c r="L5698" i="3" s="1"/>
  <c r="J5699" i="3"/>
  <c r="M5699" i="3" s="1"/>
  <c r="J5700" i="3" l="1"/>
  <c r="M5700" i="3" s="1"/>
  <c r="B5699" i="3"/>
  <c r="E5699" i="3" s="1"/>
  <c r="F5699" i="3" s="1"/>
  <c r="G5699" i="3" s="1"/>
  <c r="H5699" i="3" s="1"/>
  <c r="I5699" i="3" s="1"/>
  <c r="L5699" i="3" s="1"/>
  <c r="B5700" i="3" l="1"/>
  <c r="E5700" i="3" s="1"/>
  <c r="F5700" i="3" s="1"/>
  <c r="G5700" i="3" s="1"/>
  <c r="H5700" i="3" s="1"/>
  <c r="I5700" i="3" s="1"/>
  <c r="L5700" i="3" s="1"/>
  <c r="J5701" i="3"/>
  <c r="M5701" i="3" s="1"/>
  <c r="B5701" i="3" l="1"/>
  <c r="E5701" i="3" s="1"/>
  <c r="F5701" i="3" s="1"/>
  <c r="G5701" i="3" s="1"/>
  <c r="H5701" i="3" s="1"/>
  <c r="I5701" i="3" s="1"/>
  <c r="L5701" i="3" s="1"/>
  <c r="J5702" i="3"/>
  <c r="M5702" i="3" s="1"/>
  <c r="J5703" i="3" l="1"/>
  <c r="M5703" i="3" s="1"/>
  <c r="B5702" i="3"/>
  <c r="E5702" i="3" s="1"/>
  <c r="F5702" i="3" s="1"/>
  <c r="G5702" i="3" s="1"/>
  <c r="H5702" i="3" s="1"/>
  <c r="I5702" i="3" s="1"/>
  <c r="L5702" i="3" s="1"/>
  <c r="B5703" i="3" l="1"/>
  <c r="E5703" i="3" s="1"/>
  <c r="F5703" i="3" s="1"/>
  <c r="G5703" i="3" s="1"/>
  <c r="H5703" i="3" s="1"/>
  <c r="I5703" i="3" s="1"/>
  <c r="L5703" i="3" s="1"/>
  <c r="J5704" i="3"/>
  <c r="M5704" i="3" s="1"/>
  <c r="B5704" i="3" l="1"/>
  <c r="E5704" i="3" s="1"/>
  <c r="F5704" i="3" s="1"/>
  <c r="G5704" i="3" s="1"/>
  <c r="H5704" i="3" s="1"/>
  <c r="I5704" i="3" s="1"/>
  <c r="L5704" i="3" s="1"/>
  <c r="J5705" i="3"/>
  <c r="M5705" i="3" s="1"/>
  <c r="J5706" i="3" l="1"/>
  <c r="M5706" i="3" s="1"/>
  <c r="B5705" i="3"/>
  <c r="E5705" i="3" s="1"/>
  <c r="F5705" i="3" s="1"/>
  <c r="G5705" i="3" s="1"/>
  <c r="H5705" i="3" s="1"/>
  <c r="I5705" i="3" s="1"/>
  <c r="L5705" i="3" s="1"/>
  <c r="B5706" i="3" l="1"/>
  <c r="E5706" i="3" s="1"/>
  <c r="F5706" i="3" s="1"/>
  <c r="G5706" i="3" s="1"/>
  <c r="H5706" i="3" s="1"/>
  <c r="I5706" i="3" s="1"/>
  <c r="L5706" i="3" s="1"/>
  <c r="J5707" i="3"/>
  <c r="M5707" i="3" s="1"/>
  <c r="J5708" i="3" l="1"/>
  <c r="M5708" i="3" s="1"/>
  <c r="B5707" i="3"/>
  <c r="E5707" i="3" s="1"/>
  <c r="F5707" i="3" s="1"/>
  <c r="G5707" i="3" s="1"/>
  <c r="H5707" i="3" s="1"/>
  <c r="I5707" i="3" s="1"/>
  <c r="L5707" i="3" s="1"/>
  <c r="J5709" i="3" l="1"/>
  <c r="M5709" i="3" s="1"/>
  <c r="B5708" i="3"/>
  <c r="E5708" i="3" s="1"/>
  <c r="F5708" i="3" s="1"/>
  <c r="G5708" i="3" s="1"/>
  <c r="H5708" i="3" s="1"/>
  <c r="I5708" i="3" s="1"/>
  <c r="L5708" i="3" s="1"/>
  <c r="J5710" i="3" l="1"/>
  <c r="M5710" i="3" s="1"/>
  <c r="B5709" i="3"/>
  <c r="E5709" i="3" s="1"/>
  <c r="F5709" i="3" s="1"/>
  <c r="G5709" i="3" s="1"/>
  <c r="H5709" i="3" s="1"/>
  <c r="I5709" i="3" s="1"/>
  <c r="L5709" i="3" s="1"/>
  <c r="J5711" i="3" l="1"/>
  <c r="M5711" i="3" s="1"/>
  <c r="B5710" i="3"/>
  <c r="E5710" i="3" s="1"/>
  <c r="F5710" i="3" s="1"/>
  <c r="G5710" i="3" s="1"/>
  <c r="H5710" i="3" s="1"/>
  <c r="I5710" i="3" s="1"/>
  <c r="L5710" i="3" s="1"/>
  <c r="J5712" i="3" l="1"/>
  <c r="M5712" i="3" s="1"/>
  <c r="B5711" i="3"/>
  <c r="E5711" i="3" s="1"/>
  <c r="F5711" i="3" s="1"/>
  <c r="G5711" i="3" s="1"/>
  <c r="H5711" i="3" s="1"/>
  <c r="I5711" i="3" s="1"/>
  <c r="L5711" i="3" s="1"/>
  <c r="J5713" i="3" l="1"/>
  <c r="M5713" i="3" s="1"/>
  <c r="B5712" i="3"/>
  <c r="E5712" i="3" s="1"/>
  <c r="F5712" i="3" s="1"/>
  <c r="G5712" i="3" s="1"/>
  <c r="H5712" i="3" s="1"/>
  <c r="I5712" i="3" s="1"/>
  <c r="L5712" i="3" s="1"/>
  <c r="B5713" i="3" l="1"/>
  <c r="E5713" i="3" s="1"/>
  <c r="F5713" i="3" s="1"/>
  <c r="G5713" i="3" s="1"/>
  <c r="H5713" i="3" s="1"/>
  <c r="I5713" i="3" s="1"/>
  <c r="L5713" i="3" s="1"/>
  <c r="J5714" i="3"/>
  <c r="M5714" i="3" s="1"/>
  <c r="B5714" i="3" l="1"/>
  <c r="E5714" i="3" s="1"/>
  <c r="F5714" i="3" s="1"/>
  <c r="G5714" i="3" s="1"/>
  <c r="H5714" i="3" s="1"/>
  <c r="I5714" i="3" s="1"/>
  <c r="L5714" i="3" s="1"/>
  <c r="J5715" i="3"/>
  <c r="M5715" i="3" s="1"/>
  <c r="B5715" i="3" l="1"/>
  <c r="E5715" i="3" s="1"/>
  <c r="F5715" i="3" s="1"/>
  <c r="G5715" i="3" s="1"/>
  <c r="H5715" i="3" s="1"/>
  <c r="I5715" i="3" s="1"/>
  <c r="L5715" i="3" s="1"/>
  <c r="J5716" i="3"/>
  <c r="M5716" i="3" s="1"/>
  <c r="J5717" i="3" l="1"/>
  <c r="M5717" i="3" s="1"/>
  <c r="B5716" i="3"/>
  <c r="E5716" i="3" s="1"/>
  <c r="F5716" i="3" s="1"/>
  <c r="G5716" i="3" s="1"/>
  <c r="H5716" i="3" s="1"/>
  <c r="I5716" i="3" s="1"/>
  <c r="L5716" i="3" s="1"/>
  <c r="J5718" i="3" l="1"/>
  <c r="M5718" i="3" s="1"/>
  <c r="B5717" i="3"/>
  <c r="E5717" i="3" s="1"/>
  <c r="F5717" i="3" s="1"/>
  <c r="G5717" i="3" s="1"/>
  <c r="H5717" i="3" s="1"/>
  <c r="I5717" i="3" s="1"/>
  <c r="L5717" i="3" s="1"/>
  <c r="J5719" i="3" l="1"/>
  <c r="M5719" i="3" s="1"/>
  <c r="B5718" i="3"/>
  <c r="E5718" i="3" s="1"/>
  <c r="F5718" i="3" s="1"/>
  <c r="G5718" i="3" s="1"/>
  <c r="H5718" i="3" s="1"/>
  <c r="I5718" i="3" s="1"/>
  <c r="L5718" i="3" s="1"/>
  <c r="B5719" i="3" l="1"/>
  <c r="E5719" i="3" s="1"/>
  <c r="F5719" i="3" s="1"/>
  <c r="G5719" i="3" s="1"/>
  <c r="H5719" i="3" s="1"/>
  <c r="I5719" i="3" s="1"/>
  <c r="L5719" i="3" s="1"/>
  <c r="J5720" i="3"/>
  <c r="M5720" i="3" s="1"/>
  <c r="J5721" i="3" l="1"/>
  <c r="M5721" i="3" s="1"/>
  <c r="B5720" i="3"/>
  <c r="E5720" i="3" s="1"/>
  <c r="F5720" i="3" s="1"/>
  <c r="G5720" i="3" s="1"/>
  <c r="H5720" i="3" s="1"/>
  <c r="I5720" i="3" s="1"/>
  <c r="L5720" i="3" s="1"/>
  <c r="B5721" i="3" l="1"/>
  <c r="E5721" i="3" s="1"/>
  <c r="F5721" i="3" s="1"/>
  <c r="G5721" i="3" s="1"/>
  <c r="H5721" i="3" s="1"/>
  <c r="I5721" i="3" s="1"/>
  <c r="L5721" i="3" s="1"/>
  <c r="J5722" i="3"/>
  <c r="M5722" i="3" s="1"/>
  <c r="B5722" i="3" l="1"/>
  <c r="E5722" i="3" s="1"/>
  <c r="F5722" i="3" s="1"/>
  <c r="G5722" i="3" s="1"/>
  <c r="H5722" i="3" s="1"/>
  <c r="I5722" i="3" s="1"/>
  <c r="L5722" i="3" s="1"/>
  <c r="J5723" i="3"/>
  <c r="M5723" i="3" s="1"/>
  <c r="B5723" i="3" l="1"/>
  <c r="E5723" i="3" s="1"/>
  <c r="F5723" i="3" s="1"/>
  <c r="G5723" i="3" s="1"/>
  <c r="H5723" i="3" s="1"/>
  <c r="I5723" i="3" s="1"/>
  <c r="L5723" i="3" s="1"/>
  <c r="J5724" i="3"/>
  <c r="M5724" i="3" s="1"/>
  <c r="J5725" i="3" l="1"/>
  <c r="M5725" i="3" s="1"/>
  <c r="B5724" i="3"/>
  <c r="E5724" i="3" s="1"/>
  <c r="F5724" i="3" s="1"/>
  <c r="G5724" i="3" s="1"/>
  <c r="H5724" i="3" s="1"/>
  <c r="I5724" i="3" s="1"/>
  <c r="L5724" i="3" s="1"/>
  <c r="J5726" i="3" l="1"/>
  <c r="M5726" i="3" s="1"/>
  <c r="B5725" i="3"/>
  <c r="E5725" i="3" s="1"/>
  <c r="F5725" i="3" s="1"/>
  <c r="G5725" i="3" s="1"/>
  <c r="H5725" i="3" s="1"/>
  <c r="I5725" i="3" s="1"/>
  <c r="L5725" i="3" s="1"/>
  <c r="B5726" i="3" l="1"/>
  <c r="E5726" i="3" s="1"/>
  <c r="F5726" i="3" s="1"/>
  <c r="G5726" i="3" s="1"/>
  <c r="H5726" i="3" s="1"/>
  <c r="I5726" i="3" s="1"/>
  <c r="L5726" i="3" s="1"/>
  <c r="J5727" i="3"/>
  <c r="M5727" i="3" s="1"/>
  <c r="B5727" i="3" l="1"/>
  <c r="E5727" i="3" s="1"/>
  <c r="F5727" i="3" s="1"/>
  <c r="G5727" i="3" s="1"/>
  <c r="H5727" i="3" s="1"/>
  <c r="I5727" i="3" s="1"/>
  <c r="L5727" i="3" s="1"/>
  <c r="J5728" i="3"/>
  <c r="M5728" i="3" s="1"/>
  <c r="J5729" i="3" l="1"/>
  <c r="M5729" i="3" s="1"/>
  <c r="B5728" i="3"/>
  <c r="E5728" i="3" s="1"/>
  <c r="F5728" i="3" s="1"/>
  <c r="G5728" i="3" s="1"/>
  <c r="H5728" i="3" s="1"/>
  <c r="I5728" i="3" s="1"/>
  <c r="L5728" i="3" s="1"/>
  <c r="B5729" i="3" l="1"/>
  <c r="E5729" i="3" s="1"/>
  <c r="F5729" i="3" s="1"/>
  <c r="G5729" i="3" s="1"/>
  <c r="H5729" i="3" s="1"/>
  <c r="I5729" i="3" s="1"/>
  <c r="L5729" i="3" s="1"/>
  <c r="J5730" i="3"/>
  <c r="M5730" i="3" s="1"/>
  <c r="J5731" i="3" l="1"/>
  <c r="M5731" i="3" s="1"/>
  <c r="B5730" i="3"/>
  <c r="E5730" i="3" s="1"/>
  <c r="F5730" i="3" s="1"/>
  <c r="G5730" i="3" s="1"/>
  <c r="H5730" i="3" s="1"/>
  <c r="I5730" i="3" s="1"/>
  <c r="L5730" i="3" s="1"/>
  <c r="J5732" i="3" l="1"/>
  <c r="M5732" i="3" s="1"/>
  <c r="B5731" i="3"/>
  <c r="E5731" i="3" s="1"/>
  <c r="F5731" i="3" s="1"/>
  <c r="G5731" i="3" s="1"/>
  <c r="H5731" i="3" s="1"/>
  <c r="I5731" i="3" s="1"/>
  <c r="L5731" i="3" s="1"/>
  <c r="B5732" i="3" l="1"/>
  <c r="E5732" i="3" s="1"/>
  <c r="F5732" i="3" s="1"/>
  <c r="G5732" i="3" s="1"/>
  <c r="H5732" i="3" s="1"/>
  <c r="I5732" i="3" s="1"/>
  <c r="L5732" i="3" s="1"/>
  <c r="J5733" i="3"/>
  <c r="M5733" i="3" s="1"/>
  <c r="B5733" i="3" l="1"/>
  <c r="E5733" i="3" s="1"/>
  <c r="F5733" i="3" s="1"/>
  <c r="G5733" i="3" s="1"/>
  <c r="H5733" i="3" s="1"/>
  <c r="I5733" i="3" s="1"/>
  <c r="L5733" i="3" s="1"/>
  <c r="J5734" i="3"/>
  <c r="M5734" i="3" s="1"/>
  <c r="B5734" i="3" l="1"/>
  <c r="E5734" i="3" s="1"/>
  <c r="F5734" i="3" s="1"/>
  <c r="G5734" i="3" s="1"/>
  <c r="H5734" i="3" s="1"/>
  <c r="I5734" i="3" s="1"/>
  <c r="L5734" i="3" s="1"/>
  <c r="J5735" i="3"/>
  <c r="M5735" i="3" s="1"/>
  <c r="B5735" i="3" l="1"/>
  <c r="E5735" i="3" s="1"/>
  <c r="F5735" i="3" s="1"/>
  <c r="G5735" i="3" s="1"/>
  <c r="H5735" i="3" s="1"/>
  <c r="I5735" i="3" s="1"/>
  <c r="L5735" i="3" s="1"/>
  <c r="J5736" i="3"/>
  <c r="M5736" i="3" s="1"/>
  <c r="J5737" i="3" l="1"/>
  <c r="M5737" i="3" s="1"/>
  <c r="B5736" i="3"/>
  <c r="E5736" i="3" s="1"/>
  <c r="F5736" i="3" s="1"/>
  <c r="G5736" i="3" s="1"/>
  <c r="H5736" i="3" s="1"/>
  <c r="I5736" i="3" s="1"/>
  <c r="L5736" i="3" s="1"/>
  <c r="B5737" i="3" l="1"/>
  <c r="E5737" i="3" s="1"/>
  <c r="F5737" i="3" s="1"/>
  <c r="G5737" i="3" s="1"/>
  <c r="H5737" i="3" s="1"/>
  <c r="I5737" i="3" s="1"/>
  <c r="L5737" i="3" s="1"/>
  <c r="J5738" i="3"/>
  <c r="M5738" i="3" s="1"/>
  <c r="B5738" i="3" l="1"/>
  <c r="E5738" i="3" s="1"/>
  <c r="F5738" i="3" s="1"/>
  <c r="G5738" i="3" s="1"/>
  <c r="H5738" i="3" s="1"/>
  <c r="I5738" i="3" s="1"/>
  <c r="L5738" i="3" s="1"/>
  <c r="J5739" i="3"/>
  <c r="M5739" i="3" s="1"/>
  <c r="B5739" i="3" l="1"/>
  <c r="E5739" i="3" s="1"/>
  <c r="F5739" i="3" s="1"/>
  <c r="G5739" i="3" s="1"/>
  <c r="H5739" i="3" s="1"/>
  <c r="I5739" i="3" s="1"/>
  <c r="L5739" i="3" s="1"/>
  <c r="J5740" i="3"/>
  <c r="M5740" i="3" s="1"/>
  <c r="J5741" i="3" l="1"/>
  <c r="M5741" i="3" s="1"/>
  <c r="B5740" i="3"/>
  <c r="E5740" i="3" s="1"/>
  <c r="F5740" i="3" s="1"/>
  <c r="G5740" i="3" s="1"/>
  <c r="H5740" i="3" s="1"/>
  <c r="I5740" i="3" s="1"/>
  <c r="L5740" i="3" s="1"/>
  <c r="J5742" i="3" l="1"/>
  <c r="M5742" i="3" s="1"/>
  <c r="B5741" i="3"/>
  <c r="E5741" i="3" s="1"/>
  <c r="F5741" i="3" s="1"/>
  <c r="G5741" i="3" s="1"/>
  <c r="H5741" i="3" s="1"/>
  <c r="I5741" i="3" s="1"/>
  <c r="L5741" i="3" s="1"/>
  <c r="B5742" i="3" l="1"/>
  <c r="E5742" i="3" s="1"/>
  <c r="F5742" i="3" s="1"/>
  <c r="G5742" i="3" s="1"/>
  <c r="H5742" i="3" s="1"/>
  <c r="I5742" i="3" s="1"/>
  <c r="L5742" i="3" s="1"/>
  <c r="J5743" i="3"/>
  <c r="M5743" i="3" s="1"/>
  <c r="J5744" i="3" l="1"/>
  <c r="M5744" i="3" s="1"/>
  <c r="B5743" i="3"/>
  <c r="E5743" i="3" s="1"/>
  <c r="F5743" i="3" s="1"/>
  <c r="G5743" i="3" s="1"/>
  <c r="H5743" i="3" s="1"/>
  <c r="I5743" i="3" s="1"/>
  <c r="L5743" i="3" s="1"/>
  <c r="J5745" i="3" l="1"/>
  <c r="M5745" i="3" s="1"/>
  <c r="B5744" i="3"/>
  <c r="E5744" i="3" s="1"/>
  <c r="F5744" i="3" s="1"/>
  <c r="G5744" i="3" s="1"/>
  <c r="H5744" i="3" s="1"/>
  <c r="I5744" i="3" s="1"/>
  <c r="L5744" i="3" s="1"/>
  <c r="J5746" i="3" l="1"/>
  <c r="M5746" i="3" s="1"/>
  <c r="B5745" i="3"/>
  <c r="E5745" i="3" s="1"/>
  <c r="F5745" i="3" s="1"/>
  <c r="G5745" i="3" s="1"/>
  <c r="H5745" i="3" s="1"/>
  <c r="I5745" i="3" s="1"/>
  <c r="L5745" i="3" s="1"/>
  <c r="J5747" i="3" l="1"/>
  <c r="M5747" i="3" s="1"/>
  <c r="B5746" i="3"/>
  <c r="E5746" i="3" s="1"/>
  <c r="F5746" i="3" s="1"/>
  <c r="G5746" i="3" s="1"/>
  <c r="H5746" i="3" s="1"/>
  <c r="I5746" i="3" s="1"/>
  <c r="L5746" i="3" s="1"/>
  <c r="J5748" i="3" l="1"/>
  <c r="M5748" i="3" s="1"/>
  <c r="B5747" i="3"/>
  <c r="E5747" i="3" s="1"/>
  <c r="F5747" i="3" s="1"/>
  <c r="G5747" i="3" s="1"/>
  <c r="H5747" i="3" s="1"/>
  <c r="I5747" i="3" s="1"/>
  <c r="L5747" i="3" s="1"/>
  <c r="B5748" i="3" l="1"/>
  <c r="E5748" i="3" s="1"/>
  <c r="F5748" i="3" s="1"/>
  <c r="G5748" i="3" s="1"/>
  <c r="H5748" i="3" s="1"/>
  <c r="I5748" i="3" s="1"/>
  <c r="L5748" i="3" s="1"/>
  <c r="J5749" i="3"/>
  <c r="M5749" i="3" s="1"/>
  <c r="J5750" i="3" l="1"/>
  <c r="M5750" i="3" s="1"/>
  <c r="B5749" i="3"/>
  <c r="E5749" i="3" s="1"/>
  <c r="F5749" i="3" s="1"/>
  <c r="G5749" i="3" s="1"/>
  <c r="H5749" i="3" s="1"/>
  <c r="I5749" i="3" s="1"/>
  <c r="L5749" i="3" s="1"/>
  <c r="J5751" i="3" l="1"/>
  <c r="M5751" i="3" s="1"/>
  <c r="B5750" i="3"/>
  <c r="E5750" i="3" s="1"/>
  <c r="F5750" i="3" s="1"/>
  <c r="G5750" i="3" s="1"/>
  <c r="H5750" i="3" s="1"/>
  <c r="I5750" i="3" s="1"/>
  <c r="L5750" i="3" s="1"/>
  <c r="J5752" i="3" l="1"/>
  <c r="M5752" i="3" s="1"/>
  <c r="B5751" i="3"/>
  <c r="E5751" i="3" s="1"/>
  <c r="F5751" i="3" s="1"/>
  <c r="G5751" i="3" s="1"/>
  <c r="H5751" i="3" s="1"/>
  <c r="I5751" i="3" s="1"/>
  <c r="L5751" i="3" s="1"/>
  <c r="B5752" i="3" l="1"/>
  <c r="E5752" i="3" s="1"/>
  <c r="F5752" i="3" s="1"/>
  <c r="G5752" i="3" s="1"/>
  <c r="H5752" i="3" s="1"/>
  <c r="I5752" i="3" s="1"/>
  <c r="L5752" i="3" s="1"/>
  <c r="J5753" i="3"/>
  <c r="M5753" i="3" s="1"/>
  <c r="B5753" i="3" l="1"/>
  <c r="E5753" i="3" s="1"/>
  <c r="F5753" i="3" s="1"/>
  <c r="G5753" i="3" s="1"/>
  <c r="H5753" i="3" s="1"/>
  <c r="I5753" i="3" s="1"/>
  <c r="L5753" i="3" s="1"/>
  <c r="J5754" i="3"/>
  <c r="M5754" i="3" s="1"/>
  <c r="B5754" i="3" l="1"/>
  <c r="E5754" i="3" s="1"/>
  <c r="F5754" i="3" s="1"/>
  <c r="G5754" i="3" s="1"/>
  <c r="H5754" i="3" s="1"/>
  <c r="I5754" i="3" s="1"/>
  <c r="L5754" i="3" s="1"/>
  <c r="J5755" i="3"/>
  <c r="M5755" i="3" s="1"/>
  <c r="B5755" i="3" l="1"/>
  <c r="E5755" i="3" s="1"/>
  <c r="F5755" i="3" s="1"/>
  <c r="G5755" i="3" s="1"/>
  <c r="H5755" i="3" s="1"/>
  <c r="I5755" i="3" s="1"/>
  <c r="L5755" i="3" s="1"/>
  <c r="J5756" i="3"/>
  <c r="M5756" i="3" s="1"/>
  <c r="B5756" i="3" l="1"/>
  <c r="E5756" i="3" s="1"/>
  <c r="F5756" i="3" s="1"/>
  <c r="G5756" i="3" s="1"/>
  <c r="H5756" i="3" s="1"/>
  <c r="I5756" i="3" s="1"/>
  <c r="L5756" i="3" s="1"/>
  <c r="J5757" i="3"/>
  <c r="M5757" i="3" s="1"/>
  <c r="J5758" i="3" l="1"/>
  <c r="M5758" i="3" s="1"/>
  <c r="B5757" i="3"/>
  <c r="E5757" i="3" s="1"/>
  <c r="F5757" i="3" s="1"/>
  <c r="G5757" i="3" s="1"/>
  <c r="H5757" i="3" s="1"/>
  <c r="I5757" i="3" s="1"/>
  <c r="L5757" i="3" s="1"/>
  <c r="J5759" i="3" l="1"/>
  <c r="M5759" i="3" s="1"/>
  <c r="B5758" i="3"/>
  <c r="E5758" i="3" s="1"/>
  <c r="F5758" i="3" s="1"/>
  <c r="G5758" i="3" s="1"/>
  <c r="H5758" i="3" s="1"/>
  <c r="I5758" i="3" s="1"/>
  <c r="L5758" i="3" s="1"/>
  <c r="J5760" i="3" l="1"/>
  <c r="M5760" i="3" s="1"/>
  <c r="B5759" i="3"/>
  <c r="E5759" i="3" s="1"/>
  <c r="F5759" i="3" s="1"/>
  <c r="G5759" i="3" s="1"/>
  <c r="H5759" i="3" s="1"/>
  <c r="I5759" i="3" s="1"/>
  <c r="L5759" i="3" s="1"/>
  <c r="B5760" i="3" l="1"/>
  <c r="E5760" i="3" s="1"/>
  <c r="F5760" i="3" s="1"/>
  <c r="G5760" i="3" s="1"/>
  <c r="H5760" i="3" s="1"/>
  <c r="I5760" i="3" s="1"/>
  <c r="L5760" i="3" s="1"/>
  <c r="J5761" i="3"/>
  <c r="M5761" i="3" s="1"/>
  <c r="J5762" i="3" l="1"/>
  <c r="M5762" i="3" s="1"/>
  <c r="B5761" i="3"/>
  <c r="E5761" i="3" s="1"/>
  <c r="F5761" i="3" s="1"/>
  <c r="G5761" i="3" s="1"/>
  <c r="H5761" i="3" s="1"/>
  <c r="I5761" i="3" s="1"/>
  <c r="L5761" i="3" s="1"/>
  <c r="J5763" i="3" l="1"/>
  <c r="M5763" i="3" s="1"/>
  <c r="B5762" i="3"/>
  <c r="E5762" i="3" s="1"/>
  <c r="F5762" i="3" s="1"/>
  <c r="G5762" i="3" s="1"/>
  <c r="H5762" i="3" s="1"/>
  <c r="I5762" i="3" s="1"/>
  <c r="L5762" i="3" s="1"/>
  <c r="B5763" i="3" l="1"/>
  <c r="E5763" i="3" s="1"/>
  <c r="F5763" i="3" s="1"/>
  <c r="G5763" i="3" s="1"/>
  <c r="H5763" i="3" s="1"/>
  <c r="I5763" i="3" s="1"/>
  <c r="L5763" i="3" s="1"/>
  <c r="J5764" i="3"/>
  <c r="M5764" i="3" s="1"/>
  <c r="B5764" i="3" l="1"/>
  <c r="E5764" i="3" s="1"/>
  <c r="F5764" i="3" s="1"/>
  <c r="G5764" i="3" s="1"/>
  <c r="H5764" i="3" s="1"/>
  <c r="I5764" i="3" s="1"/>
  <c r="L5764" i="3" s="1"/>
  <c r="J5765" i="3"/>
  <c r="M5765" i="3" s="1"/>
  <c r="J5766" i="3" l="1"/>
  <c r="M5766" i="3" s="1"/>
  <c r="B5765" i="3"/>
  <c r="E5765" i="3" s="1"/>
  <c r="F5765" i="3" s="1"/>
  <c r="G5765" i="3" s="1"/>
  <c r="H5765" i="3" s="1"/>
  <c r="I5765" i="3" s="1"/>
  <c r="L5765" i="3" s="1"/>
  <c r="B5766" i="3" l="1"/>
  <c r="E5766" i="3" s="1"/>
  <c r="F5766" i="3" s="1"/>
  <c r="G5766" i="3" s="1"/>
  <c r="H5766" i="3" s="1"/>
  <c r="I5766" i="3" s="1"/>
  <c r="L5766" i="3" s="1"/>
  <c r="J5767" i="3"/>
  <c r="M5767" i="3" s="1"/>
  <c r="J5768" i="3" l="1"/>
  <c r="M5768" i="3" s="1"/>
  <c r="B5767" i="3"/>
  <c r="E5767" i="3" s="1"/>
  <c r="F5767" i="3" s="1"/>
  <c r="G5767" i="3" s="1"/>
  <c r="H5767" i="3" s="1"/>
  <c r="I5767" i="3" s="1"/>
  <c r="L5767" i="3" s="1"/>
  <c r="B5768" i="3" l="1"/>
  <c r="E5768" i="3" s="1"/>
  <c r="F5768" i="3" s="1"/>
  <c r="G5768" i="3" s="1"/>
  <c r="H5768" i="3" s="1"/>
  <c r="I5768" i="3" s="1"/>
  <c r="L5768" i="3" s="1"/>
  <c r="J5769" i="3"/>
  <c r="M5769" i="3" s="1"/>
  <c r="B5769" i="3" l="1"/>
  <c r="E5769" i="3" s="1"/>
  <c r="F5769" i="3" s="1"/>
  <c r="G5769" i="3" s="1"/>
  <c r="H5769" i="3" s="1"/>
  <c r="I5769" i="3" s="1"/>
  <c r="L5769" i="3" s="1"/>
  <c r="J5770" i="3"/>
  <c r="M5770" i="3" s="1"/>
  <c r="B5770" i="3" l="1"/>
  <c r="E5770" i="3" s="1"/>
  <c r="F5770" i="3" s="1"/>
  <c r="G5770" i="3" s="1"/>
  <c r="H5770" i="3" s="1"/>
  <c r="I5770" i="3" s="1"/>
  <c r="L5770" i="3" s="1"/>
  <c r="J5771" i="3"/>
  <c r="M5771" i="3" s="1"/>
  <c r="J5772" i="3" l="1"/>
  <c r="M5772" i="3" s="1"/>
  <c r="B5771" i="3"/>
  <c r="E5771" i="3" s="1"/>
  <c r="F5771" i="3" s="1"/>
  <c r="G5771" i="3" s="1"/>
  <c r="H5771" i="3" s="1"/>
  <c r="I5771" i="3" s="1"/>
  <c r="L5771" i="3" s="1"/>
  <c r="J5773" i="3" l="1"/>
  <c r="M5773" i="3" s="1"/>
  <c r="B5772" i="3"/>
  <c r="E5772" i="3" s="1"/>
  <c r="F5772" i="3" s="1"/>
  <c r="G5772" i="3" s="1"/>
  <c r="H5772" i="3" s="1"/>
  <c r="I5772" i="3" s="1"/>
  <c r="L5772" i="3" s="1"/>
  <c r="J5774" i="3" l="1"/>
  <c r="M5774" i="3" s="1"/>
  <c r="B5773" i="3"/>
  <c r="E5773" i="3" s="1"/>
  <c r="F5773" i="3" s="1"/>
  <c r="G5773" i="3" s="1"/>
  <c r="H5773" i="3" s="1"/>
  <c r="I5773" i="3" s="1"/>
  <c r="L5773" i="3" s="1"/>
  <c r="B5774" i="3" l="1"/>
  <c r="E5774" i="3" s="1"/>
  <c r="F5774" i="3" s="1"/>
  <c r="G5774" i="3" s="1"/>
  <c r="H5774" i="3" s="1"/>
  <c r="I5774" i="3" s="1"/>
  <c r="L5774" i="3" s="1"/>
  <c r="J5775" i="3"/>
  <c r="M5775" i="3" s="1"/>
  <c r="J5776" i="3" l="1"/>
  <c r="M5776" i="3" s="1"/>
  <c r="B5775" i="3"/>
  <c r="E5775" i="3" s="1"/>
  <c r="F5775" i="3" s="1"/>
  <c r="G5775" i="3" s="1"/>
  <c r="H5775" i="3" s="1"/>
  <c r="I5775" i="3" s="1"/>
  <c r="L5775" i="3" s="1"/>
  <c r="J5777" i="3" l="1"/>
  <c r="M5777" i="3" s="1"/>
  <c r="B5776" i="3"/>
  <c r="E5776" i="3" s="1"/>
  <c r="F5776" i="3" s="1"/>
  <c r="G5776" i="3" s="1"/>
  <c r="H5776" i="3" s="1"/>
  <c r="I5776" i="3" s="1"/>
  <c r="L5776" i="3" s="1"/>
  <c r="J5778" i="3" l="1"/>
  <c r="M5778" i="3" s="1"/>
  <c r="B5777" i="3"/>
  <c r="E5777" i="3" s="1"/>
  <c r="F5777" i="3" s="1"/>
  <c r="G5777" i="3" s="1"/>
  <c r="H5777" i="3" s="1"/>
  <c r="I5777" i="3" s="1"/>
  <c r="L5777" i="3" s="1"/>
  <c r="J5779" i="3" l="1"/>
  <c r="M5779" i="3" s="1"/>
  <c r="B5778" i="3"/>
  <c r="E5778" i="3" s="1"/>
  <c r="F5778" i="3" s="1"/>
  <c r="G5778" i="3" s="1"/>
  <c r="H5778" i="3" s="1"/>
  <c r="I5778" i="3" s="1"/>
  <c r="L5778" i="3" s="1"/>
  <c r="B5779" i="3" l="1"/>
  <c r="E5779" i="3" s="1"/>
  <c r="F5779" i="3" s="1"/>
  <c r="G5779" i="3" s="1"/>
  <c r="H5779" i="3" s="1"/>
  <c r="I5779" i="3" s="1"/>
  <c r="L5779" i="3" s="1"/>
  <c r="J5780" i="3"/>
  <c r="M5780" i="3" s="1"/>
  <c r="J5781" i="3" l="1"/>
  <c r="M5781" i="3" s="1"/>
  <c r="B5780" i="3"/>
  <c r="E5780" i="3" s="1"/>
  <c r="F5780" i="3" s="1"/>
  <c r="G5780" i="3" s="1"/>
  <c r="H5780" i="3" s="1"/>
  <c r="I5780" i="3" s="1"/>
  <c r="L5780" i="3" s="1"/>
  <c r="B5781" i="3" l="1"/>
  <c r="E5781" i="3" s="1"/>
  <c r="F5781" i="3" s="1"/>
  <c r="G5781" i="3" s="1"/>
  <c r="H5781" i="3" s="1"/>
  <c r="I5781" i="3" s="1"/>
  <c r="L5781" i="3" s="1"/>
  <c r="J5782" i="3"/>
  <c r="M5782" i="3" s="1"/>
  <c r="B5782" i="3" l="1"/>
  <c r="E5782" i="3" s="1"/>
  <c r="F5782" i="3" s="1"/>
  <c r="G5782" i="3" s="1"/>
  <c r="H5782" i="3" s="1"/>
  <c r="I5782" i="3" s="1"/>
  <c r="L5782" i="3" s="1"/>
  <c r="J5783" i="3"/>
  <c r="M5783" i="3" s="1"/>
  <c r="B5783" i="3" l="1"/>
  <c r="E5783" i="3" s="1"/>
  <c r="F5783" i="3" s="1"/>
  <c r="G5783" i="3" s="1"/>
  <c r="H5783" i="3" s="1"/>
  <c r="I5783" i="3" s="1"/>
  <c r="L5783" i="3" s="1"/>
  <c r="J5784" i="3"/>
  <c r="M5784" i="3" s="1"/>
  <c r="B5784" i="3" l="1"/>
  <c r="E5784" i="3" s="1"/>
  <c r="F5784" i="3" s="1"/>
  <c r="G5784" i="3" s="1"/>
  <c r="H5784" i="3" s="1"/>
  <c r="I5784" i="3" s="1"/>
  <c r="L5784" i="3" s="1"/>
  <c r="J5785" i="3"/>
  <c r="M5785" i="3" s="1"/>
  <c r="J5786" i="3" l="1"/>
  <c r="M5786" i="3" s="1"/>
  <c r="B5785" i="3"/>
  <c r="E5785" i="3" s="1"/>
  <c r="F5785" i="3" s="1"/>
  <c r="G5785" i="3" s="1"/>
  <c r="H5785" i="3" s="1"/>
  <c r="I5785" i="3" s="1"/>
  <c r="L5785" i="3" s="1"/>
  <c r="J5787" i="3" l="1"/>
  <c r="M5787" i="3" s="1"/>
  <c r="B5786" i="3"/>
  <c r="E5786" i="3" s="1"/>
  <c r="F5786" i="3" s="1"/>
  <c r="G5786" i="3" s="1"/>
  <c r="H5786" i="3" s="1"/>
  <c r="I5786" i="3" s="1"/>
  <c r="L5786" i="3" s="1"/>
  <c r="J5788" i="3" l="1"/>
  <c r="M5788" i="3" s="1"/>
  <c r="B5787" i="3"/>
  <c r="E5787" i="3" s="1"/>
  <c r="F5787" i="3" s="1"/>
  <c r="G5787" i="3" s="1"/>
  <c r="H5787" i="3" s="1"/>
  <c r="I5787" i="3" s="1"/>
  <c r="L5787" i="3" s="1"/>
  <c r="B5788" i="3" l="1"/>
  <c r="E5788" i="3" s="1"/>
  <c r="F5788" i="3" s="1"/>
  <c r="G5788" i="3" s="1"/>
  <c r="H5788" i="3" s="1"/>
  <c r="I5788" i="3" s="1"/>
  <c r="L5788" i="3" s="1"/>
  <c r="J5789" i="3"/>
  <c r="M5789" i="3" s="1"/>
  <c r="B5789" i="3" l="1"/>
  <c r="E5789" i="3" s="1"/>
  <c r="F5789" i="3" s="1"/>
  <c r="G5789" i="3" s="1"/>
  <c r="H5789" i="3" s="1"/>
  <c r="I5789" i="3" s="1"/>
  <c r="L5789" i="3" s="1"/>
  <c r="J5790" i="3"/>
  <c r="M5790" i="3" s="1"/>
  <c r="J5791" i="3" l="1"/>
  <c r="M5791" i="3" s="1"/>
  <c r="B5790" i="3"/>
  <c r="E5790" i="3" s="1"/>
  <c r="F5790" i="3" s="1"/>
  <c r="G5790" i="3" s="1"/>
  <c r="H5790" i="3" s="1"/>
  <c r="I5790" i="3" s="1"/>
  <c r="L5790" i="3" s="1"/>
  <c r="B5791" i="3" l="1"/>
  <c r="E5791" i="3" s="1"/>
  <c r="F5791" i="3" s="1"/>
  <c r="G5791" i="3" s="1"/>
  <c r="H5791" i="3" s="1"/>
  <c r="I5791" i="3" s="1"/>
  <c r="L5791" i="3" s="1"/>
  <c r="J5792" i="3"/>
  <c r="M5792" i="3" s="1"/>
  <c r="J5793" i="3" l="1"/>
  <c r="M5793" i="3" s="1"/>
  <c r="B5792" i="3"/>
  <c r="E5792" i="3" s="1"/>
  <c r="F5792" i="3" s="1"/>
  <c r="G5792" i="3" s="1"/>
  <c r="H5792" i="3" s="1"/>
  <c r="I5792" i="3" s="1"/>
  <c r="L5792" i="3" s="1"/>
  <c r="J5794" i="3" l="1"/>
  <c r="M5794" i="3" s="1"/>
  <c r="B5793" i="3"/>
  <c r="E5793" i="3" s="1"/>
  <c r="F5793" i="3" s="1"/>
  <c r="G5793" i="3" s="1"/>
  <c r="H5793" i="3" s="1"/>
  <c r="I5793" i="3" s="1"/>
  <c r="L5793" i="3" s="1"/>
  <c r="J5795" i="3" l="1"/>
  <c r="M5795" i="3" s="1"/>
  <c r="B5794" i="3"/>
  <c r="E5794" i="3" s="1"/>
  <c r="F5794" i="3" s="1"/>
  <c r="G5794" i="3" s="1"/>
  <c r="H5794" i="3" s="1"/>
  <c r="I5794" i="3" s="1"/>
  <c r="L5794" i="3" s="1"/>
  <c r="B5795" i="3" l="1"/>
  <c r="E5795" i="3" s="1"/>
  <c r="F5795" i="3" s="1"/>
  <c r="G5795" i="3" s="1"/>
  <c r="H5795" i="3" s="1"/>
  <c r="I5795" i="3" s="1"/>
  <c r="L5795" i="3" s="1"/>
  <c r="J5796" i="3"/>
  <c r="M5796" i="3" s="1"/>
  <c r="B5796" i="3" l="1"/>
  <c r="E5796" i="3" s="1"/>
  <c r="F5796" i="3" s="1"/>
  <c r="G5796" i="3" s="1"/>
  <c r="H5796" i="3" s="1"/>
  <c r="I5796" i="3" s="1"/>
  <c r="L5796" i="3" s="1"/>
  <c r="J5797" i="3"/>
  <c r="M5797" i="3" s="1"/>
  <c r="B5797" i="3" l="1"/>
  <c r="E5797" i="3" s="1"/>
  <c r="F5797" i="3" s="1"/>
  <c r="G5797" i="3" s="1"/>
  <c r="H5797" i="3" s="1"/>
  <c r="I5797" i="3" s="1"/>
  <c r="L5797" i="3" s="1"/>
  <c r="J5798" i="3"/>
  <c r="M5798" i="3" s="1"/>
  <c r="J5799" i="3" l="1"/>
  <c r="M5799" i="3" s="1"/>
  <c r="B5798" i="3"/>
  <c r="E5798" i="3" s="1"/>
  <c r="F5798" i="3" s="1"/>
  <c r="G5798" i="3" s="1"/>
  <c r="H5798" i="3" s="1"/>
  <c r="I5798" i="3" s="1"/>
  <c r="L5798" i="3" s="1"/>
  <c r="B5799" i="3" l="1"/>
  <c r="E5799" i="3" s="1"/>
  <c r="F5799" i="3" s="1"/>
  <c r="G5799" i="3" s="1"/>
  <c r="H5799" i="3" s="1"/>
  <c r="I5799" i="3" s="1"/>
  <c r="L5799" i="3" s="1"/>
  <c r="J5800" i="3"/>
  <c r="M5800" i="3" s="1"/>
  <c r="J5801" i="3" l="1"/>
  <c r="M5801" i="3" s="1"/>
  <c r="B5800" i="3"/>
  <c r="E5800" i="3" s="1"/>
  <c r="F5800" i="3" s="1"/>
  <c r="G5800" i="3" s="1"/>
  <c r="H5800" i="3" s="1"/>
  <c r="I5800" i="3" s="1"/>
  <c r="L5800" i="3" s="1"/>
  <c r="J5802" i="3" l="1"/>
  <c r="M5802" i="3" s="1"/>
  <c r="B5801" i="3"/>
  <c r="E5801" i="3" s="1"/>
  <c r="F5801" i="3" s="1"/>
  <c r="G5801" i="3" s="1"/>
  <c r="H5801" i="3" s="1"/>
  <c r="I5801" i="3" s="1"/>
  <c r="L5801" i="3" s="1"/>
  <c r="J5803" i="3" l="1"/>
  <c r="M5803" i="3" s="1"/>
  <c r="B5802" i="3"/>
  <c r="E5802" i="3" s="1"/>
  <c r="F5802" i="3" s="1"/>
  <c r="G5802" i="3" s="1"/>
  <c r="H5802" i="3" s="1"/>
  <c r="I5802" i="3" s="1"/>
  <c r="L5802" i="3" s="1"/>
  <c r="B5803" i="3" l="1"/>
  <c r="E5803" i="3" s="1"/>
  <c r="F5803" i="3" s="1"/>
  <c r="G5803" i="3" s="1"/>
  <c r="H5803" i="3" s="1"/>
  <c r="I5803" i="3" s="1"/>
  <c r="L5803" i="3" s="1"/>
  <c r="J5804" i="3"/>
  <c r="M5804" i="3" s="1"/>
  <c r="J5805" i="3" l="1"/>
  <c r="M5805" i="3" s="1"/>
  <c r="B5804" i="3"/>
  <c r="E5804" i="3" s="1"/>
  <c r="F5804" i="3" s="1"/>
  <c r="G5804" i="3" s="1"/>
  <c r="H5804" i="3" s="1"/>
  <c r="I5804" i="3" s="1"/>
  <c r="L5804" i="3" s="1"/>
  <c r="B5805" i="3" l="1"/>
  <c r="E5805" i="3" s="1"/>
  <c r="F5805" i="3" s="1"/>
  <c r="G5805" i="3" s="1"/>
  <c r="H5805" i="3" s="1"/>
  <c r="I5805" i="3" s="1"/>
  <c r="L5805" i="3" s="1"/>
  <c r="J5806" i="3"/>
  <c r="M5806" i="3" s="1"/>
  <c r="B5806" i="3" l="1"/>
  <c r="E5806" i="3" s="1"/>
  <c r="F5806" i="3" s="1"/>
  <c r="G5806" i="3" s="1"/>
  <c r="H5806" i="3" s="1"/>
  <c r="I5806" i="3" s="1"/>
  <c r="L5806" i="3" s="1"/>
  <c r="J5807" i="3"/>
  <c r="M5807" i="3" s="1"/>
  <c r="B5807" i="3" l="1"/>
  <c r="E5807" i="3" s="1"/>
  <c r="F5807" i="3" s="1"/>
  <c r="G5807" i="3" s="1"/>
  <c r="H5807" i="3" s="1"/>
  <c r="I5807" i="3" s="1"/>
  <c r="L5807" i="3" s="1"/>
  <c r="J5808" i="3"/>
  <c r="M5808" i="3" s="1"/>
  <c r="B5808" i="3" l="1"/>
  <c r="E5808" i="3" s="1"/>
  <c r="F5808" i="3" s="1"/>
  <c r="G5808" i="3" s="1"/>
  <c r="H5808" i="3" s="1"/>
  <c r="I5808" i="3" s="1"/>
  <c r="L5808" i="3" s="1"/>
  <c r="J5809" i="3"/>
  <c r="M5809" i="3" s="1"/>
  <c r="J5810" i="3" l="1"/>
  <c r="M5810" i="3" s="1"/>
  <c r="B5809" i="3"/>
  <c r="E5809" i="3" s="1"/>
  <c r="F5809" i="3" s="1"/>
  <c r="G5809" i="3" s="1"/>
  <c r="H5809" i="3" s="1"/>
  <c r="I5809" i="3" s="1"/>
  <c r="L5809" i="3" s="1"/>
  <c r="B5810" i="3" l="1"/>
  <c r="E5810" i="3" s="1"/>
  <c r="F5810" i="3" s="1"/>
  <c r="G5810" i="3" s="1"/>
  <c r="H5810" i="3" s="1"/>
  <c r="I5810" i="3" s="1"/>
  <c r="L5810" i="3" s="1"/>
  <c r="J5811" i="3"/>
  <c r="M5811" i="3" s="1"/>
  <c r="J5812" i="3" l="1"/>
  <c r="M5812" i="3" s="1"/>
  <c r="B5811" i="3"/>
  <c r="E5811" i="3" s="1"/>
  <c r="F5811" i="3" s="1"/>
  <c r="G5811" i="3" s="1"/>
  <c r="H5811" i="3" s="1"/>
  <c r="I5811" i="3" s="1"/>
  <c r="L5811" i="3" s="1"/>
  <c r="J5813" i="3" l="1"/>
  <c r="M5813" i="3" s="1"/>
  <c r="B5812" i="3"/>
  <c r="E5812" i="3" s="1"/>
  <c r="F5812" i="3" s="1"/>
  <c r="G5812" i="3" s="1"/>
  <c r="H5812" i="3" s="1"/>
  <c r="I5812" i="3" s="1"/>
  <c r="L5812" i="3" s="1"/>
  <c r="B5813" i="3" l="1"/>
  <c r="E5813" i="3" s="1"/>
  <c r="F5813" i="3" s="1"/>
  <c r="G5813" i="3" s="1"/>
  <c r="H5813" i="3" s="1"/>
  <c r="I5813" i="3" s="1"/>
  <c r="L5813" i="3" s="1"/>
  <c r="J5814" i="3"/>
  <c r="M5814" i="3" s="1"/>
  <c r="B5814" i="3" l="1"/>
  <c r="E5814" i="3" s="1"/>
  <c r="F5814" i="3" s="1"/>
  <c r="G5814" i="3" s="1"/>
  <c r="H5814" i="3" s="1"/>
  <c r="I5814" i="3" s="1"/>
  <c r="L5814" i="3" s="1"/>
  <c r="J5815" i="3"/>
  <c r="M5815" i="3" s="1"/>
  <c r="B5815" i="3" l="1"/>
  <c r="E5815" i="3" s="1"/>
  <c r="F5815" i="3" s="1"/>
  <c r="G5815" i="3" s="1"/>
  <c r="H5815" i="3" s="1"/>
  <c r="I5815" i="3" s="1"/>
  <c r="L5815" i="3" s="1"/>
  <c r="J5816" i="3"/>
  <c r="M5816" i="3" s="1"/>
  <c r="B5816" i="3" l="1"/>
  <c r="E5816" i="3" s="1"/>
  <c r="F5816" i="3" s="1"/>
  <c r="G5816" i="3" s="1"/>
  <c r="H5816" i="3" s="1"/>
  <c r="I5816" i="3" s="1"/>
  <c r="L5816" i="3" s="1"/>
  <c r="J5817" i="3"/>
  <c r="M5817" i="3" s="1"/>
  <c r="J5818" i="3" l="1"/>
  <c r="M5818" i="3" s="1"/>
  <c r="B5817" i="3"/>
  <c r="E5817" i="3" s="1"/>
  <c r="F5817" i="3" s="1"/>
  <c r="G5817" i="3" s="1"/>
  <c r="H5817" i="3" s="1"/>
  <c r="I5817" i="3" s="1"/>
  <c r="L5817" i="3" s="1"/>
  <c r="B5818" i="3" l="1"/>
  <c r="E5818" i="3" s="1"/>
  <c r="F5818" i="3" s="1"/>
  <c r="G5818" i="3" s="1"/>
  <c r="H5818" i="3" s="1"/>
  <c r="I5818" i="3" s="1"/>
  <c r="L5818" i="3" s="1"/>
  <c r="J5819" i="3"/>
  <c r="M5819" i="3" s="1"/>
  <c r="J5820" i="3" l="1"/>
  <c r="M5820" i="3" s="1"/>
  <c r="B5819" i="3"/>
  <c r="E5819" i="3" s="1"/>
  <c r="F5819" i="3" s="1"/>
  <c r="G5819" i="3" s="1"/>
  <c r="H5819" i="3" s="1"/>
  <c r="I5819" i="3" s="1"/>
  <c r="L5819" i="3" s="1"/>
  <c r="J5821" i="3" l="1"/>
  <c r="M5821" i="3" s="1"/>
  <c r="B5820" i="3"/>
  <c r="E5820" i="3" s="1"/>
  <c r="F5820" i="3" s="1"/>
  <c r="G5820" i="3" s="1"/>
  <c r="H5820" i="3" s="1"/>
  <c r="I5820" i="3" s="1"/>
  <c r="L5820" i="3" s="1"/>
  <c r="B5821" i="3" l="1"/>
  <c r="E5821" i="3" s="1"/>
  <c r="F5821" i="3" s="1"/>
  <c r="G5821" i="3" s="1"/>
  <c r="H5821" i="3" s="1"/>
  <c r="I5821" i="3" s="1"/>
  <c r="L5821" i="3" s="1"/>
  <c r="J5822" i="3"/>
  <c r="M5822" i="3" s="1"/>
  <c r="J5823" i="3" l="1"/>
  <c r="M5823" i="3" s="1"/>
  <c r="B5822" i="3"/>
  <c r="E5822" i="3" s="1"/>
  <c r="F5822" i="3" s="1"/>
  <c r="G5822" i="3" s="1"/>
  <c r="H5822" i="3" s="1"/>
  <c r="I5822" i="3" s="1"/>
  <c r="L5822" i="3" s="1"/>
  <c r="B5823" i="3" l="1"/>
  <c r="E5823" i="3" s="1"/>
  <c r="F5823" i="3" s="1"/>
  <c r="G5823" i="3" s="1"/>
  <c r="H5823" i="3" s="1"/>
  <c r="I5823" i="3" s="1"/>
  <c r="L5823" i="3" s="1"/>
  <c r="J5824" i="3"/>
  <c r="M5824" i="3" s="1"/>
  <c r="B5824" i="3" l="1"/>
  <c r="E5824" i="3" s="1"/>
  <c r="F5824" i="3" s="1"/>
  <c r="G5824" i="3" s="1"/>
  <c r="H5824" i="3" s="1"/>
  <c r="I5824" i="3" s="1"/>
  <c r="L5824" i="3" s="1"/>
  <c r="J5825" i="3"/>
  <c r="M5825" i="3" s="1"/>
  <c r="J5826" i="3" l="1"/>
  <c r="M5826" i="3" s="1"/>
  <c r="B5825" i="3"/>
  <c r="E5825" i="3" s="1"/>
  <c r="F5825" i="3" s="1"/>
  <c r="G5825" i="3" s="1"/>
  <c r="H5825" i="3" s="1"/>
  <c r="I5825" i="3" s="1"/>
  <c r="L5825" i="3" s="1"/>
  <c r="B5826" i="3" l="1"/>
  <c r="E5826" i="3" s="1"/>
  <c r="F5826" i="3" s="1"/>
  <c r="G5826" i="3" s="1"/>
  <c r="H5826" i="3" s="1"/>
  <c r="I5826" i="3" s="1"/>
  <c r="L5826" i="3" s="1"/>
  <c r="J5827" i="3"/>
  <c r="M5827" i="3" s="1"/>
  <c r="J5828" i="3" l="1"/>
  <c r="M5828" i="3" s="1"/>
  <c r="B5827" i="3"/>
  <c r="E5827" i="3" s="1"/>
  <c r="F5827" i="3" s="1"/>
  <c r="G5827" i="3" s="1"/>
  <c r="H5827" i="3" s="1"/>
  <c r="I5827" i="3" s="1"/>
  <c r="L5827" i="3" s="1"/>
  <c r="J5829" i="3" l="1"/>
  <c r="M5829" i="3" s="1"/>
  <c r="B5828" i="3"/>
  <c r="E5828" i="3" s="1"/>
  <c r="F5828" i="3" s="1"/>
  <c r="G5828" i="3" s="1"/>
  <c r="H5828" i="3" s="1"/>
  <c r="I5828" i="3" s="1"/>
  <c r="L5828" i="3" s="1"/>
  <c r="B5829" i="3" l="1"/>
  <c r="E5829" i="3" s="1"/>
  <c r="F5829" i="3" s="1"/>
  <c r="G5829" i="3" s="1"/>
  <c r="H5829" i="3" s="1"/>
  <c r="I5829" i="3" s="1"/>
  <c r="L5829" i="3" s="1"/>
  <c r="J5830" i="3"/>
  <c r="M5830" i="3" s="1"/>
  <c r="J5831" i="3" l="1"/>
  <c r="M5831" i="3" s="1"/>
  <c r="B5830" i="3"/>
  <c r="E5830" i="3" s="1"/>
  <c r="F5830" i="3" s="1"/>
  <c r="G5830" i="3" s="1"/>
  <c r="H5830" i="3" s="1"/>
  <c r="I5830" i="3" s="1"/>
  <c r="L5830" i="3" s="1"/>
  <c r="J5832" i="3" l="1"/>
  <c r="M5832" i="3" s="1"/>
  <c r="B5831" i="3"/>
  <c r="E5831" i="3" s="1"/>
  <c r="F5831" i="3" s="1"/>
  <c r="G5831" i="3" s="1"/>
  <c r="H5831" i="3" s="1"/>
  <c r="I5831" i="3" s="1"/>
  <c r="L5831" i="3" s="1"/>
  <c r="J5833" i="3" l="1"/>
  <c r="M5833" i="3" s="1"/>
  <c r="B5832" i="3"/>
  <c r="E5832" i="3" s="1"/>
  <c r="F5832" i="3" s="1"/>
  <c r="G5832" i="3" s="1"/>
  <c r="H5832" i="3" s="1"/>
  <c r="I5832" i="3" s="1"/>
  <c r="L5832" i="3" s="1"/>
  <c r="B5833" i="3" l="1"/>
  <c r="E5833" i="3" s="1"/>
  <c r="F5833" i="3" s="1"/>
  <c r="G5833" i="3" s="1"/>
  <c r="H5833" i="3" s="1"/>
  <c r="I5833" i="3" s="1"/>
  <c r="L5833" i="3" s="1"/>
  <c r="J5834" i="3"/>
  <c r="M5834" i="3" s="1"/>
  <c r="B5834" i="3" l="1"/>
  <c r="E5834" i="3" s="1"/>
  <c r="F5834" i="3" s="1"/>
  <c r="G5834" i="3" s="1"/>
  <c r="H5834" i="3" s="1"/>
  <c r="I5834" i="3" s="1"/>
  <c r="L5834" i="3" s="1"/>
  <c r="J5835" i="3"/>
  <c r="M5835" i="3" s="1"/>
  <c r="J5836" i="3" l="1"/>
  <c r="M5836" i="3" s="1"/>
  <c r="B5835" i="3"/>
  <c r="E5835" i="3" s="1"/>
  <c r="F5835" i="3" s="1"/>
  <c r="G5835" i="3" s="1"/>
  <c r="H5835" i="3" s="1"/>
  <c r="I5835" i="3" s="1"/>
  <c r="L5835" i="3" s="1"/>
  <c r="B5836" i="3" l="1"/>
  <c r="E5836" i="3" s="1"/>
  <c r="F5836" i="3" s="1"/>
  <c r="G5836" i="3" s="1"/>
  <c r="H5836" i="3" s="1"/>
  <c r="I5836" i="3" s="1"/>
  <c r="L5836" i="3" s="1"/>
  <c r="J5837" i="3"/>
  <c r="M5837" i="3" s="1"/>
  <c r="B5837" i="3" l="1"/>
  <c r="E5837" i="3" s="1"/>
  <c r="F5837" i="3" s="1"/>
  <c r="G5837" i="3" s="1"/>
  <c r="H5837" i="3" s="1"/>
  <c r="I5837" i="3" s="1"/>
  <c r="L5837" i="3" s="1"/>
  <c r="J5838" i="3"/>
  <c r="M5838" i="3" s="1"/>
  <c r="B5838" i="3" l="1"/>
  <c r="E5838" i="3" s="1"/>
  <c r="F5838" i="3" s="1"/>
  <c r="G5838" i="3" s="1"/>
  <c r="H5838" i="3" s="1"/>
  <c r="I5838" i="3" s="1"/>
  <c r="L5838" i="3" s="1"/>
  <c r="J5839" i="3"/>
  <c r="M5839" i="3" s="1"/>
  <c r="B5839" i="3" l="1"/>
  <c r="E5839" i="3" s="1"/>
  <c r="F5839" i="3" s="1"/>
  <c r="G5839" i="3" s="1"/>
  <c r="H5839" i="3" s="1"/>
  <c r="I5839" i="3" s="1"/>
  <c r="L5839" i="3" s="1"/>
  <c r="J5840" i="3"/>
  <c r="M5840" i="3" s="1"/>
  <c r="J5841" i="3" l="1"/>
  <c r="M5841" i="3" s="1"/>
  <c r="B5840" i="3"/>
  <c r="E5840" i="3" s="1"/>
  <c r="F5840" i="3" s="1"/>
  <c r="G5840" i="3" s="1"/>
  <c r="H5840" i="3" s="1"/>
  <c r="I5840" i="3" s="1"/>
  <c r="L5840" i="3" s="1"/>
  <c r="B5841" i="3" l="1"/>
  <c r="E5841" i="3" s="1"/>
  <c r="F5841" i="3" s="1"/>
  <c r="G5841" i="3" s="1"/>
  <c r="H5841" i="3" s="1"/>
  <c r="I5841" i="3" s="1"/>
  <c r="L5841" i="3" s="1"/>
  <c r="J5842" i="3"/>
  <c r="M5842" i="3" s="1"/>
  <c r="B5842" i="3" l="1"/>
  <c r="E5842" i="3" s="1"/>
  <c r="F5842" i="3" s="1"/>
  <c r="G5842" i="3" s="1"/>
  <c r="H5842" i="3" s="1"/>
  <c r="I5842" i="3" s="1"/>
  <c r="L5842" i="3" s="1"/>
  <c r="J5843" i="3"/>
  <c r="M5843" i="3" s="1"/>
  <c r="J5844" i="3" l="1"/>
  <c r="M5844" i="3" s="1"/>
  <c r="B5843" i="3"/>
  <c r="E5843" i="3" s="1"/>
  <c r="F5843" i="3" s="1"/>
  <c r="G5843" i="3" s="1"/>
  <c r="H5843" i="3" s="1"/>
  <c r="I5843" i="3" s="1"/>
  <c r="L5843" i="3" s="1"/>
  <c r="B5844" i="3" l="1"/>
  <c r="E5844" i="3" s="1"/>
  <c r="F5844" i="3" s="1"/>
  <c r="G5844" i="3" s="1"/>
  <c r="H5844" i="3" s="1"/>
  <c r="I5844" i="3" s="1"/>
  <c r="L5844" i="3" s="1"/>
  <c r="J5845" i="3"/>
  <c r="M5845" i="3" s="1"/>
  <c r="B5845" i="3" l="1"/>
  <c r="E5845" i="3" s="1"/>
  <c r="F5845" i="3" s="1"/>
  <c r="G5845" i="3" s="1"/>
  <c r="H5845" i="3" s="1"/>
  <c r="I5845" i="3" s="1"/>
  <c r="L5845" i="3" s="1"/>
  <c r="J5846" i="3"/>
  <c r="M5846" i="3" s="1"/>
  <c r="B5846" i="3" l="1"/>
  <c r="E5846" i="3" s="1"/>
  <c r="F5846" i="3" s="1"/>
  <c r="G5846" i="3" s="1"/>
  <c r="H5846" i="3" s="1"/>
  <c r="I5846" i="3" s="1"/>
  <c r="L5846" i="3" s="1"/>
  <c r="J5847" i="3"/>
  <c r="M5847" i="3" s="1"/>
  <c r="B5847" i="3" l="1"/>
  <c r="E5847" i="3" s="1"/>
  <c r="F5847" i="3" s="1"/>
  <c r="G5847" i="3" s="1"/>
  <c r="H5847" i="3" s="1"/>
  <c r="I5847" i="3" s="1"/>
  <c r="L5847" i="3" s="1"/>
  <c r="J5848" i="3"/>
  <c r="M5848" i="3" s="1"/>
  <c r="J5849" i="3" l="1"/>
  <c r="M5849" i="3" s="1"/>
  <c r="B5848" i="3"/>
  <c r="E5848" i="3" s="1"/>
  <c r="F5848" i="3" s="1"/>
  <c r="G5848" i="3" s="1"/>
  <c r="H5848" i="3" s="1"/>
  <c r="I5848" i="3" s="1"/>
  <c r="L5848" i="3" s="1"/>
  <c r="B5849" i="3" l="1"/>
  <c r="E5849" i="3" s="1"/>
  <c r="F5849" i="3" s="1"/>
  <c r="G5849" i="3" s="1"/>
  <c r="H5849" i="3" s="1"/>
  <c r="I5849" i="3" s="1"/>
  <c r="L5849" i="3" s="1"/>
  <c r="J5850" i="3"/>
  <c r="M5850" i="3" s="1"/>
  <c r="B5850" i="3" l="1"/>
  <c r="E5850" i="3" s="1"/>
  <c r="F5850" i="3" s="1"/>
  <c r="G5850" i="3" s="1"/>
  <c r="H5850" i="3" s="1"/>
  <c r="I5850" i="3" s="1"/>
  <c r="L5850" i="3" s="1"/>
  <c r="J5851" i="3"/>
  <c r="M5851" i="3" s="1"/>
  <c r="J5852" i="3" l="1"/>
  <c r="M5852" i="3" s="1"/>
  <c r="B5851" i="3"/>
  <c r="E5851" i="3" s="1"/>
  <c r="F5851" i="3" s="1"/>
  <c r="G5851" i="3" s="1"/>
  <c r="H5851" i="3" s="1"/>
  <c r="I5851" i="3" s="1"/>
  <c r="L5851" i="3" s="1"/>
  <c r="B5852" i="3" l="1"/>
  <c r="E5852" i="3" s="1"/>
  <c r="F5852" i="3" s="1"/>
  <c r="G5852" i="3" s="1"/>
  <c r="H5852" i="3" s="1"/>
  <c r="I5852" i="3" s="1"/>
  <c r="L5852" i="3" s="1"/>
  <c r="J5853" i="3"/>
  <c r="M5853" i="3" s="1"/>
  <c r="B5853" i="3" l="1"/>
  <c r="E5853" i="3" s="1"/>
  <c r="F5853" i="3" s="1"/>
  <c r="G5853" i="3" s="1"/>
  <c r="H5853" i="3" s="1"/>
  <c r="I5853" i="3" s="1"/>
  <c r="L5853" i="3" s="1"/>
  <c r="J5854" i="3"/>
  <c r="M5854" i="3" s="1"/>
  <c r="J5855" i="3" l="1"/>
  <c r="M5855" i="3" s="1"/>
  <c r="B5854" i="3"/>
  <c r="E5854" i="3" s="1"/>
  <c r="F5854" i="3" s="1"/>
  <c r="G5854" i="3" s="1"/>
  <c r="H5854" i="3" s="1"/>
  <c r="I5854" i="3" s="1"/>
  <c r="L5854" i="3" s="1"/>
  <c r="J5856" i="3" l="1"/>
  <c r="M5856" i="3" s="1"/>
  <c r="B5855" i="3"/>
  <c r="E5855" i="3" s="1"/>
  <c r="F5855" i="3" s="1"/>
  <c r="G5855" i="3" s="1"/>
  <c r="H5855" i="3" s="1"/>
  <c r="I5855" i="3" s="1"/>
  <c r="L5855" i="3" s="1"/>
  <c r="B5856" i="3" l="1"/>
  <c r="E5856" i="3" s="1"/>
  <c r="F5856" i="3" s="1"/>
  <c r="G5856" i="3" s="1"/>
  <c r="H5856" i="3" s="1"/>
  <c r="I5856" i="3" s="1"/>
  <c r="L5856" i="3" s="1"/>
  <c r="J5857" i="3"/>
  <c r="M5857" i="3" s="1"/>
  <c r="B5857" i="3" l="1"/>
  <c r="E5857" i="3" s="1"/>
  <c r="F5857" i="3" s="1"/>
  <c r="G5857" i="3" s="1"/>
  <c r="H5857" i="3" s="1"/>
  <c r="I5857" i="3" s="1"/>
  <c r="L5857" i="3" s="1"/>
  <c r="J5858" i="3"/>
  <c r="M5858" i="3" s="1"/>
  <c r="J5859" i="3" l="1"/>
  <c r="M5859" i="3" s="1"/>
  <c r="B5858" i="3"/>
  <c r="E5858" i="3" s="1"/>
  <c r="F5858" i="3" s="1"/>
  <c r="G5858" i="3" s="1"/>
  <c r="H5858" i="3" s="1"/>
  <c r="I5858" i="3" s="1"/>
  <c r="L5858" i="3" s="1"/>
  <c r="J5860" i="3" l="1"/>
  <c r="M5860" i="3" s="1"/>
  <c r="B5859" i="3"/>
  <c r="E5859" i="3" s="1"/>
  <c r="F5859" i="3" s="1"/>
  <c r="G5859" i="3" s="1"/>
  <c r="H5859" i="3" s="1"/>
  <c r="I5859" i="3" s="1"/>
  <c r="L5859" i="3" s="1"/>
  <c r="B5860" i="3" l="1"/>
  <c r="E5860" i="3" s="1"/>
  <c r="F5860" i="3" s="1"/>
  <c r="G5860" i="3" s="1"/>
  <c r="H5860" i="3" s="1"/>
  <c r="I5860" i="3" s="1"/>
  <c r="L5860" i="3" s="1"/>
  <c r="J5861" i="3"/>
  <c r="M5861" i="3" s="1"/>
  <c r="B5861" i="3" l="1"/>
  <c r="E5861" i="3" s="1"/>
  <c r="F5861" i="3" s="1"/>
  <c r="G5861" i="3" s="1"/>
  <c r="H5861" i="3" s="1"/>
  <c r="I5861" i="3" s="1"/>
  <c r="L5861" i="3" s="1"/>
  <c r="J5862" i="3"/>
  <c r="M5862" i="3" s="1"/>
  <c r="J5863" i="3" l="1"/>
  <c r="M5863" i="3" s="1"/>
  <c r="B5862" i="3"/>
  <c r="E5862" i="3" s="1"/>
  <c r="F5862" i="3" s="1"/>
  <c r="G5862" i="3" s="1"/>
  <c r="H5862" i="3" s="1"/>
  <c r="I5862" i="3" s="1"/>
  <c r="L5862" i="3" s="1"/>
  <c r="J5864" i="3" l="1"/>
  <c r="M5864" i="3" s="1"/>
  <c r="B5863" i="3"/>
  <c r="E5863" i="3" s="1"/>
  <c r="F5863" i="3" s="1"/>
  <c r="G5863" i="3" s="1"/>
  <c r="H5863" i="3" s="1"/>
  <c r="I5863" i="3" s="1"/>
  <c r="L5863" i="3" s="1"/>
  <c r="B5864" i="3" l="1"/>
  <c r="E5864" i="3" s="1"/>
  <c r="F5864" i="3" s="1"/>
  <c r="G5864" i="3" s="1"/>
  <c r="H5864" i="3" s="1"/>
  <c r="I5864" i="3" s="1"/>
  <c r="L5864" i="3" s="1"/>
  <c r="J5865" i="3"/>
  <c r="M5865" i="3" s="1"/>
  <c r="B5865" i="3" l="1"/>
  <c r="E5865" i="3" s="1"/>
  <c r="F5865" i="3" s="1"/>
  <c r="G5865" i="3" s="1"/>
  <c r="H5865" i="3" s="1"/>
  <c r="I5865" i="3" s="1"/>
  <c r="L5865" i="3" s="1"/>
  <c r="J5866" i="3"/>
  <c r="M5866" i="3" s="1"/>
  <c r="J5867" i="3" l="1"/>
  <c r="M5867" i="3" s="1"/>
  <c r="B5866" i="3"/>
  <c r="E5866" i="3" s="1"/>
  <c r="F5866" i="3" s="1"/>
  <c r="G5866" i="3" s="1"/>
  <c r="H5866" i="3" s="1"/>
  <c r="I5866" i="3" s="1"/>
  <c r="L5866" i="3" s="1"/>
  <c r="B5867" i="3" l="1"/>
  <c r="E5867" i="3" s="1"/>
  <c r="F5867" i="3" s="1"/>
  <c r="G5867" i="3" s="1"/>
  <c r="H5867" i="3" s="1"/>
  <c r="I5867" i="3" s="1"/>
  <c r="L5867" i="3" s="1"/>
  <c r="J5868" i="3"/>
  <c r="M5868" i="3" s="1"/>
  <c r="J5869" i="3" l="1"/>
  <c r="M5869" i="3" s="1"/>
  <c r="B5868" i="3"/>
  <c r="E5868" i="3" s="1"/>
  <c r="F5868" i="3" s="1"/>
  <c r="G5868" i="3" s="1"/>
  <c r="H5868" i="3" s="1"/>
  <c r="I5868" i="3" s="1"/>
  <c r="L5868" i="3" s="1"/>
  <c r="J5870" i="3" l="1"/>
  <c r="M5870" i="3" s="1"/>
  <c r="B5869" i="3"/>
  <c r="E5869" i="3" s="1"/>
  <c r="F5869" i="3" s="1"/>
  <c r="G5869" i="3" s="1"/>
  <c r="H5869" i="3" s="1"/>
  <c r="I5869" i="3" s="1"/>
  <c r="L5869" i="3" s="1"/>
  <c r="J5871" i="3" l="1"/>
  <c r="M5871" i="3" s="1"/>
  <c r="B5870" i="3"/>
  <c r="E5870" i="3" s="1"/>
  <c r="F5870" i="3" s="1"/>
  <c r="G5870" i="3" s="1"/>
  <c r="H5870" i="3" s="1"/>
  <c r="I5870" i="3" s="1"/>
  <c r="L5870" i="3" s="1"/>
  <c r="B5871" i="3" l="1"/>
  <c r="E5871" i="3" s="1"/>
  <c r="F5871" i="3" s="1"/>
  <c r="G5871" i="3" s="1"/>
  <c r="H5871" i="3" s="1"/>
  <c r="I5871" i="3" s="1"/>
  <c r="L5871" i="3" s="1"/>
  <c r="J5872" i="3"/>
  <c r="M5872" i="3" s="1"/>
  <c r="B5872" i="3" l="1"/>
  <c r="E5872" i="3" s="1"/>
  <c r="F5872" i="3" s="1"/>
  <c r="G5872" i="3" s="1"/>
  <c r="H5872" i="3" s="1"/>
  <c r="I5872" i="3" s="1"/>
  <c r="L5872" i="3" s="1"/>
  <c r="J5873" i="3"/>
  <c r="M5873" i="3" s="1"/>
  <c r="J5874" i="3" l="1"/>
  <c r="M5874" i="3" s="1"/>
  <c r="B5873" i="3"/>
  <c r="E5873" i="3" s="1"/>
  <c r="F5873" i="3" s="1"/>
  <c r="G5873" i="3" s="1"/>
  <c r="H5873" i="3" s="1"/>
  <c r="I5873" i="3" s="1"/>
  <c r="L5873" i="3" s="1"/>
  <c r="B5874" i="3" l="1"/>
  <c r="E5874" i="3" s="1"/>
  <c r="F5874" i="3" s="1"/>
  <c r="G5874" i="3" s="1"/>
  <c r="H5874" i="3" s="1"/>
  <c r="I5874" i="3" s="1"/>
  <c r="L5874" i="3" s="1"/>
  <c r="J5875" i="3"/>
  <c r="M5875" i="3" s="1"/>
  <c r="B5875" i="3" l="1"/>
  <c r="E5875" i="3" s="1"/>
  <c r="F5875" i="3" s="1"/>
  <c r="G5875" i="3" s="1"/>
  <c r="H5875" i="3" s="1"/>
  <c r="I5875" i="3" s="1"/>
  <c r="L5875" i="3" s="1"/>
  <c r="J5876" i="3"/>
  <c r="M5876" i="3" s="1"/>
  <c r="J5877" i="3" l="1"/>
  <c r="M5877" i="3" s="1"/>
  <c r="B5876" i="3"/>
  <c r="E5876" i="3" s="1"/>
  <c r="F5876" i="3" s="1"/>
  <c r="G5876" i="3" s="1"/>
  <c r="H5876" i="3" s="1"/>
  <c r="I5876" i="3" s="1"/>
  <c r="L5876" i="3" s="1"/>
  <c r="B5877" i="3" l="1"/>
  <c r="E5877" i="3" s="1"/>
  <c r="F5877" i="3" s="1"/>
  <c r="G5877" i="3" s="1"/>
  <c r="H5877" i="3" s="1"/>
  <c r="I5877" i="3" s="1"/>
  <c r="L5877" i="3" s="1"/>
  <c r="J5878" i="3"/>
  <c r="M5878" i="3" s="1"/>
  <c r="B5878" i="3" l="1"/>
  <c r="E5878" i="3" s="1"/>
  <c r="F5878" i="3" s="1"/>
  <c r="G5878" i="3" s="1"/>
  <c r="H5878" i="3" s="1"/>
  <c r="I5878" i="3" s="1"/>
  <c r="L5878" i="3" s="1"/>
  <c r="J5879" i="3"/>
  <c r="M5879" i="3" s="1"/>
  <c r="J5880" i="3" l="1"/>
  <c r="M5880" i="3" s="1"/>
  <c r="B5879" i="3"/>
  <c r="E5879" i="3" s="1"/>
  <c r="F5879" i="3" s="1"/>
  <c r="G5879" i="3" s="1"/>
  <c r="H5879" i="3" s="1"/>
  <c r="I5879" i="3" s="1"/>
  <c r="L5879" i="3" s="1"/>
  <c r="B5880" i="3" l="1"/>
  <c r="E5880" i="3" s="1"/>
  <c r="F5880" i="3" s="1"/>
  <c r="G5880" i="3" s="1"/>
  <c r="H5880" i="3" s="1"/>
  <c r="I5880" i="3" s="1"/>
  <c r="L5880" i="3" s="1"/>
  <c r="J5881" i="3"/>
  <c r="M5881" i="3" s="1"/>
  <c r="J5882" i="3" l="1"/>
  <c r="M5882" i="3" s="1"/>
  <c r="B5881" i="3"/>
  <c r="E5881" i="3" s="1"/>
  <c r="F5881" i="3" s="1"/>
  <c r="G5881" i="3" s="1"/>
  <c r="H5881" i="3" s="1"/>
  <c r="I5881" i="3" s="1"/>
  <c r="L5881" i="3" s="1"/>
  <c r="B5882" i="3" l="1"/>
  <c r="E5882" i="3" s="1"/>
  <c r="F5882" i="3" s="1"/>
  <c r="G5882" i="3" s="1"/>
  <c r="H5882" i="3" s="1"/>
  <c r="I5882" i="3" s="1"/>
  <c r="L5882" i="3" s="1"/>
  <c r="J5883" i="3"/>
  <c r="M5883" i="3" s="1"/>
  <c r="B5883" i="3" l="1"/>
  <c r="E5883" i="3" s="1"/>
  <c r="F5883" i="3" s="1"/>
  <c r="G5883" i="3" s="1"/>
  <c r="H5883" i="3" s="1"/>
  <c r="I5883" i="3" s="1"/>
  <c r="L5883" i="3" s="1"/>
  <c r="J5884" i="3"/>
  <c r="M5884" i="3" s="1"/>
  <c r="J5885" i="3" l="1"/>
  <c r="M5885" i="3" s="1"/>
  <c r="B5884" i="3"/>
  <c r="E5884" i="3" s="1"/>
  <c r="F5884" i="3" s="1"/>
  <c r="G5884" i="3" s="1"/>
  <c r="H5884" i="3" s="1"/>
  <c r="I5884" i="3" s="1"/>
  <c r="L5884" i="3" s="1"/>
  <c r="B5885" i="3" l="1"/>
  <c r="E5885" i="3" s="1"/>
  <c r="F5885" i="3" s="1"/>
  <c r="G5885" i="3" s="1"/>
  <c r="H5885" i="3" s="1"/>
  <c r="I5885" i="3" s="1"/>
  <c r="L5885" i="3" s="1"/>
  <c r="J5886" i="3"/>
  <c r="M5886" i="3" s="1"/>
  <c r="J5887" i="3" l="1"/>
  <c r="M5887" i="3" s="1"/>
  <c r="B5886" i="3"/>
  <c r="E5886" i="3" s="1"/>
  <c r="F5886" i="3" s="1"/>
  <c r="G5886" i="3" s="1"/>
  <c r="H5886" i="3" s="1"/>
  <c r="I5886" i="3" s="1"/>
  <c r="L5886" i="3" s="1"/>
  <c r="J5888" i="3" l="1"/>
  <c r="M5888" i="3" s="1"/>
  <c r="B5887" i="3"/>
  <c r="E5887" i="3" s="1"/>
  <c r="F5887" i="3" s="1"/>
  <c r="G5887" i="3" s="1"/>
  <c r="H5887" i="3" s="1"/>
  <c r="I5887" i="3" s="1"/>
  <c r="L5887" i="3" s="1"/>
  <c r="J5889" i="3" l="1"/>
  <c r="M5889" i="3" s="1"/>
  <c r="B5888" i="3"/>
  <c r="E5888" i="3" s="1"/>
  <c r="F5888" i="3" s="1"/>
  <c r="G5888" i="3" s="1"/>
  <c r="H5888" i="3" s="1"/>
  <c r="I5888" i="3" s="1"/>
  <c r="L5888" i="3" s="1"/>
  <c r="B5889" i="3" l="1"/>
  <c r="E5889" i="3" s="1"/>
  <c r="F5889" i="3" s="1"/>
  <c r="G5889" i="3" s="1"/>
  <c r="H5889" i="3" s="1"/>
  <c r="I5889" i="3" s="1"/>
  <c r="L5889" i="3" s="1"/>
  <c r="J5890" i="3"/>
  <c r="M5890" i="3" s="1"/>
  <c r="B5890" i="3" l="1"/>
  <c r="E5890" i="3" s="1"/>
  <c r="F5890" i="3" s="1"/>
  <c r="G5890" i="3" s="1"/>
  <c r="H5890" i="3" s="1"/>
  <c r="I5890" i="3" s="1"/>
  <c r="L5890" i="3" s="1"/>
  <c r="J5891" i="3"/>
  <c r="M5891" i="3" s="1"/>
  <c r="B5891" i="3" l="1"/>
  <c r="E5891" i="3" s="1"/>
  <c r="F5891" i="3" s="1"/>
  <c r="G5891" i="3" s="1"/>
  <c r="H5891" i="3" s="1"/>
  <c r="I5891" i="3" s="1"/>
  <c r="L5891" i="3" s="1"/>
  <c r="J5892" i="3"/>
  <c r="M5892" i="3" s="1"/>
  <c r="J5893" i="3" l="1"/>
  <c r="M5893" i="3" s="1"/>
  <c r="B5892" i="3"/>
  <c r="E5892" i="3" s="1"/>
  <c r="F5892" i="3" s="1"/>
  <c r="G5892" i="3" s="1"/>
  <c r="H5892" i="3" s="1"/>
  <c r="I5892" i="3" s="1"/>
  <c r="L5892" i="3" s="1"/>
  <c r="J5894" i="3" l="1"/>
  <c r="M5894" i="3" s="1"/>
  <c r="B5893" i="3"/>
  <c r="E5893" i="3" s="1"/>
  <c r="F5893" i="3" s="1"/>
  <c r="G5893" i="3" s="1"/>
  <c r="H5893" i="3" s="1"/>
  <c r="I5893" i="3" s="1"/>
  <c r="L5893" i="3" s="1"/>
  <c r="J5895" i="3" l="1"/>
  <c r="M5895" i="3" s="1"/>
  <c r="B5894" i="3"/>
  <c r="E5894" i="3" s="1"/>
  <c r="F5894" i="3" s="1"/>
  <c r="G5894" i="3" s="1"/>
  <c r="H5894" i="3" s="1"/>
  <c r="I5894" i="3" s="1"/>
  <c r="L5894" i="3" s="1"/>
  <c r="B5895" i="3" l="1"/>
  <c r="E5895" i="3" s="1"/>
  <c r="F5895" i="3" s="1"/>
  <c r="G5895" i="3" s="1"/>
  <c r="H5895" i="3" s="1"/>
  <c r="I5895" i="3" s="1"/>
  <c r="L5895" i="3" s="1"/>
  <c r="J5896" i="3"/>
  <c r="M5896" i="3" s="1"/>
  <c r="B5896" i="3" l="1"/>
  <c r="E5896" i="3" s="1"/>
  <c r="F5896" i="3" s="1"/>
  <c r="G5896" i="3" s="1"/>
  <c r="H5896" i="3" s="1"/>
  <c r="I5896" i="3" s="1"/>
  <c r="L5896" i="3" s="1"/>
  <c r="J5897" i="3"/>
  <c r="M5897" i="3" s="1"/>
  <c r="B5897" i="3" l="1"/>
  <c r="E5897" i="3" s="1"/>
  <c r="F5897" i="3" s="1"/>
  <c r="G5897" i="3" s="1"/>
  <c r="H5897" i="3" s="1"/>
  <c r="I5897" i="3" s="1"/>
  <c r="L5897" i="3" s="1"/>
  <c r="J5898" i="3"/>
  <c r="M5898" i="3" s="1"/>
  <c r="J5899" i="3" l="1"/>
  <c r="M5899" i="3" s="1"/>
  <c r="B5898" i="3"/>
  <c r="E5898" i="3" s="1"/>
  <c r="F5898" i="3" s="1"/>
  <c r="G5898" i="3" s="1"/>
  <c r="H5898" i="3" s="1"/>
  <c r="I5898" i="3" s="1"/>
  <c r="L5898" i="3" s="1"/>
  <c r="J5900" i="3" l="1"/>
  <c r="M5900" i="3" s="1"/>
  <c r="B5899" i="3"/>
  <c r="E5899" i="3" s="1"/>
  <c r="F5899" i="3" s="1"/>
  <c r="G5899" i="3" s="1"/>
  <c r="H5899" i="3" s="1"/>
  <c r="I5899" i="3" s="1"/>
  <c r="L5899" i="3" s="1"/>
  <c r="J5901" i="3" l="1"/>
  <c r="M5901" i="3" s="1"/>
  <c r="B5900" i="3"/>
  <c r="E5900" i="3" s="1"/>
  <c r="F5900" i="3" s="1"/>
  <c r="G5900" i="3" s="1"/>
  <c r="H5900" i="3" s="1"/>
  <c r="I5900" i="3" s="1"/>
  <c r="L5900" i="3" s="1"/>
  <c r="J5902" i="3" l="1"/>
  <c r="M5902" i="3" s="1"/>
  <c r="B5901" i="3"/>
  <c r="E5901" i="3" s="1"/>
  <c r="F5901" i="3" s="1"/>
  <c r="G5901" i="3" s="1"/>
  <c r="H5901" i="3" s="1"/>
  <c r="I5901" i="3" s="1"/>
  <c r="L5901" i="3" s="1"/>
  <c r="B5902" i="3" l="1"/>
  <c r="E5902" i="3" s="1"/>
  <c r="F5902" i="3" s="1"/>
  <c r="G5902" i="3" s="1"/>
  <c r="H5902" i="3" s="1"/>
  <c r="I5902" i="3" s="1"/>
  <c r="L5902" i="3" s="1"/>
  <c r="J5903" i="3"/>
  <c r="M5903" i="3" s="1"/>
  <c r="B5903" i="3" l="1"/>
  <c r="E5903" i="3" s="1"/>
  <c r="F5903" i="3" s="1"/>
  <c r="G5903" i="3" s="1"/>
  <c r="H5903" i="3" s="1"/>
  <c r="I5903" i="3" s="1"/>
  <c r="L5903" i="3" s="1"/>
  <c r="J5904" i="3"/>
  <c r="M5904" i="3" s="1"/>
  <c r="J5905" i="3" l="1"/>
  <c r="M5905" i="3" s="1"/>
  <c r="B5904" i="3"/>
  <c r="E5904" i="3" s="1"/>
  <c r="F5904" i="3" s="1"/>
  <c r="G5904" i="3" s="1"/>
  <c r="H5904" i="3" s="1"/>
  <c r="I5904" i="3" s="1"/>
  <c r="L5904" i="3" s="1"/>
  <c r="J5906" i="3" l="1"/>
  <c r="M5906" i="3" s="1"/>
  <c r="B5905" i="3"/>
  <c r="E5905" i="3" s="1"/>
  <c r="F5905" i="3" s="1"/>
  <c r="G5905" i="3" s="1"/>
  <c r="H5905" i="3" s="1"/>
  <c r="I5905" i="3" s="1"/>
  <c r="L5905" i="3" s="1"/>
  <c r="B5906" i="3" l="1"/>
  <c r="E5906" i="3" s="1"/>
  <c r="F5906" i="3" s="1"/>
  <c r="G5906" i="3" s="1"/>
  <c r="H5906" i="3" s="1"/>
  <c r="I5906" i="3" s="1"/>
  <c r="L5906" i="3" s="1"/>
  <c r="J5907" i="3"/>
  <c r="M5907" i="3" s="1"/>
  <c r="B5907" i="3" l="1"/>
  <c r="E5907" i="3" s="1"/>
  <c r="F5907" i="3" s="1"/>
  <c r="G5907" i="3" s="1"/>
  <c r="H5907" i="3" s="1"/>
  <c r="I5907" i="3" s="1"/>
  <c r="L5907" i="3" s="1"/>
  <c r="J5908" i="3"/>
  <c r="M5908" i="3" s="1"/>
  <c r="J5909" i="3" l="1"/>
  <c r="M5909" i="3" s="1"/>
  <c r="B5908" i="3"/>
  <c r="E5908" i="3" s="1"/>
  <c r="F5908" i="3" s="1"/>
  <c r="G5908" i="3" s="1"/>
  <c r="H5908" i="3" s="1"/>
  <c r="I5908" i="3" s="1"/>
  <c r="L5908" i="3" s="1"/>
  <c r="B5909" i="3" l="1"/>
  <c r="E5909" i="3" s="1"/>
  <c r="F5909" i="3" s="1"/>
  <c r="G5909" i="3" s="1"/>
  <c r="H5909" i="3" s="1"/>
  <c r="I5909" i="3" s="1"/>
  <c r="L5909" i="3" s="1"/>
  <c r="J5910" i="3"/>
  <c r="M5910" i="3" s="1"/>
  <c r="B5910" i="3" l="1"/>
  <c r="E5910" i="3" s="1"/>
  <c r="F5910" i="3" s="1"/>
  <c r="G5910" i="3" s="1"/>
  <c r="H5910" i="3" s="1"/>
  <c r="I5910" i="3" s="1"/>
  <c r="L5910" i="3" s="1"/>
  <c r="J5911" i="3"/>
  <c r="M5911" i="3" s="1"/>
  <c r="B5911" i="3" l="1"/>
  <c r="E5911" i="3" s="1"/>
  <c r="F5911" i="3" s="1"/>
  <c r="G5911" i="3" s="1"/>
  <c r="H5911" i="3" s="1"/>
  <c r="I5911" i="3" s="1"/>
  <c r="L5911" i="3" s="1"/>
  <c r="J5912" i="3"/>
  <c r="M5912" i="3" s="1"/>
  <c r="J5913" i="3" l="1"/>
  <c r="M5913" i="3" s="1"/>
  <c r="B5912" i="3"/>
  <c r="E5912" i="3" s="1"/>
  <c r="F5912" i="3" s="1"/>
  <c r="G5912" i="3" s="1"/>
  <c r="H5912" i="3" s="1"/>
  <c r="I5912" i="3" s="1"/>
  <c r="L5912" i="3" s="1"/>
  <c r="J5914" i="3" l="1"/>
  <c r="M5914" i="3" s="1"/>
  <c r="B5913" i="3"/>
  <c r="E5913" i="3" s="1"/>
  <c r="F5913" i="3" s="1"/>
  <c r="G5913" i="3" s="1"/>
  <c r="H5913" i="3" s="1"/>
  <c r="I5913" i="3" s="1"/>
  <c r="L5913" i="3" s="1"/>
  <c r="B5914" i="3" l="1"/>
  <c r="E5914" i="3" s="1"/>
  <c r="F5914" i="3" s="1"/>
  <c r="G5914" i="3" s="1"/>
  <c r="H5914" i="3" s="1"/>
  <c r="I5914" i="3" s="1"/>
  <c r="L5914" i="3" s="1"/>
  <c r="J5915" i="3"/>
  <c r="M5915" i="3" s="1"/>
  <c r="B5915" i="3" l="1"/>
  <c r="E5915" i="3" s="1"/>
  <c r="F5915" i="3" s="1"/>
  <c r="G5915" i="3" s="1"/>
  <c r="H5915" i="3" s="1"/>
  <c r="I5915" i="3" s="1"/>
  <c r="L5915" i="3" s="1"/>
  <c r="J5916" i="3"/>
  <c r="M5916" i="3" s="1"/>
  <c r="J5917" i="3" l="1"/>
  <c r="M5917" i="3" s="1"/>
  <c r="B5916" i="3"/>
  <c r="E5916" i="3" s="1"/>
  <c r="F5916" i="3" s="1"/>
  <c r="G5916" i="3" s="1"/>
  <c r="H5916" i="3" s="1"/>
  <c r="I5916" i="3" s="1"/>
  <c r="L5916" i="3" s="1"/>
  <c r="B5917" i="3" l="1"/>
  <c r="E5917" i="3" s="1"/>
  <c r="F5917" i="3" s="1"/>
  <c r="G5917" i="3" s="1"/>
  <c r="H5917" i="3" s="1"/>
  <c r="I5917" i="3" s="1"/>
  <c r="L5917" i="3" s="1"/>
  <c r="J5918" i="3"/>
  <c r="M5918" i="3" s="1"/>
  <c r="B5918" i="3" l="1"/>
  <c r="E5918" i="3" s="1"/>
  <c r="F5918" i="3" s="1"/>
  <c r="G5918" i="3" s="1"/>
  <c r="H5918" i="3" s="1"/>
  <c r="I5918" i="3" s="1"/>
  <c r="L5918" i="3" s="1"/>
  <c r="J5919" i="3"/>
  <c r="M5919" i="3" s="1"/>
  <c r="B5919" i="3" l="1"/>
  <c r="E5919" i="3" s="1"/>
  <c r="F5919" i="3" s="1"/>
  <c r="G5919" i="3" s="1"/>
  <c r="H5919" i="3" s="1"/>
  <c r="I5919" i="3" s="1"/>
  <c r="L5919" i="3" s="1"/>
  <c r="J5920" i="3"/>
  <c r="M5920" i="3" s="1"/>
  <c r="J5921" i="3" l="1"/>
  <c r="M5921" i="3" s="1"/>
  <c r="B5920" i="3"/>
  <c r="E5920" i="3" s="1"/>
  <c r="F5920" i="3" s="1"/>
  <c r="G5920" i="3" s="1"/>
  <c r="H5920" i="3" s="1"/>
  <c r="I5920" i="3" s="1"/>
  <c r="L5920" i="3" s="1"/>
  <c r="J5922" i="3" l="1"/>
  <c r="M5922" i="3" s="1"/>
  <c r="B5921" i="3"/>
  <c r="E5921" i="3" s="1"/>
  <c r="F5921" i="3" s="1"/>
  <c r="G5921" i="3" s="1"/>
  <c r="H5921" i="3" s="1"/>
  <c r="I5921" i="3" s="1"/>
  <c r="L5921" i="3" s="1"/>
  <c r="B5922" i="3" l="1"/>
  <c r="E5922" i="3" s="1"/>
  <c r="F5922" i="3" s="1"/>
  <c r="G5922" i="3" s="1"/>
  <c r="H5922" i="3" s="1"/>
  <c r="I5922" i="3" s="1"/>
  <c r="L5922" i="3" s="1"/>
  <c r="J5923" i="3"/>
  <c r="M5923" i="3" s="1"/>
  <c r="B5923" i="3" l="1"/>
  <c r="E5923" i="3" s="1"/>
  <c r="F5923" i="3" s="1"/>
  <c r="G5923" i="3" s="1"/>
  <c r="H5923" i="3" s="1"/>
  <c r="I5923" i="3" s="1"/>
  <c r="L5923" i="3" s="1"/>
  <c r="J5924" i="3"/>
  <c r="M5924" i="3" s="1"/>
  <c r="J5925" i="3" l="1"/>
  <c r="M5925" i="3" s="1"/>
  <c r="B5924" i="3"/>
  <c r="E5924" i="3" s="1"/>
  <c r="F5924" i="3" s="1"/>
  <c r="G5924" i="3" s="1"/>
  <c r="H5924" i="3" s="1"/>
  <c r="I5924" i="3" s="1"/>
  <c r="L5924" i="3" s="1"/>
  <c r="B5925" i="3" l="1"/>
  <c r="E5925" i="3" s="1"/>
  <c r="F5925" i="3" s="1"/>
  <c r="G5925" i="3" s="1"/>
  <c r="H5925" i="3" s="1"/>
  <c r="I5925" i="3" s="1"/>
  <c r="L5925" i="3" s="1"/>
  <c r="J5926" i="3"/>
  <c r="M5926" i="3" s="1"/>
  <c r="B5926" i="3" l="1"/>
  <c r="E5926" i="3" s="1"/>
  <c r="F5926" i="3" s="1"/>
  <c r="G5926" i="3" s="1"/>
  <c r="H5926" i="3" s="1"/>
  <c r="I5926" i="3" s="1"/>
  <c r="L5926" i="3" s="1"/>
  <c r="J5927" i="3"/>
  <c r="M5927" i="3" s="1"/>
  <c r="B5927" i="3" l="1"/>
  <c r="E5927" i="3" s="1"/>
  <c r="F5927" i="3" s="1"/>
  <c r="G5927" i="3" s="1"/>
  <c r="H5927" i="3" s="1"/>
  <c r="I5927" i="3" s="1"/>
  <c r="L5927" i="3" s="1"/>
  <c r="J5928" i="3"/>
  <c r="M5928" i="3" s="1"/>
  <c r="J5929" i="3" l="1"/>
  <c r="M5929" i="3" s="1"/>
  <c r="B5928" i="3"/>
  <c r="E5928" i="3" s="1"/>
  <c r="F5928" i="3" s="1"/>
  <c r="G5928" i="3" s="1"/>
  <c r="H5928" i="3" s="1"/>
  <c r="I5928" i="3" s="1"/>
  <c r="L5928" i="3" s="1"/>
  <c r="J5930" i="3" l="1"/>
  <c r="M5930" i="3" s="1"/>
  <c r="B5929" i="3"/>
  <c r="E5929" i="3" s="1"/>
  <c r="F5929" i="3" s="1"/>
  <c r="G5929" i="3" s="1"/>
  <c r="H5929" i="3" s="1"/>
  <c r="I5929" i="3" s="1"/>
  <c r="L5929" i="3" s="1"/>
  <c r="J5931" i="3" l="1"/>
  <c r="M5931" i="3" s="1"/>
  <c r="B5930" i="3"/>
  <c r="E5930" i="3" s="1"/>
  <c r="F5930" i="3" s="1"/>
  <c r="G5930" i="3" s="1"/>
  <c r="H5930" i="3" s="1"/>
  <c r="I5930" i="3" s="1"/>
  <c r="L5930" i="3" s="1"/>
  <c r="B5931" i="3" l="1"/>
  <c r="E5931" i="3" s="1"/>
  <c r="F5931" i="3" s="1"/>
  <c r="G5931" i="3" s="1"/>
  <c r="H5931" i="3" s="1"/>
  <c r="I5931" i="3" s="1"/>
  <c r="L5931" i="3" s="1"/>
  <c r="J5932" i="3"/>
  <c r="M5932" i="3" s="1"/>
  <c r="J5933" i="3" l="1"/>
  <c r="M5933" i="3" s="1"/>
  <c r="B5932" i="3"/>
  <c r="E5932" i="3" s="1"/>
  <c r="F5932" i="3" s="1"/>
  <c r="G5932" i="3" s="1"/>
  <c r="H5932" i="3" s="1"/>
  <c r="I5932" i="3" s="1"/>
  <c r="L5932" i="3" s="1"/>
  <c r="B5933" i="3" l="1"/>
  <c r="E5933" i="3" s="1"/>
  <c r="F5933" i="3" s="1"/>
  <c r="G5933" i="3" s="1"/>
  <c r="H5933" i="3" s="1"/>
  <c r="I5933" i="3" s="1"/>
  <c r="L5933" i="3" s="1"/>
  <c r="J5934" i="3"/>
  <c r="M5934" i="3" s="1"/>
  <c r="J5935" i="3" l="1"/>
  <c r="M5935" i="3" s="1"/>
  <c r="B5934" i="3"/>
  <c r="E5934" i="3" s="1"/>
  <c r="F5934" i="3" s="1"/>
  <c r="G5934" i="3" s="1"/>
  <c r="H5934" i="3" s="1"/>
  <c r="I5934" i="3" s="1"/>
  <c r="L5934" i="3" s="1"/>
  <c r="J5936" i="3" l="1"/>
  <c r="M5936" i="3" s="1"/>
  <c r="B5935" i="3"/>
  <c r="E5935" i="3" s="1"/>
  <c r="F5935" i="3" s="1"/>
  <c r="G5935" i="3" s="1"/>
  <c r="H5935" i="3" s="1"/>
  <c r="I5935" i="3" s="1"/>
  <c r="L5935" i="3" s="1"/>
  <c r="J5937" i="3" l="1"/>
  <c r="M5937" i="3" s="1"/>
  <c r="B5936" i="3"/>
  <c r="E5936" i="3" s="1"/>
  <c r="F5936" i="3" s="1"/>
  <c r="G5936" i="3" s="1"/>
  <c r="H5936" i="3" s="1"/>
  <c r="I5936" i="3" s="1"/>
  <c r="L5936" i="3" s="1"/>
  <c r="J5938" i="3" l="1"/>
  <c r="M5938" i="3" s="1"/>
  <c r="B5937" i="3"/>
  <c r="E5937" i="3" s="1"/>
  <c r="F5937" i="3" s="1"/>
  <c r="G5937" i="3" s="1"/>
  <c r="H5937" i="3" s="1"/>
  <c r="I5937" i="3" s="1"/>
  <c r="L5937" i="3" s="1"/>
  <c r="J5939" i="3" l="1"/>
  <c r="M5939" i="3" s="1"/>
  <c r="B5938" i="3"/>
  <c r="E5938" i="3" s="1"/>
  <c r="F5938" i="3" s="1"/>
  <c r="G5938" i="3" s="1"/>
  <c r="H5938" i="3" s="1"/>
  <c r="I5938" i="3" s="1"/>
  <c r="L5938" i="3" s="1"/>
  <c r="J5940" i="3" l="1"/>
  <c r="M5940" i="3" s="1"/>
  <c r="B5939" i="3"/>
  <c r="E5939" i="3" s="1"/>
  <c r="F5939" i="3" s="1"/>
  <c r="G5939" i="3" s="1"/>
  <c r="H5939" i="3" s="1"/>
  <c r="I5939" i="3" s="1"/>
  <c r="L5939" i="3" s="1"/>
  <c r="J5941" i="3" l="1"/>
  <c r="M5941" i="3" s="1"/>
  <c r="B5940" i="3"/>
  <c r="E5940" i="3" s="1"/>
  <c r="F5940" i="3" s="1"/>
  <c r="G5940" i="3" s="1"/>
  <c r="H5940" i="3" s="1"/>
  <c r="I5940" i="3" s="1"/>
  <c r="L5940" i="3" s="1"/>
  <c r="B5941" i="3" l="1"/>
  <c r="E5941" i="3" s="1"/>
  <c r="F5941" i="3" s="1"/>
  <c r="G5941" i="3" s="1"/>
  <c r="H5941" i="3" s="1"/>
  <c r="I5941" i="3" s="1"/>
  <c r="L5941" i="3" s="1"/>
  <c r="J5942" i="3"/>
  <c r="M5942" i="3" s="1"/>
  <c r="B5942" i="3" l="1"/>
  <c r="E5942" i="3" s="1"/>
  <c r="F5942" i="3" s="1"/>
  <c r="G5942" i="3" s="1"/>
  <c r="H5942" i="3" s="1"/>
  <c r="I5942" i="3" s="1"/>
  <c r="L5942" i="3" s="1"/>
  <c r="J5943" i="3"/>
  <c r="M5943" i="3" s="1"/>
  <c r="J5944" i="3" l="1"/>
  <c r="M5944" i="3" s="1"/>
  <c r="B5943" i="3"/>
  <c r="E5943" i="3" s="1"/>
  <c r="F5943" i="3" s="1"/>
  <c r="G5943" i="3" s="1"/>
  <c r="H5943" i="3" s="1"/>
  <c r="I5943" i="3" s="1"/>
  <c r="L5943" i="3" s="1"/>
  <c r="B5944" i="3" l="1"/>
  <c r="E5944" i="3" s="1"/>
  <c r="F5944" i="3" s="1"/>
  <c r="G5944" i="3" s="1"/>
  <c r="H5944" i="3" s="1"/>
  <c r="I5944" i="3" s="1"/>
  <c r="L5944" i="3" s="1"/>
  <c r="J5945" i="3"/>
  <c r="M5945" i="3" s="1"/>
  <c r="J5946" i="3" l="1"/>
  <c r="M5946" i="3" s="1"/>
  <c r="B5945" i="3"/>
  <c r="E5945" i="3" s="1"/>
  <c r="F5945" i="3" s="1"/>
  <c r="G5945" i="3" s="1"/>
  <c r="H5945" i="3" s="1"/>
  <c r="I5945" i="3" s="1"/>
  <c r="L5945" i="3" s="1"/>
  <c r="B5946" i="3" l="1"/>
  <c r="E5946" i="3" s="1"/>
  <c r="F5946" i="3" s="1"/>
  <c r="G5946" i="3" s="1"/>
  <c r="H5946" i="3" s="1"/>
  <c r="I5946" i="3" s="1"/>
  <c r="L5946" i="3" s="1"/>
  <c r="J5947" i="3"/>
  <c r="M5947" i="3" s="1"/>
  <c r="B5947" i="3" l="1"/>
  <c r="E5947" i="3" s="1"/>
  <c r="F5947" i="3" s="1"/>
  <c r="G5947" i="3" s="1"/>
  <c r="H5947" i="3" s="1"/>
  <c r="I5947" i="3" s="1"/>
  <c r="L5947" i="3" s="1"/>
  <c r="J5948" i="3"/>
  <c r="M5948" i="3" s="1"/>
  <c r="J5949" i="3" l="1"/>
  <c r="M5949" i="3" s="1"/>
  <c r="B5948" i="3"/>
  <c r="E5948" i="3" s="1"/>
  <c r="F5948" i="3" s="1"/>
  <c r="G5948" i="3" s="1"/>
  <c r="H5948" i="3" s="1"/>
  <c r="I5948" i="3" s="1"/>
  <c r="L5948" i="3" s="1"/>
  <c r="J5950" i="3" l="1"/>
  <c r="M5950" i="3" s="1"/>
  <c r="B5949" i="3"/>
  <c r="E5949" i="3" s="1"/>
  <c r="F5949" i="3" s="1"/>
  <c r="G5949" i="3" s="1"/>
  <c r="H5949" i="3" s="1"/>
  <c r="I5949" i="3" s="1"/>
  <c r="L5949" i="3" s="1"/>
  <c r="B5950" i="3" l="1"/>
  <c r="E5950" i="3" s="1"/>
  <c r="F5950" i="3" s="1"/>
  <c r="G5950" i="3" s="1"/>
  <c r="H5950" i="3" s="1"/>
  <c r="I5950" i="3" s="1"/>
  <c r="L5950" i="3" s="1"/>
  <c r="J5951" i="3"/>
  <c r="M5951" i="3" s="1"/>
  <c r="B5951" i="3" l="1"/>
  <c r="E5951" i="3" s="1"/>
  <c r="F5951" i="3" s="1"/>
  <c r="G5951" i="3" s="1"/>
  <c r="H5951" i="3" s="1"/>
  <c r="I5951" i="3" s="1"/>
  <c r="L5951" i="3" s="1"/>
  <c r="J5952" i="3"/>
  <c r="M5952" i="3" s="1"/>
  <c r="J5953" i="3" l="1"/>
  <c r="M5953" i="3" s="1"/>
  <c r="B5952" i="3"/>
  <c r="E5952" i="3" s="1"/>
  <c r="F5952" i="3" s="1"/>
  <c r="G5952" i="3" s="1"/>
  <c r="H5952" i="3" s="1"/>
  <c r="I5952" i="3" s="1"/>
  <c r="L5952" i="3" s="1"/>
  <c r="B5953" i="3" l="1"/>
  <c r="E5953" i="3" s="1"/>
  <c r="F5953" i="3" s="1"/>
  <c r="G5953" i="3" s="1"/>
  <c r="H5953" i="3" s="1"/>
  <c r="I5953" i="3" s="1"/>
  <c r="L5953" i="3" s="1"/>
  <c r="J5954" i="3"/>
  <c r="M5954" i="3" s="1"/>
  <c r="B5954" i="3" l="1"/>
  <c r="E5954" i="3" s="1"/>
  <c r="F5954" i="3" s="1"/>
  <c r="G5954" i="3" s="1"/>
  <c r="H5954" i="3" s="1"/>
  <c r="I5954" i="3" s="1"/>
  <c r="L5954" i="3" s="1"/>
  <c r="J5955" i="3"/>
  <c r="M5955" i="3" s="1"/>
  <c r="J5956" i="3" l="1"/>
  <c r="M5956" i="3" s="1"/>
  <c r="B5955" i="3"/>
  <c r="E5955" i="3" s="1"/>
  <c r="F5955" i="3" s="1"/>
  <c r="G5955" i="3" s="1"/>
  <c r="H5955" i="3" s="1"/>
  <c r="I5955" i="3" s="1"/>
  <c r="L5955" i="3" s="1"/>
  <c r="B5956" i="3" l="1"/>
  <c r="E5956" i="3" s="1"/>
  <c r="F5956" i="3" s="1"/>
  <c r="G5956" i="3" s="1"/>
  <c r="H5956" i="3" s="1"/>
  <c r="I5956" i="3" s="1"/>
  <c r="L5956" i="3" s="1"/>
  <c r="J5957" i="3"/>
  <c r="M5957" i="3" s="1"/>
  <c r="J5958" i="3" l="1"/>
  <c r="M5958" i="3" s="1"/>
  <c r="B5957" i="3"/>
  <c r="E5957" i="3" s="1"/>
  <c r="F5957" i="3" s="1"/>
  <c r="G5957" i="3" s="1"/>
  <c r="H5957" i="3" s="1"/>
  <c r="I5957" i="3" s="1"/>
  <c r="L5957" i="3" s="1"/>
  <c r="B5958" i="3" l="1"/>
  <c r="E5958" i="3" s="1"/>
  <c r="F5958" i="3" s="1"/>
  <c r="G5958" i="3" s="1"/>
  <c r="H5958" i="3" s="1"/>
  <c r="I5958" i="3" s="1"/>
  <c r="L5958" i="3" s="1"/>
  <c r="J5959" i="3"/>
  <c r="M5959" i="3" s="1"/>
  <c r="J5960" i="3" l="1"/>
  <c r="M5960" i="3" s="1"/>
  <c r="B5959" i="3"/>
  <c r="E5959" i="3" s="1"/>
  <c r="F5959" i="3" s="1"/>
  <c r="G5959" i="3" s="1"/>
  <c r="H5959" i="3" s="1"/>
  <c r="I5959" i="3" s="1"/>
  <c r="L5959" i="3" s="1"/>
  <c r="J5961" i="3" l="1"/>
  <c r="M5961" i="3" s="1"/>
  <c r="B5960" i="3"/>
  <c r="E5960" i="3" s="1"/>
  <c r="F5960" i="3" s="1"/>
  <c r="G5960" i="3" s="1"/>
  <c r="H5960" i="3" s="1"/>
  <c r="I5960" i="3" s="1"/>
  <c r="L5960" i="3" s="1"/>
  <c r="J5962" i="3" l="1"/>
  <c r="M5962" i="3" s="1"/>
  <c r="B5961" i="3"/>
  <c r="E5961" i="3" s="1"/>
  <c r="F5961" i="3" s="1"/>
  <c r="G5961" i="3" s="1"/>
  <c r="H5961" i="3" s="1"/>
  <c r="I5961" i="3" s="1"/>
  <c r="L5961" i="3" s="1"/>
  <c r="J5963" i="3" l="1"/>
  <c r="M5963" i="3" s="1"/>
  <c r="B5962" i="3"/>
  <c r="E5962" i="3" s="1"/>
  <c r="F5962" i="3" s="1"/>
  <c r="G5962" i="3" s="1"/>
  <c r="H5962" i="3" s="1"/>
  <c r="I5962" i="3" s="1"/>
  <c r="L5962" i="3" s="1"/>
  <c r="J5964" i="3" l="1"/>
  <c r="M5964" i="3" s="1"/>
  <c r="B5963" i="3"/>
  <c r="E5963" i="3" s="1"/>
  <c r="F5963" i="3" s="1"/>
  <c r="G5963" i="3" s="1"/>
  <c r="H5963" i="3" s="1"/>
  <c r="I5963" i="3" s="1"/>
  <c r="L5963" i="3" s="1"/>
  <c r="J5965" i="3" l="1"/>
  <c r="M5965" i="3" s="1"/>
  <c r="B5964" i="3"/>
  <c r="E5964" i="3" s="1"/>
  <c r="F5964" i="3" s="1"/>
  <c r="G5964" i="3" s="1"/>
  <c r="H5964" i="3" s="1"/>
  <c r="I5964" i="3" s="1"/>
  <c r="L5964" i="3" s="1"/>
  <c r="J5966" i="3" l="1"/>
  <c r="M5966" i="3" s="1"/>
  <c r="B5965" i="3"/>
  <c r="E5965" i="3" s="1"/>
  <c r="F5965" i="3" s="1"/>
  <c r="G5965" i="3" s="1"/>
  <c r="H5965" i="3" s="1"/>
  <c r="I5965" i="3" s="1"/>
  <c r="L5965" i="3" s="1"/>
  <c r="B5966" i="3" l="1"/>
  <c r="E5966" i="3" s="1"/>
  <c r="F5966" i="3" s="1"/>
  <c r="G5966" i="3" s="1"/>
  <c r="H5966" i="3" s="1"/>
  <c r="I5966" i="3" s="1"/>
  <c r="L5966" i="3" s="1"/>
  <c r="J5967" i="3"/>
  <c r="M5967" i="3" s="1"/>
  <c r="B5967" i="3" l="1"/>
  <c r="E5967" i="3" s="1"/>
  <c r="F5967" i="3" s="1"/>
  <c r="G5967" i="3" s="1"/>
  <c r="H5967" i="3" s="1"/>
  <c r="I5967" i="3" s="1"/>
  <c r="L5967" i="3" s="1"/>
  <c r="J5968" i="3"/>
  <c r="M5968" i="3" s="1"/>
  <c r="J5969" i="3" l="1"/>
  <c r="M5969" i="3" s="1"/>
  <c r="B5968" i="3"/>
  <c r="E5968" i="3" s="1"/>
  <c r="F5968" i="3" s="1"/>
  <c r="G5968" i="3" s="1"/>
  <c r="H5968" i="3" s="1"/>
  <c r="I5968" i="3" s="1"/>
  <c r="L5968" i="3" s="1"/>
  <c r="J5970" i="3" l="1"/>
  <c r="M5970" i="3" s="1"/>
  <c r="B5969" i="3"/>
  <c r="E5969" i="3" s="1"/>
  <c r="F5969" i="3" s="1"/>
  <c r="G5969" i="3" s="1"/>
  <c r="H5969" i="3" s="1"/>
  <c r="I5969" i="3" s="1"/>
  <c r="L5969" i="3" s="1"/>
  <c r="B5970" i="3" l="1"/>
  <c r="E5970" i="3" s="1"/>
  <c r="F5970" i="3" s="1"/>
  <c r="G5970" i="3" s="1"/>
  <c r="H5970" i="3" s="1"/>
  <c r="I5970" i="3" s="1"/>
  <c r="L5970" i="3" s="1"/>
  <c r="J5971" i="3"/>
  <c r="M5971" i="3" s="1"/>
  <c r="J5972" i="3" l="1"/>
  <c r="M5972" i="3" s="1"/>
  <c r="B5971" i="3"/>
  <c r="E5971" i="3" s="1"/>
  <c r="F5971" i="3" s="1"/>
  <c r="G5971" i="3" s="1"/>
  <c r="H5971" i="3" s="1"/>
  <c r="I5971" i="3" s="1"/>
  <c r="L5971" i="3" s="1"/>
  <c r="J5973" i="3" l="1"/>
  <c r="M5973" i="3" s="1"/>
  <c r="B5972" i="3"/>
  <c r="E5972" i="3" s="1"/>
  <c r="F5972" i="3" s="1"/>
  <c r="G5972" i="3" s="1"/>
  <c r="H5972" i="3" s="1"/>
  <c r="I5972" i="3" s="1"/>
  <c r="L5972" i="3" s="1"/>
  <c r="B5973" i="3" l="1"/>
  <c r="E5973" i="3" s="1"/>
  <c r="F5973" i="3" s="1"/>
  <c r="G5973" i="3" s="1"/>
  <c r="H5973" i="3" s="1"/>
  <c r="I5973" i="3" s="1"/>
  <c r="L5973" i="3" s="1"/>
  <c r="J5974" i="3"/>
  <c r="M5974" i="3" s="1"/>
  <c r="B5974" i="3" l="1"/>
  <c r="E5974" i="3" s="1"/>
  <c r="F5974" i="3" s="1"/>
  <c r="G5974" i="3" s="1"/>
  <c r="H5974" i="3" s="1"/>
  <c r="I5974" i="3" s="1"/>
  <c r="L5974" i="3" s="1"/>
  <c r="J5975" i="3"/>
  <c r="M5975" i="3" s="1"/>
  <c r="J5976" i="3" l="1"/>
  <c r="M5976" i="3" s="1"/>
  <c r="B5975" i="3"/>
  <c r="E5975" i="3" s="1"/>
  <c r="F5975" i="3" s="1"/>
  <c r="G5975" i="3" s="1"/>
  <c r="H5975" i="3" s="1"/>
  <c r="I5975" i="3" s="1"/>
  <c r="L5975" i="3" s="1"/>
  <c r="B5976" i="3" l="1"/>
  <c r="E5976" i="3" s="1"/>
  <c r="F5976" i="3" s="1"/>
  <c r="G5976" i="3" s="1"/>
  <c r="H5976" i="3" s="1"/>
  <c r="I5976" i="3" s="1"/>
  <c r="L5976" i="3" s="1"/>
  <c r="J5977" i="3"/>
  <c r="M5977" i="3" s="1"/>
  <c r="J5978" i="3" l="1"/>
  <c r="M5978" i="3" s="1"/>
  <c r="B5977" i="3"/>
  <c r="E5977" i="3" s="1"/>
  <c r="F5977" i="3" s="1"/>
  <c r="G5977" i="3" s="1"/>
  <c r="H5977" i="3" s="1"/>
  <c r="I5977" i="3" s="1"/>
  <c r="L5977" i="3" s="1"/>
  <c r="B5978" i="3" l="1"/>
  <c r="E5978" i="3" s="1"/>
  <c r="F5978" i="3" s="1"/>
  <c r="G5978" i="3" s="1"/>
  <c r="H5978" i="3" s="1"/>
  <c r="I5978" i="3" s="1"/>
  <c r="L5978" i="3" s="1"/>
  <c r="J5979" i="3"/>
  <c r="M5979" i="3" s="1"/>
  <c r="B5979" i="3" l="1"/>
  <c r="E5979" i="3" s="1"/>
  <c r="F5979" i="3" s="1"/>
  <c r="G5979" i="3" s="1"/>
  <c r="H5979" i="3" s="1"/>
  <c r="I5979" i="3" s="1"/>
  <c r="L5979" i="3" s="1"/>
  <c r="J5980" i="3"/>
  <c r="M5980" i="3" s="1"/>
  <c r="J5981" i="3" l="1"/>
  <c r="M5981" i="3" s="1"/>
  <c r="B5980" i="3"/>
  <c r="E5980" i="3" s="1"/>
  <c r="F5980" i="3" s="1"/>
  <c r="G5980" i="3" s="1"/>
  <c r="H5980" i="3" s="1"/>
  <c r="I5980" i="3" s="1"/>
  <c r="L5980" i="3" s="1"/>
  <c r="B5981" i="3" l="1"/>
  <c r="E5981" i="3" s="1"/>
  <c r="F5981" i="3" s="1"/>
  <c r="G5981" i="3" s="1"/>
  <c r="H5981" i="3" s="1"/>
  <c r="I5981" i="3" s="1"/>
  <c r="L5981" i="3" s="1"/>
  <c r="J5982" i="3"/>
  <c r="M5982" i="3" s="1"/>
  <c r="J5983" i="3" l="1"/>
  <c r="M5983" i="3" s="1"/>
  <c r="B5982" i="3"/>
  <c r="E5982" i="3" s="1"/>
  <c r="F5982" i="3" s="1"/>
  <c r="G5982" i="3" s="1"/>
  <c r="H5982" i="3" s="1"/>
  <c r="I5982" i="3" s="1"/>
  <c r="L5982" i="3" s="1"/>
  <c r="J5984" i="3" l="1"/>
  <c r="M5984" i="3" s="1"/>
  <c r="B5983" i="3"/>
  <c r="E5983" i="3" s="1"/>
  <c r="F5983" i="3" s="1"/>
  <c r="G5983" i="3" s="1"/>
  <c r="H5983" i="3" s="1"/>
  <c r="I5983" i="3" s="1"/>
  <c r="L5983" i="3" s="1"/>
  <c r="J5985" i="3" l="1"/>
  <c r="M5985" i="3" s="1"/>
  <c r="B5984" i="3"/>
  <c r="E5984" i="3" s="1"/>
  <c r="F5984" i="3" s="1"/>
  <c r="G5984" i="3" s="1"/>
  <c r="H5984" i="3" s="1"/>
  <c r="I5984" i="3" s="1"/>
  <c r="L5984" i="3" s="1"/>
  <c r="B5985" i="3" l="1"/>
  <c r="E5985" i="3" s="1"/>
  <c r="F5985" i="3" s="1"/>
  <c r="G5985" i="3" s="1"/>
  <c r="H5985" i="3" s="1"/>
  <c r="I5985" i="3" s="1"/>
  <c r="L5985" i="3" s="1"/>
  <c r="J5986" i="3"/>
  <c r="M5986" i="3" s="1"/>
  <c r="B5986" i="3" l="1"/>
  <c r="E5986" i="3" s="1"/>
  <c r="F5986" i="3" s="1"/>
  <c r="G5986" i="3" s="1"/>
  <c r="H5986" i="3" s="1"/>
  <c r="I5986" i="3" s="1"/>
  <c r="L5986" i="3" s="1"/>
  <c r="J5987" i="3"/>
  <c r="M5987" i="3" s="1"/>
  <c r="B5987" i="3" l="1"/>
  <c r="E5987" i="3" s="1"/>
  <c r="F5987" i="3" s="1"/>
  <c r="G5987" i="3" s="1"/>
  <c r="H5987" i="3" s="1"/>
  <c r="I5987" i="3" s="1"/>
  <c r="L5987" i="3" s="1"/>
  <c r="J5988" i="3"/>
  <c r="M5988" i="3" s="1"/>
  <c r="J5989" i="3" l="1"/>
  <c r="M5989" i="3" s="1"/>
  <c r="B5988" i="3"/>
  <c r="E5988" i="3" s="1"/>
  <c r="F5988" i="3" s="1"/>
  <c r="G5988" i="3" s="1"/>
  <c r="H5988" i="3" s="1"/>
  <c r="I5988" i="3" s="1"/>
  <c r="L5988" i="3" s="1"/>
  <c r="J5990" i="3" l="1"/>
  <c r="M5990" i="3" s="1"/>
  <c r="B5989" i="3"/>
  <c r="E5989" i="3" s="1"/>
  <c r="F5989" i="3" s="1"/>
  <c r="G5989" i="3" s="1"/>
  <c r="H5989" i="3" s="1"/>
  <c r="I5989" i="3" s="1"/>
  <c r="L5989" i="3" s="1"/>
  <c r="B5990" i="3" l="1"/>
  <c r="E5990" i="3" s="1"/>
  <c r="F5990" i="3" s="1"/>
  <c r="G5990" i="3" s="1"/>
  <c r="H5990" i="3" s="1"/>
  <c r="I5990" i="3" s="1"/>
  <c r="L5990" i="3" s="1"/>
  <c r="J5991" i="3"/>
  <c r="M5991" i="3" s="1"/>
  <c r="B5991" i="3" l="1"/>
  <c r="E5991" i="3" s="1"/>
  <c r="F5991" i="3" s="1"/>
  <c r="G5991" i="3" s="1"/>
  <c r="H5991" i="3" s="1"/>
  <c r="I5991" i="3" s="1"/>
  <c r="L5991" i="3" s="1"/>
  <c r="J5992" i="3"/>
  <c r="M5992" i="3" s="1"/>
  <c r="J5993" i="3" l="1"/>
  <c r="M5993" i="3" s="1"/>
  <c r="B5992" i="3"/>
  <c r="E5992" i="3" s="1"/>
  <c r="F5992" i="3" s="1"/>
  <c r="G5992" i="3" s="1"/>
  <c r="H5992" i="3" s="1"/>
  <c r="I5992" i="3" s="1"/>
  <c r="L5992" i="3" s="1"/>
  <c r="B5993" i="3" l="1"/>
  <c r="E5993" i="3" s="1"/>
  <c r="F5993" i="3" s="1"/>
  <c r="G5993" i="3" s="1"/>
  <c r="H5993" i="3" s="1"/>
  <c r="I5993" i="3" s="1"/>
  <c r="L5993" i="3" s="1"/>
  <c r="J5994" i="3"/>
  <c r="M5994" i="3" s="1"/>
  <c r="J5995" i="3" l="1"/>
  <c r="M5995" i="3" s="1"/>
  <c r="B5994" i="3"/>
  <c r="E5994" i="3" s="1"/>
  <c r="F5994" i="3" s="1"/>
  <c r="G5994" i="3" s="1"/>
  <c r="H5994" i="3" s="1"/>
  <c r="I5994" i="3" s="1"/>
  <c r="L5994" i="3" s="1"/>
  <c r="B5995" i="3" l="1"/>
  <c r="E5995" i="3" s="1"/>
  <c r="F5995" i="3" s="1"/>
  <c r="G5995" i="3" s="1"/>
  <c r="H5995" i="3" s="1"/>
  <c r="I5995" i="3" s="1"/>
  <c r="L5995" i="3" s="1"/>
  <c r="J5996" i="3"/>
  <c r="M5996" i="3" s="1"/>
  <c r="B5996" i="3" l="1"/>
  <c r="E5996" i="3" s="1"/>
  <c r="F5996" i="3" s="1"/>
  <c r="G5996" i="3" s="1"/>
  <c r="H5996" i="3" s="1"/>
  <c r="I5996" i="3" s="1"/>
  <c r="L5996" i="3" s="1"/>
  <c r="J5997" i="3"/>
  <c r="M5997" i="3" s="1"/>
  <c r="J5998" i="3" l="1"/>
  <c r="M5998" i="3" s="1"/>
  <c r="B5997" i="3"/>
  <c r="E5997" i="3" s="1"/>
  <c r="F5997" i="3" s="1"/>
  <c r="G5997" i="3" s="1"/>
  <c r="H5997" i="3" s="1"/>
  <c r="I5997" i="3" s="1"/>
  <c r="L5997" i="3" s="1"/>
  <c r="J5999" i="3" l="1"/>
  <c r="M5999" i="3" s="1"/>
  <c r="B5998" i="3"/>
  <c r="E5998" i="3" s="1"/>
  <c r="F5998" i="3" s="1"/>
  <c r="G5998" i="3" s="1"/>
  <c r="H5998" i="3" s="1"/>
  <c r="I5998" i="3" s="1"/>
  <c r="L5998" i="3" s="1"/>
  <c r="J6000" i="3" l="1"/>
  <c r="M6000" i="3" s="1"/>
  <c r="B5999" i="3"/>
  <c r="E5999" i="3" s="1"/>
  <c r="F5999" i="3" s="1"/>
  <c r="G5999" i="3" s="1"/>
  <c r="H5999" i="3" s="1"/>
  <c r="I5999" i="3" s="1"/>
  <c r="L5999" i="3" s="1"/>
  <c r="J6001" i="3" l="1"/>
  <c r="M6001" i="3" s="1"/>
  <c r="B6000" i="3"/>
  <c r="E6000" i="3" s="1"/>
  <c r="F6000" i="3" s="1"/>
  <c r="G6000" i="3" s="1"/>
  <c r="H6000" i="3" s="1"/>
  <c r="I6000" i="3" s="1"/>
  <c r="L6000" i="3" s="1"/>
  <c r="B6001" i="3" l="1"/>
  <c r="E6001" i="3" s="1"/>
  <c r="F6001" i="3" s="1"/>
  <c r="G6001" i="3" s="1"/>
  <c r="H6001" i="3" s="1"/>
  <c r="I6001" i="3" s="1"/>
  <c r="L6001" i="3" s="1"/>
  <c r="J6002" i="3"/>
  <c r="M6002" i="3" s="1"/>
  <c r="J6003" i="3" l="1"/>
  <c r="M6003" i="3" s="1"/>
  <c r="B6002" i="3"/>
  <c r="E6002" i="3" s="1"/>
  <c r="F6002" i="3" s="1"/>
  <c r="G6002" i="3" s="1"/>
  <c r="H6002" i="3" s="1"/>
  <c r="I6002" i="3" s="1"/>
  <c r="L6002" i="3" s="1"/>
  <c r="J6004" i="3" l="1"/>
  <c r="M6004" i="3" s="1"/>
  <c r="B6003" i="3"/>
  <c r="E6003" i="3" s="1"/>
  <c r="F6003" i="3" s="1"/>
  <c r="G6003" i="3" s="1"/>
  <c r="H6003" i="3" s="1"/>
  <c r="I6003" i="3" s="1"/>
  <c r="L6003" i="3" s="1"/>
  <c r="J6005" i="3" l="1"/>
  <c r="M6005" i="3" s="1"/>
  <c r="B6004" i="3"/>
  <c r="E6004" i="3" s="1"/>
  <c r="F6004" i="3" s="1"/>
  <c r="G6004" i="3" s="1"/>
  <c r="H6004" i="3" s="1"/>
  <c r="I6004" i="3" s="1"/>
  <c r="L6004" i="3" s="1"/>
  <c r="J6006" i="3" l="1"/>
  <c r="M6006" i="3" s="1"/>
  <c r="B6005" i="3"/>
  <c r="E6005" i="3" s="1"/>
  <c r="F6005" i="3" s="1"/>
  <c r="G6005" i="3" s="1"/>
  <c r="H6005" i="3" s="1"/>
  <c r="I6005" i="3" s="1"/>
  <c r="L6005" i="3" s="1"/>
  <c r="B6006" i="3" l="1"/>
  <c r="E6006" i="3" s="1"/>
  <c r="F6006" i="3" s="1"/>
  <c r="G6006" i="3" s="1"/>
  <c r="H6006" i="3" s="1"/>
  <c r="I6006" i="3" s="1"/>
  <c r="L6006" i="3" s="1"/>
  <c r="J6007" i="3"/>
  <c r="M6007" i="3" s="1"/>
  <c r="B6007" i="3" l="1"/>
  <c r="E6007" i="3" s="1"/>
  <c r="F6007" i="3" s="1"/>
  <c r="G6007" i="3" s="1"/>
  <c r="H6007" i="3" s="1"/>
  <c r="I6007" i="3" s="1"/>
  <c r="L6007" i="3" s="1"/>
  <c r="J6008" i="3"/>
  <c r="M6008" i="3" s="1"/>
  <c r="J6009" i="3" l="1"/>
  <c r="M6009" i="3" s="1"/>
  <c r="B6008" i="3"/>
  <c r="E6008" i="3" s="1"/>
  <c r="F6008" i="3" s="1"/>
  <c r="G6008" i="3" s="1"/>
  <c r="H6008" i="3" s="1"/>
  <c r="I6008" i="3" s="1"/>
  <c r="L6008" i="3" s="1"/>
  <c r="B6009" i="3" l="1"/>
  <c r="E6009" i="3" s="1"/>
  <c r="F6009" i="3" s="1"/>
  <c r="G6009" i="3" s="1"/>
  <c r="H6009" i="3" s="1"/>
  <c r="I6009" i="3" s="1"/>
  <c r="L6009" i="3" s="1"/>
  <c r="J6010" i="3"/>
  <c r="M6010" i="3" s="1"/>
  <c r="B6010" i="3" l="1"/>
  <c r="E6010" i="3" s="1"/>
  <c r="F6010" i="3" s="1"/>
  <c r="G6010" i="3" s="1"/>
  <c r="H6010" i="3" s="1"/>
  <c r="I6010" i="3" s="1"/>
  <c r="L6010" i="3" s="1"/>
  <c r="J6011" i="3"/>
  <c r="M6011" i="3" s="1"/>
  <c r="J6012" i="3" l="1"/>
  <c r="M6012" i="3" s="1"/>
  <c r="B6011" i="3"/>
  <c r="E6011" i="3" s="1"/>
  <c r="F6011" i="3" s="1"/>
  <c r="G6011" i="3" s="1"/>
  <c r="H6011" i="3" s="1"/>
  <c r="I6011" i="3" s="1"/>
  <c r="L6011" i="3" s="1"/>
  <c r="J6013" i="3" l="1"/>
  <c r="M6013" i="3" s="1"/>
  <c r="B6012" i="3"/>
  <c r="E6012" i="3" s="1"/>
  <c r="F6012" i="3" s="1"/>
  <c r="G6012" i="3" s="1"/>
  <c r="H6012" i="3" s="1"/>
  <c r="I6012" i="3" s="1"/>
  <c r="L6012" i="3" s="1"/>
  <c r="J6014" i="3" l="1"/>
  <c r="M6014" i="3" s="1"/>
  <c r="B6013" i="3"/>
  <c r="E6013" i="3" s="1"/>
  <c r="F6013" i="3" s="1"/>
  <c r="G6013" i="3" s="1"/>
  <c r="H6013" i="3" s="1"/>
  <c r="I6013" i="3" s="1"/>
  <c r="L6013" i="3" s="1"/>
  <c r="B6014" i="3" l="1"/>
  <c r="E6014" i="3" s="1"/>
  <c r="F6014" i="3" s="1"/>
  <c r="G6014" i="3" s="1"/>
  <c r="H6014" i="3" s="1"/>
  <c r="I6014" i="3" s="1"/>
  <c r="L6014" i="3" s="1"/>
  <c r="J6015" i="3"/>
  <c r="M6015" i="3" s="1"/>
  <c r="B6015" i="3" l="1"/>
  <c r="E6015" i="3" s="1"/>
  <c r="F6015" i="3" s="1"/>
  <c r="G6015" i="3" s="1"/>
  <c r="H6015" i="3" s="1"/>
  <c r="I6015" i="3" s="1"/>
  <c r="L6015" i="3" s="1"/>
  <c r="J6016" i="3"/>
  <c r="M6016" i="3" s="1"/>
  <c r="B6016" i="3" l="1"/>
  <c r="E6016" i="3" s="1"/>
  <c r="F6016" i="3" s="1"/>
  <c r="G6016" i="3" s="1"/>
  <c r="H6016" i="3" s="1"/>
  <c r="I6016" i="3" s="1"/>
  <c r="L6016" i="3" s="1"/>
  <c r="J6017" i="3"/>
  <c r="M6017" i="3" s="1"/>
  <c r="J6018" i="3" l="1"/>
  <c r="M6018" i="3" s="1"/>
  <c r="B6017" i="3"/>
  <c r="E6017" i="3" s="1"/>
  <c r="F6017" i="3" s="1"/>
  <c r="G6017" i="3" s="1"/>
  <c r="H6017" i="3" s="1"/>
  <c r="I6017" i="3" s="1"/>
  <c r="L6017" i="3" s="1"/>
  <c r="B6018" i="3" l="1"/>
  <c r="E6018" i="3" s="1"/>
  <c r="F6018" i="3" s="1"/>
  <c r="G6018" i="3" s="1"/>
  <c r="H6018" i="3" s="1"/>
  <c r="I6018" i="3" s="1"/>
  <c r="L6018" i="3" s="1"/>
  <c r="J6019" i="3"/>
  <c r="M6019" i="3" s="1"/>
  <c r="J6020" i="3" l="1"/>
  <c r="M6020" i="3" s="1"/>
  <c r="B6019" i="3"/>
  <c r="E6019" i="3" s="1"/>
  <c r="F6019" i="3" s="1"/>
  <c r="G6019" i="3" s="1"/>
  <c r="H6019" i="3" s="1"/>
  <c r="I6019" i="3" s="1"/>
  <c r="L6019" i="3" s="1"/>
  <c r="J6021" i="3" l="1"/>
  <c r="M6021" i="3" s="1"/>
  <c r="B6020" i="3"/>
  <c r="E6020" i="3" s="1"/>
  <c r="F6020" i="3" s="1"/>
  <c r="G6020" i="3" s="1"/>
  <c r="H6020" i="3" s="1"/>
  <c r="I6020" i="3" s="1"/>
  <c r="L6020" i="3" s="1"/>
  <c r="J6022" i="3" l="1"/>
  <c r="M6022" i="3" s="1"/>
  <c r="B6021" i="3"/>
  <c r="E6021" i="3" s="1"/>
  <c r="F6021" i="3" s="1"/>
  <c r="G6021" i="3" s="1"/>
  <c r="H6021" i="3" s="1"/>
  <c r="I6021" i="3" s="1"/>
  <c r="L6021" i="3" s="1"/>
  <c r="J6023" i="3" l="1"/>
  <c r="M6023" i="3" s="1"/>
  <c r="B6022" i="3"/>
  <c r="E6022" i="3" s="1"/>
  <c r="F6022" i="3" s="1"/>
  <c r="G6022" i="3" s="1"/>
  <c r="H6022" i="3" s="1"/>
  <c r="I6022" i="3" s="1"/>
  <c r="L6022" i="3" s="1"/>
  <c r="J6024" i="3" l="1"/>
  <c r="M6024" i="3" s="1"/>
  <c r="B6023" i="3"/>
  <c r="E6023" i="3" s="1"/>
  <c r="F6023" i="3" s="1"/>
  <c r="G6023" i="3" s="1"/>
  <c r="H6023" i="3" s="1"/>
  <c r="I6023" i="3" s="1"/>
  <c r="L6023" i="3" s="1"/>
  <c r="B6024" i="3" l="1"/>
  <c r="E6024" i="3" s="1"/>
  <c r="F6024" i="3" s="1"/>
  <c r="G6024" i="3" s="1"/>
  <c r="H6024" i="3" s="1"/>
  <c r="I6024" i="3" s="1"/>
  <c r="L6024" i="3" s="1"/>
  <c r="J6025" i="3"/>
  <c r="M6025" i="3" s="1"/>
  <c r="J6026" i="3" l="1"/>
  <c r="M6026" i="3" s="1"/>
  <c r="B6025" i="3"/>
  <c r="E6025" i="3" s="1"/>
  <c r="F6025" i="3" s="1"/>
  <c r="G6025" i="3" s="1"/>
  <c r="H6025" i="3" s="1"/>
  <c r="I6025" i="3" s="1"/>
  <c r="L6025" i="3" s="1"/>
  <c r="J6027" i="3" l="1"/>
  <c r="M6027" i="3" s="1"/>
  <c r="B6026" i="3"/>
  <c r="E6026" i="3" s="1"/>
  <c r="F6026" i="3" s="1"/>
  <c r="G6026" i="3" s="1"/>
  <c r="H6026" i="3" s="1"/>
  <c r="I6026" i="3" s="1"/>
  <c r="L6026" i="3" s="1"/>
  <c r="B6027" i="3" l="1"/>
  <c r="E6027" i="3" s="1"/>
  <c r="F6027" i="3" s="1"/>
  <c r="G6027" i="3" s="1"/>
  <c r="H6027" i="3" s="1"/>
  <c r="I6027" i="3" s="1"/>
  <c r="L6027" i="3" s="1"/>
  <c r="J6028" i="3"/>
  <c r="M6028" i="3" s="1"/>
  <c r="B6028" i="3" l="1"/>
  <c r="E6028" i="3" s="1"/>
  <c r="F6028" i="3" s="1"/>
  <c r="G6028" i="3" s="1"/>
  <c r="H6028" i="3" s="1"/>
  <c r="I6028" i="3" s="1"/>
  <c r="L6028" i="3" s="1"/>
  <c r="J6029" i="3"/>
  <c r="M6029" i="3" s="1"/>
  <c r="J6030" i="3" l="1"/>
  <c r="M6030" i="3" s="1"/>
  <c r="B6029" i="3"/>
  <c r="E6029" i="3" s="1"/>
  <c r="F6029" i="3" s="1"/>
  <c r="G6029" i="3" s="1"/>
  <c r="H6029" i="3" s="1"/>
  <c r="I6029" i="3" s="1"/>
  <c r="L6029" i="3" s="1"/>
  <c r="B6030" i="3" l="1"/>
  <c r="E6030" i="3" s="1"/>
  <c r="F6030" i="3" s="1"/>
  <c r="G6030" i="3" s="1"/>
  <c r="H6030" i="3" s="1"/>
  <c r="I6030" i="3" s="1"/>
  <c r="L6030" i="3" s="1"/>
  <c r="J6031" i="3"/>
  <c r="M6031" i="3" s="1"/>
  <c r="B6031" i="3" l="1"/>
  <c r="E6031" i="3" s="1"/>
  <c r="F6031" i="3" s="1"/>
  <c r="G6031" i="3" s="1"/>
  <c r="H6031" i="3" s="1"/>
  <c r="I6031" i="3" s="1"/>
  <c r="L6031" i="3" s="1"/>
  <c r="J6032" i="3"/>
  <c r="M6032" i="3" s="1"/>
  <c r="J6033" i="3" l="1"/>
  <c r="M6033" i="3" s="1"/>
  <c r="B6032" i="3"/>
  <c r="E6032" i="3" s="1"/>
  <c r="F6032" i="3" s="1"/>
  <c r="G6032" i="3" s="1"/>
  <c r="H6032" i="3" s="1"/>
  <c r="I6032" i="3" s="1"/>
  <c r="L6032" i="3" s="1"/>
  <c r="B6033" i="3" l="1"/>
  <c r="E6033" i="3" s="1"/>
  <c r="F6033" i="3" s="1"/>
  <c r="G6033" i="3" s="1"/>
  <c r="H6033" i="3" s="1"/>
  <c r="I6033" i="3" s="1"/>
  <c r="L6033" i="3" s="1"/>
  <c r="J6034" i="3"/>
  <c r="M6034" i="3" s="1"/>
  <c r="J6035" i="3" l="1"/>
  <c r="M6035" i="3" s="1"/>
  <c r="B6034" i="3"/>
  <c r="E6034" i="3" s="1"/>
  <c r="F6034" i="3" s="1"/>
  <c r="G6034" i="3" s="1"/>
  <c r="H6034" i="3" s="1"/>
  <c r="I6034" i="3" s="1"/>
  <c r="L6034" i="3" s="1"/>
  <c r="B6035" i="3" l="1"/>
  <c r="E6035" i="3" s="1"/>
  <c r="F6035" i="3" s="1"/>
  <c r="G6035" i="3" s="1"/>
  <c r="H6035" i="3" s="1"/>
  <c r="I6035" i="3" s="1"/>
  <c r="L6035" i="3" s="1"/>
  <c r="J6036" i="3"/>
  <c r="M6036" i="3" s="1"/>
  <c r="B6036" i="3" l="1"/>
  <c r="E6036" i="3" s="1"/>
  <c r="F6036" i="3" s="1"/>
  <c r="G6036" i="3" s="1"/>
  <c r="H6036" i="3" s="1"/>
  <c r="I6036" i="3" s="1"/>
  <c r="L6036" i="3" s="1"/>
  <c r="J6037" i="3"/>
  <c r="M6037" i="3" s="1"/>
  <c r="B6037" i="3" l="1"/>
  <c r="E6037" i="3" s="1"/>
  <c r="F6037" i="3" s="1"/>
  <c r="G6037" i="3" s="1"/>
  <c r="H6037" i="3" s="1"/>
  <c r="I6037" i="3" s="1"/>
  <c r="L6037" i="3" s="1"/>
  <c r="J6038" i="3"/>
  <c r="M6038" i="3" s="1"/>
  <c r="J6039" i="3" l="1"/>
  <c r="M6039" i="3" s="1"/>
  <c r="B6038" i="3"/>
  <c r="E6038" i="3" s="1"/>
  <c r="F6038" i="3" s="1"/>
  <c r="G6038" i="3" s="1"/>
  <c r="H6038" i="3" s="1"/>
  <c r="I6038" i="3" s="1"/>
  <c r="L6038" i="3" s="1"/>
  <c r="B6039" i="3" l="1"/>
  <c r="E6039" i="3" s="1"/>
  <c r="F6039" i="3" s="1"/>
  <c r="G6039" i="3" s="1"/>
  <c r="H6039" i="3" s="1"/>
  <c r="I6039" i="3" s="1"/>
  <c r="L6039" i="3" s="1"/>
  <c r="J6040" i="3"/>
  <c r="M6040" i="3" s="1"/>
  <c r="J6041" i="3" l="1"/>
  <c r="M6041" i="3" s="1"/>
  <c r="B6040" i="3"/>
  <c r="E6040" i="3" s="1"/>
  <c r="F6040" i="3" s="1"/>
  <c r="G6040" i="3" s="1"/>
  <c r="H6040" i="3" s="1"/>
  <c r="I6040" i="3" s="1"/>
  <c r="L6040" i="3" s="1"/>
  <c r="B6041" i="3" l="1"/>
  <c r="E6041" i="3" s="1"/>
  <c r="F6041" i="3" s="1"/>
  <c r="G6041" i="3" s="1"/>
  <c r="H6041" i="3" s="1"/>
  <c r="I6041" i="3" s="1"/>
  <c r="L6041" i="3" s="1"/>
  <c r="J6042" i="3"/>
  <c r="M6042" i="3" s="1"/>
  <c r="J6043" i="3" l="1"/>
  <c r="M6043" i="3" s="1"/>
  <c r="B6042" i="3"/>
  <c r="E6042" i="3" s="1"/>
  <c r="F6042" i="3" s="1"/>
  <c r="G6042" i="3" s="1"/>
  <c r="H6042" i="3" s="1"/>
  <c r="I6042" i="3" s="1"/>
  <c r="L6042" i="3" s="1"/>
  <c r="J6044" i="3" l="1"/>
  <c r="M6044" i="3" s="1"/>
  <c r="B6043" i="3"/>
  <c r="E6043" i="3" s="1"/>
  <c r="F6043" i="3" s="1"/>
  <c r="G6043" i="3" s="1"/>
  <c r="H6043" i="3" s="1"/>
  <c r="I6043" i="3" s="1"/>
  <c r="L6043" i="3" s="1"/>
  <c r="J6045" i="3" l="1"/>
  <c r="M6045" i="3" s="1"/>
  <c r="B6044" i="3"/>
  <c r="E6044" i="3" s="1"/>
  <c r="F6044" i="3" s="1"/>
  <c r="G6044" i="3" s="1"/>
  <c r="H6044" i="3" s="1"/>
  <c r="I6044" i="3" s="1"/>
  <c r="L6044" i="3" s="1"/>
  <c r="B6045" i="3" l="1"/>
  <c r="E6045" i="3" s="1"/>
  <c r="F6045" i="3" s="1"/>
  <c r="G6045" i="3" s="1"/>
  <c r="H6045" i="3" s="1"/>
  <c r="I6045" i="3" s="1"/>
  <c r="L6045" i="3" s="1"/>
  <c r="J6046" i="3"/>
  <c r="M6046" i="3" s="1"/>
  <c r="J6047" i="3" l="1"/>
  <c r="M6047" i="3" s="1"/>
  <c r="B6046" i="3"/>
  <c r="E6046" i="3" s="1"/>
  <c r="F6046" i="3" s="1"/>
  <c r="G6046" i="3" s="1"/>
  <c r="H6046" i="3" s="1"/>
  <c r="I6046" i="3" s="1"/>
  <c r="L6046" i="3" s="1"/>
  <c r="J6048" i="3" l="1"/>
  <c r="M6048" i="3" s="1"/>
  <c r="B6047" i="3"/>
  <c r="E6047" i="3" s="1"/>
  <c r="F6047" i="3" s="1"/>
  <c r="G6047" i="3" s="1"/>
  <c r="H6047" i="3" s="1"/>
  <c r="I6047" i="3" s="1"/>
  <c r="L6047" i="3" s="1"/>
  <c r="J6049" i="3" l="1"/>
  <c r="M6049" i="3" s="1"/>
  <c r="B6048" i="3"/>
  <c r="E6048" i="3" s="1"/>
  <c r="F6048" i="3" s="1"/>
  <c r="G6048" i="3" s="1"/>
  <c r="H6048" i="3" s="1"/>
  <c r="I6048" i="3" s="1"/>
  <c r="L6048" i="3" s="1"/>
  <c r="B6049" i="3" l="1"/>
  <c r="E6049" i="3" s="1"/>
  <c r="F6049" i="3" s="1"/>
  <c r="G6049" i="3" s="1"/>
  <c r="H6049" i="3" s="1"/>
  <c r="I6049" i="3" s="1"/>
  <c r="L6049" i="3" s="1"/>
  <c r="J6050" i="3"/>
  <c r="M6050" i="3" s="1"/>
  <c r="J6051" i="3" l="1"/>
  <c r="M6051" i="3" s="1"/>
  <c r="B6050" i="3"/>
  <c r="E6050" i="3" s="1"/>
  <c r="F6050" i="3" s="1"/>
  <c r="G6050" i="3" s="1"/>
  <c r="H6050" i="3" s="1"/>
  <c r="I6050" i="3" s="1"/>
  <c r="L6050" i="3" s="1"/>
  <c r="J6052" i="3" l="1"/>
  <c r="M6052" i="3" s="1"/>
  <c r="B6051" i="3"/>
  <c r="E6051" i="3" s="1"/>
  <c r="F6051" i="3" s="1"/>
  <c r="G6051" i="3" s="1"/>
  <c r="H6051" i="3" s="1"/>
  <c r="I6051" i="3" s="1"/>
  <c r="L6051" i="3" s="1"/>
  <c r="J6053" i="3" l="1"/>
  <c r="M6053" i="3" s="1"/>
  <c r="B6052" i="3"/>
  <c r="E6052" i="3" s="1"/>
  <c r="F6052" i="3" s="1"/>
  <c r="G6052" i="3" s="1"/>
  <c r="H6052" i="3" s="1"/>
  <c r="I6052" i="3" s="1"/>
  <c r="L6052" i="3" s="1"/>
  <c r="B6053" i="3" l="1"/>
  <c r="E6053" i="3" s="1"/>
  <c r="F6053" i="3" s="1"/>
  <c r="G6053" i="3" s="1"/>
  <c r="H6053" i="3" s="1"/>
  <c r="I6053" i="3" s="1"/>
  <c r="L6053" i="3" s="1"/>
  <c r="J6054" i="3"/>
  <c r="M6054" i="3" s="1"/>
  <c r="J6055" i="3" l="1"/>
  <c r="M6055" i="3" s="1"/>
  <c r="B6054" i="3"/>
  <c r="E6054" i="3" s="1"/>
  <c r="F6054" i="3" s="1"/>
  <c r="G6054" i="3" s="1"/>
  <c r="H6054" i="3" s="1"/>
  <c r="I6054" i="3" s="1"/>
  <c r="L6054" i="3" s="1"/>
  <c r="J6056" i="3" l="1"/>
  <c r="M6056" i="3" s="1"/>
  <c r="B6055" i="3"/>
  <c r="E6055" i="3" s="1"/>
  <c r="F6055" i="3" s="1"/>
  <c r="G6055" i="3" s="1"/>
  <c r="H6055" i="3" s="1"/>
  <c r="I6055" i="3" s="1"/>
  <c r="L6055" i="3" s="1"/>
  <c r="J6057" i="3" l="1"/>
  <c r="M6057" i="3" s="1"/>
  <c r="B6056" i="3"/>
  <c r="E6056" i="3" s="1"/>
  <c r="F6056" i="3" s="1"/>
  <c r="G6056" i="3" s="1"/>
  <c r="H6056" i="3" s="1"/>
  <c r="I6056" i="3" s="1"/>
  <c r="L6056" i="3" s="1"/>
  <c r="B6057" i="3" l="1"/>
  <c r="E6057" i="3" s="1"/>
  <c r="F6057" i="3" s="1"/>
  <c r="G6057" i="3" s="1"/>
  <c r="H6057" i="3" s="1"/>
  <c r="I6057" i="3" s="1"/>
  <c r="L6057" i="3" s="1"/>
  <c r="J6058" i="3"/>
  <c r="M6058" i="3" s="1"/>
  <c r="J6059" i="3" l="1"/>
  <c r="M6059" i="3" s="1"/>
  <c r="B6058" i="3"/>
  <c r="E6058" i="3" s="1"/>
  <c r="F6058" i="3" s="1"/>
  <c r="G6058" i="3" s="1"/>
  <c r="H6058" i="3" s="1"/>
  <c r="I6058" i="3" s="1"/>
  <c r="L6058" i="3" s="1"/>
  <c r="J6060" i="3" l="1"/>
  <c r="M6060" i="3" s="1"/>
  <c r="B6059" i="3"/>
  <c r="E6059" i="3" s="1"/>
  <c r="F6059" i="3" s="1"/>
  <c r="G6059" i="3" s="1"/>
  <c r="H6059" i="3" s="1"/>
  <c r="I6059" i="3" s="1"/>
  <c r="L6059" i="3" s="1"/>
  <c r="B6060" i="3" l="1"/>
  <c r="E6060" i="3" s="1"/>
  <c r="F6060" i="3" s="1"/>
  <c r="G6060" i="3" s="1"/>
  <c r="H6060" i="3" s="1"/>
  <c r="I6060" i="3" s="1"/>
  <c r="L6060" i="3" s="1"/>
  <c r="J6061" i="3"/>
  <c r="M6061" i="3" s="1"/>
  <c r="J6062" i="3" l="1"/>
  <c r="M6062" i="3" s="1"/>
  <c r="B6061" i="3"/>
  <c r="E6061" i="3" s="1"/>
  <c r="F6061" i="3" s="1"/>
  <c r="G6061" i="3" s="1"/>
  <c r="H6061" i="3" s="1"/>
  <c r="I6061" i="3" s="1"/>
  <c r="L6061" i="3" s="1"/>
  <c r="J6063" i="3" l="1"/>
  <c r="M6063" i="3" s="1"/>
  <c r="B6062" i="3"/>
  <c r="E6062" i="3" s="1"/>
  <c r="F6062" i="3" s="1"/>
  <c r="G6062" i="3" s="1"/>
  <c r="H6062" i="3" s="1"/>
  <c r="I6062" i="3" s="1"/>
  <c r="L6062" i="3" s="1"/>
  <c r="J6064" i="3" l="1"/>
  <c r="M6064" i="3" s="1"/>
  <c r="B6063" i="3"/>
  <c r="E6063" i="3" s="1"/>
  <c r="F6063" i="3" s="1"/>
  <c r="G6063" i="3" s="1"/>
  <c r="H6063" i="3" s="1"/>
  <c r="I6063" i="3" s="1"/>
  <c r="L6063" i="3" s="1"/>
  <c r="B6064" i="3" l="1"/>
  <c r="E6064" i="3" s="1"/>
  <c r="F6064" i="3" s="1"/>
  <c r="G6064" i="3" s="1"/>
  <c r="H6064" i="3" s="1"/>
  <c r="I6064" i="3" s="1"/>
  <c r="L6064" i="3" s="1"/>
  <c r="J6065" i="3"/>
  <c r="M6065" i="3" s="1"/>
  <c r="J6066" i="3" l="1"/>
  <c r="M6066" i="3" s="1"/>
  <c r="B6065" i="3"/>
  <c r="E6065" i="3" s="1"/>
  <c r="F6065" i="3" s="1"/>
  <c r="G6065" i="3" s="1"/>
  <c r="H6065" i="3" s="1"/>
  <c r="I6065" i="3" s="1"/>
  <c r="L6065" i="3" s="1"/>
  <c r="J6067" i="3" l="1"/>
  <c r="M6067" i="3" s="1"/>
  <c r="B6066" i="3"/>
  <c r="E6066" i="3" s="1"/>
  <c r="F6066" i="3" s="1"/>
  <c r="G6066" i="3" s="1"/>
  <c r="H6066" i="3" s="1"/>
  <c r="I6066" i="3" s="1"/>
  <c r="L6066" i="3" s="1"/>
  <c r="J6068" i="3" l="1"/>
  <c r="M6068" i="3" s="1"/>
  <c r="B6067" i="3"/>
  <c r="E6067" i="3" s="1"/>
  <c r="F6067" i="3" s="1"/>
  <c r="G6067" i="3" s="1"/>
  <c r="H6067" i="3" s="1"/>
  <c r="I6067" i="3" s="1"/>
  <c r="L6067" i="3" s="1"/>
  <c r="B6068" i="3" l="1"/>
  <c r="E6068" i="3" s="1"/>
  <c r="F6068" i="3" s="1"/>
  <c r="G6068" i="3" s="1"/>
  <c r="H6068" i="3" s="1"/>
  <c r="I6068" i="3" s="1"/>
  <c r="L6068" i="3" s="1"/>
  <c r="J6069" i="3"/>
  <c r="M6069" i="3" s="1"/>
  <c r="J6070" i="3" l="1"/>
  <c r="M6070" i="3" s="1"/>
  <c r="B6069" i="3"/>
  <c r="E6069" i="3" s="1"/>
  <c r="F6069" i="3" s="1"/>
  <c r="G6069" i="3" s="1"/>
  <c r="H6069" i="3" s="1"/>
  <c r="I6069" i="3" s="1"/>
  <c r="L6069" i="3" s="1"/>
  <c r="J6071" i="3" l="1"/>
  <c r="M6071" i="3" s="1"/>
  <c r="B6070" i="3"/>
  <c r="E6070" i="3" s="1"/>
  <c r="F6070" i="3" s="1"/>
  <c r="G6070" i="3" s="1"/>
  <c r="H6070" i="3" s="1"/>
  <c r="I6070" i="3" s="1"/>
  <c r="L6070" i="3" s="1"/>
  <c r="J6072" i="3" l="1"/>
  <c r="M6072" i="3" s="1"/>
  <c r="B6071" i="3"/>
  <c r="E6071" i="3" s="1"/>
  <c r="F6071" i="3" s="1"/>
  <c r="G6071" i="3" s="1"/>
  <c r="H6071" i="3" s="1"/>
  <c r="I6071" i="3" s="1"/>
  <c r="L6071" i="3" s="1"/>
  <c r="B6072" i="3" l="1"/>
  <c r="E6072" i="3" s="1"/>
  <c r="F6072" i="3" s="1"/>
  <c r="G6072" i="3" s="1"/>
  <c r="H6072" i="3" s="1"/>
  <c r="I6072" i="3" s="1"/>
  <c r="L6072" i="3" s="1"/>
  <c r="J6073" i="3"/>
  <c r="M6073" i="3" s="1"/>
  <c r="J6074" i="3" l="1"/>
  <c r="M6074" i="3" s="1"/>
  <c r="B6073" i="3"/>
  <c r="E6073" i="3" s="1"/>
  <c r="F6073" i="3" s="1"/>
  <c r="G6073" i="3" s="1"/>
  <c r="H6073" i="3" s="1"/>
  <c r="I6073" i="3" s="1"/>
  <c r="L6073" i="3" s="1"/>
  <c r="J6075" i="3" l="1"/>
  <c r="M6075" i="3" s="1"/>
  <c r="B6074" i="3"/>
  <c r="E6074" i="3" s="1"/>
  <c r="F6074" i="3" s="1"/>
  <c r="G6074" i="3" s="1"/>
  <c r="H6074" i="3" s="1"/>
  <c r="I6074" i="3" s="1"/>
  <c r="L6074" i="3" s="1"/>
  <c r="B6075" i="3" l="1"/>
  <c r="E6075" i="3" s="1"/>
  <c r="F6075" i="3" s="1"/>
  <c r="G6075" i="3" s="1"/>
  <c r="H6075" i="3" s="1"/>
  <c r="I6075" i="3" s="1"/>
  <c r="L6075" i="3" s="1"/>
  <c r="J6076" i="3"/>
  <c r="M6076" i="3" s="1"/>
  <c r="J6077" i="3" l="1"/>
  <c r="M6077" i="3" s="1"/>
  <c r="B6076" i="3"/>
  <c r="E6076" i="3" s="1"/>
  <c r="F6076" i="3" s="1"/>
  <c r="G6076" i="3" s="1"/>
  <c r="H6076" i="3" s="1"/>
  <c r="I6076" i="3" s="1"/>
  <c r="L6076" i="3" s="1"/>
  <c r="J6078" i="3" l="1"/>
  <c r="M6078" i="3" s="1"/>
  <c r="B6077" i="3"/>
  <c r="E6077" i="3" s="1"/>
  <c r="F6077" i="3" s="1"/>
  <c r="G6077" i="3" s="1"/>
  <c r="H6077" i="3" s="1"/>
  <c r="I6077" i="3" s="1"/>
  <c r="L6077" i="3" s="1"/>
  <c r="B6078" i="3" l="1"/>
  <c r="E6078" i="3" s="1"/>
  <c r="F6078" i="3" s="1"/>
  <c r="G6078" i="3" s="1"/>
  <c r="H6078" i="3" s="1"/>
  <c r="I6078" i="3" s="1"/>
  <c r="L6078" i="3" s="1"/>
  <c r="J6079" i="3"/>
  <c r="M6079" i="3" s="1"/>
  <c r="J6080" i="3" l="1"/>
  <c r="M6080" i="3" s="1"/>
  <c r="B6079" i="3"/>
  <c r="E6079" i="3" s="1"/>
  <c r="F6079" i="3" s="1"/>
  <c r="G6079" i="3" s="1"/>
  <c r="H6079" i="3" s="1"/>
  <c r="I6079" i="3" s="1"/>
  <c r="L6079" i="3" s="1"/>
  <c r="J6081" i="3" l="1"/>
  <c r="M6081" i="3" s="1"/>
  <c r="B6080" i="3"/>
  <c r="E6080" i="3" s="1"/>
  <c r="F6080" i="3" s="1"/>
  <c r="G6080" i="3" s="1"/>
  <c r="H6080" i="3" s="1"/>
  <c r="I6080" i="3" s="1"/>
  <c r="L6080" i="3" s="1"/>
  <c r="J6082" i="3" l="1"/>
  <c r="M6082" i="3" s="1"/>
  <c r="B6081" i="3"/>
  <c r="E6081" i="3" s="1"/>
  <c r="F6081" i="3" s="1"/>
  <c r="G6081" i="3" s="1"/>
  <c r="H6081" i="3" s="1"/>
  <c r="I6081" i="3" s="1"/>
  <c r="L6081" i="3" s="1"/>
  <c r="B6082" i="3" l="1"/>
  <c r="E6082" i="3" s="1"/>
  <c r="F6082" i="3" s="1"/>
  <c r="G6082" i="3" s="1"/>
  <c r="H6082" i="3" s="1"/>
  <c r="I6082" i="3" s="1"/>
  <c r="L6082" i="3" s="1"/>
  <c r="J6083" i="3"/>
  <c r="M6083" i="3" s="1"/>
  <c r="J6084" i="3" l="1"/>
  <c r="M6084" i="3" s="1"/>
  <c r="B6083" i="3"/>
  <c r="E6083" i="3" s="1"/>
  <c r="F6083" i="3" s="1"/>
  <c r="G6083" i="3" s="1"/>
  <c r="H6083" i="3" s="1"/>
  <c r="I6083" i="3" s="1"/>
  <c r="L6083" i="3" s="1"/>
  <c r="J6085" i="3" l="1"/>
  <c r="M6085" i="3" s="1"/>
  <c r="B6084" i="3"/>
  <c r="E6084" i="3" s="1"/>
  <c r="F6084" i="3" s="1"/>
  <c r="G6084" i="3" s="1"/>
  <c r="H6084" i="3" s="1"/>
  <c r="I6084" i="3" s="1"/>
  <c r="L6084" i="3" s="1"/>
  <c r="J6086" i="3" l="1"/>
  <c r="M6086" i="3" s="1"/>
  <c r="B6085" i="3"/>
  <c r="E6085" i="3" s="1"/>
  <c r="F6085" i="3" s="1"/>
  <c r="G6085" i="3" s="1"/>
  <c r="H6085" i="3" s="1"/>
  <c r="I6085" i="3" s="1"/>
  <c r="L6085" i="3" s="1"/>
  <c r="B6086" i="3" l="1"/>
  <c r="E6086" i="3" s="1"/>
  <c r="F6086" i="3" s="1"/>
  <c r="G6086" i="3" s="1"/>
  <c r="H6086" i="3" s="1"/>
  <c r="I6086" i="3" s="1"/>
  <c r="L6086" i="3" s="1"/>
  <c r="J6087" i="3"/>
  <c r="M6087" i="3" s="1"/>
  <c r="B6087" i="3" l="1"/>
  <c r="E6087" i="3" s="1"/>
  <c r="F6087" i="3" s="1"/>
  <c r="G6087" i="3" s="1"/>
  <c r="H6087" i="3" s="1"/>
  <c r="I6087" i="3" s="1"/>
  <c r="L6087" i="3" s="1"/>
  <c r="J6088" i="3"/>
  <c r="M6088" i="3" s="1"/>
  <c r="B6088" i="3" l="1"/>
  <c r="E6088" i="3" s="1"/>
  <c r="F6088" i="3" s="1"/>
  <c r="G6088" i="3" s="1"/>
  <c r="H6088" i="3" s="1"/>
  <c r="I6088" i="3" s="1"/>
  <c r="L6088" i="3" s="1"/>
  <c r="J6089" i="3"/>
  <c r="M6089" i="3" s="1"/>
  <c r="J6090" i="3" l="1"/>
  <c r="M6090" i="3" s="1"/>
  <c r="B6089" i="3"/>
  <c r="E6089" i="3" s="1"/>
  <c r="F6089" i="3" s="1"/>
  <c r="G6089" i="3" s="1"/>
  <c r="H6089" i="3" s="1"/>
  <c r="I6089" i="3" s="1"/>
  <c r="L6089" i="3" s="1"/>
  <c r="B6090" i="3" l="1"/>
  <c r="E6090" i="3" s="1"/>
  <c r="F6090" i="3" s="1"/>
  <c r="G6090" i="3" s="1"/>
  <c r="H6090" i="3" s="1"/>
  <c r="I6090" i="3" s="1"/>
  <c r="L6090" i="3" s="1"/>
  <c r="J6091" i="3"/>
  <c r="M6091" i="3" s="1"/>
  <c r="J6092" i="3" l="1"/>
  <c r="M6092" i="3" s="1"/>
  <c r="B6091" i="3"/>
  <c r="E6091" i="3" s="1"/>
  <c r="F6091" i="3" s="1"/>
  <c r="G6091" i="3" s="1"/>
  <c r="H6091" i="3" s="1"/>
  <c r="I6091" i="3" s="1"/>
  <c r="L6091" i="3" s="1"/>
  <c r="B6092" i="3" l="1"/>
  <c r="E6092" i="3" s="1"/>
  <c r="F6092" i="3" s="1"/>
  <c r="G6092" i="3" s="1"/>
  <c r="H6092" i="3" s="1"/>
  <c r="I6092" i="3" s="1"/>
  <c r="L6092" i="3" s="1"/>
  <c r="J6093" i="3"/>
  <c r="M6093" i="3" s="1"/>
  <c r="J6094" i="3" l="1"/>
  <c r="M6094" i="3" s="1"/>
  <c r="B6093" i="3"/>
  <c r="E6093" i="3" s="1"/>
  <c r="F6093" i="3" s="1"/>
  <c r="G6093" i="3" s="1"/>
  <c r="H6093" i="3" s="1"/>
  <c r="I6093" i="3" s="1"/>
  <c r="L6093" i="3" s="1"/>
  <c r="B6094" i="3" l="1"/>
  <c r="E6094" i="3" s="1"/>
  <c r="F6094" i="3" s="1"/>
  <c r="G6094" i="3" s="1"/>
  <c r="H6094" i="3" s="1"/>
  <c r="I6094" i="3" s="1"/>
  <c r="L6094" i="3" s="1"/>
  <c r="J6095" i="3"/>
  <c r="M6095" i="3" s="1"/>
  <c r="B6095" i="3" l="1"/>
  <c r="E6095" i="3" s="1"/>
  <c r="F6095" i="3" s="1"/>
  <c r="G6095" i="3" s="1"/>
  <c r="H6095" i="3" s="1"/>
  <c r="I6095" i="3" s="1"/>
  <c r="L6095" i="3" s="1"/>
  <c r="J6096" i="3"/>
  <c r="M6096" i="3" s="1"/>
  <c r="B6096" i="3" l="1"/>
  <c r="E6096" i="3" s="1"/>
  <c r="F6096" i="3" s="1"/>
  <c r="G6096" i="3" s="1"/>
  <c r="H6096" i="3" s="1"/>
  <c r="I6096" i="3" s="1"/>
  <c r="L6096" i="3" s="1"/>
  <c r="J6097" i="3"/>
  <c r="M6097" i="3" s="1"/>
  <c r="J6098" i="3" l="1"/>
  <c r="M6098" i="3" s="1"/>
  <c r="B6097" i="3"/>
  <c r="E6097" i="3" s="1"/>
  <c r="F6097" i="3" s="1"/>
  <c r="G6097" i="3" s="1"/>
  <c r="H6097" i="3" s="1"/>
  <c r="I6097" i="3" s="1"/>
  <c r="L6097" i="3" s="1"/>
  <c r="B6098" i="3" l="1"/>
  <c r="E6098" i="3" s="1"/>
  <c r="F6098" i="3" s="1"/>
  <c r="G6098" i="3" s="1"/>
  <c r="H6098" i="3" s="1"/>
  <c r="I6098" i="3" s="1"/>
  <c r="L6098" i="3" s="1"/>
  <c r="J6099" i="3"/>
  <c r="M6099" i="3" s="1"/>
  <c r="B6099" i="3" l="1"/>
  <c r="E6099" i="3" s="1"/>
  <c r="F6099" i="3" s="1"/>
  <c r="G6099" i="3" s="1"/>
  <c r="H6099" i="3" s="1"/>
  <c r="I6099" i="3" s="1"/>
  <c r="L6099" i="3" s="1"/>
  <c r="J6100" i="3"/>
  <c r="M6100" i="3" s="1"/>
  <c r="B6100" i="3" l="1"/>
  <c r="E6100" i="3" s="1"/>
  <c r="F6100" i="3" s="1"/>
  <c r="G6100" i="3" s="1"/>
  <c r="H6100" i="3" s="1"/>
  <c r="I6100" i="3" s="1"/>
  <c r="L6100" i="3" s="1"/>
  <c r="J6101" i="3"/>
  <c r="M6101" i="3" s="1"/>
  <c r="B6101" i="3" l="1"/>
  <c r="E6101" i="3" s="1"/>
  <c r="F6101" i="3" s="1"/>
  <c r="G6101" i="3" s="1"/>
  <c r="H6101" i="3" s="1"/>
  <c r="I6101" i="3" s="1"/>
  <c r="L6101" i="3" s="1"/>
  <c r="J6102" i="3"/>
  <c r="M6102" i="3" s="1"/>
  <c r="J6103" i="3" l="1"/>
  <c r="M6103" i="3" s="1"/>
  <c r="B6102" i="3"/>
  <c r="E6102" i="3" s="1"/>
  <c r="F6102" i="3" s="1"/>
  <c r="G6102" i="3" s="1"/>
  <c r="H6102" i="3" s="1"/>
  <c r="I6102" i="3" s="1"/>
  <c r="L6102" i="3" s="1"/>
  <c r="B6103" i="3" l="1"/>
  <c r="E6103" i="3" s="1"/>
  <c r="F6103" i="3" s="1"/>
  <c r="G6103" i="3" s="1"/>
  <c r="H6103" i="3" s="1"/>
  <c r="I6103" i="3" s="1"/>
  <c r="L6103" i="3" s="1"/>
  <c r="J6104" i="3"/>
  <c r="M6104" i="3" s="1"/>
  <c r="B6104" i="3" l="1"/>
  <c r="E6104" i="3" s="1"/>
  <c r="F6104" i="3" s="1"/>
  <c r="G6104" i="3" s="1"/>
  <c r="H6104" i="3" s="1"/>
  <c r="I6104" i="3" s="1"/>
  <c r="L6104" i="3" s="1"/>
  <c r="J6105" i="3"/>
  <c r="M6105" i="3" s="1"/>
  <c r="B6105" i="3" l="1"/>
  <c r="E6105" i="3" s="1"/>
  <c r="F6105" i="3" s="1"/>
  <c r="G6105" i="3" s="1"/>
  <c r="H6105" i="3" s="1"/>
  <c r="I6105" i="3" s="1"/>
  <c r="L6105" i="3" s="1"/>
  <c r="J6106" i="3"/>
  <c r="M6106" i="3" s="1"/>
  <c r="J6107" i="3" l="1"/>
  <c r="M6107" i="3" s="1"/>
  <c r="B6106" i="3"/>
  <c r="E6106" i="3" s="1"/>
  <c r="F6106" i="3" s="1"/>
  <c r="G6106" i="3" s="1"/>
  <c r="H6106" i="3" s="1"/>
  <c r="I6106" i="3" s="1"/>
  <c r="L6106" i="3" s="1"/>
  <c r="B6107" i="3" l="1"/>
  <c r="E6107" i="3" s="1"/>
  <c r="F6107" i="3" s="1"/>
  <c r="G6107" i="3" s="1"/>
  <c r="H6107" i="3" s="1"/>
  <c r="I6107" i="3" s="1"/>
  <c r="L6107" i="3" s="1"/>
  <c r="J6108" i="3"/>
  <c r="M6108" i="3" s="1"/>
  <c r="B6108" i="3" l="1"/>
  <c r="E6108" i="3" s="1"/>
  <c r="F6108" i="3" s="1"/>
  <c r="G6108" i="3" s="1"/>
  <c r="H6108" i="3" s="1"/>
  <c r="I6108" i="3" s="1"/>
  <c r="L6108" i="3" s="1"/>
  <c r="J6109" i="3"/>
  <c r="M6109" i="3" s="1"/>
  <c r="B6109" i="3" l="1"/>
  <c r="E6109" i="3" s="1"/>
  <c r="F6109" i="3" s="1"/>
  <c r="G6109" i="3" s="1"/>
  <c r="H6109" i="3" s="1"/>
  <c r="I6109" i="3" s="1"/>
  <c r="L6109" i="3" s="1"/>
  <c r="J6110" i="3"/>
  <c r="M6110" i="3" s="1"/>
  <c r="B6110" i="3" l="1"/>
  <c r="E6110" i="3" s="1"/>
  <c r="F6110" i="3" s="1"/>
  <c r="G6110" i="3" s="1"/>
  <c r="H6110" i="3" s="1"/>
  <c r="I6110" i="3" s="1"/>
  <c r="L6110" i="3" s="1"/>
  <c r="J6111" i="3"/>
  <c r="M6111" i="3" s="1"/>
  <c r="B6111" i="3" l="1"/>
  <c r="E6111" i="3" s="1"/>
  <c r="F6111" i="3" s="1"/>
  <c r="G6111" i="3" s="1"/>
  <c r="H6111" i="3" s="1"/>
  <c r="I6111" i="3" s="1"/>
  <c r="L6111" i="3" s="1"/>
  <c r="J6112" i="3"/>
  <c r="M6112" i="3" s="1"/>
  <c r="B6112" i="3" l="1"/>
  <c r="E6112" i="3" s="1"/>
  <c r="F6112" i="3" s="1"/>
  <c r="G6112" i="3" s="1"/>
  <c r="H6112" i="3" s="1"/>
  <c r="I6112" i="3" s="1"/>
  <c r="L6112" i="3" s="1"/>
  <c r="J6113" i="3"/>
  <c r="M6113" i="3" s="1"/>
  <c r="J6114" i="3" l="1"/>
  <c r="M6114" i="3" s="1"/>
  <c r="B6113" i="3"/>
  <c r="E6113" i="3" s="1"/>
  <c r="F6113" i="3" s="1"/>
  <c r="G6113" i="3" s="1"/>
  <c r="H6113" i="3" s="1"/>
  <c r="I6113" i="3" s="1"/>
  <c r="L6113" i="3" s="1"/>
  <c r="B6114" i="3" l="1"/>
  <c r="E6114" i="3" s="1"/>
  <c r="F6114" i="3" s="1"/>
  <c r="G6114" i="3" s="1"/>
  <c r="H6114" i="3" s="1"/>
  <c r="I6114" i="3" s="1"/>
  <c r="L6114" i="3" s="1"/>
  <c r="J6115" i="3"/>
  <c r="M6115" i="3" s="1"/>
  <c r="B6115" i="3" l="1"/>
  <c r="E6115" i="3" s="1"/>
  <c r="F6115" i="3" s="1"/>
  <c r="G6115" i="3" s="1"/>
  <c r="H6115" i="3" s="1"/>
  <c r="I6115" i="3" s="1"/>
  <c r="L6115" i="3" s="1"/>
  <c r="J6116" i="3"/>
  <c r="M6116" i="3" s="1"/>
  <c r="B6116" i="3" l="1"/>
  <c r="E6116" i="3" s="1"/>
  <c r="F6116" i="3" s="1"/>
  <c r="G6116" i="3" s="1"/>
  <c r="H6116" i="3" s="1"/>
  <c r="I6116" i="3" s="1"/>
  <c r="L6116" i="3" s="1"/>
  <c r="J6117" i="3"/>
  <c r="M6117" i="3" s="1"/>
  <c r="J6118" i="3" l="1"/>
  <c r="M6118" i="3" s="1"/>
  <c r="B6117" i="3"/>
  <c r="E6117" i="3" s="1"/>
  <c r="F6117" i="3" s="1"/>
  <c r="G6117" i="3" s="1"/>
  <c r="H6117" i="3" s="1"/>
  <c r="I6117" i="3" s="1"/>
  <c r="L6117" i="3" s="1"/>
  <c r="B6118" i="3" l="1"/>
  <c r="E6118" i="3" s="1"/>
  <c r="F6118" i="3" s="1"/>
  <c r="G6118" i="3" s="1"/>
  <c r="H6118" i="3" s="1"/>
  <c r="I6118" i="3" s="1"/>
  <c r="L6118" i="3" s="1"/>
  <c r="J6119" i="3"/>
  <c r="M6119" i="3" s="1"/>
  <c r="B6119" i="3" l="1"/>
  <c r="E6119" i="3" s="1"/>
  <c r="F6119" i="3" s="1"/>
  <c r="G6119" i="3" s="1"/>
  <c r="H6119" i="3" s="1"/>
  <c r="I6119" i="3" s="1"/>
  <c r="L6119" i="3" s="1"/>
  <c r="J6120" i="3"/>
  <c r="M6120" i="3" s="1"/>
  <c r="B6120" i="3" l="1"/>
  <c r="E6120" i="3" s="1"/>
  <c r="F6120" i="3" s="1"/>
  <c r="G6120" i="3" s="1"/>
  <c r="H6120" i="3" s="1"/>
  <c r="I6120" i="3" s="1"/>
  <c r="L6120" i="3" s="1"/>
  <c r="J6121" i="3"/>
  <c r="M6121" i="3" s="1"/>
  <c r="J6122" i="3" l="1"/>
  <c r="M6122" i="3" s="1"/>
  <c r="B6121" i="3"/>
  <c r="E6121" i="3" s="1"/>
  <c r="F6121" i="3" s="1"/>
  <c r="G6121" i="3" s="1"/>
  <c r="H6121" i="3" s="1"/>
  <c r="I6121" i="3" s="1"/>
  <c r="L6121" i="3" s="1"/>
  <c r="J6123" i="3" l="1"/>
  <c r="M6123" i="3" s="1"/>
  <c r="B6122" i="3"/>
  <c r="E6122" i="3" s="1"/>
  <c r="F6122" i="3" s="1"/>
  <c r="G6122" i="3" s="1"/>
  <c r="H6122" i="3" s="1"/>
  <c r="I6122" i="3" s="1"/>
  <c r="L6122" i="3" s="1"/>
  <c r="B6123" i="3" l="1"/>
  <c r="E6123" i="3" s="1"/>
  <c r="F6123" i="3" s="1"/>
  <c r="G6123" i="3" s="1"/>
  <c r="H6123" i="3" s="1"/>
  <c r="I6123" i="3" s="1"/>
  <c r="L6123" i="3" s="1"/>
  <c r="J6124" i="3"/>
  <c r="M6124" i="3" s="1"/>
  <c r="B6124" i="3" l="1"/>
  <c r="E6124" i="3" s="1"/>
  <c r="F6124" i="3" s="1"/>
  <c r="G6124" i="3" s="1"/>
  <c r="H6124" i="3" s="1"/>
  <c r="I6124" i="3" s="1"/>
  <c r="L6124" i="3" s="1"/>
  <c r="J6125" i="3"/>
  <c r="M6125" i="3" s="1"/>
  <c r="J6126" i="3" l="1"/>
  <c r="M6126" i="3" s="1"/>
  <c r="B6125" i="3"/>
  <c r="E6125" i="3" s="1"/>
  <c r="F6125" i="3" s="1"/>
  <c r="G6125" i="3" s="1"/>
  <c r="H6125" i="3" s="1"/>
  <c r="I6125" i="3" s="1"/>
  <c r="L6125" i="3" s="1"/>
  <c r="B6126" i="3" l="1"/>
  <c r="E6126" i="3" s="1"/>
  <c r="F6126" i="3" s="1"/>
  <c r="G6126" i="3" s="1"/>
  <c r="H6126" i="3" s="1"/>
  <c r="I6126" i="3" s="1"/>
  <c r="L6126" i="3" s="1"/>
  <c r="J6127" i="3"/>
  <c r="M6127" i="3" s="1"/>
  <c r="B6127" i="3" l="1"/>
  <c r="E6127" i="3" s="1"/>
  <c r="F6127" i="3" s="1"/>
  <c r="G6127" i="3" s="1"/>
  <c r="H6127" i="3" s="1"/>
  <c r="I6127" i="3" s="1"/>
  <c r="L6127" i="3" s="1"/>
  <c r="J6128" i="3"/>
  <c r="M6128" i="3" s="1"/>
  <c r="B6128" i="3" l="1"/>
  <c r="E6128" i="3" s="1"/>
  <c r="F6128" i="3" s="1"/>
  <c r="G6128" i="3" s="1"/>
  <c r="H6128" i="3" s="1"/>
  <c r="I6128" i="3" s="1"/>
  <c r="L6128" i="3" s="1"/>
  <c r="J6129" i="3"/>
  <c r="M6129" i="3" s="1"/>
  <c r="J6130" i="3" l="1"/>
  <c r="M6130" i="3" s="1"/>
  <c r="B6129" i="3"/>
  <c r="E6129" i="3" s="1"/>
  <c r="F6129" i="3" s="1"/>
  <c r="G6129" i="3" s="1"/>
  <c r="H6129" i="3" s="1"/>
  <c r="I6129" i="3" s="1"/>
  <c r="L6129" i="3" s="1"/>
  <c r="B6130" i="3" l="1"/>
  <c r="E6130" i="3" s="1"/>
  <c r="F6130" i="3" s="1"/>
  <c r="G6130" i="3" s="1"/>
  <c r="H6130" i="3" s="1"/>
  <c r="I6130" i="3" s="1"/>
  <c r="L6130" i="3" s="1"/>
  <c r="J6131" i="3"/>
  <c r="M6131" i="3" s="1"/>
  <c r="B6131" i="3" l="1"/>
  <c r="E6131" i="3" s="1"/>
  <c r="F6131" i="3" s="1"/>
  <c r="G6131" i="3" s="1"/>
  <c r="H6131" i="3" s="1"/>
  <c r="I6131" i="3" s="1"/>
  <c r="L6131" i="3" s="1"/>
  <c r="J6132" i="3"/>
  <c r="M6132" i="3" s="1"/>
  <c r="B6132" i="3" l="1"/>
  <c r="E6132" i="3" s="1"/>
  <c r="F6132" i="3" s="1"/>
  <c r="G6132" i="3" s="1"/>
  <c r="H6132" i="3" s="1"/>
  <c r="I6132" i="3" s="1"/>
  <c r="L6132" i="3" s="1"/>
  <c r="J6133" i="3"/>
  <c r="M6133" i="3" s="1"/>
  <c r="J6134" i="3" l="1"/>
  <c r="M6134" i="3" s="1"/>
  <c r="B6133" i="3"/>
  <c r="E6133" i="3" s="1"/>
  <c r="F6133" i="3" s="1"/>
  <c r="G6133" i="3" s="1"/>
  <c r="H6133" i="3" s="1"/>
  <c r="I6133" i="3" s="1"/>
  <c r="L6133" i="3" s="1"/>
  <c r="B6134" i="3" l="1"/>
  <c r="E6134" i="3" s="1"/>
  <c r="F6134" i="3" s="1"/>
  <c r="G6134" i="3" s="1"/>
  <c r="H6134" i="3" s="1"/>
  <c r="I6134" i="3" s="1"/>
  <c r="L6134" i="3" s="1"/>
  <c r="J6135" i="3"/>
  <c r="M6135" i="3" s="1"/>
  <c r="B6135" i="3" l="1"/>
  <c r="E6135" i="3" s="1"/>
  <c r="F6135" i="3" s="1"/>
  <c r="G6135" i="3" s="1"/>
  <c r="H6135" i="3" s="1"/>
  <c r="I6135" i="3" s="1"/>
  <c r="L6135" i="3" s="1"/>
  <c r="J6136" i="3"/>
  <c r="M6136" i="3" s="1"/>
  <c r="B6136" i="3" l="1"/>
  <c r="E6136" i="3" s="1"/>
  <c r="F6136" i="3" s="1"/>
  <c r="G6136" i="3" s="1"/>
  <c r="H6136" i="3" s="1"/>
  <c r="I6136" i="3" s="1"/>
  <c r="L6136" i="3" s="1"/>
  <c r="J6137" i="3"/>
  <c r="M6137" i="3" s="1"/>
  <c r="J6138" i="3" l="1"/>
  <c r="M6138" i="3" s="1"/>
  <c r="B6137" i="3"/>
  <c r="E6137" i="3" s="1"/>
  <c r="F6137" i="3" s="1"/>
  <c r="G6137" i="3" s="1"/>
  <c r="H6137" i="3" s="1"/>
  <c r="I6137" i="3" s="1"/>
  <c r="L6137" i="3" s="1"/>
  <c r="J6139" i="3" l="1"/>
  <c r="M6139" i="3" s="1"/>
  <c r="B6138" i="3"/>
  <c r="E6138" i="3" s="1"/>
  <c r="F6138" i="3" s="1"/>
  <c r="G6138" i="3" s="1"/>
  <c r="H6138" i="3" s="1"/>
  <c r="I6138" i="3" s="1"/>
  <c r="L6138" i="3" s="1"/>
  <c r="B6139" i="3" l="1"/>
  <c r="E6139" i="3" s="1"/>
  <c r="F6139" i="3" s="1"/>
  <c r="G6139" i="3" s="1"/>
  <c r="H6139" i="3" s="1"/>
  <c r="I6139" i="3" s="1"/>
  <c r="L6139" i="3" s="1"/>
  <c r="J6140" i="3"/>
  <c r="M6140" i="3" s="1"/>
  <c r="B6140" i="3" l="1"/>
  <c r="E6140" i="3" s="1"/>
  <c r="F6140" i="3" s="1"/>
  <c r="G6140" i="3" s="1"/>
  <c r="H6140" i="3" s="1"/>
  <c r="I6140" i="3" s="1"/>
  <c r="L6140" i="3" s="1"/>
  <c r="J6141" i="3"/>
  <c r="M6141" i="3" s="1"/>
  <c r="J6142" i="3" l="1"/>
  <c r="M6142" i="3" s="1"/>
  <c r="B6141" i="3"/>
  <c r="E6141" i="3" s="1"/>
  <c r="F6141" i="3" s="1"/>
  <c r="G6141" i="3" s="1"/>
  <c r="H6141" i="3" s="1"/>
  <c r="I6141" i="3" s="1"/>
  <c r="L6141" i="3" s="1"/>
  <c r="B6142" i="3" l="1"/>
  <c r="E6142" i="3" s="1"/>
  <c r="F6142" i="3" s="1"/>
  <c r="G6142" i="3" s="1"/>
  <c r="H6142" i="3" s="1"/>
  <c r="I6142" i="3" s="1"/>
  <c r="L6142" i="3" s="1"/>
  <c r="J6143" i="3"/>
  <c r="M6143" i="3" s="1"/>
  <c r="B6143" i="3" l="1"/>
  <c r="E6143" i="3" s="1"/>
  <c r="F6143" i="3" s="1"/>
  <c r="G6143" i="3" s="1"/>
  <c r="H6143" i="3" s="1"/>
  <c r="I6143" i="3" s="1"/>
  <c r="L6143" i="3" s="1"/>
  <c r="J6144" i="3"/>
  <c r="M6144" i="3" s="1"/>
  <c r="B6144" i="3" l="1"/>
  <c r="E6144" i="3" s="1"/>
  <c r="F6144" i="3" s="1"/>
  <c r="G6144" i="3" s="1"/>
  <c r="H6144" i="3" s="1"/>
  <c r="I6144" i="3" s="1"/>
  <c r="L6144" i="3" s="1"/>
  <c r="J6145" i="3"/>
  <c r="M6145" i="3" s="1"/>
  <c r="J6146" i="3" l="1"/>
  <c r="M6146" i="3" s="1"/>
  <c r="B6145" i="3"/>
  <c r="E6145" i="3" s="1"/>
  <c r="F6145" i="3" s="1"/>
  <c r="G6145" i="3" s="1"/>
  <c r="H6145" i="3" s="1"/>
  <c r="I6145" i="3" s="1"/>
  <c r="L6145" i="3" s="1"/>
  <c r="B6146" i="3" l="1"/>
  <c r="E6146" i="3" s="1"/>
  <c r="F6146" i="3" s="1"/>
  <c r="G6146" i="3" s="1"/>
  <c r="H6146" i="3" s="1"/>
  <c r="I6146" i="3" s="1"/>
  <c r="L6146" i="3" s="1"/>
  <c r="J6147" i="3"/>
  <c r="M6147" i="3" s="1"/>
  <c r="B6147" i="3" l="1"/>
  <c r="E6147" i="3" s="1"/>
  <c r="F6147" i="3" s="1"/>
  <c r="G6147" i="3" s="1"/>
  <c r="H6147" i="3" s="1"/>
  <c r="I6147" i="3" s="1"/>
  <c r="L6147" i="3" s="1"/>
  <c r="J6148" i="3"/>
  <c r="M6148" i="3" s="1"/>
  <c r="B6148" i="3" l="1"/>
  <c r="E6148" i="3" s="1"/>
  <c r="F6148" i="3" s="1"/>
  <c r="G6148" i="3" s="1"/>
  <c r="H6148" i="3" s="1"/>
  <c r="I6148" i="3" s="1"/>
  <c r="L6148" i="3" s="1"/>
  <c r="J6149" i="3"/>
  <c r="M6149" i="3" s="1"/>
  <c r="J6150" i="3" l="1"/>
  <c r="M6150" i="3" s="1"/>
  <c r="B6149" i="3"/>
  <c r="E6149" i="3" s="1"/>
  <c r="F6149" i="3" s="1"/>
  <c r="G6149" i="3" s="1"/>
  <c r="H6149" i="3" s="1"/>
  <c r="I6149" i="3" s="1"/>
  <c r="L6149" i="3" s="1"/>
  <c r="B6150" i="3" l="1"/>
  <c r="E6150" i="3" s="1"/>
  <c r="F6150" i="3" s="1"/>
  <c r="G6150" i="3" s="1"/>
  <c r="H6150" i="3" s="1"/>
  <c r="I6150" i="3" s="1"/>
  <c r="L6150" i="3" s="1"/>
  <c r="J6151" i="3"/>
  <c r="M6151" i="3" s="1"/>
  <c r="J6152" i="3" l="1"/>
  <c r="M6152" i="3" s="1"/>
  <c r="B6151" i="3"/>
  <c r="E6151" i="3" s="1"/>
  <c r="F6151" i="3" s="1"/>
  <c r="G6151" i="3" s="1"/>
  <c r="H6151" i="3" s="1"/>
  <c r="I6151" i="3" s="1"/>
  <c r="L6151" i="3" s="1"/>
  <c r="B6152" i="3" l="1"/>
  <c r="E6152" i="3" s="1"/>
  <c r="F6152" i="3" s="1"/>
  <c r="G6152" i="3" s="1"/>
  <c r="H6152" i="3" s="1"/>
  <c r="I6152" i="3" s="1"/>
  <c r="L6152" i="3" s="1"/>
  <c r="J6153" i="3"/>
  <c r="M6153" i="3" s="1"/>
  <c r="B6153" i="3" l="1"/>
  <c r="E6153" i="3" s="1"/>
  <c r="F6153" i="3" s="1"/>
  <c r="G6153" i="3" s="1"/>
  <c r="H6153" i="3" s="1"/>
  <c r="I6153" i="3" s="1"/>
  <c r="L6153" i="3" s="1"/>
  <c r="J6154" i="3"/>
  <c r="M6154" i="3" s="1"/>
  <c r="J6155" i="3" l="1"/>
  <c r="M6155" i="3" s="1"/>
  <c r="B6154" i="3"/>
  <c r="E6154" i="3" s="1"/>
  <c r="F6154" i="3" s="1"/>
  <c r="G6154" i="3" s="1"/>
  <c r="H6154" i="3" s="1"/>
  <c r="I6154" i="3" s="1"/>
  <c r="L6154" i="3" s="1"/>
  <c r="B6155" i="3" l="1"/>
  <c r="E6155" i="3" s="1"/>
  <c r="F6155" i="3" s="1"/>
  <c r="G6155" i="3" s="1"/>
  <c r="H6155" i="3" s="1"/>
  <c r="I6155" i="3" s="1"/>
  <c r="L6155" i="3" s="1"/>
  <c r="J6156" i="3"/>
  <c r="M6156" i="3" s="1"/>
  <c r="B6156" i="3" l="1"/>
  <c r="E6156" i="3" s="1"/>
  <c r="F6156" i="3" s="1"/>
  <c r="G6156" i="3" s="1"/>
  <c r="H6156" i="3" s="1"/>
  <c r="I6156" i="3" s="1"/>
  <c r="L6156" i="3" s="1"/>
  <c r="J6157" i="3"/>
  <c r="M6157" i="3" s="1"/>
  <c r="J6158" i="3" l="1"/>
  <c r="M6158" i="3" s="1"/>
  <c r="B6157" i="3"/>
  <c r="E6157" i="3" s="1"/>
  <c r="F6157" i="3" s="1"/>
  <c r="G6157" i="3" s="1"/>
  <c r="H6157" i="3" s="1"/>
  <c r="I6157" i="3" s="1"/>
  <c r="L6157" i="3" s="1"/>
  <c r="J6159" i="3" l="1"/>
  <c r="M6159" i="3" s="1"/>
  <c r="B6158" i="3"/>
  <c r="E6158" i="3" s="1"/>
  <c r="F6158" i="3" s="1"/>
  <c r="G6158" i="3" s="1"/>
  <c r="H6158" i="3" s="1"/>
  <c r="I6158" i="3" s="1"/>
  <c r="L6158" i="3" s="1"/>
  <c r="B6159" i="3" l="1"/>
  <c r="E6159" i="3" s="1"/>
  <c r="F6159" i="3" s="1"/>
  <c r="G6159" i="3" s="1"/>
  <c r="H6159" i="3" s="1"/>
  <c r="I6159" i="3" s="1"/>
  <c r="L6159" i="3" s="1"/>
  <c r="J6160" i="3"/>
  <c r="M6160" i="3" s="1"/>
  <c r="B6160" i="3" l="1"/>
  <c r="E6160" i="3" s="1"/>
  <c r="F6160" i="3" s="1"/>
  <c r="G6160" i="3" s="1"/>
  <c r="H6160" i="3" s="1"/>
  <c r="I6160" i="3" s="1"/>
  <c r="L6160" i="3" s="1"/>
  <c r="J6161" i="3"/>
  <c r="M6161" i="3" s="1"/>
  <c r="B6161" i="3" l="1"/>
  <c r="E6161" i="3" s="1"/>
  <c r="F6161" i="3" s="1"/>
  <c r="G6161" i="3" s="1"/>
  <c r="H6161" i="3" s="1"/>
  <c r="I6161" i="3" s="1"/>
  <c r="L6161" i="3" s="1"/>
  <c r="J6162" i="3"/>
  <c r="M6162" i="3" s="1"/>
  <c r="J6163" i="3" l="1"/>
  <c r="M6163" i="3" s="1"/>
  <c r="B6162" i="3"/>
  <c r="E6162" i="3" s="1"/>
  <c r="F6162" i="3" s="1"/>
  <c r="G6162" i="3" s="1"/>
  <c r="H6162" i="3" s="1"/>
  <c r="I6162" i="3" s="1"/>
  <c r="L6162" i="3" s="1"/>
  <c r="B6163" i="3" l="1"/>
  <c r="E6163" i="3" s="1"/>
  <c r="F6163" i="3" s="1"/>
  <c r="G6163" i="3" s="1"/>
  <c r="H6163" i="3" s="1"/>
  <c r="I6163" i="3" s="1"/>
  <c r="L6163" i="3" s="1"/>
  <c r="J6164" i="3"/>
  <c r="M6164" i="3" s="1"/>
  <c r="B6164" i="3" l="1"/>
  <c r="E6164" i="3" s="1"/>
  <c r="F6164" i="3" s="1"/>
  <c r="G6164" i="3" s="1"/>
  <c r="H6164" i="3" s="1"/>
  <c r="I6164" i="3" s="1"/>
  <c r="L6164" i="3" s="1"/>
  <c r="J6165" i="3"/>
  <c r="M6165" i="3" s="1"/>
  <c r="B6165" i="3" l="1"/>
  <c r="E6165" i="3" s="1"/>
  <c r="F6165" i="3" s="1"/>
  <c r="G6165" i="3" s="1"/>
  <c r="H6165" i="3" s="1"/>
  <c r="I6165" i="3" s="1"/>
  <c r="L6165" i="3" s="1"/>
  <c r="J6166" i="3"/>
  <c r="M6166" i="3" s="1"/>
  <c r="J6167" i="3" l="1"/>
  <c r="M6167" i="3" s="1"/>
  <c r="B6166" i="3"/>
  <c r="E6166" i="3" s="1"/>
  <c r="F6166" i="3" s="1"/>
  <c r="G6166" i="3" s="1"/>
  <c r="H6166" i="3" s="1"/>
  <c r="I6166" i="3" s="1"/>
  <c r="L6166" i="3" s="1"/>
  <c r="J6168" i="3" l="1"/>
  <c r="M6168" i="3" s="1"/>
  <c r="B6167" i="3"/>
  <c r="E6167" i="3" s="1"/>
  <c r="F6167" i="3" s="1"/>
  <c r="G6167" i="3" s="1"/>
  <c r="H6167" i="3" s="1"/>
  <c r="I6167" i="3" s="1"/>
  <c r="L6167" i="3" s="1"/>
  <c r="B6168" i="3" l="1"/>
  <c r="E6168" i="3" s="1"/>
  <c r="F6168" i="3" s="1"/>
  <c r="G6168" i="3" s="1"/>
  <c r="H6168" i="3" s="1"/>
  <c r="I6168" i="3" s="1"/>
  <c r="L6168" i="3" s="1"/>
  <c r="J6169" i="3"/>
  <c r="M6169" i="3" s="1"/>
  <c r="J6170" i="3" l="1"/>
  <c r="M6170" i="3" s="1"/>
  <c r="B6169" i="3"/>
  <c r="E6169" i="3" s="1"/>
  <c r="F6169" i="3" s="1"/>
  <c r="G6169" i="3" s="1"/>
  <c r="H6169" i="3" s="1"/>
  <c r="I6169" i="3" s="1"/>
  <c r="L6169" i="3" s="1"/>
  <c r="B6170" i="3" l="1"/>
  <c r="E6170" i="3" s="1"/>
  <c r="F6170" i="3" s="1"/>
  <c r="G6170" i="3" s="1"/>
  <c r="H6170" i="3" s="1"/>
  <c r="I6170" i="3" s="1"/>
  <c r="L6170" i="3" s="1"/>
  <c r="J6171" i="3"/>
  <c r="M6171" i="3" s="1"/>
  <c r="B6171" i="3" l="1"/>
  <c r="E6171" i="3" s="1"/>
  <c r="F6171" i="3" s="1"/>
  <c r="G6171" i="3" s="1"/>
  <c r="H6171" i="3" s="1"/>
  <c r="I6171" i="3" s="1"/>
  <c r="L6171" i="3" s="1"/>
  <c r="J6172" i="3"/>
  <c r="M6172" i="3" s="1"/>
  <c r="J6173" i="3" l="1"/>
  <c r="M6173" i="3" s="1"/>
  <c r="B6172" i="3"/>
  <c r="E6172" i="3" s="1"/>
  <c r="F6172" i="3" s="1"/>
  <c r="G6172" i="3" s="1"/>
  <c r="H6172" i="3" s="1"/>
  <c r="I6172" i="3" s="1"/>
  <c r="L6172" i="3" s="1"/>
  <c r="B6173" i="3" l="1"/>
  <c r="E6173" i="3" s="1"/>
  <c r="F6173" i="3" s="1"/>
  <c r="G6173" i="3" s="1"/>
  <c r="H6173" i="3" s="1"/>
  <c r="I6173" i="3" s="1"/>
  <c r="L6173" i="3" s="1"/>
  <c r="J6174" i="3"/>
  <c r="M6174" i="3" s="1"/>
  <c r="J6175" i="3" l="1"/>
  <c r="M6175" i="3" s="1"/>
  <c r="B6174" i="3"/>
  <c r="E6174" i="3" s="1"/>
  <c r="F6174" i="3" s="1"/>
  <c r="G6174" i="3" s="1"/>
  <c r="H6174" i="3" s="1"/>
  <c r="I6174" i="3" s="1"/>
  <c r="L6174" i="3" s="1"/>
  <c r="B6175" i="3" l="1"/>
  <c r="E6175" i="3" s="1"/>
  <c r="F6175" i="3" s="1"/>
  <c r="G6175" i="3" s="1"/>
  <c r="H6175" i="3" s="1"/>
  <c r="I6175" i="3" s="1"/>
  <c r="L6175" i="3" s="1"/>
  <c r="J6176" i="3"/>
  <c r="M6176" i="3" s="1"/>
  <c r="B6176" i="3" l="1"/>
  <c r="E6176" i="3" s="1"/>
  <c r="F6176" i="3" s="1"/>
  <c r="G6176" i="3" s="1"/>
  <c r="H6176" i="3" s="1"/>
  <c r="I6176" i="3" s="1"/>
  <c r="L6176" i="3" s="1"/>
  <c r="J6177" i="3"/>
  <c r="M6177" i="3" s="1"/>
  <c r="B6177" i="3" l="1"/>
  <c r="E6177" i="3" s="1"/>
  <c r="F6177" i="3" s="1"/>
  <c r="G6177" i="3" s="1"/>
  <c r="H6177" i="3" s="1"/>
  <c r="I6177" i="3" s="1"/>
  <c r="L6177" i="3" s="1"/>
  <c r="J6178" i="3"/>
  <c r="M6178" i="3" s="1"/>
  <c r="J6179" i="3" l="1"/>
  <c r="M6179" i="3" s="1"/>
  <c r="B6178" i="3"/>
  <c r="E6178" i="3" s="1"/>
  <c r="F6178" i="3" s="1"/>
  <c r="G6178" i="3" s="1"/>
  <c r="H6178" i="3" s="1"/>
  <c r="I6178" i="3" s="1"/>
  <c r="L6178" i="3" s="1"/>
  <c r="B6179" i="3" l="1"/>
  <c r="E6179" i="3" s="1"/>
  <c r="F6179" i="3" s="1"/>
  <c r="G6179" i="3" s="1"/>
  <c r="H6179" i="3" s="1"/>
  <c r="I6179" i="3" s="1"/>
  <c r="L6179" i="3" s="1"/>
  <c r="J6180" i="3"/>
  <c r="M6180" i="3" s="1"/>
  <c r="J6181" i="3" l="1"/>
  <c r="M6181" i="3" s="1"/>
  <c r="B6180" i="3"/>
  <c r="E6180" i="3" s="1"/>
  <c r="F6180" i="3" s="1"/>
  <c r="G6180" i="3" s="1"/>
  <c r="H6180" i="3" s="1"/>
  <c r="I6180" i="3" s="1"/>
  <c r="L6180" i="3" s="1"/>
  <c r="B6181" i="3" l="1"/>
  <c r="E6181" i="3" s="1"/>
  <c r="F6181" i="3" s="1"/>
  <c r="G6181" i="3" s="1"/>
  <c r="H6181" i="3" s="1"/>
  <c r="I6181" i="3" s="1"/>
  <c r="L6181" i="3" s="1"/>
  <c r="J6182" i="3"/>
  <c r="M6182" i="3" s="1"/>
  <c r="B6182" i="3" l="1"/>
  <c r="E6182" i="3" s="1"/>
  <c r="F6182" i="3" s="1"/>
  <c r="G6182" i="3" s="1"/>
  <c r="H6182" i="3" s="1"/>
  <c r="I6182" i="3" s="1"/>
  <c r="L6182" i="3" s="1"/>
  <c r="J6183" i="3"/>
  <c r="M6183" i="3" s="1"/>
  <c r="J6184" i="3" l="1"/>
  <c r="M6184" i="3" s="1"/>
  <c r="B6183" i="3"/>
  <c r="E6183" i="3" s="1"/>
  <c r="F6183" i="3" s="1"/>
  <c r="G6183" i="3" s="1"/>
  <c r="H6183" i="3" s="1"/>
  <c r="I6183" i="3" s="1"/>
  <c r="L6183" i="3" s="1"/>
  <c r="B6184" i="3" l="1"/>
  <c r="E6184" i="3" s="1"/>
  <c r="F6184" i="3" s="1"/>
  <c r="G6184" i="3" s="1"/>
  <c r="H6184" i="3" s="1"/>
  <c r="I6184" i="3" s="1"/>
  <c r="L6184" i="3" s="1"/>
  <c r="J6185" i="3"/>
  <c r="M6185" i="3" s="1"/>
  <c r="B6185" i="3" l="1"/>
  <c r="E6185" i="3" s="1"/>
  <c r="F6185" i="3" s="1"/>
  <c r="G6185" i="3" s="1"/>
  <c r="H6185" i="3" s="1"/>
  <c r="I6185" i="3" s="1"/>
  <c r="L6185" i="3" s="1"/>
  <c r="J6186" i="3"/>
  <c r="M6186" i="3" s="1"/>
  <c r="B6186" i="3" l="1"/>
  <c r="E6186" i="3" s="1"/>
  <c r="F6186" i="3" s="1"/>
  <c r="G6186" i="3" s="1"/>
  <c r="H6186" i="3" s="1"/>
  <c r="I6186" i="3" s="1"/>
  <c r="L6186" i="3" s="1"/>
  <c r="J6187" i="3"/>
  <c r="M6187" i="3" s="1"/>
  <c r="J6188" i="3" l="1"/>
  <c r="M6188" i="3" s="1"/>
  <c r="B6187" i="3"/>
  <c r="E6187" i="3" s="1"/>
  <c r="F6187" i="3" s="1"/>
  <c r="G6187" i="3" s="1"/>
  <c r="H6187" i="3" s="1"/>
  <c r="I6187" i="3" s="1"/>
  <c r="L6187" i="3" s="1"/>
  <c r="B6188" i="3" l="1"/>
  <c r="E6188" i="3" s="1"/>
  <c r="F6188" i="3" s="1"/>
  <c r="G6188" i="3" s="1"/>
  <c r="H6188" i="3" s="1"/>
  <c r="I6188" i="3" s="1"/>
  <c r="L6188" i="3" s="1"/>
  <c r="J6189" i="3"/>
  <c r="M6189" i="3" s="1"/>
  <c r="B6189" i="3" l="1"/>
  <c r="E6189" i="3" s="1"/>
  <c r="F6189" i="3" s="1"/>
  <c r="G6189" i="3" s="1"/>
  <c r="H6189" i="3" s="1"/>
  <c r="I6189" i="3" s="1"/>
  <c r="L6189" i="3" s="1"/>
  <c r="J6190" i="3"/>
  <c r="M6190" i="3" s="1"/>
  <c r="B6190" i="3" l="1"/>
  <c r="E6190" i="3" s="1"/>
  <c r="F6190" i="3" s="1"/>
  <c r="G6190" i="3" s="1"/>
  <c r="H6190" i="3" s="1"/>
  <c r="I6190" i="3" s="1"/>
  <c r="L6190" i="3" s="1"/>
  <c r="J6191" i="3"/>
  <c r="M6191" i="3" s="1"/>
  <c r="B6191" i="3" l="1"/>
  <c r="E6191" i="3" s="1"/>
  <c r="F6191" i="3" s="1"/>
  <c r="G6191" i="3" s="1"/>
  <c r="H6191" i="3" s="1"/>
  <c r="I6191" i="3" s="1"/>
  <c r="L6191" i="3" s="1"/>
  <c r="J6192" i="3"/>
  <c r="M6192" i="3" s="1"/>
  <c r="J6193" i="3" l="1"/>
  <c r="M6193" i="3" s="1"/>
  <c r="B6192" i="3"/>
  <c r="E6192" i="3" s="1"/>
  <c r="F6192" i="3" s="1"/>
  <c r="G6192" i="3" s="1"/>
  <c r="H6192" i="3" s="1"/>
  <c r="I6192" i="3" s="1"/>
  <c r="L6192" i="3" s="1"/>
  <c r="B6193" i="3" l="1"/>
  <c r="E6193" i="3" s="1"/>
  <c r="F6193" i="3" s="1"/>
  <c r="G6193" i="3" s="1"/>
  <c r="H6193" i="3" s="1"/>
  <c r="I6193" i="3" s="1"/>
  <c r="L6193" i="3" s="1"/>
  <c r="J6194" i="3"/>
  <c r="M6194" i="3" s="1"/>
  <c r="B6194" i="3" l="1"/>
  <c r="E6194" i="3" s="1"/>
  <c r="F6194" i="3" s="1"/>
  <c r="G6194" i="3" s="1"/>
  <c r="H6194" i="3" s="1"/>
  <c r="I6194" i="3" s="1"/>
  <c r="L6194" i="3" s="1"/>
  <c r="J6195" i="3"/>
  <c r="M6195" i="3" s="1"/>
  <c r="J6196" i="3" l="1"/>
  <c r="M6196" i="3" s="1"/>
  <c r="B6195" i="3"/>
  <c r="E6195" i="3" s="1"/>
  <c r="F6195" i="3" s="1"/>
  <c r="G6195" i="3" s="1"/>
  <c r="H6195" i="3" s="1"/>
  <c r="I6195" i="3" s="1"/>
  <c r="L6195" i="3" s="1"/>
  <c r="B6196" i="3" l="1"/>
  <c r="E6196" i="3" s="1"/>
  <c r="F6196" i="3" s="1"/>
  <c r="G6196" i="3" s="1"/>
  <c r="H6196" i="3" s="1"/>
  <c r="I6196" i="3" s="1"/>
  <c r="L6196" i="3" s="1"/>
  <c r="J6197" i="3"/>
  <c r="M6197" i="3" s="1"/>
  <c r="J6198" i="3" l="1"/>
  <c r="M6198" i="3" s="1"/>
  <c r="B6197" i="3"/>
  <c r="E6197" i="3" s="1"/>
  <c r="F6197" i="3" s="1"/>
  <c r="G6197" i="3" s="1"/>
  <c r="H6197" i="3" s="1"/>
  <c r="I6197" i="3" s="1"/>
  <c r="L6197" i="3" s="1"/>
  <c r="B6198" i="3" l="1"/>
  <c r="E6198" i="3" s="1"/>
  <c r="F6198" i="3" s="1"/>
  <c r="G6198" i="3" s="1"/>
  <c r="H6198" i="3" s="1"/>
  <c r="I6198" i="3" s="1"/>
  <c r="L6198" i="3" s="1"/>
  <c r="J6199" i="3"/>
  <c r="M6199" i="3" s="1"/>
  <c r="B6199" i="3" l="1"/>
  <c r="E6199" i="3" s="1"/>
  <c r="F6199" i="3" s="1"/>
  <c r="G6199" i="3" s="1"/>
  <c r="H6199" i="3" s="1"/>
  <c r="I6199" i="3" s="1"/>
  <c r="L6199" i="3" s="1"/>
  <c r="J6200" i="3"/>
  <c r="M6200" i="3" s="1"/>
  <c r="B6200" i="3" l="1"/>
  <c r="E6200" i="3" s="1"/>
  <c r="F6200" i="3" s="1"/>
  <c r="G6200" i="3" s="1"/>
  <c r="H6200" i="3" s="1"/>
  <c r="I6200" i="3" s="1"/>
  <c r="L6200" i="3" s="1"/>
  <c r="J6201" i="3"/>
  <c r="M6201" i="3" s="1"/>
  <c r="J6202" i="3" l="1"/>
  <c r="M6202" i="3" s="1"/>
  <c r="B6201" i="3"/>
  <c r="E6201" i="3" s="1"/>
  <c r="F6201" i="3" s="1"/>
  <c r="G6201" i="3" s="1"/>
  <c r="H6201" i="3" s="1"/>
  <c r="I6201" i="3" s="1"/>
  <c r="L6201" i="3" s="1"/>
  <c r="B6202" i="3" l="1"/>
  <c r="E6202" i="3" s="1"/>
  <c r="F6202" i="3" s="1"/>
  <c r="G6202" i="3" s="1"/>
  <c r="H6202" i="3" s="1"/>
  <c r="I6202" i="3" s="1"/>
  <c r="L6202" i="3" s="1"/>
  <c r="J6203" i="3"/>
  <c r="M6203" i="3" s="1"/>
  <c r="B6203" i="3" l="1"/>
  <c r="E6203" i="3" s="1"/>
  <c r="F6203" i="3" s="1"/>
  <c r="G6203" i="3" s="1"/>
  <c r="H6203" i="3" s="1"/>
  <c r="I6203" i="3" s="1"/>
  <c r="L6203" i="3" s="1"/>
  <c r="J6204" i="3"/>
  <c r="M6204" i="3" s="1"/>
  <c r="B6204" i="3" l="1"/>
  <c r="E6204" i="3" s="1"/>
  <c r="F6204" i="3" s="1"/>
  <c r="G6204" i="3" s="1"/>
  <c r="H6204" i="3" s="1"/>
  <c r="I6204" i="3" s="1"/>
  <c r="L6204" i="3" s="1"/>
  <c r="J6205" i="3"/>
  <c r="M6205" i="3" s="1"/>
  <c r="J6206" i="3" l="1"/>
  <c r="M6206" i="3" s="1"/>
  <c r="B6205" i="3"/>
  <c r="E6205" i="3" s="1"/>
  <c r="F6205" i="3" s="1"/>
  <c r="G6205" i="3" s="1"/>
  <c r="H6205" i="3" s="1"/>
  <c r="I6205" i="3" s="1"/>
  <c r="L6205" i="3" s="1"/>
  <c r="B6206" i="3" l="1"/>
  <c r="E6206" i="3" s="1"/>
  <c r="F6206" i="3" s="1"/>
  <c r="G6206" i="3" s="1"/>
  <c r="H6206" i="3" s="1"/>
  <c r="I6206" i="3" s="1"/>
  <c r="L6206" i="3" s="1"/>
  <c r="J6207" i="3"/>
  <c r="M6207" i="3" s="1"/>
  <c r="J6208" i="3" l="1"/>
  <c r="M6208" i="3" s="1"/>
  <c r="B6207" i="3"/>
  <c r="E6207" i="3" s="1"/>
  <c r="F6207" i="3" s="1"/>
  <c r="G6207" i="3" s="1"/>
  <c r="H6207" i="3" s="1"/>
  <c r="I6207" i="3" s="1"/>
  <c r="L6207" i="3" s="1"/>
  <c r="B6208" i="3" l="1"/>
  <c r="E6208" i="3" s="1"/>
  <c r="F6208" i="3" s="1"/>
  <c r="G6208" i="3" s="1"/>
  <c r="H6208" i="3" s="1"/>
  <c r="I6208" i="3" s="1"/>
  <c r="L6208" i="3" s="1"/>
  <c r="J6209" i="3"/>
  <c r="M6209" i="3" s="1"/>
  <c r="J6210" i="3" l="1"/>
  <c r="M6210" i="3" s="1"/>
  <c r="B6209" i="3"/>
  <c r="E6209" i="3" s="1"/>
  <c r="F6209" i="3" s="1"/>
  <c r="G6209" i="3" s="1"/>
  <c r="H6209" i="3" s="1"/>
  <c r="I6209" i="3" s="1"/>
  <c r="L6209" i="3" s="1"/>
  <c r="B6210" i="3" l="1"/>
  <c r="E6210" i="3" s="1"/>
  <c r="F6210" i="3" s="1"/>
  <c r="G6210" i="3" s="1"/>
  <c r="H6210" i="3" s="1"/>
  <c r="I6210" i="3" s="1"/>
  <c r="L6210" i="3" s="1"/>
  <c r="J6211" i="3"/>
  <c r="M6211" i="3" s="1"/>
  <c r="J6212" i="3" l="1"/>
  <c r="M6212" i="3" s="1"/>
  <c r="B6211" i="3"/>
  <c r="E6211" i="3" s="1"/>
  <c r="F6211" i="3" s="1"/>
  <c r="G6211" i="3" s="1"/>
  <c r="H6211" i="3" s="1"/>
  <c r="I6211" i="3" s="1"/>
  <c r="L6211" i="3" s="1"/>
  <c r="J6213" i="3" l="1"/>
  <c r="M6213" i="3" s="1"/>
  <c r="B6212" i="3"/>
  <c r="E6212" i="3" s="1"/>
  <c r="F6212" i="3" s="1"/>
  <c r="G6212" i="3" s="1"/>
  <c r="H6212" i="3" s="1"/>
  <c r="I6212" i="3" s="1"/>
  <c r="L6212" i="3" s="1"/>
  <c r="B6213" i="3" l="1"/>
  <c r="E6213" i="3" s="1"/>
  <c r="F6213" i="3" s="1"/>
  <c r="G6213" i="3" s="1"/>
  <c r="H6213" i="3" s="1"/>
  <c r="I6213" i="3" s="1"/>
  <c r="L6213" i="3" s="1"/>
  <c r="J6214" i="3"/>
  <c r="M6214" i="3" s="1"/>
  <c r="B6214" i="3" l="1"/>
  <c r="E6214" i="3" s="1"/>
  <c r="F6214" i="3" s="1"/>
  <c r="G6214" i="3" s="1"/>
  <c r="H6214" i="3" s="1"/>
  <c r="I6214" i="3" s="1"/>
  <c r="L6214" i="3" s="1"/>
  <c r="J6215" i="3"/>
  <c r="M6215" i="3" s="1"/>
  <c r="B6215" i="3" l="1"/>
  <c r="E6215" i="3" s="1"/>
  <c r="F6215" i="3" s="1"/>
  <c r="G6215" i="3" s="1"/>
  <c r="H6215" i="3" s="1"/>
  <c r="I6215" i="3" s="1"/>
  <c r="L6215" i="3" s="1"/>
  <c r="J6216" i="3"/>
  <c r="M6216" i="3" s="1"/>
  <c r="J6217" i="3" l="1"/>
  <c r="M6217" i="3" s="1"/>
  <c r="B6216" i="3"/>
  <c r="E6216" i="3" s="1"/>
  <c r="F6216" i="3" s="1"/>
  <c r="G6216" i="3" s="1"/>
  <c r="H6216" i="3" s="1"/>
  <c r="I6216" i="3" s="1"/>
  <c r="L6216" i="3" s="1"/>
  <c r="B6217" i="3" l="1"/>
  <c r="E6217" i="3" s="1"/>
  <c r="F6217" i="3" s="1"/>
  <c r="G6217" i="3" s="1"/>
  <c r="H6217" i="3" s="1"/>
  <c r="I6217" i="3" s="1"/>
  <c r="L6217" i="3" s="1"/>
  <c r="J6218" i="3"/>
  <c r="M6218" i="3" s="1"/>
  <c r="B6218" i="3" l="1"/>
  <c r="E6218" i="3" s="1"/>
  <c r="F6218" i="3" s="1"/>
  <c r="G6218" i="3" s="1"/>
  <c r="H6218" i="3" s="1"/>
  <c r="I6218" i="3" s="1"/>
  <c r="L6218" i="3" s="1"/>
  <c r="J6219" i="3"/>
  <c r="M6219" i="3" s="1"/>
  <c r="B6219" i="3" l="1"/>
  <c r="E6219" i="3" s="1"/>
  <c r="F6219" i="3" s="1"/>
  <c r="G6219" i="3" s="1"/>
  <c r="H6219" i="3" s="1"/>
  <c r="I6219" i="3" s="1"/>
  <c r="L6219" i="3" s="1"/>
  <c r="J6220" i="3"/>
  <c r="M6220" i="3" s="1"/>
  <c r="J6221" i="3" l="1"/>
  <c r="M6221" i="3" s="1"/>
  <c r="B6220" i="3"/>
  <c r="E6220" i="3" s="1"/>
  <c r="F6220" i="3" s="1"/>
  <c r="G6220" i="3" s="1"/>
  <c r="H6220" i="3" s="1"/>
  <c r="I6220" i="3" s="1"/>
  <c r="L6220" i="3" s="1"/>
  <c r="B6221" i="3" l="1"/>
  <c r="E6221" i="3" s="1"/>
  <c r="F6221" i="3" s="1"/>
  <c r="G6221" i="3" s="1"/>
  <c r="H6221" i="3" s="1"/>
  <c r="I6221" i="3" s="1"/>
  <c r="L6221" i="3" s="1"/>
  <c r="J6222" i="3"/>
  <c r="M6222" i="3" s="1"/>
  <c r="J6223" i="3" l="1"/>
  <c r="M6223" i="3" s="1"/>
  <c r="B6222" i="3"/>
  <c r="E6222" i="3" s="1"/>
  <c r="F6222" i="3" s="1"/>
  <c r="G6222" i="3" s="1"/>
  <c r="H6222" i="3" s="1"/>
  <c r="I6222" i="3" s="1"/>
  <c r="L6222" i="3" s="1"/>
  <c r="B6223" i="3" l="1"/>
  <c r="E6223" i="3" s="1"/>
  <c r="F6223" i="3" s="1"/>
  <c r="G6223" i="3" s="1"/>
  <c r="H6223" i="3" s="1"/>
  <c r="I6223" i="3" s="1"/>
  <c r="L6223" i="3" s="1"/>
  <c r="J6224" i="3"/>
  <c r="M6224" i="3" s="1"/>
  <c r="J6225" i="3" l="1"/>
  <c r="M6225" i="3" s="1"/>
  <c r="B6224" i="3"/>
  <c r="E6224" i="3" s="1"/>
  <c r="F6224" i="3" s="1"/>
  <c r="G6224" i="3" s="1"/>
  <c r="H6224" i="3" s="1"/>
  <c r="I6224" i="3" s="1"/>
  <c r="L6224" i="3" s="1"/>
  <c r="B6225" i="3" l="1"/>
  <c r="E6225" i="3" s="1"/>
  <c r="F6225" i="3" s="1"/>
  <c r="G6225" i="3" s="1"/>
  <c r="H6225" i="3" s="1"/>
  <c r="I6225" i="3" s="1"/>
  <c r="L6225" i="3" s="1"/>
  <c r="J6226" i="3"/>
  <c r="M6226" i="3" s="1"/>
  <c r="B6226" i="3" l="1"/>
  <c r="E6226" i="3" s="1"/>
  <c r="F6226" i="3" s="1"/>
  <c r="G6226" i="3" s="1"/>
  <c r="H6226" i="3" s="1"/>
  <c r="I6226" i="3" s="1"/>
  <c r="L6226" i="3" s="1"/>
  <c r="J6227" i="3"/>
  <c r="M6227" i="3" s="1"/>
  <c r="B6227" i="3" l="1"/>
  <c r="E6227" i="3" s="1"/>
  <c r="F6227" i="3" s="1"/>
  <c r="G6227" i="3" s="1"/>
  <c r="H6227" i="3" s="1"/>
  <c r="I6227" i="3" s="1"/>
  <c r="L6227" i="3" s="1"/>
  <c r="J6228" i="3"/>
  <c r="M6228" i="3" s="1"/>
  <c r="B6228" i="3" l="1"/>
  <c r="E6228" i="3" s="1"/>
  <c r="F6228" i="3" s="1"/>
  <c r="G6228" i="3" s="1"/>
  <c r="H6228" i="3" s="1"/>
  <c r="I6228" i="3" s="1"/>
  <c r="L6228" i="3" s="1"/>
  <c r="J6229" i="3"/>
  <c r="M6229" i="3" s="1"/>
  <c r="B6229" i="3" l="1"/>
  <c r="E6229" i="3" s="1"/>
  <c r="F6229" i="3" s="1"/>
  <c r="G6229" i="3" s="1"/>
  <c r="H6229" i="3" s="1"/>
  <c r="I6229" i="3" s="1"/>
  <c r="L6229" i="3" s="1"/>
  <c r="J6230" i="3"/>
  <c r="M6230" i="3" s="1"/>
  <c r="B6230" i="3" l="1"/>
  <c r="E6230" i="3" s="1"/>
  <c r="F6230" i="3" s="1"/>
  <c r="G6230" i="3" s="1"/>
  <c r="H6230" i="3" s="1"/>
  <c r="I6230" i="3" s="1"/>
  <c r="L6230" i="3" s="1"/>
  <c r="J6231" i="3"/>
  <c r="M6231" i="3" s="1"/>
  <c r="B6231" i="3" l="1"/>
  <c r="E6231" i="3" s="1"/>
  <c r="F6231" i="3" s="1"/>
  <c r="G6231" i="3" s="1"/>
  <c r="H6231" i="3" s="1"/>
  <c r="I6231" i="3" s="1"/>
  <c r="L6231" i="3" s="1"/>
  <c r="J6232" i="3"/>
  <c r="M6232" i="3" s="1"/>
  <c r="B6232" i="3" l="1"/>
  <c r="E6232" i="3" s="1"/>
  <c r="F6232" i="3" s="1"/>
  <c r="G6232" i="3" s="1"/>
  <c r="H6232" i="3" s="1"/>
  <c r="I6232" i="3" s="1"/>
  <c r="L6232" i="3" s="1"/>
  <c r="J6233" i="3"/>
  <c r="M6233" i="3" s="1"/>
  <c r="B6233" i="3" l="1"/>
  <c r="E6233" i="3" s="1"/>
  <c r="F6233" i="3" s="1"/>
  <c r="G6233" i="3" s="1"/>
  <c r="H6233" i="3" s="1"/>
  <c r="I6233" i="3" s="1"/>
  <c r="L6233" i="3" s="1"/>
  <c r="J6234" i="3"/>
  <c r="M6234" i="3" s="1"/>
  <c r="B6234" i="3" l="1"/>
  <c r="E6234" i="3" s="1"/>
  <c r="F6234" i="3" s="1"/>
  <c r="G6234" i="3" s="1"/>
  <c r="H6234" i="3" s="1"/>
  <c r="I6234" i="3" s="1"/>
  <c r="L6234" i="3" s="1"/>
  <c r="J6235" i="3"/>
  <c r="M6235" i="3" s="1"/>
  <c r="B6235" i="3" l="1"/>
  <c r="E6235" i="3" s="1"/>
  <c r="F6235" i="3" s="1"/>
  <c r="G6235" i="3" s="1"/>
  <c r="H6235" i="3" s="1"/>
  <c r="I6235" i="3" s="1"/>
  <c r="L6235" i="3" s="1"/>
  <c r="J6236" i="3"/>
  <c r="M6236" i="3" s="1"/>
  <c r="B6236" i="3" l="1"/>
  <c r="E6236" i="3" s="1"/>
  <c r="F6236" i="3" s="1"/>
  <c r="G6236" i="3" s="1"/>
  <c r="H6236" i="3" s="1"/>
  <c r="I6236" i="3" s="1"/>
  <c r="L6236" i="3" s="1"/>
  <c r="J6237" i="3"/>
  <c r="M6237" i="3" s="1"/>
  <c r="B6237" i="3" l="1"/>
  <c r="E6237" i="3" s="1"/>
  <c r="F6237" i="3" s="1"/>
  <c r="G6237" i="3" s="1"/>
  <c r="H6237" i="3" s="1"/>
  <c r="I6237" i="3" s="1"/>
  <c r="L6237" i="3" s="1"/>
  <c r="J6238" i="3"/>
  <c r="M6238" i="3" s="1"/>
  <c r="B6238" i="3" l="1"/>
  <c r="E6238" i="3" s="1"/>
  <c r="F6238" i="3" s="1"/>
  <c r="G6238" i="3" s="1"/>
  <c r="H6238" i="3" s="1"/>
  <c r="I6238" i="3" s="1"/>
  <c r="L6238" i="3" s="1"/>
  <c r="J6239" i="3"/>
  <c r="M6239" i="3" s="1"/>
  <c r="B6239" i="3" l="1"/>
  <c r="E6239" i="3" s="1"/>
  <c r="F6239" i="3" s="1"/>
  <c r="G6239" i="3" s="1"/>
  <c r="H6239" i="3" s="1"/>
  <c r="I6239" i="3" s="1"/>
  <c r="L6239" i="3" s="1"/>
  <c r="J6240" i="3"/>
  <c r="M6240" i="3" s="1"/>
  <c r="B6240" i="3" l="1"/>
  <c r="E6240" i="3" s="1"/>
  <c r="F6240" i="3" s="1"/>
  <c r="G6240" i="3" s="1"/>
  <c r="H6240" i="3" s="1"/>
  <c r="I6240" i="3" s="1"/>
  <c r="L6240" i="3" s="1"/>
  <c r="J6241" i="3"/>
  <c r="M6241" i="3" s="1"/>
  <c r="B6241" i="3" l="1"/>
  <c r="E6241" i="3" s="1"/>
  <c r="F6241" i="3" s="1"/>
  <c r="G6241" i="3" s="1"/>
  <c r="H6241" i="3" s="1"/>
  <c r="I6241" i="3" s="1"/>
  <c r="L6241" i="3" s="1"/>
  <c r="J6242" i="3"/>
  <c r="M6242" i="3" s="1"/>
  <c r="B6242" i="3" l="1"/>
  <c r="E6242" i="3" s="1"/>
  <c r="F6242" i="3" s="1"/>
  <c r="G6242" i="3" s="1"/>
  <c r="H6242" i="3" s="1"/>
  <c r="I6242" i="3" s="1"/>
  <c r="L6242" i="3" s="1"/>
  <c r="J6243" i="3"/>
  <c r="M6243" i="3" s="1"/>
  <c r="B6243" i="3" l="1"/>
  <c r="E6243" i="3" s="1"/>
  <c r="F6243" i="3" s="1"/>
  <c r="G6243" i="3" s="1"/>
  <c r="H6243" i="3" s="1"/>
  <c r="I6243" i="3" s="1"/>
  <c r="L6243" i="3" s="1"/>
  <c r="J6244" i="3"/>
  <c r="M6244" i="3" s="1"/>
  <c r="B6244" i="3" l="1"/>
  <c r="E6244" i="3" s="1"/>
  <c r="F6244" i="3" s="1"/>
  <c r="G6244" i="3" s="1"/>
  <c r="H6244" i="3" s="1"/>
  <c r="I6244" i="3" s="1"/>
  <c r="L6244" i="3" s="1"/>
  <c r="J6245" i="3"/>
  <c r="M6245" i="3" s="1"/>
  <c r="B6245" i="3" l="1"/>
  <c r="E6245" i="3" s="1"/>
  <c r="F6245" i="3" s="1"/>
  <c r="G6245" i="3" s="1"/>
  <c r="H6245" i="3" s="1"/>
  <c r="I6245" i="3" s="1"/>
  <c r="L6245" i="3" s="1"/>
  <c r="J6246" i="3"/>
  <c r="M6246" i="3" s="1"/>
  <c r="B6246" i="3" l="1"/>
  <c r="E6246" i="3" s="1"/>
  <c r="F6246" i="3" s="1"/>
  <c r="G6246" i="3" s="1"/>
  <c r="H6246" i="3" s="1"/>
  <c r="I6246" i="3" s="1"/>
  <c r="L6246" i="3" s="1"/>
  <c r="J6247" i="3"/>
  <c r="M6247" i="3" s="1"/>
  <c r="B6247" i="3" l="1"/>
  <c r="E6247" i="3" s="1"/>
  <c r="F6247" i="3" s="1"/>
  <c r="G6247" i="3" s="1"/>
  <c r="H6247" i="3" s="1"/>
  <c r="I6247" i="3" s="1"/>
  <c r="L6247" i="3" s="1"/>
  <c r="J6248" i="3"/>
  <c r="M6248" i="3" s="1"/>
  <c r="B6248" i="3" l="1"/>
  <c r="E6248" i="3" s="1"/>
  <c r="F6248" i="3" s="1"/>
  <c r="G6248" i="3" s="1"/>
  <c r="H6248" i="3" s="1"/>
  <c r="I6248" i="3" s="1"/>
  <c r="L6248" i="3" s="1"/>
  <c r="J6249" i="3"/>
  <c r="M6249" i="3" s="1"/>
  <c r="B6249" i="3" l="1"/>
  <c r="E6249" i="3" s="1"/>
  <c r="F6249" i="3" s="1"/>
  <c r="G6249" i="3" s="1"/>
  <c r="H6249" i="3" s="1"/>
  <c r="I6249" i="3" s="1"/>
  <c r="L6249" i="3" s="1"/>
  <c r="J6250" i="3"/>
  <c r="M6250" i="3" s="1"/>
  <c r="B6250" i="3" l="1"/>
  <c r="E6250" i="3" s="1"/>
  <c r="F6250" i="3" s="1"/>
  <c r="G6250" i="3" s="1"/>
  <c r="H6250" i="3" s="1"/>
  <c r="I6250" i="3" s="1"/>
  <c r="L6250" i="3" s="1"/>
  <c r="J6251" i="3"/>
  <c r="M6251" i="3" s="1"/>
  <c r="B6251" i="3" l="1"/>
  <c r="E6251" i="3" s="1"/>
  <c r="F6251" i="3" s="1"/>
  <c r="G6251" i="3" s="1"/>
  <c r="H6251" i="3" s="1"/>
  <c r="I6251" i="3" s="1"/>
  <c r="L6251" i="3" s="1"/>
  <c r="J6252" i="3"/>
  <c r="M6252" i="3" s="1"/>
  <c r="B6252" i="3" l="1"/>
  <c r="E6252" i="3" s="1"/>
  <c r="F6252" i="3" s="1"/>
  <c r="G6252" i="3" s="1"/>
  <c r="H6252" i="3" s="1"/>
  <c r="I6252" i="3" s="1"/>
  <c r="L6252" i="3" s="1"/>
  <c r="J6253" i="3"/>
  <c r="M6253" i="3" s="1"/>
  <c r="B6253" i="3" l="1"/>
  <c r="E6253" i="3" s="1"/>
  <c r="F6253" i="3" s="1"/>
  <c r="G6253" i="3" s="1"/>
  <c r="H6253" i="3" s="1"/>
  <c r="I6253" i="3" s="1"/>
  <c r="L6253" i="3" s="1"/>
  <c r="J6254" i="3"/>
  <c r="M6254" i="3" s="1"/>
  <c r="B6254" i="3" l="1"/>
  <c r="E6254" i="3" s="1"/>
  <c r="F6254" i="3" s="1"/>
  <c r="G6254" i="3" s="1"/>
  <c r="H6254" i="3" s="1"/>
  <c r="I6254" i="3" s="1"/>
  <c r="L6254" i="3" s="1"/>
  <c r="J6255" i="3"/>
  <c r="M6255" i="3" s="1"/>
  <c r="B6255" i="3" l="1"/>
  <c r="E6255" i="3" s="1"/>
  <c r="F6255" i="3" s="1"/>
  <c r="G6255" i="3" s="1"/>
  <c r="H6255" i="3" s="1"/>
  <c r="I6255" i="3" s="1"/>
  <c r="L6255" i="3" s="1"/>
  <c r="J6256" i="3"/>
  <c r="M6256" i="3" s="1"/>
  <c r="B6256" i="3" l="1"/>
  <c r="E6256" i="3" s="1"/>
  <c r="F6256" i="3" s="1"/>
  <c r="G6256" i="3" s="1"/>
  <c r="H6256" i="3" s="1"/>
  <c r="I6256" i="3" s="1"/>
  <c r="L6256" i="3" s="1"/>
  <c r="J6257" i="3"/>
  <c r="M6257" i="3" s="1"/>
  <c r="J6258" i="3" l="1"/>
  <c r="M6258" i="3" s="1"/>
  <c r="B6257" i="3"/>
  <c r="E6257" i="3" s="1"/>
  <c r="F6257" i="3" s="1"/>
  <c r="G6257" i="3" s="1"/>
  <c r="H6257" i="3" s="1"/>
  <c r="I6257" i="3" s="1"/>
  <c r="L6257" i="3" s="1"/>
  <c r="B6258" i="3" l="1"/>
  <c r="E6258" i="3" s="1"/>
  <c r="F6258" i="3" s="1"/>
  <c r="G6258" i="3" s="1"/>
  <c r="H6258" i="3" s="1"/>
  <c r="I6258" i="3" s="1"/>
  <c r="L6258" i="3" s="1"/>
  <c r="J6259" i="3"/>
  <c r="M6259" i="3" s="1"/>
  <c r="B6259" i="3" l="1"/>
  <c r="E6259" i="3" s="1"/>
  <c r="F6259" i="3" s="1"/>
  <c r="G6259" i="3" s="1"/>
  <c r="H6259" i="3" s="1"/>
  <c r="I6259" i="3" s="1"/>
  <c r="L6259" i="3" s="1"/>
  <c r="J6260" i="3"/>
  <c r="M6260" i="3" s="1"/>
  <c r="J6261" i="3" l="1"/>
  <c r="M6261" i="3" s="1"/>
  <c r="B6260" i="3"/>
  <c r="E6260" i="3" s="1"/>
  <c r="F6260" i="3" s="1"/>
  <c r="G6260" i="3" s="1"/>
  <c r="H6260" i="3" s="1"/>
  <c r="I6260" i="3" s="1"/>
  <c r="L6260" i="3" s="1"/>
  <c r="B6261" i="3" l="1"/>
  <c r="E6261" i="3" s="1"/>
  <c r="F6261" i="3" s="1"/>
  <c r="G6261" i="3" s="1"/>
  <c r="H6261" i="3" s="1"/>
  <c r="I6261" i="3" s="1"/>
  <c r="L6261" i="3" s="1"/>
  <c r="J6262" i="3"/>
  <c r="M6262" i="3" s="1"/>
  <c r="J6263" i="3" l="1"/>
  <c r="M6263" i="3" s="1"/>
  <c r="B6262" i="3"/>
  <c r="E6262" i="3" s="1"/>
  <c r="F6262" i="3" s="1"/>
  <c r="G6262" i="3" s="1"/>
  <c r="H6262" i="3" s="1"/>
  <c r="I6262" i="3" s="1"/>
  <c r="L6262" i="3" s="1"/>
  <c r="J6264" i="3" l="1"/>
  <c r="M6264" i="3" s="1"/>
  <c r="B6263" i="3"/>
  <c r="E6263" i="3" s="1"/>
  <c r="F6263" i="3" s="1"/>
  <c r="G6263" i="3" s="1"/>
  <c r="H6263" i="3" s="1"/>
  <c r="I6263" i="3" s="1"/>
  <c r="L6263" i="3" s="1"/>
  <c r="B6264" i="3" l="1"/>
  <c r="E6264" i="3" s="1"/>
  <c r="F6264" i="3" s="1"/>
  <c r="G6264" i="3" s="1"/>
  <c r="H6264" i="3" s="1"/>
  <c r="I6264" i="3" s="1"/>
  <c r="L6264" i="3" s="1"/>
  <c r="J6265" i="3"/>
  <c r="M6265" i="3" s="1"/>
  <c r="J6266" i="3" l="1"/>
  <c r="M6266" i="3" s="1"/>
  <c r="B6265" i="3"/>
  <c r="E6265" i="3" s="1"/>
  <c r="F6265" i="3" s="1"/>
  <c r="G6265" i="3" s="1"/>
  <c r="H6265" i="3" s="1"/>
  <c r="I6265" i="3" s="1"/>
  <c r="L6265" i="3" s="1"/>
  <c r="B6266" i="3" l="1"/>
  <c r="E6266" i="3" s="1"/>
  <c r="F6266" i="3" s="1"/>
  <c r="G6266" i="3" s="1"/>
  <c r="H6266" i="3" s="1"/>
  <c r="I6266" i="3" s="1"/>
  <c r="L6266" i="3" s="1"/>
  <c r="J6267" i="3"/>
  <c r="M6267" i="3" s="1"/>
  <c r="B6267" i="3" l="1"/>
  <c r="E6267" i="3" s="1"/>
  <c r="F6267" i="3" s="1"/>
  <c r="G6267" i="3" s="1"/>
  <c r="H6267" i="3" s="1"/>
  <c r="I6267" i="3" s="1"/>
  <c r="L6267" i="3" s="1"/>
  <c r="J6268" i="3"/>
  <c r="M6268" i="3" s="1"/>
  <c r="B6268" i="3" l="1"/>
  <c r="E6268" i="3" s="1"/>
  <c r="F6268" i="3" s="1"/>
  <c r="G6268" i="3" s="1"/>
  <c r="H6268" i="3" s="1"/>
  <c r="I6268" i="3" s="1"/>
  <c r="L6268" i="3" s="1"/>
  <c r="J6269" i="3"/>
  <c r="M6269" i="3" s="1"/>
  <c r="J6270" i="3" l="1"/>
  <c r="M6270" i="3" s="1"/>
  <c r="B6269" i="3"/>
  <c r="E6269" i="3" s="1"/>
  <c r="F6269" i="3" s="1"/>
  <c r="G6269" i="3" s="1"/>
  <c r="H6269" i="3" s="1"/>
  <c r="I6269" i="3" s="1"/>
  <c r="L6269" i="3" s="1"/>
  <c r="J6271" i="3" l="1"/>
  <c r="M6271" i="3" s="1"/>
  <c r="B6270" i="3"/>
  <c r="E6270" i="3" s="1"/>
  <c r="F6270" i="3" s="1"/>
  <c r="G6270" i="3" s="1"/>
  <c r="H6270" i="3" s="1"/>
  <c r="I6270" i="3" s="1"/>
  <c r="L6270" i="3" s="1"/>
  <c r="B6271" i="3" l="1"/>
  <c r="E6271" i="3" s="1"/>
  <c r="F6271" i="3" s="1"/>
  <c r="G6271" i="3" s="1"/>
  <c r="H6271" i="3" s="1"/>
  <c r="I6271" i="3" s="1"/>
  <c r="L6271" i="3" s="1"/>
  <c r="J6272" i="3"/>
  <c r="M6272" i="3" s="1"/>
  <c r="J6273" i="3" l="1"/>
  <c r="M6273" i="3" s="1"/>
  <c r="B6272" i="3"/>
  <c r="E6272" i="3" s="1"/>
  <c r="F6272" i="3" s="1"/>
  <c r="G6272" i="3" s="1"/>
  <c r="H6272" i="3" s="1"/>
  <c r="I6272" i="3" s="1"/>
  <c r="L6272" i="3" s="1"/>
  <c r="B6273" i="3" l="1"/>
  <c r="E6273" i="3" s="1"/>
  <c r="F6273" i="3" s="1"/>
  <c r="G6273" i="3" s="1"/>
  <c r="H6273" i="3" s="1"/>
  <c r="I6273" i="3" s="1"/>
  <c r="L6273" i="3" s="1"/>
  <c r="J6274" i="3"/>
  <c r="M6274" i="3" s="1"/>
  <c r="J6275" i="3" l="1"/>
  <c r="M6275" i="3" s="1"/>
  <c r="B6274" i="3"/>
  <c r="E6274" i="3" s="1"/>
  <c r="F6274" i="3" s="1"/>
  <c r="G6274" i="3" s="1"/>
  <c r="H6274" i="3" s="1"/>
  <c r="I6274" i="3" s="1"/>
  <c r="L6274" i="3" s="1"/>
  <c r="B6275" i="3" l="1"/>
  <c r="E6275" i="3" s="1"/>
  <c r="F6275" i="3" s="1"/>
  <c r="G6275" i="3" s="1"/>
  <c r="H6275" i="3" s="1"/>
  <c r="I6275" i="3" s="1"/>
  <c r="L6275" i="3" s="1"/>
  <c r="J6276" i="3"/>
  <c r="M6276" i="3" s="1"/>
  <c r="B6276" i="3" l="1"/>
  <c r="E6276" i="3" s="1"/>
  <c r="F6276" i="3" s="1"/>
  <c r="G6276" i="3" s="1"/>
  <c r="H6276" i="3" s="1"/>
  <c r="I6276" i="3" s="1"/>
  <c r="L6276" i="3" s="1"/>
  <c r="J6277" i="3"/>
  <c r="M6277" i="3" s="1"/>
  <c r="B6277" i="3" l="1"/>
  <c r="E6277" i="3" s="1"/>
  <c r="F6277" i="3" s="1"/>
  <c r="G6277" i="3" s="1"/>
  <c r="H6277" i="3" s="1"/>
  <c r="I6277" i="3" s="1"/>
  <c r="L6277" i="3" s="1"/>
  <c r="J6278" i="3"/>
  <c r="M6278" i="3" s="1"/>
  <c r="J6279" i="3" l="1"/>
  <c r="M6279" i="3" s="1"/>
  <c r="B6278" i="3"/>
  <c r="E6278" i="3" s="1"/>
  <c r="F6278" i="3" s="1"/>
  <c r="G6278" i="3" s="1"/>
  <c r="H6278" i="3" s="1"/>
  <c r="I6278" i="3" s="1"/>
  <c r="L6278" i="3" s="1"/>
  <c r="J6280" i="3" l="1"/>
  <c r="M6280" i="3" s="1"/>
  <c r="B6279" i="3"/>
  <c r="E6279" i="3" s="1"/>
  <c r="F6279" i="3" s="1"/>
  <c r="G6279" i="3" s="1"/>
  <c r="H6279" i="3" s="1"/>
  <c r="I6279" i="3" s="1"/>
  <c r="L6279" i="3" s="1"/>
  <c r="J6281" i="3" l="1"/>
  <c r="M6281" i="3" s="1"/>
  <c r="B6280" i="3"/>
  <c r="E6280" i="3" s="1"/>
  <c r="F6280" i="3" s="1"/>
  <c r="G6280" i="3" s="1"/>
  <c r="H6280" i="3" s="1"/>
  <c r="I6280" i="3" s="1"/>
  <c r="L6280" i="3" s="1"/>
  <c r="B6281" i="3" l="1"/>
  <c r="E6281" i="3" s="1"/>
  <c r="F6281" i="3" s="1"/>
  <c r="G6281" i="3" s="1"/>
  <c r="H6281" i="3" s="1"/>
  <c r="I6281" i="3" s="1"/>
  <c r="L6281" i="3" s="1"/>
  <c r="J6282" i="3"/>
  <c r="M6282" i="3" s="1"/>
  <c r="J6283" i="3" l="1"/>
  <c r="M6283" i="3" s="1"/>
  <c r="B6282" i="3"/>
  <c r="E6282" i="3" s="1"/>
  <c r="F6282" i="3" s="1"/>
  <c r="G6282" i="3" s="1"/>
  <c r="H6282" i="3" s="1"/>
  <c r="I6282" i="3" s="1"/>
  <c r="L6282" i="3" s="1"/>
  <c r="B6283" i="3" l="1"/>
  <c r="E6283" i="3" s="1"/>
  <c r="F6283" i="3" s="1"/>
  <c r="G6283" i="3" s="1"/>
  <c r="H6283" i="3" s="1"/>
  <c r="I6283" i="3" s="1"/>
  <c r="L6283" i="3" s="1"/>
  <c r="J6284" i="3"/>
  <c r="M6284" i="3" s="1"/>
  <c r="B6284" i="3" l="1"/>
  <c r="E6284" i="3" s="1"/>
  <c r="F6284" i="3" s="1"/>
  <c r="G6284" i="3" s="1"/>
  <c r="H6284" i="3" s="1"/>
  <c r="I6284" i="3" s="1"/>
  <c r="L6284" i="3" s="1"/>
  <c r="J6285" i="3"/>
  <c r="M6285" i="3" s="1"/>
  <c r="B6285" i="3" l="1"/>
  <c r="E6285" i="3" s="1"/>
  <c r="F6285" i="3" s="1"/>
  <c r="G6285" i="3" s="1"/>
  <c r="H6285" i="3" s="1"/>
  <c r="I6285" i="3" s="1"/>
  <c r="L6285" i="3" s="1"/>
  <c r="J6286" i="3"/>
  <c r="M6286" i="3" s="1"/>
  <c r="B6286" i="3" l="1"/>
  <c r="E6286" i="3" s="1"/>
  <c r="F6286" i="3" s="1"/>
  <c r="G6286" i="3" s="1"/>
  <c r="H6286" i="3" s="1"/>
  <c r="I6286" i="3" s="1"/>
  <c r="L6286" i="3" s="1"/>
  <c r="J6287" i="3"/>
  <c r="M6287" i="3" s="1"/>
  <c r="J6288" i="3" l="1"/>
  <c r="M6288" i="3" s="1"/>
  <c r="B6287" i="3"/>
  <c r="E6287" i="3" s="1"/>
  <c r="F6287" i="3" s="1"/>
  <c r="G6287" i="3" s="1"/>
  <c r="H6287" i="3" s="1"/>
  <c r="I6287" i="3" s="1"/>
  <c r="L6287" i="3" s="1"/>
  <c r="J6289" i="3" l="1"/>
  <c r="M6289" i="3" s="1"/>
  <c r="B6288" i="3"/>
  <c r="E6288" i="3" s="1"/>
  <c r="F6288" i="3" s="1"/>
  <c r="G6288" i="3" s="1"/>
  <c r="H6288" i="3" s="1"/>
  <c r="I6288" i="3" s="1"/>
  <c r="L6288" i="3" s="1"/>
  <c r="B6289" i="3" l="1"/>
  <c r="E6289" i="3" s="1"/>
  <c r="F6289" i="3" s="1"/>
  <c r="G6289" i="3" s="1"/>
  <c r="H6289" i="3" s="1"/>
  <c r="I6289" i="3" s="1"/>
  <c r="L6289" i="3" s="1"/>
  <c r="J6290" i="3"/>
  <c r="M6290" i="3" s="1"/>
  <c r="J6291" i="3" l="1"/>
  <c r="M6291" i="3" s="1"/>
  <c r="B6290" i="3"/>
  <c r="E6290" i="3" s="1"/>
  <c r="F6290" i="3" s="1"/>
  <c r="G6290" i="3" s="1"/>
  <c r="H6290" i="3" s="1"/>
  <c r="I6290" i="3" s="1"/>
  <c r="L6290" i="3" s="1"/>
  <c r="B6291" i="3" l="1"/>
  <c r="E6291" i="3" s="1"/>
  <c r="F6291" i="3" s="1"/>
  <c r="G6291" i="3" s="1"/>
  <c r="H6291" i="3" s="1"/>
  <c r="I6291" i="3" s="1"/>
  <c r="L6291" i="3" s="1"/>
  <c r="J6292" i="3"/>
  <c r="M6292" i="3" s="1"/>
  <c r="B6292" i="3" l="1"/>
  <c r="E6292" i="3" s="1"/>
  <c r="F6292" i="3" s="1"/>
  <c r="G6292" i="3" s="1"/>
  <c r="H6292" i="3" s="1"/>
  <c r="I6292" i="3" s="1"/>
  <c r="L6292" i="3" s="1"/>
  <c r="J6293" i="3"/>
  <c r="M6293" i="3" s="1"/>
  <c r="B6293" i="3" l="1"/>
  <c r="E6293" i="3" s="1"/>
  <c r="F6293" i="3" s="1"/>
  <c r="G6293" i="3" s="1"/>
  <c r="H6293" i="3" s="1"/>
  <c r="I6293" i="3" s="1"/>
  <c r="L6293" i="3" s="1"/>
  <c r="J6294" i="3"/>
  <c r="M6294" i="3" s="1"/>
  <c r="J6295" i="3" l="1"/>
  <c r="M6295" i="3" s="1"/>
  <c r="B6294" i="3"/>
  <c r="E6294" i="3" s="1"/>
  <c r="F6294" i="3" s="1"/>
  <c r="G6294" i="3" s="1"/>
  <c r="H6294" i="3" s="1"/>
  <c r="I6294" i="3" s="1"/>
  <c r="L6294" i="3" s="1"/>
  <c r="B6295" i="3" l="1"/>
  <c r="E6295" i="3" s="1"/>
  <c r="F6295" i="3" s="1"/>
  <c r="G6295" i="3" s="1"/>
  <c r="H6295" i="3" s="1"/>
  <c r="I6295" i="3" s="1"/>
  <c r="L6295" i="3" s="1"/>
  <c r="J6296" i="3"/>
  <c r="M6296" i="3" s="1"/>
  <c r="B6296" i="3" l="1"/>
  <c r="E6296" i="3" s="1"/>
  <c r="F6296" i="3" s="1"/>
  <c r="G6296" i="3" s="1"/>
  <c r="H6296" i="3" s="1"/>
  <c r="I6296" i="3" s="1"/>
  <c r="L6296" i="3" s="1"/>
  <c r="J6297" i="3"/>
  <c r="M6297" i="3" s="1"/>
  <c r="B6297" i="3" l="1"/>
  <c r="E6297" i="3" s="1"/>
  <c r="F6297" i="3" s="1"/>
  <c r="G6297" i="3" s="1"/>
  <c r="H6297" i="3" s="1"/>
  <c r="I6297" i="3" s="1"/>
  <c r="L6297" i="3" s="1"/>
  <c r="J6298" i="3"/>
  <c r="M6298" i="3" s="1"/>
  <c r="J6299" i="3" l="1"/>
  <c r="M6299" i="3" s="1"/>
  <c r="B6298" i="3"/>
  <c r="E6298" i="3" s="1"/>
  <c r="F6298" i="3" s="1"/>
  <c r="G6298" i="3" s="1"/>
  <c r="H6298" i="3" s="1"/>
  <c r="I6298" i="3" s="1"/>
  <c r="L6298" i="3" s="1"/>
  <c r="B6299" i="3" l="1"/>
  <c r="E6299" i="3" s="1"/>
  <c r="F6299" i="3" s="1"/>
  <c r="G6299" i="3" s="1"/>
  <c r="H6299" i="3" s="1"/>
  <c r="I6299" i="3" s="1"/>
  <c r="L6299" i="3" s="1"/>
  <c r="J6300" i="3"/>
  <c r="M6300" i="3" s="1"/>
  <c r="B6300" i="3" l="1"/>
  <c r="E6300" i="3" s="1"/>
  <c r="F6300" i="3" s="1"/>
  <c r="G6300" i="3" s="1"/>
  <c r="H6300" i="3" s="1"/>
  <c r="I6300" i="3" s="1"/>
  <c r="L6300" i="3" s="1"/>
  <c r="J6301" i="3"/>
  <c r="M6301" i="3" s="1"/>
  <c r="J6302" i="3" l="1"/>
  <c r="M6302" i="3" s="1"/>
  <c r="B6301" i="3"/>
  <c r="E6301" i="3" s="1"/>
  <c r="F6301" i="3" s="1"/>
  <c r="G6301" i="3" s="1"/>
  <c r="H6301" i="3" s="1"/>
  <c r="I6301" i="3" s="1"/>
  <c r="L6301" i="3" s="1"/>
  <c r="B6302" i="3" l="1"/>
  <c r="E6302" i="3" s="1"/>
  <c r="F6302" i="3" s="1"/>
  <c r="G6302" i="3" s="1"/>
  <c r="H6302" i="3" s="1"/>
  <c r="I6302" i="3" s="1"/>
  <c r="L6302" i="3" s="1"/>
  <c r="J6303" i="3"/>
  <c r="M6303" i="3" s="1"/>
  <c r="B6303" i="3" l="1"/>
  <c r="E6303" i="3" s="1"/>
  <c r="F6303" i="3" s="1"/>
  <c r="G6303" i="3" s="1"/>
  <c r="H6303" i="3" s="1"/>
  <c r="I6303" i="3" s="1"/>
  <c r="L6303" i="3" s="1"/>
  <c r="J6304" i="3"/>
  <c r="M6304" i="3" s="1"/>
  <c r="B6304" i="3" l="1"/>
  <c r="E6304" i="3" s="1"/>
  <c r="F6304" i="3" s="1"/>
  <c r="G6304" i="3" s="1"/>
  <c r="H6304" i="3" s="1"/>
  <c r="I6304" i="3" s="1"/>
  <c r="L6304" i="3" s="1"/>
  <c r="J6305" i="3"/>
  <c r="M6305" i="3" s="1"/>
  <c r="J6306" i="3" l="1"/>
  <c r="M6306" i="3" s="1"/>
  <c r="B6305" i="3"/>
  <c r="E6305" i="3" s="1"/>
  <c r="F6305" i="3" s="1"/>
  <c r="G6305" i="3" s="1"/>
  <c r="H6305" i="3" s="1"/>
  <c r="I6305" i="3" s="1"/>
  <c r="L6305" i="3" s="1"/>
  <c r="B6306" i="3" l="1"/>
  <c r="E6306" i="3" s="1"/>
  <c r="F6306" i="3" s="1"/>
  <c r="G6306" i="3" s="1"/>
  <c r="H6306" i="3" s="1"/>
  <c r="I6306" i="3" s="1"/>
  <c r="L6306" i="3" s="1"/>
  <c r="J6307" i="3"/>
  <c r="M6307" i="3" s="1"/>
  <c r="B6307" i="3" l="1"/>
  <c r="E6307" i="3" s="1"/>
  <c r="F6307" i="3" s="1"/>
  <c r="G6307" i="3" s="1"/>
  <c r="H6307" i="3" s="1"/>
  <c r="I6307" i="3" s="1"/>
  <c r="L6307" i="3" s="1"/>
  <c r="J6308" i="3"/>
  <c r="M6308" i="3" s="1"/>
  <c r="J6309" i="3" l="1"/>
  <c r="M6309" i="3" s="1"/>
  <c r="B6308" i="3"/>
  <c r="E6308" i="3" s="1"/>
  <c r="F6308" i="3" s="1"/>
  <c r="G6308" i="3" s="1"/>
  <c r="H6308" i="3" s="1"/>
  <c r="I6308" i="3" s="1"/>
  <c r="L6308" i="3" s="1"/>
  <c r="B6309" i="3" l="1"/>
  <c r="E6309" i="3" s="1"/>
  <c r="F6309" i="3" s="1"/>
  <c r="G6309" i="3" s="1"/>
  <c r="H6309" i="3" s="1"/>
  <c r="I6309" i="3" s="1"/>
  <c r="L6309" i="3" s="1"/>
  <c r="J6310" i="3"/>
  <c r="M6310" i="3" s="1"/>
  <c r="B6310" i="3" l="1"/>
  <c r="E6310" i="3" s="1"/>
  <c r="F6310" i="3" s="1"/>
  <c r="G6310" i="3" s="1"/>
  <c r="H6310" i="3" s="1"/>
  <c r="I6310" i="3" s="1"/>
  <c r="L6310" i="3" s="1"/>
  <c r="J6311" i="3"/>
  <c r="M6311" i="3" s="1"/>
  <c r="B6311" i="3" l="1"/>
  <c r="E6311" i="3" s="1"/>
  <c r="F6311" i="3" s="1"/>
  <c r="G6311" i="3" s="1"/>
  <c r="H6311" i="3" s="1"/>
  <c r="I6311" i="3" s="1"/>
  <c r="L6311" i="3" s="1"/>
  <c r="J6312" i="3"/>
  <c r="M6312" i="3" s="1"/>
  <c r="J6313" i="3" l="1"/>
  <c r="M6313" i="3" s="1"/>
  <c r="B6312" i="3"/>
  <c r="E6312" i="3" s="1"/>
  <c r="F6312" i="3" s="1"/>
  <c r="G6312" i="3" s="1"/>
  <c r="H6312" i="3" s="1"/>
  <c r="I6312" i="3" s="1"/>
  <c r="L6312" i="3" s="1"/>
  <c r="B6313" i="3" l="1"/>
  <c r="E6313" i="3" s="1"/>
  <c r="F6313" i="3" s="1"/>
  <c r="G6313" i="3" s="1"/>
  <c r="H6313" i="3" s="1"/>
  <c r="I6313" i="3" s="1"/>
  <c r="L6313" i="3" s="1"/>
  <c r="J6314" i="3"/>
  <c r="M6314" i="3" s="1"/>
  <c r="B6314" i="3" l="1"/>
  <c r="E6314" i="3" s="1"/>
  <c r="F6314" i="3" s="1"/>
  <c r="G6314" i="3" s="1"/>
  <c r="H6314" i="3" s="1"/>
  <c r="I6314" i="3" s="1"/>
  <c r="L6314" i="3" s="1"/>
  <c r="J6315" i="3"/>
  <c r="M6315" i="3" s="1"/>
  <c r="B6315" i="3" l="1"/>
  <c r="E6315" i="3" s="1"/>
  <c r="F6315" i="3" s="1"/>
  <c r="G6315" i="3" s="1"/>
  <c r="H6315" i="3" s="1"/>
  <c r="I6315" i="3" s="1"/>
  <c r="L6315" i="3" s="1"/>
  <c r="J6316" i="3"/>
  <c r="M6316" i="3" s="1"/>
  <c r="J6317" i="3" l="1"/>
  <c r="M6317" i="3" s="1"/>
  <c r="B6316" i="3"/>
  <c r="E6316" i="3" s="1"/>
  <c r="F6316" i="3" s="1"/>
  <c r="G6316" i="3" s="1"/>
  <c r="H6316" i="3" s="1"/>
  <c r="I6316" i="3" s="1"/>
  <c r="L6316" i="3" s="1"/>
  <c r="B6317" i="3" l="1"/>
  <c r="E6317" i="3" s="1"/>
  <c r="F6317" i="3" s="1"/>
  <c r="G6317" i="3" s="1"/>
  <c r="H6317" i="3" s="1"/>
  <c r="I6317" i="3" s="1"/>
  <c r="L6317" i="3" s="1"/>
  <c r="J6318" i="3"/>
  <c r="M6318" i="3" s="1"/>
  <c r="B6318" i="3" l="1"/>
  <c r="E6318" i="3" s="1"/>
  <c r="F6318" i="3" s="1"/>
  <c r="G6318" i="3" s="1"/>
  <c r="H6318" i="3" s="1"/>
  <c r="I6318" i="3" s="1"/>
  <c r="L6318" i="3" s="1"/>
  <c r="J6319" i="3"/>
  <c r="M6319" i="3" s="1"/>
  <c r="B6319" i="3" l="1"/>
  <c r="E6319" i="3" s="1"/>
  <c r="F6319" i="3" s="1"/>
  <c r="G6319" i="3" s="1"/>
  <c r="H6319" i="3" s="1"/>
  <c r="I6319" i="3" s="1"/>
  <c r="L6319" i="3" s="1"/>
  <c r="J6320" i="3"/>
  <c r="M6320" i="3" s="1"/>
  <c r="J6321" i="3" l="1"/>
  <c r="M6321" i="3" s="1"/>
  <c r="B6320" i="3"/>
  <c r="E6320" i="3" s="1"/>
  <c r="F6320" i="3" s="1"/>
  <c r="G6320" i="3" s="1"/>
  <c r="H6320" i="3" s="1"/>
  <c r="I6320" i="3" s="1"/>
  <c r="L6320" i="3" s="1"/>
  <c r="B6321" i="3" l="1"/>
  <c r="E6321" i="3" s="1"/>
  <c r="F6321" i="3" s="1"/>
  <c r="G6321" i="3" s="1"/>
  <c r="H6321" i="3" s="1"/>
  <c r="I6321" i="3" s="1"/>
  <c r="L6321" i="3" s="1"/>
  <c r="J6322" i="3"/>
  <c r="M6322" i="3" s="1"/>
  <c r="J6323" i="3" l="1"/>
  <c r="M6323" i="3" s="1"/>
  <c r="B6322" i="3"/>
  <c r="E6322" i="3" s="1"/>
  <c r="F6322" i="3" s="1"/>
  <c r="G6322" i="3" s="1"/>
  <c r="H6322" i="3" s="1"/>
  <c r="I6322" i="3" s="1"/>
  <c r="L6322" i="3" s="1"/>
  <c r="J6324" i="3" l="1"/>
  <c r="M6324" i="3" s="1"/>
  <c r="B6323" i="3"/>
  <c r="E6323" i="3" s="1"/>
  <c r="F6323" i="3" s="1"/>
  <c r="G6323" i="3" s="1"/>
  <c r="H6323" i="3" s="1"/>
  <c r="I6323" i="3" s="1"/>
  <c r="L6323" i="3" s="1"/>
  <c r="J6325" i="3" l="1"/>
  <c r="M6325" i="3" s="1"/>
  <c r="B6324" i="3"/>
  <c r="E6324" i="3" s="1"/>
  <c r="F6324" i="3" s="1"/>
  <c r="G6324" i="3" s="1"/>
  <c r="H6324" i="3" s="1"/>
  <c r="I6324" i="3" s="1"/>
  <c r="L6324" i="3" s="1"/>
  <c r="B6325" i="3" l="1"/>
  <c r="E6325" i="3" s="1"/>
  <c r="F6325" i="3" s="1"/>
  <c r="G6325" i="3" s="1"/>
  <c r="H6325" i="3" s="1"/>
  <c r="I6325" i="3" s="1"/>
  <c r="L6325" i="3" s="1"/>
  <c r="J6326" i="3"/>
  <c r="M6326" i="3" s="1"/>
  <c r="J6327" i="3" l="1"/>
  <c r="M6327" i="3" s="1"/>
  <c r="B6326" i="3"/>
  <c r="E6326" i="3" s="1"/>
  <c r="F6326" i="3" s="1"/>
  <c r="G6326" i="3" s="1"/>
  <c r="H6326" i="3" s="1"/>
  <c r="I6326" i="3" s="1"/>
  <c r="L6326" i="3" s="1"/>
  <c r="J6328" i="3" l="1"/>
  <c r="M6328" i="3" s="1"/>
  <c r="B6327" i="3"/>
  <c r="E6327" i="3" s="1"/>
  <c r="F6327" i="3" s="1"/>
  <c r="G6327" i="3" s="1"/>
  <c r="H6327" i="3" s="1"/>
  <c r="I6327" i="3" s="1"/>
  <c r="L6327" i="3" s="1"/>
  <c r="J6329" i="3" l="1"/>
  <c r="M6329" i="3" s="1"/>
  <c r="B6328" i="3"/>
  <c r="E6328" i="3" s="1"/>
  <c r="F6328" i="3" s="1"/>
  <c r="G6328" i="3" s="1"/>
  <c r="H6328" i="3" s="1"/>
  <c r="I6328" i="3" s="1"/>
  <c r="L6328" i="3" s="1"/>
  <c r="B6329" i="3" l="1"/>
  <c r="E6329" i="3" s="1"/>
  <c r="F6329" i="3" s="1"/>
  <c r="G6329" i="3" s="1"/>
  <c r="H6329" i="3" s="1"/>
  <c r="I6329" i="3" s="1"/>
  <c r="L6329" i="3" s="1"/>
  <c r="J6330" i="3"/>
  <c r="M6330" i="3" s="1"/>
  <c r="J6331" i="3" l="1"/>
  <c r="M6331" i="3" s="1"/>
  <c r="B6330" i="3"/>
  <c r="E6330" i="3" s="1"/>
  <c r="F6330" i="3" s="1"/>
  <c r="G6330" i="3" s="1"/>
  <c r="H6330" i="3" s="1"/>
  <c r="I6330" i="3" s="1"/>
  <c r="L6330" i="3" s="1"/>
  <c r="B6331" i="3" l="1"/>
  <c r="E6331" i="3" s="1"/>
  <c r="F6331" i="3" s="1"/>
  <c r="G6331" i="3" s="1"/>
  <c r="H6331" i="3" s="1"/>
  <c r="I6331" i="3" s="1"/>
  <c r="L6331" i="3" s="1"/>
  <c r="J6332" i="3"/>
  <c r="M6332" i="3" s="1"/>
  <c r="B6332" i="3" l="1"/>
  <c r="E6332" i="3" s="1"/>
  <c r="F6332" i="3" s="1"/>
  <c r="G6332" i="3" s="1"/>
  <c r="H6332" i="3" s="1"/>
  <c r="I6332" i="3" s="1"/>
  <c r="L6332" i="3" s="1"/>
  <c r="J6333" i="3"/>
  <c r="M6333" i="3" s="1"/>
  <c r="J6334" i="3" l="1"/>
  <c r="M6334" i="3" s="1"/>
  <c r="B6333" i="3"/>
  <c r="E6333" i="3" s="1"/>
  <c r="F6333" i="3" s="1"/>
  <c r="G6333" i="3" s="1"/>
  <c r="H6333" i="3" s="1"/>
  <c r="I6333" i="3" s="1"/>
  <c r="L6333" i="3" s="1"/>
  <c r="B6334" i="3" l="1"/>
  <c r="E6334" i="3" s="1"/>
  <c r="F6334" i="3" s="1"/>
  <c r="G6334" i="3" s="1"/>
  <c r="H6334" i="3" s="1"/>
  <c r="I6334" i="3" s="1"/>
  <c r="L6334" i="3" s="1"/>
  <c r="J6335" i="3"/>
  <c r="M6335" i="3" s="1"/>
  <c r="B6335" i="3" l="1"/>
  <c r="E6335" i="3" s="1"/>
  <c r="F6335" i="3" s="1"/>
  <c r="G6335" i="3" s="1"/>
  <c r="H6335" i="3" s="1"/>
  <c r="I6335" i="3" s="1"/>
  <c r="L6335" i="3" s="1"/>
  <c r="J6336" i="3"/>
  <c r="M6336" i="3" s="1"/>
  <c r="J6337" i="3" l="1"/>
  <c r="M6337" i="3" s="1"/>
  <c r="B6336" i="3"/>
  <c r="E6336" i="3" s="1"/>
  <c r="F6336" i="3" s="1"/>
  <c r="G6336" i="3" s="1"/>
  <c r="H6336" i="3" s="1"/>
  <c r="I6336" i="3" s="1"/>
  <c r="L6336" i="3" s="1"/>
  <c r="J6338" i="3" l="1"/>
  <c r="M6338" i="3" s="1"/>
  <c r="B6337" i="3"/>
  <c r="E6337" i="3" s="1"/>
  <c r="F6337" i="3" s="1"/>
  <c r="G6337" i="3" s="1"/>
  <c r="H6337" i="3" s="1"/>
  <c r="I6337" i="3" s="1"/>
  <c r="L6337" i="3" s="1"/>
  <c r="J6339" i="3" l="1"/>
  <c r="M6339" i="3" s="1"/>
  <c r="B6338" i="3"/>
  <c r="E6338" i="3" s="1"/>
  <c r="F6338" i="3" s="1"/>
  <c r="G6338" i="3" s="1"/>
  <c r="H6338" i="3" s="1"/>
  <c r="I6338" i="3" s="1"/>
  <c r="L6338" i="3" s="1"/>
  <c r="J6340" i="3" l="1"/>
  <c r="M6340" i="3" s="1"/>
  <c r="B6339" i="3"/>
  <c r="E6339" i="3" s="1"/>
  <c r="F6339" i="3" s="1"/>
  <c r="G6339" i="3" s="1"/>
  <c r="H6339" i="3" s="1"/>
  <c r="I6339" i="3" s="1"/>
  <c r="L6339" i="3" s="1"/>
  <c r="B6340" i="3" l="1"/>
  <c r="E6340" i="3" s="1"/>
  <c r="F6340" i="3" s="1"/>
  <c r="G6340" i="3" s="1"/>
  <c r="H6340" i="3" s="1"/>
  <c r="I6340" i="3" s="1"/>
  <c r="L6340" i="3" s="1"/>
  <c r="J6341" i="3"/>
  <c r="M6341" i="3" s="1"/>
  <c r="J6342" i="3" l="1"/>
  <c r="M6342" i="3" s="1"/>
  <c r="B6341" i="3"/>
  <c r="E6341" i="3" s="1"/>
  <c r="F6341" i="3" s="1"/>
  <c r="G6341" i="3" s="1"/>
  <c r="H6341" i="3" s="1"/>
  <c r="I6341" i="3" s="1"/>
  <c r="L6341" i="3" s="1"/>
  <c r="B6342" i="3" l="1"/>
  <c r="E6342" i="3" s="1"/>
  <c r="F6342" i="3" s="1"/>
  <c r="G6342" i="3" s="1"/>
  <c r="H6342" i="3" s="1"/>
  <c r="I6342" i="3" s="1"/>
  <c r="L6342" i="3" s="1"/>
  <c r="J6343" i="3"/>
  <c r="M6343" i="3" s="1"/>
  <c r="B6343" i="3" l="1"/>
  <c r="E6343" i="3" s="1"/>
  <c r="F6343" i="3" s="1"/>
  <c r="G6343" i="3" s="1"/>
  <c r="H6343" i="3" s="1"/>
  <c r="I6343" i="3" s="1"/>
  <c r="L6343" i="3" s="1"/>
  <c r="J6344" i="3"/>
  <c r="M6344" i="3" s="1"/>
  <c r="J6345" i="3" l="1"/>
  <c r="M6345" i="3" s="1"/>
  <c r="B6344" i="3"/>
  <c r="E6344" i="3" s="1"/>
  <c r="F6344" i="3" s="1"/>
  <c r="G6344" i="3" s="1"/>
  <c r="H6344" i="3" s="1"/>
  <c r="I6344" i="3" s="1"/>
  <c r="L6344" i="3" s="1"/>
  <c r="B6345" i="3" l="1"/>
  <c r="E6345" i="3" s="1"/>
  <c r="F6345" i="3" s="1"/>
  <c r="G6345" i="3" s="1"/>
  <c r="H6345" i="3" s="1"/>
  <c r="I6345" i="3" s="1"/>
  <c r="L6345" i="3" s="1"/>
  <c r="J6346" i="3"/>
  <c r="M6346" i="3" s="1"/>
  <c r="B6346" i="3" l="1"/>
  <c r="E6346" i="3" s="1"/>
  <c r="F6346" i="3" s="1"/>
  <c r="G6346" i="3" s="1"/>
  <c r="H6346" i="3" s="1"/>
  <c r="I6346" i="3" s="1"/>
  <c r="L6346" i="3" s="1"/>
  <c r="J6347" i="3"/>
  <c r="M6347" i="3" s="1"/>
  <c r="J6348" i="3" l="1"/>
  <c r="M6348" i="3" s="1"/>
  <c r="B6347" i="3"/>
  <c r="E6347" i="3" s="1"/>
  <c r="F6347" i="3" s="1"/>
  <c r="G6347" i="3" s="1"/>
  <c r="H6347" i="3" s="1"/>
  <c r="I6347" i="3" s="1"/>
  <c r="L6347" i="3" s="1"/>
  <c r="B6348" i="3" l="1"/>
  <c r="E6348" i="3" s="1"/>
  <c r="F6348" i="3" s="1"/>
  <c r="G6348" i="3" s="1"/>
  <c r="H6348" i="3" s="1"/>
  <c r="I6348" i="3" s="1"/>
  <c r="L6348" i="3" s="1"/>
  <c r="J6349" i="3"/>
  <c r="M6349" i="3" s="1"/>
  <c r="J6350" i="3" l="1"/>
  <c r="M6350" i="3" s="1"/>
  <c r="B6349" i="3"/>
  <c r="E6349" i="3" s="1"/>
  <c r="F6349" i="3" s="1"/>
  <c r="G6349" i="3" s="1"/>
  <c r="H6349" i="3" s="1"/>
  <c r="I6349" i="3" s="1"/>
  <c r="L6349" i="3" s="1"/>
  <c r="J6351" i="3" l="1"/>
  <c r="M6351" i="3" s="1"/>
  <c r="B6350" i="3"/>
  <c r="E6350" i="3" s="1"/>
  <c r="F6350" i="3" s="1"/>
  <c r="G6350" i="3" s="1"/>
  <c r="H6350" i="3" s="1"/>
  <c r="I6350" i="3" s="1"/>
  <c r="L6350" i="3" s="1"/>
  <c r="B6351" i="3" l="1"/>
  <c r="E6351" i="3" s="1"/>
  <c r="F6351" i="3" s="1"/>
  <c r="G6351" i="3" s="1"/>
  <c r="H6351" i="3" s="1"/>
  <c r="I6351" i="3" s="1"/>
  <c r="L6351" i="3" s="1"/>
  <c r="J6352" i="3"/>
  <c r="M6352" i="3" s="1"/>
  <c r="J6353" i="3" l="1"/>
  <c r="M6353" i="3" s="1"/>
  <c r="B6352" i="3"/>
  <c r="E6352" i="3" s="1"/>
  <c r="F6352" i="3" s="1"/>
  <c r="G6352" i="3" s="1"/>
  <c r="H6352" i="3" s="1"/>
  <c r="I6352" i="3" s="1"/>
  <c r="L6352" i="3" s="1"/>
  <c r="B6353" i="3" l="1"/>
  <c r="E6353" i="3" s="1"/>
  <c r="F6353" i="3" s="1"/>
  <c r="G6353" i="3" s="1"/>
  <c r="H6353" i="3" s="1"/>
  <c r="I6353" i="3" s="1"/>
  <c r="L6353" i="3" s="1"/>
  <c r="J6354" i="3"/>
  <c r="M6354" i="3" s="1"/>
  <c r="B6354" i="3" l="1"/>
  <c r="E6354" i="3" s="1"/>
  <c r="F6354" i="3" s="1"/>
  <c r="G6354" i="3" s="1"/>
  <c r="H6354" i="3" s="1"/>
  <c r="I6354" i="3" s="1"/>
  <c r="L6354" i="3" s="1"/>
  <c r="J6355" i="3"/>
  <c r="M6355" i="3" s="1"/>
  <c r="B6355" i="3" l="1"/>
  <c r="E6355" i="3" s="1"/>
  <c r="F6355" i="3" s="1"/>
  <c r="G6355" i="3" s="1"/>
  <c r="H6355" i="3" s="1"/>
  <c r="I6355" i="3" s="1"/>
  <c r="L6355" i="3" s="1"/>
  <c r="J6356" i="3"/>
  <c r="M6356" i="3" s="1"/>
  <c r="B6356" i="3" l="1"/>
  <c r="E6356" i="3" s="1"/>
  <c r="F6356" i="3" s="1"/>
  <c r="G6356" i="3" s="1"/>
  <c r="H6356" i="3" s="1"/>
  <c r="I6356" i="3" s="1"/>
  <c r="L6356" i="3" s="1"/>
  <c r="J6357" i="3"/>
  <c r="M6357" i="3" s="1"/>
  <c r="J6358" i="3" l="1"/>
  <c r="M6358" i="3" s="1"/>
  <c r="B6357" i="3"/>
  <c r="E6357" i="3" s="1"/>
  <c r="F6357" i="3" s="1"/>
  <c r="G6357" i="3" s="1"/>
  <c r="H6357" i="3" s="1"/>
  <c r="I6357" i="3" s="1"/>
  <c r="L6357" i="3" s="1"/>
  <c r="J6359" i="3" l="1"/>
  <c r="M6359" i="3" s="1"/>
  <c r="B6358" i="3"/>
  <c r="E6358" i="3" s="1"/>
  <c r="F6358" i="3" s="1"/>
  <c r="G6358" i="3" s="1"/>
  <c r="H6358" i="3" s="1"/>
  <c r="I6358" i="3" s="1"/>
  <c r="L6358" i="3" s="1"/>
  <c r="J6360" i="3" l="1"/>
  <c r="M6360" i="3" s="1"/>
  <c r="B6359" i="3"/>
  <c r="E6359" i="3" s="1"/>
  <c r="F6359" i="3" s="1"/>
  <c r="G6359" i="3" s="1"/>
  <c r="H6359" i="3" s="1"/>
  <c r="I6359" i="3" s="1"/>
  <c r="L6359" i="3" s="1"/>
  <c r="B6360" i="3" l="1"/>
  <c r="E6360" i="3" s="1"/>
  <c r="F6360" i="3" s="1"/>
  <c r="G6360" i="3" s="1"/>
  <c r="H6360" i="3" s="1"/>
  <c r="I6360" i="3" s="1"/>
  <c r="L6360" i="3" s="1"/>
  <c r="J6361" i="3"/>
  <c r="M6361" i="3" s="1"/>
  <c r="J6362" i="3" l="1"/>
  <c r="M6362" i="3" s="1"/>
  <c r="B6361" i="3"/>
  <c r="E6361" i="3" s="1"/>
  <c r="F6361" i="3" s="1"/>
  <c r="G6361" i="3" s="1"/>
  <c r="H6361" i="3" s="1"/>
  <c r="I6361" i="3" s="1"/>
  <c r="L6361" i="3" s="1"/>
  <c r="B6362" i="3" l="1"/>
  <c r="E6362" i="3" s="1"/>
  <c r="F6362" i="3" s="1"/>
  <c r="G6362" i="3" s="1"/>
  <c r="H6362" i="3" s="1"/>
  <c r="I6362" i="3" s="1"/>
  <c r="L6362" i="3" s="1"/>
  <c r="J6363" i="3"/>
  <c r="M6363" i="3" s="1"/>
  <c r="B6363" i="3" l="1"/>
  <c r="E6363" i="3" s="1"/>
  <c r="F6363" i="3" s="1"/>
  <c r="G6363" i="3" s="1"/>
  <c r="H6363" i="3" s="1"/>
  <c r="I6363" i="3" s="1"/>
  <c r="L6363" i="3" s="1"/>
  <c r="J6364" i="3"/>
  <c r="M6364" i="3" s="1"/>
  <c r="B6364" i="3" l="1"/>
  <c r="E6364" i="3" s="1"/>
  <c r="F6364" i="3" s="1"/>
  <c r="G6364" i="3" s="1"/>
  <c r="H6364" i="3" s="1"/>
  <c r="I6364" i="3" s="1"/>
  <c r="L6364" i="3" s="1"/>
  <c r="J6365" i="3"/>
  <c r="M6365" i="3" s="1"/>
  <c r="B6365" i="3" l="1"/>
  <c r="E6365" i="3" s="1"/>
  <c r="F6365" i="3" s="1"/>
  <c r="G6365" i="3" s="1"/>
  <c r="H6365" i="3" s="1"/>
  <c r="I6365" i="3" s="1"/>
  <c r="L6365" i="3" s="1"/>
  <c r="J6366" i="3"/>
  <c r="M6366" i="3" s="1"/>
  <c r="J6367" i="3" l="1"/>
  <c r="M6367" i="3" s="1"/>
  <c r="B6366" i="3"/>
  <c r="E6366" i="3" s="1"/>
  <c r="F6366" i="3" s="1"/>
  <c r="G6366" i="3" s="1"/>
  <c r="H6366" i="3" s="1"/>
  <c r="I6366" i="3" s="1"/>
  <c r="L6366" i="3" s="1"/>
  <c r="J6368" i="3" l="1"/>
  <c r="M6368" i="3" s="1"/>
  <c r="B6367" i="3"/>
  <c r="E6367" i="3" s="1"/>
  <c r="F6367" i="3" s="1"/>
  <c r="G6367" i="3" s="1"/>
  <c r="H6367" i="3" s="1"/>
  <c r="I6367" i="3" s="1"/>
  <c r="L6367" i="3" s="1"/>
  <c r="J6369" i="3" l="1"/>
  <c r="M6369" i="3" s="1"/>
  <c r="B6368" i="3"/>
  <c r="E6368" i="3" s="1"/>
  <c r="F6368" i="3" s="1"/>
  <c r="G6368" i="3" s="1"/>
  <c r="H6368" i="3" s="1"/>
  <c r="I6368" i="3" s="1"/>
  <c r="L6368" i="3" s="1"/>
  <c r="B6369" i="3" l="1"/>
  <c r="E6369" i="3" s="1"/>
  <c r="F6369" i="3" s="1"/>
  <c r="G6369" i="3" s="1"/>
  <c r="H6369" i="3" s="1"/>
  <c r="I6369" i="3" s="1"/>
  <c r="L6369" i="3" s="1"/>
  <c r="J6370" i="3"/>
  <c r="M6370" i="3" s="1"/>
  <c r="B6370" i="3" l="1"/>
  <c r="E6370" i="3" s="1"/>
  <c r="F6370" i="3" s="1"/>
  <c r="G6370" i="3" s="1"/>
  <c r="H6370" i="3" s="1"/>
  <c r="I6370" i="3" s="1"/>
  <c r="L6370" i="3" s="1"/>
  <c r="J6371" i="3"/>
  <c r="M6371" i="3" s="1"/>
  <c r="B6371" i="3" l="1"/>
  <c r="E6371" i="3" s="1"/>
  <c r="F6371" i="3" s="1"/>
  <c r="G6371" i="3" s="1"/>
  <c r="H6371" i="3" s="1"/>
  <c r="I6371" i="3" s="1"/>
  <c r="L6371" i="3" s="1"/>
  <c r="J6372" i="3"/>
  <c r="M6372" i="3" s="1"/>
  <c r="B6372" i="3" l="1"/>
  <c r="E6372" i="3" s="1"/>
  <c r="F6372" i="3" s="1"/>
  <c r="G6372" i="3" s="1"/>
  <c r="H6372" i="3" s="1"/>
  <c r="I6372" i="3" s="1"/>
  <c r="L6372" i="3" s="1"/>
  <c r="J6373" i="3"/>
  <c r="M6373" i="3" s="1"/>
  <c r="J6374" i="3" l="1"/>
  <c r="M6374" i="3" s="1"/>
  <c r="B6373" i="3"/>
  <c r="E6373" i="3" s="1"/>
  <c r="F6373" i="3" s="1"/>
  <c r="G6373" i="3" s="1"/>
  <c r="H6373" i="3" s="1"/>
  <c r="I6373" i="3" s="1"/>
  <c r="L6373" i="3" s="1"/>
  <c r="J6375" i="3" l="1"/>
  <c r="M6375" i="3" s="1"/>
  <c r="B6374" i="3"/>
  <c r="E6374" i="3" s="1"/>
  <c r="F6374" i="3" s="1"/>
  <c r="G6374" i="3" s="1"/>
  <c r="H6374" i="3" s="1"/>
  <c r="I6374" i="3" s="1"/>
  <c r="L6374" i="3" s="1"/>
  <c r="J6376" i="3" l="1"/>
  <c r="M6376" i="3" s="1"/>
  <c r="B6375" i="3"/>
  <c r="E6375" i="3" s="1"/>
  <c r="F6375" i="3" s="1"/>
  <c r="G6375" i="3" s="1"/>
  <c r="H6375" i="3" s="1"/>
  <c r="I6375" i="3" s="1"/>
  <c r="L6375" i="3" s="1"/>
  <c r="J6377" i="3" l="1"/>
  <c r="M6377" i="3" s="1"/>
  <c r="B6376" i="3"/>
  <c r="E6376" i="3" s="1"/>
  <c r="F6376" i="3" s="1"/>
  <c r="G6376" i="3" s="1"/>
  <c r="H6376" i="3" s="1"/>
  <c r="I6376" i="3" s="1"/>
  <c r="L6376" i="3" s="1"/>
  <c r="J6378" i="3" l="1"/>
  <c r="M6378" i="3" s="1"/>
  <c r="B6377" i="3"/>
  <c r="E6377" i="3" s="1"/>
  <c r="F6377" i="3" s="1"/>
  <c r="G6377" i="3" s="1"/>
  <c r="H6377" i="3" s="1"/>
  <c r="I6377" i="3" s="1"/>
  <c r="L6377" i="3" s="1"/>
  <c r="B6378" i="3" l="1"/>
  <c r="E6378" i="3" s="1"/>
  <c r="F6378" i="3" s="1"/>
  <c r="G6378" i="3" s="1"/>
  <c r="H6378" i="3" s="1"/>
  <c r="I6378" i="3" s="1"/>
  <c r="L6378" i="3" s="1"/>
  <c r="J6379" i="3"/>
  <c r="M6379" i="3" s="1"/>
  <c r="J6380" i="3" l="1"/>
  <c r="M6380" i="3" s="1"/>
  <c r="B6379" i="3"/>
  <c r="E6379" i="3" s="1"/>
  <c r="F6379" i="3" s="1"/>
  <c r="G6379" i="3" s="1"/>
  <c r="H6379" i="3" s="1"/>
  <c r="I6379" i="3" s="1"/>
  <c r="L6379" i="3" s="1"/>
  <c r="J6381" i="3" l="1"/>
  <c r="M6381" i="3" s="1"/>
  <c r="B6380" i="3"/>
  <c r="E6380" i="3" s="1"/>
  <c r="F6380" i="3" s="1"/>
  <c r="G6380" i="3" s="1"/>
  <c r="H6380" i="3" s="1"/>
  <c r="I6380" i="3" s="1"/>
  <c r="L6380" i="3" s="1"/>
  <c r="J6382" i="3" l="1"/>
  <c r="M6382" i="3" s="1"/>
  <c r="B6381" i="3"/>
  <c r="E6381" i="3" s="1"/>
  <c r="F6381" i="3" s="1"/>
  <c r="G6381" i="3" s="1"/>
  <c r="H6381" i="3" s="1"/>
  <c r="I6381" i="3" s="1"/>
  <c r="L6381" i="3" s="1"/>
  <c r="J6383" i="3" l="1"/>
  <c r="M6383" i="3" s="1"/>
  <c r="B6382" i="3"/>
  <c r="E6382" i="3" s="1"/>
  <c r="F6382" i="3" s="1"/>
  <c r="G6382" i="3" s="1"/>
  <c r="H6382" i="3" s="1"/>
  <c r="I6382" i="3" s="1"/>
  <c r="L6382" i="3" s="1"/>
  <c r="B6383" i="3" l="1"/>
  <c r="E6383" i="3" s="1"/>
  <c r="F6383" i="3" s="1"/>
  <c r="G6383" i="3" s="1"/>
  <c r="H6383" i="3" s="1"/>
  <c r="I6383" i="3" s="1"/>
  <c r="L6383" i="3" s="1"/>
  <c r="J6384" i="3"/>
  <c r="M6384" i="3" s="1"/>
  <c r="J6385" i="3" l="1"/>
  <c r="M6385" i="3" s="1"/>
  <c r="B6384" i="3"/>
  <c r="E6384" i="3" s="1"/>
  <c r="F6384" i="3" s="1"/>
  <c r="G6384" i="3" s="1"/>
  <c r="H6384" i="3" s="1"/>
  <c r="I6384" i="3" s="1"/>
  <c r="L6384" i="3" s="1"/>
  <c r="J6386" i="3" l="1"/>
  <c r="M6386" i="3" s="1"/>
  <c r="B6385" i="3"/>
  <c r="E6385" i="3" s="1"/>
  <c r="F6385" i="3" s="1"/>
  <c r="G6385" i="3" s="1"/>
  <c r="H6385" i="3" s="1"/>
  <c r="I6385" i="3" s="1"/>
  <c r="L6385" i="3" s="1"/>
  <c r="J6387" i="3" l="1"/>
  <c r="M6387" i="3" s="1"/>
  <c r="B6386" i="3"/>
  <c r="E6386" i="3" s="1"/>
  <c r="F6386" i="3" s="1"/>
  <c r="G6386" i="3" s="1"/>
  <c r="H6386" i="3" s="1"/>
  <c r="I6386" i="3" s="1"/>
  <c r="L6386" i="3" s="1"/>
  <c r="B6387" i="3" l="1"/>
  <c r="E6387" i="3" s="1"/>
  <c r="F6387" i="3" s="1"/>
  <c r="G6387" i="3" s="1"/>
  <c r="H6387" i="3" s="1"/>
  <c r="I6387" i="3" s="1"/>
  <c r="L6387" i="3" s="1"/>
  <c r="J6388" i="3"/>
  <c r="M6388" i="3" s="1"/>
  <c r="J6389" i="3" l="1"/>
  <c r="M6389" i="3" s="1"/>
  <c r="B6388" i="3"/>
  <c r="E6388" i="3" s="1"/>
  <c r="F6388" i="3" s="1"/>
  <c r="G6388" i="3" s="1"/>
  <c r="H6388" i="3" s="1"/>
  <c r="I6388" i="3" s="1"/>
  <c r="L6388" i="3" s="1"/>
  <c r="B6389" i="3" l="1"/>
  <c r="E6389" i="3" s="1"/>
  <c r="F6389" i="3" s="1"/>
  <c r="G6389" i="3" s="1"/>
  <c r="H6389" i="3" s="1"/>
  <c r="I6389" i="3" s="1"/>
  <c r="L6389" i="3" s="1"/>
  <c r="J6390" i="3"/>
  <c r="M6390" i="3" s="1"/>
  <c r="B6390" i="3" l="1"/>
  <c r="E6390" i="3" s="1"/>
  <c r="F6390" i="3" s="1"/>
  <c r="G6390" i="3" s="1"/>
  <c r="H6390" i="3" s="1"/>
  <c r="I6390" i="3" s="1"/>
  <c r="L6390" i="3" s="1"/>
  <c r="J6391" i="3"/>
  <c r="M6391" i="3" s="1"/>
  <c r="B6391" i="3" l="1"/>
  <c r="E6391" i="3" s="1"/>
  <c r="F6391" i="3" s="1"/>
  <c r="G6391" i="3" s="1"/>
  <c r="H6391" i="3" s="1"/>
  <c r="I6391" i="3" s="1"/>
  <c r="L6391" i="3" s="1"/>
  <c r="J6392" i="3"/>
  <c r="M6392" i="3" s="1"/>
  <c r="B6392" i="3" l="1"/>
  <c r="E6392" i="3" s="1"/>
  <c r="F6392" i="3" s="1"/>
  <c r="G6392" i="3" s="1"/>
  <c r="H6392" i="3" s="1"/>
  <c r="I6392" i="3" s="1"/>
  <c r="L6392" i="3" s="1"/>
  <c r="J6393" i="3"/>
  <c r="M6393" i="3" s="1"/>
  <c r="J6394" i="3" l="1"/>
  <c r="M6394" i="3" s="1"/>
  <c r="B6393" i="3"/>
  <c r="E6393" i="3" s="1"/>
  <c r="F6393" i="3" s="1"/>
  <c r="G6393" i="3" s="1"/>
  <c r="H6393" i="3" s="1"/>
  <c r="I6393" i="3" s="1"/>
  <c r="L6393" i="3" s="1"/>
  <c r="J6395" i="3" l="1"/>
  <c r="M6395" i="3" s="1"/>
  <c r="B6394" i="3"/>
  <c r="E6394" i="3" s="1"/>
  <c r="F6394" i="3" s="1"/>
  <c r="G6394" i="3" s="1"/>
  <c r="H6394" i="3" s="1"/>
  <c r="I6394" i="3" s="1"/>
  <c r="L6394" i="3" s="1"/>
  <c r="J6396" i="3" l="1"/>
  <c r="M6396" i="3" s="1"/>
  <c r="B6395" i="3"/>
  <c r="E6395" i="3" s="1"/>
  <c r="F6395" i="3" s="1"/>
  <c r="G6395" i="3" s="1"/>
  <c r="H6395" i="3" s="1"/>
  <c r="I6395" i="3" s="1"/>
  <c r="L6395" i="3" s="1"/>
  <c r="J6397" i="3" l="1"/>
  <c r="M6397" i="3" s="1"/>
  <c r="B6396" i="3"/>
  <c r="E6396" i="3" s="1"/>
  <c r="F6396" i="3" s="1"/>
  <c r="G6396" i="3" s="1"/>
  <c r="H6396" i="3" s="1"/>
  <c r="I6396" i="3" s="1"/>
  <c r="L6396" i="3" s="1"/>
  <c r="B6397" i="3" l="1"/>
  <c r="E6397" i="3" s="1"/>
  <c r="F6397" i="3" s="1"/>
  <c r="G6397" i="3" s="1"/>
  <c r="H6397" i="3" s="1"/>
  <c r="I6397" i="3" s="1"/>
  <c r="L6397" i="3" s="1"/>
  <c r="J6398" i="3"/>
  <c r="M6398" i="3" s="1"/>
  <c r="J6399" i="3" l="1"/>
  <c r="M6399" i="3" s="1"/>
  <c r="B6398" i="3"/>
  <c r="E6398" i="3" s="1"/>
  <c r="F6398" i="3" s="1"/>
  <c r="G6398" i="3" s="1"/>
  <c r="H6398" i="3" s="1"/>
  <c r="I6398" i="3" s="1"/>
  <c r="L6398" i="3" s="1"/>
  <c r="J6400" i="3" l="1"/>
  <c r="M6400" i="3" s="1"/>
  <c r="B6399" i="3"/>
  <c r="E6399" i="3" s="1"/>
  <c r="F6399" i="3" s="1"/>
  <c r="G6399" i="3" s="1"/>
  <c r="H6399" i="3" s="1"/>
  <c r="I6399" i="3" s="1"/>
  <c r="L6399" i="3" s="1"/>
  <c r="J6401" i="3" l="1"/>
  <c r="M6401" i="3" s="1"/>
  <c r="B6400" i="3"/>
  <c r="E6400" i="3" s="1"/>
  <c r="F6400" i="3" s="1"/>
  <c r="G6400" i="3" s="1"/>
  <c r="H6400" i="3" s="1"/>
  <c r="I6400" i="3" s="1"/>
  <c r="L6400" i="3" s="1"/>
  <c r="J6402" i="3" l="1"/>
  <c r="M6402" i="3" s="1"/>
  <c r="B6401" i="3"/>
  <c r="E6401" i="3" s="1"/>
  <c r="F6401" i="3" s="1"/>
  <c r="G6401" i="3" s="1"/>
  <c r="H6401" i="3" s="1"/>
  <c r="I6401" i="3" s="1"/>
  <c r="L6401" i="3" s="1"/>
  <c r="J6403" i="3" l="1"/>
  <c r="M6403" i="3" s="1"/>
  <c r="B6402" i="3"/>
  <c r="E6402" i="3" s="1"/>
  <c r="F6402" i="3" s="1"/>
  <c r="G6402" i="3" s="1"/>
  <c r="H6402" i="3" s="1"/>
  <c r="I6402" i="3" s="1"/>
  <c r="L6402" i="3" s="1"/>
  <c r="B6403" i="3" l="1"/>
  <c r="E6403" i="3" s="1"/>
  <c r="F6403" i="3" s="1"/>
  <c r="G6403" i="3" s="1"/>
  <c r="H6403" i="3" s="1"/>
  <c r="I6403" i="3" s="1"/>
  <c r="L6403" i="3" s="1"/>
  <c r="J6404" i="3"/>
  <c r="M6404" i="3" s="1"/>
  <c r="B6404" i="3" l="1"/>
  <c r="E6404" i="3" s="1"/>
  <c r="F6404" i="3" s="1"/>
  <c r="G6404" i="3" s="1"/>
  <c r="H6404" i="3" s="1"/>
  <c r="I6404" i="3" s="1"/>
  <c r="L6404" i="3" s="1"/>
  <c r="J6405" i="3"/>
  <c r="M6405" i="3" s="1"/>
  <c r="J6406" i="3" l="1"/>
  <c r="M6406" i="3" s="1"/>
  <c r="B6405" i="3"/>
  <c r="E6405" i="3" s="1"/>
  <c r="F6405" i="3" s="1"/>
  <c r="G6405" i="3" s="1"/>
  <c r="H6405" i="3" s="1"/>
  <c r="I6405" i="3" s="1"/>
  <c r="L6405" i="3" s="1"/>
  <c r="J6407" i="3" l="1"/>
  <c r="M6407" i="3" s="1"/>
  <c r="B6406" i="3"/>
  <c r="E6406" i="3" s="1"/>
  <c r="F6406" i="3" s="1"/>
  <c r="G6406" i="3" s="1"/>
  <c r="H6406" i="3" s="1"/>
  <c r="I6406" i="3" s="1"/>
  <c r="L6406" i="3" s="1"/>
  <c r="B6407" i="3" l="1"/>
  <c r="E6407" i="3" s="1"/>
  <c r="F6407" i="3" s="1"/>
  <c r="G6407" i="3" s="1"/>
  <c r="H6407" i="3" s="1"/>
  <c r="I6407" i="3" s="1"/>
  <c r="L6407" i="3" s="1"/>
  <c r="J6408" i="3"/>
  <c r="M6408" i="3" s="1"/>
  <c r="J6409" i="3" l="1"/>
  <c r="M6409" i="3" s="1"/>
  <c r="B6408" i="3"/>
  <c r="E6408" i="3" s="1"/>
  <c r="F6408" i="3" s="1"/>
  <c r="G6408" i="3" s="1"/>
  <c r="H6408" i="3" s="1"/>
  <c r="I6408" i="3" s="1"/>
  <c r="L6408" i="3" s="1"/>
  <c r="J6410" i="3" l="1"/>
  <c r="M6410" i="3" s="1"/>
  <c r="B6409" i="3"/>
  <c r="E6409" i="3" s="1"/>
  <c r="F6409" i="3" s="1"/>
  <c r="G6409" i="3" s="1"/>
  <c r="H6409" i="3" s="1"/>
  <c r="I6409" i="3" s="1"/>
  <c r="L6409" i="3" s="1"/>
  <c r="J6411" i="3" l="1"/>
  <c r="M6411" i="3" s="1"/>
  <c r="B6410" i="3"/>
  <c r="E6410" i="3" s="1"/>
  <c r="F6410" i="3" s="1"/>
  <c r="G6410" i="3" s="1"/>
  <c r="H6410" i="3" s="1"/>
  <c r="I6410" i="3" s="1"/>
  <c r="L6410" i="3" s="1"/>
  <c r="B6411" i="3" l="1"/>
  <c r="E6411" i="3" s="1"/>
  <c r="F6411" i="3" s="1"/>
  <c r="G6411" i="3" s="1"/>
  <c r="H6411" i="3" s="1"/>
  <c r="I6411" i="3" s="1"/>
  <c r="L6411" i="3" s="1"/>
  <c r="J6412" i="3"/>
  <c r="M6412" i="3" s="1"/>
  <c r="B6412" i="3" l="1"/>
  <c r="E6412" i="3" s="1"/>
  <c r="F6412" i="3" s="1"/>
  <c r="G6412" i="3" s="1"/>
  <c r="H6412" i="3" s="1"/>
  <c r="I6412" i="3" s="1"/>
  <c r="L6412" i="3" s="1"/>
  <c r="J6413" i="3"/>
  <c r="M6413" i="3" s="1"/>
  <c r="B6413" i="3" l="1"/>
  <c r="E6413" i="3" s="1"/>
  <c r="F6413" i="3" s="1"/>
  <c r="G6413" i="3" s="1"/>
  <c r="H6413" i="3" s="1"/>
  <c r="I6413" i="3" s="1"/>
  <c r="L6413" i="3" s="1"/>
  <c r="J6414" i="3"/>
  <c r="M6414" i="3" s="1"/>
  <c r="J6415" i="3" l="1"/>
  <c r="M6415" i="3" s="1"/>
  <c r="B6414" i="3"/>
  <c r="E6414" i="3" s="1"/>
  <c r="F6414" i="3" s="1"/>
  <c r="G6414" i="3" s="1"/>
  <c r="H6414" i="3" s="1"/>
  <c r="I6414" i="3" s="1"/>
  <c r="L6414" i="3" s="1"/>
  <c r="J6416" i="3" l="1"/>
  <c r="M6416" i="3" s="1"/>
  <c r="B6415" i="3"/>
  <c r="E6415" i="3" s="1"/>
  <c r="F6415" i="3" s="1"/>
  <c r="G6415" i="3" s="1"/>
  <c r="H6415" i="3" s="1"/>
  <c r="I6415" i="3" s="1"/>
  <c r="L6415" i="3" s="1"/>
  <c r="B6416" i="3" l="1"/>
  <c r="E6416" i="3" s="1"/>
  <c r="F6416" i="3" s="1"/>
  <c r="G6416" i="3" s="1"/>
  <c r="H6416" i="3" s="1"/>
  <c r="I6416" i="3" s="1"/>
  <c r="L6416" i="3" s="1"/>
  <c r="J6417" i="3"/>
  <c r="M6417" i="3" s="1"/>
  <c r="J6418" i="3" l="1"/>
  <c r="M6418" i="3" s="1"/>
  <c r="B6417" i="3"/>
  <c r="E6417" i="3" s="1"/>
  <c r="F6417" i="3" s="1"/>
  <c r="G6417" i="3" s="1"/>
  <c r="H6417" i="3" s="1"/>
  <c r="I6417" i="3" s="1"/>
  <c r="L6417" i="3" s="1"/>
  <c r="J6419" i="3" l="1"/>
  <c r="M6419" i="3" s="1"/>
  <c r="B6418" i="3"/>
  <c r="E6418" i="3" s="1"/>
  <c r="F6418" i="3" s="1"/>
  <c r="G6418" i="3" s="1"/>
  <c r="H6418" i="3" s="1"/>
  <c r="I6418" i="3" s="1"/>
  <c r="L6418" i="3" s="1"/>
  <c r="B6419" i="3" l="1"/>
  <c r="E6419" i="3" s="1"/>
  <c r="F6419" i="3" s="1"/>
  <c r="G6419" i="3" s="1"/>
  <c r="H6419" i="3" s="1"/>
  <c r="I6419" i="3" s="1"/>
  <c r="L6419" i="3" s="1"/>
  <c r="J6420" i="3"/>
  <c r="M6420" i="3" s="1"/>
  <c r="B6420" i="3" l="1"/>
  <c r="E6420" i="3" s="1"/>
  <c r="F6420" i="3" s="1"/>
  <c r="G6420" i="3" s="1"/>
  <c r="H6420" i="3" s="1"/>
  <c r="I6420" i="3" s="1"/>
  <c r="L6420" i="3" s="1"/>
  <c r="J6421" i="3"/>
  <c r="M6421" i="3" s="1"/>
  <c r="J6422" i="3" l="1"/>
  <c r="M6422" i="3" s="1"/>
  <c r="B6421" i="3"/>
  <c r="E6421" i="3" s="1"/>
  <c r="F6421" i="3" s="1"/>
  <c r="G6421" i="3" s="1"/>
  <c r="H6421" i="3" s="1"/>
  <c r="I6421" i="3" s="1"/>
  <c r="L6421" i="3" s="1"/>
  <c r="B6422" i="3" l="1"/>
  <c r="E6422" i="3" s="1"/>
  <c r="F6422" i="3" s="1"/>
  <c r="G6422" i="3" s="1"/>
  <c r="H6422" i="3" s="1"/>
  <c r="I6422" i="3" s="1"/>
  <c r="L6422" i="3" s="1"/>
  <c r="J6423" i="3"/>
  <c r="M6423" i="3" s="1"/>
  <c r="B6423" i="3" l="1"/>
  <c r="E6423" i="3" s="1"/>
  <c r="F6423" i="3" s="1"/>
  <c r="G6423" i="3" s="1"/>
  <c r="H6423" i="3" s="1"/>
  <c r="I6423" i="3" s="1"/>
  <c r="L6423" i="3" s="1"/>
  <c r="J6424" i="3"/>
  <c r="M6424" i="3" s="1"/>
  <c r="J6425" i="3" l="1"/>
  <c r="M6425" i="3" s="1"/>
  <c r="B6424" i="3"/>
  <c r="E6424" i="3" s="1"/>
  <c r="F6424" i="3" s="1"/>
  <c r="G6424" i="3" s="1"/>
  <c r="H6424" i="3" s="1"/>
  <c r="I6424" i="3" s="1"/>
  <c r="L6424" i="3" s="1"/>
  <c r="B6425" i="3" l="1"/>
  <c r="E6425" i="3" s="1"/>
  <c r="F6425" i="3" s="1"/>
  <c r="G6425" i="3" s="1"/>
  <c r="H6425" i="3" s="1"/>
  <c r="I6425" i="3" s="1"/>
  <c r="L6425" i="3" s="1"/>
  <c r="J6426" i="3"/>
  <c r="M6426" i="3" s="1"/>
  <c r="B6426" i="3" l="1"/>
  <c r="E6426" i="3" s="1"/>
  <c r="F6426" i="3" s="1"/>
  <c r="G6426" i="3" s="1"/>
  <c r="H6426" i="3" s="1"/>
  <c r="I6426" i="3" s="1"/>
  <c r="L6426" i="3" s="1"/>
  <c r="J6427" i="3"/>
  <c r="M6427" i="3" s="1"/>
  <c r="J6428" i="3" l="1"/>
  <c r="M6428" i="3" s="1"/>
  <c r="B6427" i="3"/>
  <c r="E6427" i="3" s="1"/>
  <c r="F6427" i="3" s="1"/>
  <c r="G6427" i="3" s="1"/>
  <c r="H6427" i="3" s="1"/>
  <c r="I6427" i="3" s="1"/>
  <c r="L6427" i="3" s="1"/>
  <c r="B6428" i="3" l="1"/>
  <c r="E6428" i="3" s="1"/>
  <c r="F6428" i="3" s="1"/>
  <c r="G6428" i="3" s="1"/>
  <c r="H6428" i="3" s="1"/>
  <c r="I6428" i="3" s="1"/>
  <c r="L6428" i="3" s="1"/>
  <c r="J6429" i="3"/>
  <c r="M6429" i="3" s="1"/>
  <c r="B6429" i="3" l="1"/>
  <c r="E6429" i="3" s="1"/>
  <c r="F6429" i="3" s="1"/>
  <c r="G6429" i="3" s="1"/>
  <c r="H6429" i="3" s="1"/>
  <c r="I6429" i="3" s="1"/>
  <c r="L6429" i="3" s="1"/>
  <c r="J6430" i="3"/>
  <c r="M6430" i="3" s="1"/>
  <c r="J6431" i="3" l="1"/>
  <c r="M6431" i="3" s="1"/>
  <c r="B6430" i="3"/>
  <c r="E6430" i="3" s="1"/>
  <c r="F6430" i="3" s="1"/>
  <c r="G6430" i="3" s="1"/>
  <c r="H6430" i="3" s="1"/>
  <c r="I6430" i="3" s="1"/>
  <c r="L6430" i="3" s="1"/>
  <c r="B6431" i="3" l="1"/>
  <c r="E6431" i="3" s="1"/>
  <c r="F6431" i="3" s="1"/>
  <c r="G6431" i="3" s="1"/>
  <c r="H6431" i="3" s="1"/>
  <c r="I6431" i="3" s="1"/>
  <c r="L6431" i="3" s="1"/>
  <c r="J6432" i="3"/>
  <c r="M6432" i="3" s="1"/>
  <c r="B6432" i="3" l="1"/>
  <c r="E6432" i="3" s="1"/>
  <c r="F6432" i="3" s="1"/>
  <c r="G6432" i="3" s="1"/>
  <c r="H6432" i="3" s="1"/>
  <c r="I6432" i="3" s="1"/>
  <c r="L6432" i="3" s="1"/>
  <c r="J6433" i="3"/>
  <c r="M6433" i="3" s="1"/>
  <c r="B6433" i="3" l="1"/>
  <c r="E6433" i="3" s="1"/>
  <c r="F6433" i="3" s="1"/>
  <c r="G6433" i="3" s="1"/>
  <c r="H6433" i="3" s="1"/>
  <c r="I6433" i="3" s="1"/>
  <c r="L6433" i="3" s="1"/>
  <c r="J6434" i="3"/>
  <c r="M6434" i="3" s="1"/>
  <c r="J6435" i="3" l="1"/>
  <c r="M6435" i="3" s="1"/>
  <c r="B6434" i="3"/>
  <c r="E6434" i="3" s="1"/>
  <c r="F6434" i="3" s="1"/>
  <c r="G6434" i="3" s="1"/>
  <c r="H6434" i="3" s="1"/>
  <c r="I6434" i="3" s="1"/>
  <c r="L6434" i="3" s="1"/>
  <c r="J6436" i="3" l="1"/>
  <c r="M6436" i="3" s="1"/>
  <c r="B6435" i="3"/>
  <c r="E6435" i="3" s="1"/>
  <c r="F6435" i="3" s="1"/>
  <c r="G6435" i="3" s="1"/>
  <c r="H6435" i="3" s="1"/>
  <c r="I6435" i="3" s="1"/>
  <c r="L6435" i="3" s="1"/>
  <c r="B6436" i="3" l="1"/>
  <c r="E6436" i="3" s="1"/>
  <c r="F6436" i="3" s="1"/>
  <c r="G6436" i="3" s="1"/>
  <c r="H6436" i="3" s="1"/>
  <c r="I6436" i="3" s="1"/>
  <c r="L6436" i="3" s="1"/>
  <c r="J6437" i="3"/>
  <c r="M6437" i="3" s="1"/>
  <c r="B6437" i="3" l="1"/>
  <c r="E6437" i="3" s="1"/>
  <c r="F6437" i="3" s="1"/>
  <c r="G6437" i="3" s="1"/>
  <c r="H6437" i="3" s="1"/>
  <c r="I6437" i="3" s="1"/>
  <c r="L6437" i="3" s="1"/>
  <c r="J6438" i="3"/>
  <c r="M6438" i="3" s="1"/>
  <c r="J6439" i="3" l="1"/>
  <c r="M6439" i="3" s="1"/>
  <c r="B6438" i="3"/>
  <c r="E6438" i="3" s="1"/>
  <c r="F6438" i="3" s="1"/>
  <c r="G6438" i="3" s="1"/>
  <c r="H6438" i="3" s="1"/>
  <c r="I6438" i="3" s="1"/>
  <c r="L6438" i="3" s="1"/>
  <c r="B6439" i="3" l="1"/>
  <c r="E6439" i="3" s="1"/>
  <c r="F6439" i="3" s="1"/>
  <c r="G6439" i="3" s="1"/>
  <c r="H6439" i="3" s="1"/>
  <c r="I6439" i="3" s="1"/>
  <c r="L6439" i="3" s="1"/>
  <c r="J6440" i="3"/>
  <c r="M6440" i="3" s="1"/>
  <c r="B6440" i="3" l="1"/>
  <c r="E6440" i="3" s="1"/>
  <c r="F6440" i="3" s="1"/>
  <c r="G6440" i="3" s="1"/>
  <c r="H6440" i="3" s="1"/>
  <c r="I6440" i="3" s="1"/>
  <c r="L6440" i="3" s="1"/>
  <c r="J6441" i="3"/>
  <c r="M6441" i="3" s="1"/>
  <c r="B6441" i="3" l="1"/>
  <c r="E6441" i="3" s="1"/>
  <c r="F6441" i="3" s="1"/>
  <c r="G6441" i="3" s="1"/>
  <c r="H6441" i="3" s="1"/>
  <c r="I6441" i="3" s="1"/>
  <c r="L6441" i="3" s="1"/>
  <c r="J6442" i="3"/>
  <c r="M6442" i="3" s="1"/>
  <c r="J6443" i="3" l="1"/>
  <c r="M6443" i="3" s="1"/>
  <c r="B6442" i="3"/>
  <c r="E6442" i="3" s="1"/>
  <c r="F6442" i="3" s="1"/>
  <c r="G6442" i="3" s="1"/>
  <c r="H6442" i="3" s="1"/>
  <c r="I6442" i="3" s="1"/>
  <c r="L6442" i="3" s="1"/>
  <c r="J6444" i="3" l="1"/>
  <c r="M6444" i="3" s="1"/>
  <c r="B6443" i="3"/>
  <c r="E6443" i="3" s="1"/>
  <c r="F6443" i="3" s="1"/>
  <c r="G6443" i="3" s="1"/>
  <c r="H6443" i="3" s="1"/>
  <c r="I6443" i="3" s="1"/>
  <c r="L6443" i="3" s="1"/>
  <c r="B6444" i="3" l="1"/>
  <c r="E6444" i="3" s="1"/>
  <c r="F6444" i="3" s="1"/>
  <c r="G6444" i="3" s="1"/>
  <c r="H6444" i="3" s="1"/>
  <c r="I6444" i="3" s="1"/>
  <c r="L6444" i="3" s="1"/>
  <c r="J6445" i="3"/>
  <c r="M6445" i="3" s="1"/>
  <c r="J6446" i="3" l="1"/>
  <c r="M6446" i="3" s="1"/>
  <c r="B6445" i="3"/>
  <c r="E6445" i="3" s="1"/>
  <c r="F6445" i="3" s="1"/>
  <c r="G6445" i="3" s="1"/>
  <c r="H6445" i="3" s="1"/>
  <c r="I6445" i="3" s="1"/>
  <c r="L6445" i="3" s="1"/>
  <c r="J6447" i="3" l="1"/>
  <c r="M6447" i="3" s="1"/>
  <c r="B6446" i="3"/>
  <c r="E6446" i="3" s="1"/>
  <c r="F6446" i="3" s="1"/>
  <c r="G6446" i="3" s="1"/>
  <c r="H6446" i="3" s="1"/>
  <c r="I6446" i="3" s="1"/>
  <c r="L6446" i="3" s="1"/>
  <c r="B6447" i="3" l="1"/>
  <c r="E6447" i="3" s="1"/>
  <c r="F6447" i="3" s="1"/>
  <c r="G6447" i="3" s="1"/>
  <c r="H6447" i="3" s="1"/>
  <c r="I6447" i="3" s="1"/>
  <c r="L6447" i="3" s="1"/>
  <c r="J6448" i="3"/>
  <c r="M6448" i="3" s="1"/>
  <c r="B6448" i="3" l="1"/>
  <c r="E6448" i="3" s="1"/>
  <c r="F6448" i="3" s="1"/>
  <c r="G6448" i="3" s="1"/>
  <c r="H6448" i="3" s="1"/>
  <c r="I6448" i="3" s="1"/>
  <c r="L6448" i="3" s="1"/>
  <c r="J6449" i="3"/>
  <c r="M6449" i="3" s="1"/>
  <c r="B6449" i="3" l="1"/>
  <c r="E6449" i="3" s="1"/>
  <c r="F6449" i="3" s="1"/>
  <c r="G6449" i="3" s="1"/>
  <c r="H6449" i="3" s="1"/>
  <c r="I6449" i="3" s="1"/>
  <c r="L6449" i="3" s="1"/>
  <c r="J6450" i="3"/>
  <c r="M6450" i="3" s="1"/>
  <c r="B6450" i="3" l="1"/>
  <c r="E6450" i="3" s="1"/>
  <c r="F6450" i="3" s="1"/>
  <c r="G6450" i="3" s="1"/>
  <c r="H6450" i="3" s="1"/>
  <c r="I6450" i="3" s="1"/>
  <c r="L6450" i="3" s="1"/>
  <c r="J6451" i="3"/>
  <c r="M6451" i="3" s="1"/>
  <c r="B6451" i="3" l="1"/>
  <c r="E6451" i="3" s="1"/>
  <c r="F6451" i="3" s="1"/>
  <c r="G6451" i="3" s="1"/>
  <c r="H6451" i="3" s="1"/>
  <c r="I6451" i="3" s="1"/>
  <c r="L6451" i="3" s="1"/>
  <c r="J6452" i="3"/>
  <c r="M6452" i="3" s="1"/>
  <c r="B6452" i="3" l="1"/>
  <c r="E6452" i="3" s="1"/>
  <c r="F6452" i="3" s="1"/>
  <c r="G6452" i="3" s="1"/>
  <c r="H6452" i="3" s="1"/>
  <c r="I6452" i="3" s="1"/>
  <c r="L6452" i="3" s="1"/>
  <c r="J6453" i="3"/>
  <c r="M6453" i="3" s="1"/>
  <c r="J6454" i="3" l="1"/>
  <c r="M6454" i="3" s="1"/>
  <c r="B6453" i="3"/>
  <c r="E6453" i="3" s="1"/>
  <c r="F6453" i="3" s="1"/>
  <c r="G6453" i="3" s="1"/>
  <c r="H6453" i="3" s="1"/>
  <c r="I6453" i="3" s="1"/>
  <c r="L6453" i="3" s="1"/>
  <c r="B6454" i="3" l="1"/>
  <c r="E6454" i="3" s="1"/>
  <c r="F6454" i="3" s="1"/>
  <c r="G6454" i="3" s="1"/>
  <c r="H6454" i="3" s="1"/>
  <c r="I6454" i="3" s="1"/>
  <c r="L6454" i="3" s="1"/>
  <c r="J6455" i="3"/>
  <c r="M6455" i="3" s="1"/>
  <c r="B6455" i="3" l="1"/>
  <c r="E6455" i="3" s="1"/>
  <c r="F6455" i="3" s="1"/>
  <c r="G6455" i="3" s="1"/>
  <c r="H6455" i="3" s="1"/>
  <c r="I6455" i="3" s="1"/>
  <c r="L6455" i="3" s="1"/>
  <c r="J6456" i="3"/>
  <c r="M6456" i="3" s="1"/>
  <c r="B6456" i="3" l="1"/>
  <c r="E6456" i="3" s="1"/>
  <c r="F6456" i="3" s="1"/>
  <c r="G6456" i="3" s="1"/>
  <c r="H6456" i="3" s="1"/>
  <c r="I6456" i="3" s="1"/>
  <c r="L6456" i="3" s="1"/>
  <c r="J6457" i="3"/>
  <c r="M6457" i="3" s="1"/>
  <c r="J6458" i="3" l="1"/>
  <c r="M6458" i="3" s="1"/>
  <c r="B6457" i="3"/>
  <c r="E6457" i="3" s="1"/>
  <c r="F6457" i="3" s="1"/>
  <c r="G6457" i="3" s="1"/>
  <c r="H6457" i="3" s="1"/>
  <c r="I6457" i="3" s="1"/>
  <c r="L6457" i="3" s="1"/>
  <c r="B6458" i="3" l="1"/>
  <c r="E6458" i="3" s="1"/>
  <c r="F6458" i="3" s="1"/>
  <c r="G6458" i="3" s="1"/>
  <c r="H6458" i="3" s="1"/>
  <c r="I6458" i="3" s="1"/>
  <c r="L6458" i="3" s="1"/>
  <c r="J6459" i="3"/>
  <c r="M6459" i="3" s="1"/>
  <c r="J6460" i="3" l="1"/>
  <c r="M6460" i="3" s="1"/>
  <c r="B6459" i="3"/>
  <c r="E6459" i="3" s="1"/>
  <c r="F6459" i="3" s="1"/>
  <c r="G6459" i="3" s="1"/>
  <c r="H6459" i="3" s="1"/>
  <c r="I6459" i="3" s="1"/>
  <c r="L6459" i="3" s="1"/>
  <c r="B6460" i="3" l="1"/>
  <c r="E6460" i="3" s="1"/>
  <c r="F6460" i="3" s="1"/>
  <c r="G6460" i="3" s="1"/>
  <c r="H6460" i="3" s="1"/>
  <c r="I6460" i="3" s="1"/>
  <c r="L6460" i="3" s="1"/>
  <c r="J6461" i="3"/>
  <c r="M6461" i="3" s="1"/>
  <c r="B6461" i="3" l="1"/>
  <c r="E6461" i="3" s="1"/>
  <c r="F6461" i="3" s="1"/>
  <c r="G6461" i="3" s="1"/>
  <c r="H6461" i="3" s="1"/>
  <c r="I6461" i="3" s="1"/>
  <c r="L6461" i="3" s="1"/>
  <c r="J6462" i="3"/>
  <c r="M6462" i="3" s="1"/>
  <c r="B6462" i="3" l="1"/>
  <c r="E6462" i="3" s="1"/>
  <c r="F6462" i="3" s="1"/>
  <c r="G6462" i="3" s="1"/>
  <c r="H6462" i="3" s="1"/>
  <c r="I6462" i="3" s="1"/>
  <c r="L6462" i="3" s="1"/>
  <c r="J6463" i="3"/>
  <c r="M6463" i="3" s="1"/>
  <c r="J6464" i="3" l="1"/>
  <c r="M6464" i="3" s="1"/>
  <c r="B6463" i="3"/>
  <c r="E6463" i="3" s="1"/>
  <c r="F6463" i="3" s="1"/>
  <c r="G6463" i="3" s="1"/>
  <c r="H6463" i="3" s="1"/>
  <c r="I6463" i="3" s="1"/>
  <c r="L6463" i="3" s="1"/>
  <c r="B6464" i="3" l="1"/>
  <c r="E6464" i="3" s="1"/>
  <c r="F6464" i="3" s="1"/>
  <c r="G6464" i="3" s="1"/>
  <c r="H6464" i="3" s="1"/>
  <c r="I6464" i="3" s="1"/>
  <c r="L6464" i="3" s="1"/>
  <c r="J6465" i="3"/>
  <c r="M6465" i="3" s="1"/>
  <c r="B6465" i="3" l="1"/>
  <c r="E6465" i="3" s="1"/>
  <c r="F6465" i="3" s="1"/>
  <c r="G6465" i="3" s="1"/>
  <c r="H6465" i="3" s="1"/>
  <c r="I6465" i="3" s="1"/>
  <c r="L6465" i="3" s="1"/>
  <c r="J6466" i="3"/>
  <c r="M6466" i="3" s="1"/>
  <c r="B6466" i="3" l="1"/>
  <c r="E6466" i="3" s="1"/>
  <c r="F6466" i="3" s="1"/>
  <c r="G6466" i="3" s="1"/>
  <c r="H6466" i="3" s="1"/>
  <c r="I6466" i="3" s="1"/>
  <c r="L6466" i="3" s="1"/>
  <c r="J6467" i="3"/>
  <c r="M6467" i="3" s="1"/>
  <c r="J6468" i="3" l="1"/>
  <c r="M6468" i="3" s="1"/>
  <c r="B6467" i="3"/>
  <c r="E6467" i="3" s="1"/>
  <c r="F6467" i="3" s="1"/>
  <c r="G6467" i="3" s="1"/>
  <c r="H6467" i="3" s="1"/>
  <c r="I6467" i="3" s="1"/>
  <c r="L6467" i="3" s="1"/>
  <c r="J6469" i="3" l="1"/>
  <c r="M6469" i="3" s="1"/>
  <c r="B6468" i="3"/>
  <c r="E6468" i="3" s="1"/>
  <c r="F6468" i="3" s="1"/>
  <c r="G6468" i="3" s="1"/>
  <c r="H6468" i="3" s="1"/>
  <c r="I6468" i="3" s="1"/>
  <c r="L6468" i="3" s="1"/>
  <c r="J6470" i="3" l="1"/>
  <c r="M6470" i="3" s="1"/>
  <c r="B6469" i="3"/>
  <c r="E6469" i="3" s="1"/>
  <c r="F6469" i="3" s="1"/>
  <c r="G6469" i="3" s="1"/>
  <c r="H6469" i="3" s="1"/>
  <c r="I6469" i="3" s="1"/>
  <c r="L6469" i="3" s="1"/>
  <c r="J6471" i="3" l="1"/>
  <c r="M6471" i="3" s="1"/>
  <c r="B6470" i="3"/>
  <c r="E6470" i="3" s="1"/>
  <c r="F6470" i="3" s="1"/>
  <c r="G6470" i="3" s="1"/>
  <c r="H6470" i="3" s="1"/>
  <c r="I6470" i="3" s="1"/>
  <c r="L6470" i="3" s="1"/>
  <c r="B6471" i="3" l="1"/>
  <c r="E6471" i="3" s="1"/>
  <c r="F6471" i="3" s="1"/>
  <c r="G6471" i="3" s="1"/>
  <c r="H6471" i="3" s="1"/>
  <c r="I6471" i="3" s="1"/>
  <c r="L6471" i="3" s="1"/>
  <c r="J6472" i="3"/>
  <c r="M6472" i="3" s="1"/>
  <c r="B6472" i="3" l="1"/>
  <c r="E6472" i="3" s="1"/>
  <c r="F6472" i="3" s="1"/>
  <c r="G6472" i="3" s="1"/>
  <c r="H6472" i="3" s="1"/>
  <c r="I6472" i="3" s="1"/>
  <c r="L6472" i="3" s="1"/>
  <c r="J6473" i="3"/>
  <c r="M6473" i="3" s="1"/>
  <c r="J6474" i="3" l="1"/>
  <c r="M6474" i="3" s="1"/>
  <c r="B6473" i="3"/>
  <c r="E6473" i="3" s="1"/>
  <c r="F6473" i="3" s="1"/>
  <c r="G6473" i="3" s="1"/>
  <c r="H6473" i="3" s="1"/>
  <c r="I6473" i="3" s="1"/>
  <c r="L6473" i="3" s="1"/>
  <c r="B6474" i="3" l="1"/>
  <c r="E6474" i="3" s="1"/>
  <c r="F6474" i="3" s="1"/>
  <c r="G6474" i="3" s="1"/>
  <c r="H6474" i="3" s="1"/>
  <c r="I6474" i="3" s="1"/>
  <c r="L6474" i="3" s="1"/>
  <c r="J6475" i="3"/>
  <c r="M6475" i="3" s="1"/>
  <c r="J6476" i="3" l="1"/>
  <c r="M6476" i="3" s="1"/>
  <c r="B6475" i="3"/>
  <c r="E6475" i="3" s="1"/>
  <c r="F6475" i="3" s="1"/>
  <c r="G6475" i="3" s="1"/>
  <c r="H6475" i="3" s="1"/>
  <c r="I6475" i="3" s="1"/>
  <c r="L6475" i="3" s="1"/>
  <c r="J6477" i="3" l="1"/>
  <c r="M6477" i="3" s="1"/>
  <c r="B6476" i="3"/>
  <c r="E6476" i="3" s="1"/>
  <c r="F6476" i="3" s="1"/>
  <c r="G6476" i="3" s="1"/>
  <c r="H6476" i="3" s="1"/>
  <c r="I6476" i="3" s="1"/>
  <c r="L6476" i="3" s="1"/>
  <c r="J6478" i="3" l="1"/>
  <c r="M6478" i="3" s="1"/>
  <c r="B6477" i="3"/>
  <c r="E6477" i="3" s="1"/>
  <c r="F6477" i="3" s="1"/>
  <c r="G6477" i="3" s="1"/>
  <c r="H6477" i="3" s="1"/>
  <c r="I6477" i="3" s="1"/>
  <c r="L6477" i="3" s="1"/>
  <c r="J6479" i="3" l="1"/>
  <c r="M6479" i="3" s="1"/>
  <c r="B6478" i="3"/>
  <c r="E6478" i="3" s="1"/>
  <c r="F6478" i="3" s="1"/>
  <c r="G6478" i="3" s="1"/>
  <c r="H6478" i="3" s="1"/>
  <c r="I6478" i="3" s="1"/>
  <c r="L6478" i="3" s="1"/>
  <c r="J6480" i="3" l="1"/>
  <c r="M6480" i="3" s="1"/>
  <c r="B6479" i="3"/>
  <c r="E6479" i="3" s="1"/>
  <c r="F6479" i="3" s="1"/>
  <c r="G6479" i="3" s="1"/>
  <c r="H6479" i="3" s="1"/>
  <c r="I6479" i="3" s="1"/>
  <c r="L6479" i="3" s="1"/>
  <c r="J6481" i="3" l="1"/>
  <c r="M6481" i="3" s="1"/>
  <c r="B6480" i="3"/>
  <c r="E6480" i="3" s="1"/>
  <c r="F6480" i="3" s="1"/>
  <c r="G6480" i="3" s="1"/>
  <c r="H6480" i="3" s="1"/>
  <c r="I6480" i="3" s="1"/>
  <c r="L6480" i="3" s="1"/>
  <c r="B6481" i="3" l="1"/>
  <c r="E6481" i="3" s="1"/>
  <c r="F6481" i="3" s="1"/>
  <c r="G6481" i="3" s="1"/>
  <c r="H6481" i="3" s="1"/>
  <c r="I6481" i="3" s="1"/>
  <c r="L6481" i="3" s="1"/>
  <c r="J6482" i="3"/>
  <c r="M6482" i="3" s="1"/>
  <c r="B6482" i="3" l="1"/>
  <c r="E6482" i="3" s="1"/>
  <c r="F6482" i="3" s="1"/>
  <c r="G6482" i="3" s="1"/>
  <c r="H6482" i="3" s="1"/>
  <c r="I6482" i="3" s="1"/>
  <c r="L6482" i="3" s="1"/>
  <c r="J6483" i="3"/>
  <c r="M6483" i="3" s="1"/>
  <c r="B6483" i="3" l="1"/>
  <c r="E6483" i="3" s="1"/>
  <c r="F6483" i="3" s="1"/>
  <c r="G6483" i="3" s="1"/>
  <c r="H6483" i="3" s="1"/>
  <c r="I6483" i="3" s="1"/>
  <c r="L6483" i="3" s="1"/>
  <c r="J6484" i="3"/>
  <c r="M6484" i="3" s="1"/>
  <c r="J6485" i="3" l="1"/>
  <c r="M6485" i="3" s="1"/>
  <c r="B6484" i="3"/>
  <c r="E6484" i="3" s="1"/>
  <c r="F6484" i="3" s="1"/>
  <c r="G6484" i="3" s="1"/>
  <c r="H6484" i="3" s="1"/>
  <c r="I6484" i="3" s="1"/>
  <c r="L6484" i="3" s="1"/>
  <c r="J6486" i="3" l="1"/>
  <c r="M6486" i="3" s="1"/>
  <c r="B6485" i="3"/>
  <c r="E6485" i="3" s="1"/>
  <c r="F6485" i="3" s="1"/>
  <c r="G6485" i="3" s="1"/>
  <c r="H6485" i="3" s="1"/>
  <c r="I6485" i="3" s="1"/>
  <c r="L6485" i="3" s="1"/>
  <c r="B6486" i="3" l="1"/>
  <c r="E6486" i="3" s="1"/>
  <c r="F6486" i="3" s="1"/>
  <c r="G6486" i="3" s="1"/>
  <c r="H6486" i="3" s="1"/>
  <c r="I6486" i="3" s="1"/>
  <c r="L6486" i="3" s="1"/>
  <c r="J6487" i="3"/>
  <c r="M6487" i="3" s="1"/>
  <c r="B6487" i="3" l="1"/>
  <c r="E6487" i="3" s="1"/>
  <c r="F6487" i="3" s="1"/>
  <c r="G6487" i="3" s="1"/>
  <c r="H6487" i="3" s="1"/>
  <c r="I6487" i="3" s="1"/>
  <c r="L6487" i="3" s="1"/>
  <c r="J6488" i="3"/>
  <c r="M6488" i="3" s="1"/>
  <c r="J6489" i="3" l="1"/>
  <c r="M6489" i="3" s="1"/>
  <c r="B6488" i="3"/>
  <c r="E6488" i="3" s="1"/>
  <c r="F6488" i="3" s="1"/>
  <c r="G6488" i="3" s="1"/>
  <c r="H6488" i="3" s="1"/>
  <c r="I6488" i="3" s="1"/>
  <c r="L6488" i="3" s="1"/>
  <c r="B6489" i="3" l="1"/>
  <c r="E6489" i="3" s="1"/>
  <c r="F6489" i="3" s="1"/>
  <c r="G6489" i="3" s="1"/>
  <c r="H6489" i="3" s="1"/>
  <c r="I6489" i="3" s="1"/>
  <c r="L6489" i="3" s="1"/>
  <c r="J6490" i="3"/>
  <c r="M6490" i="3" s="1"/>
  <c r="B6490" i="3" l="1"/>
  <c r="E6490" i="3" s="1"/>
  <c r="F6490" i="3" s="1"/>
  <c r="G6490" i="3" s="1"/>
  <c r="H6490" i="3" s="1"/>
  <c r="I6490" i="3" s="1"/>
  <c r="L6490" i="3" s="1"/>
  <c r="J6491" i="3"/>
  <c r="M6491" i="3" s="1"/>
  <c r="B6491" i="3" l="1"/>
  <c r="E6491" i="3" s="1"/>
  <c r="F6491" i="3" s="1"/>
  <c r="G6491" i="3" s="1"/>
  <c r="H6491" i="3" s="1"/>
  <c r="I6491" i="3" s="1"/>
  <c r="L6491" i="3" s="1"/>
  <c r="J6492" i="3"/>
  <c r="M6492" i="3" s="1"/>
  <c r="J6493" i="3" l="1"/>
  <c r="M6493" i="3" s="1"/>
  <c r="B6492" i="3"/>
  <c r="E6492" i="3" s="1"/>
  <c r="F6492" i="3" s="1"/>
  <c r="G6492" i="3" s="1"/>
  <c r="H6492" i="3" s="1"/>
  <c r="I6492" i="3" s="1"/>
  <c r="L6492" i="3" s="1"/>
  <c r="J6494" i="3" l="1"/>
  <c r="M6494" i="3" s="1"/>
  <c r="B6493" i="3"/>
  <c r="E6493" i="3" s="1"/>
  <c r="F6493" i="3" s="1"/>
  <c r="G6493" i="3" s="1"/>
  <c r="H6493" i="3" s="1"/>
  <c r="I6493" i="3" s="1"/>
  <c r="L6493" i="3" s="1"/>
  <c r="J6495" i="3" l="1"/>
  <c r="M6495" i="3" s="1"/>
  <c r="B6494" i="3"/>
  <c r="E6494" i="3" s="1"/>
  <c r="F6494" i="3" s="1"/>
  <c r="G6494" i="3" s="1"/>
  <c r="H6494" i="3" s="1"/>
  <c r="I6494" i="3" s="1"/>
  <c r="L6494" i="3" s="1"/>
  <c r="J6496" i="3" l="1"/>
  <c r="M6496" i="3" s="1"/>
  <c r="B6495" i="3"/>
  <c r="E6495" i="3" s="1"/>
  <c r="F6495" i="3" s="1"/>
  <c r="G6495" i="3" s="1"/>
  <c r="H6495" i="3" s="1"/>
  <c r="I6495" i="3" s="1"/>
  <c r="L6495" i="3" s="1"/>
  <c r="J6497" i="3" l="1"/>
  <c r="M6497" i="3" s="1"/>
  <c r="B6496" i="3"/>
  <c r="E6496" i="3" s="1"/>
  <c r="F6496" i="3" s="1"/>
  <c r="G6496" i="3" s="1"/>
  <c r="H6496" i="3" s="1"/>
  <c r="I6496" i="3" s="1"/>
  <c r="L6496" i="3" s="1"/>
  <c r="J6498" i="3" l="1"/>
  <c r="M6498" i="3" s="1"/>
  <c r="B6497" i="3"/>
  <c r="E6497" i="3" s="1"/>
  <c r="F6497" i="3" s="1"/>
  <c r="G6497" i="3" s="1"/>
  <c r="H6497" i="3" s="1"/>
  <c r="I6497" i="3" s="1"/>
  <c r="L6497" i="3" s="1"/>
  <c r="B6498" i="3" l="1"/>
  <c r="E6498" i="3" s="1"/>
  <c r="F6498" i="3" s="1"/>
  <c r="G6498" i="3" s="1"/>
  <c r="H6498" i="3" s="1"/>
  <c r="I6498" i="3" s="1"/>
  <c r="L6498" i="3" s="1"/>
  <c r="J6499" i="3"/>
  <c r="M6499" i="3" s="1"/>
  <c r="J6500" i="3" l="1"/>
  <c r="M6500" i="3" s="1"/>
  <c r="B6499" i="3"/>
  <c r="E6499" i="3" s="1"/>
  <c r="F6499" i="3" s="1"/>
  <c r="G6499" i="3" s="1"/>
  <c r="H6499" i="3" s="1"/>
  <c r="I6499" i="3" s="1"/>
  <c r="L6499" i="3" s="1"/>
  <c r="J6501" i="3" l="1"/>
  <c r="M6501" i="3" s="1"/>
  <c r="B6500" i="3"/>
  <c r="E6500" i="3" s="1"/>
  <c r="F6500" i="3" s="1"/>
  <c r="G6500" i="3" s="1"/>
  <c r="H6500" i="3" s="1"/>
  <c r="I6500" i="3" s="1"/>
  <c r="L6500" i="3" s="1"/>
  <c r="J6502" i="3" l="1"/>
  <c r="M6502" i="3" s="1"/>
  <c r="B6501" i="3"/>
  <c r="E6501" i="3" s="1"/>
  <c r="F6501" i="3" s="1"/>
  <c r="G6501" i="3" s="1"/>
  <c r="H6501" i="3" s="1"/>
  <c r="I6501" i="3" s="1"/>
  <c r="L6501" i="3" s="1"/>
  <c r="B6502" i="3" l="1"/>
  <c r="E6502" i="3" s="1"/>
  <c r="F6502" i="3" s="1"/>
  <c r="G6502" i="3" s="1"/>
  <c r="H6502" i="3" s="1"/>
  <c r="I6502" i="3" s="1"/>
  <c r="L6502" i="3" s="1"/>
  <c r="J6503" i="3"/>
  <c r="M6503" i="3" s="1"/>
  <c r="B6503" i="3" l="1"/>
  <c r="E6503" i="3" s="1"/>
  <c r="F6503" i="3" s="1"/>
  <c r="G6503" i="3" s="1"/>
  <c r="H6503" i="3" s="1"/>
  <c r="I6503" i="3" s="1"/>
  <c r="L6503" i="3" s="1"/>
  <c r="J6504" i="3"/>
  <c r="M6504" i="3" s="1"/>
  <c r="B6504" i="3" l="1"/>
  <c r="E6504" i="3" s="1"/>
  <c r="F6504" i="3" s="1"/>
  <c r="G6504" i="3" s="1"/>
  <c r="H6504" i="3" s="1"/>
  <c r="I6504" i="3" s="1"/>
  <c r="L6504" i="3" s="1"/>
  <c r="J6505" i="3"/>
  <c r="M6505" i="3" s="1"/>
  <c r="J6506" i="3" l="1"/>
  <c r="M6506" i="3" s="1"/>
  <c r="B6505" i="3"/>
  <c r="E6505" i="3" s="1"/>
  <c r="F6505" i="3" s="1"/>
  <c r="G6505" i="3" s="1"/>
  <c r="H6505" i="3" s="1"/>
  <c r="I6505" i="3" s="1"/>
  <c r="L6505" i="3" s="1"/>
  <c r="J6507" i="3" l="1"/>
  <c r="M6507" i="3" s="1"/>
  <c r="B6506" i="3"/>
  <c r="E6506" i="3" s="1"/>
  <c r="F6506" i="3" s="1"/>
  <c r="G6506" i="3" s="1"/>
  <c r="H6506" i="3" s="1"/>
  <c r="I6506" i="3" s="1"/>
  <c r="L6506" i="3" s="1"/>
  <c r="J6508" i="3" l="1"/>
  <c r="M6508" i="3" s="1"/>
  <c r="B6507" i="3"/>
  <c r="E6507" i="3" s="1"/>
  <c r="F6507" i="3" s="1"/>
  <c r="G6507" i="3" s="1"/>
  <c r="H6507" i="3" s="1"/>
  <c r="I6507" i="3" s="1"/>
  <c r="L6507" i="3" s="1"/>
  <c r="B6508" i="3" l="1"/>
  <c r="E6508" i="3" s="1"/>
  <c r="F6508" i="3" s="1"/>
  <c r="G6508" i="3" s="1"/>
  <c r="H6508" i="3" s="1"/>
  <c r="I6508" i="3" s="1"/>
  <c r="L6508" i="3" s="1"/>
  <c r="J6509" i="3"/>
  <c r="M6509" i="3" s="1"/>
  <c r="J6510" i="3" l="1"/>
  <c r="M6510" i="3" s="1"/>
  <c r="B6509" i="3"/>
  <c r="E6509" i="3" s="1"/>
  <c r="F6509" i="3" s="1"/>
  <c r="G6509" i="3" s="1"/>
  <c r="H6509" i="3" s="1"/>
  <c r="I6509" i="3" s="1"/>
  <c r="L6509" i="3" s="1"/>
  <c r="B6510" i="3" l="1"/>
  <c r="E6510" i="3" s="1"/>
  <c r="F6510" i="3" s="1"/>
  <c r="G6510" i="3" s="1"/>
  <c r="H6510" i="3" s="1"/>
  <c r="I6510" i="3" s="1"/>
  <c r="L6510" i="3" s="1"/>
  <c r="J6511" i="3"/>
  <c r="M6511" i="3" s="1"/>
  <c r="J6512" i="3" l="1"/>
  <c r="M6512" i="3" s="1"/>
  <c r="B6511" i="3"/>
  <c r="E6511" i="3" s="1"/>
  <c r="F6511" i="3" s="1"/>
  <c r="G6511" i="3" s="1"/>
  <c r="H6511" i="3" s="1"/>
  <c r="I6511" i="3" s="1"/>
  <c r="L6511" i="3" s="1"/>
  <c r="J6513" i="3" l="1"/>
  <c r="M6513" i="3" s="1"/>
  <c r="B6512" i="3"/>
  <c r="E6512" i="3" s="1"/>
  <c r="F6512" i="3" s="1"/>
  <c r="G6512" i="3" s="1"/>
  <c r="H6512" i="3" s="1"/>
  <c r="I6512" i="3" s="1"/>
  <c r="L6512" i="3" s="1"/>
  <c r="J6514" i="3" l="1"/>
  <c r="M6514" i="3" s="1"/>
  <c r="B6513" i="3"/>
  <c r="E6513" i="3" s="1"/>
  <c r="F6513" i="3" s="1"/>
  <c r="G6513" i="3" s="1"/>
  <c r="H6513" i="3" s="1"/>
  <c r="I6513" i="3" s="1"/>
  <c r="L6513" i="3" s="1"/>
  <c r="B6514" i="3" l="1"/>
  <c r="E6514" i="3" s="1"/>
  <c r="F6514" i="3" s="1"/>
  <c r="G6514" i="3" s="1"/>
  <c r="H6514" i="3" s="1"/>
  <c r="I6514" i="3" s="1"/>
  <c r="L6514" i="3" s="1"/>
  <c r="J6515" i="3"/>
  <c r="M6515" i="3" s="1"/>
  <c r="B6515" i="3" l="1"/>
  <c r="E6515" i="3" s="1"/>
  <c r="F6515" i="3" s="1"/>
  <c r="G6515" i="3" s="1"/>
  <c r="H6515" i="3" s="1"/>
  <c r="I6515" i="3" s="1"/>
  <c r="L6515" i="3" s="1"/>
  <c r="J6516" i="3"/>
  <c r="M6516" i="3" s="1"/>
  <c r="B6516" i="3" l="1"/>
  <c r="E6516" i="3" s="1"/>
  <c r="F6516" i="3" s="1"/>
  <c r="G6516" i="3" s="1"/>
  <c r="H6516" i="3" s="1"/>
  <c r="I6516" i="3" s="1"/>
  <c r="L6516" i="3" s="1"/>
  <c r="J6517" i="3"/>
  <c r="M6517" i="3" s="1"/>
  <c r="J6518" i="3" l="1"/>
  <c r="M6518" i="3" s="1"/>
  <c r="B6517" i="3"/>
  <c r="E6517" i="3" s="1"/>
  <c r="F6517" i="3" s="1"/>
  <c r="G6517" i="3" s="1"/>
  <c r="H6517" i="3" s="1"/>
  <c r="I6517" i="3" s="1"/>
  <c r="L6517" i="3" s="1"/>
  <c r="J6519" i="3" l="1"/>
  <c r="M6519" i="3" s="1"/>
  <c r="B6518" i="3"/>
  <c r="E6518" i="3" s="1"/>
  <c r="F6518" i="3" s="1"/>
  <c r="G6518" i="3" s="1"/>
  <c r="H6518" i="3" s="1"/>
  <c r="I6518" i="3" s="1"/>
  <c r="L6518" i="3" s="1"/>
  <c r="J6520" i="3" l="1"/>
  <c r="M6520" i="3" s="1"/>
  <c r="B6519" i="3"/>
  <c r="E6519" i="3" s="1"/>
  <c r="F6519" i="3" s="1"/>
  <c r="G6519" i="3" s="1"/>
  <c r="H6519" i="3" s="1"/>
  <c r="I6519" i="3" s="1"/>
  <c r="L6519" i="3" s="1"/>
  <c r="B6520" i="3" l="1"/>
  <c r="E6520" i="3" s="1"/>
  <c r="F6520" i="3" s="1"/>
  <c r="G6520" i="3" s="1"/>
  <c r="H6520" i="3" s="1"/>
  <c r="I6520" i="3" s="1"/>
  <c r="L6520" i="3" s="1"/>
  <c r="J6521" i="3"/>
  <c r="M6521" i="3" s="1"/>
  <c r="B6521" i="3" l="1"/>
  <c r="E6521" i="3" s="1"/>
  <c r="F6521" i="3" s="1"/>
  <c r="G6521" i="3" s="1"/>
  <c r="H6521" i="3" s="1"/>
  <c r="I6521" i="3" s="1"/>
  <c r="L6521" i="3" s="1"/>
  <c r="J6522" i="3"/>
  <c r="M6522" i="3" s="1"/>
  <c r="B6522" i="3" l="1"/>
  <c r="E6522" i="3" s="1"/>
  <c r="F6522" i="3" s="1"/>
  <c r="G6522" i="3" s="1"/>
  <c r="H6522" i="3" s="1"/>
  <c r="I6522" i="3" s="1"/>
  <c r="L6522" i="3" s="1"/>
  <c r="J6523" i="3"/>
  <c r="M6523" i="3" s="1"/>
  <c r="J6524" i="3" l="1"/>
  <c r="M6524" i="3" s="1"/>
  <c r="B6523" i="3"/>
  <c r="E6523" i="3" s="1"/>
  <c r="F6523" i="3" s="1"/>
  <c r="G6523" i="3" s="1"/>
  <c r="H6523" i="3" s="1"/>
  <c r="I6523" i="3" s="1"/>
  <c r="L6523" i="3" s="1"/>
  <c r="J6525" i="3" l="1"/>
  <c r="M6525" i="3" s="1"/>
  <c r="B6524" i="3"/>
  <c r="E6524" i="3" s="1"/>
  <c r="F6524" i="3" s="1"/>
  <c r="G6524" i="3" s="1"/>
  <c r="H6524" i="3" s="1"/>
  <c r="I6524" i="3" s="1"/>
  <c r="L6524" i="3" s="1"/>
  <c r="B6525" i="3" l="1"/>
  <c r="E6525" i="3" s="1"/>
  <c r="F6525" i="3" s="1"/>
  <c r="G6525" i="3" s="1"/>
  <c r="H6525" i="3" s="1"/>
  <c r="I6525" i="3" s="1"/>
  <c r="L6525" i="3" s="1"/>
  <c r="J6526" i="3"/>
  <c r="M6526" i="3" s="1"/>
  <c r="J6527" i="3" l="1"/>
  <c r="M6527" i="3" s="1"/>
  <c r="B6526" i="3"/>
  <c r="E6526" i="3" s="1"/>
  <c r="F6526" i="3" s="1"/>
  <c r="G6526" i="3" s="1"/>
  <c r="H6526" i="3" s="1"/>
  <c r="I6526" i="3" s="1"/>
  <c r="L6526" i="3" s="1"/>
  <c r="J6528" i="3" l="1"/>
  <c r="M6528" i="3" s="1"/>
  <c r="B6527" i="3"/>
  <c r="E6527" i="3" s="1"/>
  <c r="F6527" i="3" s="1"/>
  <c r="G6527" i="3" s="1"/>
  <c r="H6527" i="3" s="1"/>
  <c r="I6527" i="3" s="1"/>
  <c r="L6527" i="3" s="1"/>
  <c r="J6529" i="3" l="1"/>
  <c r="M6529" i="3" s="1"/>
  <c r="B6528" i="3"/>
  <c r="E6528" i="3" s="1"/>
  <c r="F6528" i="3" s="1"/>
  <c r="G6528" i="3" s="1"/>
  <c r="H6528" i="3" s="1"/>
  <c r="I6528" i="3" s="1"/>
  <c r="L6528" i="3" s="1"/>
  <c r="B6529" i="3" l="1"/>
  <c r="E6529" i="3" s="1"/>
  <c r="F6529" i="3" s="1"/>
  <c r="G6529" i="3" s="1"/>
  <c r="H6529" i="3" s="1"/>
  <c r="I6529" i="3" s="1"/>
  <c r="L6529" i="3" s="1"/>
  <c r="J6530" i="3"/>
  <c r="M6530" i="3" s="1"/>
  <c r="B6530" i="3" l="1"/>
  <c r="E6530" i="3" s="1"/>
  <c r="F6530" i="3" s="1"/>
  <c r="G6530" i="3" s="1"/>
  <c r="H6530" i="3" s="1"/>
  <c r="I6530" i="3" s="1"/>
  <c r="L6530" i="3" s="1"/>
  <c r="J6531" i="3"/>
  <c r="M6531" i="3" s="1"/>
  <c r="J6532" i="3" l="1"/>
  <c r="M6532" i="3" s="1"/>
  <c r="B6531" i="3"/>
  <c r="E6531" i="3" s="1"/>
  <c r="F6531" i="3" s="1"/>
  <c r="G6531" i="3" s="1"/>
  <c r="H6531" i="3" s="1"/>
  <c r="I6531" i="3" s="1"/>
  <c r="L6531" i="3" s="1"/>
  <c r="B6532" i="3" l="1"/>
  <c r="E6532" i="3" s="1"/>
  <c r="F6532" i="3" s="1"/>
  <c r="G6532" i="3" s="1"/>
  <c r="H6532" i="3" s="1"/>
  <c r="I6532" i="3" s="1"/>
  <c r="L6532" i="3" s="1"/>
  <c r="J6533" i="3"/>
  <c r="M6533" i="3" s="1"/>
  <c r="B6533" i="3" l="1"/>
  <c r="E6533" i="3" s="1"/>
  <c r="F6533" i="3" s="1"/>
  <c r="G6533" i="3" s="1"/>
  <c r="H6533" i="3" s="1"/>
  <c r="I6533" i="3" s="1"/>
  <c r="L6533" i="3" s="1"/>
  <c r="J6534" i="3"/>
  <c r="M6534" i="3" s="1"/>
  <c r="J6535" i="3" l="1"/>
  <c r="M6535" i="3" s="1"/>
  <c r="B6534" i="3"/>
  <c r="E6534" i="3" s="1"/>
  <c r="F6534" i="3" s="1"/>
  <c r="G6534" i="3" s="1"/>
  <c r="H6534" i="3" s="1"/>
  <c r="I6534" i="3" s="1"/>
  <c r="L6534" i="3" s="1"/>
  <c r="B6535" i="3" l="1"/>
  <c r="E6535" i="3" s="1"/>
  <c r="F6535" i="3" s="1"/>
  <c r="G6535" i="3" s="1"/>
  <c r="H6535" i="3" s="1"/>
  <c r="I6535" i="3" s="1"/>
  <c r="L6535" i="3" s="1"/>
  <c r="J6536" i="3"/>
  <c r="M6536" i="3" s="1"/>
  <c r="J6537" i="3" l="1"/>
  <c r="M6537" i="3" s="1"/>
  <c r="B6536" i="3"/>
  <c r="E6536" i="3" s="1"/>
  <c r="F6536" i="3" s="1"/>
  <c r="G6536" i="3" s="1"/>
  <c r="H6536" i="3" s="1"/>
  <c r="I6536" i="3" s="1"/>
  <c r="L6536" i="3" s="1"/>
  <c r="J6538" i="3" l="1"/>
  <c r="M6538" i="3" s="1"/>
  <c r="B6537" i="3"/>
  <c r="E6537" i="3" s="1"/>
  <c r="F6537" i="3" s="1"/>
  <c r="G6537" i="3" s="1"/>
  <c r="H6537" i="3" s="1"/>
  <c r="I6537" i="3" s="1"/>
  <c r="L6537" i="3" s="1"/>
  <c r="B6538" i="3" l="1"/>
  <c r="E6538" i="3" s="1"/>
  <c r="F6538" i="3" s="1"/>
  <c r="G6538" i="3" s="1"/>
  <c r="H6538" i="3" s="1"/>
  <c r="I6538" i="3" s="1"/>
  <c r="L6538" i="3" s="1"/>
  <c r="J6539" i="3"/>
  <c r="M6539" i="3" s="1"/>
  <c r="B6539" i="3" l="1"/>
  <c r="E6539" i="3" s="1"/>
  <c r="F6539" i="3" s="1"/>
  <c r="G6539" i="3" s="1"/>
  <c r="H6539" i="3" s="1"/>
  <c r="I6539" i="3" s="1"/>
  <c r="L6539" i="3" s="1"/>
  <c r="J6540" i="3"/>
  <c r="M6540" i="3" s="1"/>
  <c r="J6541" i="3" l="1"/>
  <c r="M6541" i="3" s="1"/>
  <c r="B6540" i="3"/>
  <c r="E6540" i="3" s="1"/>
  <c r="F6540" i="3" s="1"/>
  <c r="G6540" i="3" s="1"/>
  <c r="H6540" i="3" s="1"/>
  <c r="I6540" i="3" s="1"/>
  <c r="L6540" i="3" s="1"/>
  <c r="B6541" i="3" l="1"/>
  <c r="E6541" i="3" s="1"/>
  <c r="F6541" i="3" s="1"/>
  <c r="G6541" i="3" s="1"/>
  <c r="H6541" i="3" s="1"/>
  <c r="I6541" i="3" s="1"/>
  <c r="L6541" i="3" s="1"/>
  <c r="J6542" i="3"/>
  <c r="M6542" i="3" s="1"/>
  <c r="J6543" i="3" l="1"/>
  <c r="M6543" i="3" s="1"/>
  <c r="B6542" i="3"/>
  <c r="E6542" i="3" s="1"/>
  <c r="F6542" i="3" s="1"/>
  <c r="G6542" i="3" s="1"/>
  <c r="H6542" i="3" s="1"/>
  <c r="I6542" i="3" s="1"/>
  <c r="L6542" i="3" s="1"/>
  <c r="J6544" i="3" l="1"/>
  <c r="M6544" i="3" s="1"/>
  <c r="B6543" i="3"/>
  <c r="E6543" i="3" s="1"/>
  <c r="F6543" i="3" s="1"/>
  <c r="G6543" i="3" s="1"/>
  <c r="H6543" i="3" s="1"/>
  <c r="I6543" i="3" s="1"/>
  <c r="L6543" i="3" s="1"/>
  <c r="B6544" i="3" l="1"/>
  <c r="E6544" i="3" s="1"/>
  <c r="F6544" i="3" s="1"/>
  <c r="G6544" i="3" s="1"/>
  <c r="H6544" i="3" s="1"/>
  <c r="I6544" i="3" s="1"/>
  <c r="L6544" i="3" s="1"/>
  <c r="J6545" i="3"/>
  <c r="M6545" i="3" s="1"/>
  <c r="B6545" i="3" l="1"/>
  <c r="E6545" i="3" s="1"/>
  <c r="F6545" i="3" s="1"/>
  <c r="G6545" i="3" s="1"/>
  <c r="H6545" i="3" s="1"/>
  <c r="I6545" i="3" s="1"/>
  <c r="L6545" i="3" s="1"/>
  <c r="J6546" i="3"/>
  <c r="M6546" i="3" s="1"/>
  <c r="J6547" i="3" l="1"/>
  <c r="M6547" i="3" s="1"/>
  <c r="B6546" i="3"/>
  <c r="E6546" i="3" s="1"/>
  <c r="F6546" i="3" s="1"/>
  <c r="G6546" i="3" s="1"/>
  <c r="H6546" i="3" s="1"/>
  <c r="I6546" i="3" s="1"/>
  <c r="L6546" i="3" s="1"/>
  <c r="B6547" i="3" l="1"/>
  <c r="E6547" i="3" s="1"/>
  <c r="F6547" i="3" s="1"/>
  <c r="G6547" i="3" s="1"/>
  <c r="H6547" i="3" s="1"/>
  <c r="I6547" i="3" s="1"/>
  <c r="L6547" i="3" s="1"/>
  <c r="J6548" i="3"/>
  <c r="M6548" i="3" s="1"/>
  <c r="B6548" i="3" l="1"/>
  <c r="E6548" i="3" s="1"/>
  <c r="F6548" i="3" s="1"/>
  <c r="G6548" i="3" s="1"/>
  <c r="H6548" i="3" s="1"/>
  <c r="I6548" i="3" s="1"/>
  <c r="L6548" i="3" s="1"/>
  <c r="J6549" i="3"/>
  <c r="M6549" i="3" s="1"/>
  <c r="J6550" i="3" l="1"/>
  <c r="M6550" i="3" s="1"/>
  <c r="B6549" i="3"/>
  <c r="E6549" i="3" s="1"/>
  <c r="F6549" i="3" s="1"/>
  <c r="G6549" i="3" s="1"/>
  <c r="H6549" i="3" s="1"/>
  <c r="I6549" i="3" s="1"/>
  <c r="L6549" i="3" s="1"/>
  <c r="B6550" i="3" l="1"/>
  <c r="E6550" i="3" s="1"/>
  <c r="F6550" i="3" s="1"/>
  <c r="G6550" i="3" s="1"/>
  <c r="H6550" i="3" s="1"/>
  <c r="I6550" i="3" s="1"/>
  <c r="L6550" i="3" s="1"/>
  <c r="J6551" i="3"/>
  <c r="M6551" i="3" s="1"/>
  <c r="B6551" i="3" l="1"/>
  <c r="E6551" i="3" s="1"/>
  <c r="F6551" i="3" s="1"/>
  <c r="G6551" i="3" s="1"/>
  <c r="H6551" i="3" s="1"/>
  <c r="I6551" i="3" s="1"/>
  <c r="L6551" i="3" s="1"/>
  <c r="J6552" i="3"/>
  <c r="M6552" i="3" s="1"/>
  <c r="J6553" i="3" l="1"/>
  <c r="M6553" i="3" s="1"/>
  <c r="B6552" i="3"/>
  <c r="E6552" i="3" s="1"/>
  <c r="F6552" i="3" s="1"/>
  <c r="G6552" i="3" s="1"/>
  <c r="H6552" i="3" s="1"/>
  <c r="I6552" i="3" s="1"/>
  <c r="L6552" i="3" s="1"/>
  <c r="B6553" i="3" l="1"/>
  <c r="E6553" i="3" s="1"/>
  <c r="F6553" i="3" s="1"/>
  <c r="G6553" i="3" s="1"/>
  <c r="H6553" i="3" s="1"/>
  <c r="I6553" i="3" s="1"/>
  <c r="L6553" i="3" s="1"/>
  <c r="J6554" i="3"/>
  <c r="M6554" i="3" s="1"/>
  <c r="J6555" i="3" l="1"/>
  <c r="M6555" i="3" s="1"/>
  <c r="B6554" i="3"/>
  <c r="E6554" i="3" s="1"/>
  <c r="F6554" i="3" s="1"/>
  <c r="G6554" i="3" s="1"/>
  <c r="H6554" i="3" s="1"/>
  <c r="I6554" i="3" s="1"/>
  <c r="L6554" i="3" s="1"/>
  <c r="J6556" i="3" l="1"/>
  <c r="M6556" i="3" s="1"/>
  <c r="B6555" i="3"/>
  <c r="E6555" i="3" s="1"/>
  <c r="F6555" i="3" s="1"/>
  <c r="G6555" i="3" s="1"/>
  <c r="H6555" i="3" s="1"/>
  <c r="I6555" i="3" s="1"/>
  <c r="L6555" i="3" s="1"/>
  <c r="B6556" i="3" l="1"/>
  <c r="E6556" i="3" s="1"/>
  <c r="F6556" i="3" s="1"/>
  <c r="G6556" i="3" s="1"/>
  <c r="H6556" i="3" s="1"/>
  <c r="I6556" i="3" s="1"/>
  <c r="L6556" i="3" s="1"/>
  <c r="J6557" i="3"/>
  <c r="M6557" i="3" s="1"/>
  <c r="J6558" i="3" l="1"/>
  <c r="M6558" i="3" s="1"/>
  <c r="B6557" i="3"/>
  <c r="E6557" i="3" s="1"/>
  <c r="F6557" i="3" s="1"/>
  <c r="G6557" i="3" s="1"/>
  <c r="H6557" i="3" s="1"/>
  <c r="I6557" i="3" s="1"/>
  <c r="L6557" i="3" s="1"/>
  <c r="B6558" i="3" l="1"/>
  <c r="E6558" i="3" s="1"/>
  <c r="F6558" i="3" s="1"/>
  <c r="G6558" i="3" s="1"/>
  <c r="H6558" i="3" s="1"/>
  <c r="I6558" i="3" s="1"/>
  <c r="L6558" i="3" s="1"/>
  <c r="J6559" i="3"/>
  <c r="M6559" i="3" s="1"/>
  <c r="J6560" i="3" l="1"/>
  <c r="M6560" i="3" s="1"/>
  <c r="B6559" i="3"/>
  <c r="E6559" i="3" s="1"/>
  <c r="F6559" i="3" s="1"/>
  <c r="G6559" i="3" s="1"/>
  <c r="H6559" i="3" s="1"/>
  <c r="I6559" i="3" s="1"/>
  <c r="L6559" i="3" s="1"/>
  <c r="B6560" i="3" l="1"/>
  <c r="E6560" i="3" s="1"/>
  <c r="F6560" i="3" s="1"/>
  <c r="G6560" i="3" s="1"/>
  <c r="H6560" i="3" s="1"/>
  <c r="I6560" i="3" s="1"/>
  <c r="L6560" i="3" s="1"/>
  <c r="J6561" i="3"/>
  <c r="M6561" i="3" s="1"/>
  <c r="J6562" i="3" l="1"/>
  <c r="M6562" i="3" s="1"/>
  <c r="B6561" i="3"/>
  <c r="E6561" i="3" s="1"/>
  <c r="F6561" i="3" s="1"/>
  <c r="G6561" i="3" s="1"/>
  <c r="H6561" i="3" s="1"/>
  <c r="I6561" i="3" s="1"/>
  <c r="L6561" i="3" s="1"/>
  <c r="J6563" i="3" l="1"/>
  <c r="M6563" i="3" s="1"/>
  <c r="B6562" i="3"/>
  <c r="E6562" i="3" s="1"/>
  <c r="F6562" i="3" s="1"/>
  <c r="G6562" i="3" s="1"/>
  <c r="H6562" i="3" s="1"/>
  <c r="I6562" i="3" s="1"/>
  <c r="L6562" i="3" s="1"/>
  <c r="B6563" i="3" l="1"/>
  <c r="E6563" i="3" s="1"/>
  <c r="F6563" i="3" s="1"/>
  <c r="G6563" i="3" s="1"/>
  <c r="H6563" i="3" s="1"/>
  <c r="I6563" i="3" s="1"/>
  <c r="L6563" i="3" s="1"/>
  <c r="J6564" i="3"/>
  <c r="M6564" i="3" s="1"/>
  <c r="B6564" i="3" l="1"/>
  <c r="E6564" i="3" s="1"/>
  <c r="F6564" i="3" s="1"/>
  <c r="G6564" i="3" s="1"/>
  <c r="H6564" i="3" s="1"/>
  <c r="I6564" i="3" s="1"/>
  <c r="L6564" i="3" s="1"/>
  <c r="J6565" i="3"/>
  <c r="M6565" i="3" s="1"/>
  <c r="J6566" i="3" l="1"/>
  <c r="M6566" i="3" s="1"/>
  <c r="B6565" i="3"/>
  <c r="E6565" i="3" s="1"/>
  <c r="F6565" i="3" s="1"/>
  <c r="G6565" i="3" s="1"/>
  <c r="H6565" i="3" s="1"/>
  <c r="I6565" i="3" s="1"/>
  <c r="L6565" i="3" s="1"/>
  <c r="B6566" i="3" l="1"/>
  <c r="E6566" i="3" s="1"/>
  <c r="F6566" i="3" s="1"/>
  <c r="G6566" i="3" s="1"/>
  <c r="H6566" i="3" s="1"/>
  <c r="I6566" i="3" s="1"/>
  <c r="L6566" i="3" s="1"/>
  <c r="J6567" i="3"/>
  <c r="M6567" i="3" s="1"/>
  <c r="J6568" i="3" l="1"/>
  <c r="M6568" i="3" s="1"/>
  <c r="B6567" i="3"/>
  <c r="E6567" i="3" s="1"/>
  <c r="F6567" i="3" s="1"/>
  <c r="G6567" i="3" s="1"/>
  <c r="H6567" i="3" s="1"/>
  <c r="I6567" i="3" s="1"/>
  <c r="L6567" i="3" s="1"/>
  <c r="J6569" i="3" l="1"/>
  <c r="M6569" i="3" s="1"/>
  <c r="B6568" i="3"/>
  <c r="E6568" i="3" s="1"/>
  <c r="F6568" i="3" s="1"/>
  <c r="G6568" i="3" s="1"/>
  <c r="H6568" i="3" s="1"/>
  <c r="I6568" i="3" s="1"/>
  <c r="L6568" i="3" s="1"/>
  <c r="J6570" i="3" l="1"/>
  <c r="M6570" i="3" s="1"/>
  <c r="B6569" i="3"/>
  <c r="E6569" i="3" s="1"/>
  <c r="F6569" i="3" s="1"/>
  <c r="G6569" i="3" s="1"/>
  <c r="H6569" i="3" s="1"/>
  <c r="I6569" i="3" s="1"/>
  <c r="L6569" i="3" s="1"/>
  <c r="J6571" i="3" l="1"/>
  <c r="M6571" i="3" s="1"/>
  <c r="B6570" i="3"/>
  <c r="E6570" i="3" s="1"/>
  <c r="F6570" i="3" s="1"/>
  <c r="G6570" i="3" s="1"/>
  <c r="H6570" i="3" s="1"/>
  <c r="I6570" i="3" s="1"/>
  <c r="L6570" i="3" s="1"/>
  <c r="J6572" i="3" l="1"/>
  <c r="M6572" i="3" s="1"/>
  <c r="B6571" i="3"/>
  <c r="E6571" i="3" s="1"/>
  <c r="F6571" i="3" s="1"/>
  <c r="G6571" i="3" s="1"/>
  <c r="H6571" i="3" s="1"/>
  <c r="I6571" i="3" s="1"/>
  <c r="L6571" i="3" s="1"/>
  <c r="J6573" i="3" l="1"/>
  <c r="M6573" i="3" s="1"/>
  <c r="B6572" i="3"/>
  <c r="E6572" i="3" s="1"/>
  <c r="F6572" i="3" s="1"/>
  <c r="G6572" i="3" s="1"/>
  <c r="H6572" i="3" s="1"/>
  <c r="I6572" i="3" s="1"/>
  <c r="L6572" i="3" s="1"/>
  <c r="B6573" i="3" l="1"/>
  <c r="E6573" i="3" s="1"/>
  <c r="F6573" i="3" s="1"/>
  <c r="G6573" i="3" s="1"/>
  <c r="H6573" i="3" s="1"/>
  <c r="I6573" i="3" s="1"/>
  <c r="L6573" i="3" s="1"/>
  <c r="J6574" i="3"/>
  <c r="M6574" i="3" s="1"/>
  <c r="B6574" i="3" l="1"/>
  <c r="E6574" i="3" s="1"/>
  <c r="F6574" i="3" s="1"/>
  <c r="G6574" i="3" s="1"/>
  <c r="H6574" i="3" s="1"/>
  <c r="I6574" i="3" s="1"/>
  <c r="L6574" i="3" s="1"/>
  <c r="J6575" i="3"/>
  <c r="M6575" i="3" s="1"/>
  <c r="J6576" i="3" l="1"/>
  <c r="M6576" i="3" s="1"/>
  <c r="B6575" i="3"/>
  <c r="E6575" i="3" s="1"/>
  <c r="F6575" i="3" s="1"/>
  <c r="G6575" i="3" s="1"/>
  <c r="H6575" i="3" s="1"/>
  <c r="I6575" i="3" s="1"/>
  <c r="L6575" i="3" s="1"/>
  <c r="B6576" i="3" l="1"/>
  <c r="E6576" i="3" s="1"/>
  <c r="F6576" i="3" s="1"/>
  <c r="G6576" i="3" s="1"/>
  <c r="H6576" i="3" s="1"/>
  <c r="I6576" i="3" s="1"/>
  <c r="L6576" i="3" s="1"/>
  <c r="J6577" i="3"/>
  <c r="M6577" i="3" s="1"/>
  <c r="J6578" i="3" l="1"/>
  <c r="M6578" i="3" s="1"/>
  <c r="B6577" i="3"/>
  <c r="E6577" i="3" s="1"/>
  <c r="F6577" i="3" s="1"/>
  <c r="G6577" i="3" s="1"/>
  <c r="H6577" i="3" s="1"/>
  <c r="I6577" i="3" s="1"/>
  <c r="L6577" i="3" s="1"/>
  <c r="B6578" i="3" l="1"/>
  <c r="E6578" i="3" s="1"/>
  <c r="F6578" i="3" s="1"/>
  <c r="G6578" i="3" s="1"/>
  <c r="H6578" i="3" s="1"/>
  <c r="I6578" i="3" s="1"/>
  <c r="L6578" i="3" s="1"/>
  <c r="J6579" i="3"/>
  <c r="M6579" i="3" s="1"/>
  <c r="J6580" i="3" l="1"/>
  <c r="M6580" i="3" s="1"/>
  <c r="B6579" i="3"/>
  <c r="E6579" i="3" s="1"/>
  <c r="F6579" i="3" s="1"/>
  <c r="G6579" i="3" s="1"/>
  <c r="H6579" i="3" s="1"/>
  <c r="I6579" i="3" s="1"/>
  <c r="L6579" i="3" s="1"/>
  <c r="J6581" i="3" l="1"/>
  <c r="M6581" i="3" s="1"/>
  <c r="B6580" i="3"/>
  <c r="E6580" i="3" s="1"/>
  <c r="F6580" i="3" s="1"/>
  <c r="G6580" i="3" s="1"/>
  <c r="H6580" i="3" s="1"/>
  <c r="I6580" i="3" s="1"/>
  <c r="L6580" i="3" s="1"/>
  <c r="J6582" i="3" l="1"/>
  <c r="M6582" i="3" s="1"/>
  <c r="B6581" i="3"/>
  <c r="E6581" i="3" s="1"/>
  <c r="F6581" i="3" s="1"/>
  <c r="G6581" i="3" s="1"/>
  <c r="H6581" i="3" s="1"/>
  <c r="I6581" i="3" s="1"/>
  <c r="L6581" i="3" s="1"/>
  <c r="B6582" i="3" l="1"/>
  <c r="E6582" i="3" s="1"/>
  <c r="F6582" i="3" s="1"/>
  <c r="G6582" i="3" s="1"/>
  <c r="H6582" i="3" s="1"/>
  <c r="I6582" i="3" s="1"/>
  <c r="L6582" i="3" s="1"/>
  <c r="J6583" i="3"/>
  <c r="M6583" i="3" s="1"/>
  <c r="B6583" i="3" l="1"/>
  <c r="E6583" i="3" s="1"/>
  <c r="F6583" i="3" s="1"/>
  <c r="G6583" i="3" s="1"/>
  <c r="H6583" i="3" s="1"/>
  <c r="I6583" i="3" s="1"/>
  <c r="L6583" i="3" s="1"/>
  <c r="J6584" i="3"/>
  <c r="M6584" i="3" s="1"/>
  <c r="B6584" i="3" l="1"/>
  <c r="E6584" i="3" s="1"/>
  <c r="F6584" i="3" s="1"/>
  <c r="G6584" i="3" s="1"/>
  <c r="H6584" i="3" s="1"/>
  <c r="I6584" i="3" s="1"/>
  <c r="L6584" i="3" s="1"/>
  <c r="J6585" i="3"/>
  <c r="M6585" i="3" s="1"/>
  <c r="J6586" i="3" l="1"/>
  <c r="M6586" i="3" s="1"/>
  <c r="B6585" i="3"/>
  <c r="E6585" i="3" s="1"/>
  <c r="F6585" i="3" s="1"/>
  <c r="G6585" i="3" s="1"/>
  <c r="H6585" i="3" s="1"/>
  <c r="I6585" i="3" s="1"/>
  <c r="L6585" i="3" s="1"/>
  <c r="J6587" i="3" l="1"/>
  <c r="M6587" i="3" s="1"/>
  <c r="B6586" i="3"/>
  <c r="E6586" i="3" s="1"/>
  <c r="F6586" i="3" s="1"/>
  <c r="G6586" i="3" s="1"/>
  <c r="H6586" i="3" s="1"/>
  <c r="I6586" i="3" s="1"/>
  <c r="L6586" i="3" s="1"/>
  <c r="J6588" i="3" l="1"/>
  <c r="M6588" i="3" s="1"/>
  <c r="B6587" i="3"/>
  <c r="E6587" i="3" s="1"/>
  <c r="F6587" i="3" s="1"/>
  <c r="G6587" i="3" s="1"/>
  <c r="H6587" i="3" s="1"/>
  <c r="I6587" i="3" s="1"/>
  <c r="L6587" i="3" s="1"/>
  <c r="J6589" i="3" l="1"/>
  <c r="M6589" i="3" s="1"/>
  <c r="B6588" i="3"/>
  <c r="E6588" i="3" s="1"/>
  <c r="F6588" i="3" s="1"/>
  <c r="G6588" i="3" s="1"/>
  <c r="H6588" i="3" s="1"/>
  <c r="I6588" i="3" s="1"/>
  <c r="L6588" i="3" s="1"/>
  <c r="B6589" i="3" l="1"/>
  <c r="E6589" i="3" s="1"/>
  <c r="F6589" i="3" s="1"/>
  <c r="G6589" i="3" s="1"/>
  <c r="H6589" i="3" s="1"/>
  <c r="I6589" i="3" s="1"/>
  <c r="L6589" i="3" s="1"/>
  <c r="J6590" i="3"/>
  <c r="M6590" i="3" s="1"/>
  <c r="J6591" i="3" l="1"/>
  <c r="M6591" i="3" s="1"/>
  <c r="B6590" i="3"/>
  <c r="E6590" i="3" s="1"/>
  <c r="F6590" i="3" s="1"/>
  <c r="G6590" i="3" s="1"/>
  <c r="H6590" i="3" s="1"/>
  <c r="I6590" i="3" s="1"/>
  <c r="L6590" i="3" s="1"/>
  <c r="B6591" i="3" l="1"/>
  <c r="E6591" i="3" s="1"/>
  <c r="F6591" i="3" s="1"/>
  <c r="G6591" i="3" s="1"/>
  <c r="H6591" i="3" s="1"/>
  <c r="I6591" i="3" s="1"/>
  <c r="L6591" i="3" s="1"/>
  <c r="J6592" i="3"/>
  <c r="M6592" i="3" s="1"/>
  <c r="J6593" i="3" l="1"/>
  <c r="M6593" i="3" s="1"/>
  <c r="B6592" i="3"/>
  <c r="E6592" i="3" s="1"/>
  <c r="F6592" i="3" s="1"/>
  <c r="G6592" i="3" s="1"/>
  <c r="H6592" i="3" s="1"/>
  <c r="I6592" i="3" s="1"/>
  <c r="L6592" i="3" s="1"/>
  <c r="B6593" i="3" l="1"/>
  <c r="E6593" i="3" s="1"/>
  <c r="F6593" i="3" s="1"/>
  <c r="G6593" i="3" s="1"/>
  <c r="H6593" i="3" s="1"/>
  <c r="I6593" i="3" s="1"/>
  <c r="L6593" i="3" s="1"/>
  <c r="J6594" i="3"/>
  <c r="M6594" i="3" s="1"/>
  <c r="B6594" i="3" l="1"/>
  <c r="E6594" i="3" s="1"/>
  <c r="F6594" i="3" s="1"/>
  <c r="G6594" i="3" s="1"/>
  <c r="H6594" i="3" s="1"/>
  <c r="I6594" i="3" s="1"/>
  <c r="L6594" i="3" s="1"/>
  <c r="J6595" i="3"/>
  <c r="M6595" i="3" s="1"/>
  <c r="J6596" i="3" l="1"/>
  <c r="M6596" i="3" s="1"/>
  <c r="B6595" i="3"/>
  <c r="E6595" i="3" s="1"/>
  <c r="F6595" i="3" s="1"/>
  <c r="G6595" i="3" s="1"/>
  <c r="H6595" i="3" s="1"/>
  <c r="I6595" i="3" s="1"/>
  <c r="L6595" i="3" s="1"/>
  <c r="B6596" i="3" l="1"/>
  <c r="E6596" i="3" s="1"/>
  <c r="F6596" i="3" s="1"/>
  <c r="G6596" i="3" s="1"/>
  <c r="H6596" i="3" s="1"/>
  <c r="I6596" i="3" s="1"/>
  <c r="L6596" i="3" s="1"/>
  <c r="J6597" i="3"/>
  <c r="M6597" i="3" s="1"/>
  <c r="B6597" i="3" l="1"/>
  <c r="E6597" i="3" s="1"/>
  <c r="F6597" i="3" s="1"/>
  <c r="G6597" i="3" s="1"/>
  <c r="H6597" i="3" s="1"/>
  <c r="I6597" i="3" s="1"/>
  <c r="L6597" i="3" s="1"/>
  <c r="J6598" i="3"/>
  <c r="M6598" i="3" s="1"/>
  <c r="B6598" i="3" l="1"/>
  <c r="E6598" i="3" s="1"/>
  <c r="F6598" i="3" s="1"/>
  <c r="G6598" i="3" s="1"/>
  <c r="H6598" i="3" s="1"/>
  <c r="I6598" i="3" s="1"/>
  <c r="L6598" i="3" s="1"/>
  <c r="J6599" i="3"/>
  <c r="M6599" i="3" s="1"/>
  <c r="B6599" i="3" l="1"/>
  <c r="E6599" i="3" s="1"/>
  <c r="F6599" i="3" s="1"/>
  <c r="G6599" i="3" s="1"/>
  <c r="H6599" i="3" s="1"/>
  <c r="I6599" i="3" s="1"/>
  <c r="L6599" i="3" s="1"/>
  <c r="J6600" i="3"/>
  <c r="M6600" i="3" s="1"/>
  <c r="J6601" i="3" l="1"/>
  <c r="M6601" i="3" s="1"/>
  <c r="B6600" i="3"/>
  <c r="E6600" i="3" s="1"/>
  <c r="F6600" i="3" s="1"/>
  <c r="G6600" i="3" s="1"/>
  <c r="H6600" i="3" s="1"/>
  <c r="I6600" i="3" s="1"/>
  <c r="L6600" i="3" s="1"/>
  <c r="B6601" i="3" l="1"/>
  <c r="E6601" i="3" s="1"/>
  <c r="F6601" i="3" s="1"/>
  <c r="G6601" i="3" s="1"/>
  <c r="H6601" i="3" s="1"/>
  <c r="I6601" i="3" s="1"/>
  <c r="L6601" i="3" s="1"/>
  <c r="J6602" i="3"/>
  <c r="M6602" i="3" s="1"/>
  <c r="B6602" i="3" l="1"/>
  <c r="E6602" i="3" s="1"/>
  <c r="F6602" i="3" s="1"/>
  <c r="G6602" i="3" s="1"/>
  <c r="H6602" i="3" s="1"/>
  <c r="I6602" i="3" s="1"/>
  <c r="L6602" i="3" s="1"/>
  <c r="J6603" i="3"/>
  <c r="M6603" i="3" s="1"/>
  <c r="J6604" i="3" l="1"/>
  <c r="M6604" i="3" s="1"/>
  <c r="B6603" i="3"/>
  <c r="E6603" i="3" s="1"/>
  <c r="F6603" i="3" s="1"/>
  <c r="G6603" i="3" s="1"/>
  <c r="H6603" i="3" s="1"/>
  <c r="I6603" i="3" s="1"/>
  <c r="L6603" i="3" s="1"/>
  <c r="B6604" i="3" l="1"/>
  <c r="E6604" i="3" s="1"/>
  <c r="F6604" i="3" s="1"/>
  <c r="G6604" i="3" s="1"/>
  <c r="H6604" i="3" s="1"/>
  <c r="I6604" i="3" s="1"/>
  <c r="L6604" i="3" s="1"/>
  <c r="J6605" i="3"/>
  <c r="M6605" i="3" s="1"/>
  <c r="J6606" i="3" l="1"/>
  <c r="M6606" i="3" s="1"/>
  <c r="B6605" i="3"/>
  <c r="E6605" i="3" s="1"/>
  <c r="F6605" i="3" s="1"/>
  <c r="G6605" i="3" s="1"/>
  <c r="H6605" i="3" s="1"/>
  <c r="I6605" i="3" s="1"/>
  <c r="L6605" i="3" s="1"/>
  <c r="B6606" i="3" l="1"/>
  <c r="E6606" i="3" s="1"/>
  <c r="F6606" i="3" s="1"/>
  <c r="G6606" i="3" s="1"/>
  <c r="H6606" i="3" s="1"/>
  <c r="I6606" i="3" s="1"/>
  <c r="L6606" i="3" s="1"/>
  <c r="J6607" i="3"/>
  <c r="M6607" i="3" s="1"/>
  <c r="J6608" i="3" l="1"/>
  <c r="M6608" i="3" s="1"/>
  <c r="B6607" i="3"/>
  <c r="E6607" i="3" s="1"/>
  <c r="F6607" i="3" s="1"/>
  <c r="G6607" i="3" s="1"/>
  <c r="H6607" i="3" s="1"/>
  <c r="I6607" i="3" s="1"/>
  <c r="L6607" i="3" s="1"/>
  <c r="J6609" i="3" l="1"/>
  <c r="M6609" i="3" s="1"/>
  <c r="B6608" i="3"/>
  <c r="E6608" i="3" s="1"/>
  <c r="F6608" i="3" s="1"/>
  <c r="G6608" i="3" s="1"/>
  <c r="H6608" i="3" s="1"/>
  <c r="I6608" i="3" s="1"/>
  <c r="L6608" i="3" s="1"/>
  <c r="J6610" i="3" l="1"/>
  <c r="M6610" i="3" s="1"/>
  <c r="B6609" i="3"/>
  <c r="E6609" i="3" s="1"/>
  <c r="F6609" i="3" s="1"/>
  <c r="G6609" i="3" s="1"/>
  <c r="H6609" i="3" s="1"/>
  <c r="I6609" i="3" s="1"/>
  <c r="L6609" i="3" s="1"/>
  <c r="J6611" i="3" l="1"/>
  <c r="M6611" i="3" s="1"/>
  <c r="B6610" i="3"/>
  <c r="E6610" i="3" s="1"/>
  <c r="F6610" i="3" s="1"/>
  <c r="G6610" i="3" s="1"/>
  <c r="H6610" i="3" s="1"/>
  <c r="I6610" i="3" s="1"/>
  <c r="L6610" i="3" s="1"/>
  <c r="B6611" i="3" l="1"/>
  <c r="E6611" i="3" s="1"/>
  <c r="F6611" i="3" s="1"/>
  <c r="G6611" i="3" s="1"/>
  <c r="H6611" i="3" s="1"/>
  <c r="I6611" i="3" s="1"/>
  <c r="L6611" i="3" s="1"/>
  <c r="J6612" i="3"/>
  <c r="M6612" i="3" s="1"/>
  <c r="B6612" i="3" l="1"/>
  <c r="E6612" i="3" s="1"/>
  <c r="F6612" i="3" s="1"/>
  <c r="G6612" i="3" s="1"/>
  <c r="H6612" i="3" s="1"/>
  <c r="I6612" i="3" s="1"/>
  <c r="L6612" i="3" s="1"/>
  <c r="J6613" i="3"/>
  <c r="M6613" i="3" s="1"/>
  <c r="J6614" i="3" l="1"/>
  <c r="M6614" i="3" s="1"/>
  <c r="B6613" i="3"/>
  <c r="E6613" i="3" s="1"/>
  <c r="F6613" i="3" s="1"/>
  <c r="G6613" i="3" s="1"/>
  <c r="H6613" i="3" s="1"/>
  <c r="I6613" i="3" s="1"/>
  <c r="L6613" i="3" s="1"/>
  <c r="B6614" i="3" l="1"/>
  <c r="E6614" i="3" s="1"/>
  <c r="F6614" i="3" s="1"/>
  <c r="G6614" i="3" s="1"/>
  <c r="H6614" i="3" s="1"/>
  <c r="I6614" i="3" s="1"/>
  <c r="L6614" i="3" s="1"/>
  <c r="J6615" i="3"/>
  <c r="M6615" i="3" s="1"/>
  <c r="B6615" i="3" l="1"/>
  <c r="E6615" i="3" s="1"/>
  <c r="F6615" i="3" s="1"/>
  <c r="G6615" i="3" s="1"/>
  <c r="H6615" i="3" s="1"/>
  <c r="I6615" i="3" s="1"/>
  <c r="L6615" i="3" s="1"/>
  <c r="J6616" i="3"/>
  <c r="M6616" i="3" s="1"/>
  <c r="J6617" i="3" l="1"/>
  <c r="M6617" i="3" s="1"/>
  <c r="B6616" i="3"/>
  <c r="E6616" i="3" s="1"/>
  <c r="F6616" i="3" s="1"/>
  <c r="G6616" i="3" s="1"/>
  <c r="H6616" i="3" s="1"/>
  <c r="I6616" i="3" s="1"/>
  <c r="L6616" i="3" s="1"/>
  <c r="B6617" i="3" l="1"/>
  <c r="E6617" i="3" s="1"/>
  <c r="F6617" i="3" s="1"/>
  <c r="G6617" i="3" s="1"/>
  <c r="H6617" i="3" s="1"/>
  <c r="I6617" i="3" s="1"/>
  <c r="L6617" i="3" s="1"/>
  <c r="J6618" i="3"/>
  <c r="M6618" i="3" s="1"/>
  <c r="J6619" i="3" l="1"/>
  <c r="M6619" i="3" s="1"/>
  <c r="B6618" i="3"/>
  <c r="E6618" i="3" s="1"/>
  <c r="F6618" i="3" s="1"/>
  <c r="G6618" i="3" s="1"/>
  <c r="H6618" i="3" s="1"/>
  <c r="I6618" i="3" s="1"/>
  <c r="L6618" i="3" s="1"/>
  <c r="B6619" i="3" l="1"/>
  <c r="E6619" i="3" s="1"/>
  <c r="F6619" i="3" s="1"/>
  <c r="G6619" i="3" s="1"/>
  <c r="H6619" i="3" s="1"/>
  <c r="I6619" i="3" s="1"/>
  <c r="L6619" i="3" s="1"/>
  <c r="J6620" i="3"/>
  <c r="M6620" i="3" s="1"/>
  <c r="B6620" i="3" l="1"/>
  <c r="E6620" i="3" s="1"/>
  <c r="F6620" i="3" s="1"/>
  <c r="G6620" i="3" s="1"/>
  <c r="H6620" i="3" s="1"/>
  <c r="I6620" i="3" s="1"/>
  <c r="L6620" i="3" s="1"/>
  <c r="J6621" i="3"/>
  <c r="M6621" i="3" s="1"/>
  <c r="J6622" i="3" l="1"/>
  <c r="M6622" i="3" s="1"/>
  <c r="B6621" i="3"/>
  <c r="E6621" i="3" s="1"/>
  <c r="F6621" i="3" s="1"/>
  <c r="G6621" i="3" s="1"/>
  <c r="H6621" i="3" s="1"/>
  <c r="I6621" i="3" s="1"/>
  <c r="L6621" i="3" s="1"/>
  <c r="J6623" i="3" l="1"/>
  <c r="M6623" i="3" s="1"/>
  <c r="B6622" i="3"/>
  <c r="E6622" i="3" s="1"/>
  <c r="F6622" i="3" s="1"/>
  <c r="G6622" i="3" s="1"/>
  <c r="H6622" i="3" s="1"/>
  <c r="I6622" i="3" s="1"/>
  <c r="L6622" i="3" s="1"/>
  <c r="J6624" i="3" l="1"/>
  <c r="M6624" i="3" s="1"/>
  <c r="B6623" i="3"/>
  <c r="E6623" i="3" s="1"/>
  <c r="F6623" i="3" s="1"/>
  <c r="G6623" i="3" s="1"/>
  <c r="H6623" i="3" s="1"/>
  <c r="I6623" i="3" s="1"/>
  <c r="L6623" i="3" s="1"/>
  <c r="J6625" i="3" l="1"/>
  <c r="M6625" i="3" s="1"/>
  <c r="B6624" i="3"/>
  <c r="E6624" i="3" s="1"/>
  <c r="F6624" i="3" s="1"/>
  <c r="G6624" i="3" s="1"/>
  <c r="H6624" i="3" s="1"/>
  <c r="I6624" i="3" s="1"/>
  <c r="L6624" i="3" s="1"/>
  <c r="J6626" i="3" l="1"/>
  <c r="M6626" i="3" s="1"/>
  <c r="B6625" i="3"/>
  <c r="E6625" i="3" s="1"/>
  <c r="F6625" i="3" s="1"/>
  <c r="G6625" i="3" s="1"/>
  <c r="H6625" i="3" s="1"/>
  <c r="I6625" i="3" s="1"/>
  <c r="L6625" i="3" s="1"/>
  <c r="J6627" i="3" l="1"/>
  <c r="M6627" i="3" s="1"/>
  <c r="B6626" i="3"/>
  <c r="E6626" i="3" s="1"/>
  <c r="F6626" i="3" s="1"/>
  <c r="G6626" i="3" s="1"/>
  <c r="H6626" i="3" s="1"/>
  <c r="I6626" i="3" s="1"/>
  <c r="L6626" i="3" s="1"/>
  <c r="J6628" i="3" l="1"/>
  <c r="M6628" i="3" s="1"/>
  <c r="B6627" i="3"/>
  <c r="E6627" i="3" s="1"/>
  <c r="F6627" i="3" s="1"/>
  <c r="G6627" i="3" s="1"/>
  <c r="H6627" i="3" s="1"/>
  <c r="I6627" i="3" s="1"/>
  <c r="L6627" i="3" s="1"/>
  <c r="J6629" i="3" l="1"/>
  <c r="M6629" i="3" s="1"/>
  <c r="B6628" i="3"/>
  <c r="E6628" i="3" s="1"/>
  <c r="F6628" i="3" s="1"/>
  <c r="G6628" i="3" s="1"/>
  <c r="H6628" i="3" s="1"/>
  <c r="I6628" i="3" s="1"/>
  <c r="L6628" i="3" s="1"/>
  <c r="J6630" i="3" l="1"/>
  <c r="M6630" i="3" s="1"/>
  <c r="B6629" i="3"/>
  <c r="E6629" i="3" s="1"/>
  <c r="F6629" i="3" s="1"/>
  <c r="G6629" i="3" s="1"/>
  <c r="H6629" i="3" s="1"/>
  <c r="I6629" i="3" s="1"/>
  <c r="L6629" i="3" s="1"/>
  <c r="J6631" i="3" l="1"/>
  <c r="M6631" i="3" s="1"/>
  <c r="B6630" i="3"/>
  <c r="E6630" i="3" s="1"/>
  <c r="F6630" i="3" s="1"/>
  <c r="G6630" i="3" s="1"/>
  <c r="H6630" i="3" s="1"/>
  <c r="I6630" i="3" s="1"/>
  <c r="L6630" i="3" s="1"/>
  <c r="J6632" i="3" l="1"/>
  <c r="M6632" i="3" s="1"/>
  <c r="B6631" i="3"/>
  <c r="E6631" i="3" s="1"/>
  <c r="F6631" i="3" s="1"/>
  <c r="G6631" i="3" s="1"/>
  <c r="H6631" i="3" s="1"/>
  <c r="I6631" i="3" s="1"/>
  <c r="L6631" i="3" s="1"/>
  <c r="J6633" i="3" l="1"/>
  <c r="M6633" i="3" s="1"/>
  <c r="B6632" i="3"/>
  <c r="E6632" i="3" s="1"/>
  <c r="F6632" i="3" s="1"/>
  <c r="G6632" i="3" s="1"/>
  <c r="H6632" i="3" s="1"/>
  <c r="I6632" i="3" s="1"/>
  <c r="L6632" i="3" s="1"/>
  <c r="B6633" i="3" l="1"/>
  <c r="E6633" i="3" s="1"/>
  <c r="F6633" i="3" s="1"/>
  <c r="G6633" i="3" s="1"/>
  <c r="H6633" i="3" s="1"/>
  <c r="I6633" i="3" s="1"/>
  <c r="L6633" i="3" s="1"/>
  <c r="J6634" i="3"/>
  <c r="M6634" i="3" s="1"/>
  <c r="B6634" i="3" l="1"/>
  <c r="E6634" i="3" s="1"/>
  <c r="F6634" i="3" s="1"/>
  <c r="G6634" i="3" s="1"/>
  <c r="H6634" i="3" s="1"/>
  <c r="I6634" i="3" s="1"/>
  <c r="L6634" i="3" s="1"/>
  <c r="J6635" i="3"/>
  <c r="M6635" i="3" s="1"/>
  <c r="B6635" i="3" l="1"/>
  <c r="E6635" i="3" s="1"/>
  <c r="F6635" i="3" s="1"/>
  <c r="G6635" i="3" s="1"/>
  <c r="H6635" i="3" s="1"/>
  <c r="I6635" i="3" s="1"/>
  <c r="L6635" i="3" s="1"/>
  <c r="J6636" i="3"/>
  <c r="M6636" i="3" s="1"/>
  <c r="J6637" i="3" l="1"/>
  <c r="M6637" i="3" s="1"/>
  <c r="B6636" i="3"/>
  <c r="E6636" i="3" s="1"/>
  <c r="F6636" i="3" s="1"/>
  <c r="G6636" i="3" s="1"/>
  <c r="H6636" i="3" s="1"/>
  <c r="I6636" i="3" s="1"/>
  <c r="L6636" i="3" s="1"/>
  <c r="J6638" i="3" l="1"/>
  <c r="M6638" i="3" s="1"/>
  <c r="B6637" i="3"/>
  <c r="E6637" i="3" s="1"/>
  <c r="F6637" i="3" s="1"/>
  <c r="G6637" i="3" s="1"/>
  <c r="H6637" i="3" s="1"/>
  <c r="I6637" i="3" s="1"/>
  <c r="L6637" i="3" s="1"/>
  <c r="B6638" i="3" l="1"/>
  <c r="E6638" i="3" s="1"/>
  <c r="F6638" i="3" s="1"/>
  <c r="G6638" i="3" s="1"/>
  <c r="H6638" i="3" s="1"/>
  <c r="I6638" i="3" s="1"/>
  <c r="L6638" i="3" s="1"/>
  <c r="J6639" i="3"/>
  <c r="M6639" i="3" s="1"/>
  <c r="J6640" i="3" l="1"/>
  <c r="M6640" i="3" s="1"/>
  <c r="B6639" i="3"/>
  <c r="E6639" i="3" s="1"/>
  <c r="F6639" i="3" s="1"/>
  <c r="G6639" i="3" s="1"/>
  <c r="H6639" i="3" s="1"/>
  <c r="I6639" i="3" s="1"/>
  <c r="L6639" i="3" s="1"/>
  <c r="J6641" i="3" l="1"/>
  <c r="M6641" i="3" s="1"/>
  <c r="B6640" i="3"/>
  <c r="E6640" i="3" s="1"/>
  <c r="F6640" i="3" s="1"/>
  <c r="G6640" i="3" s="1"/>
  <c r="H6640" i="3" s="1"/>
  <c r="I6640" i="3" s="1"/>
  <c r="L6640" i="3" s="1"/>
  <c r="J6642" i="3" l="1"/>
  <c r="M6642" i="3" s="1"/>
  <c r="B6641" i="3"/>
  <c r="E6641" i="3" s="1"/>
  <c r="F6641" i="3" s="1"/>
  <c r="G6641" i="3" s="1"/>
  <c r="H6641" i="3" s="1"/>
  <c r="I6641" i="3" s="1"/>
  <c r="L6641" i="3" s="1"/>
  <c r="J6643" i="3" l="1"/>
  <c r="M6643" i="3" s="1"/>
  <c r="B6642" i="3"/>
  <c r="E6642" i="3" s="1"/>
  <c r="F6642" i="3" s="1"/>
  <c r="G6642" i="3" s="1"/>
  <c r="H6642" i="3" s="1"/>
  <c r="I6642" i="3" s="1"/>
  <c r="L6642" i="3" s="1"/>
  <c r="B6643" i="3" l="1"/>
  <c r="E6643" i="3" s="1"/>
  <c r="F6643" i="3" s="1"/>
  <c r="G6643" i="3" s="1"/>
  <c r="H6643" i="3" s="1"/>
  <c r="I6643" i="3" s="1"/>
  <c r="L6643" i="3" s="1"/>
  <c r="J6644" i="3"/>
  <c r="M6644" i="3" s="1"/>
  <c r="B6644" i="3" l="1"/>
  <c r="E6644" i="3" s="1"/>
  <c r="F6644" i="3" s="1"/>
  <c r="G6644" i="3" s="1"/>
  <c r="H6644" i="3" s="1"/>
  <c r="I6644" i="3" s="1"/>
  <c r="L6644" i="3" s="1"/>
  <c r="J6645" i="3"/>
  <c r="M6645" i="3" s="1"/>
  <c r="J6646" i="3" l="1"/>
  <c r="M6646" i="3" s="1"/>
  <c r="B6645" i="3"/>
  <c r="E6645" i="3" s="1"/>
  <c r="F6645" i="3" s="1"/>
  <c r="G6645" i="3" s="1"/>
  <c r="H6645" i="3" s="1"/>
  <c r="I6645" i="3" s="1"/>
  <c r="L6645" i="3" s="1"/>
  <c r="B6646" i="3" l="1"/>
  <c r="E6646" i="3" s="1"/>
  <c r="F6646" i="3" s="1"/>
  <c r="G6646" i="3" s="1"/>
  <c r="H6646" i="3" s="1"/>
  <c r="I6646" i="3" s="1"/>
  <c r="L6646" i="3" s="1"/>
  <c r="J6647" i="3"/>
  <c r="M6647" i="3" s="1"/>
  <c r="B6647" i="3" l="1"/>
  <c r="E6647" i="3" s="1"/>
  <c r="F6647" i="3" s="1"/>
  <c r="G6647" i="3" s="1"/>
  <c r="H6647" i="3" s="1"/>
  <c r="I6647" i="3" s="1"/>
  <c r="L6647" i="3" s="1"/>
  <c r="J6648" i="3"/>
  <c r="M6648" i="3" s="1"/>
  <c r="J6649" i="3" l="1"/>
  <c r="M6649" i="3" s="1"/>
  <c r="B6648" i="3"/>
  <c r="E6648" i="3" s="1"/>
  <c r="F6648" i="3" s="1"/>
  <c r="G6648" i="3" s="1"/>
  <c r="H6648" i="3" s="1"/>
  <c r="I6648" i="3" s="1"/>
  <c r="L6648" i="3" s="1"/>
  <c r="J6650" i="3" l="1"/>
  <c r="M6650" i="3" s="1"/>
  <c r="B6649" i="3"/>
  <c r="E6649" i="3" s="1"/>
  <c r="F6649" i="3" s="1"/>
  <c r="G6649" i="3" s="1"/>
  <c r="H6649" i="3" s="1"/>
  <c r="I6649" i="3" s="1"/>
  <c r="L6649" i="3" s="1"/>
  <c r="J6651" i="3" l="1"/>
  <c r="M6651" i="3" s="1"/>
  <c r="B6650" i="3"/>
  <c r="E6650" i="3" s="1"/>
  <c r="F6650" i="3" s="1"/>
  <c r="G6650" i="3" s="1"/>
  <c r="H6650" i="3" s="1"/>
  <c r="I6650" i="3" s="1"/>
  <c r="L6650" i="3" s="1"/>
  <c r="B6651" i="3" l="1"/>
  <c r="E6651" i="3" s="1"/>
  <c r="F6651" i="3" s="1"/>
  <c r="G6651" i="3" s="1"/>
  <c r="H6651" i="3" s="1"/>
  <c r="I6651" i="3" s="1"/>
  <c r="L6651" i="3" s="1"/>
  <c r="J6652" i="3"/>
  <c r="M6652" i="3" s="1"/>
  <c r="B6652" i="3" l="1"/>
  <c r="E6652" i="3" s="1"/>
  <c r="F6652" i="3" s="1"/>
  <c r="G6652" i="3" s="1"/>
  <c r="H6652" i="3" s="1"/>
  <c r="I6652" i="3" s="1"/>
  <c r="L6652" i="3" s="1"/>
  <c r="J6653" i="3"/>
  <c r="M6653" i="3" s="1"/>
  <c r="B6653" i="3" l="1"/>
  <c r="E6653" i="3" s="1"/>
  <c r="F6653" i="3" s="1"/>
  <c r="G6653" i="3" s="1"/>
  <c r="H6653" i="3" s="1"/>
  <c r="I6653" i="3" s="1"/>
  <c r="L6653" i="3" s="1"/>
  <c r="J6654" i="3"/>
  <c r="M6654" i="3" s="1"/>
  <c r="J6655" i="3" l="1"/>
  <c r="M6655" i="3" s="1"/>
  <c r="B6654" i="3"/>
  <c r="E6654" i="3" s="1"/>
  <c r="F6654" i="3" s="1"/>
  <c r="G6654" i="3" s="1"/>
  <c r="H6654" i="3" s="1"/>
  <c r="I6654" i="3" s="1"/>
  <c r="L6654" i="3" s="1"/>
  <c r="B6655" i="3" l="1"/>
  <c r="E6655" i="3" s="1"/>
  <c r="F6655" i="3" s="1"/>
  <c r="G6655" i="3" s="1"/>
  <c r="H6655" i="3" s="1"/>
  <c r="I6655" i="3" s="1"/>
  <c r="L6655" i="3" s="1"/>
  <c r="J6656" i="3"/>
  <c r="M6656" i="3" s="1"/>
  <c r="J6657" i="3" l="1"/>
  <c r="M6657" i="3" s="1"/>
  <c r="B6656" i="3"/>
  <c r="E6656" i="3" s="1"/>
  <c r="F6656" i="3" s="1"/>
  <c r="G6656" i="3" s="1"/>
  <c r="H6656" i="3" s="1"/>
  <c r="I6656" i="3" s="1"/>
  <c r="L6656" i="3" s="1"/>
  <c r="J6658" i="3" l="1"/>
  <c r="M6658" i="3" s="1"/>
  <c r="B6657" i="3"/>
  <c r="E6657" i="3" s="1"/>
  <c r="F6657" i="3" s="1"/>
  <c r="G6657" i="3" s="1"/>
  <c r="H6657" i="3" s="1"/>
  <c r="I6657" i="3" s="1"/>
  <c r="L6657" i="3" s="1"/>
  <c r="J6659" i="3" l="1"/>
  <c r="M6659" i="3" s="1"/>
  <c r="B6658" i="3"/>
  <c r="E6658" i="3" s="1"/>
  <c r="F6658" i="3" s="1"/>
  <c r="G6658" i="3" s="1"/>
  <c r="H6658" i="3" s="1"/>
  <c r="I6658" i="3" s="1"/>
  <c r="L6658" i="3" s="1"/>
  <c r="B6659" i="3" l="1"/>
  <c r="E6659" i="3" s="1"/>
  <c r="F6659" i="3" s="1"/>
  <c r="G6659" i="3" s="1"/>
  <c r="H6659" i="3" s="1"/>
  <c r="I6659" i="3" s="1"/>
  <c r="L6659" i="3" s="1"/>
  <c r="J6660" i="3"/>
  <c r="M6660" i="3" s="1"/>
  <c r="B6660" i="3" l="1"/>
  <c r="E6660" i="3" s="1"/>
  <c r="F6660" i="3" s="1"/>
  <c r="G6660" i="3" s="1"/>
  <c r="H6660" i="3" s="1"/>
  <c r="I6660" i="3" s="1"/>
  <c r="L6660" i="3" s="1"/>
  <c r="J6661" i="3"/>
  <c r="M6661" i="3" s="1"/>
  <c r="B6661" i="3" l="1"/>
  <c r="E6661" i="3" s="1"/>
  <c r="F6661" i="3" s="1"/>
  <c r="G6661" i="3" s="1"/>
  <c r="H6661" i="3" s="1"/>
  <c r="I6661" i="3" s="1"/>
  <c r="L6661" i="3" s="1"/>
  <c r="J6662" i="3"/>
  <c r="M6662" i="3" s="1"/>
  <c r="J6663" i="3" l="1"/>
  <c r="M6663" i="3" s="1"/>
  <c r="B6662" i="3"/>
  <c r="E6662" i="3" s="1"/>
  <c r="F6662" i="3" s="1"/>
  <c r="G6662" i="3" s="1"/>
  <c r="H6662" i="3" s="1"/>
  <c r="I6662" i="3" s="1"/>
  <c r="L6662" i="3" s="1"/>
  <c r="B6663" i="3" l="1"/>
  <c r="E6663" i="3" s="1"/>
  <c r="F6663" i="3" s="1"/>
  <c r="G6663" i="3" s="1"/>
  <c r="H6663" i="3" s="1"/>
  <c r="I6663" i="3" s="1"/>
  <c r="L6663" i="3" s="1"/>
  <c r="J6664" i="3"/>
  <c r="M6664" i="3" s="1"/>
  <c r="J6665" i="3" l="1"/>
  <c r="M6665" i="3" s="1"/>
  <c r="B6664" i="3"/>
  <c r="E6664" i="3" s="1"/>
  <c r="F6664" i="3" s="1"/>
  <c r="G6664" i="3" s="1"/>
  <c r="H6664" i="3" s="1"/>
  <c r="I6664" i="3" s="1"/>
  <c r="L6664" i="3" s="1"/>
  <c r="J6666" i="3" l="1"/>
  <c r="M6666" i="3" s="1"/>
  <c r="B6665" i="3"/>
  <c r="E6665" i="3" s="1"/>
  <c r="F6665" i="3" s="1"/>
  <c r="G6665" i="3" s="1"/>
  <c r="H6665" i="3" s="1"/>
  <c r="I6665" i="3" s="1"/>
  <c r="L6665" i="3" s="1"/>
  <c r="J6667" i="3" l="1"/>
  <c r="M6667" i="3" s="1"/>
  <c r="B6666" i="3"/>
  <c r="E6666" i="3" s="1"/>
  <c r="F6666" i="3" s="1"/>
  <c r="G6666" i="3" s="1"/>
  <c r="H6666" i="3" s="1"/>
  <c r="I6666" i="3" s="1"/>
  <c r="L6666" i="3" s="1"/>
  <c r="J6668" i="3" l="1"/>
  <c r="M6668" i="3" s="1"/>
  <c r="B6667" i="3"/>
  <c r="E6667" i="3" s="1"/>
  <c r="F6667" i="3" s="1"/>
  <c r="G6667" i="3" s="1"/>
  <c r="H6667" i="3" s="1"/>
  <c r="I6667" i="3" s="1"/>
  <c r="L6667" i="3" s="1"/>
  <c r="B6668" i="3" l="1"/>
  <c r="E6668" i="3" s="1"/>
  <c r="F6668" i="3" s="1"/>
  <c r="G6668" i="3" s="1"/>
  <c r="H6668" i="3" s="1"/>
  <c r="I6668" i="3" s="1"/>
  <c r="L6668" i="3" s="1"/>
  <c r="J6669" i="3"/>
  <c r="M6669" i="3" s="1"/>
  <c r="B6669" i="3" l="1"/>
  <c r="E6669" i="3" s="1"/>
  <c r="F6669" i="3" s="1"/>
  <c r="G6669" i="3" s="1"/>
  <c r="H6669" i="3" s="1"/>
  <c r="I6669" i="3" s="1"/>
  <c r="L6669" i="3" s="1"/>
  <c r="J6670" i="3"/>
  <c r="M6670" i="3" s="1"/>
  <c r="J6671" i="3" l="1"/>
  <c r="M6671" i="3" s="1"/>
  <c r="B6670" i="3"/>
  <c r="E6670" i="3" s="1"/>
  <c r="F6670" i="3" s="1"/>
  <c r="G6670" i="3" s="1"/>
  <c r="H6670" i="3" s="1"/>
  <c r="I6670" i="3" s="1"/>
  <c r="L6670" i="3" s="1"/>
  <c r="B6671" i="3" l="1"/>
  <c r="E6671" i="3" s="1"/>
  <c r="F6671" i="3" s="1"/>
  <c r="G6671" i="3" s="1"/>
  <c r="H6671" i="3" s="1"/>
  <c r="I6671" i="3" s="1"/>
  <c r="L6671" i="3" s="1"/>
  <c r="J6672" i="3"/>
  <c r="M6672" i="3" s="1"/>
  <c r="J6673" i="3" l="1"/>
  <c r="M6673" i="3" s="1"/>
  <c r="B6672" i="3"/>
  <c r="E6672" i="3" s="1"/>
  <c r="F6672" i="3" s="1"/>
  <c r="G6672" i="3" s="1"/>
  <c r="H6672" i="3" s="1"/>
  <c r="I6672" i="3" s="1"/>
  <c r="L6672" i="3" s="1"/>
  <c r="J6674" i="3" l="1"/>
  <c r="M6674" i="3" s="1"/>
  <c r="B6673" i="3"/>
  <c r="E6673" i="3" s="1"/>
  <c r="F6673" i="3" s="1"/>
  <c r="G6673" i="3" s="1"/>
  <c r="H6673" i="3" s="1"/>
  <c r="I6673" i="3" s="1"/>
  <c r="L6673" i="3" s="1"/>
  <c r="J6675" i="3" l="1"/>
  <c r="M6675" i="3" s="1"/>
  <c r="B6674" i="3"/>
  <c r="E6674" i="3" s="1"/>
  <c r="F6674" i="3" s="1"/>
  <c r="G6674" i="3" s="1"/>
  <c r="H6674" i="3" s="1"/>
  <c r="I6674" i="3" s="1"/>
  <c r="L6674" i="3" s="1"/>
  <c r="B6675" i="3" l="1"/>
  <c r="E6675" i="3" s="1"/>
  <c r="F6675" i="3" s="1"/>
  <c r="G6675" i="3" s="1"/>
  <c r="H6675" i="3" s="1"/>
  <c r="I6675" i="3" s="1"/>
  <c r="L6675" i="3" s="1"/>
  <c r="J6676" i="3"/>
  <c r="M6676" i="3" s="1"/>
  <c r="B6676" i="3" l="1"/>
  <c r="E6676" i="3" s="1"/>
  <c r="F6676" i="3" s="1"/>
  <c r="G6676" i="3" s="1"/>
  <c r="H6676" i="3" s="1"/>
  <c r="I6676" i="3" s="1"/>
  <c r="L6676" i="3" s="1"/>
  <c r="J6677" i="3"/>
  <c r="M6677" i="3" s="1"/>
  <c r="J6678" i="3" l="1"/>
  <c r="M6678" i="3" s="1"/>
  <c r="B6677" i="3"/>
  <c r="E6677" i="3" s="1"/>
  <c r="F6677" i="3" s="1"/>
  <c r="G6677" i="3" s="1"/>
  <c r="H6677" i="3" s="1"/>
  <c r="I6677" i="3" s="1"/>
  <c r="L6677" i="3" s="1"/>
  <c r="B6678" i="3" l="1"/>
  <c r="E6678" i="3" s="1"/>
  <c r="F6678" i="3" s="1"/>
  <c r="G6678" i="3" s="1"/>
  <c r="H6678" i="3" s="1"/>
  <c r="I6678" i="3" s="1"/>
  <c r="L6678" i="3" s="1"/>
  <c r="J6679" i="3"/>
  <c r="M6679" i="3" s="1"/>
  <c r="J6680" i="3" l="1"/>
  <c r="M6680" i="3" s="1"/>
  <c r="B6679" i="3"/>
  <c r="E6679" i="3" s="1"/>
  <c r="F6679" i="3" s="1"/>
  <c r="G6679" i="3" s="1"/>
  <c r="H6679" i="3" s="1"/>
  <c r="I6679" i="3" s="1"/>
  <c r="L6679" i="3" s="1"/>
  <c r="J6681" i="3" l="1"/>
  <c r="M6681" i="3" s="1"/>
  <c r="B6680" i="3"/>
  <c r="E6680" i="3" s="1"/>
  <c r="F6680" i="3" s="1"/>
  <c r="G6680" i="3" s="1"/>
  <c r="H6680" i="3" s="1"/>
  <c r="I6680" i="3" s="1"/>
  <c r="L6680" i="3" s="1"/>
  <c r="B6681" i="3" l="1"/>
  <c r="E6681" i="3" s="1"/>
  <c r="F6681" i="3" s="1"/>
  <c r="G6681" i="3" s="1"/>
  <c r="H6681" i="3" s="1"/>
  <c r="I6681" i="3" s="1"/>
  <c r="L6681" i="3" s="1"/>
  <c r="J6682" i="3"/>
  <c r="M6682" i="3" s="1"/>
  <c r="J6683" i="3" l="1"/>
  <c r="M6683" i="3" s="1"/>
  <c r="B6682" i="3"/>
  <c r="E6682" i="3" s="1"/>
  <c r="F6682" i="3" s="1"/>
  <c r="G6682" i="3" s="1"/>
  <c r="H6682" i="3" s="1"/>
  <c r="I6682" i="3" s="1"/>
  <c r="L6682" i="3" s="1"/>
  <c r="J6684" i="3" l="1"/>
  <c r="M6684" i="3" s="1"/>
  <c r="B6683" i="3"/>
  <c r="E6683" i="3" s="1"/>
  <c r="F6683" i="3" s="1"/>
  <c r="G6683" i="3" s="1"/>
  <c r="H6683" i="3" s="1"/>
  <c r="I6683" i="3" s="1"/>
  <c r="L6683" i="3" s="1"/>
  <c r="J6685" i="3" l="1"/>
  <c r="M6685" i="3" s="1"/>
  <c r="B6684" i="3"/>
  <c r="E6684" i="3" s="1"/>
  <c r="F6684" i="3" s="1"/>
  <c r="G6684" i="3" s="1"/>
  <c r="H6684" i="3" s="1"/>
  <c r="I6684" i="3" s="1"/>
  <c r="L6684" i="3" s="1"/>
  <c r="J6686" i="3" l="1"/>
  <c r="M6686" i="3" s="1"/>
  <c r="B6685" i="3"/>
  <c r="E6685" i="3" s="1"/>
  <c r="F6685" i="3" s="1"/>
  <c r="G6685" i="3" s="1"/>
  <c r="H6685" i="3" s="1"/>
  <c r="I6685" i="3" s="1"/>
  <c r="L6685" i="3" s="1"/>
  <c r="J6687" i="3" l="1"/>
  <c r="M6687" i="3" s="1"/>
  <c r="B6686" i="3"/>
  <c r="E6686" i="3" s="1"/>
  <c r="F6686" i="3" s="1"/>
  <c r="G6686" i="3" s="1"/>
  <c r="H6686" i="3" s="1"/>
  <c r="I6686" i="3" s="1"/>
  <c r="L6686" i="3" s="1"/>
  <c r="J6688" i="3" l="1"/>
  <c r="M6688" i="3" s="1"/>
  <c r="B6687" i="3"/>
  <c r="E6687" i="3" s="1"/>
  <c r="F6687" i="3" s="1"/>
  <c r="G6687" i="3" s="1"/>
  <c r="H6687" i="3" s="1"/>
  <c r="I6687" i="3" s="1"/>
  <c r="L6687" i="3" s="1"/>
  <c r="B6688" i="3" l="1"/>
  <c r="E6688" i="3" s="1"/>
  <c r="F6688" i="3" s="1"/>
  <c r="G6688" i="3" s="1"/>
  <c r="H6688" i="3" s="1"/>
  <c r="I6688" i="3" s="1"/>
  <c r="L6688" i="3" s="1"/>
  <c r="J6689" i="3"/>
  <c r="M6689" i="3" s="1"/>
  <c r="B6689" i="3" l="1"/>
  <c r="E6689" i="3" s="1"/>
  <c r="F6689" i="3" s="1"/>
  <c r="G6689" i="3" s="1"/>
  <c r="H6689" i="3" s="1"/>
  <c r="I6689" i="3" s="1"/>
  <c r="L6689" i="3" s="1"/>
  <c r="J6690" i="3"/>
  <c r="M6690" i="3" s="1"/>
  <c r="J6691" i="3" l="1"/>
  <c r="M6691" i="3" s="1"/>
  <c r="B6690" i="3"/>
  <c r="E6690" i="3" s="1"/>
  <c r="F6690" i="3" s="1"/>
  <c r="G6690" i="3" s="1"/>
  <c r="H6690" i="3" s="1"/>
  <c r="I6690" i="3" s="1"/>
  <c r="L6690" i="3" s="1"/>
  <c r="B6691" i="3" l="1"/>
  <c r="E6691" i="3" s="1"/>
  <c r="F6691" i="3" s="1"/>
  <c r="G6691" i="3" s="1"/>
  <c r="H6691" i="3" s="1"/>
  <c r="I6691" i="3" s="1"/>
  <c r="L6691" i="3" s="1"/>
  <c r="J6692" i="3"/>
  <c r="M6692" i="3" s="1"/>
  <c r="B6692" i="3" l="1"/>
  <c r="E6692" i="3" s="1"/>
  <c r="F6692" i="3" s="1"/>
  <c r="G6692" i="3" s="1"/>
  <c r="H6692" i="3" s="1"/>
  <c r="I6692" i="3" s="1"/>
  <c r="L6692" i="3" s="1"/>
  <c r="J6693" i="3"/>
  <c r="M6693" i="3" s="1"/>
  <c r="J6694" i="3" l="1"/>
  <c r="M6694" i="3" s="1"/>
  <c r="B6693" i="3"/>
  <c r="E6693" i="3" s="1"/>
  <c r="F6693" i="3" s="1"/>
  <c r="G6693" i="3" s="1"/>
  <c r="H6693" i="3" s="1"/>
  <c r="I6693" i="3" s="1"/>
  <c r="L6693" i="3" s="1"/>
  <c r="J6695" i="3" l="1"/>
  <c r="M6695" i="3" s="1"/>
  <c r="B6694" i="3"/>
  <c r="E6694" i="3" s="1"/>
  <c r="F6694" i="3" s="1"/>
  <c r="G6694" i="3" s="1"/>
  <c r="H6694" i="3" s="1"/>
  <c r="I6694" i="3" s="1"/>
  <c r="L6694" i="3" s="1"/>
  <c r="B6695" i="3" l="1"/>
  <c r="E6695" i="3" s="1"/>
  <c r="F6695" i="3" s="1"/>
  <c r="G6695" i="3" s="1"/>
  <c r="H6695" i="3" s="1"/>
  <c r="I6695" i="3" s="1"/>
  <c r="L6695" i="3" s="1"/>
  <c r="J6696" i="3"/>
  <c r="M6696" i="3" s="1"/>
  <c r="B6696" i="3" l="1"/>
  <c r="E6696" i="3" s="1"/>
  <c r="F6696" i="3" s="1"/>
  <c r="G6696" i="3" s="1"/>
  <c r="H6696" i="3" s="1"/>
  <c r="I6696" i="3" s="1"/>
  <c r="L6696" i="3" s="1"/>
  <c r="J6697" i="3"/>
  <c r="M6697" i="3" s="1"/>
  <c r="B6697" i="3" l="1"/>
  <c r="E6697" i="3" s="1"/>
  <c r="F6697" i="3" s="1"/>
  <c r="G6697" i="3" s="1"/>
  <c r="H6697" i="3" s="1"/>
  <c r="I6697" i="3" s="1"/>
  <c r="L6697" i="3" s="1"/>
  <c r="J6698" i="3"/>
  <c r="M6698" i="3" s="1"/>
  <c r="J6699" i="3" l="1"/>
  <c r="M6699" i="3" s="1"/>
  <c r="B6698" i="3"/>
  <c r="E6698" i="3" s="1"/>
  <c r="F6698" i="3" s="1"/>
  <c r="G6698" i="3" s="1"/>
  <c r="H6698" i="3" s="1"/>
  <c r="I6698" i="3" s="1"/>
  <c r="L6698" i="3" s="1"/>
  <c r="B6699" i="3" l="1"/>
  <c r="E6699" i="3" s="1"/>
  <c r="F6699" i="3" s="1"/>
  <c r="G6699" i="3" s="1"/>
  <c r="H6699" i="3" s="1"/>
  <c r="I6699" i="3" s="1"/>
  <c r="L6699" i="3" s="1"/>
  <c r="J6700" i="3"/>
  <c r="M6700" i="3" s="1"/>
  <c r="J6701" i="3" l="1"/>
  <c r="M6701" i="3" s="1"/>
  <c r="B6700" i="3"/>
  <c r="E6700" i="3" s="1"/>
  <c r="F6700" i="3" s="1"/>
  <c r="G6700" i="3" s="1"/>
  <c r="H6700" i="3" s="1"/>
  <c r="I6700" i="3" s="1"/>
  <c r="L6700" i="3" s="1"/>
  <c r="J6702" i="3" l="1"/>
  <c r="M6702" i="3" s="1"/>
  <c r="B6701" i="3"/>
  <c r="E6701" i="3" s="1"/>
  <c r="F6701" i="3" s="1"/>
  <c r="G6701" i="3" s="1"/>
  <c r="H6701" i="3" s="1"/>
  <c r="I6701" i="3" s="1"/>
  <c r="L6701" i="3" s="1"/>
  <c r="J6703" i="3" l="1"/>
  <c r="M6703" i="3" s="1"/>
  <c r="B6702" i="3"/>
  <c r="E6702" i="3" s="1"/>
  <c r="F6702" i="3" s="1"/>
  <c r="G6702" i="3" s="1"/>
  <c r="H6702" i="3" s="1"/>
  <c r="I6702" i="3" s="1"/>
  <c r="L6702" i="3" s="1"/>
  <c r="B6703" i="3" l="1"/>
  <c r="E6703" i="3" s="1"/>
  <c r="F6703" i="3" s="1"/>
  <c r="G6703" i="3" s="1"/>
  <c r="H6703" i="3" s="1"/>
  <c r="I6703" i="3" s="1"/>
  <c r="L6703" i="3" s="1"/>
  <c r="J6704" i="3"/>
  <c r="M6704" i="3" s="1"/>
  <c r="B6704" i="3" l="1"/>
  <c r="E6704" i="3" s="1"/>
  <c r="F6704" i="3" s="1"/>
  <c r="G6704" i="3" s="1"/>
  <c r="H6704" i="3" s="1"/>
  <c r="I6704" i="3" s="1"/>
  <c r="L6704" i="3" s="1"/>
  <c r="J6705" i="3"/>
  <c r="M6705" i="3" s="1"/>
  <c r="J6706" i="3" l="1"/>
  <c r="M6706" i="3" s="1"/>
  <c r="B6705" i="3"/>
  <c r="E6705" i="3" s="1"/>
  <c r="F6705" i="3" s="1"/>
  <c r="G6705" i="3" s="1"/>
  <c r="H6705" i="3" s="1"/>
  <c r="I6705" i="3" s="1"/>
  <c r="L6705" i="3" s="1"/>
  <c r="B6706" i="3" l="1"/>
  <c r="E6706" i="3" s="1"/>
  <c r="F6706" i="3" s="1"/>
  <c r="G6706" i="3" s="1"/>
  <c r="H6706" i="3" s="1"/>
  <c r="I6706" i="3" s="1"/>
  <c r="L6706" i="3" s="1"/>
  <c r="J6707" i="3"/>
  <c r="M6707" i="3" s="1"/>
  <c r="J6708" i="3" l="1"/>
  <c r="M6708" i="3" s="1"/>
  <c r="B6707" i="3"/>
  <c r="E6707" i="3" s="1"/>
  <c r="F6707" i="3" s="1"/>
  <c r="G6707" i="3" s="1"/>
  <c r="H6707" i="3" s="1"/>
  <c r="I6707" i="3" s="1"/>
  <c r="L6707" i="3" s="1"/>
  <c r="B6708" i="3" l="1"/>
  <c r="E6708" i="3" s="1"/>
  <c r="F6708" i="3" s="1"/>
  <c r="G6708" i="3" s="1"/>
  <c r="H6708" i="3" s="1"/>
  <c r="I6708" i="3" s="1"/>
  <c r="L6708" i="3" s="1"/>
  <c r="J6709" i="3"/>
  <c r="M6709" i="3" s="1"/>
  <c r="B6709" i="3" l="1"/>
  <c r="E6709" i="3" s="1"/>
  <c r="F6709" i="3" s="1"/>
  <c r="G6709" i="3" s="1"/>
  <c r="H6709" i="3" s="1"/>
  <c r="I6709" i="3" s="1"/>
  <c r="L6709" i="3" s="1"/>
  <c r="J6710" i="3"/>
  <c r="M6710" i="3" s="1"/>
  <c r="J6711" i="3" l="1"/>
  <c r="M6711" i="3" s="1"/>
  <c r="B6710" i="3"/>
  <c r="E6710" i="3" s="1"/>
  <c r="F6710" i="3" s="1"/>
  <c r="G6710" i="3" s="1"/>
  <c r="H6710" i="3" s="1"/>
  <c r="I6710" i="3" s="1"/>
  <c r="L6710" i="3" s="1"/>
  <c r="B6711" i="3" l="1"/>
  <c r="E6711" i="3" s="1"/>
  <c r="F6711" i="3" s="1"/>
  <c r="G6711" i="3" s="1"/>
  <c r="H6711" i="3" s="1"/>
  <c r="I6711" i="3" s="1"/>
  <c r="L6711" i="3" s="1"/>
  <c r="J6712" i="3"/>
  <c r="M6712" i="3" s="1"/>
  <c r="J6713" i="3" l="1"/>
  <c r="M6713" i="3" s="1"/>
  <c r="B6712" i="3"/>
  <c r="E6712" i="3" s="1"/>
  <c r="F6712" i="3" s="1"/>
  <c r="G6712" i="3" s="1"/>
  <c r="H6712" i="3" s="1"/>
  <c r="I6712" i="3" s="1"/>
  <c r="L6712" i="3" s="1"/>
  <c r="J6714" i="3" l="1"/>
  <c r="M6714" i="3" s="1"/>
  <c r="B6713" i="3"/>
  <c r="E6713" i="3" s="1"/>
  <c r="F6713" i="3" s="1"/>
  <c r="G6713" i="3" s="1"/>
  <c r="H6713" i="3" s="1"/>
  <c r="I6713" i="3" s="1"/>
  <c r="L6713" i="3" s="1"/>
  <c r="J6715" i="3" l="1"/>
  <c r="M6715" i="3" s="1"/>
  <c r="B6714" i="3"/>
  <c r="E6714" i="3" s="1"/>
  <c r="F6714" i="3" s="1"/>
  <c r="G6714" i="3" s="1"/>
  <c r="H6714" i="3" s="1"/>
  <c r="I6714" i="3" s="1"/>
  <c r="L6714" i="3" s="1"/>
  <c r="J6716" i="3" l="1"/>
  <c r="M6716" i="3" s="1"/>
  <c r="B6715" i="3"/>
  <c r="E6715" i="3" s="1"/>
  <c r="F6715" i="3" s="1"/>
  <c r="G6715" i="3" s="1"/>
  <c r="H6715" i="3" s="1"/>
  <c r="I6715" i="3" s="1"/>
  <c r="L6715" i="3" s="1"/>
  <c r="B6716" i="3" l="1"/>
  <c r="E6716" i="3" s="1"/>
  <c r="F6716" i="3" s="1"/>
  <c r="G6716" i="3" s="1"/>
  <c r="H6716" i="3" s="1"/>
  <c r="I6716" i="3" s="1"/>
  <c r="L6716" i="3" s="1"/>
  <c r="J6717" i="3"/>
  <c r="M6717" i="3" s="1"/>
  <c r="B6717" i="3" l="1"/>
  <c r="E6717" i="3" s="1"/>
  <c r="F6717" i="3" s="1"/>
  <c r="G6717" i="3" s="1"/>
  <c r="H6717" i="3" s="1"/>
  <c r="I6717" i="3" s="1"/>
  <c r="L6717" i="3" s="1"/>
  <c r="J6718" i="3"/>
  <c r="M6718" i="3" s="1"/>
  <c r="J6719" i="3" l="1"/>
  <c r="M6719" i="3" s="1"/>
  <c r="B6718" i="3"/>
  <c r="E6718" i="3" s="1"/>
  <c r="F6718" i="3" s="1"/>
  <c r="G6718" i="3" s="1"/>
  <c r="H6718" i="3" s="1"/>
  <c r="I6718" i="3" s="1"/>
  <c r="L6718" i="3" s="1"/>
  <c r="J6720" i="3" l="1"/>
  <c r="M6720" i="3" s="1"/>
  <c r="B6719" i="3"/>
  <c r="E6719" i="3" s="1"/>
  <c r="F6719" i="3" s="1"/>
  <c r="G6719" i="3" s="1"/>
  <c r="H6719" i="3" s="1"/>
  <c r="I6719" i="3" s="1"/>
  <c r="L6719" i="3" s="1"/>
  <c r="J6721" i="3" l="1"/>
  <c r="M6721" i="3" s="1"/>
  <c r="B6720" i="3"/>
  <c r="E6720" i="3" s="1"/>
  <c r="F6720" i="3" s="1"/>
  <c r="G6720" i="3" s="1"/>
  <c r="H6720" i="3" s="1"/>
  <c r="I6720" i="3" s="1"/>
  <c r="L6720" i="3" s="1"/>
  <c r="B6721" i="3" l="1"/>
  <c r="E6721" i="3" s="1"/>
  <c r="F6721" i="3" s="1"/>
  <c r="G6721" i="3" s="1"/>
  <c r="H6721" i="3" s="1"/>
  <c r="I6721" i="3" s="1"/>
  <c r="L6721" i="3" s="1"/>
  <c r="J6722" i="3"/>
  <c r="M6722" i="3" s="1"/>
  <c r="B6722" i="3" l="1"/>
  <c r="E6722" i="3" s="1"/>
  <c r="F6722" i="3" s="1"/>
  <c r="G6722" i="3" s="1"/>
  <c r="H6722" i="3" s="1"/>
  <c r="I6722" i="3" s="1"/>
  <c r="L6722" i="3" s="1"/>
  <c r="J6723" i="3"/>
  <c r="M6723" i="3" s="1"/>
  <c r="J6724" i="3" l="1"/>
  <c r="M6724" i="3" s="1"/>
  <c r="B6723" i="3"/>
  <c r="E6723" i="3" s="1"/>
  <c r="F6723" i="3" s="1"/>
  <c r="G6723" i="3" s="1"/>
  <c r="H6723" i="3" s="1"/>
  <c r="I6723" i="3" s="1"/>
  <c r="L6723" i="3" s="1"/>
  <c r="J6725" i="3" l="1"/>
  <c r="M6725" i="3" s="1"/>
  <c r="B6724" i="3"/>
  <c r="E6724" i="3" s="1"/>
  <c r="F6724" i="3" s="1"/>
  <c r="G6724" i="3" s="1"/>
  <c r="H6724" i="3" s="1"/>
  <c r="I6724" i="3" s="1"/>
  <c r="L6724" i="3" s="1"/>
  <c r="J6726" i="3" l="1"/>
  <c r="M6726" i="3" s="1"/>
  <c r="B6725" i="3"/>
  <c r="E6725" i="3" s="1"/>
  <c r="F6725" i="3" s="1"/>
  <c r="G6725" i="3" s="1"/>
  <c r="H6725" i="3" s="1"/>
  <c r="I6725" i="3" s="1"/>
  <c r="L6725" i="3" s="1"/>
  <c r="B6726" i="3" l="1"/>
  <c r="E6726" i="3" s="1"/>
  <c r="F6726" i="3" s="1"/>
  <c r="G6726" i="3" s="1"/>
  <c r="H6726" i="3" s="1"/>
  <c r="I6726" i="3" s="1"/>
  <c r="L6726" i="3" s="1"/>
  <c r="J6727" i="3"/>
  <c r="M6727" i="3" s="1"/>
  <c r="B6727" i="3" l="1"/>
  <c r="E6727" i="3" s="1"/>
  <c r="F6727" i="3" s="1"/>
  <c r="G6727" i="3" s="1"/>
  <c r="H6727" i="3" s="1"/>
  <c r="I6727" i="3" s="1"/>
  <c r="L6727" i="3" s="1"/>
  <c r="J6728" i="3"/>
  <c r="M6728" i="3" s="1"/>
  <c r="J6729" i="3" l="1"/>
  <c r="M6729" i="3" s="1"/>
  <c r="B6728" i="3"/>
  <c r="E6728" i="3" s="1"/>
  <c r="F6728" i="3" s="1"/>
  <c r="G6728" i="3" s="1"/>
  <c r="H6728" i="3" s="1"/>
  <c r="I6728" i="3" s="1"/>
  <c r="L6728" i="3" s="1"/>
  <c r="B6729" i="3" l="1"/>
  <c r="E6729" i="3" s="1"/>
  <c r="F6729" i="3" s="1"/>
  <c r="G6729" i="3" s="1"/>
  <c r="H6729" i="3" s="1"/>
  <c r="I6729" i="3" s="1"/>
  <c r="L6729" i="3" s="1"/>
  <c r="J6730" i="3"/>
  <c r="M6730" i="3" s="1"/>
  <c r="J6731" i="3" l="1"/>
  <c r="M6731" i="3" s="1"/>
  <c r="B6730" i="3"/>
  <c r="E6730" i="3" s="1"/>
  <c r="F6730" i="3" s="1"/>
  <c r="G6730" i="3" s="1"/>
  <c r="H6730" i="3" s="1"/>
  <c r="I6730" i="3" s="1"/>
  <c r="L6730" i="3" s="1"/>
  <c r="B6731" i="3" l="1"/>
  <c r="E6731" i="3" s="1"/>
  <c r="F6731" i="3" s="1"/>
  <c r="G6731" i="3" s="1"/>
  <c r="H6731" i="3" s="1"/>
  <c r="I6731" i="3" s="1"/>
  <c r="L6731" i="3" s="1"/>
  <c r="J6732" i="3"/>
  <c r="M6732" i="3" s="1"/>
  <c r="B6732" i="3" l="1"/>
  <c r="E6732" i="3" s="1"/>
  <c r="F6732" i="3" s="1"/>
  <c r="G6732" i="3" s="1"/>
  <c r="H6732" i="3" s="1"/>
  <c r="I6732" i="3" s="1"/>
  <c r="L6732" i="3" s="1"/>
  <c r="J6733" i="3"/>
  <c r="M6733" i="3" s="1"/>
  <c r="J6734" i="3" l="1"/>
  <c r="M6734" i="3" s="1"/>
  <c r="B6733" i="3"/>
  <c r="E6733" i="3" s="1"/>
  <c r="F6733" i="3" s="1"/>
  <c r="G6733" i="3" s="1"/>
  <c r="H6733" i="3" s="1"/>
  <c r="I6733" i="3" s="1"/>
  <c r="L6733" i="3" s="1"/>
  <c r="J6735" i="3" l="1"/>
  <c r="M6735" i="3" s="1"/>
  <c r="B6734" i="3"/>
  <c r="E6734" i="3" s="1"/>
  <c r="F6734" i="3" s="1"/>
  <c r="G6734" i="3" s="1"/>
  <c r="H6734" i="3" s="1"/>
  <c r="I6734" i="3" s="1"/>
  <c r="L6734" i="3" s="1"/>
  <c r="B6735" i="3" l="1"/>
  <c r="E6735" i="3" s="1"/>
  <c r="F6735" i="3" s="1"/>
  <c r="G6735" i="3" s="1"/>
  <c r="H6735" i="3" s="1"/>
  <c r="I6735" i="3" s="1"/>
  <c r="L6735" i="3" s="1"/>
  <c r="J6736" i="3"/>
  <c r="M6736" i="3" s="1"/>
  <c r="J6737" i="3" l="1"/>
  <c r="M6737" i="3" s="1"/>
  <c r="B6736" i="3"/>
  <c r="E6736" i="3" s="1"/>
  <c r="F6736" i="3" s="1"/>
  <c r="G6736" i="3" s="1"/>
  <c r="H6736" i="3" s="1"/>
  <c r="I6736" i="3" s="1"/>
  <c r="L6736" i="3" s="1"/>
  <c r="J6738" i="3" l="1"/>
  <c r="M6738" i="3" s="1"/>
  <c r="B6737" i="3"/>
  <c r="E6737" i="3" s="1"/>
  <c r="F6737" i="3" s="1"/>
  <c r="G6737" i="3" s="1"/>
  <c r="H6737" i="3" s="1"/>
  <c r="I6737" i="3" s="1"/>
  <c r="L6737" i="3" s="1"/>
  <c r="B6738" i="3" l="1"/>
  <c r="E6738" i="3" s="1"/>
  <c r="F6738" i="3" s="1"/>
  <c r="G6738" i="3" s="1"/>
  <c r="H6738" i="3" s="1"/>
  <c r="I6738" i="3" s="1"/>
  <c r="L6738" i="3" s="1"/>
  <c r="J6739" i="3"/>
  <c r="M6739" i="3" s="1"/>
  <c r="J6740" i="3" l="1"/>
  <c r="M6740" i="3" s="1"/>
  <c r="B6739" i="3"/>
  <c r="E6739" i="3" s="1"/>
  <c r="F6739" i="3" s="1"/>
  <c r="G6739" i="3" s="1"/>
  <c r="H6739" i="3" s="1"/>
  <c r="I6739" i="3" s="1"/>
  <c r="L6739" i="3" s="1"/>
  <c r="J6741" i="3" l="1"/>
  <c r="M6741" i="3" s="1"/>
  <c r="B6740" i="3"/>
  <c r="E6740" i="3" s="1"/>
  <c r="F6740" i="3" s="1"/>
  <c r="G6740" i="3" s="1"/>
  <c r="H6740" i="3" s="1"/>
  <c r="I6740" i="3" s="1"/>
  <c r="L6740" i="3" s="1"/>
  <c r="B6741" i="3" l="1"/>
  <c r="E6741" i="3" s="1"/>
  <c r="F6741" i="3" s="1"/>
  <c r="G6741" i="3" s="1"/>
  <c r="H6741" i="3" s="1"/>
  <c r="I6741" i="3" s="1"/>
  <c r="L6741" i="3" s="1"/>
  <c r="J6742" i="3"/>
  <c r="M6742" i="3" s="1"/>
  <c r="B6742" i="3" l="1"/>
  <c r="E6742" i="3" s="1"/>
  <c r="F6742" i="3" s="1"/>
  <c r="G6742" i="3" s="1"/>
  <c r="H6742" i="3" s="1"/>
  <c r="I6742" i="3" s="1"/>
  <c r="L6742" i="3" s="1"/>
  <c r="J6743" i="3"/>
  <c r="M6743" i="3" s="1"/>
  <c r="B6743" i="3" l="1"/>
  <c r="E6743" i="3" s="1"/>
  <c r="F6743" i="3" s="1"/>
  <c r="G6743" i="3" s="1"/>
  <c r="H6743" i="3" s="1"/>
  <c r="I6743" i="3" s="1"/>
  <c r="L6743" i="3" s="1"/>
  <c r="J6744" i="3"/>
  <c r="M6744" i="3" s="1"/>
  <c r="J6745" i="3" l="1"/>
  <c r="M6745" i="3" s="1"/>
  <c r="B6744" i="3"/>
  <c r="E6744" i="3" s="1"/>
  <c r="F6744" i="3" s="1"/>
  <c r="G6744" i="3" s="1"/>
  <c r="H6744" i="3" s="1"/>
  <c r="I6744" i="3" s="1"/>
  <c r="L6744" i="3" s="1"/>
  <c r="J6746" i="3" l="1"/>
  <c r="M6746" i="3" s="1"/>
  <c r="B6745" i="3"/>
  <c r="E6745" i="3" s="1"/>
  <c r="F6745" i="3" s="1"/>
  <c r="G6745" i="3" s="1"/>
  <c r="H6745" i="3" s="1"/>
  <c r="I6745" i="3" s="1"/>
  <c r="L6745" i="3" s="1"/>
  <c r="B6746" i="3" l="1"/>
  <c r="E6746" i="3" s="1"/>
  <c r="F6746" i="3" s="1"/>
  <c r="G6746" i="3" s="1"/>
  <c r="H6746" i="3" s="1"/>
  <c r="I6746" i="3" s="1"/>
  <c r="L6746" i="3" s="1"/>
  <c r="J6747" i="3"/>
  <c r="M6747" i="3" s="1"/>
  <c r="B6747" i="3" l="1"/>
  <c r="E6747" i="3" s="1"/>
  <c r="F6747" i="3" s="1"/>
  <c r="G6747" i="3" s="1"/>
  <c r="H6747" i="3" s="1"/>
  <c r="I6747" i="3" s="1"/>
  <c r="L6747" i="3" s="1"/>
  <c r="J6748" i="3"/>
  <c r="M6748" i="3" s="1"/>
  <c r="J6749" i="3" l="1"/>
  <c r="M6749" i="3" s="1"/>
  <c r="B6748" i="3"/>
  <c r="E6748" i="3" s="1"/>
  <c r="F6748" i="3" s="1"/>
  <c r="G6748" i="3" s="1"/>
  <c r="H6748" i="3" s="1"/>
  <c r="I6748" i="3" s="1"/>
  <c r="L6748" i="3" s="1"/>
  <c r="B6749" i="3" l="1"/>
  <c r="E6749" i="3" s="1"/>
  <c r="F6749" i="3" s="1"/>
  <c r="G6749" i="3" s="1"/>
  <c r="H6749" i="3" s="1"/>
  <c r="I6749" i="3" s="1"/>
  <c r="L6749" i="3" s="1"/>
  <c r="J6750" i="3"/>
  <c r="M6750" i="3" s="1"/>
  <c r="B6750" i="3" l="1"/>
  <c r="E6750" i="3" s="1"/>
  <c r="F6750" i="3" s="1"/>
  <c r="G6750" i="3" s="1"/>
  <c r="H6750" i="3" s="1"/>
  <c r="I6750" i="3" s="1"/>
  <c r="L6750" i="3" s="1"/>
  <c r="J6751" i="3"/>
  <c r="M6751" i="3" s="1"/>
  <c r="J6752" i="3" l="1"/>
  <c r="M6752" i="3" s="1"/>
  <c r="B6751" i="3"/>
  <c r="E6751" i="3" s="1"/>
  <c r="F6751" i="3" s="1"/>
  <c r="G6751" i="3" s="1"/>
  <c r="H6751" i="3" s="1"/>
  <c r="I6751" i="3" s="1"/>
  <c r="L6751" i="3" s="1"/>
  <c r="B6752" i="3" l="1"/>
  <c r="E6752" i="3" s="1"/>
  <c r="F6752" i="3" s="1"/>
  <c r="G6752" i="3" s="1"/>
  <c r="H6752" i="3" s="1"/>
  <c r="I6752" i="3" s="1"/>
  <c r="L6752" i="3" s="1"/>
  <c r="J6753" i="3"/>
  <c r="M6753" i="3" s="1"/>
  <c r="J6754" i="3" l="1"/>
  <c r="M6754" i="3" s="1"/>
  <c r="B6753" i="3"/>
  <c r="E6753" i="3" s="1"/>
  <c r="F6753" i="3" s="1"/>
  <c r="G6753" i="3" s="1"/>
  <c r="H6753" i="3" s="1"/>
  <c r="I6753" i="3" s="1"/>
  <c r="L6753" i="3" s="1"/>
  <c r="B6754" i="3" l="1"/>
  <c r="E6754" i="3" s="1"/>
  <c r="F6754" i="3" s="1"/>
  <c r="G6754" i="3" s="1"/>
  <c r="H6754" i="3" s="1"/>
  <c r="I6754" i="3" s="1"/>
  <c r="L6754" i="3" s="1"/>
  <c r="J6755" i="3"/>
  <c r="M6755" i="3" s="1"/>
  <c r="B6755" i="3" l="1"/>
  <c r="E6755" i="3" s="1"/>
  <c r="F6755" i="3" s="1"/>
  <c r="G6755" i="3" s="1"/>
  <c r="H6755" i="3" s="1"/>
  <c r="I6755" i="3" s="1"/>
  <c r="L6755" i="3" s="1"/>
  <c r="J6756" i="3"/>
  <c r="M6756" i="3" s="1"/>
  <c r="J6757" i="3" l="1"/>
  <c r="M6757" i="3" s="1"/>
  <c r="B6756" i="3"/>
  <c r="E6756" i="3" s="1"/>
  <c r="F6756" i="3" s="1"/>
  <c r="G6756" i="3" s="1"/>
  <c r="H6756" i="3" s="1"/>
  <c r="I6756" i="3" s="1"/>
  <c r="L6756" i="3" s="1"/>
  <c r="B6757" i="3" l="1"/>
  <c r="E6757" i="3" s="1"/>
  <c r="F6757" i="3" s="1"/>
  <c r="G6757" i="3" s="1"/>
  <c r="H6757" i="3" s="1"/>
  <c r="I6757" i="3" s="1"/>
  <c r="L6757" i="3" s="1"/>
  <c r="J6758" i="3"/>
  <c r="M6758" i="3" s="1"/>
  <c r="J6759" i="3" l="1"/>
  <c r="M6759" i="3" s="1"/>
  <c r="B6758" i="3"/>
  <c r="E6758" i="3" s="1"/>
  <c r="F6758" i="3" s="1"/>
  <c r="G6758" i="3" s="1"/>
  <c r="H6758" i="3" s="1"/>
  <c r="I6758" i="3" s="1"/>
  <c r="L6758" i="3" s="1"/>
  <c r="B6759" i="3" l="1"/>
  <c r="E6759" i="3" s="1"/>
  <c r="F6759" i="3" s="1"/>
  <c r="G6759" i="3" s="1"/>
  <c r="H6759" i="3" s="1"/>
  <c r="I6759" i="3" s="1"/>
  <c r="L6759" i="3" s="1"/>
  <c r="J6760" i="3"/>
  <c r="M6760" i="3" s="1"/>
  <c r="B6760" i="3" l="1"/>
  <c r="E6760" i="3" s="1"/>
  <c r="F6760" i="3" s="1"/>
  <c r="G6760" i="3" s="1"/>
  <c r="H6760" i="3" s="1"/>
  <c r="I6760" i="3" s="1"/>
  <c r="L6760" i="3" s="1"/>
  <c r="J6761" i="3"/>
  <c r="M6761" i="3" s="1"/>
  <c r="J6762" i="3" l="1"/>
  <c r="M6762" i="3" s="1"/>
  <c r="B6761" i="3"/>
  <c r="E6761" i="3" s="1"/>
  <c r="F6761" i="3" s="1"/>
  <c r="G6761" i="3" s="1"/>
  <c r="H6761" i="3" s="1"/>
  <c r="I6761" i="3" s="1"/>
  <c r="L6761" i="3" s="1"/>
  <c r="B6762" i="3" l="1"/>
  <c r="E6762" i="3" s="1"/>
  <c r="F6762" i="3" s="1"/>
  <c r="G6762" i="3" s="1"/>
  <c r="H6762" i="3" s="1"/>
  <c r="I6762" i="3" s="1"/>
  <c r="L6762" i="3" s="1"/>
  <c r="J6763" i="3"/>
  <c r="M6763" i="3" s="1"/>
  <c r="J6764" i="3" l="1"/>
  <c r="M6764" i="3" s="1"/>
  <c r="B6763" i="3"/>
  <c r="E6763" i="3" s="1"/>
  <c r="F6763" i="3" s="1"/>
  <c r="G6763" i="3" s="1"/>
  <c r="H6763" i="3" s="1"/>
  <c r="I6763" i="3" s="1"/>
  <c r="L6763" i="3" s="1"/>
  <c r="J6765" i="3" l="1"/>
  <c r="M6765" i="3" s="1"/>
  <c r="B6764" i="3"/>
  <c r="E6764" i="3" s="1"/>
  <c r="F6764" i="3" s="1"/>
  <c r="G6764" i="3" s="1"/>
  <c r="H6764" i="3" s="1"/>
  <c r="I6764" i="3" s="1"/>
  <c r="L6764" i="3" s="1"/>
  <c r="J6766" i="3" l="1"/>
  <c r="M6766" i="3" s="1"/>
  <c r="B6765" i="3"/>
  <c r="E6765" i="3" s="1"/>
  <c r="F6765" i="3" s="1"/>
  <c r="G6765" i="3" s="1"/>
  <c r="H6765" i="3" s="1"/>
  <c r="I6765" i="3" s="1"/>
  <c r="L6765" i="3" s="1"/>
  <c r="J6767" i="3" l="1"/>
  <c r="M6767" i="3" s="1"/>
  <c r="B6766" i="3"/>
  <c r="E6766" i="3" s="1"/>
  <c r="F6766" i="3" s="1"/>
  <c r="G6766" i="3" s="1"/>
  <c r="H6766" i="3" s="1"/>
  <c r="I6766" i="3" s="1"/>
  <c r="L6766" i="3" s="1"/>
  <c r="J6768" i="3" l="1"/>
  <c r="M6768" i="3" s="1"/>
  <c r="B6767" i="3"/>
  <c r="E6767" i="3" s="1"/>
  <c r="F6767" i="3" s="1"/>
  <c r="G6767" i="3" s="1"/>
  <c r="H6767" i="3" s="1"/>
  <c r="I6767" i="3" s="1"/>
  <c r="L6767" i="3" s="1"/>
  <c r="J6769" i="3" l="1"/>
  <c r="M6769" i="3" s="1"/>
  <c r="B6768" i="3"/>
  <c r="E6768" i="3" s="1"/>
  <c r="F6768" i="3" s="1"/>
  <c r="G6768" i="3" s="1"/>
  <c r="H6768" i="3" s="1"/>
  <c r="I6768" i="3" s="1"/>
  <c r="L6768" i="3" s="1"/>
  <c r="B6769" i="3" l="1"/>
  <c r="E6769" i="3" s="1"/>
  <c r="F6769" i="3" s="1"/>
  <c r="G6769" i="3" s="1"/>
  <c r="H6769" i="3" s="1"/>
  <c r="I6769" i="3" s="1"/>
  <c r="L6769" i="3" s="1"/>
  <c r="J6770" i="3"/>
  <c r="M6770" i="3" s="1"/>
  <c r="B6770" i="3" l="1"/>
  <c r="E6770" i="3" s="1"/>
  <c r="F6770" i="3" s="1"/>
  <c r="G6770" i="3" s="1"/>
  <c r="H6770" i="3" s="1"/>
  <c r="I6770" i="3" s="1"/>
  <c r="L6770" i="3" s="1"/>
  <c r="J6771" i="3"/>
  <c r="M6771" i="3" s="1"/>
  <c r="J6772" i="3" l="1"/>
  <c r="M6772" i="3" s="1"/>
  <c r="B6771" i="3"/>
  <c r="E6771" i="3" s="1"/>
  <c r="F6771" i="3" s="1"/>
  <c r="G6771" i="3" s="1"/>
  <c r="H6771" i="3" s="1"/>
  <c r="I6771" i="3" s="1"/>
  <c r="L6771" i="3" s="1"/>
  <c r="B6772" i="3" l="1"/>
  <c r="E6772" i="3" s="1"/>
  <c r="F6772" i="3" s="1"/>
  <c r="G6772" i="3" s="1"/>
  <c r="H6772" i="3" s="1"/>
  <c r="I6772" i="3" s="1"/>
  <c r="L6772" i="3" s="1"/>
  <c r="J6773" i="3"/>
  <c r="M6773" i="3" s="1"/>
  <c r="B6773" i="3" l="1"/>
  <c r="E6773" i="3" s="1"/>
  <c r="F6773" i="3" s="1"/>
  <c r="G6773" i="3" s="1"/>
  <c r="H6773" i="3" s="1"/>
  <c r="I6773" i="3" s="1"/>
  <c r="L6773" i="3" s="1"/>
  <c r="J6774" i="3"/>
  <c r="M6774" i="3" s="1"/>
  <c r="B6774" i="3" l="1"/>
  <c r="E6774" i="3" s="1"/>
  <c r="F6774" i="3" s="1"/>
  <c r="G6774" i="3" s="1"/>
  <c r="H6774" i="3" s="1"/>
  <c r="I6774" i="3" s="1"/>
  <c r="L6774" i="3" s="1"/>
  <c r="J6775" i="3"/>
  <c r="M6775" i="3" s="1"/>
  <c r="B6775" i="3" l="1"/>
  <c r="E6775" i="3" s="1"/>
  <c r="F6775" i="3" s="1"/>
  <c r="G6775" i="3" s="1"/>
  <c r="H6775" i="3" s="1"/>
  <c r="I6775" i="3" s="1"/>
  <c r="L6775" i="3" s="1"/>
  <c r="J6776" i="3"/>
  <c r="M6776" i="3" s="1"/>
  <c r="J6777" i="3" l="1"/>
  <c r="M6777" i="3" s="1"/>
  <c r="B6776" i="3"/>
  <c r="E6776" i="3" s="1"/>
  <c r="F6776" i="3" s="1"/>
  <c r="G6776" i="3" s="1"/>
  <c r="H6776" i="3" s="1"/>
  <c r="I6776" i="3" s="1"/>
  <c r="L6776" i="3" s="1"/>
  <c r="B6777" i="3" l="1"/>
  <c r="E6777" i="3" s="1"/>
  <c r="F6777" i="3" s="1"/>
  <c r="G6777" i="3" s="1"/>
  <c r="H6777" i="3" s="1"/>
  <c r="I6777" i="3" s="1"/>
  <c r="L6777" i="3" s="1"/>
  <c r="J6778" i="3"/>
  <c r="M6778" i="3" s="1"/>
  <c r="B6778" i="3" l="1"/>
  <c r="E6778" i="3" s="1"/>
  <c r="F6778" i="3" s="1"/>
  <c r="G6778" i="3" s="1"/>
  <c r="H6778" i="3" s="1"/>
  <c r="I6778" i="3" s="1"/>
  <c r="L6778" i="3" s="1"/>
  <c r="J6779" i="3"/>
  <c r="M6779" i="3" s="1"/>
  <c r="J6780" i="3" l="1"/>
  <c r="M6780" i="3" s="1"/>
  <c r="B6779" i="3"/>
  <c r="E6779" i="3" s="1"/>
  <c r="F6779" i="3" s="1"/>
  <c r="G6779" i="3" s="1"/>
  <c r="H6779" i="3" s="1"/>
  <c r="I6779" i="3" s="1"/>
  <c r="L6779" i="3" s="1"/>
  <c r="B6780" i="3" l="1"/>
  <c r="E6780" i="3" s="1"/>
  <c r="F6780" i="3" s="1"/>
  <c r="G6780" i="3" s="1"/>
  <c r="H6780" i="3" s="1"/>
  <c r="I6780" i="3" s="1"/>
  <c r="L6780" i="3" s="1"/>
  <c r="J6781" i="3"/>
  <c r="M6781" i="3" s="1"/>
  <c r="B6781" i="3" l="1"/>
  <c r="E6781" i="3" s="1"/>
  <c r="F6781" i="3" s="1"/>
  <c r="G6781" i="3" s="1"/>
  <c r="H6781" i="3" s="1"/>
  <c r="I6781" i="3" s="1"/>
  <c r="L6781" i="3" s="1"/>
  <c r="J6782" i="3"/>
  <c r="M6782" i="3" s="1"/>
  <c r="B6782" i="3" l="1"/>
  <c r="E6782" i="3" s="1"/>
  <c r="F6782" i="3" s="1"/>
  <c r="G6782" i="3" s="1"/>
  <c r="H6782" i="3" s="1"/>
  <c r="I6782" i="3" s="1"/>
  <c r="L6782" i="3" s="1"/>
  <c r="J6783" i="3"/>
  <c r="M6783" i="3" s="1"/>
  <c r="B6783" i="3" l="1"/>
  <c r="E6783" i="3" s="1"/>
  <c r="F6783" i="3" s="1"/>
  <c r="G6783" i="3" s="1"/>
  <c r="H6783" i="3" s="1"/>
  <c r="I6783" i="3" s="1"/>
  <c r="L6783" i="3" s="1"/>
  <c r="J6784" i="3"/>
  <c r="M6784" i="3" s="1"/>
  <c r="J6785" i="3" l="1"/>
  <c r="M6785" i="3" s="1"/>
  <c r="B6784" i="3"/>
  <c r="E6784" i="3" s="1"/>
  <c r="F6784" i="3" s="1"/>
  <c r="G6784" i="3" s="1"/>
  <c r="H6784" i="3" s="1"/>
  <c r="I6784" i="3" s="1"/>
  <c r="L6784" i="3" s="1"/>
  <c r="B6785" i="3" l="1"/>
  <c r="E6785" i="3" s="1"/>
  <c r="F6785" i="3" s="1"/>
  <c r="G6785" i="3" s="1"/>
  <c r="H6785" i="3" s="1"/>
  <c r="I6785" i="3" s="1"/>
  <c r="L6785" i="3" s="1"/>
  <c r="J6786" i="3"/>
  <c r="M6786" i="3" s="1"/>
  <c r="B6786" i="3" l="1"/>
  <c r="E6786" i="3" s="1"/>
  <c r="F6786" i="3" s="1"/>
  <c r="G6786" i="3" s="1"/>
  <c r="H6786" i="3" s="1"/>
  <c r="I6786" i="3" s="1"/>
  <c r="L6786" i="3" s="1"/>
  <c r="J6787" i="3"/>
  <c r="M6787" i="3" s="1"/>
  <c r="J6788" i="3" l="1"/>
  <c r="M6788" i="3" s="1"/>
  <c r="B6787" i="3"/>
  <c r="E6787" i="3" s="1"/>
  <c r="F6787" i="3" s="1"/>
  <c r="G6787" i="3" s="1"/>
  <c r="H6787" i="3" s="1"/>
  <c r="I6787" i="3" s="1"/>
  <c r="L6787" i="3" s="1"/>
  <c r="B6788" i="3" l="1"/>
  <c r="E6788" i="3" s="1"/>
  <c r="F6788" i="3" s="1"/>
  <c r="G6788" i="3" s="1"/>
  <c r="H6788" i="3" s="1"/>
  <c r="I6788" i="3" s="1"/>
  <c r="L6788" i="3" s="1"/>
  <c r="J6789" i="3"/>
  <c r="M6789" i="3" s="1"/>
  <c r="B6789" i="3" l="1"/>
  <c r="E6789" i="3" s="1"/>
  <c r="F6789" i="3" s="1"/>
  <c r="G6789" i="3" s="1"/>
  <c r="H6789" i="3" s="1"/>
  <c r="I6789" i="3" s="1"/>
  <c r="L6789" i="3" s="1"/>
  <c r="J6790" i="3"/>
  <c r="M6790" i="3" s="1"/>
  <c r="B6790" i="3" l="1"/>
  <c r="E6790" i="3" s="1"/>
  <c r="F6790" i="3" s="1"/>
  <c r="G6790" i="3" s="1"/>
  <c r="H6790" i="3" s="1"/>
  <c r="I6790" i="3" s="1"/>
  <c r="L6790" i="3" s="1"/>
  <c r="J6791" i="3"/>
  <c r="M6791" i="3" s="1"/>
  <c r="B6791" i="3" l="1"/>
  <c r="E6791" i="3" s="1"/>
  <c r="F6791" i="3" s="1"/>
  <c r="G6791" i="3" s="1"/>
  <c r="H6791" i="3" s="1"/>
  <c r="I6791" i="3" s="1"/>
  <c r="L6791" i="3" s="1"/>
  <c r="J6792" i="3"/>
  <c r="M6792" i="3" s="1"/>
  <c r="J6793" i="3" l="1"/>
  <c r="M6793" i="3" s="1"/>
  <c r="B6792" i="3"/>
  <c r="E6792" i="3" s="1"/>
  <c r="F6792" i="3" s="1"/>
  <c r="G6792" i="3" s="1"/>
  <c r="H6792" i="3" s="1"/>
  <c r="I6792" i="3" s="1"/>
  <c r="L6792" i="3" s="1"/>
  <c r="B6793" i="3" l="1"/>
  <c r="E6793" i="3" s="1"/>
  <c r="F6793" i="3" s="1"/>
  <c r="G6793" i="3" s="1"/>
  <c r="H6793" i="3" s="1"/>
  <c r="I6793" i="3" s="1"/>
  <c r="L6793" i="3" s="1"/>
  <c r="J6794" i="3"/>
  <c r="M6794" i="3" s="1"/>
  <c r="B6794" i="3" l="1"/>
  <c r="E6794" i="3" s="1"/>
  <c r="F6794" i="3" s="1"/>
  <c r="G6794" i="3" s="1"/>
  <c r="H6794" i="3" s="1"/>
  <c r="I6794" i="3" s="1"/>
  <c r="L6794" i="3" s="1"/>
  <c r="J6795" i="3"/>
  <c r="M6795" i="3" s="1"/>
  <c r="J6796" i="3" l="1"/>
  <c r="M6796" i="3" s="1"/>
  <c r="B6795" i="3"/>
  <c r="E6795" i="3" s="1"/>
  <c r="F6795" i="3" s="1"/>
  <c r="G6795" i="3" s="1"/>
  <c r="H6795" i="3" s="1"/>
  <c r="I6795" i="3" s="1"/>
  <c r="L6795" i="3" s="1"/>
  <c r="B6796" i="3" l="1"/>
  <c r="E6796" i="3" s="1"/>
  <c r="F6796" i="3" s="1"/>
  <c r="G6796" i="3" s="1"/>
  <c r="H6796" i="3" s="1"/>
  <c r="I6796" i="3" s="1"/>
  <c r="L6796" i="3" s="1"/>
  <c r="J6797" i="3"/>
  <c r="M6797" i="3" s="1"/>
  <c r="J6798" i="3" l="1"/>
  <c r="M6798" i="3" s="1"/>
  <c r="B6797" i="3"/>
  <c r="E6797" i="3" s="1"/>
  <c r="F6797" i="3" s="1"/>
  <c r="G6797" i="3" s="1"/>
  <c r="H6797" i="3" s="1"/>
  <c r="I6797" i="3" s="1"/>
  <c r="L6797" i="3" s="1"/>
  <c r="B6798" i="3" l="1"/>
  <c r="E6798" i="3" s="1"/>
  <c r="F6798" i="3" s="1"/>
  <c r="G6798" i="3" s="1"/>
  <c r="H6798" i="3" s="1"/>
  <c r="I6798" i="3" s="1"/>
  <c r="L6798" i="3" s="1"/>
  <c r="J6799" i="3"/>
  <c r="M6799" i="3" s="1"/>
  <c r="B6799" i="3" l="1"/>
  <c r="E6799" i="3" s="1"/>
  <c r="F6799" i="3" s="1"/>
  <c r="G6799" i="3" s="1"/>
  <c r="H6799" i="3" s="1"/>
  <c r="I6799" i="3" s="1"/>
  <c r="L6799" i="3" s="1"/>
  <c r="J6800" i="3"/>
  <c r="M6800" i="3" s="1"/>
  <c r="J6801" i="3" l="1"/>
  <c r="M6801" i="3" s="1"/>
  <c r="B6800" i="3"/>
  <c r="E6800" i="3" s="1"/>
  <c r="F6800" i="3" s="1"/>
  <c r="G6800" i="3" s="1"/>
  <c r="H6800" i="3" s="1"/>
  <c r="I6800" i="3" s="1"/>
  <c r="L6800" i="3" s="1"/>
  <c r="J6802" i="3" l="1"/>
  <c r="M6802" i="3" s="1"/>
  <c r="B6801" i="3"/>
  <c r="E6801" i="3" s="1"/>
  <c r="F6801" i="3" s="1"/>
  <c r="G6801" i="3" s="1"/>
  <c r="H6801" i="3" s="1"/>
  <c r="I6801" i="3" s="1"/>
  <c r="L6801" i="3" s="1"/>
  <c r="B6802" i="3" l="1"/>
  <c r="E6802" i="3" s="1"/>
  <c r="F6802" i="3" s="1"/>
  <c r="G6802" i="3" s="1"/>
  <c r="H6802" i="3" s="1"/>
  <c r="I6802" i="3" s="1"/>
  <c r="L6802" i="3" s="1"/>
  <c r="J6803" i="3"/>
  <c r="M6803" i="3" s="1"/>
  <c r="J6804" i="3" l="1"/>
  <c r="M6804" i="3" s="1"/>
  <c r="B6803" i="3"/>
  <c r="E6803" i="3" s="1"/>
  <c r="F6803" i="3" s="1"/>
  <c r="G6803" i="3" s="1"/>
  <c r="H6803" i="3" s="1"/>
  <c r="I6803" i="3" s="1"/>
  <c r="L6803" i="3" s="1"/>
  <c r="J6805" i="3" l="1"/>
  <c r="M6805" i="3" s="1"/>
  <c r="B6804" i="3"/>
  <c r="E6804" i="3" s="1"/>
  <c r="F6804" i="3" s="1"/>
  <c r="G6804" i="3" s="1"/>
  <c r="H6804" i="3" s="1"/>
  <c r="I6804" i="3" s="1"/>
  <c r="L6804" i="3" s="1"/>
  <c r="B6805" i="3" l="1"/>
  <c r="E6805" i="3" s="1"/>
  <c r="F6805" i="3" s="1"/>
  <c r="G6805" i="3" s="1"/>
  <c r="H6805" i="3" s="1"/>
  <c r="I6805" i="3" s="1"/>
  <c r="L6805" i="3" s="1"/>
  <c r="J6806" i="3"/>
  <c r="M6806" i="3" s="1"/>
  <c r="B6806" i="3" l="1"/>
  <c r="E6806" i="3" s="1"/>
  <c r="F6806" i="3" s="1"/>
  <c r="G6806" i="3" s="1"/>
  <c r="H6806" i="3" s="1"/>
  <c r="I6806" i="3" s="1"/>
  <c r="L6806" i="3" s="1"/>
  <c r="J6807" i="3"/>
  <c r="M6807" i="3" s="1"/>
  <c r="B6807" i="3" l="1"/>
  <c r="E6807" i="3" s="1"/>
  <c r="F6807" i="3" s="1"/>
  <c r="G6807" i="3" s="1"/>
  <c r="H6807" i="3" s="1"/>
  <c r="I6807" i="3" s="1"/>
  <c r="L6807" i="3" s="1"/>
  <c r="J6808" i="3"/>
  <c r="M6808" i="3" s="1"/>
  <c r="J6809" i="3" l="1"/>
  <c r="M6809" i="3" s="1"/>
  <c r="B6808" i="3"/>
  <c r="E6808" i="3" s="1"/>
  <c r="F6808" i="3" s="1"/>
  <c r="G6808" i="3" s="1"/>
  <c r="H6808" i="3" s="1"/>
  <c r="I6808" i="3" s="1"/>
  <c r="L6808" i="3" s="1"/>
  <c r="J6810" i="3" l="1"/>
  <c r="M6810" i="3" s="1"/>
  <c r="B6809" i="3"/>
  <c r="E6809" i="3" s="1"/>
  <c r="F6809" i="3" s="1"/>
  <c r="G6809" i="3" s="1"/>
  <c r="H6809" i="3" s="1"/>
  <c r="I6809" i="3" s="1"/>
  <c r="L6809" i="3" s="1"/>
  <c r="B6810" i="3" l="1"/>
  <c r="E6810" i="3" s="1"/>
  <c r="F6810" i="3" s="1"/>
  <c r="G6810" i="3" s="1"/>
  <c r="H6810" i="3" s="1"/>
  <c r="I6810" i="3" s="1"/>
  <c r="L6810" i="3" s="1"/>
  <c r="J6811" i="3"/>
  <c r="M6811" i="3" s="1"/>
  <c r="J6812" i="3" l="1"/>
  <c r="M6812" i="3" s="1"/>
  <c r="B6811" i="3"/>
  <c r="E6811" i="3" s="1"/>
  <c r="F6811" i="3" s="1"/>
  <c r="G6811" i="3" s="1"/>
  <c r="H6811" i="3" s="1"/>
  <c r="I6811" i="3" s="1"/>
  <c r="L6811" i="3" s="1"/>
  <c r="J6813" i="3" l="1"/>
  <c r="M6813" i="3" s="1"/>
  <c r="B6812" i="3"/>
  <c r="E6812" i="3" s="1"/>
  <c r="F6812" i="3" s="1"/>
  <c r="G6812" i="3" s="1"/>
  <c r="H6812" i="3" s="1"/>
  <c r="I6812" i="3" s="1"/>
  <c r="L6812" i="3" s="1"/>
  <c r="B6813" i="3" l="1"/>
  <c r="E6813" i="3" s="1"/>
  <c r="F6813" i="3" s="1"/>
  <c r="G6813" i="3" s="1"/>
  <c r="H6813" i="3" s="1"/>
  <c r="I6813" i="3" s="1"/>
  <c r="L6813" i="3" s="1"/>
  <c r="J6814" i="3"/>
  <c r="M6814" i="3" s="1"/>
  <c r="B6814" i="3" l="1"/>
  <c r="E6814" i="3" s="1"/>
  <c r="F6814" i="3" s="1"/>
  <c r="G6814" i="3" s="1"/>
  <c r="H6814" i="3" s="1"/>
  <c r="I6814" i="3" s="1"/>
  <c r="L6814" i="3" s="1"/>
  <c r="J6815" i="3"/>
  <c r="M6815" i="3" s="1"/>
  <c r="B6815" i="3" l="1"/>
  <c r="E6815" i="3" s="1"/>
  <c r="F6815" i="3" s="1"/>
  <c r="G6815" i="3" s="1"/>
  <c r="H6815" i="3" s="1"/>
  <c r="I6815" i="3" s="1"/>
  <c r="L6815" i="3" s="1"/>
  <c r="J6816" i="3"/>
  <c r="M6816" i="3" s="1"/>
  <c r="J6817" i="3" l="1"/>
  <c r="M6817" i="3" s="1"/>
  <c r="B6816" i="3"/>
  <c r="E6816" i="3" s="1"/>
  <c r="F6816" i="3" s="1"/>
  <c r="G6816" i="3" s="1"/>
  <c r="H6816" i="3" s="1"/>
  <c r="I6816" i="3" s="1"/>
  <c r="L6816" i="3" s="1"/>
  <c r="J6818" i="3" l="1"/>
  <c r="M6818" i="3" s="1"/>
  <c r="B6817" i="3"/>
  <c r="E6817" i="3" s="1"/>
  <c r="F6817" i="3" s="1"/>
  <c r="G6817" i="3" s="1"/>
  <c r="H6817" i="3" s="1"/>
  <c r="I6817" i="3" s="1"/>
  <c r="L6817" i="3" s="1"/>
  <c r="B6818" i="3" l="1"/>
  <c r="E6818" i="3" s="1"/>
  <c r="F6818" i="3" s="1"/>
  <c r="G6818" i="3" s="1"/>
  <c r="H6818" i="3" s="1"/>
  <c r="I6818" i="3" s="1"/>
  <c r="L6818" i="3" s="1"/>
  <c r="J6819" i="3"/>
  <c r="M6819" i="3" s="1"/>
  <c r="B6819" i="3" l="1"/>
  <c r="E6819" i="3" s="1"/>
  <c r="F6819" i="3" s="1"/>
  <c r="G6819" i="3" s="1"/>
  <c r="H6819" i="3" s="1"/>
  <c r="I6819" i="3" s="1"/>
  <c r="L6819" i="3" s="1"/>
  <c r="J6820" i="3"/>
  <c r="M6820" i="3" s="1"/>
  <c r="J6821" i="3" l="1"/>
  <c r="M6821" i="3" s="1"/>
  <c r="B6820" i="3"/>
  <c r="E6820" i="3" s="1"/>
  <c r="F6820" i="3" s="1"/>
  <c r="G6820" i="3" s="1"/>
  <c r="H6820" i="3" s="1"/>
  <c r="I6820" i="3" s="1"/>
  <c r="L6820" i="3" s="1"/>
  <c r="B6821" i="3" l="1"/>
  <c r="E6821" i="3" s="1"/>
  <c r="F6821" i="3" s="1"/>
  <c r="G6821" i="3" s="1"/>
  <c r="H6821" i="3" s="1"/>
  <c r="I6821" i="3" s="1"/>
  <c r="L6821" i="3" s="1"/>
  <c r="J6822" i="3"/>
  <c r="M6822" i="3" s="1"/>
  <c r="B6822" i="3" l="1"/>
  <c r="E6822" i="3" s="1"/>
  <c r="F6822" i="3" s="1"/>
  <c r="G6822" i="3" s="1"/>
  <c r="H6822" i="3" s="1"/>
  <c r="I6822" i="3" s="1"/>
  <c r="L6822" i="3" s="1"/>
  <c r="J6823" i="3"/>
  <c r="M6823" i="3" s="1"/>
  <c r="J6824" i="3" l="1"/>
  <c r="M6824" i="3" s="1"/>
  <c r="B6823" i="3"/>
  <c r="E6823" i="3" s="1"/>
  <c r="F6823" i="3" s="1"/>
  <c r="G6823" i="3" s="1"/>
  <c r="H6823" i="3" s="1"/>
  <c r="I6823" i="3" s="1"/>
  <c r="L6823" i="3" s="1"/>
  <c r="B6824" i="3" l="1"/>
  <c r="E6824" i="3" s="1"/>
  <c r="F6824" i="3" s="1"/>
  <c r="G6824" i="3" s="1"/>
  <c r="H6824" i="3" s="1"/>
  <c r="I6824" i="3" s="1"/>
  <c r="L6824" i="3" s="1"/>
  <c r="J6825" i="3"/>
  <c r="M6825" i="3" s="1"/>
  <c r="B6825" i="3" l="1"/>
  <c r="E6825" i="3" s="1"/>
  <c r="F6825" i="3" s="1"/>
  <c r="G6825" i="3" s="1"/>
  <c r="H6825" i="3" s="1"/>
  <c r="I6825" i="3" s="1"/>
  <c r="L6825" i="3" s="1"/>
  <c r="J6826" i="3"/>
  <c r="M6826" i="3" s="1"/>
  <c r="B6826" i="3" l="1"/>
  <c r="E6826" i="3" s="1"/>
  <c r="F6826" i="3" s="1"/>
  <c r="G6826" i="3" s="1"/>
  <c r="H6826" i="3" s="1"/>
  <c r="I6826" i="3" s="1"/>
  <c r="L6826" i="3" s="1"/>
  <c r="J6827" i="3"/>
  <c r="M6827" i="3" s="1"/>
  <c r="B6827" i="3" l="1"/>
  <c r="E6827" i="3" s="1"/>
  <c r="F6827" i="3" s="1"/>
  <c r="G6827" i="3" s="1"/>
  <c r="H6827" i="3" s="1"/>
  <c r="I6827" i="3" s="1"/>
  <c r="L6827" i="3" s="1"/>
  <c r="J6828" i="3"/>
  <c r="M6828" i="3" s="1"/>
  <c r="J6829" i="3" l="1"/>
  <c r="M6829" i="3" s="1"/>
  <c r="B6828" i="3"/>
  <c r="E6828" i="3" s="1"/>
  <c r="F6828" i="3" s="1"/>
  <c r="G6828" i="3" s="1"/>
  <c r="H6828" i="3" s="1"/>
  <c r="I6828" i="3" s="1"/>
  <c r="L6828" i="3" s="1"/>
  <c r="B6829" i="3" l="1"/>
  <c r="E6829" i="3" s="1"/>
  <c r="F6829" i="3" s="1"/>
  <c r="G6829" i="3" s="1"/>
  <c r="H6829" i="3" s="1"/>
  <c r="I6829" i="3" s="1"/>
  <c r="L6829" i="3" s="1"/>
  <c r="J6830" i="3"/>
  <c r="M6830" i="3" s="1"/>
  <c r="B6830" i="3" l="1"/>
  <c r="E6830" i="3" s="1"/>
  <c r="F6830" i="3" s="1"/>
  <c r="G6830" i="3" s="1"/>
  <c r="H6830" i="3" s="1"/>
  <c r="I6830" i="3" s="1"/>
  <c r="L6830" i="3" s="1"/>
  <c r="J6831" i="3"/>
  <c r="M6831" i="3" s="1"/>
  <c r="B6831" i="3" l="1"/>
  <c r="E6831" i="3" s="1"/>
  <c r="F6831" i="3" s="1"/>
  <c r="G6831" i="3" s="1"/>
  <c r="H6831" i="3" s="1"/>
  <c r="I6831" i="3" s="1"/>
  <c r="L6831" i="3" s="1"/>
  <c r="J6832" i="3"/>
  <c r="M6832" i="3" s="1"/>
  <c r="J6833" i="3" l="1"/>
  <c r="M6833" i="3" s="1"/>
  <c r="B6832" i="3"/>
  <c r="E6832" i="3" s="1"/>
  <c r="F6832" i="3" s="1"/>
  <c r="G6832" i="3" s="1"/>
  <c r="H6832" i="3" s="1"/>
  <c r="I6832" i="3" s="1"/>
  <c r="L6832" i="3" s="1"/>
  <c r="B6833" i="3" l="1"/>
  <c r="E6833" i="3" s="1"/>
  <c r="F6833" i="3" s="1"/>
  <c r="G6833" i="3" s="1"/>
  <c r="H6833" i="3" s="1"/>
  <c r="I6833" i="3" s="1"/>
  <c r="L6833" i="3" s="1"/>
  <c r="J6834" i="3"/>
  <c r="M6834" i="3" s="1"/>
  <c r="B6834" i="3" l="1"/>
  <c r="E6834" i="3" s="1"/>
  <c r="F6834" i="3" s="1"/>
  <c r="G6834" i="3" s="1"/>
  <c r="H6834" i="3" s="1"/>
  <c r="I6834" i="3" s="1"/>
  <c r="L6834" i="3" s="1"/>
  <c r="J6835" i="3"/>
  <c r="M6835" i="3" s="1"/>
  <c r="B6835" i="3" l="1"/>
  <c r="E6835" i="3" s="1"/>
  <c r="F6835" i="3" s="1"/>
  <c r="G6835" i="3" s="1"/>
  <c r="H6835" i="3" s="1"/>
  <c r="I6835" i="3" s="1"/>
  <c r="L6835" i="3" s="1"/>
  <c r="J6836" i="3"/>
  <c r="M6836" i="3" s="1"/>
  <c r="J6837" i="3" l="1"/>
  <c r="M6837" i="3" s="1"/>
  <c r="B6836" i="3"/>
  <c r="E6836" i="3" s="1"/>
  <c r="F6836" i="3" s="1"/>
  <c r="G6836" i="3" s="1"/>
  <c r="H6836" i="3" s="1"/>
  <c r="I6836" i="3" s="1"/>
  <c r="L6836" i="3" s="1"/>
  <c r="B6837" i="3" l="1"/>
  <c r="E6837" i="3" s="1"/>
  <c r="F6837" i="3" s="1"/>
  <c r="G6837" i="3" s="1"/>
  <c r="H6837" i="3" s="1"/>
  <c r="I6837" i="3" s="1"/>
  <c r="L6837" i="3" s="1"/>
  <c r="J6838" i="3"/>
  <c r="M6838" i="3" s="1"/>
  <c r="B6838" i="3" l="1"/>
  <c r="E6838" i="3" s="1"/>
  <c r="F6838" i="3" s="1"/>
  <c r="G6838" i="3" s="1"/>
  <c r="H6838" i="3" s="1"/>
  <c r="I6838" i="3" s="1"/>
  <c r="L6838" i="3" s="1"/>
  <c r="J6839" i="3"/>
  <c r="M6839" i="3" s="1"/>
  <c r="B6839" i="3" l="1"/>
  <c r="E6839" i="3" s="1"/>
  <c r="F6839" i="3" s="1"/>
  <c r="G6839" i="3" s="1"/>
  <c r="H6839" i="3" s="1"/>
  <c r="I6839" i="3" s="1"/>
  <c r="L6839" i="3" s="1"/>
  <c r="J6840" i="3"/>
  <c r="M6840" i="3" s="1"/>
  <c r="B6840" i="3" l="1"/>
  <c r="E6840" i="3" s="1"/>
  <c r="F6840" i="3" s="1"/>
  <c r="G6840" i="3" s="1"/>
  <c r="H6840" i="3" s="1"/>
  <c r="I6840" i="3" s="1"/>
  <c r="L6840" i="3" s="1"/>
  <c r="J6841" i="3"/>
  <c r="M6841" i="3" s="1"/>
  <c r="J6842" i="3" l="1"/>
  <c r="M6842" i="3" s="1"/>
  <c r="B6841" i="3"/>
  <c r="E6841" i="3" s="1"/>
  <c r="F6841" i="3" s="1"/>
  <c r="G6841" i="3" s="1"/>
  <c r="H6841" i="3" s="1"/>
  <c r="I6841" i="3" s="1"/>
  <c r="L6841" i="3" s="1"/>
  <c r="B6842" i="3" l="1"/>
  <c r="E6842" i="3" s="1"/>
  <c r="F6842" i="3" s="1"/>
  <c r="G6842" i="3" s="1"/>
  <c r="H6842" i="3" s="1"/>
  <c r="I6842" i="3" s="1"/>
  <c r="L6842" i="3" s="1"/>
  <c r="J6843" i="3"/>
  <c r="M6843" i="3" s="1"/>
  <c r="J6844" i="3" l="1"/>
  <c r="M6844" i="3" s="1"/>
  <c r="B6843" i="3"/>
  <c r="E6843" i="3" s="1"/>
  <c r="F6843" i="3" s="1"/>
  <c r="G6843" i="3" s="1"/>
  <c r="H6843" i="3" s="1"/>
  <c r="I6843" i="3" s="1"/>
  <c r="L6843" i="3" s="1"/>
  <c r="B6844" i="3" l="1"/>
  <c r="E6844" i="3" s="1"/>
  <c r="F6844" i="3" s="1"/>
  <c r="G6844" i="3" s="1"/>
  <c r="H6844" i="3" s="1"/>
  <c r="I6844" i="3" s="1"/>
  <c r="L6844" i="3" s="1"/>
  <c r="J6845" i="3"/>
  <c r="M6845" i="3" s="1"/>
  <c r="J6846" i="3" l="1"/>
  <c r="M6846" i="3" s="1"/>
  <c r="B6845" i="3"/>
  <c r="E6845" i="3" s="1"/>
  <c r="F6845" i="3" s="1"/>
  <c r="G6845" i="3" s="1"/>
  <c r="H6845" i="3" s="1"/>
  <c r="I6845" i="3" s="1"/>
  <c r="L6845" i="3" s="1"/>
  <c r="J6847" i="3" l="1"/>
  <c r="M6847" i="3" s="1"/>
  <c r="B6846" i="3"/>
  <c r="E6846" i="3" s="1"/>
  <c r="F6846" i="3" s="1"/>
  <c r="G6846" i="3" s="1"/>
  <c r="H6846" i="3" s="1"/>
  <c r="I6846" i="3" s="1"/>
  <c r="L6846" i="3" s="1"/>
  <c r="B6847" i="3" l="1"/>
  <c r="E6847" i="3" s="1"/>
  <c r="F6847" i="3" s="1"/>
  <c r="G6847" i="3" s="1"/>
  <c r="H6847" i="3" s="1"/>
  <c r="I6847" i="3" s="1"/>
  <c r="L6847" i="3" s="1"/>
  <c r="J6848" i="3"/>
  <c r="M6848" i="3" s="1"/>
  <c r="B6848" i="3" l="1"/>
  <c r="E6848" i="3" s="1"/>
  <c r="F6848" i="3" s="1"/>
  <c r="G6848" i="3" s="1"/>
  <c r="H6848" i="3" s="1"/>
  <c r="I6848" i="3" s="1"/>
  <c r="L6848" i="3" s="1"/>
  <c r="J6849" i="3"/>
  <c r="M6849" i="3" s="1"/>
  <c r="J6850" i="3" l="1"/>
  <c r="M6850" i="3" s="1"/>
  <c r="B6849" i="3"/>
  <c r="E6849" i="3" s="1"/>
  <c r="F6849" i="3" s="1"/>
  <c r="G6849" i="3" s="1"/>
  <c r="H6849" i="3" s="1"/>
  <c r="I6849" i="3" s="1"/>
  <c r="L6849" i="3" s="1"/>
  <c r="J6851" i="3" l="1"/>
  <c r="M6851" i="3" s="1"/>
  <c r="B6850" i="3"/>
  <c r="E6850" i="3" s="1"/>
  <c r="F6850" i="3" s="1"/>
  <c r="G6850" i="3" s="1"/>
  <c r="H6850" i="3" s="1"/>
  <c r="I6850" i="3" s="1"/>
  <c r="L6850" i="3" s="1"/>
  <c r="J6852" i="3" l="1"/>
  <c r="M6852" i="3" s="1"/>
  <c r="B6851" i="3"/>
  <c r="E6851" i="3" s="1"/>
  <c r="F6851" i="3" s="1"/>
  <c r="G6851" i="3" s="1"/>
  <c r="H6851" i="3" s="1"/>
  <c r="I6851" i="3" s="1"/>
  <c r="L6851" i="3" s="1"/>
  <c r="B6852" i="3" l="1"/>
  <c r="E6852" i="3" s="1"/>
  <c r="F6852" i="3" s="1"/>
  <c r="G6852" i="3" s="1"/>
  <c r="H6852" i="3" s="1"/>
  <c r="I6852" i="3" s="1"/>
  <c r="L6852" i="3" s="1"/>
  <c r="J6853" i="3"/>
  <c r="M6853" i="3" s="1"/>
  <c r="J6854" i="3" l="1"/>
  <c r="M6854" i="3" s="1"/>
  <c r="B6853" i="3"/>
  <c r="E6853" i="3" s="1"/>
  <c r="F6853" i="3" s="1"/>
  <c r="G6853" i="3" s="1"/>
  <c r="H6853" i="3" s="1"/>
  <c r="I6853" i="3" s="1"/>
  <c r="L6853" i="3" s="1"/>
  <c r="B6854" i="3" l="1"/>
  <c r="E6854" i="3" s="1"/>
  <c r="F6854" i="3" s="1"/>
  <c r="G6854" i="3" s="1"/>
  <c r="H6854" i="3" s="1"/>
  <c r="I6854" i="3" s="1"/>
  <c r="L6854" i="3" s="1"/>
  <c r="J6855" i="3"/>
  <c r="M6855" i="3" s="1"/>
  <c r="J6856" i="3" l="1"/>
  <c r="M6856" i="3" s="1"/>
  <c r="B6855" i="3"/>
  <c r="E6855" i="3" s="1"/>
  <c r="F6855" i="3" s="1"/>
  <c r="G6855" i="3" s="1"/>
  <c r="H6855" i="3" s="1"/>
  <c r="I6855" i="3" s="1"/>
  <c r="L6855" i="3" s="1"/>
  <c r="J6857" i="3" l="1"/>
  <c r="M6857" i="3" s="1"/>
  <c r="B6856" i="3"/>
  <c r="E6856" i="3" s="1"/>
  <c r="F6856" i="3" s="1"/>
  <c r="G6856" i="3" s="1"/>
  <c r="H6856" i="3" s="1"/>
  <c r="I6856" i="3" s="1"/>
  <c r="L6856" i="3" s="1"/>
  <c r="J6858" i="3" l="1"/>
  <c r="M6858" i="3" s="1"/>
  <c r="B6857" i="3"/>
  <c r="E6857" i="3" s="1"/>
  <c r="F6857" i="3" s="1"/>
  <c r="G6857" i="3" s="1"/>
  <c r="H6857" i="3" s="1"/>
  <c r="I6857" i="3" s="1"/>
  <c r="L6857" i="3" s="1"/>
  <c r="J6859" i="3" l="1"/>
  <c r="M6859" i="3" s="1"/>
  <c r="B6858" i="3"/>
  <c r="E6858" i="3" s="1"/>
  <c r="F6858" i="3" s="1"/>
  <c r="G6858" i="3" s="1"/>
  <c r="H6858" i="3" s="1"/>
  <c r="I6858" i="3" s="1"/>
  <c r="L6858" i="3" s="1"/>
  <c r="B6859" i="3" l="1"/>
  <c r="E6859" i="3" s="1"/>
  <c r="F6859" i="3" s="1"/>
  <c r="G6859" i="3" s="1"/>
  <c r="H6859" i="3" s="1"/>
  <c r="I6859" i="3" s="1"/>
  <c r="L6859" i="3" s="1"/>
  <c r="J6860" i="3"/>
  <c r="M6860" i="3" s="1"/>
  <c r="B6860" i="3" l="1"/>
  <c r="E6860" i="3" s="1"/>
  <c r="F6860" i="3" s="1"/>
  <c r="G6860" i="3" s="1"/>
  <c r="H6860" i="3" s="1"/>
  <c r="I6860" i="3" s="1"/>
  <c r="L6860" i="3" s="1"/>
  <c r="J6861" i="3"/>
  <c r="M6861" i="3" s="1"/>
  <c r="J6862" i="3" l="1"/>
  <c r="M6862" i="3" s="1"/>
  <c r="B6861" i="3"/>
  <c r="E6861" i="3" s="1"/>
  <c r="F6861" i="3" s="1"/>
  <c r="G6861" i="3" s="1"/>
  <c r="H6861" i="3" s="1"/>
  <c r="I6861" i="3" s="1"/>
  <c r="L6861" i="3" s="1"/>
  <c r="J6863" i="3" l="1"/>
  <c r="M6863" i="3" s="1"/>
  <c r="B6862" i="3"/>
  <c r="E6862" i="3" s="1"/>
  <c r="F6862" i="3" s="1"/>
  <c r="G6862" i="3" s="1"/>
  <c r="H6862" i="3" s="1"/>
  <c r="I6862" i="3" s="1"/>
  <c r="L6862" i="3" s="1"/>
  <c r="B6863" i="3" l="1"/>
  <c r="E6863" i="3" s="1"/>
  <c r="F6863" i="3" s="1"/>
  <c r="G6863" i="3" s="1"/>
  <c r="H6863" i="3" s="1"/>
  <c r="I6863" i="3" s="1"/>
  <c r="L6863" i="3" s="1"/>
  <c r="J6864" i="3"/>
  <c r="M6864" i="3" s="1"/>
  <c r="B6864" i="3" l="1"/>
  <c r="E6864" i="3" s="1"/>
  <c r="F6864" i="3" s="1"/>
  <c r="G6864" i="3" s="1"/>
  <c r="H6864" i="3" s="1"/>
  <c r="I6864" i="3" s="1"/>
  <c r="L6864" i="3" s="1"/>
  <c r="J6865" i="3"/>
  <c r="M6865" i="3" s="1"/>
  <c r="J6866" i="3" l="1"/>
  <c r="M6866" i="3" s="1"/>
  <c r="B6865" i="3"/>
  <c r="E6865" i="3" s="1"/>
  <c r="F6865" i="3" s="1"/>
  <c r="G6865" i="3" s="1"/>
  <c r="H6865" i="3" s="1"/>
  <c r="I6865" i="3" s="1"/>
  <c r="L6865" i="3" s="1"/>
  <c r="B6866" i="3" l="1"/>
  <c r="E6866" i="3" s="1"/>
  <c r="F6866" i="3" s="1"/>
  <c r="G6866" i="3" s="1"/>
  <c r="H6866" i="3" s="1"/>
  <c r="I6866" i="3" s="1"/>
  <c r="L6866" i="3" s="1"/>
  <c r="J6867" i="3"/>
  <c r="M6867" i="3" s="1"/>
  <c r="J6868" i="3" l="1"/>
  <c r="M6868" i="3" s="1"/>
  <c r="B6867" i="3"/>
  <c r="E6867" i="3" s="1"/>
  <c r="F6867" i="3" s="1"/>
  <c r="G6867" i="3" s="1"/>
  <c r="H6867" i="3" s="1"/>
  <c r="I6867" i="3" s="1"/>
  <c r="L6867" i="3" s="1"/>
  <c r="B6868" i="3" l="1"/>
  <c r="E6868" i="3" s="1"/>
  <c r="F6868" i="3" s="1"/>
  <c r="G6868" i="3" s="1"/>
  <c r="H6868" i="3" s="1"/>
  <c r="I6868" i="3" s="1"/>
  <c r="L6868" i="3" s="1"/>
  <c r="J6869" i="3"/>
  <c r="M6869" i="3" s="1"/>
  <c r="J6870" i="3" l="1"/>
  <c r="M6870" i="3" s="1"/>
  <c r="B6869" i="3"/>
  <c r="E6869" i="3" s="1"/>
  <c r="F6869" i="3" s="1"/>
  <c r="G6869" i="3" s="1"/>
  <c r="H6869" i="3" s="1"/>
  <c r="I6869" i="3" s="1"/>
  <c r="L6869" i="3" s="1"/>
  <c r="J6871" i="3" l="1"/>
  <c r="M6871" i="3" s="1"/>
  <c r="B6870" i="3"/>
  <c r="E6870" i="3" s="1"/>
  <c r="F6870" i="3" s="1"/>
  <c r="G6870" i="3" s="1"/>
  <c r="H6870" i="3" s="1"/>
  <c r="I6870" i="3" s="1"/>
  <c r="L6870" i="3" s="1"/>
  <c r="B6871" i="3" l="1"/>
  <c r="E6871" i="3" s="1"/>
  <c r="F6871" i="3" s="1"/>
  <c r="G6871" i="3" s="1"/>
  <c r="H6871" i="3" s="1"/>
  <c r="I6871" i="3" s="1"/>
  <c r="L6871" i="3" s="1"/>
  <c r="J6872" i="3"/>
  <c r="M6872" i="3" s="1"/>
  <c r="B6872" i="3" l="1"/>
  <c r="E6872" i="3" s="1"/>
  <c r="F6872" i="3" s="1"/>
  <c r="G6872" i="3" s="1"/>
  <c r="H6872" i="3" s="1"/>
  <c r="I6872" i="3" s="1"/>
  <c r="L6872" i="3" s="1"/>
  <c r="J6873" i="3"/>
  <c r="M6873" i="3" s="1"/>
  <c r="J6874" i="3" l="1"/>
  <c r="M6874" i="3" s="1"/>
  <c r="B6873" i="3"/>
  <c r="E6873" i="3" s="1"/>
  <c r="F6873" i="3" s="1"/>
  <c r="G6873" i="3" s="1"/>
  <c r="H6873" i="3" s="1"/>
  <c r="I6873" i="3" s="1"/>
  <c r="L6873" i="3" s="1"/>
  <c r="B6874" i="3" l="1"/>
  <c r="E6874" i="3" s="1"/>
  <c r="F6874" i="3" s="1"/>
  <c r="G6874" i="3" s="1"/>
  <c r="H6874" i="3" s="1"/>
  <c r="I6874" i="3" s="1"/>
  <c r="L6874" i="3" s="1"/>
  <c r="J6875" i="3"/>
  <c r="M6875" i="3" s="1"/>
  <c r="B6875" i="3" l="1"/>
  <c r="E6875" i="3" s="1"/>
  <c r="F6875" i="3" s="1"/>
  <c r="G6875" i="3" s="1"/>
  <c r="H6875" i="3" s="1"/>
  <c r="I6875" i="3" s="1"/>
  <c r="L6875" i="3" s="1"/>
  <c r="J6876" i="3"/>
  <c r="M6876" i="3" s="1"/>
  <c r="B6876" i="3" l="1"/>
  <c r="E6876" i="3" s="1"/>
  <c r="F6876" i="3" s="1"/>
  <c r="G6876" i="3" s="1"/>
  <c r="H6876" i="3" s="1"/>
  <c r="I6876" i="3" s="1"/>
  <c r="L6876" i="3" s="1"/>
  <c r="J6877" i="3"/>
  <c r="M6877" i="3" s="1"/>
  <c r="J6878" i="3" l="1"/>
  <c r="M6878" i="3" s="1"/>
  <c r="B6877" i="3"/>
  <c r="E6877" i="3" s="1"/>
  <c r="F6877" i="3" s="1"/>
  <c r="G6877" i="3" s="1"/>
  <c r="H6877" i="3" s="1"/>
  <c r="I6877" i="3" s="1"/>
  <c r="L6877" i="3" s="1"/>
  <c r="J6879" i="3" l="1"/>
  <c r="M6879" i="3" s="1"/>
  <c r="B6878" i="3"/>
  <c r="E6878" i="3" s="1"/>
  <c r="F6878" i="3" s="1"/>
  <c r="G6878" i="3" s="1"/>
  <c r="H6878" i="3" s="1"/>
  <c r="I6878" i="3" s="1"/>
  <c r="L6878" i="3" s="1"/>
  <c r="J6880" i="3" l="1"/>
  <c r="M6880" i="3" s="1"/>
  <c r="B6879" i="3"/>
  <c r="E6879" i="3" s="1"/>
  <c r="F6879" i="3" s="1"/>
  <c r="G6879" i="3" s="1"/>
  <c r="H6879" i="3" s="1"/>
  <c r="I6879" i="3" s="1"/>
  <c r="L6879" i="3" s="1"/>
  <c r="J6881" i="3" l="1"/>
  <c r="M6881" i="3" s="1"/>
  <c r="B6880" i="3"/>
  <c r="E6880" i="3" s="1"/>
  <c r="F6880" i="3" s="1"/>
  <c r="G6880" i="3" s="1"/>
  <c r="H6880" i="3" s="1"/>
  <c r="I6880" i="3" s="1"/>
  <c r="L6880" i="3" s="1"/>
  <c r="J6882" i="3" l="1"/>
  <c r="M6882" i="3" s="1"/>
  <c r="B6881" i="3"/>
  <c r="E6881" i="3" s="1"/>
  <c r="F6881" i="3" s="1"/>
  <c r="G6881" i="3" s="1"/>
  <c r="H6881" i="3" s="1"/>
  <c r="I6881" i="3" s="1"/>
  <c r="L6881" i="3" s="1"/>
  <c r="J6883" i="3" l="1"/>
  <c r="M6883" i="3" s="1"/>
  <c r="B6882" i="3"/>
  <c r="E6882" i="3" s="1"/>
  <c r="F6882" i="3" s="1"/>
  <c r="G6882" i="3" s="1"/>
  <c r="H6882" i="3" s="1"/>
  <c r="I6882" i="3" s="1"/>
  <c r="L6882" i="3" s="1"/>
  <c r="J6884" i="3" l="1"/>
  <c r="M6884" i="3" s="1"/>
  <c r="B6883" i="3"/>
  <c r="E6883" i="3" s="1"/>
  <c r="F6883" i="3" s="1"/>
  <c r="G6883" i="3" s="1"/>
  <c r="H6883" i="3" s="1"/>
  <c r="I6883" i="3" s="1"/>
  <c r="L6883" i="3" s="1"/>
  <c r="B6884" i="3" l="1"/>
  <c r="E6884" i="3" s="1"/>
  <c r="F6884" i="3" s="1"/>
  <c r="G6884" i="3" s="1"/>
  <c r="H6884" i="3" s="1"/>
  <c r="I6884" i="3" s="1"/>
  <c r="L6884" i="3" s="1"/>
  <c r="J6885" i="3"/>
  <c r="M6885" i="3" s="1"/>
  <c r="B6885" i="3" l="1"/>
  <c r="E6885" i="3" s="1"/>
  <c r="F6885" i="3" s="1"/>
  <c r="G6885" i="3" s="1"/>
  <c r="H6885" i="3" s="1"/>
  <c r="I6885" i="3" s="1"/>
  <c r="L6885" i="3" s="1"/>
  <c r="J6886" i="3"/>
  <c r="M6886" i="3" s="1"/>
  <c r="J6887" i="3" l="1"/>
  <c r="M6887" i="3" s="1"/>
  <c r="B6886" i="3"/>
  <c r="E6886" i="3" s="1"/>
  <c r="F6886" i="3" s="1"/>
  <c r="G6886" i="3" s="1"/>
  <c r="H6886" i="3" s="1"/>
  <c r="I6886" i="3" s="1"/>
  <c r="L6886" i="3" s="1"/>
  <c r="B6887" i="3" l="1"/>
  <c r="E6887" i="3" s="1"/>
  <c r="F6887" i="3" s="1"/>
  <c r="G6887" i="3" s="1"/>
  <c r="H6887" i="3" s="1"/>
  <c r="I6887" i="3" s="1"/>
  <c r="L6887" i="3" s="1"/>
  <c r="J6888" i="3"/>
  <c r="M6888" i="3" s="1"/>
  <c r="B6888" i="3" l="1"/>
  <c r="E6888" i="3" s="1"/>
  <c r="F6888" i="3" s="1"/>
  <c r="G6888" i="3" s="1"/>
  <c r="H6888" i="3" s="1"/>
  <c r="I6888" i="3" s="1"/>
  <c r="L6888" i="3" s="1"/>
  <c r="J6889" i="3"/>
  <c r="M6889" i="3" s="1"/>
  <c r="J6890" i="3" l="1"/>
  <c r="M6890" i="3" s="1"/>
  <c r="B6889" i="3"/>
  <c r="E6889" i="3" s="1"/>
  <c r="F6889" i="3" s="1"/>
  <c r="G6889" i="3" s="1"/>
  <c r="H6889" i="3" s="1"/>
  <c r="I6889" i="3" s="1"/>
  <c r="L6889" i="3" s="1"/>
  <c r="B6890" i="3" l="1"/>
  <c r="E6890" i="3" s="1"/>
  <c r="F6890" i="3" s="1"/>
  <c r="G6890" i="3" s="1"/>
  <c r="H6890" i="3" s="1"/>
  <c r="I6890" i="3" s="1"/>
  <c r="L6890" i="3" s="1"/>
  <c r="J6891" i="3"/>
  <c r="M6891" i="3" s="1"/>
  <c r="B6891" i="3" l="1"/>
  <c r="E6891" i="3" s="1"/>
  <c r="F6891" i="3" s="1"/>
  <c r="G6891" i="3" s="1"/>
  <c r="H6891" i="3" s="1"/>
  <c r="I6891" i="3" s="1"/>
  <c r="L6891" i="3" s="1"/>
  <c r="J6892" i="3"/>
  <c r="M6892" i="3" s="1"/>
  <c r="J6893" i="3" l="1"/>
  <c r="M6893" i="3" s="1"/>
  <c r="B6892" i="3"/>
  <c r="E6892" i="3" s="1"/>
  <c r="F6892" i="3" s="1"/>
  <c r="G6892" i="3" s="1"/>
  <c r="H6892" i="3" s="1"/>
  <c r="I6892" i="3" s="1"/>
  <c r="L6892" i="3" s="1"/>
  <c r="B6893" i="3" l="1"/>
  <c r="E6893" i="3" s="1"/>
  <c r="F6893" i="3" s="1"/>
  <c r="G6893" i="3" s="1"/>
  <c r="H6893" i="3" s="1"/>
  <c r="I6893" i="3" s="1"/>
  <c r="L6893" i="3" s="1"/>
  <c r="J6894" i="3"/>
  <c r="M6894" i="3" s="1"/>
  <c r="J6895" i="3" l="1"/>
  <c r="M6895" i="3" s="1"/>
  <c r="B6894" i="3"/>
  <c r="E6894" i="3" s="1"/>
  <c r="F6894" i="3" s="1"/>
  <c r="G6894" i="3" s="1"/>
  <c r="H6894" i="3" s="1"/>
  <c r="I6894" i="3" s="1"/>
  <c r="L6894" i="3" s="1"/>
  <c r="B6895" i="3" l="1"/>
  <c r="E6895" i="3" s="1"/>
  <c r="F6895" i="3" s="1"/>
  <c r="G6895" i="3" s="1"/>
  <c r="H6895" i="3" s="1"/>
  <c r="I6895" i="3" s="1"/>
  <c r="L6895" i="3" s="1"/>
  <c r="J6896" i="3"/>
  <c r="M6896" i="3" s="1"/>
  <c r="B6896" i="3" l="1"/>
  <c r="E6896" i="3" s="1"/>
  <c r="F6896" i="3" s="1"/>
  <c r="G6896" i="3" s="1"/>
  <c r="H6896" i="3" s="1"/>
  <c r="I6896" i="3" s="1"/>
  <c r="L6896" i="3" s="1"/>
  <c r="J6897" i="3"/>
  <c r="M6897" i="3" s="1"/>
  <c r="J6898" i="3" l="1"/>
  <c r="M6898" i="3" s="1"/>
  <c r="B6897" i="3"/>
  <c r="E6897" i="3" s="1"/>
  <c r="F6897" i="3" s="1"/>
  <c r="G6897" i="3" s="1"/>
  <c r="H6897" i="3" s="1"/>
  <c r="I6897" i="3" s="1"/>
  <c r="L6897" i="3" s="1"/>
  <c r="B6898" i="3" l="1"/>
  <c r="E6898" i="3" s="1"/>
  <c r="F6898" i="3" s="1"/>
  <c r="G6898" i="3" s="1"/>
  <c r="H6898" i="3" s="1"/>
  <c r="I6898" i="3" s="1"/>
  <c r="L6898" i="3" s="1"/>
  <c r="J6899" i="3"/>
  <c r="M6899" i="3" s="1"/>
  <c r="B6899" i="3" l="1"/>
  <c r="E6899" i="3" s="1"/>
  <c r="F6899" i="3" s="1"/>
  <c r="G6899" i="3" s="1"/>
  <c r="H6899" i="3" s="1"/>
  <c r="I6899" i="3" s="1"/>
  <c r="L6899" i="3" s="1"/>
  <c r="J6900" i="3"/>
  <c r="M6900" i="3" s="1"/>
  <c r="B6900" i="3" l="1"/>
  <c r="E6900" i="3" s="1"/>
  <c r="F6900" i="3" s="1"/>
  <c r="G6900" i="3" s="1"/>
  <c r="H6900" i="3" s="1"/>
  <c r="I6900" i="3" s="1"/>
  <c r="L6900" i="3" s="1"/>
  <c r="J6901" i="3"/>
  <c r="M6901" i="3" s="1"/>
  <c r="J6902" i="3" l="1"/>
  <c r="M6902" i="3" s="1"/>
  <c r="B6901" i="3"/>
  <c r="E6901" i="3" s="1"/>
  <c r="F6901" i="3" s="1"/>
  <c r="G6901" i="3" s="1"/>
  <c r="H6901" i="3" s="1"/>
  <c r="I6901" i="3" s="1"/>
  <c r="L6901" i="3" s="1"/>
  <c r="B6902" i="3" l="1"/>
  <c r="E6902" i="3" s="1"/>
  <c r="F6902" i="3" s="1"/>
  <c r="G6902" i="3" s="1"/>
  <c r="H6902" i="3" s="1"/>
  <c r="I6902" i="3" s="1"/>
  <c r="L6902" i="3" s="1"/>
  <c r="J6903" i="3"/>
  <c r="M6903" i="3" s="1"/>
  <c r="B6903" i="3" l="1"/>
  <c r="E6903" i="3" s="1"/>
  <c r="F6903" i="3" s="1"/>
  <c r="G6903" i="3" s="1"/>
  <c r="H6903" i="3" s="1"/>
  <c r="I6903" i="3" s="1"/>
  <c r="L6903" i="3" s="1"/>
  <c r="J6904" i="3"/>
  <c r="M6904" i="3" s="1"/>
  <c r="J6905" i="3" l="1"/>
  <c r="M6905" i="3" s="1"/>
  <c r="B6904" i="3"/>
  <c r="E6904" i="3" s="1"/>
  <c r="F6904" i="3" s="1"/>
  <c r="G6904" i="3" s="1"/>
  <c r="H6904" i="3" s="1"/>
  <c r="I6904" i="3" s="1"/>
  <c r="L6904" i="3" s="1"/>
  <c r="B6905" i="3" l="1"/>
  <c r="E6905" i="3" s="1"/>
  <c r="F6905" i="3" s="1"/>
  <c r="G6905" i="3" s="1"/>
  <c r="H6905" i="3" s="1"/>
  <c r="I6905" i="3" s="1"/>
  <c r="L6905" i="3" s="1"/>
  <c r="J6906" i="3"/>
  <c r="M6906" i="3" s="1"/>
  <c r="B6906" i="3" l="1"/>
  <c r="E6906" i="3" s="1"/>
  <c r="F6906" i="3" s="1"/>
  <c r="G6906" i="3" s="1"/>
  <c r="H6906" i="3" s="1"/>
  <c r="I6906" i="3" s="1"/>
  <c r="L6906" i="3" s="1"/>
  <c r="J6907" i="3"/>
  <c r="M6907" i="3" s="1"/>
  <c r="J6908" i="3" l="1"/>
  <c r="M6908" i="3" s="1"/>
  <c r="B6907" i="3"/>
  <c r="E6907" i="3" s="1"/>
  <c r="F6907" i="3" s="1"/>
  <c r="G6907" i="3" s="1"/>
  <c r="H6907" i="3" s="1"/>
  <c r="I6907" i="3" s="1"/>
  <c r="L6907" i="3" s="1"/>
  <c r="B6908" i="3" l="1"/>
  <c r="E6908" i="3" s="1"/>
  <c r="F6908" i="3" s="1"/>
  <c r="G6908" i="3" s="1"/>
  <c r="H6908" i="3" s="1"/>
  <c r="I6908" i="3" s="1"/>
  <c r="L6908" i="3" s="1"/>
  <c r="J6909" i="3"/>
  <c r="M6909" i="3" s="1"/>
  <c r="B6909" i="3" l="1"/>
  <c r="E6909" i="3" s="1"/>
  <c r="F6909" i="3" s="1"/>
  <c r="G6909" i="3" s="1"/>
  <c r="H6909" i="3" s="1"/>
  <c r="I6909" i="3" s="1"/>
  <c r="L6909" i="3" s="1"/>
  <c r="J6910" i="3"/>
  <c r="M6910" i="3" s="1"/>
  <c r="B6910" i="3" l="1"/>
  <c r="E6910" i="3" s="1"/>
  <c r="F6910" i="3" s="1"/>
  <c r="G6910" i="3" s="1"/>
  <c r="H6910" i="3" s="1"/>
  <c r="I6910" i="3" s="1"/>
  <c r="L6910" i="3" s="1"/>
  <c r="J6911" i="3"/>
  <c r="M6911" i="3" s="1"/>
  <c r="B6911" i="3" l="1"/>
  <c r="E6911" i="3" s="1"/>
  <c r="F6911" i="3" s="1"/>
  <c r="G6911" i="3" s="1"/>
  <c r="H6911" i="3" s="1"/>
  <c r="I6911" i="3" s="1"/>
  <c r="L6911" i="3" s="1"/>
  <c r="J6912" i="3"/>
  <c r="M6912" i="3" s="1"/>
  <c r="J6913" i="3" l="1"/>
  <c r="M6913" i="3" s="1"/>
  <c r="B6912" i="3"/>
  <c r="E6912" i="3" s="1"/>
  <c r="F6912" i="3" s="1"/>
  <c r="G6912" i="3" s="1"/>
  <c r="H6912" i="3" s="1"/>
  <c r="I6912" i="3" s="1"/>
  <c r="L6912" i="3" s="1"/>
  <c r="B6913" i="3" l="1"/>
  <c r="E6913" i="3" s="1"/>
  <c r="F6913" i="3" s="1"/>
  <c r="G6913" i="3" s="1"/>
  <c r="H6913" i="3" s="1"/>
  <c r="I6913" i="3" s="1"/>
  <c r="L6913" i="3" s="1"/>
  <c r="J6914" i="3"/>
  <c r="M6914" i="3" s="1"/>
  <c r="B6914" i="3" l="1"/>
  <c r="E6914" i="3" s="1"/>
  <c r="F6914" i="3" s="1"/>
  <c r="G6914" i="3" s="1"/>
  <c r="H6914" i="3" s="1"/>
  <c r="I6914" i="3" s="1"/>
  <c r="L6914" i="3" s="1"/>
  <c r="J6915" i="3"/>
  <c r="M6915" i="3" s="1"/>
  <c r="B6915" i="3" l="1"/>
  <c r="E6915" i="3" s="1"/>
  <c r="F6915" i="3" s="1"/>
  <c r="G6915" i="3" s="1"/>
  <c r="H6915" i="3" s="1"/>
  <c r="I6915" i="3" s="1"/>
  <c r="L6915" i="3" s="1"/>
  <c r="J6916" i="3"/>
  <c r="M6916" i="3" s="1"/>
  <c r="J6917" i="3" l="1"/>
  <c r="M6917" i="3" s="1"/>
  <c r="B6916" i="3"/>
  <c r="E6916" i="3" s="1"/>
  <c r="F6916" i="3" s="1"/>
  <c r="G6916" i="3" s="1"/>
  <c r="H6916" i="3" s="1"/>
  <c r="I6916" i="3" s="1"/>
  <c r="L6916" i="3" s="1"/>
  <c r="J6918" i="3" l="1"/>
  <c r="M6918" i="3" s="1"/>
  <c r="B6917" i="3"/>
  <c r="E6917" i="3" s="1"/>
  <c r="F6917" i="3" s="1"/>
  <c r="G6917" i="3" s="1"/>
  <c r="H6917" i="3" s="1"/>
  <c r="I6917" i="3" s="1"/>
  <c r="L6917" i="3" s="1"/>
  <c r="B6918" i="3" l="1"/>
  <c r="E6918" i="3" s="1"/>
  <c r="F6918" i="3" s="1"/>
  <c r="G6918" i="3" s="1"/>
  <c r="H6918" i="3" s="1"/>
  <c r="I6918" i="3" s="1"/>
  <c r="L6918" i="3" s="1"/>
  <c r="J6919" i="3"/>
  <c r="M6919" i="3" s="1"/>
  <c r="B6919" i="3" l="1"/>
  <c r="E6919" i="3" s="1"/>
  <c r="F6919" i="3" s="1"/>
  <c r="G6919" i="3" s="1"/>
  <c r="H6919" i="3" s="1"/>
  <c r="I6919" i="3" s="1"/>
  <c r="L6919" i="3" s="1"/>
  <c r="J6920" i="3"/>
  <c r="M6920" i="3" s="1"/>
  <c r="J6921" i="3" l="1"/>
  <c r="M6921" i="3" s="1"/>
  <c r="B6920" i="3"/>
  <c r="E6920" i="3" s="1"/>
  <c r="F6920" i="3" s="1"/>
  <c r="G6920" i="3" s="1"/>
  <c r="H6920" i="3" s="1"/>
  <c r="I6920" i="3" s="1"/>
  <c r="L6920" i="3" s="1"/>
  <c r="B6921" i="3" l="1"/>
  <c r="E6921" i="3" s="1"/>
  <c r="F6921" i="3" s="1"/>
  <c r="G6921" i="3" s="1"/>
  <c r="H6921" i="3" s="1"/>
  <c r="I6921" i="3" s="1"/>
  <c r="L6921" i="3" s="1"/>
  <c r="J6922" i="3"/>
  <c r="M6922" i="3" s="1"/>
  <c r="B6922" i="3" l="1"/>
  <c r="E6922" i="3" s="1"/>
  <c r="F6922" i="3" s="1"/>
  <c r="G6922" i="3" s="1"/>
  <c r="H6922" i="3" s="1"/>
  <c r="I6922" i="3" s="1"/>
  <c r="L6922" i="3" s="1"/>
  <c r="J6923" i="3"/>
  <c r="M6923" i="3" s="1"/>
  <c r="J6924" i="3" l="1"/>
  <c r="M6924" i="3" s="1"/>
  <c r="B6923" i="3"/>
  <c r="E6923" i="3" s="1"/>
  <c r="F6923" i="3" s="1"/>
  <c r="G6923" i="3" s="1"/>
  <c r="H6923" i="3" s="1"/>
  <c r="I6923" i="3" s="1"/>
  <c r="L6923" i="3" s="1"/>
  <c r="B6924" i="3" l="1"/>
  <c r="E6924" i="3" s="1"/>
  <c r="F6924" i="3" s="1"/>
  <c r="G6924" i="3" s="1"/>
  <c r="H6924" i="3" s="1"/>
  <c r="I6924" i="3" s="1"/>
  <c r="L6924" i="3" s="1"/>
  <c r="J6925" i="3"/>
  <c r="M6925" i="3" s="1"/>
  <c r="J6926" i="3" l="1"/>
  <c r="M6926" i="3" s="1"/>
  <c r="B6925" i="3"/>
  <c r="E6925" i="3" s="1"/>
  <c r="F6925" i="3" s="1"/>
  <c r="G6925" i="3" s="1"/>
  <c r="H6925" i="3" s="1"/>
  <c r="I6925" i="3" s="1"/>
  <c r="L6925" i="3" s="1"/>
  <c r="B6926" i="3" l="1"/>
  <c r="E6926" i="3" s="1"/>
  <c r="F6926" i="3" s="1"/>
  <c r="G6926" i="3" s="1"/>
  <c r="H6926" i="3" s="1"/>
  <c r="I6926" i="3" s="1"/>
  <c r="L6926" i="3" s="1"/>
  <c r="J6927" i="3"/>
  <c r="M6927" i="3" s="1"/>
  <c r="B6927" i="3" l="1"/>
  <c r="E6927" i="3" s="1"/>
  <c r="F6927" i="3" s="1"/>
  <c r="G6927" i="3" s="1"/>
  <c r="H6927" i="3" s="1"/>
  <c r="I6927" i="3" s="1"/>
  <c r="L6927" i="3" s="1"/>
  <c r="J6928" i="3"/>
  <c r="M6928" i="3" s="1"/>
  <c r="J6929" i="3" l="1"/>
  <c r="M6929" i="3" s="1"/>
  <c r="B6928" i="3"/>
  <c r="E6928" i="3" s="1"/>
  <c r="F6928" i="3" s="1"/>
  <c r="G6928" i="3" s="1"/>
  <c r="H6928" i="3" s="1"/>
  <c r="I6928" i="3" s="1"/>
  <c r="L6928" i="3" s="1"/>
  <c r="J6930" i="3" l="1"/>
  <c r="M6930" i="3" s="1"/>
  <c r="B6929" i="3"/>
  <c r="E6929" i="3" s="1"/>
  <c r="F6929" i="3" s="1"/>
  <c r="G6929" i="3" s="1"/>
  <c r="H6929" i="3" s="1"/>
  <c r="I6929" i="3" s="1"/>
  <c r="L6929" i="3" s="1"/>
  <c r="B6930" i="3" l="1"/>
  <c r="E6930" i="3" s="1"/>
  <c r="F6930" i="3" s="1"/>
  <c r="G6930" i="3" s="1"/>
  <c r="H6930" i="3" s="1"/>
  <c r="I6930" i="3" s="1"/>
  <c r="L6930" i="3" s="1"/>
  <c r="J6931" i="3"/>
  <c r="M6931" i="3" s="1"/>
  <c r="J6932" i="3" l="1"/>
  <c r="M6932" i="3" s="1"/>
  <c r="B6931" i="3"/>
  <c r="E6931" i="3" s="1"/>
  <c r="F6931" i="3" s="1"/>
  <c r="G6931" i="3" s="1"/>
  <c r="H6931" i="3" s="1"/>
  <c r="I6931" i="3" s="1"/>
  <c r="L6931" i="3" s="1"/>
  <c r="J6933" i="3" l="1"/>
  <c r="M6933" i="3" s="1"/>
  <c r="B6932" i="3"/>
  <c r="E6932" i="3" s="1"/>
  <c r="F6932" i="3" s="1"/>
  <c r="G6932" i="3" s="1"/>
  <c r="H6932" i="3" s="1"/>
  <c r="I6932" i="3" s="1"/>
  <c r="L6932" i="3" s="1"/>
  <c r="J6934" i="3" l="1"/>
  <c r="M6934" i="3" s="1"/>
  <c r="B6933" i="3"/>
  <c r="E6933" i="3" s="1"/>
  <c r="F6933" i="3" s="1"/>
  <c r="G6933" i="3" s="1"/>
  <c r="H6933" i="3" s="1"/>
  <c r="I6933" i="3" s="1"/>
  <c r="L6933" i="3" s="1"/>
  <c r="B6934" i="3" l="1"/>
  <c r="E6934" i="3" s="1"/>
  <c r="F6934" i="3" s="1"/>
  <c r="G6934" i="3" s="1"/>
  <c r="H6934" i="3" s="1"/>
  <c r="I6934" i="3" s="1"/>
  <c r="L6934" i="3" s="1"/>
  <c r="J6935" i="3"/>
  <c r="M6935" i="3" s="1"/>
  <c r="J6936" i="3" l="1"/>
  <c r="M6936" i="3" s="1"/>
  <c r="B6935" i="3"/>
  <c r="E6935" i="3" s="1"/>
  <c r="F6935" i="3" s="1"/>
  <c r="G6935" i="3" s="1"/>
  <c r="H6935" i="3" s="1"/>
  <c r="I6935" i="3" s="1"/>
  <c r="L6935" i="3" s="1"/>
  <c r="J6937" i="3" l="1"/>
  <c r="M6937" i="3" s="1"/>
  <c r="B6936" i="3"/>
  <c r="E6936" i="3" s="1"/>
  <c r="F6936" i="3" s="1"/>
  <c r="G6936" i="3" s="1"/>
  <c r="H6936" i="3" s="1"/>
  <c r="I6936" i="3" s="1"/>
  <c r="L6936" i="3" s="1"/>
  <c r="B6937" i="3" l="1"/>
  <c r="E6937" i="3" s="1"/>
  <c r="F6937" i="3" s="1"/>
  <c r="G6937" i="3" s="1"/>
  <c r="H6937" i="3" s="1"/>
  <c r="I6937" i="3" s="1"/>
  <c r="L6937" i="3" s="1"/>
  <c r="J6938" i="3"/>
  <c r="M6938" i="3" s="1"/>
  <c r="B6938" i="3" l="1"/>
  <c r="E6938" i="3" s="1"/>
  <c r="F6938" i="3" s="1"/>
  <c r="G6938" i="3" s="1"/>
  <c r="H6938" i="3" s="1"/>
  <c r="I6938" i="3" s="1"/>
  <c r="L6938" i="3" s="1"/>
  <c r="J6939" i="3"/>
  <c r="M6939" i="3" s="1"/>
  <c r="B6939" i="3" l="1"/>
  <c r="E6939" i="3" s="1"/>
  <c r="F6939" i="3" s="1"/>
  <c r="G6939" i="3" s="1"/>
  <c r="H6939" i="3" s="1"/>
  <c r="I6939" i="3" s="1"/>
  <c r="L6939" i="3" s="1"/>
  <c r="J6940" i="3"/>
  <c r="M6940" i="3" s="1"/>
  <c r="J6941" i="3" l="1"/>
  <c r="M6941" i="3" s="1"/>
  <c r="B6940" i="3"/>
  <c r="E6940" i="3" s="1"/>
  <c r="F6940" i="3" s="1"/>
  <c r="G6940" i="3" s="1"/>
  <c r="H6940" i="3" s="1"/>
  <c r="I6940" i="3" s="1"/>
  <c r="L6940" i="3" s="1"/>
  <c r="J6942" i="3" l="1"/>
  <c r="M6942" i="3" s="1"/>
  <c r="B6941" i="3"/>
  <c r="E6941" i="3" s="1"/>
  <c r="F6941" i="3" s="1"/>
  <c r="G6941" i="3" s="1"/>
  <c r="H6941" i="3" s="1"/>
  <c r="I6941" i="3" s="1"/>
  <c r="L6941" i="3" s="1"/>
  <c r="B6942" i="3" l="1"/>
  <c r="E6942" i="3" s="1"/>
  <c r="F6942" i="3" s="1"/>
  <c r="G6942" i="3" s="1"/>
  <c r="H6942" i="3" s="1"/>
  <c r="I6942" i="3" s="1"/>
  <c r="L6942" i="3" s="1"/>
  <c r="J6943" i="3"/>
  <c r="M6943" i="3" s="1"/>
  <c r="J6944" i="3" l="1"/>
  <c r="M6944" i="3" s="1"/>
  <c r="B6943" i="3"/>
  <c r="E6943" i="3" s="1"/>
  <c r="F6943" i="3" s="1"/>
  <c r="G6943" i="3" s="1"/>
  <c r="H6943" i="3" s="1"/>
  <c r="I6943" i="3" s="1"/>
  <c r="L6943" i="3" s="1"/>
  <c r="J6945" i="3" l="1"/>
  <c r="M6945" i="3" s="1"/>
  <c r="B6944" i="3"/>
  <c r="E6944" i="3" s="1"/>
  <c r="F6944" i="3" s="1"/>
  <c r="G6944" i="3" s="1"/>
  <c r="H6944" i="3" s="1"/>
  <c r="I6944" i="3" s="1"/>
  <c r="L6944" i="3" s="1"/>
  <c r="B6945" i="3" l="1"/>
  <c r="E6945" i="3" s="1"/>
  <c r="F6945" i="3" s="1"/>
  <c r="G6945" i="3" s="1"/>
  <c r="H6945" i="3" s="1"/>
  <c r="I6945" i="3" s="1"/>
  <c r="L6945" i="3" s="1"/>
  <c r="J6946" i="3"/>
  <c r="M6946" i="3" s="1"/>
  <c r="B6946" i="3" l="1"/>
  <c r="E6946" i="3" s="1"/>
  <c r="F6946" i="3" s="1"/>
  <c r="G6946" i="3" s="1"/>
  <c r="H6946" i="3" s="1"/>
  <c r="I6946" i="3" s="1"/>
  <c r="L6946" i="3" s="1"/>
  <c r="J6947" i="3"/>
  <c r="M6947" i="3" s="1"/>
  <c r="B6947" i="3" l="1"/>
  <c r="E6947" i="3" s="1"/>
  <c r="F6947" i="3" s="1"/>
  <c r="G6947" i="3" s="1"/>
  <c r="H6947" i="3" s="1"/>
  <c r="I6947" i="3" s="1"/>
  <c r="L6947" i="3" s="1"/>
  <c r="J6948" i="3"/>
  <c r="M6948" i="3" s="1"/>
  <c r="J6949" i="3" l="1"/>
  <c r="M6949" i="3" s="1"/>
  <c r="B6948" i="3"/>
  <c r="E6948" i="3" s="1"/>
  <c r="F6948" i="3" s="1"/>
  <c r="G6948" i="3" s="1"/>
  <c r="H6948" i="3" s="1"/>
  <c r="I6948" i="3" s="1"/>
  <c r="L6948" i="3" s="1"/>
  <c r="J6950" i="3" l="1"/>
  <c r="M6950" i="3" s="1"/>
  <c r="B6949" i="3"/>
  <c r="E6949" i="3" s="1"/>
  <c r="F6949" i="3" s="1"/>
  <c r="G6949" i="3" s="1"/>
  <c r="H6949" i="3" s="1"/>
  <c r="I6949" i="3" s="1"/>
  <c r="L6949" i="3" s="1"/>
  <c r="B6950" i="3" l="1"/>
  <c r="E6950" i="3" s="1"/>
  <c r="F6950" i="3" s="1"/>
  <c r="G6950" i="3" s="1"/>
  <c r="H6950" i="3" s="1"/>
  <c r="I6950" i="3" s="1"/>
  <c r="L6950" i="3" s="1"/>
  <c r="J6951" i="3"/>
  <c r="M6951" i="3" s="1"/>
  <c r="J6952" i="3" l="1"/>
  <c r="M6952" i="3" s="1"/>
  <c r="B6951" i="3"/>
  <c r="E6951" i="3" s="1"/>
  <c r="F6951" i="3" s="1"/>
  <c r="G6951" i="3" s="1"/>
  <c r="H6951" i="3" s="1"/>
  <c r="I6951" i="3" s="1"/>
  <c r="L6951" i="3" s="1"/>
  <c r="J6953" i="3" l="1"/>
  <c r="M6953" i="3" s="1"/>
  <c r="B6952" i="3"/>
  <c r="E6952" i="3" s="1"/>
  <c r="F6952" i="3" s="1"/>
  <c r="G6952" i="3" s="1"/>
  <c r="H6952" i="3" s="1"/>
  <c r="I6952" i="3" s="1"/>
  <c r="L6952" i="3" s="1"/>
  <c r="J6954" i="3" l="1"/>
  <c r="M6954" i="3" s="1"/>
  <c r="B6953" i="3"/>
  <c r="E6953" i="3" s="1"/>
  <c r="F6953" i="3" s="1"/>
  <c r="G6953" i="3" s="1"/>
  <c r="H6953" i="3" s="1"/>
  <c r="I6953" i="3" s="1"/>
  <c r="L6953" i="3" s="1"/>
  <c r="J6955" i="3" l="1"/>
  <c r="M6955" i="3" s="1"/>
  <c r="B6954" i="3"/>
  <c r="E6954" i="3" s="1"/>
  <c r="F6954" i="3" s="1"/>
  <c r="G6954" i="3" s="1"/>
  <c r="H6954" i="3" s="1"/>
  <c r="I6954" i="3" s="1"/>
  <c r="L6954" i="3" s="1"/>
  <c r="J6956" i="3" l="1"/>
  <c r="M6956" i="3" s="1"/>
  <c r="B6955" i="3"/>
  <c r="E6955" i="3" s="1"/>
  <c r="F6955" i="3" s="1"/>
  <c r="G6955" i="3" s="1"/>
  <c r="H6955" i="3" s="1"/>
  <c r="I6955" i="3" s="1"/>
  <c r="L6955" i="3" s="1"/>
  <c r="J6957" i="3" l="1"/>
  <c r="M6957" i="3" s="1"/>
  <c r="B6956" i="3"/>
  <c r="E6956" i="3" s="1"/>
  <c r="F6956" i="3" s="1"/>
  <c r="G6956" i="3" s="1"/>
  <c r="H6956" i="3" s="1"/>
  <c r="I6956" i="3" s="1"/>
  <c r="L6956" i="3" s="1"/>
  <c r="J6958" i="3" l="1"/>
  <c r="M6958" i="3" s="1"/>
  <c r="B6957" i="3"/>
  <c r="E6957" i="3" s="1"/>
  <c r="F6957" i="3" s="1"/>
  <c r="G6957" i="3" s="1"/>
  <c r="H6957" i="3" s="1"/>
  <c r="I6957" i="3" s="1"/>
  <c r="L6957" i="3" s="1"/>
  <c r="B6958" i="3" l="1"/>
  <c r="E6958" i="3" s="1"/>
  <c r="F6958" i="3" s="1"/>
  <c r="G6958" i="3" s="1"/>
  <c r="H6958" i="3" s="1"/>
  <c r="I6958" i="3" s="1"/>
  <c r="L6958" i="3" s="1"/>
  <c r="J6959" i="3"/>
  <c r="M6959" i="3" s="1"/>
  <c r="J6960" i="3" l="1"/>
  <c r="M6960" i="3" s="1"/>
  <c r="B6959" i="3"/>
  <c r="E6959" i="3" s="1"/>
  <c r="F6959" i="3" s="1"/>
  <c r="G6959" i="3" s="1"/>
  <c r="H6959" i="3" s="1"/>
  <c r="I6959" i="3" s="1"/>
  <c r="L6959" i="3" s="1"/>
  <c r="J6961" i="3" l="1"/>
  <c r="M6961" i="3" s="1"/>
  <c r="B6960" i="3"/>
  <c r="E6960" i="3" s="1"/>
  <c r="F6960" i="3" s="1"/>
  <c r="G6960" i="3" s="1"/>
  <c r="H6960" i="3" s="1"/>
  <c r="I6960" i="3" s="1"/>
  <c r="L6960" i="3" s="1"/>
  <c r="J6962" i="3" l="1"/>
  <c r="M6962" i="3" s="1"/>
  <c r="B6961" i="3"/>
  <c r="E6961" i="3" s="1"/>
  <c r="F6961" i="3" s="1"/>
  <c r="G6961" i="3" s="1"/>
  <c r="H6961" i="3" s="1"/>
  <c r="I6961" i="3" s="1"/>
  <c r="L6961" i="3" s="1"/>
  <c r="J6963" i="3" l="1"/>
  <c r="M6963" i="3" s="1"/>
  <c r="B6962" i="3"/>
  <c r="E6962" i="3" s="1"/>
  <c r="F6962" i="3" s="1"/>
  <c r="G6962" i="3" s="1"/>
  <c r="H6962" i="3" s="1"/>
  <c r="I6962" i="3" s="1"/>
  <c r="L6962" i="3" s="1"/>
  <c r="J6964" i="3" l="1"/>
  <c r="M6964" i="3" s="1"/>
  <c r="B6963" i="3"/>
  <c r="E6963" i="3" s="1"/>
  <c r="F6963" i="3" s="1"/>
  <c r="G6963" i="3" s="1"/>
  <c r="H6963" i="3" s="1"/>
  <c r="I6963" i="3" s="1"/>
  <c r="L6963" i="3" s="1"/>
  <c r="J6965" i="3" l="1"/>
  <c r="M6965" i="3" s="1"/>
  <c r="B6964" i="3"/>
  <c r="E6964" i="3" s="1"/>
  <c r="F6964" i="3" s="1"/>
  <c r="G6964" i="3" s="1"/>
  <c r="H6964" i="3" s="1"/>
  <c r="I6964" i="3" s="1"/>
  <c r="L6964" i="3" s="1"/>
  <c r="J6966" i="3" l="1"/>
  <c r="M6966" i="3" s="1"/>
  <c r="B6965" i="3"/>
  <c r="E6965" i="3" s="1"/>
  <c r="F6965" i="3" s="1"/>
  <c r="G6965" i="3" s="1"/>
  <c r="H6965" i="3" s="1"/>
  <c r="I6965" i="3" s="1"/>
  <c r="L6965" i="3" s="1"/>
  <c r="B6966" i="3" l="1"/>
  <c r="E6966" i="3" s="1"/>
  <c r="F6966" i="3" s="1"/>
  <c r="G6966" i="3" s="1"/>
  <c r="H6966" i="3" s="1"/>
  <c r="I6966" i="3" s="1"/>
  <c r="L6966" i="3" s="1"/>
  <c r="J6967" i="3"/>
  <c r="M6967" i="3" s="1"/>
  <c r="J6968" i="3" l="1"/>
  <c r="M6968" i="3" s="1"/>
  <c r="B6967" i="3"/>
  <c r="E6967" i="3" s="1"/>
  <c r="F6967" i="3" s="1"/>
  <c r="G6967" i="3" s="1"/>
  <c r="H6967" i="3" s="1"/>
  <c r="I6967" i="3" s="1"/>
  <c r="L6967" i="3" s="1"/>
  <c r="J6969" i="3" l="1"/>
  <c r="M6969" i="3" s="1"/>
  <c r="B6968" i="3"/>
  <c r="E6968" i="3" s="1"/>
  <c r="F6968" i="3" s="1"/>
  <c r="G6968" i="3" s="1"/>
  <c r="H6968" i="3" s="1"/>
  <c r="I6968" i="3" s="1"/>
  <c r="L6968" i="3" s="1"/>
  <c r="J6970" i="3" l="1"/>
  <c r="M6970" i="3" s="1"/>
  <c r="B6969" i="3"/>
  <c r="E6969" i="3" s="1"/>
  <c r="F6969" i="3" s="1"/>
  <c r="G6969" i="3" s="1"/>
  <c r="H6969" i="3" s="1"/>
  <c r="I6969" i="3" s="1"/>
  <c r="L6969" i="3" s="1"/>
  <c r="J6971" i="3" l="1"/>
  <c r="M6971" i="3" s="1"/>
  <c r="B6970" i="3"/>
  <c r="E6970" i="3" s="1"/>
  <c r="F6970" i="3" s="1"/>
  <c r="G6970" i="3" s="1"/>
  <c r="H6970" i="3" s="1"/>
  <c r="I6970" i="3" s="1"/>
  <c r="L6970" i="3" s="1"/>
  <c r="B6971" i="3" l="1"/>
  <c r="E6971" i="3" s="1"/>
  <c r="F6971" i="3" s="1"/>
  <c r="G6971" i="3" s="1"/>
  <c r="H6971" i="3" s="1"/>
  <c r="I6971" i="3" s="1"/>
  <c r="L6971" i="3" s="1"/>
  <c r="J6972" i="3"/>
  <c r="M6972" i="3" s="1"/>
  <c r="B6972" i="3" l="1"/>
  <c r="E6972" i="3" s="1"/>
  <c r="F6972" i="3" s="1"/>
  <c r="G6972" i="3" s="1"/>
  <c r="H6972" i="3" s="1"/>
  <c r="I6972" i="3" s="1"/>
  <c r="L6972" i="3" s="1"/>
  <c r="J6973" i="3"/>
  <c r="M6973" i="3" s="1"/>
  <c r="J6974" i="3" l="1"/>
  <c r="M6974" i="3" s="1"/>
  <c r="B6973" i="3"/>
  <c r="E6973" i="3" s="1"/>
  <c r="F6973" i="3" s="1"/>
  <c r="G6973" i="3" s="1"/>
  <c r="H6973" i="3" s="1"/>
  <c r="I6973" i="3" s="1"/>
  <c r="L6973" i="3" s="1"/>
  <c r="B6974" i="3" l="1"/>
  <c r="E6974" i="3" s="1"/>
  <c r="F6974" i="3" s="1"/>
  <c r="G6974" i="3" s="1"/>
  <c r="H6974" i="3" s="1"/>
  <c r="I6974" i="3" s="1"/>
  <c r="L6974" i="3" s="1"/>
  <c r="J6975" i="3"/>
  <c r="M6975" i="3" s="1"/>
  <c r="B6975" i="3" l="1"/>
  <c r="E6975" i="3" s="1"/>
  <c r="F6975" i="3" s="1"/>
  <c r="G6975" i="3" s="1"/>
  <c r="H6975" i="3" s="1"/>
  <c r="I6975" i="3" s="1"/>
  <c r="L6975" i="3" s="1"/>
  <c r="J6976" i="3"/>
  <c r="M6976" i="3" s="1"/>
  <c r="J6977" i="3" l="1"/>
  <c r="M6977" i="3" s="1"/>
  <c r="B6976" i="3"/>
  <c r="E6976" i="3" s="1"/>
  <c r="F6976" i="3" s="1"/>
  <c r="G6976" i="3" s="1"/>
  <c r="H6976" i="3" s="1"/>
  <c r="I6976" i="3" s="1"/>
  <c r="L6976" i="3" s="1"/>
  <c r="J6978" i="3" l="1"/>
  <c r="M6978" i="3" s="1"/>
  <c r="B6977" i="3"/>
  <c r="E6977" i="3" s="1"/>
  <c r="F6977" i="3" s="1"/>
  <c r="G6977" i="3" s="1"/>
  <c r="H6977" i="3" s="1"/>
  <c r="I6977" i="3" s="1"/>
  <c r="L6977" i="3" s="1"/>
  <c r="B6978" i="3" l="1"/>
  <c r="E6978" i="3" s="1"/>
  <c r="F6978" i="3" s="1"/>
  <c r="G6978" i="3" s="1"/>
  <c r="H6978" i="3" s="1"/>
  <c r="I6978" i="3" s="1"/>
  <c r="L6978" i="3" s="1"/>
  <c r="J6979" i="3"/>
  <c r="M6979" i="3" s="1"/>
  <c r="B6979" i="3" l="1"/>
  <c r="E6979" i="3" s="1"/>
  <c r="F6979" i="3" s="1"/>
  <c r="G6979" i="3" s="1"/>
  <c r="H6979" i="3" s="1"/>
  <c r="I6979" i="3" s="1"/>
  <c r="L6979" i="3" s="1"/>
  <c r="J6980" i="3"/>
  <c r="M6980" i="3" s="1"/>
  <c r="J6981" i="3" l="1"/>
  <c r="M6981" i="3" s="1"/>
  <c r="B6980" i="3"/>
  <c r="E6980" i="3" s="1"/>
  <c r="F6980" i="3" s="1"/>
  <c r="G6980" i="3" s="1"/>
  <c r="H6980" i="3" s="1"/>
  <c r="I6980" i="3" s="1"/>
  <c r="L6980" i="3" s="1"/>
  <c r="B6981" i="3" l="1"/>
  <c r="E6981" i="3" s="1"/>
  <c r="F6981" i="3" s="1"/>
  <c r="G6981" i="3" s="1"/>
  <c r="H6981" i="3" s="1"/>
  <c r="I6981" i="3" s="1"/>
  <c r="L6981" i="3" s="1"/>
  <c r="J6982" i="3"/>
  <c r="M6982" i="3" s="1"/>
  <c r="J6983" i="3" l="1"/>
  <c r="M6983" i="3" s="1"/>
  <c r="B6982" i="3"/>
  <c r="E6982" i="3" s="1"/>
  <c r="F6982" i="3" s="1"/>
  <c r="G6982" i="3" s="1"/>
  <c r="H6982" i="3" s="1"/>
  <c r="I6982" i="3" s="1"/>
  <c r="L6982" i="3" s="1"/>
  <c r="J6984" i="3" l="1"/>
  <c r="M6984" i="3" s="1"/>
  <c r="B6983" i="3"/>
  <c r="E6983" i="3" s="1"/>
  <c r="F6983" i="3" s="1"/>
  <c r="G6983" i="3" s="1"/>
  <c r="H6983" i="3" s="1"/>
  <c r="I6983" i="3" s="1"/>
  <c r="L6983" i="3" s="1"/>
  <c r="B6984" i="3" l="1"/>
  <c r="E6984" i="3" s="1"/>
  <c r="F6984" i="3" s="1"/>
  <c r="G6984" i="3" s="1"/>
  <c r="H6984" i="3" s="1"/>
  <c r="I6984" i="3" s="1"/>
  <c r="L6984" i="3" s="1"/>
  <c r="J6985" i="3"/>
  <c r="M6985" i="3" s="1"/>
  <c r="B6985" i="3" l="1"/>
  <c r="E6985" i="3" s="1"/>
  <c r="F6985" i="3" s="1"/>
  <c r="G6985" i="3" s="1"/>
  <c r="H6985" i="3" s="1"/>
  <c r="I6985" i="3" s="1"/>
  <c r="L6985" i="3" s="1"/>
  <c r="J6986" i="3"/>
  <c r="M6986" i="3" s="1"/>
  <c r="J6987" i="3" l="1"/>
  <c r="M6987" i="3" s="1"/>
  <c r="B6986" i="3"/>
  <c r="E6986" i="3" s="1"/>
  <c r="F6986" i="3" s="1"/>
  <c r="G6986" i="3" s="1"/>
  <c r="H6986" i="3" s="1"/>
  <c r="I6986" i="3" s="1"/>
  <c r="L6986" i="3" s="1"/>
  <c r="J6988" i="3" l="1"/>
  <c r="M6988" i="3" s="1"/>
  <c r="B6987" i="3"/>
  <c r="E6987" i="3" s="1"/>
  <c r="F6987" i="3" s="1"/>
  <c r="G6987" i="3" s="1"/>
  <c r="H6987" i="3" s="1"/>
  <c r="I6987" i="3" s="1"/>
  <c r="L6987" i="3" s="1"/>
  <c r="B6988" i="3" l="1"/>
  <c r="E6988" i="3" s="1"/>
  <c r="F6988" i="3" s="1"/>
  <c r="G6988" i="3" s="1"/>
  <c r="H6988" i="3" s="1"/>
  <c r="I6988" i="3" s="1"/>
  <c r="L6988" i="3" s="1"/>
  <c r="J6989" i="3"/>
  <c r="M6989" i="3" s="1"/>
  <c r="B6989" i="3" l="1"/>
  <c r="E6989" i="3" s="1"/>
  <c r="F6989" i="3" s="1"/>
  <c r="G6989" i="3" s="1"/>
  <c r="H6989" i="3" s="1"/>
  <c r="I6989" i="3" s="1"/>
  <c r="L6989" i="3" s="1"/>
  <c r="J6990" i="3"/>
  <c r="M6990" i="3" s="1"/>
  <c r="J6991" i="3" l="1"/>
  <c r="M6991" i="3" s="1"/>
  <c r="B6990" i="3"/>
  <c r="E6990" i="3" s="1"/>
  <c r="F6990" i="3" s="1"/>
  <c r="G6990" i="3" s="1"/>
  <c r="H6990" i="3" s="1"/>
  <c r="I6990" i="3" s="1"/>
  <c r="L6990" i="3" s="1"/>
  <c r="J6992" i="3" l="1"/>
  <c r="M6992" i="3" s="1"/>
  <c r="B6991" i="3"/>
  <c r="E6991" i="3" s="1"/>
  <c r="F6991" i="3" s="1"/>
  <c r="G6991" i="3" s="1"/>
  <c r="H6991" i="3" s="1"/>
  <c r="I6991" i="3" s="1"/>
  <c r="L6991" i="3" s="1"/>
  <c r="B6992" i="3" l="1"/>
  <c r="E6992" i="3" s="1"/>
  <c r="F6992" i="3" s="1"/>
  <c r="G6992" i="3" s="1"/>
  <c r="H6992" i="3" s="1"/>
  <c r="I6992" i="3" s="1"/>
  <c r="L6992" i="3" s="1"/>
  <c r="J6993" i="3"/>
  <c r="M6993" i="3" s="1"/>
  <c r="J6994" i="3" l="1"/>
  <c r="M6994" i="3" s="1"/>
  <c r="B6993" i="3"/>
  <c r="E6993" i="3" s="1"/>
  <c r="F6993" i="3" s="1"/>
  <c r="G6993" i="3" s="1"/>
  <c r="H6993" i="3" s="1"/>
  <c r="I6993" i="3" s="1"/>
  <c r="L6993" i="3" s="1"/>
  <c r="B6994" i="3" l="1"/>
  <c r="E6994" i="3" s="1"/>
  <c r="F6994" i="3" s="1"/>
  <c r="G6994" i="3" s="1"/>
  <c r="H6994" i="3" s="1"/>
  <c r="I6994" i="3" s="1"/>
  <c r="L6994" i="3" s="1"/>
  <c r="J6995" i="3"/>
  <c r="M6995" i="3" s="1"/>
  <c r="B6995" i="3" l="1"/>
  <c r="E6995" i="3" s="1"/>
  <c r="F6995" i="3" s="1"/>
  <c r="G6995" i="3" s="1"/>
  <c r="H6995" i="3" s="1"/>
  <c r="I6995" i="3" s="1"/>
  <c r="L6995" i="3" s="1"/>
  <c r="J6996" i="3"/>
  <c r="M6996" i="3" s="1"/>
  <c r="B6996" i="3" l="1"/>
  <c r="E6996" i="3" s="1"/>
  <c r="F6996" i="3" s="1"/>
  <c r="G6996" i="3" s="1"/>
  <c r="H6996" i="3" s="1"/>
  <c r="I6996" i="3" s="1"/>
  <c r="L6996" i="3" s="1"/>
  <c r="J6997" i="3"/>
  <c r="M6997" i="3" s="1"/>
  <c r="B6997" i="3" l="1"/>
  <c r="E6997" i="3" s="1"/>
  <c r="F6997" i="3" s="1"/>
  <c r="G6997" i="3" s="1"/>
  <c r="H6997" i="3" s="1"/>
  <c r="I6997" i="3" s="1"/>
  <c r="L6997" i="3" s="1"/>
  <c r="J6998" i="3"/>
  <c r="M6998" i="3" s="1"/>
  <c r="B6998" i="3" l="1"/>
  <c r="E6998" i="3" s="1"/>
  <c r="F6998" i="3" s="1"/>
  <c r="G6998" i="3" s="1"/>
  <c r="H6998" i="3" s="1"/>
  <c r="I6998" i="3" s="1"/>
  <c r="L6998" i="3" s="1"/>
  <c r="J6999" i="3"/>
  <c r="M6999" i="3" s="1"/>
  <c r="B6999" i="3" l="1"/>
  <c r="E6999" i="3" s="1"/>
  <c r="F6999" i="3" s="1"/>
  <c r="G6999" i="3" s="1"/>
  <c r="H6999" i="3" s="1"/>
  <c r="I6999" i="3" s="1"/>
  <c r="L6999" i="3" s="1"/>
  <c r="J7000" i="3"/>
  <c r="M7000" i="3" s="1"/>
  <c r="J7001" i="3" l="1"/>
  <c r="M7001" i="3" s="1"/>
  <c r="B7000" i="3"/>
  <c r="E7000" i="3" s="1"/>
  <c r="F7000" i="3" s="1"/>
  <c r="G7000" i="3" s="1"/>
  <c r="H7000" i="3" s="1"/>
  <c r="I7000" i="3" s="1"/>
  <c r="L7000" i="3" s="1"/>
  <c r="B7001" i="3" l="1"/>
  <c r="E7001" i="3" s="1"/>
  <c r="F7001" i="3" s="1"/>
  <c r="G7001" i="3" s="1"/>
  <c r="H7001" i="3" s="1"/>
  <c r="I7001" i="3" s="1"/>
  <c r="L7001" i="3" s="1"/>
  <c r="J7002" i="3"/>
  <c r="M7002" i="3" s="1"/>
  <c r="B7002" i="3" l="1"/>
  <c r="E7002" i="3" s="1"/>
  <c r="F7002" i="3" s="1"/>
  <c r="G7002" i="3" s="1"/>
  <c r="H7002" i="3" s="1"/>
  <c r="I7002" i="3" s="1"/>
  <c r="L7002" i="3" s="1"/>
  <c r="J7003" i="3"/>
  <c r="M7003" i="3" s="1"/>
  <c r="J7004" i="3" l="1"/>
  <c r="M7004" i="3" s="1"/>
  <c r="B7003" i="3"/>
  <c r="E7003" i="3" s="1"/>
  <c r="F7003" i="3" s="1"/>
  <c r="G7003" i="3" s="1"/>
  <c r="H7003" i="3" s="1"/>
  <c r="I7003" i="3" s="1"/>
  <c r="L7003" i="3" s="1"/>
  <c r="B7004" i="3" l="1"/>
  <c r="E7004" i="3" s="1"/>
  <c r="F7004" i="3" s="1"/>
  <c r="G7004" i="3" s="1"/>
  <c r="H7004" i="3" s="1"/>
  <c r="I7004" i="3" s="1"/>
  <c r="L7004" i="3" s="1"/>
  <c r="J7005" i="3"/>
  <c r="M7005" i="3" s="1"/>
  <c r="B7005" i="3" l="1"/>
  <c r="E7005" i="3" s="1"/>
  <c r="F7005" i="3" s="1"/>
  <c r="G7005" i="3" s="1"/>
  <c r="H7005" i="3" s="1"/>
  <c r="I7005" i="3" s="1"/>
  <c r="L7005" i="3" s="1"/>
  <c r="J7006" i="3"/>
  <c r="M7006" i="3" s="1"/>
  <c r="B7006" i="3" l="1"/>
  <c r="E7006" i="3" s="1"/>
  <c r="F7006" i="3" s="1"/>
  <c r="G7006" i="3" s="1"/>
  <c r="H7006" i="3" s="1"/>
  <c r="I7006" i="3" s="1"/>
  <c r="L7006" i="3" s="1"/>
  <c r="J7007" i="3"/>
  <c r="M7007" i="3" s="1"/>
  <c r="B7007" i="3" l="1"/>
  <c r="E7007" i="3" s="1"/>
  <c r="F7007" i="3" s="1"/>
  <c r="G7007" i="3" s="1"/>
  <c r="H7007" i="3" s="1"/>
  <c r="I7007" i="3" s="1"/>
  <c r="L7007" i="3" s="1"/>
  <c r="J7008" i="3"/>
  <c r="M7008" i="3" s="1"/>
  <c r="J7009" i="3" l="1"/>
  <c r="M7009" i="3" s="1"/>
  <c r="B7008" i="3"/>
  <c r="E7008" i="3" s="1"/>
  <c r="F7008" i="3" s="1"/>
  <c r="G7008" i="3" s="1"/>
  <c r="H7008" i="3" s="1"/>
  <c r="I7008" i="3" s="1"/>
  <c r="L7008" i="3" s="1"/>
  <c r="B7009" i="3" l="1"/>
  <c r="E7009" i="3" s="1"/>
  <c r="F7009" i="3" s="1"/>
  <c r="G7009" i="3" s="1"/>
  <c r="H7009" i="3" s="1"/>
  <c r="I7009" i="3" s="1"/>
  <c r="L7009" i="3" s="1"/>
  <c r="J7010" i="3"/>
  <c r="M7010" i="3" s="1"/>
  <c r="B7010" i="3" l="1"/>
  <c r="E7010" i="3" s="1"/>
  <c r="F7010" i="3" s="1"/>
  <c r="G7010" i="3" s="1"/>
  <c r="H7010" i="3" s="1"/>
  <c r="I7010" i="3" s="1"/>
  <c r="L7010" i="3" s="1"/>
  <c r="J7011" i="3"/>
  <c r="M7011" i="3" s="1"/>
  <c r="B7011" i="3" l="1"/>
  <c r="E7011" i="3" s="1"/>
  <c r="F7011" i="3" s="1"/>
  <c r="G7011" i="3" s="1"/>
  <c r="H7011" i="3" s="1"/>
  <c r="I7011" i="3" s="1"/>
  <c r="L7011" i="3" s="1"/>
  <c r="J7012" i="3"/>
  <c r="M7012" i="3" s="1"/>
  <c r="J7013" i="3" l="1"/>
  <c r="M7013" i="3" s="1"/>
  <c r="B7012" i="3"/>
  <c r="E7012" i="3" s="1"/>
  <c r="F7012" i="3" s="1"/>
  <c r="G7012" i="3" s="1"/>
  <c r="H7012" i="3" s="1"/>
  <c r="I7012" i="3" s="1"/>
  <c r="L7012" i="3" s="1"/>
  <c r="B7013" i="3" l="1"/>
  <c r="E7013" i="3" s="1"/>
  <c r="F7013" i="3" s="1"/>
  <c r="G7013" i="3" s="1"/>
  <c r="H7013" i="3" s="1"/>
  <c r="I7013" i="3" s="1"/>
  <c r="L7013" i="3" s="1"/>
  <c r="J7014" i="3"/>
  <c r="M7014" i="3" s="1"/>
  <c r="B7014" i="3" l="1"/>
  <c r="E7014" i="3" s="1"/>
  <c r="F7014" i="3" s="1"/>
  <c r="G7014" i="3" s="1"/>
  <c r="H7014" i="3" s="1"/>
  <c r="I7014" i="3" s="1"/>
  <c r="L7014" i="3" s="1"/>
  <c r="J7015" i="3"/>
  <c r="M7015" i="3" s="1"/>
  <c r="B7015" i="3" l="1"/>
  <c r="E7015" i="3" s="1"/>
  <c r="F7015" i="3" s="1"/>
  <c r="G7015" i="3" s="1"/>
  <c r="H7015" i="3" s="1"/>
  <c r="I7015" i="3" s="1"/>
  <c r="L7015" i="3" s="1"/>
  <c r="J7016" i="3"/>
  <c r="M7016" i="3" s="1"/>
  <c r="B7016" i="3" l="1"/>
  <c r="E7016" i="3" s="1"/>
  <c r="F7016" i="3" s="1"/>
  <c r="G7016" i="3" s="1"/>
  <c r="H7016" i="3" s="1"/>
  <c r="I7016" i="3" s="1"/>
  <c r="L7016" i="3" s="1"/>
  <c r="J7017" i="3"/>
  <c r="M7017" i="3" s="1"/>
  <c r="J7018" i="3" l="1"/>
  <c r="M7018" i="3" s="1"/>
  <c r="B7017" i="3"/>
  <c r="E7017" i="3" s="1"/>
  <c r="F7017" i="3" s="1"/>
  <c r="G7017" i="3" s="1"/>
  <c r="H7017" i="3" s="1"/>
  <c r="I7017" i="3" s="1"/>
  <c r="L7017" i="3" s="1"/>
  <c r="J7019" i="3" l="1"/>
  <c r="M7019" i="3" s="1"/>
  <c r="B7018" i="3"/>
  <c r="E7018" i="3" s="1"/>
  <c r="F7018" i="3" s="1"/>
  <c r="G7018" i="3" s="1"/>
  <c r="H7018" i="3" s="1"/>
  <c r="I7018" i="3" s="1"/>
  <c r="L7018" i="3" s="1"/>
  <c r="B7019" i="3" l="1"/>
  <c r="E7019" i="3" s="1"/>
  <c r="F7019" i="3" s="1"/>
  <c r="G7019" i="3" s="1"/>
  <c r="H7019" i="3" s="1"/>
  <c r="I7019" i="3" s="1"/>
  <c r="L7019" i="3" s="1"/>
  <c r="J7020" i="3"/>
  <c r="M7020" i="3" s="1"/>
  <c r="B7020" i="3" l="1"/>
  <c r="E7020" i="3" s="1"/>
  <c r="F7020" i="3" s="1"/>
  <c r="G7020" i="3" s="1"/>
  <c r="H7020" i="3" s="1"/>
  <c r="I7020" i="3" s="1"/>
  <c r="L7020" i="3" s="1"/>
  <c r="J7021" i="3"/>
  <c r="M7021" i="3" s="1"/>
  <c r="B7021" i="3" l="1"/>
  <c r="E7021" i="3" s="1"/>
  <c r="F7021" i="3" s="1"/>
  <c r="G7021" i="3" s="1"/>
  <c r="H7021" i="3" s="1"/>
  <c r="I7021" i="3" s="1"/>
  <c r="L7021" i="3" s="1"/>
  <c r="J7022" i="3"/>
  <c r="M7022" i="3" s="1"/>
  <c r="J7023" i="3" l="1"/>
  <c r="M7023" i="3" s="1"/>
  <c r="B7022" i="3"/>
  <c r="E7022" i="3" s="1"/>
  <c r="F7022" i="3" s="1"/>
  <c r="G7022" i="3" s="1"/>
  <c r="H7022" i="3" s="1"/>
  <c r="I7022" i="3" s="1"/>
  <c r="L7022" i="3" s="1"/>
  <c r="B7023" i="3" l="1"/>
  <c r="E7023" i="3" s="1"/>
  <c r="F7023" i="3" s="1"/>
  <c r="G7023" i="3" s="1"/>
  <c r="H7023" i="3" s="1"/>
  <c r="I7023" i="3" s="1"/>
  <c r="L7023" i="3" s="1"/>
  <c r="J7024" i="3"/>
  <c r="M7024" i="3" s="1"/>
  <c r="J7025" i="3" l="1"/>
  <c r="M7025" i="3" s="1"/>
  <c r="B7024" i="3"/>
  <c r="E7024" i="3" s="1"/>
  <c r="F7024" i="3" s="1"/>
  <c r="G7024" i="3" s="1"/>
  <c r="H7024" i="3" s="1"/>
  <c r="I7024" i="3" s="1"/>
  <c r="L7024" i="3" s="1"/>
  <c r="J7026" i="3" l="1"/>
  <c r="M7026" i="3" s="1"/>
  <c r="B7025" i="3"/>
  <c r="E7025" i="3" s="1"/>
  <c r="F7025" i="3" s="1"/>
  <c r="G7025" i="3" s="1"/>
  <c r="H7025" i="3" s="1"/>
  <c r="I7025" i="3" s="1"/>
  <c r="L7025" i="3" s="1"/>
  <c r="B7026" i="3" l="1"/>
  <c r="E7026" i="3" s="1"/>
  <c r="F7026" i="3" s="1"/>
  <c r="G7026" i="3" s="1"/>
  <c r="H7026" i="3" s="1"/>
  <c r="I7026" i="3" s="1"/>
  <c r="L7026" i="3" s="1"/>
  <c r="J7027" i="3"/>
  <c r="M7027" i="3" s="1"/>
  <c r="B7027" i="3" l="1"/>
  <c r="E7027" i="3" s="1"/>
  <c r="F7027" i="3" s="1"/>
  <c r="G7027" i="3" s="1"/>
  <c r="H7027" i="3" s="1"/>
  <c r="I7027" i="3" s="1"/>
  <c r="L7027" i="3" s="1"/>
  <c r="J7028" i="3"/>
  <c r="M7028" i="3" s="1"/>
  <c r="J7029" i="3" l="1"/>
  <c r="M7029" i="3" s="1"/>
  <c r="B7028" i="3"/>
  <c r="E7028" i="3" s="1"/>
  <c r="F7028" i="3" s="1"/>
  <c r="G7028" i="3" s="1"/>
  <c r="H7028" i="3" s="1"/>
  <c r="I7028" i="3" s="1"/>
  <c r="L7028" i="3" s="1"/>
  <c r="B7029" i="3" l="1"/>
  <c r="E7029" i="3" s="1"/>
  <c r="F7029" i="3" s="1"/>
  <c r="G7029" i="3" s="1"/>
  <c r="H7029" i="3" s="1"/>
  <c r="I7029" i="3" s="1"/>
  <c r="L7029" i="3" s="1"/>
  <c r="J7030" i="3"/>
  <c r="M7030" i="3" s="1"/>
  <c r="J7031" i="3" l="1"/>
  <c r="M7031" i="3" s="1"/>
  <c r="B7030" i="3"/>
  <c r="E7030" i="3" s="1"/>
  <c r="F7030" i="3" s="1"/>
  <c r="G7030" i="3" s="1"/>
  <c r="H7030" i="3" s="1"/>
  <c r="I7030" i="3" s="1"/>
  <c r="L7030" i="3" s="1"/>
  <c r="B7031" i="3" l="1"/>
  <c r="E7031" i="3" s="1"/>
  <c r="F7031" i="3" s="1"/>
  <c r="G7031" i="3" s="1"/>
  <c r="H7031" i="3" s="1"/>
  <c r="I7031" i="3" s="1"/>
  <c r="L7031" i="3" s="1"/>
  <c r="J7032" i="3"/>
  <c r="M7032" i="3" s="1"/>
  <c r="J7033" i="3" l="1"/>
  <c r="M7033" i="3" s="1"/>
  <c r="B7032" i="3"/>
  <c r="E7032" i="3" s="1"/>
  <c r="F7032" i="3" s="1"/>
  <c r="G7032" i="3" s="1"/>
  <c r="H7032" i="3" s="1"/>
  <c r="I7032" i="3" s="1"/>
  <c r="L7032" i="3" s="1"/>
  <c r="J7034" i="3" l="1"/>
  <c r="M7034" i="3" s="1"/>
  <c r="B7033" i="3"/>
  <c r="E7033" i="3" s="1"/>
  <c r="F7033" i="3" s="1"/>
  <c r="G7033" i="3" s="1"/>
  <c r="H7033" i="3" s="1"/>
  <c r="I7033" i="3" s="1"/>
  <c r="L7033" i="3" s="1"/>
  <c r="J7035" i="3" l="1"/>
  <c r="M7035" i="3" s="1"/>
  <c r="B7034" i="3"/>
  <c r="E7034" i="3" s="1"/>
  <c r="F7034" i="3" s="1"/>
  <c r="G7034" i="3" s="1"/>
  <c r="H7034" i="3" s="1"/>
  <c r="I7034" i="3" s="1"/>
  <c r="L7034" i="3" s="1"/>
  <c r="B7035" i="3" l="1"/>
  <c r="E7035" i="3" s="1"/>
  <c r="F7035" i="3" s="1"/>
  <c r="G7035" i="3" s="1"/>
  <c r="H7035" i="3" s="1"/>
  <c r="I7035" i="3" s="1"/>
  <c r="L7035" i="3" s="1"/>
  <c r="J7036" i="3"/>
  <c r="M7036" i="3" s="1"/>
  <c r="B7036" i="3" l="1"/>
  <c r="E7036" i="3" s="1"/>
  <c r="F7036" i="3" s="1"/>
  <c r="G7036" i="3" s="1"/>
  <c r="H7036" i="3" s="1"/>
  <c r="I7036" i="3" s="1"/>
  <c r="L7036" i="3" s="1"/>
  <c r="J7037" i="3"/>
  <c r="M7037" i="3" s="1"/>
  <c r="J7038" i="3" l="1"/>
  <c r="M7038" i="3" s="1"/>
  <c r="B7037" i="3"/>
  <c r="E7037" i="3" s="1"/>
  <c r="F7037" i="3" s="1"/>
  <c r="G7037" i="3" s="1"/>
  <c r="H7037" i="3" s="1"/>
  <c r="I7037" i="3" s="1"/>
  <c r="L7037" i="3" s="1"/>
  <c r="B7038" i="3" l="1"/>
  <c r="E7038" i="3" s="1"/>
  <c r="F7038" i="3" s="1"/>
  <c r="G7038" i="3" s="1"/>
  <c r="H7038" i="3" s="1"/>
  <c r="I7038" i="3" s="1"/>
  <c r="L7038" i="3" s="1"/>
  <c r="J7039" i="3"/>
  <c r="M7039" i="3" s="1"/>
  <c r="B7039" i="3" l="1"/>
  <c r="E7039" i="3" s="1"/>
  <c r="F7039" i="3" s="1"/>
  <c r="G7039" i="3" s="1"/>
  <c r="H7039" i="3" s="1"/>
  <c r="I7039" i="3" s="1"/>
  <c r="L7039" i="3" s="1"/>
  <c r="J7040" i="3"/>
  <c r="M7040" i="3" s="1"/>
  <c r="B7040" i="3" l="1"/>
  <c r="E7040" i="3" s="1"/>
  <c r="F7040" i="3" s="1"/>
  <c r="G7040" i="3" s="1"/>
  <c r="H7040" i="3" s="1"/>
  <c r="I7040" i="3" s="1"/>
  <c r="L7040" i="3" s="1"/>
  <c r="J7041" i="3"/>
  <c r="M7041" i="3" s="1"/>
  <c r="J7042" i="3" l="1"/>
  <c r="M7042" i="3" s="1"/>
  <c r="B7041" i="3"/>
  <c r="E7041" i="3" s="1"/>
  <c r="F7041" i="3" s="1"/>
  <c r="G7041" i="3" s="1"/>
  <c r="H7041" i="3" s="1"/>
  <c r="I7041" i="3" s="1"/>
  <c r="L7041" i="3" s="1"/>
  <c r="J7043" i="3" l="1"/>
  <c r="M7043" i="3" s="1"/>
  <c r="B7042" i="3"/>
  <c r="E7042" i="3" s="1"/>
  <c r="F7042" i="3" s="1"/>
  <c r="G7042" i="3" s="1"/>
  <c r="H7042" i="3" s="1"/>
  <c r="I7042" i="3" s="1"/>
  <c r="L7042" i="3" s="1"/>
  <c r="B7043" i="3" l="1"/>
  <c r="E7043" i="3" s="1"/>
  <c r="F7043" i="3" s="1"/>
  <c r="G7043" i="3" s="1"/>
  <c r="H7043" i="3" s="1"/>
  <c r="I7043" i="3" s="1"/>
  <c r="L7043" i="3" s="1"/>
  <c r="J7044" i="3"/>
  <c r="M7044" i="3" s="1"/>
  <c r="B7044" i="3" l="1"/>
  <c r="E7044" i="3" s="1"/>
  <c r="F7044" i="3" s="1"/>
  <c r="G7044" i="3" s="1"/>
  <c r="H7044" i="3" s="1"/>
  <c r="I7044" i="3" s="1"/>
  <c r="L7044" i="3" s="1"/>
  <c r="J7045" i="3"/>
  <c r="M7045" i="3" s="1"/>
  <c r="B7045" i="3" l="1"/>
  <c r="E7045" i="3" s="1"/>
  <c r="F7045" i="3" s="1"/>
  <c r="G7045" i="3" s="1"/>
  <c r="H7045" i="3" s="1"/>
  <c r="I7045" i="3" s="1"/>
  <c r="L7045" i="3" s="1"/>
  <c r="J7046" i="3"/>
  <c r="M7046" i="3" s="1"/>
  <c r="B7046" i="3" l="1"/>
  <c r="E7046" i="3" s="1"/>
  <c r="F7046" i="3" s="1"/>
  <c r="G7046" i="3" s="1"/>
  <c r="H7046" i="3" s="1"/>
  <c r="I7046" i="3" s="1"/>
  <c r="L7046" i="3" s="1"/>
  <c r="J7047" i="3"/>
  <c r="M7047" i="3" s="1"/>
  <c r="B7047" i="3" l="1"/>
  <c r="E7047" i="3" s="1"/>
  <c r="F7047" i="3" s="1"/>
  <c r="G7047" i="3" s="1"/>
  <c r="H7047" i="3" s="1"/>
  <c r="I7047" i="3" s="1"/>
  <c r="L7047" i="3" s="1"/>
  <c r="J7048" i="3"/>
  <c r="M7048" i="3" s="1"/>
  <c r="J7049" i="3" l="1"/>
  <c r="M7049" i="3" s="1"/>
  <c r="B7048" i="3"/>
  <c r="E7048" i="3" s="1"/>
  <c r="F7048" i="3" s="1"/>
  <c r="G7048" i="3" s="1"/>
  <c r="H7048" i="3" s="1"/>
  <c r="I7048" i="3" s="1"/>
  <c r="L7048" i="3" s="1"/>
  <c r="J7050" i="3" l="1"/>
  <c r="M7050" i="3" s="1"/>
  <c r="B7049" i="3"/>
  <c r="E7049" i="3" s="1"/>
  <c r="F7049" i="3" s="1"/>
  <c r="G7049" i="3" s="1"/>
  <c r="H7049" i="3" s="1"/>
  <c r="I7049" i="3" s="1"/>
  <c r="L7049" i="3" s="1"/>
  <c r="B7050" i="3" l="1"/>
  <c r="E7050" i="3" s="1"/>
  <c r="F7050" i="3" s="1"/>
  <c r="G7050" i="3" s="1"/>
  <c r="H7050" i="3" s="1"/>
  <c r="I7050" i="3" s="1"/>
  <c r="L7050" i="3" s="1"/>
  <c r="J7051" i="3"/>
  <c r="M7051" i="3" s="1"/>
  <c r="B7051" i="3" l="1"/>
  <c r="E7051" i="3" s="1"/>
  <c r="F7051" i="3" s="1"/>
  <c r="G7051" i="3" s="1"/>
  <c r="H7051" i="3" s="1"/>
  <c r="I7051" i="3" s="1"/>
  <c r="L7051" i="3" s="1"/>
  <c r="J7052" i="3"/>
  <c r="M7052" i="3" s="1"/>
  <c r="J7053" i="3" l="1"/>
  <c r="M7053" i="3" s="1"/>
  <c r="B7052" i="3"/>
  <c r="E7052" i="3" s="1"/>
  <c r="F7052" i="3" s="1"/>
  <c r="G7052" i="3" s="1"/>
  <c r="H7052" i="3" s="1"/>
  <c r="I7052" i="3" s="1"/>
  <c r="L7052" i="3" s="1"/>
  <c r="J7054" i="3" l="1"/>
  <c r="M7054" i="3" s="1"/>
  <c r="B7053" i="3"/>
  <c r="E7053" i="3" s="1"/>
  <c r="F7053" i="3" s="1"/>
  <c r="G7053" i="3" s="1"/>
  <c r="H7053" i="3" s="1"/>
  <c r="I7053" i="3" s="1"/>
  <c r="L7053" i="3" s="1"/>
  <c r="J7055" i="3" l="1"/>
  <c r="M7055" i="3" s="1"/>
  <c r="B7054" i="3"/>
  <c r="E7054" i="3" s="1"/>
  <c r="F7054" i="3" s="1"/>
  <c r="G7054" i="3" s="1"/>
  <c r="H7054" i="3" s="1"/>
  <c r="I7054" i="3" s="1"/>
  <c r="L7054" i="3" s="1"/>
  <c r="B7055" i="3" l="1"/>
  <c r="E7055" i="3" s="1"/>
  <c r="F7055" i="3" s="1"/>
  <c r="G7055" i="3" s="1"/>
  <c r="H7055" i="3" s="1"/>
  <c r="I7055" i="3" s="1"/>
  <c r="L7055" i="3" s="1"/>
  <c r="J7056" i="3"/>
  <c r="M7056" i="3" s="1"/>
  <c r="B7056" i="3" l="1"/>
  <c r="E7056" i="3" s="1"/>
  <c r="F7056" i="3" s="1"/>
  <c r="G7056" i="3" s="1"/>
  <c r="H7056" i="3" s="1"/>
  <c r="I7056" i="3" s="1"/>
  <c r="L7056" i="3" s="1"/>
  <c r="J7057" i="3"/>
  <c r="M7057" i="3" s="1"/>
  <c r="B7057" i="3" l="1"/>
  <c r="E7057" i="3" s="1"/>
  <c r="F7057" i="3" s="1"/>
  <c r="G7057" i="3" s="1"/>
  <c r="H7057" i="3" s="1"/>
  <c r="I7057" i="3" s="1"/>
  <c r="L7057" i="3" s="1"/>
  <c r="J7058" i="3"/>
  <c r="M7058" i="3" s="1"/>
  <c r="J7059" i="3" l="1"/>
  <c r="M7059" i="3" s="1"/>
  <c r="B7058" i="3"/>
  <c r="E7058" i="3" s="1"/>
  <c r="F7058" i="3" s="1"/>
  <c r="G7058" i="3" s="1"/>
  <c r="H7058" i="3" s="1"/>
  <c r="I7058" i="3" s="1"/>
  <c r="L7058" i="3" s="1"/>
  <c r="J7060" i="3" l="1"/>
  <c r="M7060" i="3" s="1"/>
  <c r="B7059" i="3"/>
  <c r="E7059" i="3" s="1"/>
  <c r="F7059" i="3" s="1"/>
  <c r="G7059" i="3" s="1"/>
  <c r="H7059" i="3" s="1"/>
  <c r="I7059" i="3" s="1"/>
  <c r="L7059" i="3" s="1"/>
  <c r="B7060" i="3" l="1"/>
  <c r="E7060" i="3" s="1"/>
  <c r="F7060" i="3" s="1"/>
  <c r="G7060" i="3" s="1"/>
  <c r="H7060" i="3" s="1"/>
  <c r="I7060" i="3" s="1"/>
  <c r="L7060" i="3" s="1"/>
  <c r="J7061" i="3"/>
  <c r="M7061" i="3" s="1"/>
  <c r="J7062" i="3" l="1"/>
  <c r="M7062" i="3" s="1"/>
  <c r="B7061" i="3"/>
  <c r="E7061" i="3" s="1"/>
  <c r="F7061" i="3" s="1"/>
  <c r="G7061" i="3" s="1"/>
  <c r="H7061" i="3" s="1"/>
  <c r="I7061" i="3" s="1"/>
  <c r="L7061" i="3" s="1"/>
  <c r="B7062" i="3" l="1"/>
  <c r="E7062" i="3" s="1"/>
  <c r="F7062" i="3" s="1"/>
  <c r="G7062" i="3" s="1"/>
  <c r="H7062" i="3" s="1"/>
  <c r="I7062" i="3" s="1"/>
  <c r="L7062" i="3" s="1"/>
  <c r="J7063" i="3"/>
  <c r="M7063" i="3" s="1"/>
  <c r="J7064" i="3" l="1"/>
  <c r="M7064" i="3" s="1"/>
  <c r="B7063" i="3"/>
  <c r="E7063" i="3" s="1"/>
  <c r="F7063" i="3" s="1"/>
  <c r="G7063" i="3" s="1"/>
  <c r="H7063" i="3" s="1"/>
  <c r="I7063" i="3" s="1"/>
  <c r="L7063" i="3" s="1"/>
  <c r="J7065" i="3" l="1"/>
  <c r="M7065" i="3" s="1"/>
  <c r="B7064" i="3"/>
  <c r="E7064" i="3" s="1"/>
  <c r="F7064" i="3" s="1"/>
  <c r="G7064" i="3" s="1"/>
  <c r="H7064" i="3" s="1"/>
  <c r="I7064" i="3" s="1"/>
  <c r="L7064" i="3" s="1"/>
  <c r="B7065" i="3" l="1"/>
  <c r="E7065" i="3" s="1"/>
  <c r="F7065" i="3" s="1"/>
  <c r="G7065" i="3" s="1"/>
  <c r="H7065" i="3" s="1"/>
  <c r="I7065" i="3" s="1"/>
  <c r="L7065" i="3" s="1"/>
  <c r="J7066" i="3"/>
  <c r="M7066" i="3" s="1"/>
  <c r="J7067" i="3" l="1"/>
  <c r="M7067" i="3" s="1"/>
  <c r="B7066" i="3"/>
  <c r="E7066" i="3" s="1"/>
  <c r="F7066" i="3" s="1"/>
  <c r="G7066" i="3" s="1"/>
  <c r="H7066" i="3" s="1"/>
  <c r="I7066" i="3" s="1"/>
  <c r="L7066" i="3" s="1"/>
  <c r="B7067" i="3" l="1"/>
  <c r="E7067" i="3" s="1"/>
  <c r="F7067" i="3" s="1"/>
  <c r="G7067" i="3" s="1"/>
  <c r="H7067" i="3" s="1"/>
  <c r="I7067" i="3" s="1"/>
  <c r="L7067" i="3" s="1"/>
  <c r="J7068" i="3"/>
  <c r="M7068" i="3" s="1"/>
  <c r="J7069" i="3" l="1"/>
  <c r="M7069" i="3" s="1"/>
  <c r="B7068" i="3"/>
  <c r="E7068" i="3" s="1"/>
  <c r="F7068" i="3" s="1"/>
  <c r="G7068" i="3" s="1"/>
  <c r="H7068" i="3" s="1"/>
  <c r="I7068" i="3" s="1"/>
  <c r="L7068" i="3" s="1"/>
  <c r="B7069" i="3" l="1"/>
  <c r="E7069" i="3" s="1"/>
  <c r="F7069" i="3" s="1"/>
  <c r="G7069" i="3" s="1"/>
  <c r="H7069" i="3" s="1"/>
  <c r="I7069" i="3" s="1"/>
  <c r="L7069" i="3" s="1"/>
  <c r="J7070" i="3"/>
  <c r="M7070" i="3" s="1"/>
  <c r="B7070" i="3" l="1"/>
  <c r="E7070" i="3" s="1"/>
  <c r="F7070" i="3" s="1"/>
  <c r="G7070" i="3" s="1"/>
  <c r="H7070" i="3" s="1"/>
  <c r="I7070" i="3" s="1"/>
  <c r="L7070" i="3" s="1"/>
  <c r="J7071" i="3"/>
  <c r="M7071" i="3" s="1"/>
  <c r="B7071" i="3" l="1"/>
  <c r="E7071" i="3" s="1"/>
  <c r="F7071" i="3" s="1"/>
  <c r="G7071" i="3" s="1"/>
  <c r="H7071" i="3" s="1"/>
  <c r="I7071" i="3" s="1"/>
  <c r="L7071" i="3" s="1"/>
  <c r="J7072" i="3"/>
  <c r="M7072" i="3" s="1"/>
  <c r="J7073" i="3" l="1"/>
  <c r="M7073" i="3" s="1"/>
  <c r="B7072" i="3"/>
  <c r="E7072" i="3" s="1"/>
  <c r="F7072" i="3" s="1"/>
  <c r="G7072" i="3" s="1"/>
  <c r="H7072" i="3" s="1"/>
  <c r="I7072" i="3" s="1"/>
  <c r="L7072" i="3" s="1"/>
  <c r="B7073" i="3" l="1"/>
  <c r="E7073" i="3" s="1"/>
  <c r="F7073" i="3" s="1"/>
  <c r="G7073" i="3" s="1"/>
  <c r="H7073" i="3" s="1"/>
  <c r="I7073" i="3" s="1"/>
  <c r="L7073" i="3" s="1"/>
  <c r="J7074" i="3"/>
  <c r="M7074" i="3" s="1"/>
  <c r="B7074" i="3" l="1"/>
  <c r="E7074" i="3" s="1"/>
  <c r="F7074" i="3" s="1"/>
  <c r="G7074" i="3" s="1"/>
  <c r="H7074" i="3" s="1"/>
  <c r="I7074" i="3" s="1"/>
  <c r="L7074" i="3" s="1"/>
  <c r="J7075" i="3"/>
  <c r="M7075" i="3" s="1"/>
  <c r="B7075" i="3" l="1"/>
  <c r="E7075" i="3" s="1"/>
  <c r="F7075" i="3" s="1"/>
  <c r="G7075" i="3" s="1"/>
  <c r="H7075" i="3" s="1"/>
  <c r="I7075" i="3" s="1"/>
  <c r="L7075" i="3" s="1"/>
  <c r="J7076" i="3"/>
  <c r="M7076" i="3" s="1"/>
  <c r="J7077" i="3" l="1"/>
  <c r="M7077" i="3" s="1"/>
  <c r="B7076" i="3"/>
  <c r="E7076" i="3" s="1"/>
  <c r="F7076" i="3" s="1"/>
  <c r="G7076" i="3" s="1"/>
  <c r="H7076" i="3" s="1"/>
  <c r="I7076" i="3" s="1"/>
  <c r="L7076" i="3" s="1"/>
  <c r="B7077" i="3" l="1"/>
  <c r="E7077" i="3" s="1"/>
  <c r="F7077" i="3" s="1"/>
  <c r="G7077" i="3" s="1"/>
  <c r="H7077" i="3" s="1"/>
  <c r="I7077" i="3" s="1"/>
  <c r="L7077" i="3" s="1"/>
  <c r="J7078" i="3"/>
  <c r="M7078" i="3" s="1"/>
  <c r="B7078" i="3" l="1"/>
  <c r="E7078" i="3" s="1"/>
  <c r="F7078" i="3" s="1"/>
  <c r="G7078" i="3" s="1"/>
  <c r="H7078" i="3" s="1"/>
  <c r="I7078" i="3" s="1"/>
  <c r="L7078" i="3" s="1"/>
  <c r="J7079" i="3"/>
  <c r="M7079" i="3" s="1"/>
  <c r="B7079" i="3" l="1"/>
  <c r="E7079" i="3" s="1"/>
  <c r="F7079" i="3" s="1"/>
  <c r="G7079" i="3" s="1"/>
  <c r="H7079" i="3" s="1"/>
  <c r="I7079" i="3" s="1"/>
  <c r="L7079" i="3" s="1"/>
  <c r="J7080" i="3"/>
  <c r="M7080" i="3" s="1"/>
  <c r="B7080" i="3" l="1"/>
  <c r="E7080" i="3" s="1"/>
  <c r="F7080" i="3" s="1"/>
  <c r="G7080" i="3" s="1"/>
  <c r="H7080" i="3" s="1"/>
  <c r="I7080" i="3" s="1"/>
  <c r="L7080" i="3" s="1"/>
  <c r="J7081" i="3"/>
  <c r="M7081" i="3" s="1"/>
  <c r="J7082" i="3" l="1"/>
  <c r="M7082" i="3" s="1"/>
  <c r="B7081" i="3"/>
  <c r="E7081" i="3" s="1"/>
  <c r="F7081" i="3" s="1"/>
  <c r="G7081" i="3" s="1"/>
  <c r="H7081" i="3" s="1"/>
  <c r="I7081" i="3" s="1"/>
  <c r="L7081" i="3" s="1"/>
  <c r="B7082" i="3" l="1"/>
  <c r="E7082" i="3" s="1"/>
  <c r="F7082" i="3" s="1"/>
  <c r="G7082" i="3" s="1"/>
  <c r="H7082" i="3" s="1"/>
  <c r="I7082" i="3" s="1"/>
  <c r="L7082" i="3" s="1"/>
  <c r="J7083" i="3"/>
  <c r="M7083" i="3" s="1"/>
  <c r="J7084" i="3" l="1"/>
  <c r="M7084" i="3" s="1"/>
  <c r="B7083" i="3"/>
  <c r="E7083" i="3" s="1"/>
  <c r="F7083" i="3" s="1"/>
  <c r="G7083" i="3" s="1"/>
  <c r="H7083" i="3" s="1"/>
  <c r="I7083" i="3" s="1"/>
  <c r="L7083" i="3" s="1"/>
  <c r="B7084" i="3" l="1"/>
  <c r="E7084" i="3" s="1"/>
  <c r="F7084" i="3" s="1"/>
  <c r="G7084" i="3" s="1"/>
  <c r="H7084" i="3" s="1"/>
  <c r="I7084" i="3" s="1"/>
  <c r="L7084" i="3" s="1"/>
  <c r="J7085" i="3"/>
  <c r="M7085" i="3" s="1"/>
  <c r="B7085" i="3" l="1"/>
  <c r="E7085" i="3" s="1"/>
  <c r="F7085" i="3" s="1"/>
  <c r="G7085" i="3" s="1"/>
  <c r="H7085" i="3" s="1"/>
  <c r="I7085" i="3" s="1"/>
  <c r="L7085" i="3" s="1"/>
  <c r="J7086" i="3"/>
  <c r="M7086" i="3" s="1"/>
  <c r="B7086" i="3" l="1"/>
  <c r="E7086" i="3" s="1"/>
  <c r="F7086" i="3" s="1"/>
  <c r="G7086" i="3" s="1"/>
  <c r="H7086" i="3" s="1"/>
  <c r="I7086" i="3" s="1"/>
  <c r="L7086" i="3" s="1"/>
  <c r="J7087" i="3"/>
  <c r="M7087" i="3" s="1"/>
  <c r="B7087" i="3" l="1"/>
  <c r="E7087" i="3" s="1"/>
  <c r="F7087" i="3" s="1"/>
  <c r="G7087" i="3" s="1"/>
  <c r="H7087" i="3" s="1"/>
  <c r="I7087" i="3" s="1"/>
  <c r="L7087" i="3" s="1"/>
  <c r="J7088" i="3"/>
  <c r="M7088" i="3" s="1"/>
  <c r="J7089" i="3" l="1"/>
  <c r="M7089" i="3" s="1"/>
  <c r="B7088" i="3"/>
  <c r="E7088" i="3" s="1"/>
  <c r="F7088" i="3" s="1"/>
  <c r="G7088" i="3" s="1"/>
  <c r="H7088" i="3" s="1"/>
  <c r="I7088" i="3" s="1"/>
  <c r="L7088" i="3" s="1"/>
  <c r="B7089" i="3" l="1"/>
  <c r="E7089" i="3" s="1"/>
  <c r="F7089" i="3" s="1"/>
  <c r="G7089" i="3" s="1"/>
  <c r="H7089" i="3" s="1"/>
  <c r="I7089" i="3" s="1"/>
  <c r="L7089" i="3" s="1"/>
  <c r="J7090" i="3"/>
  <c r="M7090" i="3" s="1"/>
  <c r="B7090" i="3" l="1"/>
  <c r="E7090" i="3" s="1"/>
  <c r="F7090" i="3" s="1"/>
  <c r="G7090" i="3" s="1"/>
  <c r="H7090" i="3" s="1"/>
  <c r="I7090" i="3" s="1"/>
  <c r="L7090" i="3" s="1"/>
  <c r="J7091" i="3"/>
  <c r="M7091" i="3" s="1"/>
  <c r="B7091" i="3" l="1"/>
  <c r="E7091" i="3" s="1"/>
  <c r="F7091" i="3" s="1"/>
  <c r="G7091" i="3" s="1"/>
  <c r="H7091" i="3" s="1"/>
  <c r="I7091" i="3" s="1"/>
  <c r="L7091" i="3" s="1"/>
  <c r="J7092" i="3"/>
  <c r="M7092" i="3" s="1"/>
  <c r="J7093" i="3" l="1"/>
  <c r="M7093" i="3" s="1"/>
  <c r="B7092" i="3"/>
  <c r="E7092" i="3" s="1"/>
  <c r="F7092" i="3" s="1"/>
  <c r="G7092" i="3" s="1"/>
  <c r="H7092" i="3" s="1"/>
  <c r="I7092" i="3" s="1"/>
  <c r="L7092" i="3" s="1"/>
  <c r="B7093" i="3" l="1"/>
  <c r="E7093" i="3" s="1"/>
  <c r="F7093" i="3" s="1"/>
  <c r="G7093" i="3" s="1"/>
  <c r="H7093" i="3" s="1"/>
  <c r="I7093" i="3" s="1"/>
  <c r="L7093" i="3" s="1"/>
  <c r="J7094" i="3"/>
  <c r="M7094" i="3" s="1"/>
  <c r="B7094" i="3" l="1"/>
  <c r="E7094" i="3" s="1"/>
  <c r="F7094" i="3" s="1"/>
  <c r="G7094" i="3" s="1"/>
  <c r="H7094" i="3" s="1"/>
  <c r="I7094" i="3" s="1"/>
  <c r="L7094" i="3" s="1"/>
  <c r="J7095" i="3"/>
  <c r="M7095" i="3" s="1"/>
  <c r="B7095" i="3" l="1"/>
  <c r="E7095" i="3" s="1"/>
  <c r="F7095" i="3" s="1"/>
  <c r="G7095" i="3" s="1"/>
  <c r="H7095" i="3" s="1"/>
  <c r="I7095" i="3" s="1"/>
  <c r="L7095" i="3" s="1"/>
  <c r="J7096" i="3"/>
  <c r="M7096" i="3" s="1"/>
  <c r="B7096" i="3" l="1"/>
  <c r="E7096" i="3" s="1"/>
  <c r="F7096" i="3" s="1"/>
  <c r="G7096" i="3" s="1"/>
  <c r="H7096" i="3" s="1"/>
  <c r="I7096" i="3" s="1"/>
  <c r="L7096" i="3" s="1"/>
  <c r="J7097" i="3"/>
  <c r="M7097" i="3" s="1"/>
  <c r="J7098" i="3" l="1"/>
  <c r="M7098" i="3" s="1"/>
  <c r="B7097" i="3"/>
  <c r="E7097" i="3" s="1"/>
  <c r="F7097" i="3" s="1"/>
  <c r="G7097" i="3" s="1"/>
  <c r="H7097" i="3" s="1"/>
  <c r="I7097" i="3" s="1"/>
  <c r="L7097" i="3" s="1"/>
  <c r="J7099" i="3" l="1"/>
  <c r="M7099" i="3" s="1"/>
  <c r="B7098" i="3"/>
  <c r="E7098" i="3" s="1"/>
  <c r="F7098" i="3" s="1"/>
  <c r="G7098" i="3" s="1"/>
  <c r="H7098" i="3" s="1"/>
  <c r="I7098" i="3" s="1"/>
  <c r="L7098" i="3" s="1"/>
  <c r="J7100" i="3" l="1"/>
  <c r="M7100" i="3" s="1"/>
  <c r="B7099" i="3"/>
  <c r="E7099" i="3" s="1"/>
  <c r="F7099" i="3" s="1"/>
  <c r="G7099" i="3" s="1"/>
  <c r="H7099" i="3" s="1"/>
  <c r="I7099" i="3" s="1"/>
  <c r="L7099" i="3" s="1"/>
  <c r="B7100" i="3" l="1"/>
  <c r="E7100" i="3" s="1"/>
  <c r="F7100" i="3" s="1"/>
  <c r="G7100" i="3" s="1"/>
  <c r="H7100" i="3" s="1"/>
  <c r="I7100" i="3" s="1"/>
  <c r="L7100" i="3" s="1"/>
  <c r="J7101" i="3"/>
  <c r="M7101" i="3" s="1"/>
  <c r="B7101" i="3" l="1"/>
  <c r="E7101" i="3" s="1"/>
  <c r="F7101" i="3" s="1"/>
  <c r="G7101" i="3" s="1"/>
  <c r="H7101" i="3" s="1"/>
  <c r="I7101" i="3" s="1"/>
  <c r="L7101" i="3" s="1"/>
  <c r="J7102" i="3"/>
  <c r="M7102" i="3" s="1"/>
  <c r="B7102" i="3" l="1"/>
  <c r="E7102" i="3" s="1"/>
  <c r="F7102" i="3" s="1"/>
  <c r="G7102" i="3" s="1"/>
  <c r="H7102" i="3" s="1"/>
  <c r="I7102" i="3" s="1"/>
  <c r="L7102" i="3" s="1"/>
  <c r="J7103" i="3"/>
  <c r="M7103" i="3" s="1"/>
  <c r="B7103" i="3" l="1"/>
  <c r="E7103" i="3" s="1"/>
  <c r="F7103" i="3" s="1"/>
  <c r="G7103" i="3" s="1"/>
  <c r="H7103" i="3" s="1"/>
  <c r="I7103" i="3" s="1"/>
  <c r="L7103" i="3" s="1"/>
  <c r="J7104" i="3"/>
  <c r="M7104" i="3" s="1"/>
  <c r="J7105" i="3" l="1"/>
  <c r="M7105" i="3" s="1"/>
  <c r="B7104" i="3"/>
  <c r="E7104" i="3" s="1"/>
  <c r="F7104" i="3" s="1"/>
  <c r="G7104" i="3" s="1"/>
  <c r="H7104" i="3" s="1"/>
  <c r="I7104" i="3" s="1"/>
  <c r="L7104" i="3" s="1"/>
  <c r="B7105" i="3" l="1"/>
  <c r="E7105" i="3" s="1"/>
  <c r="F7105" i="3" s="1"/>
  <c r="G7105" i="3" s="1"/>
  <c r="H7105" i="3" s="1"/>
  <c r="I7105" i="3" s="1"/>
  <c r="L7105" i="3" s="1"/>
  <c r="J7106" i="3"/>
  <c r="M7106" i="3" s="1"/>
  <c r="J7107" i="3" l="1"/>
  <c r="M7107" i="3" s="1"/>
  <c r="B7106" i="3"/>
  <c r="E7106" i="3" s="1"/>
  <c r="F7106" i="3" s="1"/>
  <c r="G7106" i="3" s="1"/>
  <c r="H7106" i="3" s="1"/>
  <c r="I7106" i="3" s="1"/>
  <c r="L7106" i="3" s="1"/>
  <c r="B7107" i="3" l="1"/>
  <c r="E7107" i="3" s="1"/>
  <c r="F7107" i="3" s="1"/>
  <c r="G7107" i="3" s="1"/>
  <c r="H7107" i="3" s="1"/>
  <c r="I7107" i="3" s="1"/>
  <c r="L7107" i="3" s="1"/>
  <c r="J7108" i="3"/>
  <c r="M7108" i="3" s="1"/>
  <c r="B7108" i="3" l="1"/>
  <c r="E7108" i="3" s="1"/>
  <c r="F7108" i="3" s="1"/>
  <c r="G7108" i="3" s="1"/>
  <c r="H7108" i="3" s="1"/>
  <c r="I7108" i="3" s="1"/>
  <c r="L7108" i="3" s="1"/>
  <c r="J7109" i="3"/>
  <c r="M7109" i="3" s="1"/>
  <c r="J7110" i="3" l="1"/>
  <c r="M7110" i="3" s="1"/>
  <c r="B7109" i="3"/>
  <c r="E7109" i="3" s="1"/>
  <c r="F7109" i="3" s="1"/>
  <c r="G7109" i="3" s="1"/>
  <c r="H7109" i="3" s="1"/>
  <c r="I7109" i="3" s="1"/>
  <c r="L7109" i="3" s="1"/>
  <c r="J7111" i="3" l="1"/>
  <c r="M7111" i="3" s="1"/>
  <c r="B7110" i="3"/>
  <c r="E7110" i="3" s="1"/>
  <c r="F7110" i="3" s="1"/>
  <c r="G7110" i="3" s="1"/>
  <c r="H7110" i="3" s="1"/>
  <c r="I7110" i="3" s="1"/>
  <c r="L7110" i="3" s="1"/>
  <c r="B7111" i="3" l="1"/>
  <c r="E7111" i="3" s="1"/>
  <c r="F7111" i="3" s="1"/>
  <c r="G7111" i="3" s="1"/>
  <c r="H7111" i="3" s="1"/>
  <c r="I7111" i="3" s="1"/>
  <c r="L7111" i="3" s="1"/>
  <c r="J7112" i="3"/>
  <c r="M7112" i="3" s="1"/>
  <c r="J7113" i="3" l="1"/>
  <c r="M7113" i="3" s="1"/>
  <c r="B7112" i="3"/>
  <c r="E7112" i="3" s="1"/>
  <c r="F7112" i="3" s="1"/>
  <c r="G7112" i="3" s="1"/>
  <c r="H7112" i="3" s="1"/>
  <c r="I7112" i="3" s="1"/>
  <c r="L7112" i="3" s="1"/>
  <c r="J7114" i="3" l="1"/>
  <c r="M7114" i="3" s="1"/>
  <c r="B7113" i="3"/>
  <c r="E7113" i="3" s="1"/>
  <c r="F7113" i="3" s="1"/>
  <c r="G7113" i="3" s="1"/>
  <c r="H7113" i="3" s="1"/>
  <c r="I7113" i="3" s="1"/>
  <c r="L7113" i="3" s="1"/>
  <c r="B7114" i="3" l="1"/>
  <c r="E7114" i="3" s="1"/>
  <c r="F7114" i="3" s="1"/>
  <c r="G7114" i="3" s="1"/>
  <c r="H7114" i="3" s="1"/>
  <c r="I7114" i="3" s="1"/>
  <c r="L7114" i="3" s="1"/>
  <c r="J7115" i="3"/>
  <c r="M7115" i="3" s="1"/>
  <c r="B7115" i="3" l="1"/>
  <c r="E7115" i="3" s="1"/>
  <c r="F7115" i="3" s="1"/>
  <c r="G7115" i="3" s="1"/>
  <c r="H7115" i="3" s="1"/>
  <c r="I7115" i="3" s="1"/>
  <c r="L7115" i="3" s="1"/>
  <c r="J7116" i="3"/>
  <c r="M7116" i="3" s="1"/>
  <c r="J7117" i="3" l="1"/>
  <c r="M7117" i="3" s="1"/>
  <c r="B7116" i="3"/>
  <c r="E7116" i="3" s="1"/>
  <c r="F7116" i="3" s="1"/>
  <c r="G7116" i="3" s="1"/>
  <c r="H7116" i="3" s="1"/>
  <c r="I7116" i="3" s="1"/>
  <c r="L7116" i="3" s="1"/>
  <c r="J7118" i="3" l="1"/>
  <c r="M7118" i="3" s="1"/>
  <c r="B7117" i="3"/>
  <c r="E7117" i="3" s="1"/>
  <c r="F7117" i="3" s="1"/>
  <c r="G7117" i="3" s="1"/>
  <c r="H7117" i="3" s="1"/>
  <c r="I7117" i="3" s="1"/>
  <c r="L7117" i="3" s="1"/>
  <c r="J7119" i="3" l="1"/>
  <c r="M7119" i="3" s="1"/>
  <c r="B7118" i="3"/>
  <c r="E7118" i="3" s="1"/>
  <c r="F7118" i="3" s="1"/>
  <c r="G7118" i="3" s="1"/>
  <c r="H7118" i="3" s="1"/>
  <c r="I7118" i="3" s="1"/>
  <c r="L7118" i="3" s="1"/>
  <c r="B7119" i="3" l="1"/>
  <c r="E7119" i="3" s="1"/>
  <c r="F7119" i="3" s="1"/>
  <c r="G7119" i="3" s="1"/>
  <c r="H7119" i="3" s="1"/>
  <c r="I7119" i="3" s="1"/>
  <c r="L7119" i="3" s="1"/>
  <c r="J7120" i="3"/>
  <c r="M7120" i="3" s="1"/>
  <c r="J7121" i="3" l="1"/>
  <c r="M7121" i="3" s="1"/>
  <c r="B7120" i="3"/>
  <c r="E7120" i="3" s="1"/>
  <c r="F7120" i="3" s="1"/>
  <c r="G7120" i="3" s="1"/>
  <c r="H7120" i="3" s="1"/>
  <c r="I7120" i="3" s="1"/>
  <c r="L7120" i="3" s="1"/>
  <c r="B7121" i="3" l="1"/>
  <c r="E7121" i="3" s="1"/>
  <c r="F7121" i="3" s="1"/>
  <c r="G7121" i="3" s="1"/>
  <c r="H7121" i="3" s="1"/>
  <c r="I7121" i="3" s="1"/>
  <c r="L7121" i="3" s="1"/>
  <c r="J7122" i="3"/>
  <c r="M7122" i="3" s="1"/>
  <c r="B7122" i="3" l="1"/>
  <c r="E7122" i="3" s="1"/>
  <c r="F7122" i="3" s="1"/>
  <c r="G7122" i="3" s="1"/>
  <c r="H7122" i="3" s="1"/>
  <c r="I7122" i="3" s="1"/>
  <c r="L7122" i="3" s="1"/>
  <c r="J7123" i="3"/>
  <c r="M7123" i="3" s="1"/>
  <c r="B7123" i="3" l="1"/>
  <c r="E7123" i="3" s="1"/>
  <c r="F7123" i="3" s="1"/>
  <c r="G7123" i="3" s="1"/>
  <c r="H7123" i="3" s="1"/>
  <c r="I7123" i="3" s="1"/>
  <c r="L7123" i="3" s="1"/>
  <c r="J7124" i="3"/>
  <c r="M7124" i="3" s="1"/>
  <c r="J7125" i="3" l="1"/>
  <c r="M7125" i="3" s="1"/>
  <c r="B7124" i="3"/>
  <c r="E7124" i="3" s="1"/>
  <c r="F7124" i="3" s="1"/>
  <c r="G7124" i="3" s="1"/>
  <c r="H7124" i="3" s="1"/>
  <c r="I7124" i="3" s="1"/>
  <c r="L7124" i="3" s="1"/>
  <c r="B7125" i="3" l="1"/>
  <c r="E7125" i="3" s="1"/>
  <c r="F7125" i="3" s="1"/>
  <c r="G7125" i="3" s="1"/>
  <c r="H7125" i="3" s="1"/>
  <c r="I7125" i="3" s="1"/>
  <c r="L7125" i="3" s="1"/>
  <c r="J7126" i="3"/>
  <c r="M7126" i="3" s="1"/>
  <c r="B7126" i="3" l="1"/>
  <c r="E7126" i="3" s="1"/>
  <c r="F7126" i="3" s="1"/>
  <c r="G7126" i="3" s="1"/>
  <c r="H7126" i="3" s="1"/>
  <c r="I7126" i="3" s="1"/>
  <c r="L7126" i="3" s="1"/>
  <c r="J7127" i="3"/>
  <c r="M7127" i="3" s="1"/>
  <c r="B7127" i="3" l="1"/>
  <c r="E7127" i="3" s="1"/>
  <c r="F7127" i="3" s="1"/>
  <c r="G7127" i="3" s="1"/>
  <c r="H7127" i="3" s="1"/>
  <c r="I7127" i="3" s="1"/>
  <c r="L7127" i="3" s="1"/>
  <c r="J7128" i="3"/>
  <c r="M7128" i="3" s="1"/>
  <c r="J7129" i="3" l="1"/>
  <c r="M7129" i="3" s="1"/>
  <c r="B7128" i="3"/>
  <c r="E7128" i="3" s="1"/>
  <c r="F7128" i="3" s="1"/>
  <c r="G7128" i="3" s="1"/>
  <c r="H7128" i="3" s="1"/>
  <c r="I7128" i="3" s="1"/>
  <c r="L7128" i="3" s="1"/>
  <c r="B7129" i="3" l="1"/>
  <c r="E7129" i="3" s="1"/>
  <c r="F7129" i="3" s="1"/>
  <c r="G7129" i="3" s="1"/>
  <c r="H7129" i="3" s="1"/>
  <c r="I7129" i="3" s="1"/>
  <c r="L7129" i="3" s="1"/>
  <c r="J7130" i="3"/>
  <c r="M7130" i="3" s="1"/>
  <c r="J7131" i="3" l="1"/>
  <c r="M7131" i="3" s="1"/>
  <c r="B7130" i="3"/>
  <c r="E7130" i="3" s="1"/>
  <c r="F7130" i="3" s="1"/>
  <c r="G7130" i="3" s="1"/>
  <c r="H7130" i="3" s="1"/>
  <c r="I7130" i="3" s="1"/>
  <c r="L7130" i="3" s="1"/>
  <c r="B7131" i="3" l="1"/>
  <c r="E7131" i="3" s="1"/>
  <c r="F7131" i="3" s="1"/>
  <c r="G7131" i="3" s="1"/>
  <c r="H7131" i="3" s="1"/>
  <c r="I7131" i="3" s="1"/>
  <c r="L7131" i="3" s="1"/>
  <c r="J7132" i="3"/>
  <c r="M7132" i="3" s="1"/>
  <c r="J7133" i="3" l="1"/>
  <c r="M7133" i="3" s="1"/>
  <c r="B7132" i="3"/>
  <c r="E7132" i="3" s="1"/>
  <c r="F7132" i="3" s="1"/>
  <c r="G7132" i="3" s="1"/>
  <c r="H7132" i="3" s="1"/>
  <c r="I7132" i="3" s="1"/>
  <c r="L7132" i="3" s="1"/>
  <c r="J7134" i="3" l="1"/>
  <c r="M7134" i="3" s="1"/>
  <c r="B7133" i="3"/>
  <c r="E7133" i="3" s="1"/>
  <c r="F7133" i="3" s="1"/>
  <c r="G7133" i="3" s="1"/>
  <c r="H7133" i="3" s="1"/>
  <c r="I7133" i="3" s="1"/>
  <c r="L7133" i="3" s="1"/>
  <c r="B7134" i="3" l="1"/>
  <c r="E7134" i="3" s="1"/>
  <c r="F7134" i="3" s="1"/>
  <c r="G7134" i="3" s="1"/>
  <c r="H7134" i="3" s="1"/>
  <c r="I7134" i="3" s="1"/>
  <c r="L7134" i="3" s="1"/>
  <c r="J7135" i="3"/>
  <c r="M7135" i="3" s="1"/>
  <c r="J7136" i="3" l="1"/>
  <c r="M7136" i="3" s="1"/>
  <c r="B7135" i="3"/>
  <c r="E7135" i="3" s="1"/>
  <c r="F7135" i="3" s="1"/>
  <c r="G7135" i="3" s="1"/>
  <c r="H7135" i="3" s="1"/>
  <c r="I7135" i="3" s="1"/>
  <c r="L7135" i="3" s="1"/>
  <c r="J7137" i="3" l="1"/>
  <c r="M7137" i="3" s="1"/>
  <c r="B7136" i="3"/>
  <c r="E7136" i="3" s="1"/>
  <c r="F7136" i="3" s="1"/>
  <c r="G7136" i="3" s="1"/>
  <c r="H7136" i="3" s="1"/>
  <c r="I7136" i="3" s="1"/>
  <c r="L7136" i="3" s="1"/>
  <c r="J7138" i="3" l="1"/>
  <c r="M7138" i="3" s="1"/>
  <c r="B7137" i="3"/>
  <c r="E7137" i="3" s="1"/>
  <c r="F7137" i="3" s="1"/>
  <c r="G7137" i="3" s="1"/>
  <c r="H7137" i="3" s="1"/>
  <c r="I7137" i="3" s="1"/>
  <c r="L7137" i="3" s="1"/>
  <c r="B7138" i="3" l="1"/>
  <c r="E7138" i="3" s="1"/>
  <c r="F7138" i="3" s="1"/>
  <c r="G7138" i="3" s="1"/>
  <c r="H7138" i="3" s="1"/>
  <c r="I7138" i="3" s="1"/>
  <c r="L7138" i="3" s="1"/>
  <c r="J7139" i="3"/>
  <c r="M7139" i="3" s="1"/>
  <c r="J7140" i="3" l="1"/>
  <c r="M7140" i="3" s="1"/>
  <c r="B7139" i="3"/>
  <c r="E7139" i="3" s="1"/>
  <c r="F7139" i="3" s="1"/>
  <c r="G7139" i="3" s="1"/>
  <c r="H7139" i="3" s="1"/>
  <c r="I7139" i="3" s="1"/>
  <c r="L7139" i="3" s="1"/>
  <c r="J7141" i="3" l="1"/>
  <c r="M7141" i="3" s="1"/>
  <c r="B7140" i="3"/>
  <c r="E7140" i="3" s="1"/>
  <c r="F7140" i="3" s="1"/>
  <c r="G7140" i="3" s="1"/>
  <c r="H7140" i="3" s="1"/>
  <c r="I7140" i="3" s="1"/>
  <c r="L7140" i="3" s="1"/>
  <c r="B7141" i="3" l="1"/>
  <c r="E7141" i="3" s="1"/>
  <c r="F7141" i="3" s="1"/>
  <c r="G7141" i="3" s="1"/>
  <c r="H7141" i="3" s="1"/>
  <c r="I7141" i="3" s="1"/>
  <c r="L7141" i="3" s="1"/>
  <c r="J7142" i="3"/>
  <c r="M7142" i="3" s="1"/>
  <c r="B7142" i="3" l="1"/>
  <c r="E7142" i="3" s="1"/>
  <c r="F7142" i="3" s="1"/>
  <c r="G7142" i="3" s="1"/>
  <c r="H7142" i="3" s="1"/>
  <c r="I7142" i="3" s="1"/>
  <c r="L7142" i="3" s="1"/>
  <c r="J7143" i="3"/>
  <c r="M7143" i="3" s="1"/>
  <c r="B7143" i="3" l="1"/>
  <c r="E7143" i="3" s="1"/>
  <c r="F7143" i="3" s="1"/>
  <c r="G7143" i="3" s="1"/>
  <c r="H7143" i="3" s="1"/>
  <c r="I7143" i="3" s="1"/>
  <c r="L7143" i="3" s="1"/>
  <c r="J7144" i="3"/>
  <c r="M7144" i="3" s="1"/>
  <c r="B7144" i="3" l="1"/>
  <c r="E7144" i="3" s="1"/>
  <c r="F7144" i="3" s="1"/>
  <c r="G7144" i="3" s="1"/>
  <c r="H7144" i="3" s="1"/>
  <c r="I7144" i="3" s="1"/>
  <c r="L7144" i="3" s="1"/>
  <c r="J7145" i="3"/>
  <c r="M7145" i="3" s="1"/>
  <c r="B7145" i="3" l="1"/>
  <c r="E7145" i="3" s="1"/>
  <c r="F7145" i="3" s="1"/>
  <c r="G7145" i="3" s="1"/>
  <c r="H7145" i="3" s="1"/>
  <c r="I7145" i="3" s="1"/>
  <c r="L7145" i="3" s="1"/>
  <c r="J7146" i="3"/>
  <c r="M7146" i="3" s="1"/>
  <c r="J7147" i="3" l="1"/>
  <c r="M7147" i="3" s="1"/>
  <c r="B7146" i="3"/>
  <c r="E7146" i="3" s="1"/>
  <c r="F7146" i="3" s="1"/>
  <c r="G7146" i="3" s="1"/>
  <c r="H7146" i="3" s="1"/>
  <c r="I7146" i="3" s="1"/>
  <c r="L7146" i="3" s="1"/>
  <c r="B7147" i="3" l="1"/>
  <c r="E7147" i="3" s="1"/>
  <c r="F7147" i="3" s="1"/>
  <c r="G7147" i="3" s="1"/>
  <c r="H7147" i="3" s="1"/>
  <c r="I7147" i="3" s="1"/>
  <c r="L7147" i="3" s="1"/>
  <c r="J7148" i="3"/>
  <c r="M7148" i="3" s="1"/>
  <c r="B7148" i="3" l="1"/>
  <c r="E7148" i="3" s="1"/>
  <c r="F7148" i="3" s="1"/>
  <c r="G7148" i="3" s="1"/>
  <c r="H7148" i="3" s="1"/>
  <c r="I7148" i="3" s="1"/>
  <c r="L7148" i="3" s="1"/>
  <c r="J7149" i="3"/>
  <c r="M7149" i="3" s="1"/>
  <c r="J7150" i="3" l="1"/>
  <c r="M7150" i="3" s="1"/>
  <c r="B7149" i="3"/>
  <c r="E7149" i="3" s="1"/>
  <c r="F7149" i="3" s="1"/>
  <c r="G7149" i="3" s="1"/>
  <c r="H7149" i="3" s="1"/>
  <c r="I7149" i="3" s="1"/>
  <c r="L7149" i="3" s="1"/>
  <c r="J7151" i="3" l="1"/>
  <c r="M7151" i="3" s="1"/>
  <c r="B7150" i="3"/>
  <c r="E7150" i="3" s="1"/>
  <c r="F7150" i="3" s="1"/>
  <c r="G7150" i="3" s="1"/>
  <c r="H7150" i="3" s="1"/>
  <c r="I7150" i="3" s="1"/>
  <c r="L7150" i="3" s="1"/>
  <c r="J7152" i="3" l="1"/>
  <c r="M7152" i="3" s="1"/>
  <c r="B7151" i="3"/>
  <c r="E7151" i="3" s="1"/>
  <c r="F7151" i="3" s="1"/>
  <c r="G7151" i="3" s="1"/>
  <c r="H7151" i="3" s="1"/>
  <c r="I7151" i="3" s="1"/>
  <c r="L7151" i="3" s="1"/>
  <c r="B7152" i="3" l="1"/>
  <c r="E7152" i="3" s="1"/>
  <c r="F7152" i="3" s="1"/>
  <c r="G7152" i="3" s="1"/>
  <c r="H7152" i="3" s="1"/>
  <c r="I7152" i="3" s="1"/>
  <c r="L7152" i="3" s="1"/>
  <c r="J7153" i="3"/>
  <c r="M7153" i="3" s="1"/>
  <c r="J7154" i="3" l="1"/>
  <c r="M7154" i="3" s="1"/>
  <c r="B7153" i="3"/>
  <c r="E7153" i="3" s="1"/>
  <c r="F7153" i="3" s="1"/>
  <c r="G7153" i="3" s="1"/>
  <c r="H7153" i="3" s="1"/>
  <c r="I7153" i="3" s="1"/>
  <c r="L7153" i="3" s="1"/>
  <c r="J7155" i="3" l="1"/>
  <c r="M7155" i="3" s="1"/>
  <c r="B7154" i="3"/>
  <c r="E7154" i="3" s="1"/>
  <c r="F7154" i="3" s="1"/>
  <c r="G7154" i="3" s="1"/>
  <c r="H7154" i="3" s="1"/>
  <c r="I7154" i="3" s="1"/>
  <c r="L7154" i="3" s="1"/>
  <c r="J7156" i="3" l="1"/>
  <c r="M7156" i="3" s="1"/>
  <c r="B7155" i="3"/>
  <c r="E7155" i="3" s="1"/>
  <c r="F7155" i="3" s="1"/>
  <c r="G7155" i="3" s="1"/>
  <c r="H7155" i="3" s="1"/>
  <c r="I7155" i="3" s="1"/>
  <c r="L7155" i="3" s="1"/>
  <c r="B7156" i="3" l="1"/>
  <c r="E7156" i="3" s="1"/>
  <c r="F7156" i="3" s="1"/>
  <c r="G7156" i="3" s="1"/>
  <c r="H7156" i="3" s="1"/>
  <c r="I7156" i="3" s="1"/>
  <c r="L7156" i="3" s="1"/>
  <c r="J7157" i="3"/>
  <c r="M7157" i="3" s="1"/>
  <c r="B7157" i="3" l="1"/>
  <c r="E7157" i="3" s="1"/>
  <c r="F7157" i="3" s="1"/>
  <c r="G7157" i="3" s="1"/>
  <c r="H7157" i="3" s="1"/>
  <c r="I7157" i="3" s="1"/>
  <c r="L7157" i="3" s="1"/>
  <c r="J7158" i="3"/>
  <c r="M7158" i="3" s="1"/>
  <c r="B7158" i="3" l="1"/>
  <c r="E7158" i="3" s="1"/>
  <c r="F7158" i="3" s="1"/>
  <c r="G7158" i="3" s="1"/>
  <c r="H7158" i="3" s="1"/>
  <c r="I7158" i="3" s="1"/>
  <c r="L7158" i="3" s="1"/>
  <c r="J7159" i="3"/>
  <c r="M7159" i="3" s="1"/>
  <c r="B7159" i="3" l="1"/>
  <c r="E7159" i="3" s="1"/>
  <c r="F7159" i="3" s="1"/>
  <c r="G7159" i="3" s="1"/>
  <c r="H7159" i="3" s="1"/>
  <c r="I7159" i="3" s="1"/>
  <c r="L7159" i="3" s="1"/>
  <c r="J7160" i="3"/>
  <c r="M7160" i="3" s="1"/>
  <c r="B7160" i="3" l="1"/>
  <c r="E7160" i="3" s="1"/>
  <c r="F7160" i="3" s="1"/>
  <c r="G7160" i="3" s="1"/>
  <c r="H7160" i="3" s="1"/>
  <c r="I7160" i="3" s="1"/>
  <c r="L7160" i="3" s="1"/>
  <c r="J7161" i="3"/>
  <c r="M7161" i="3" s="1"/>
  <c r="J7162" i="3" l="1"/>
  <c r="M7162" i="3" s="1"/>
  <c r="B7161" i="3"/>
  <c r="E7161" i="3" s="1"/>
  <c r="F7161" i="3" s="1"/>
  <c r="G7161" i="3" s="1"/>
  <c r="H7161" i="3" s="1"/>
  <c r="I7161" i="3" s="1"/>
  <c r="L7161" i="3" s="1"/>
  <c r="J7163" i="3" l="1"/>
  <c r="M7163" i="3" s="1"/>
  <c r="B7162" i="3"/>
  <c r="E7162" i="3" s="1"/>
  <c r="F7162" i="3" s="1"/>
  <c r="G7162" i="3" s="1"/>
  <c r="H7162" i="3" s="1"/>
  <c r="I7162" i="3" s="1"/>
  <c r="L7162" i="3" s="1"/>
  <c r="B7163" i="3" l="1"/>
  <c r="E7163" i="3" s="1"/>
  <c r="F7163" i="3" s="1"/>
  <c r="G7163" i="3" s="1"/>
  <c r="H7163" i="3" s="1"/>
  <c r="I7163" i="3" s="1"/>
  <c r="L7163" i="3" s="1"/>
  <c r="J7164" i="3"/>
  <c r="M7164" i="3" s="1"/>
  <c r="B7164" i="3" l="1"/>
  <c r="E7164" i="3" s="1"/>
  <c r="F7164" i="3" s="1"/>
  <c r="G7164" i="3" s="1"/>
  <c r="H7164" i="3" s="1"/>
  <c r="I7164" i="3" s="1"/>
  <c r="L7164" i="3" s="1"/>
  <c r="J7165" i="3"/>
  <c r="M7165" i="3" s="1"/>
  <c r="B7165" i="3" l="1"/>
  <c r="E7165" i="3" s="1"/>
  <c r="F7165" i="3" s="1"/>
  <c r="G7165" i="3" s="1"/>
  <c r="H7165" i="3" s="1"/>
  <c r="I7165" i="3" s="1"/>
  <c r="L7165" i="3" s="1"/>
  <c r="J7166" i="3"/>
  <c r="M7166" i="3" s="1"/>
  <c r="J7167" i="3" l="1"/>
  <c r="M7167" i="3" s="1"/>
  <c r="B7166" i="3"/>
  <c r="E7166" i="3" s="1"/>
  <c r="F7166" i="3" s="1"/>
  <c r="G7166" i="3" s="1"/>
  <c r="H7166" i="3" s="1"/>
  <c r="I7166" i="3" s="1"/>
  <c r="L7166" i="3" s="1"/>
  <c r="B7167" i="3" l="1"/>
  <c r="E7167" i="3" s="1"/>
  <c r="F7167" i="3" s="1"/>
  <c r="G7167" i="3" s="1"/>
  <c r="H7167" i="3" s="1"/>
  <c r="I7167" i="3" s="1"/>
  <c r="L7167" i="3" s="1"/>
  <c r="J7168" i="3"/>
  <c r="M7168" i="3" s="1"/>
  <c r="B7168" i="3" l="1"/>
  <c r="E7168" i="3" s="1"/>
  <c r="F7168" i="3" s="1"/>
  <c r="G7168" i="3" s="1"/>
  <c r="H7168" i="3" s="1"/>
  <c r="I7168" i="3" s="1"/>
  <c r="L7168" i="3" s="1"/>
  <c r="J7169" i="3"/>
  <c r="M7169" i="3" s="1"/>
  <c r="J7170" i="3" l="1"/>
  <c r="M7170" i="3" s="1"/>
  <c r="B7169" i="3"/>
  <c r="E7169" i="3" s="1"/>
  <c r="F7169" i="3" s="1"/>
  <c r="G7169" i="3" s="1"/>
  <c r="H7169" i="3" s="1"/>
  <c r="I7169" i="3" s="1"/>
  <c r="L7169" i="3" s="1"/>
  <c r="J7171" i="3" l="1"/>
  <c r="M7171" i="3" s="1"/>
  <c r="B7170" i="3"/>
  <c r="E7170" i="3" s="1"/>
  <c r="F7170" i="3" s="1"/>
  <c r="G7170" i="3" s="1"/>
  <c r="H7170" i="3" s="1"/>
  <c r="I7170" i="3" s="1"/>
  <c r="L7170" i="3" s="1"/>
  <c r="J7172" i="3" l="1"/>
  <c r="M7172" i="3" s="1"/>
  <c r="B7171" i="3"/>
  <c r="E7171" i="3" s="1"/>
  <c r="F7171" i="3" s="1"/>
  <c r="G7171" i="3" s="1"/>
  <c r="H7171" i="3" s="1"/>
  <c r="I7171" i="3" s="1"/>
  <c r="L7171" i="3" s="1"/>
  <c r="J7173" i="3" l="1"/>
  <c r="M7173" i="3" s="1"/>
  <c r="B7172" i="3"/>
  <c r="E7172" i="3" s="1"/>
  <c r="F7172" i="3" s="1"/>
  <c r="G7172" i="3" s="1"/>
  <c r="H7172" i="3" s="1"/>
  <c r="I7172" i="3" s="1"/>
  <c r="L7172" i="3" s="1"/>
  <c r="B7173" i="3" l="1"/>
  <c r="E7173" i="3" s="1"/>
  <c r="F7173" i="3" s="1"/>
  <c r="G7173" i="3" s="1"/>
  <c r="H7173" i="3" s="1"/>
  <c r="I7173" i="3" s="1"/>
  <c r="L7173" i="3" s="1"/>
  <c r="J7174" i="3"/>
  <c r="M7174" i="3" s="1"/>
  <c r="B7174" i="3" l="1"/>
  <c r="E7174" i="3" s="1"/>
  <c r="F7174" i="3" s="1"/>
  <c r="G7174" i="3" s="1"/>
  <c r="H7174" i="3" s="1"/>
  <c r="I7174" i="3" s="1"/>
  <c r="L7174" i="3" s="1"/>
  <c r="J7175" i="3"/>
  <c r="M7175" i="3" s="1"/>
  <c r="J7176" i="3" l="1"/>
  <c r="M7176" i="3" s="1"/>
  <c r="B7175" i="3"/>
  <c r="E7175" i="3" s="1"/>
  <c r="F7175" i="3" s="1"/>
  <c r="G7175" i="3" s="1"/>
  <c r="H7175" i="3" s="1"/>
  <c r="I7175" i="3" s="1"/>
  <c r="L7175" i="3" s="1"/>
  <c r="J7177" i="3" l="1"/>
  <c r="M7177" i="3" s="1"/>
  <c r="B7176" i="3"/>
  <c r="E7176" i="3" s="1"/>
  <c r="F7176" i="3" s="1"/>
  <c r="G7176" i="3" s="1"/>
  <c r="H7176" i="3" s="1"/>
  <c r="I7176" i="3" s="1"/>
  <c r="L7176" i="3" s="1"/>
  <c r="B7177" i="3" l="1"/>
  <c r="E7177" i="3" s="1"/>
  <c r="F7177" i="3" s="1"/>
  <c r="G7177" i="3" s="1"/>
  <c r="H7177" i="3" s="1"/>
  <c r="I7177" i="3" s="1"/>
  <c r="L7177" i="3" s="1"/>
  <c r="J7178" i="3"/>
  <c r="M7178" i="3" s="1"/>
  <c r="J7179" i="3" l="1"/>
  <c r="M7179" i="3" s="1"/>
  <c r="B7178" i="3"/>
  <c r="E7178" i="3" s="1"/>
  <c r="F7178" i="3" s="1"/>
  <c r="G7178" i="3" s="1"/>
  <c r="H7178" i="3" s="1"/>
  <c r="I7178" i="3" s="1"/>
  <c r="L7178" i="3" s="1"/>
  <c r="B7179" i="3" l="1"/>
  <c r="E7179" i="3" s="1"/>
  <c r="F7179" i="3" s="1"/>
  <c r="G7179" i="3" s="1"/>
  <c r="H7179" i="3" s="1"/>
  <c r="I7179" i="3" s="1"/>
  <c r="L7179" i="3" s="1"/>
  <c r="J7180" i="3"/>
  <c r="M7180" i="3" s="1"/>
  <c r="B7180" i="3" l="1"/>
  <c r="E7180" i="3" s="1"/>
  <c r="F7180" i="3" s="1"/>
  <c r="G7180" i="3" s="1"/>
  <c r="H7180" i="3" s="1"/>
  <c r="I7180" i="3" s="1"/>
  <c r="L7180" i="3" s="1"/>
  <c r="J7181" i="3"/>
  <c r="M7181" i="3" s="1"/>
  <c r="B7181" i="3" l="1"/>
  <c r="E7181" i="3" s="1"/>
  <c r="F7181" i="3" s="1"/>
  <c r="G7181" i="3" s="1"/>
  <c r="H7181" i="3" s="1"/>
  <c r="I7181" i="3" s="1"/>
  <c r="L7181" i="3" s="1"/>
  <c r="J7182" i="3"/>
  <c r="M7182" i="3" s="1"/>
  <c r="J7183" i="3" l="1"/>
  <c r="M7183" i="3" s="1"/>
  <c r="B7182" i="3"/>
  <c r="E7182" i="3" s="1"/>
  <c r="F7182" i="3" s="1"/>
  <c r="G7182" i="3" s="1"/>
  <c r="H7182" i="3" s="1"/>
  <c r="I7182" i="3" s="1"/>
  <c r="L7182" i="3" s="1"/>
  <c r="B7183" i="3" l="1"/>
  <c r="E7183" i="3" s="1"/>
  <c r="F7183" i="3" s="1"/>
  <c r="G7183" i="3" s="1"/>
  <c r="H7183" i="3" s="1"/>
  <c r="I7183" i="3" s="1"/>
  <c r="L7183" i="3" s="1"/>
  <c r="J7184" i="3"/>
  <c r="M7184" i="3" s="1"/>
  <c r="B7184" i="3" l="1"/>
  <c r="E7184" i="3" s="1"/>
  <c r="F7184" i="3" s="1"/>
  <c r="G7184" i="3" s="1"/>
  <c r="H7184" i="3" s="1"/>
  <c r="I7184" i="3" s="1"/>
  <c r="L7184" i="3" s="1"/>
  <c r="J7185" i="3"/>
  <c r="M7185" i="3" s="1"/>
  <c r="J7186" i="3" l="1"/>
  <c r="M7186" i="3" s="1"/>
  <c r="B7185" i="3"/>
  <c r="E7185" i="3" s="1"/>
  <c r="F7185" i="3" s="1"/>
  <c r="G7185" i="3" s="1"/>
  <c r="H7185" i="3" s="1"/>
  <c r="I7185" i="3" s="1"/>
  <c r="L7185" i="3" s="1"/>
  <c r="J7187" i="3" l="1"/>
  <c r="M7187" i="3" s="1"/>
  <c r="B7186" i="3"/>
  <c r="E7186" i="3" s="1"/>
  <c r="F7186" i="3" s="1"/>
  <c r="G7186" i="3" s="1"/>
  <c r="H7186" i="3" s="1"/>
  <c r="I7186" i="3" s="1"/>
  <c r="L7186" i="3" s="1"/>
  <c r="J7188" i="3" l="1"/>
  <c r="M7188" i="3" s="1"/>
  <c r="B7187" i="3"/>
  <c r="E7187" i="3" s="1"/>
  <c r="F7187" i="3" s="1"/>
  <c r="G7187" i="3" s="1"/>
  <c r="H7187" i="3" s="1"/>
  <c r="I7187" i="3" s="1"/>
  <c r="L7187" i="3" s="1"/>
  <c r="J7189" i="3" l="1"/>
  <c r="M7189" i="3" s="1"/>
  <c r="B7188" i="3"/>
  <c r="E7188" i="3" s="1"/>
  <c r="F7188" i="3" s="1"/>
  <c r="G7188" i="3" s="1"/>
  <c r="H7188" i="3" s="1"/>
  <c r="I7188" i="3" s="1"/>
  <c r="L7188" i="3" s="1"/>
  <c r="B7189" i="3" l="1"/>
  <c r="E7189" i="3" s="1"/>
  <c r="F7189" i="3" s="1"/>
  <c r="G7189" i="3" s="1"/>
  <c r="H7189" i="3" s="1"/>
  <c r="I7189" i="3" s="1"/>
  <c r="L7189" i="3" s="1"/>
  <c r="J7190" i="3"/>
  <c r="M7190" i="3" s="1"/>
  <c r="J7191" i="3" l="1"/>
  <c r="M7191" i="3" s="1"/>
  <c r="B7190" i="3"/>
  <c r="E7190" i="3" s="1"/>
  <c r="F7190" i="3" s="1"/>
  <c r="G7190" i="3" s="1"/>
  <c r="H7190" i="3" s="1"/>
  <c r="I7190" i="3" s="1"/>
  <c r="L7190" i="3" s="1"/>
  <c r="J7192" i="3" l="1"/>
  <c r="M7192" i="3" s="1"/>
  <c r="B7191" i="3"/>
  <c r="E7191" i="3" s="1"/>
  <c r="F7191" i="3" s="1"/>
  <c r="G7191" i="3" s="1"/>
  <c r="H7191" i="3" s="1"/>
  <c r="I7191" i="3" s="1"/>
  <c r="L7191" i="3" s="1"/>
  <c r="B7192" i="3" l="1"/>
  <c r="E7192" i="3" s="1"/>
  <c r="F7192" i="3" s="1"/>
  <c r="G7192" i="3" s="1"/>
  <c r="H7192" i="3" s="1"/>
  <c r="I7192" i="3" s="1"/>
  <c r="L7192" i="3" s="1"/>
  <c r="J7193" i="3"/>
  <c r="M7193" i="3" s="1"/>
  <c r="B7193" i="3" l="1"/>
  <c r="E7193" i="3" s="1"/>
  <c r="F7193" i="3" s="1"/>
  <c r="G7193" i="3" s="1"/>
  <c r="H7193" i="3" s="1"/>
  <c r="I7193" i="3" s="1"/>
  <c r="L7193" i="3" s="1"/>
  <c r="J7194" i="3"/>
  <c r="M7194" i="3" s="1"/>
  <c r="J7195" i="3" l="1"/>
  <c r="M7195" i="3" s="1"/>
  <c r="B7194" i="3"/>
  <c r="E7194" i="3" s="1"/>
  <c r="F7194" i="3" s="1"/>
  <c r="G7194" i="3" s="1"/>
  <c r="H7194" i="3" s="1"/>
  <c r="I7194" i="3" s="1"/>
  <c r="L7194" i="3" s="1"/>
  <c r="B7195" i="3" l="1"/>
  <c r="E7195" i="3" s="1"/>
  <c r="F7195" i="3" s="1"/>
  <c r="G7195" i="3" s="1"/>
  <c r="H7195" i="3" s="1"/>
  <c r="I7195" i="3" s="1"/>
  <c r="L7195" i="3" s="1"/>
  <c r="J7196" i="3"/>
  <c r="M7196" i="3" s="1"/>
  <c r="J7197" i="3" l="1"/>
  <c r="M7197" i="3" s="1"/>
  <c r="B7196" i="3"/>
  <c r="E7196" i="3" s="1"/>
  <c r="F7196" i="3" s="1"/>
  <c r="G7196" i="3" s="1"/>
  <c r="H7196" i="3" s="1"/>
  <c r="I7196" i="3" s="1"/>
  <c r="L7196" i="3" s="1"/>
  <c r="J7198" i="3" l="1"/>
  <c r="M7198" i="3" s="1"/>
  <c r="B7197" i="3"/>
  <c r="E7197" i="3" s="1"/>
  <c r="F7197" i="3" s="1"/>
  <c r="G7197" i="3" s="1"/>
  <c r="H7197" i="3" s="1"/>
  <c r="I7197" i="3" s="1"/>
  <c r="L7197" i="3" s="1"/>
  <c r="J7199" i="3" l="1"/>
  <c r="M7199" i="3" s="1"/>
  <c r="B7198" i="3"/>
  <c r="E7198" i="3" s="1"/>
  <c r="F7198" i="3" s="1"/>
  <c r="G7198" i="3" s="1"/>
  <c r="H7198" i="3" s="1"/>
  <c r="I7198" i="3" s="1"/>
  <c r="L7198" i="3" s="1"/>
  <c r="J7200" i="3" l="1"/>
  <c r="M7200" i="3" s="1"/>
  <c r="B7199" i="3"/>
  <c r="E7199" i="3" s="1"/>
  <c r="F7199" i="3" s="1"/>
  <c r="G7199" i="3" s="1"/>
  <c r="H7199" i="3" s="1"/>
  <c r="I7199" i="3" s="1"/>
  <c r="L7199" i="3" s="1"/>
  <c r="J7201" i="3" l="1"/>
  <c r="M7201" i="3" s="1"/>
  <c r="B7200" i="3"/>
  <c r="E7200" i="3" s="1"/>
  <c r="F7200" i="3" s="1"/>
  <c r="G7200" i="3" s="1"/>
  <c r="H7200" i="3" s="1"/>
  <c r="I7200" i="3" s="1"/>
  <c r="L7200" i="3" s="1"/>
  <c r="B7201" i="3" l="1"/>
  <c r="E7201" i="3" s="1"/>
  <c r="F7201" i="3" s="1"/>
  <c r="G7201" i="3" s="1"/>
  <c r="H7201" i="3" s="1"/>
  <c r="I7201" i="3" s="1"/>
  <c r="L7201" i="3" s="1"/>
  <c r="J7202" i="3"/>
  <c r="M7202" i="3" s="1"/>
  <c r="B7202" i="3" l="1"/>
  <c r="E7202" i="3" s="1"/>
  <c r="F7202" i="3" s="1"/>
  <c r="G7202" i="3" s="1"/>
  <c r="H7202" i="3" s="1"/>
  <c r="I7202" i="3" s="1"/>
  <c r="L7202" i="3" s="1"/>
  <c r="J7203" i="3"/>
  <c r="M7203" i="3" s="1"/>
  <c r="J7204" i="3" l="1"/>
  <c r="M7204" i="3" s="1"/>
  <c r="B7203" i="3"/>
  <c r="E7203" i="3" s="1"/>
  <c r="F7203" i="3" s="1"/>
  <c r="G7203" i="3" s="1"/>
  <c r="H7203" i="3" s="1"/>
  <c r="I7203" i="3" s="1"/>
  <c r="L7203" i="3" s="1"/>
  <c r="J7205" i="3" l="1"/>
  <c r="M7205" i="3" s="1"/>
  <c r="B7204" i="3"/>
  <c r="E7204" i="3" s="1"/>
  <c r="F7204" i="3" s="1"/>
  <c r="G7204" i="3" s="1"/>
  <c r="H7204" i="3" s="1"/>
  <c r="I7204" i="3" s="1"/>
  <c r="L7204" i="3" s="1"/>
  <c r="B7205" i="3" l="1"/>
  <c r="E7205" i="3" s="1"/>
  <c r="F7205" i="3" s="1"/>
  <c r="G7205" i="3" s="1"/>
  <c r="H7205" i="3" s="1"/>
  <c r="I7205" i="3" s="1"/>
  <c r="L7205" i="3" s="1"/>
  <c r="J7206" i="3"/>
  <c r="M7206" i="3" s="1"/>
  <c r="J7207" i="3" l="1"/>
  <c r="M7207" i="3" s="1"/>
  <c r="B7206" i="3"/>
  <c r="E7206" i="3" s="1"/>
  <c r="F7206" i="3" s="1"/>
  <c r="G7206" i="3" s="1"/>
  <c r="H7206" i="3" s="1"/>
  <c r="I7206" i="3" s="1"/>
  <c r="L7206" i="3" s="1"/>
  <c r="B7207" i="3" l="1"/>
  <c r="E7207" i="3" s="1"/>
  <c r="F7207" i="3" s="1"/>
  <c r="G7207" i="3" s="1"/>
  <c r="H7207" i="3" s="1"/>
  <c r="I7207" i="3" s="1"/>
  <c r="L7207" i="3" s="1"/>
  <c r="J7208" i="3"/>
  <c r="M7208" i="3" s="1"/>
  <c r="B7208" i="3" l="1"/>
  <c r="E7208" i="3" s="1"/>
  <c r="F7208" i="3" s="1"/>
  <c r="G7208" i="3" s="1"/>
  <c r="H7208" i="3" s="1"/>
  <c r="I7208" i="3" s="1"/>
  <c r="L7208" i="3" s="1"/>
  <c r="J7209" i="3"/>
  <c r="M7209" i="3" s="1"/>
  <c r="B7209" i="3" l="1"/>
  <c r="E7209" i="3" s="1"/>
  <c r="F7209" i="3" s="1"/>
  <c r="G7209" i="3" s="1"/>
  <c r="H7209" i="3" s="1"/>
  <c r="I7209" i="3" s="1"/>
  <c r="L7209" i="3" s="1"/>
  <c r="J7210" i="3"/>
  <c r="M7210" i="3" s="1"/>
  <c r="J7211" i="3" l="1"/>
  <c r="M7211" i="3" s="1"/>
  <c r="B7210" i="3"/>
  <c r="E7210" i="3" s="1"/>
  <c r="F7210" i="3" s="1"/>
  <c r="G7210" i="3" s="1"/>
  <c r="H7210" i="3" s="1"/>
  <c r="I7210" i="3" s="1"/>
  <c r="L7210" i="3" s="1"/>
  <c r="B7211" i="3" l="1"/>
  <c r="E7211" i="3" s="1"/>
  <c r="F7211" i="3" s="1"/>
  <c r="G7211" i="3" s="1"/>
  <c r="H7211" i="3" s="1"/>
  <c r="I7211" i="3" s="1"/>
  <c r="L7211" i="3" s="1"/>
  <c r="J7212" i="3"/>
  <c r="M7212" i="3" s="1"/>
  <c r="B7212" i="3" l="1"/>
  <c r="E7212" i="3" s="1"/>
  <c r="F7212" i="3" s="1"/>
  <c r="G7212" i="3" s="1"/>
  <c r="H7212" i="3" s="1"/>
  <c r="I7212" i="3" s="1"/>
  <c r="L7212" i="3" s="1"/>
  <c r="J7213" i="3"/>
  <c r="M7213" i="3" s="1"/>
  <c r="J7214" i="3" l="1"/>
  <c r="M7214" i="3" s="1"/>
  <c r="B7213" i="3"/>
  <c r="E7213" i="3" s="1"/>
  <c r="F7213" i="3" s="1"/>
  <c r="G7213" i="3" s="1"/>
  <c r="H7213" i="3" s="1"/>
  <c r="I7213" i="3" s="1"/>
  <c r="L7213" i="3" s="1"/>
  <c r="B7214" i="3" l="1"/>
  <c r="E7214" i="3" s="1"/>
  <c r="F7214" i="3" s="1"/>
  <c r="G7214" i="3" s="1"/>
  <c r="H7214" i="3" s="1"/>
  <c r="I7214" i="3" s="1"/>
  <c r="L7214" i="3" s="1"/>
  <c r="J7215" i="3"/>
  <c r="M7215" i="3" s="1"/>
  <c r="J7216" i="3" l="1"/>
  <c r="M7216" i="3" s="1"/>
  <c r="B7215" i="3"/>
  <c r="E7215" i="3" s="1"/>
  <c r="F7215" i="3" s="1"/>
  <c r="G7215" i="3" s="1"/>
  <c r="H7215" i="3" s="1"/>
  <c r="I7215" i="3" s="1"/>
  <c r="L7215" i="3" s="1"/>
  <c r="B7216" i="3" l="1"/>
  <c r="E7216" i="3" s="1"/>
  <c r="F7216" i="3" s="1"/>
  <c r="G7216" i="3" s="1"/>
  <c r="H7216" i="3" s="1"/>
  <c r="I7216" i="3" s="1"/>
  <c r="L7216" i="3" s="1"/>
  <c r="J7217" i="3"/>
  <c r="M7217" i="3" s="1"/>
  <c r="B7217" i="3" l="1"/>
  <c r="E7217" i="3" s="1"/>
  <c r="F7217" i="3" s="1"/>
  <c r="G7217" i="3" s="1"/>
  <c r="H7217" i="3" s="1"/>
  <c r="I7217" i="3" s="1"/>
  <c r="L7217" i="3" s="1"/>
  <c r="J7218" i="3"/>
  <c r="M7218" i="3" s="1"/>
  <c r="J7219" i="3" l="1"/>
  <c r="M7219" i="3" s="1"/>
  <c r="B7218" i="3"/>
  <c r="E7218" i="3" s="1"/>
  <c r="F7218" i="3" s="1"/>
  <c r="G7218" i="3" s="1"/>
  <c r="H7218" i="3" s="1"/>
  <c r="I7218" i="3" s="1"/>
  <c r="L7218" i="3" s="1"/>
  <c r="B7219" i="3" l="1"/>
  <c r="E7219" i="3" s="1"/>
  <c r="F7219" i="3" s="1"/>
  <c r="G7219" i="3" s="1"/>
  <c r="H7219" i="3" s="1"/>
  <c r="I7219" i="3" s="1"/>
  <c r="L7219" i="3" s="1"/>
  <c r="J7220" i="3"/>
  <c r="M7220" i="3" s="1"/>
  <c r="B7220" i="3" l="1"/>
  <c r="E7220" i="3" s="1"/>
  <c r="F7220" i="3" s="1"/>
  <c r="G7220" i="3" s="1"/>
  <c r="H7220" i="3" s="1"/>
  <c r="I7220" i="3" s="1"/>
  <c r="L7220" i="3" s="1"/>
  <c r="J7221" i="3"/>
  <c r="M7221" i="3" s="1"/>
  <c r="J7222" i="3" l="1"/>
  <c r="M7222" i="3" s="1"/>
  <c r="B7221" i="3"/>
  <c r="E7221" i="3" s="1"/>
  <c r="F7221" i="3" s="1"/>
  <c r="G7221" i="3" s="1"/>
  <c r="H7221" i="3" s="1"/>
  <c r="I7221" i="3" s="1"/>
  <c r="L7221" i="3" s="1"/>
  <c r="J7223" i="3" l="1"/>
  <c r="M7223" i="3" s="1"/>
  <c r="B7222" i="3"/>
  <c r="E7222" i="3" s="1"/>
  <c r="F7222" i="3" s="1"/>
  <c r="G7222" i="3" s="1"/>
  <c r="H7222" i="3" s="1"/>
  <c r="I7222" i="3" s="1"/>
  <c r="L7222" i="3" s="1"/>
  <c r="B7223" i="3" l="1"/>
  <c r="E7223" i="3" s="1"/>
  <c r="F7223" i="3" s="1"/>
  <c r="G7223" i="3" s="1"/>
  <c r="H7223" i="3" s="1"/>
  <c r="I7223" i="3" s="1"/>
  <c r="L7223" i="3" s="1"/>
  <c r="J7224" i="3"/>
  <c r="M7224" i="3" s="1"/>
  <c r="J7225" i="3" l="1"/>
  <c r="M7225" i="3" s="1"/>
  <c r="B7224" i="3"/>
  <c r="E7224" i="3" s="1"/>
  <c r="F7224" i="3" s="1"/>
  <c r="G7224" i="3" s="1"/>
  <c r="H7224" i="3" s="1"/>
  <c r="I7224" i="3" s="1"/>
  <c r="L7224" i="3" s="1"/>
  <c r="B7225" i="3" l="1"/>
  <c r="E7225" i="3" s="1"/>
  <c r="F7225" i="3" s="1"/>
  <c r="G7225" i="3" s="1"/>
  <c r="H7225" i="3" s="1"/>
  <c r="I7225" i="3" s="1"/>
  <c r="L7225" i="3" s="1"/>
  <c r="J7226" i="3"/>
  <c r="M7226" i="3" s="1"/>
  <c r="B7226" i="3" l="1"/>
  <c r="E7226" i="3" s="1"/>
  <c r="F7226" i="3" s="1"/>
  <c r="G7226" i="3" s="1"/>
  <c r="H7226" i="3" s="1"/>
  <c r="I7226" i="3" s="1"/>
  <c r="L7226" i="3" s="1"/>
  <c r="J7227" i="3"/>
  <c r="M7227" i="3" s="1"/>
  <c r="B7227" i="3" l="1"/>
  <c r="E7227" i="3" s="1"/>
  <c r="F7227" i="3" s="1"/>
  <c r="G7227" i="3" s="1"/>
  <c r="H7227" i="3" s="1"/>
  <c r="I7227" i="3" s="1"/>
  <c r="L7227" i="3" s="1"/>
  <c r="J7228" i="3"/>
  <c r="M7228" i="3" s="1"/>
  <c r="J7229" i="3" l="1"/>
  <c r="M7229" i="3" s="1"/>
  <c r="B7228" i="3"/>
  <c r="E7228" i="3" s="1"/>
  <c r="F7228" i="3" s="1"/>
  <c r="G7228" i="3" s="1"/>
  <c r="H7228" i="3" s="1"/>
  <c r="I7228" i="3" s="1"/>
  <c r="L7228" i="3" s="1"/>
  <c r="J7230" i="3" l="1"/>
  <c r="M7230" i="3" s="1"/>
  <c r="B7229" i="3"/>
  <c r="E7229" i="3" s="1"/>
  <c r="F7229" i="3" s="1"/>
  <c r="G7229" i="3" s="1"/>
  <c r="H7229" i="3" s="1"/>
  <c r="I7229" i="3" s="1"/>
  <c r="L7229" i="3" s="1"/>
  <c r="B7230" i="3" l="1"/>
  <c r="E7230" i="3" s="1"/>
  <c r="F7230" i="3" s="1"/>
  <c r="G7230" i="3" s="1"/>
  <c r="H7230" i="3" s="1"/>
  <c r="I7230" i="3" s="1"/>
  <c r="L7230" i="3" s="1"/>
  <c r="J7231" i="3"/>
  <c r="M7231" i="3" s="1"/>
  <c r="J7232" i="3" l="1"/>
  <c r="M7232" i="3" s="1"/>
  <c r="B7231" i="3"/>
  <c r="E7231" i="3" s="1"/>
  <c r="F7231" i="3" s="1"/>
  <c r="G7231" i="3" s="1"/>
  <c r="H7231" i="3" s="1"/>
  <c r="I7231" i="3" s="1"/>
  <c r="L7231" i="3" s="1"/>
  <c r="J7233" i="3" l="1"/>
  <c r="M7233" i="3" s="1"/>
  <c r="B7232" i="3"/>
  <c r="E7232" i="3" s="1"/>
  <c r="F7232" i="3" s="1"/>
  <c r="G7232" i="3" s="1"/>
  <c r="H7232" i="3" s="1"/>
  <c r="I7232" i="3" s="1"/>
  <c r="L7232" i="3" s="1"/>
  <c r="J7234" i="3" l="1"/>
  <c r="M7234" i="3" s="1"/>
  <c r="B7233" i="3"/>
  <c r="E7233" i="3" s="1"/>
  <c r="F7233" i="3" s="1"/>
  <c r="G7233" i="3" s="1"/>
  <c r="H7233" i="3" s="1"/>
  <c r="I7233" i="3" s="1"/>
  <c r="L7233" i="3" s="1"/>
  <c r="J7235" i="3" l="1"/>
  <c r="M7235" i="3" s="1"/>
  <c r="B7234" i="3"/>
  <c r="E7234" i="3" s="1"/>
  <c r="F7234" i="3" s="1"/>
  <c r="G7234" i="3" s="1"/>
  <c r="H7234" i="3" s="1"/>
  <c r="I7234" i="3" s="1"/>
  <c r="L7234" i="3" s="1"/>
  <c r="B7235" i="3" l="1"/>
  <c r="E7235" i="3" s="1"/>
  <c r="F7235" i="3" s="1"/>
  <c r="G7235" i="3" s="1"/>
  <c r="H7235" i="3" s="1"/>
  <c r="I7235" i="3" s="1"/>
  <c r="L7235" i="3" s="1"/>
  <c r="J7236" i="3"/>
  <c r="M7236" i="3" s="1"/>
  <c r="J7237" i="3" l="1"/>
  <c r="M7237" i="3" s="1"/>
  <c r="B7236" i="3"/>
  <c r="E7236" i="3" s="1"/>
  <c r="F7236" i="3" s="1"/>
  <c r="G7236" i="3" s="1"/>
  <c r="H7236" i="3" s="1"/>
  <c r="I7236" i="3" s="1"/>
  <c r="L7236" i="3" s="1"/>
  <c r="J7238" i="3" l="1"/>
  <c r="M7238" i="3" s="1"/>
  <c r="B7237" i="3"/>
  <c r="E7237" i="3" s="1"/>
  <c r="F7237" i="3" s="1"/>
  <c r="G7237" i="3" s="1"/>
  <c r="H7237" i="3" s="1"/>
  <c r="I7237" i="3" s="1"/>
  <c r="L7237" i="3" s="1"/>
  <c r="J7239" i="3" l="1"/>
  <c r="M7239" i="3" s="1"/>
  <c r="B7238" i="3"/>
  <c r="E7238" i="3" s="1"/>
  <c r="F7238" i="3" s="1"/>
  <c r="G7238" i="3" s="1"/>
  <c r="H7238" i="3" s="1"/>
  <c r="I7238" i="3" s="1"/>
  <c r="L7238" i="3" s="1"/>
  <c r="J7240" i="3" l="1"/>
  <c r="M7240" i="3" s="1"/>
  <c r="B7239" i="3"/>
  <c r="E7239" i="3" s="1"/>
  <c r="F7239" i="3" s="1"/>
  <c r="G7239" i="3" s="1"/>
  <c r="H7239" i="3" s="1"/>
  <c r="I7239" i="3" s="1"/>
  <c r="L7239" i="3" s="1"/>
  <c r="B7240" i="3" l="1"/>
  <c r="E7240" i="3" s="1"/>
  <c r="F7240" i="3" s="1"/>
  <c r="G7240" i="3" s="1"/>
  <c r="H7240" i="3" s="1"/>
  <c r="I7240" i="3" s="1"/>
  <c r="L7240" i="3" s="1"/>
  <c r="J7241" i="3"/>
  <c r="M7241" i="3" s="1"/>
  <c r="B7241" i="3" l="1"/>
  <c r="E7241" i="3" s="1"/>
  <c r="F7241" i="3" s="1"/>
  <c r="G7241" i="3" s="1"/>
  <c r="H7241" i="3" s="1"/>
  <c r="I7241" i="3" s="1"/>
  <c r="L7241" i="3" s="1"/>
  <c r="J7242" i="3"/>
  <c r="M7242" i="3" s="1"/>
  <c r="J7243" i="3" l="1"/>
  <c r="M7243" i="3" s="1"/>
  <c r="B7242" i="3"/>
  <c r="E7242" i="3" s="1"/>
  <c r="F7242" i="3" s="1"/>
  <c r="G7242" i="3" s="1"/>
  <c r="H7242" i="3" s="1"/>
  <c r="I7242" i="3" s="1"/>
  <c r="L7242" i="3" s="1"/>
  <c r="B7243" i="3" l="1"/>
  <c r="E7243" i="3" s="1"/>
  <c r="F7243" i="3" s="1"/>
  <c r="G7243" i="3" s="1"/>
  <c r="H7243" i="3" s="1"/>
  <c r="I7243" i="3" s="1"/>
  <c r="L7243" i="3" s="1"/>
  <c r="J7244" i="3"/>
  <c r="M7244" i="3" s="1"/>
  <c r="B7244" i="3" l="1"/>
  <c r="E7244" i="3" s="1"/>
  <c r="F7244" i="3" s="1"/>
  <c r="G7244" i="3" s="1"/>
  <c r="H7244" i="3" s="1"/>
  <c r="I7244" i="3" s="1"/>
  <c r="L7244" i="3" s="1"/>
  <c r="J7245" i="3"/>
  <c r="M7245" i="3" s="1"/>
  <c r="B7245" i="3" l="1"/>
  <c r="E7245" i="3" s="1"/>
  <c r="F7245" i="3" s="1"/>
  <c r="G7245" i="3" s="1"/>
  <c r="H7245" i="3" s="1"/>
  <c r="I7245" i="3" s="1"/>
  <c r="L7245" i="3" s="1"/>
  <c r="J7246" i="3"/>
  <c r="M7246" i="3" s="1"/>
  <c r="B7246" i="3" l="1"/>
  <c r="E7246" i="3" s="1"/>
  <c r="F7246" i="3" s="1"/>
  <c r="G7246" i="3" s="1"/>
  <c r="H7246" i="3" s="1"/>
  <c r="I7246" i="3" s="1"/>
  <c r="L7246" i="3" s="1"/>
  <c r="J7247" i="3"/>
  <c r="M7247" i="3" s="1"/>
  <c r="B7247" i="3" l="1"/>
  <c r="E7247" i="3" s="1"/>
  <c r="F7247" i="3" s="1"/>
  <c r="G7247" i="3" s="1"/>
  <c r="H7247" i="3" s="1"/>
  <c r="I7247" i="3" s="1"/>
  <c r="L7247" i="3" s="1"/>
  <c r="J7248" i="3"/>
  <c r="M7248" i="3" s="1"/>
  <c r="J7249" i="3" l="1"/>
  <c r="M7249" i="3" s="1"/>
  <c r="B7248" i="3"/>
  <c r="E7248" i="3" s="1"/>
  <c r="F7248" i="3" s="1"/>
  <c r="G7248" i="3" s="1"/>
  <c r="H7248" i="3" s="1"/>
  <c r="I7248" i="3" s="1"/>
  <c r="L7248" i="3" s="1"/>
  <c r="J7250" i="3" l="1"/>
  <c r="M7250" i="3" s="1"/>
  <c r="B7249" i="3"/>
  <c r="E7249" i="3" s="1"/>
  <c r="F7249" i="3" s="1"/>
  <c r="G7249" i="3" s="1"/>
  <c r="H7249" i="3" s="1"/>
  <c r="I7249" i="3" s="1"/>
  <c r="L7249" i="3" s="1"/>
  <c r="B7250" i="3" l="1"/>
  <c r="E7250" i="3" s="1"/>
  <c r="F7250" i="3" s="1"/>
  <c r="G7250" i="3" s="1"/>
  <c r="H7250" i="3" s="1"/>
  <c r="I7250" i="3" s="1"/>
  <c r="L7250" i="3" s="1"/>
  <c r="J7251" i="3"/>
  <c r="M7251" i="3" s="1"/>
  <c r="B7251" i="3" l="1"/>
  <c r="E7251" i="3" s="1"/>
  <c r="F7251" i="3" s="1"/>
  <c r="G7251" i="3" s="1"/>
  <c r="H7251" i="3" s="1"/>
  <c r="I7251" i="3" s="1"/>
  <c r="L7251" i="3" s="1"/>
  <c r="J7252" i="3"/>
  <c r="M7252" i="3" s="1"/>
  <c r="B7252" i="3" l="1"/>
  <c r="E7252" i="3" s="1"/>
  <c r="F7252" i="3" s="1"/>
  <c r="G7252" i="3" s="1"/>
  <c r="H7252" i="3" s="1"/>
  <c r="I7252" i="3" s="1"/>
  <c r="L7252" i="3" s="1"/>
  <c r="J7253" i="3"/>
  <c r="M7253" i="3" s="1"/>
  <c r="J7254" i="3" l="1"/>
  <c r="M7254" i="3" s="1"/>
  <c r="B7253" i="3"/>
  <c r="E7253" i="3" s="1"/>
  <c r="F7253" i="3" s="1"/>
  <c r="G7253" i="3" s="1"/>
  <c r="H7253" i="3" s="1"/>
  <c r="I7253" i="3" s="1"/>
  <c r="L7253" i="3" s="1"/>
  <c r="B7254" i="3" l="1"/>
  <c r="E7254" i="3" s="1"/>
  <c r="F7254" i="3" s="1"/>
  <c r="G7254" i="3" s="1"/>
  <c r="H7254" i="3" s="1"/>
  <c r="I7254" i="3" s="1"/>
  <c r="L7254" i="3" s="1"/>
  <c r="J7255" i="3"/>
  <c r="M7255" i="3" s="1"/>
  <c r="J7256" i="3" l="1"/>
  <c r="M7256" i="3" s="1"/>
  <c r="B7255" i="3"/>
  <c r="E7255" i="3" s="1"/>
  <c r="F7255" i="3" s="1"/>
  <c r="G7255" i="3" s="1"/>
  <c r="H7255" i="3" s="1"/>
  <c r="I7255" i="3" s="1"/>
  <c r="L7255" i="3" s="1"/>
  <c r="B7256" i="3" l="1"/>
  <c r="E7256" i="3" s="1"/>
  <c r="F7256" i="3" s="1"/>
  <c r="G7256" i="3" s="1"/>
  <c r="H7256" i="3" s="1"/>
  <c r="I7256" i="3" s="1"/>
  <c r="L7256" i="3" s="1"/>
  <c r="J7257" i="3"/>
  <c r="M7257" i="3" s="1"/>
  <c r="J7258" i="3" l="1"/>
  <c r="M7258" i="3" s="1"/>
  <c r="B7257" i="3"/>
  <c r="E7257" i="3" s="1"/>
  <c r="F7257" i="3" s="1"/>
  <c r="G7257" i="3" s="1"/>
  <c r="H7257" i="3" s="1"/>
  <c r="I7257" i="3" s="1"/>
  <c r="L7257" i="3" s="1"/>
  <c r="J7259" i="3" l="1"/>
  <c r="M7259" i="3" s="1"/>
  <c r="B7258" i="3"/>
  <c r="E7258" i="3" s="1"/>
  <c r="F7258" i="3" s="1"/>
  <c r="G7258" i="3" s="1"/>
  <c r="H7258" i="3" s="1"/>
  <c r="I7258" i="3" s="1"/>
  <c r="L7258" i="3" s="1"/>
  <c r="B7259" i="3" l="1"/>
  <c r="E7259" i="3" s="1"/>
  <c r="F7259" i="3" s="1"/>
  <c r="G7259" i="3" s="1"/>
  <c r="H7259" i="3" s="1"/>
  <c r="I7259" i="3" s="1"/>
  <c r="L7259" i="3" s="1"/>
  <c r="J7260" i="3"/>
  <c r="M7260" i="3" s="1"/>
  <c r="J7261" i="3" l="1"/>
  <c r="M7261" i="3" s="1"/>
  <c r="B7260" i="3"/>
  <c r="E7260" i="3" s="1"/>
  <c r="F7260" i="3" s="1"/>
  <c r="G7260" i="3" s="1"/>
  <c r="H7260" i="3" s="1"/>
  <c r="I7260" i="3" s="1"/>
  <c r="L7260" i="3" s="1"/>
  <c r="B7261" i="3" l="1"/>
  <c r="E7261" i="3" s="1"/>
  <c r="F7261" i="3" s="1"/>
  <c r="G7261" i="3" s="1"/>
  <c r="H7261" i="3" s="1"/>
  <c r="I7261" i="3" s="1"/>
  <c r="L7261" i="3" s="1"/>
  <c r="J7262" i="3"/>
  <c r="M7262" i="3" s="1"/>
  <c r="J7263" i="3" l="1"/>
  <c r="M7263" i="3" s="1"/>
  <c r="B7262" i="3"/>
  <c r="E7262" i="3" s="1"/>
  <c r="F7262" i="3" s="1"/>
  <c r="G7262" i="3" s="1"/>
  <c r="H7262" i="3" s="1"/>
  <c r="I7262" i="3" s="1"/>
  <c r="L7262" i="3" s="1"/>
  <c r="B7263" i="3" l="1"/>
  <c r="E7263" i="3" s="1"/>
  <c r="F7263" i="3" s="1"/>
  <c r="G7263" i="3" s="1"/>
  <c r="H7263" i="3" s="1"/>
  <c r="I7263" i="3" s="1"/>
  <c r="L7263" i="3" s="1"/>
  <c r="J7264" i="3"/>
  <c r="M7264" i="3" s="1"/>
  <c r="B7264" i="3" l="1"/>
  <c r="E7264" i="3" s="1"/>
  <c r="F7264" i="3" s="1"/>
  <c r="G7264" i="3" s="1"/>
  <c r="H7264" i="3" s="1"/>
  <c r="I7264" i="3" s="1"/>
  <c r="L7264" i="3" s="1"/>
  <c r="J7265" i="3"/>
  <c r="M7265" i="3" s="1"/>
  <c r="J7266" i="3" l="1"/>
  <c r="M7266" i="3" s="1"/>
  <c r="B7265" i="3"/>
  <c r="E7265" i="3" s="1"/>
  <c r="F7265" i="3" s="1"/>
  <c r="G7265" i="3" s="1"/>
  <c r="H7265" i="3" s="1"/>
  <c r="I7265" i="3" s="1"/>
  <c r="L7265" i="3" s="1"/>
  <c r="J7267" i="3" l="1"/>
  <c r="M7267" i="3" s="1"/>
  <c r="B7266" i="3"/>
  <c r="E7266" i="3" s="1"/>
  <c r="F7266" i="3" s="1"/>
  <c r="G7266" i="3" s="1"/>
  <c r="H7266" i="3" s="1"/>
  <c r="I7266" i="3" s="1"/>
  <c r="L7266" i="3" s="1"/>
  <c r="J7268" i="3" l="1"/>
  <c r="M7268" i="3" s="1"/>
  <c r="B7267" i="3"/>
  <c r="E7267" i="3" s="1"/>
  <c r="F7267" i="3" s="1"/>
  <c r="G7267" i="3" s="1"/>
  <c r="H7267" i="3" s="1"/>
  <c r="I7267" i="3" s="1"/>
  <c r="L7267" i="3" s="1"/>
  <c r="J7269" i="3" l="1"/>
  <c r="M7269" i="3" s="1"/>
  <c r="B7268" i="3"/>
  <c r="E7268" i="3" s="1"/>
  <c r="F7268" i="3" s="1"/>
  <c r="G7268" i="3" s="1"/>
  <c r="H7268" i="3" s="1"/>
  <c r="I7268" i="3" s="1"/>
  <c r="L7268" i="3" s="1"/>
  <c r="B7269" i="3" l="1"/>
  <c r="E7269" i="3" s="1"/>
  <c r="F7269" i="3" s="1"/>
  <c r="G7269" i="3" s="1"/>
  <c r="H7269" i="3" s="1"/>
  <c r="I7269" i="3" s="1"/>
  <c r="L7269" i="3" s="1"/>
  <c r="J7270" i="3"/>
  <c r="M7270" i="3" s="1"/>
  <c r="B7270" i="3" l="1"/>
  <c r="E7270" i="3" s="1"/>
  <c r="F7270" i="3" s="1"/>
  <c r="G7270" i="3" s="1"/>
  <c r="H7270" i="3" s="1"/>
  <c r="I7270" i="3" s="1"/>
  <c r="L7270" i="3" s="1"/>
  <c r="J7271" i="3"/>
  <c r="M7271" i="3" s="1"/>
  <c r="B7271" i="3" l="1"/>
  <c r="E7271" i="3" s="1"/>
  <c r="F7271" i="3" s="1"/>
  <c r="G7271" i="3" s="1"/>
  <c r="H7271" i="3" s="1"/>
  <c r="I7271" i="3" s="1"/>
  <c r="L7271" i="3" s="1"/>
  <c r="J7272" i="3"/>
  <c r="M7272" i="3" s="1"/>
  <c r="J7273" i="3" l="1"/>
  <c r="M7273" i="3" s="1"/>
  <c r="B7272" i="3"/>
  <c r="E7272" i="3" s="1"/>
  <c r="F7272" i="3" s="1"/>
  <c r="G7272" i="3" s="1"/>
  <c r="H7272" i="3" s="1"/>
  <c r="I7272" i="3" s="1"/>
  <c r="L7272" i="3" s="1"/>
  <c r="J7274" i="3" l="1"/>
  <c r="M7274" i="3" s="1"/>
  <c r="B7273" i="3"/>
  <c r="E7273" i="3" s="1"/>
  <c r="F7273" i="3" s="1"/>
  <c r="G7273" i="3" s="1"/>
  <c r="H7273" i="3" s="1"/>
  <c r="I7273" i="3" s="1"/>
  <c r="L7273" i="3" s="1"/>
  <c r="B7274" i="3" l="1"/>
  <c r="E7274" i="3" s="1"/>
  <c r="F7274" i="3" s="1"/>
  <c r="G7274" i="3" s="1"/>
  <c r="H7274" i="3" s="1"/>
  <c r="I7274" i="3" s="1"/>
  <c r="L7274" i="3" s="1"/>
  <c r="J7275" i="3"/>
  <c r="M7275" i="3" s="1"/>
  <c r="B7275" i="3" l="1"/>
  <c r="E7275" i="3" s="1"/>
  <c r="F7275" i="3" s="1"/>
  <c r="G7275" i="3" s="1"/>
  <c r="H7275" i="3" s="1"/>
  <c r="I7275" i="3" s="1"/>
  <c r="L7275" i="3" s="1"/>
  <c r="J7276" i="3"/>
  <c r="M7276" i="3" s="1"/>
  <c r="J7277" i="3" l="1"/>
  <c r="M7277" i="3" s="1"/>
  <c r="B7276" i="3"/>
  <c r="E7276" i="3" s="1"/>
  <c r="F7276" i="3" s="1"/>
  <c r="G7276" i="3" s="1"/>
  <c r="H7276" i="3" s="1"/>
  <c r="I7276" i="3" s="1"/>
  <c r="L7276" i="3" s="1"/>
  <c r="J7278" i="3" l="1"/>
  <c r="M7278" i="3" s="1"/>
  <c r="B7277" i="3"/>
  <c r="E7277" i="3" s="1"/>
  <c r="F7277" i="3" s="1"/>
  <c r="G7277" i="3" s="1"/>
  <c r="H7277" i="3" s="1"/>
  <c r="I7277" i="3" s="1"/>
  <c r="L7277" i="3" s="1"/>
  <c r="B7278" i="3" l="1"/>
  <c r="E7278" i="3" s="1"/>
  <c r="F7278" i="3" s="1"/>
  <c r="G7278" i="3" s="1"/>
  <c r="H7278" i="3" s="1"/>
  <c r="I7278" i="3" s="1"/>
  <c r="L7278" i="3" s="1"/>
  <c r="J7279" i="3"/>
  <c r="M7279" i="3" s="1"/>
  <c r="B7279" i="3" l="1"/>
  <c r="E7279" i="3" s="1"/>
  <c r="F7279" i="3" s="1"/>
  <c r="G7279" i="3" s="1"/>
  <c r="H7279" i="3" s="1"/>
  <c r="I7279" i="3" s="1"/>
  <c r="L7279" i="3" s="1"/>
  <c r="J7280" i="3"/>
  <c r="M7280" i="3" s="1"/>
  <c r="B7280" i="3" l="1"/>
  <c r="E7280" i="3" s="1"/>
  <c r="F7280" i="3" s="1"/>
  <c r="G7280" i="3" s="1"/>
  <c r="H7280" i="3" s="1"/>
  <c r="I7280" i="3" s="1"/>
  <c r="L7280" i="3" s="1"/>
  <c r="J7281" i="3"/>
  <c r="M7281" i="3" s="1"/>
  <c r="J7282" i="3" l="1"/>
  <c r="M7282" i="3" s="1"/>
  <c r="B7281" i="3"/>
  <c r="E7281" i="3" s="1"/>
  <c r="F7281" i="3" s="1"/>
  <c r="G7281" i="3" s="1"/>
  <c r="H7281" i="3" s="1"/>
  <c r="I7281" i="3" s="1"/>
  <c r="L7281" i="3" s="1"/>
  <c r="B7282" i="3" l="1"/>
  <c r="E7282" i="3" s="1"/>
  <c r="F7282" i="3" s="1"/>
  <c r="G7282" i="3" s="1"/>
  <c r="H7282" i="3" s="1"/>
  <c r="I7282" i="3" s="1"/>
  <c r="L7282" i="3" s="1"/>
  <c r="J7283" i="3"/>
  <c r="M7283" i="3" s="1"/>
  <c r="B7283" i="3" l="1"/>
  <c r="E7283" i="3" s="1"/>
  <c r="F7283" i="3" s="1"/>
  <c r="G7283" i="3" s="1"/>
  <c r="H7283" i="3" s="1"/>
  <c r="I7283" i="3" s="1"/>
  <c r="L7283" i="3" s="1"/>
  <c r="J7284" i="3"/>
  <c r="M7284" i="3" s="1"/>
  <c r="B7284" i="3" l="1"/>
  <c r="E7284" i="3" s="1"/>
  <c r="F7284" i="3" s="1"/>
  <c r="G7284" i="3" s="1"/>
  <c r="H7284" i="3" s="1"/>
  <c r="I7284" i="3" s="1"/>
  <c r="L7284" i="3" s="1"/>
  <c r="J7285" i="3"/>
  <c r="M7285" i="3" s="1"/>
  <c r="B7285" i="3" l="1"/>
  <c r="E7285" i="3" s="1"/>
  <c r="F7285" i="3" s="1"/>
  <c r="G7285" i="3" s="1"/>
  <c r="H7285" i="3" s="1"/>
  <c r="I7285" i="3" s="1"/>
  <c r="L7285" i="3" s="1"/>
  <c r="J7286" i="3"/>
  <c r="M7286" i="3" s="1"/>
  <c r="J7287" i="3" l="1"/>
  <c r="M7287" i="3" s="1"/>
  <c r="B7286" i="3"/>
  <c r="E7286" i="3" s="1"/>
  <c r="F7286" i="3" s="1"/>
  <c r="G7286" i="3" s="1"/>
  <c r="H7286" i="3" s="1"/>
  <c r="I7286" i="3" s="1"/>
  <c r="L7286" i="3" s="1"/>
  <c r="B7287" i="3" l="1"/>
  <c r="E7287" i="3" s="1"/>
  <c r="F7287" i="3" s="1"/>
  <c r="G7287" i="3" s="1"/>
  <c r="H7287" i="3" s="1"/>
  <c r="I7287" i="3" s="1"/>
  <c r="L7287" i="3" s="1"/>
  <c r="J7288" i="3"/>
  <c r="M7288" i="3" s="1"/>
  <c r="J7289" i="3" l="1"/>
  <c r="M7289" i="3" s="1"/>
  <c r="B7288" i="3"/>
  <c r="E7288" i="3" s="1"/>
  <c r="F7288" i="3" s="1"/>
  <c r="G7288" i="3" s="1"/>
  <c r="H7288" i="3" s="1"/>
  <c r="I7288" i="3" s="1"/>
  <c r="L7288" i="3" s="1"/>
  <c r="B7289" i="3" l="1"/>
  <c r="E7289" i="3" s="1"/>
  <c r="F7289" i="3" s="1"/>
  <c r="G7289" i="3" s="1"/>
  <c r="H7289" i="3" s="1"/>
  <c r="I7289" i="3" s="1"/>
  <c r="L7289" i="3" s="1"/>
  <c r="J7290" i="3"/>
  <c r="M7290" i="3" s="1"/>
  <c r="J7291" i="3" l="1"/>
  <c r="M7291" i="3" s="1"/>
  <c r="B7290" i="3"/>
  <c r="E7290" i="3" s="1"/>
  <c r="F7290" i="3" s="1"/>
  <c r="G7290" i="3" s="1"/>
  <c r="H7290" i="3" s="1"/>
  <c r="I7290" i="3" s="1"/>
  <c r="L7290" i="3" s="1"/>
  <c r="J7292" i="3" l="1"/>
  <c r="M7292" i="3" s="1"/>
  <c r="B7291" i="3"/>
  <c r="E7291" i="3" s="1"/>
  <c r="F7291" i="3" s="1"/>
  <c r="G7291" i="3" s="1"/>
  <c r="H7291" i="3" s="1"/>
  <c r="I7291" i="3" s="1"/>
  <c r="L7291" i="3" s="1"/>
  <c r="B7292" i="3" l="1"/>
  <c r="E7292" i="3" s="1"/>
  <c r="F7292" i="3" s="1"/>
  <c r="G7292" i="3" s="1"/>
  <c r="H7292" i="3" s="1"/>
  <c r="I7292" i="3" s="1"/>
  <c r="L7292" i="3" s="1"/>
  <c r="J7293" i="3"/>
  <c r="M7293" i="3" s="1"/>
  <c r="B7293" i="3" l="1"/>
  <c r="E7293" i="3" s="1"/>
  <c r="F7293" i="3" s="1"/>
  <c r="G7293" i="3" s="1"/>
  <c r="H7293" i="3" s="1"/>
  <c r="I7293" i="3" s="1"/>
  <c r="L7293" i="3" s="1"/>
  <c r="J7294" i="3"/>
  <c r="M7294" i="3" s="1"/>
  <c r="J7295" i="3" l="1"/>
  <c r="M7295" i="3" s="1"/>
  <c r="B7294" i="3"/>
  <c r="E7294" i="3" s="1"/>
  <c r="F7294" i="3" s="1"/>
  <c r="G7294" i="3" s="1"/>
  <c r="H7294" i="3" s="1"/>
  <c r="I7294" i="3" s="1"/>
  <c r="L7294" i="3" s="1"/>
  <c r="B7295" i="3" l="1"/>
  <c r="E7295" i="3" s="1"/>
  <c r="F7295" i="3" s="1"/>
  <c r="G7295" i="3" s="1"/>
  <c r="H7295" i="3" s="1"/>
  <c r="I7295" i="3" s="1"/>
  <c r="L7295" i="3" s="1"/>
  <c r="J7296" i="3"/>
  <c r="M7296" i="3" s="1"/>
  <c r="B7296" i="3" l="1"/>
  <c r="E7296" i="3" s="1"/>
  <c r="F7296" i="3" s="1"/>
  <c r="G7296" i="3" s="1"/>
  <c r="H7296" i="3" s="1"/>
  <c r="I7296" i="3" s="1"/>
  <c r="L7296" i="3" s="1"/>
  <c r="J7297" i="3"/>
  <c r="M7297" i="3" s="1"/>
  <c r="J7298" i="3" l="1"/>
  <c r="M7298" i="3" s="1"/>
  <c r="B7297" i="3"/>
  <c r="E7297" i="3" s="1"/>
  <c r="F7297" i="3" s="1"/>
  <c r="G7297" i="3" s="1"/>
  <c r="H7297" i="3" s="1"/>
  <c r="I7297" i="3" s="1"/>
  <c r="L7297" i="3" s="1"/>
  <c r="J7299" i="3" l="1"/>
  <c r="M7299" i="3" s="1"/>
  <c r="B7298" i="3"/>
  <c r="E7298" i="3" s="1"/>
  <c r="F7298" i="3" s="1"/>
  <c r="G7298" i="3" s="1"/>
  <c r="H7298" i="3" s="1"/>
  <c r="I7298" i="3" s="1"/>
  <c r="L7298" i="3" s="1"/>
  <c r="B7299" i="3" l="1"/>
  <c r="E7299" i="3" s="1"/>
  <c r="F7299" i="3" s="1"/>
  <c r="G7299" i="3" s="1"/>
  <c r="H7299" i="3" s="1"/>
  <c r="I7299" i="3" s="1"/>
  <c r="L7299" i="3" s="1"/>
  <c r="J7300" i="3"/>
  <c r="M7300" i="3" s="1"/>
  <c r="B7300" i="3" l="1"/>
  <c r="E7300" i="3" s="1"/>
  <c r="F7300" i="3" s="1"/>
  <c r="G7300" i="3" s="1"/>
  <c r="H7300" i="3" s="1"/>
  <c r="I7300" i="3" s="1"/>
  <c r="L7300" i="3" s="1"/>
  <c r="J7301" i="3"/>
  <c r="M7301" i="3" s="1"/>
  <c r="B7301" i="3" l="1"/>
  <c r="E7301" i="3" s="1"/>
  <c r="F7301" i="3" s="1"/>
  <c r="G7301" i="3" s="1"/>
  <c r="H7301" i="3" s="1"/>
  <c r="I7301" i="3" s="1"/>
  <c r="L7301" i="3" s="1"/>
  <c r="J7302" i="3"/>
  <c r="M7302" i="3" s="1"/>
  <c r="J7303" i="3" l="1"/>
  <c r="M7303" i="3" s="1"/>
  <c r="B7302" i="3"/>
  <c r="E7302" i="3" s="1"/>
  <c r="F7302" i="3" s="1"/>
  <c r="G7302" i="3" s="1"/>
  <c r="H7302" i="3" s="1"/>
  <c r="I7302" i="3" s="1"/>
  <c r="L7302" i="3" s="1"/>
  <c r="B7303" i="3" l="1"/>
  <c r="E7303" i="3" s="1"/>
  <c r="F7303" i="3" s="1"/>
  <c r="G7303" i="3" s="1"/>
  <c r="H7303" i="3" s="1"/>
  <c r="I7303" i="3" s="1"/>
  <c r="L7303" i="3" s="1"/>
  <c r="J7304" i="3"/>
  <c r="M7304" i="3" s="1"/>
  <c r="J7305" i="3" l="1"/>
  <c r="M7305" i="3" s="1"/>
  <c r="B7304" i="3"/>
  <c r="E7304" i="3" s="1"/>
  <c r="F7304" i="3" s="1"/>
  <c r="G7304" i="3" s="1"/>
  <c r="H7304" i="3" s="1"/>
  <c r="I7304" i="3" s="1"/>
  <c r="L7304" i="3" s="1"/>
  <c r="B7305" i="3" l="1"/>
  <c r="E7305" i="3" s="1"/>
  <c r="F7305" i="3" s="1"/>
  <c r="G7305" i="3" s="1"/>
  <c r="H7305" i="3" s="1"/>
  <c r="I7305" i="3" s="1"/>
  <c r="L7305" i="3" s="1"/>
  <c r="J7306" i="3"/>
  <c r="M7306" i="3" s="1"/>
  <c r="B7306" i="3" l="1"/>
  <c r="E7306" i="3" s="1"/>
  <c r="F7306" i="3" s="1"/>
  <c r="G7306" i="3" s="1"/>
  <c r="H7306" i="3" s="1"/>
  <c r="I7306" i="3" s="1"/>
  <c r="L7306" i="3" s="1"/>
  <c r="J7307" i="3"/>
  <c r="M7307" i="3" s="1"/>
  <c r="B7307" i="3" l="1"/>
  <c r="E7307" i="3" s="1"/>
  <c r="F7307" i="3" s="1"/>
  <c r="G7307" i="3" s="1"/>
  <c r="H7307" i="3" s="1"/>
  <c r="I7307" i="3" s="1"/>
  <c r="L7307" i="3" s="1"/>
  <c r="J7308" i="3"/>
  <c r="M7308" i="3" s="1"/>
  <c r="B7308" i="3" l="1"/>
  <c r="E7308" i="3" s="1"/>
  <c r="F7308" i="3" s="1"/>
  <c r="G7308" i="3" s="1"/>
  <c r="H7308" i="3" s="1"/>
  <c r="I7308" i="3" s="1"/>
  <c r="L7308" i="3" s="1"/>
  <c r="J7309" i="3"/>
  <c r="M7309" i="3" s="1"/>
  <c r="J7310" i="3" l="1"/>
  <c r="M7310" i="3" s="1"/>
  <c r="B7309" i="3"/>
  <c r="E7309" i="3" s="1"/>
  <c r="F7309" i="3" s="1"/>
  <c r="G7309" i="3" s="1"/>
  <c r="H7309" i="3" s="1"/>
  <c r="I7309" i="3" s="1"/>
  <c r="L7309" i="3" s="1"/>
  <c r="J7311" i="3" l="1"/>
  <c r="M7311" i="3" s="1"/>
  <c r="B7310" i="3"/>
  <c r="E7310" i="3" s="1"/>
  <c r="F7310" i="3" s="1"/>
  <c r="G7310" i="3" s="1"/>
  <c r="H7310" i="3" s="1"/>
  <c r="I7310" i="3" s="1"/>
  <c r="L7310" i="3" s="1"/>
  <c r="B7311" i="3" l="1"/>
  <c r="E7311" i="3" s="1"/>
  <c r="F7311" i="3" s="1"/>
  <c r="G7311" i="3" s="1"/>
  <c r="H7311" i="3" s="1"/>
  <c r="I7311" i="3" s="1"/>
  <c r="L7311" i="3" s="1"/>
  <c r="J7312" i="3"/>
  <c r="M7312" i="3" s="1"/>
  <c r="J7313" i="3" l="1"/>
  <c r="M7313" i="3" s="1"/>
  <c r="B7312" i="3"/>
  <c r="E7312" i="3" s="1"/>
  <c r="F7312" i="3" s="1"/>
  <c r="G7312" i="3" s="1"/>
  <c r="H7312" i="3" s="1"/>
  <c r="I7312" i="3" s="1"/>
  <c r="L7312" i="3" s="1"/>
  <c r="J7314" i="3" l="1"/>
  <c r="M7314" i="3" s="1"/>
  <c r="B7313" i="3"/>
  <c r="E7313" i="3" s="1"/>
  <c r="F7313" i="3" s="1"/>
  <c r="G7313" i="3" s="1"/>
  <c r="H7313" i="3" s="1"/>
  <c r="I7313" i="3" s="1"/>
  <c r="L7313" i="3" s="1"/>
  <c r="B7314" i="3" l="1"/>
  <c r="E7314" i="3" s="1"/>
  <c r="F7314" i="3" s="1"/>
  <c r="G7314" i="3" s="1"/>
  <c r="H7314" i="3" s="1"/>
  <c r="I7314" i="3" s="1"/>
  <c r="L7314" i="3" s="1"/>
  <c r="J7315" i="3"/>
  <c r="M7315" i="3" s="1"/>
  <c r="J7316" i="3" l="1"/>
  <c r="M7316" i="3" s="1"/>
  <c r="B7315" i="3"/>
  <c r="E7315" i="3" s="1"/>
  <c r="F7315" i="3" s="1"/>
  <c r="G7315" i="3" s="1"/>
  <c r="H7315" i="3" s="1"/>
  <c r="I7315" i="3" s="1"/>
  <c r="L7315" i="3" s="1"/>
  <c r="B7316" i="3" l="1"/>
  <c r="E7316" i="3" s="1"/>
  <c r="F7316" i="3" s="1"/>
  <c r="G7316" i="3" s="1"/>
  <c r="H7316" i="3" s="1"/>
  <c r="I7316" i="3" s="1"/>
  <c r="L7316" i="3" s="1"/>
  <c r="J7317" i="3"/>
  <c r="M7317" i="3" s="1"/>
  <c r="J7318" i="3" l="1"/>
  <c r="M7318" i="3" s="1"/>
  <c r="B7317" i="3"/>
  <c r="E7317" i="3" s="1"/>
  <c r="F7317" i="3" s="1"/>
  <c r="G7317" i="3" s="1"/>
  <c r="H7317" i="3" s="1"/>
  <c r="I7317" i="3" s="1"/>
  <c r="L7317" i="3" s="1"/>
  <c r="J7319" i="3" l="1"/>
  <c r="M7319" i="3" s="1"/>
  <c r="B7318" i="3"/>
  <c r="E7318" i="3" s="1"/>
  <c r="F7318" i="3" s="1"/>
  <c r="G7318" i="3" s="1"/>
  <c r="H7318" i="3" s="1"/>
  <c r="I7318" i="3" s="1"/>
  <c r="L7318" i="3" s="1"/>
  <c r="B7319" i="3" l="1"/>
  <c r="E7319" i="3" s="1"/>
  <c r="F7319" i="3" s="1"/>
  <c r="G7319" i="3" s="1"/>
  <c r="H7319" i="3" s="1"/>
  <c r="I7319" i="3" s="1"/>
  <c r="L7319" i="3" s="1"/>
  <c r="J7320" i="3"/>
  <c r="M7320" i="3" s="1"/>
  <c r="B7320" i="3" l="1"/>
  <c r="E7320" i="3" s="1"/>
  <c r="F7320" i="3" s="1"/>
  <c r="G7320" i="3" s="1"/>
  <c r="H7320" i="3" s="1"/>
  <c r="I7320" i="3" s="1"/>
  <c r="L7320" i="3" s="1"/>
  <c r="J7321" i="3"/>
  <c r="M7321" i="3" s="1"/>
  <c r="B7321" i="3" l="1"/>
  <c r="E7321" i="3" s="1"/>
  <c r="F7321" i="3" s="1"/>
  <c r="G7321" i="3" s="1"/>
  <c r="H7321" i="3" s="1"/>
  <c r="I7321" i="3" s="1"/>
  <c r="L7321" i="3" s="1"/>
  <c r="J7322" i="3"/>
  <c r="M7322" i="3" s="1"/>
  <c r="J7323" i="3" l="1"/>
  <c r="M7323" i="3" s="1"/>
  <c r="B7322" i="3"/>
  <c r="E7322" i="3" s="1"/>
  <c r="F7322" i="3" s="1"/>
  <c r="G7322" i="3" s="1"/>
  <c r="H7322" i="3" s="1"/>
  <c r="I7322" i="3" s="1"/>
  <c r="L7322" i="3" s="1"/>
  <c r="J7324" i="3" l="1"/>
  <c r="M7324" i="3" s="1"/>
  <c r="B7323" i="3"/>
  <c r="E7323" i="3" s="1"/>
  <c r="F7323" i="3" s="1"/>
  <c r="G7323" i="3" s="1"/>
  <c r="H7323" i="3" s="1"/>
  <c r="I7323" i="3" s="1"/>
  <c r="L7323" i="3" s="1"/>
  <c r="J7325" i="3" l="1"/>
  <c r="M7325" i="3" s="1"/>
  <c r="B7324" i="3"/>
  <c r="E7324" i="3" s="1"/>
  <c r="F7324" i="3" s="1"/>
  <c r="G7324" i="3" s="1"/>
  <c r="H7324" i="3" s="1"/>
  <c r="I7324" i="3" s="1"/>
  <c r="L7324" i="3" s="1"/>
  <c r="B7325" i="3" l="1"/>
  <c r="E7325" i="3" s="1"/>
  <c r="F7325" i="3" s="1"/>
  <c r="G7325" i="3" s="1"/>
  <c r="H7325" i="3" s="1"/>
  <c r="I7325" i="3" s="1"/>
  <c r="L7325" i="3" s="1"/>
  <c r="J7326" i="3"/>
  <c r="M7326" i="3" s="1"/>
  <c r="B7326" i="3" l="1"/>
  <c r="E7326" i="3" s="1"/>
  <c r="F7326" i="3" s="1"/>
  <c r="G7326" i="3" s="1"/>
  <c r="H7326" i="3" s="1"/>
  <c r="I7326" i="3" s="1"/>
  <c r="L7326" i="3" s="1"/>
  <c r="J7327" i="3"/>
  <c r="M7327" i="3" s="1"/>
  <c r="J7328" i="3" l="1"/>
  <c r="M7328" i="3" s="1"/>
  <c r="B7327" i="3"/>
  <c r="E7327" i="3" s="1"/>
  <c r="F7327" i="3" s="1"/>
  <c r="G7327" i="3" s="1"/>
  <c r="H7327" i="3" s="1"/>
  <c r="I7327" i="3" s="1"/>
  <c r="L7327" i="3" s="1"/>
  <c r="B7328" i="3" l="1"/>
  <c r="E7328" i="3" s="1"/>
  <c r="F7328" i="3" s="1"/>
  <c r="G7328" i="3" s="1"/>
  <c r="H7328" i="3" s="1"/>
  <c r="I7328" i="3" s="1"/>
  <c r="L7328" i="3" s="1"/>
  <c r="J7329" i="3"/>
  <c r="M7329" i="3" s="1"/>
  <c r="J7330" i="3" l="1"/>
  <c r="M7330" i="3" s="1"/>
  <c r="B7329" i="3"/>
  <c r="E7329" i="3" s="1"/>
  <c r="F7329" i="3" s="1"/>
  <c r="G7329" i="3" s="1"/>
  <c r="H7329" i="3" s="1"/>
  <c r="I7329" i="3" s="1"/>
  <c r="L7329" i="3" s="1"/>
  <c r="J7331" i="3" l="1"/>
  <c r="M7331" i="3" s="1"/>
  <c r="B7330" i="3"/>
  <c r="E7330" i="3" s="1"/>
  <c r="F7330" i="3" s="1"/>
  <c r="G7330" i="3" s="1"/>
  <c r="H7330" i="3" s="1"/>
  <c r="I7330" i="3" s="1"/>
  <c r="L7330" i="3" s="1"/>
  <c r="B7331" i="3" l="1"/>
  <c r="E7331" i="3" s="1"/>
  <c r="F7331" i="3" s="1"/>
  <c r="G7331" i="3" s="1"/>
  <c r="H7331" i="3" s="1"/>
  <c r="I7331" i="3" s="1"/>
  <c r="L7331" i="3" s="1"/>
  <c r="J7332" i="3"/>
  <c r="M7332" i="3" s="1"/>
  <c r="B7332" i="3" l="1"/>
  <c r="E7332" i="3" s="1"/>
  <c r="F7332" i="3" s="1"/>
  <c r="G7332" i="3" s="1"/>
  <c r="H7332" i="3" s="1"/>
  <c r="I7332" i="3" s="1"/>
  <c r="L7332" i="3" s="1"/>
  <c r="J7333" i="3"/>
  <c r="M7333" i="3" s="1"/>
  <c r="J7334" i="3" l="1"/>
  <c r="M7334" i="3" s="1"/>
  <c r="B7333" i="3"/>
  <c r="E7333" i="3" s="1"/>
  <c r="F7333" i="3" s="1"/>
  <c r="G7333" i="3" s="1"/>
  <c r="H7333" i="3" s="1"/>
  <c r="I7333" i="3" s="1"/>
  <c r="L7333" i="3" s="1"/>
  <c r="B7334" i="3" l="1"/>
  <c r="E7334" i="3" s="1"/>
  <c r="F7334" i="3" s="1"/>
  <c r="G7334" i="3" s="1"/>
  <c r="H7334" i="3" s="1"/>
  <c r="I7334" i="3" s="1"/>
  <c r="L7334" i="3" s="1"/>
  <c r="J7335" i="3"/>
  <c r="M7335" i="3" s="1"/>
  <c r="B7335" i="3" l="1"/>
  <c r="E7335" i="3" s="1"/>
  <c r="F7335" i="3" s="1"/>
  <c r="G7335" i="3" s="1"/>
  <c r="H7335" i="3" s="1"/>
  <c r="I7335" i="3" s="1"/>
  <c r="L7335" i="3" s="1"/>
  <c r="J7336" i="3"/>
  <c r="M7336" i="3" s="1"/>
  <c r="B7336" i="3" l="1"/>
  <c r="E7336" i="3" s="1"/>
  <c r="F7336" i="3" s="1"/>
  <c r="G7336" i="3" s="1"/>
  <c r="H7336" i="3" s="1"/>
  <c r="I7336" i="3" s="1"/>
  <c r="L7336" i="3" s="1"/>
  <c r="J7337" i="3"/>
  <c r="M7337" i="3" s="1"/>
  <c r="J7338" i="3" l="1"/>
  <c r="M7338" i="3" s="1"/>
  <c r="B7337" i="3"/>
  <c r="E7337" i="3" s="1"/>
  <c r="F7337" i="3" s="1"/>
  <c r="G7337" i="3" s="1"/>
  <c r="H7337" i="3" s="1"/>
  <c r="I7337" i="3" s="1"/>
  <c r="L7337" i="3" s="1"/>
  <c r="B7338" i="3" l="1"/>
  <c r="E7338" i="3" s="1"/>
  <c r="F7338" i="3" s="1"/>
  <c r="G7338" i="3" s="1"/>
  <c r="H7338" i="3" s="1"/>
  <c r="I7338" i="3" s="1"/>
  <c r="L7338" i="3" s="1"/>
  <c r="J7339" i="3"/>
  <c r="M7339" i="3" s="1"/>
  <c r="B7339" i="3" l="1"/>
  <c r="E7339" i="3" s="1"/>
  <c r="F7339" i="3" s="1"/>
  <c r="G7339" i="3" s="1"/>
  <c r="H7339" i="3" s="1"/>
  <c r="I7339" i="3" s="1"/>
  <c r="L7339" i="3" s="1"/>
  <c r="J7340" i="3"/>
  <c r="M7340" i="3" s="1"/>
  <c r="J7341" i="3" l="1"/>
  <c r="M7341" i="3" s="1"/>
  <c r="B7340" i="3"/>
  <c r="E7340" i="3" s="1"/>
  <c r="F7340" i="3" s="1"/>
  <c r="G7340" i="3" s="1"/>
  <c r="H7340" i="3" s="1"/>
  <c r="I7340" i="3" s="1"/>
  <c r="L7340" i="3" s="1"/>
  <c r="J7342" i="3" l="1"/>
  <c r="M7342" i="3" s="1"/>
  <c r="B7341" i="3"/>
  <c r="E7341" i="3" s="1"/>
  <c r="F7341" i="3" s="1"/>
  <c r="G7341" i="3" s="1"/>
  <c r="H7341" i="3" s="1"/>
  <c r="I7341" i="3" s="1"/>
  <c r="L7341" i="3" s="1"/>
  <c r="B7342" i="3" l="1"/>
  <c r="E7342" i="3" s="1"/>
  <c r="F7342" i="3" s="1"/>
  <c r="G7342" i="3" s="1"/>
  <c r="H7342" i="3" s="1"/>
  <c r="I7342" i="3" s="1"/>
  <c r="L7342" i="3" s="1"/>
  <c r="J7343" i="3"/>
  <c r="M7343" i="3" s="1"/>
  <c r="B7343" i="3" l="1"/>
  <c r="E7343" i="3" s="1"/>
  <c r="F7343" i="3" s="1"/>
  <c r="G7343" i="3" s="1"/>
  <c r="H7343" i="3" s="1"/>
  <c r="I7343" i="3" s="1"/>
  <c r="L7343" i="3" s="1"/>
  <c r="J7344" i="3"/>
  <c r="M7344" i="3" s="1"/>
  <c r="B7344" i="3" l="1"/>
  <c r="E7344" i="3" s="1"/>
  <c r="F7344" i="3" s="1"/>
  <c r="G7344" i="3" s="1"/>
  <c r="H7344" i="3" s="1"/>
  <c r="I7344" i="3" s="1"/>
  <c r="L7344" i="3" s="1"/>
  <c r="J7345" i="3"/>
  <c r="M7345" i="3" s="1"/>
  <c r="B7345" i="3" l="1"/>
  <c r="E7345" i="3" s="1"/>
  <c r="F7345" i="3" s="1"/>
  <c r="G7345" i="3" s="1"/>
  <c r="H7345" i="3" s="1"/>
  <c r="I7345" i="3" s="1"/>
  <c r="L7345" i="3" s="1"/>
  <c r="J7346" i="3"/>
  <c r="M7346" i="3" s="1"/>
  <c r="J7347" i="3" l="1"/>
  <c r="M7347" i="3" s="1"/>
  <c r="B7346" i="3"/>
  <c r="E7346" i="3" s="1"/>
  <c r="F7346" i="3" s="1"/>
  <c r="G7346" i="3" s="1"/>
  <c r="H7346" i="3" s="1"/>
  <c r="I7346" i="3" s="1"/>
  <c r="L7346" i="3" s="1"/>
  <c r="B7347" i="3" l="1"/>
  <c r="E7347" i="3" s="1"/>
  <c r="F7347" i="3" s="1"/>
  <c r="G7347" i="3" s="1"/>
  <c r="H7347" i="3" s="1"/>
  <c r="I7347" i="3" s="1"/>
  <c r="L7347" i="3" s="1"/>
  <c r="J7348" i="3"/>
  <c r="M7348" i="3" s="1"/>
  <c r="B7348" i="3" l="1"/>
  <c r="E7348" i="3" s="1"/>
  <c r="F7348" i="3" s="1"/>
  <c r="G7348" i="3" s="1"/>
  <c r="H7348" i="3" s="1"/>
  <c r="I7348" i="3" s="1"/>
  <c r="L7348" i="3" s="1"/>
  <c r="J7349" i="3"/>
  <c r="M7349" i="3" s="1"/>
  <c r="B7349" i="3" l="1"/>
  <c r="E7349" i="3" s="1"/>
  <c r="F7349" i="3" s="1"/>
  <c r="G7349" i="3" s="1"/>
  <c r="H7349" i="3" s="1"/>
  <c r="I7349" i="3" s="1"/>
  <c r="L7349" i="3" s="1"/>
  <c r="J7350" i="3"/>
  <c r="M7350" i="3" s="1"/>
  <c r="B7350" i="3" l="1"/>
  <c r="E7350" i="3" s="1"/>
  <c r="F7350" i="3" s="1"/>
  <c r="G7350" i="3" s="1"/>
  <c r="H7350" i="3" s="1"/>
  <c r="I7350" i="3" s="1"/>
  <c r="L7350" i="3" s="1"/>
  <c r="J7351" i="3"/>
  <c r="M7351" i="3" s="1"/>
  <c r="B7351" i="3" l="1"/>
  <c r="E7351" i="3" s="1"/>
  <c r="F7351" i="3" s="1"/>
  <c r="G7351" i="3" s="1"/>
  <c r="H7351" i="3" s="1"/>
  <c r="I7351" i="3" s="1"/>
  <c r="L7351" i="3" s="1"/>
  <c r="J7352" i="3"/>
  <c r="M7352" i="3" s="1"/>
  <c r="B7352" i="3" l="1"/>
  <c r="E7352" i="3" s="1"/>
  <c r="F7352" i="3" s="1"/>
  <c r="G7352" i="3" s="1"/>
  <c r="H7352" i="3" s="1"/>
  <c r="I7352" i="3" s="1"/>
  <c r="L7352" i="3" s="1"/>
  <c r="J7353" i="3"/>
  <c r="M7353" i="3" s="1"/>
  <c r="J7354" i="3" l="1"/>
  <c r="M7354" i="3" s="1"/>
  <c r="B7353" i="3"/>
  <c r="E7353" i="3" s="1"/>
  <c r="F7353" i="3" s="1"/>
  <c r="G7353" i="3" s="1"/>
  <c r="H7353" i="3" s="1"/>
  <c r="I7353" i="3" s="1"/>
  <c r="L7353" i="3" s="1"/>
  <c r="J7355" i="3" l="1"/>
  <c r="M7355" i="3" s="1"/>
  <c r="B7354" i="3"/>
  <c r="E7354" i="3" s="1"/>
  <c r="F7354" i="3" s="1"/>
  <c r="G7354" i="3" s="1"/>
  <c r="H7354" i="3" s="1"/>
  <c r="I7354" i="3" s="1"/>
  <c r="L7354" i="3" s="1"/>
  <c r="B7355" i="3" l="1"/>
  <c r="E7355" i="3" s="1"/>
  <c r="F7355" i="3" s="1"/>
  <c r="G7355" i="3" s="1"/>
  <c r="H7355" i="3" s="1"/>
  <c r="I7355" i="3" s="1"/>
  <c r="L7355" i="3" s="1"/>
  <c r="J7356" i="3"/>
  <c r="M7356" i="3" s="1"/>
  <c r="J7357" i="3" l="1"/>
  <c r="M7357" i="3" s="1"/>
  <c r="B7356" i="3"/>
  <c r="E7356" i="3" s="1"/>
  <c r="F7356" i="3" s="1"/>
  <c r="G7356" i="3" s="1"/>
  <c r="H7356" i="3" s="1"/>
  <c r="I7356" i="3" s="1"/>
  <c r="L7356" i="3" s="1"/>
  <c r="J7358" i="3" l="1"/>
  <c r="M7358" i="3" s="1"/>
  <c r="B7357" i="3"/>
  <c r="E7357" i="3" s="1"/>
  <c r="F7357" i="3" s="1"/>
  <c r="G7357" i="3" s="1"/>
  <c r="H7357" i="3" s="1"/>
  <c r="I7357" i="3" s="1"/>
  <c r="L7357" i="3" s="1"/>
  <c r="B7358" i="3" l="1"/>
  <c r="E7358" i="3" s="1"/>
  <c r="F7358" i="3" s="1"/>
  <c r="G7358" i="3" s="1"/>
  <c r="H7358" i="3" s="1"/>
  <c r="I7358" i="3" s="1"/>
  <c r="L7358" i="3" s="1"/>
  <c r="J7359" i="3"/>
  <c r="M7359" i="3" s="1"/>
  <c r="B7359" i="3" l="1"/>
  <c r="E7359" i="3" s="1"/>
  <c r="F7359" i="3" s="1"/>
  <c r="G7359" i="3" s="1"/>
  <c r="H7359" i="3" s="1"/>
  <c r="I7359" i="3" s="1"/>
  <c r="L7359" i="3" s="1"/>
  <c r="J7360" i="3"/>
  <c r="M7360" i="3" s="1"/>
  <c r="J7361" i="3" l="1"/>
  <c r="M7361" i="3" s="1"/>
  <c r="B7360" i="3"/>
  <c r="E7360" i="3" s="1"/>
  <c r="F7360" i="3" s="1"/>
  <c r="G7360" i="3" s="1"/>
  <c r="H7360" i="3" s="1"/>
  <c r="I7360" i="3" s="1"/>
  <c r="L7360" i="3" s="1"/>
  <c r="J7362" i="3" l="1"/>
  <c r="M7362" i="3" s="1"/>
  <c r="B7361" i="3"/>
  <c r="E7361" i="3" s="1"/>
  <c r="F7361" i="3" s="1"/>
  <c r="G7361" i="3" s="1"/>
  <c r="H7361" i="3" s="1"/>
  <c r="I7361" i="3" s="1"/>
  <c r="L7361" i="3" s="1"/>
  <c r="B7362" i="3" l="1"/>
  <c r="E7362" i="3" s="1"/>
  <c r="F7362" i="3" s="1"/>
  <c r="G7362" i="3" s="1"/>
  <c r="H7362" i="3" s="1"/>
  <c r="I7362" i="3" s="1"/>
  <c r="L7362" i="3" s="1"/>
  <c r="J7363" i="3"/>
  <c r="M7363" i="3" s="1"/>
  <c r="B7363" i="3" l="1"/>
  <c r="E7363" i="3" s="1"/>
  <c r="F7363" i="3" s="1"/>
  <c r="G7363" i="3" s="1"/>
  <c r="H7363" i="3" s="1"/>
  <c r="I7363" i="3" s="1"/>
  <c r="L7363" i="3" s="1"/>
  <c r="J7364" i="3"/>
  <c r="M7364" i="3" s="1"/>
  <c r="B7364" i="3" l="1"/>
  <c r="E7364" i="3" s="1"/>
  <c r="F7364" i="3" s="1"/>
  <c r="G7364" i="3" s="1"/>
  <c r="H7364" i="3" s="1"/>
  <c r="I7364" i="3" s="1"/>
  <c r="L7364" i="3" s="1"/>
  <c r="J7365" i="3"/>
  <c r="M7365" i="3" s="1"/>
  <c r="J7366" i="3" l="1"/>
  <c r="M7366" i="3" s="1"/>
  <c r="B7365" i="3"/>
  <c r="E7365" i="3" s="1"/>
  <c r="F7365" i="3" s="1"/>
  <c r="G7365" i="3" s="1"/>
  <c r="H7365" i="3" s="1"/>
  <c r="I7365" i="3" s="1"/>
  <c r="L7365" i="3" s="1"/>
  <c r="B7366" i="3" l="1"/>
  <c r="E7366" i="3" s="1"/>
  <c r="F7366" i="3" s="1"/>
  <c r="G7366" i="3" s="1"/>
  <c r="H7366" i="3" s="1"/>
  <c r="I7366" i="3" s="1"/>
  <c r="L7366" i="3" s="1"/>
  <c r="J7367" i="3"/>
  <c r="M7367" i="3" s="1"/>
  <c r="J7368" i="3" l="1"/>
  <c r="M7368" i="3" s="1"/>
  <c r="B7367" i="3"/>
  <c r="E7367" i="3" s="1"/>
  <c r="F7367" i="3" s="1"/>
  <c r="G7367" i="3" s="1"/>
  <c r="H7367" i="3" s="1"/>
  <c r="I7367" i="3" s="1"/>
  <c r="L7367" i="3" s="1"/>
  <c r="J7369" i="3" l="1"/>
  <c r="M7369" i="3" s="1"/>
  <c r="B7368" i="3"/>
  <c r="E7368" i="3" s="1"/>
  <c r="F7368" i="3" s="1"/>
  <c r="G7368" i="3" s="1"/>
  <c r="H7368" i="3" s="1"/>
  <c r="I7368" i="3" s="1"/>
  <c r="L7368" i="3" s="1"/>
  <c r="B7369" i="3" l="1"/>
  <c r="E7369" i="3" s="1"/>
  <c r="F7369" i="3" s="1"/>
  <c r="G7369" i="3" s="1"/>
  <c r="H7369" i="3" s="1"/>
  <c r="I7369" i="3" s="1"/>
  <c r="L7369" i="3" s="1"/>
  <c r="J7370" i="3"/>
  <c r="M7370" i="3" s="1"/>
  <c r="J7371" i="3" l="1"/>
  <c r="M7371" i="3" s="1"/>
  <c r="B7370" i="3"/>
  <c r="E7370" i="3" s="1"/>
  <c r="F7370" i="3" s="1"/>
  <c r="G7370" i="3" s="1"/>
  <c r="H7370" i="3" s="1"/>
  <c r="I7370" i="3" s="1"/>
  <c r="L7370" i="3" s="1"/>
  <c r="B7371" i="3" l="1"/>
  <c r="E7371" i="3" s="1"/>
  <c r="F7371" i="3" s="1"/>
  <c r="G7371" i="3" s="1"/>
  <c r="H7371" i="3" s="1"/>
  <c r="I7371" i="3" s="1"/>
  <c r="L7371" i="3" s="1"/>
  <c r="J7372" i="3"/>
  <c r="M7372" i="3" s="1"/>
  <c r="B7372" i="3" l="1"/>
  <c r="E7372" i="3" s="1"/>
  <c r="F7372" i="3" s="1"/>
  <c r="G7372" i="3" s="1"/>
  <c r="H7372" i="3" s="1"/>
  <c r="I7372" i="3" s="1"/>
  <c r="L7372" i="3" s="1"/>
  <c r="J7373" i="3"/>
  <c r="M7373" i="3" s="1"/>
  <c r="B7373" i="3" l="1"/>
  <c r="E7373" i="3" s="1"/>
  <c r="F7373" i="3" s="1"/>
  <c r="G7373" i="3" s="1"/>
  <c r="H7373" i="3" s="1"/>
  <c r="I7373" i="3" s="1"/>
  <c r="L7373" i="3" s="1"/>
  <c r="J7374" i="3"/>
  <c r="M7374" i="3" s="1"/>
  <c r="J7375" i="3" l="1"/>
  <c r="M7375" i="3" s="1"/>
  <c r="B7374" i="3"/>
  <c r="E7374" i="3" s="1"/>
  <c r="F7374" i="3" s="1"/>
  <c r="G7374" i="3" s="1"/>
  <c r="H7374" i="3" s="1"/>
  <c r="I7374" i="3" s="1"/>
  <c r="L7374" i="3" s="1"/>
  <c r="B7375" i="3" l="1"/>
  <c r="E7375" i="3" s="1"/>
  <c r="F7375" i="3" s="1"/>
  <c r="G7375" i="3" s="1"/>
  <c r="H7375" i="3" s="1"/>
  <c r="I7375" i="3" s="1"/>
  <c r="L7375" i="3" s="1"/>
  <c r="J7376" i="3"/>
  <c r="M7376" i="3" s="1"/>
  <c r="B7376" i="3" l="1"/>
  <c r="E7376" i="3" s="1"/>
  <c r="F7376" i="3" s="1"/>
  <c r="G7376" i="3" s="1"/>
  <c r="H7376" i="3" s="1"/>
  <c r="I7376" i="3" s="1"/>
  <c r="L7376" i="3" s="1"/>
  <c r="J7377" i="3"/>
  <c r="M7377" i="3" s="1"/>
  <c r="J7378" i="3" l="1"/>
  <c r="M7378" i="3" s="1"/>
  <c r="B7377" i="3"/>
  <c r="E7377" i="3" s="1"/>
  <c r="F7377" i="3" s="1"/>
  <c r="G7377" i="3" s="1"/>
  <c r="H7377" i="3" s="1"/>
  <c r="I7377" i="3" s="1"/>
  <c r="L7377" i="3" s="1"/>
  <c r="B7378" i="3" l="1"/>
  <c r="E7378" i="3" s="1"/>
  <c r="F7378" i="3" s="1"/>
  <c r="G7378" i="3" s="1"/>
  <c r="H7378" i="3" s="1"/>
  <c r="I7378" i="3" s="1"/>
  <c r="L7378" i="3" s="1"/>
  <c r="J7379" i="3"/>
  <c r="M7379" i="3" s="1"/>
  <c r="B7379" i="3" l="1"/>
  <c r="E7379" i="3" s="1"/>
  <c r="F7379" i="3" s="1"/>
  <c r="G7379" i="3" s="1"/>
  <c r="H7379" i="3" s="1"/>
  <c r="I7379" i="3" s="1"/>
  <c r="L7379" i="3" s="1"/>
  <c r="J7380" i="3"/>
  <c r="M7380" i="3" s="1"/>
  <c r="J7381" i="3" l="1"/>
  <c r="M7381" i="3" s="1"/>
  <c r="B7380" i="3"/>
  <c r="E7380" i="3" s="1"/>
  <c r="F7380" i="3" s="1"/>
  <c r="G7380" i="3" s="1"/>
  <c r="H7380" i="3" s="1"/>
  <c r="I7380" i="3" s="1"/>
  <c r="L7380" i="3" s="1"/>
  <c r="J7382" i="3" l="1"/>
  <c r="M7382" i="3" s="1"/>
  <c r="B7381" i="3"/>
  <c r="E7381" i="3" s="1"/>
  <c r="F7381" i="3" s="1"/>
  <c r="G7381" i="3" s="1"/>
  <c r="H7381" i="3" s="1"/>
  <c r="I7381" i="3" s="1"/>
  <c r="L7381" i="3" s="1"/>
  <c r="B7382" i="3" l="1"/>
  <c r="E7382" i="3" s="1"/>
  <c r="F7382" i="3" s="1"/>
  <c r="G7382" i="3" s="1"/>
  <c r="H7382" i="3" s="1"/>
  <c r="I7382" i="3" s="1"/>
  <c r="L7382" i="3" s="1"/>
  <c r="J7383" i="3"/>
  <c r="M7383" i="3" s="1"/>
  <c r="J7384" i="3" l="1"/>
  <c r="M7384" i="3" s="1"/>
  <c r="B7383" i="3"/>
  <c r="E7383" i="3" s="1"/>
  <c r="F7383" i="3" s="1"/>
  <c r="G7383" i="3" s="1"/>
  <c r="H7383" i="3" s="1"/>
  <c r="I7383" i="3" s="1"/>
  <c r="L7383" i="3" s="1"/>
  <c r="B7384" i="3" l="1"/>
  <c r="E7384" i="3" s="1"/>
  <c r="F7384" i="3" s="1"/>
  <c r="G7384" i="3" s="1"/>
  <c r="H7384" i="3" s="1"/>
  <c r="I7384" i="3" s="1"/>
  <c r="L7384" i="3" s="1"/>
  <c r="J7385" i="3"/>
  <c r="M7385" i="3" s="1"/>
  <c r="J7386" i="3" l="1"/>
  <c r="M7386" i="3" s="1"/>
  <c r="B7385" i="3"/>
  <c r="E7385" i="3" s="1"/>
  <c r="F7385" i="3" s="1"/>
  <c r="G7385" i="3" s="1"/>
  <c r="H7385" i="3" s="1"/>
  <c r="I7385" i="3" s="1"/>
  <c r="L7385" i="3" s="1"/>
  <c r="B7386" i="3" l="1"/>
  <c r="E7386" i="3" s="1"/>
  <c r="F7386" i="3" s="1"/>
  <c r="G7386" i="3" s="1"/>
  <c r="H7386" i="3" s="1"/>
  <c r="I7386" i="3" s="1"/>
  <c r="L7386" i="3" s="1"/>
  <c r="J7387" i="3"/>
  <c r="M7387" i="3" s="1"/>
  <c r="B7387" i="3" l="1"/>
  <c r="E7387" i="3" s="1"/>
  <c r="F7387" i="3" s="1"/>
  <c r="G7387" i="3" s="1"/>
  <c r="H7387" i="3" s="1"/>
  <c r="I7387" i="3" s="1"/>
  <c r="L7387" i="3" s="1"/>
  <c r="J7388" i="3"/>
  <c r="M7388" i="3" s="1"/>
  <c r="B7388" i="3" l="1"/>
  <c r="E7388" i="3" s="1"/>
  <c r="F7388" i="3" s="1"/>
  <c r="G7388" i="3" s="1"/>
  <c r="H7388" i="3" s="1"/>
  <c r="I7388" i="3" s="1"/>
  <c r="L7388" i="3" s="1"/>
  <c r="J7389" i="3"/>
  <c r="M7389" i="3" s="1"/>
  <c r="J7390" i="3" l="1"/>
  <c r="M7390" i="3" s="1"/>
  <c r="B7389" i="3"/>
  <c r="E7389" i="3" s="1"/>
  <c r="F7389" i="3" s="1"/>
  <c r="G7389" i="3" s="1"/>
  <c r="H7389" i="3" s="1"/>
  <c r="I7389" i="3" s="1"/>
  <c r="L7389" i="3" s="1"/>
  <c r="B7390" i="3" l="1"/>
  <c r="E7390" i="3" s="1"/>
  <c r="F7390" i="3" s="1"/>
  <c r="G7390" i="3" s="1"/>
  <c r="H7390" i="3" s="1"/>
  <c r="I7390" i="3" s="1"/>
  <c r="L7390" i="3" s="1"/>
  <c r="J7391" i="3"/>
  <c r="M7391" i="3" s="1"/>
  <c r="B7391" i="3" l="1"/>
  <c r="E7391" i="3" s="1"/>
  <c r="F7391" i="3" s="1"/>
  <c r="G7391" i="3" s="1"/>
  <c r="H7391" i="3" s="1"/>
  <c r="I7391" i="3" s="1"/>
  <c r="L7391" i="3" s="1"/>
  <c r="J7392" i="3"/>
  <c r="M7392" i="3" s="1"/>
  <c r="B7392" i="3" l="1"/>
  <c r="E7392" i="3" s="1"/>
  <c r="F7392" i="3" s="1"/>
  <c r="G7392" i="3" s="1"/>
  <c r="H7392" i="3" s="1"/>
  <c r="I7392" i="3" s="1"/>
  <c r="L7392" i="3" s="1"/>
  <c r="J7393" i="3"/>
  <c r="M7393" i="3" s="1"/>
  <c r="B7393" i="3" l="1"/>
  <c r="E7393" i="3" s="1"/>
  <c r="F7393" i="3" s="1"/>
  <c r="G7393" i="3" s="1"/>
  <c r="H7393" i="3" s="1"/>
  <c r="I7393" i="3" s="1"/>
  <c r="L7393" i="3" s="1"/>
  <c r="J7394" i="3"/>
  <c r="M7394" i="3" s="1"/>
  <c r="J7395" i="3" l="1"/>
  <c r="M7395" i="3" s="1"/>
  <c r="B7394" i="3"/>
  <c r="E7394" i="3" s="1"/>
  <c r="F7394" i="3" s="1"/>
  <c r="G7394" i="3" s="1"/>
  <c r="H7394" i="3" s="1"/>
  <c r="I7394" i="3" s="1"/>
  <c r="L7394" i="3" s="1"/>
  <c r="J7396" i="3" l="1"/>
  <c r="M7396" i="3" s="1"/>
  <c r="B7395" i="3"/>
  <c r="E7395" i="3" s="1"/>
  <c r="F7395" i="3" s="1"/>
  <c r="G7395" i="3" s="1"/>
  <c r="H7395" i="3" s="1"/>
  <c r="I7395" i="3" s="1"/>
  <c r="L7395" i="3" s="1"/>
  <c r="B7396" i="3" l="1"/>
  <c r="E7396" i="3" s="1"/>
  <c r="F7396" i="3" s="1"/>
  <c r="G7396" i="3" s="1"/>
  <c r="H7396" i="3" s="1"/>
  <c r="I7396" i="3" s="1"/>
  <c r="L7396" i="3" s="1"/>
  <c r="J7397" i="3"/>
  <c r="M7397" i="3" s="1"/>
  <c r="B7397" i="3" l="1"/>
  <c r="E7397" i="3" s="1"/>
  <c r="F7397" i="3" s="1"/>
  <c r="G7397" i="3" s="1"/>
  <c r="H7397" i="3" s="1"/>
  <c r="I7397" i="3" s="1"/>
  <c r="L7397" i="3" s="1"/>
  <c r="J7398" i="3"/>
  <c r="M7398" i="3" s="1"/>
  <c r="B7398" i="3" l="1"/>
  <c r="E7398" i="3" s="1"/>
  <c r="F7398" i="3" s="1"/>
  <c r="G7398" i="3" s="1"/>
  <c r="H7398" i="3" s="1"/>
  <c r="I7398" i="3" s="1"/>
  <c r="L7398" i="3" s="1"/>
  <c r="J7399" i="3"/>
  <c r="M7399" i="3" s="1"/>
  <c r="B7399" i="3" l="1"/>
  <c r="E7399" i="3" s="1"/>
  <c r="F7399" i="3" s="1"/>
  <c r="G7399" i="3" s="1"/>
  <c r="H7399" i="3" s="1"/>
  <c r="I7399" i="3" s="1"/>
  <c r="L7399" i="3" s="1"/>
  <c r="J7400" i="3"/>
  <c r="M7400" i="3" s="1"/>
  <c r="B7400" i="3" l="1"/>
  <c r="E7400" i="3" s="1"/>
  <c r="F7400" i="3" s="1"/>
  <c r="G7400" i="3" s="1"/>
  <c r="H7400" i="3" s="1"/>
  <c r="I7400" i="3" s="1"/>
  <c r="L7400" i="3" s="1"/>
  <c r="J7401" i="3"/>
  <c r="M7401" i="3" s="1"/>
  <c r="J7402" i="3" l="1"/>
  <c r="M7402" i="3" s="1"/>
  <c r="B7401" i="3"/>
  <c r="E7401" i="3" s="1"/>
  <c r="F7401" i="3" s="1"/>
  <c r="G7401" i="3" s="1"/>
  <c r="H7401" i="3" s="1"/>
  <c r="I7401" i="3" s="1"/>
  <c r="L7401" i="3" s="1"/>
  <c r="J7403" i="3" l="1"/>
  <c r="M7403" i="3" s="1"/>
  <c r="B7402" i="3"/>
  <c r="E7402" i="3" s="1"/>
  <c r="F7402" i="3" s="1"/>
  <c r="G7402" i="3" s="1"/>
  <c r="H7402" i="3" s="1"/>
  <c r="I7402" i="3" s="1"/>
  <c r="L7402" i="3" s="1"/>
  <c r="B7403" i="3" l="1"/>
  <c r="E7403" i="3" s="1"/>
  <c r="F7403" i="3" s="1"/>
  <c r="G7403" i="3" s="1"/>
  <c r="H7403" i="3" s="1"/>
  <c r="I7403" i="3" s="1"/>
  <c r="L7403" i="3" s="1"/>
  <c r="J7404" i="3"/>
  <c r="M7404" i="3" s="1"/>
  <c r="J7405" i="3" l="1"/>
  <c r="M7405" i="3" s="1"/>
  <c r="B7404" i="3"/>
  <c r="E7404" i="3" s="1"/>
  <c r="F7404" i="3" s="1"/>
  <c r="G7404" i="3" s="1"/>
  <c r="H7404" i="3" s="1"/>
  <c r="I7404" i="3" s="1"/>
  <c r="L7404" i="3" s="1"/>
  <c r="J7406" i="3" l="1"/>
  <c r="M7406" i="3" s="1"/>
  <c r="B7405" i="3"/>
  <c r="E7405" i="3" s="1"/>
  <c r="F7405" i="3" s="1"/>
  <c r="G7405" i="3" s="1"/>
  <c r="H7405" i="3" s="1"/>
  <c r="I7405" i="3" s="1"/>
  <c r="L7405" i="3" s="1"/>
  <c r="B7406" i="3" l="1"/>
  <c r="E7406" i="3" s="1"/>
  <c r="F7406" i="3" s="1"/>
  <c r="G7406" i="3" s="1"/>
  <c r="H7406" i="3" s="1"/>
  <c r="I7406" i="3" s="1"/>
  <c r="L7406" i="3" s="1"/>
  <c r="J7407" i="3"/>
  <c r="M7407" i="3" s="1"/>
  <c r="B7407" i="3" l="1"/>
  <c r="E7407" i="3" s="1"/>
  <c r="F7407" i="3" s="1"/>
  <c r="G7407" i="3" s="1"/>
  <c r="H7407" i="3" s="1"/>
  <c r="I7407" i="3" s="1"/>
  <c r="L7407" i="3" s="1"/>
  <c r="J7408" i="3"/>
  <c r="M7408" i="3" s="1"/>
  <c r="J7409" i="3" l="1"/>
  <c r="M7409" i="3" s="1"/>
  <c r="B7408" i="3"/>
  <c r="E7408" i="3" s="1"/>
  <c r="F7408" i="3" s="1"/>
  <c r="G7408" i="3" s="1"/>
  <c r="H7408" i="3" s="1"/>
  <c r="I7408" i="3" s="1"/>
  <c r="L7408" i="3" s="1"/>
  <c r="B7409" i="3" l="1"/>
  <c r="E7409" i="3" s="1"/>
  <c r="F7409" i="3" s="1"/>
  <c r="G7409" i="3" s="1"/>
  <c r="H7409" i="3" s="1"/>
  <c r="I7409" i="3" s="1"/>
  <c r="L7409" i="3" s="1"/>
  <c r="J7410" i="3"/>
  <c r="M7410" i="3" s="1"/>
  <c r="J7411" i="3" l="1"/>
  <c r="M7411" i="3" s="1"/>
  <c r="B7410" i="3"/>
  <c r="E7410" i="3" s="1"/>
  <c r="F7410" i="3" s="1"/>
  <c r="G7410" i="3" s="1"/>
  <c r="H7410" i="3" s="1"/>
  <c r="I7410" i="3" s="1"/>
  <c r="L7410" i="3" s="1"/>
  <c r="J7412" i="3" l="1"/>
  <c r="M7412" i="3" s="1"/>
  <c r="B7411" i="3"/>
  <c r="E7411" i="3" s="1"/>
  <c r="F7411" i="3" s="1"/>
  <c r="G7411" i="3" s="1"/>
  <c r="H7411" i="3" s="1"/>
  <c r="I7411" i="3" s="1"/>
  <c r="L7411" i="3" s="1"/>
  <c r="J7413" i="3" l="1"/>
  <c r="M7413" i="3" s="1"/>
  <c r="B7412" i="3"/>
  <c r="E7412" i="3" s="1"/>
  <c r="F7412" i="3" s="1"/>
  <c r="G7412" i="3" s="1"/>
  <c r="H7412" i="3" s="1"/>
  <c r="I7412" i="3" s="1"/>
  <c r="L7412" i="3" s="1"/>
  <c r="B7413" i="3" l="1"/>
  <c r="E7413" i="3" s="1"/>
  <c r="F7413" i="3" s="1"/>
  <c r="G7413" i="3" s="1"/>
  <c r="H7413" i="3" s="1"/>
  <c r="I7413" i="3" s="1"/>
  <c r="L7413" i="3" s="1"/>
  <c r="J7414" i="3"/>
  <c r="M7414" i="3" s="1"/>
  <c r="J7415" i="3" l="1"/>
  <c r="M7415" i="3" s="1"/>
  <c r="B7414" i="3"/>
  <c r="E7414" i="3" s="1"/>
  <c r="F7414" i="3" s="1"/>
  <c r="G7414" i="3" s="1"/>
  <c r="H7414" i="3" s="1"/>
  <c r="I7414" i="3" s="1"/>
  <c r="L7414" i="3" s="1"/>
  <c r="J7416" i="3" l="1"/>
  <c r="M7416" i="3" s="1"/>
  <c r="B7415" i="3"/>
  <c r="E7415" i="3" s="1"/>
  <c r="F7415" i="3" s="1"/>
  <c r="G7415" i="3" s="1"/>
  <c r="H7415" i="3" s="1"/>
  <c r="I7415" i="3" s="1"/>
  <c r="L7415" i="3" s="1"/>
  <c r="J7417" i="3" l="1"/>
  <c r="M7417" i="3" s="1"/>
  <c r="B7416" i="3"/>
  <c r="E7416" i="3" s="1"/>
  <c r="F7416" i="3" s="1"/>
  <c r="G7416" i="3" s="1"/>
  <c r="H7416" i="3" s="1"/>
  <c r="I7416" i="3" s="1"/>
  <c r="L7416" i="3" s="1"/>
  <c r="B7417" i="3" l="1"/>
  <c r="E7417" i="3" s="1"/>
  <c r="F7417" i="3" s="1"/>
  <c r="G7417" i="3" s="1"/>
  <c r="H7417" i="3" s="1"/>
  <c r="I7417" i="3" s="1"/>
  <c r="L7417" i="3" s="1"/>
  <c r="J7418" i="3"/>
  <c r="M7418" i="3" s="1"/>
  <c r="B7418" i="3" l="1"/>
  <c r="E7418" i="3" s="1"/>
  <c r="F7418" i="3" s="1"/>
  <c r="G7418" i="3" s="1"/>
  <c r="H7418" i="3" s="1"/>
  <c r="I7418" i="3" s="1"/>
  <c r="L7418" i="3" s="1"/>
  <c r="J7419" i="3"/>
  <c r="M7419" i="3" s="1"/>
  <c r="B7419" i="3" l="1"/>
  <c r="E7419" i="3" s="1"/>
  <c r="F7419" i="3" s="1"/>
  <c r="G7419" i="3" s="1"/>
  <c r="H7419" i="3" s="1"/>
  <c r="I7419" i="3" s="1"/>
  <c r="L7419" i="3" s="1"/>
  <c r="J7420" i="3"/>
  <c r="M7420" i="3" s="1"/>
  <c r="B7420" i="3" l="1"/>
  <c r="E7420" i="3" s="1"/>
  <c r="F7420" i="3" s="1"/>
  <c r="G7420" i="3" s="1"/>
  <c r="H7420" i="3" s="1"/>
  <c r="I7420" i="3" s="1"/>
  <c r="L7420" i="3" s="1"/>
  <c r="J7421" i="3"/>
  <c r="M7421" i="3" s="1"/>
  <c r="B7421" i="3" l="1"/>
  <c r="E7421" i="3" s="1"/>
  <c r="F7421" i="3" s="1"/>
  <c r="G7421" i="3" s="1"/>
  <c r="H7421" i="3" s="1"/>
  <c r="I7421" i="3" s="1"/>
  <c r="L7421" i="3" s="1"/>
  <c r="J7422" i="3"/>
  <c r="M7422" i="3" s="1"/>
  <c r="J7423" i="3" l="1"/>
  <c r="M7423" i="3" s="1"/>
  <c r="B7422" i="3"/>
  <c r="E7422" i="3" s="1"/>
  <c r="F7422" i="3" s="1"/>
  <c r="G7422" i="3" s="1"/>
  <c r="H7422" i="3" s="1"/>
  <c r="I7422" i="3" s="1"/>
  <c r="L7422" i="3" s="1"/>
  <c r="B7423" i="3" l="1"/>
  <c r="E7423" i="3" s="1"/>
  <c r="F7423" i="3" s="1"/>
  <c r="G7423" i="3" s="1"/>
  <c r="H7423" i="3" s="1"/>
  <c r="I7423" i="3" s="1"/>
  <c r="L7423" i="3" s="1"/>
  <c r="J7424" i="3"/>
  <c r="M7424" i="3" s="1"/>
  <c r="J7425" i="3" l="1"/>
  <c r="M7425" i="3" s="1"/>
  <c r="B7424" i="3"/>
  <c r="E7424" i="3" s="1"/>
  <c r="F7424" i="3" s="1"/>
  <c r="G7424" i="3" s="1"/>
  <c r="H7424" i="3" s="1"/>
  <c r="I7424" i="3" s="1"/>
  <c r="L7424" i="3" s="1"/>
  <c r="B7425" i="3" l="1"/>
  <c r="E7425" i="3" s="1"/>
  <c r="F7425" i="3" s="1"/>
  <c r="G7425" i="3" s="1"/>
  <c r="H7425" i="3" s="1"/>
  <c r="I7425" i="3" s="1"/>
  <c r="L7425" i="3" s="1"/>
  <c r="J7426" i="3"/>
  <c r="M7426" i="3" s="1"/>
  <c r="J7427" i="3" l="1"/>
  <c r="M7427" i="3" s="1"/>
  <c r="B7426" i="3"/>
  <c r="E7426" i="3" s="1"/>
  <c r="F7426" i="3" s="1"/>
  <c r="G7426" i="3" s="1"/>
  <c r="H7426" i="3" s="1"/>
  <c r="I7426" i="3" s="1"/>
  <c r="L7426" i="3" s="1"/>
  <c r="B7427" i="3" l="1"/>
  <c r="E7427" i="3" s="1"/>
  <c r="F7427" i="3" s="1"/>
  <c r="G7427" i="3" s="1"/>
  <c r="H7427" i="3" s="1"/>
  <c r="I7427" i="3" s="1"/>
  <c r="L7427" i="3" s="1"/>
  <c r="J7428" i="3"/>
  <c r="M7428" i="3" s="1"/>
  <c r="B7428" i="3" l="1"/>
  <c r="E7428" i="3" s="1"/>
  <c r="F7428" i="3" s="1"/>
  <c r="G7428" i="3" s="1"/>
  <c r="H7428" i="3" s="1"/>
  <c r="I7428" i="3" s="1"/>
  <c r="L7428" i="3" s="1"/>
  <c r="J7429" i="3"/>
  <c r="M7429" i="3" s="1"/>
  <c r="J7430" i="3" l="1"/>
  <c r="M7430" i="3" s="1"/>
  <c r="B7429" i="3"/>
  <c r="E7429" i="3" s="1"/>
  <c r="F7429" i="3" s="1"/>
  <c r="G7429" i="3" s="1"/>
  <c r="H7429" i="3" s="1"/>
  <c r="I7429" i="3" s="1"/>
  <c r="L7429" i="3" s="1"/>
  <c r="B7430" i="3" l="1"/>
  <c r="E7430" i="3" s="1"/>
  <c r="F7430" i="3" s="1"/>
  <c r="G7430" i="3" s="1"/>
  <c r="H7430" i="3" s="1"/>
  <c r="I7430" i="3" s="1"/>
  <c r="L7430" i="3" s="1"/>
  <c r="J7431" i="3"/>
  <c r="M7431" i="3" s="1"/>
  <c r="J7432" i="3" l="1"/>
  <c r="M7432" i="3" s="1"/>
  <c r="B7431" i="3"/>
  <c r="E7431" i="3" s="1"/>
  <c r="F7431" i="3" s="1"/>
  <c r="G7431" i="3" s="1"/>
  <c r="H7431" i="3" s="1"/>
  <c r="I7431" i="3" s="1"/>
  <c r="L7431" i="3" s="1"/>
  <c r="J7433" i="3" l="1"/>
  <c r="M7433" i="3" s="1"/>
  <c r="B7432" i="3"/>
  <c r="E7432" i="3" s="1"/>
  <c r="F7432" i="3" s="1"/>
  <c r="G7432" i="3" s="1"/>
  <c r="H7432" i="3" s="1"/>
  <c r="I7432" i="3" s="1"/>
  <c r="L7432" i="3" s="1"/>
  <c r="B7433" i="3" l="1"/>
  <c r="E7433" i="3" s="1"/>
  <c r="F7433" i="3" s="1"/>
  <c r="G7433" i="3" s="1"/>
  <c r="H7433" i="3" s="1"/>
  <c r="I7433" i="3" s="1"/>
  <c r="L7433" i="3" s="1"/>
  <c r="J7434" i="3"/>
  <c r="M7434" i="3" s="1"/>
  <c r="B7434" i="3" l="1"/>
  <c r="E7434" i="3" s="1"/>
  <c r="F7434" i="3" s="1"/>
  <c r="G7434" i="3" s="1"/>
  <c r="H7434" i="3" s="1"/>
  <c r="I7434" i="3" s="1"/>
  <c r="L7434" i="3" s="1"/>
  <c r="J7435" i="3"/>
  <c r="M7435" i="3" s="1"/>
  <c r="B7435" i="3" l="1"/>
  <c r="E7435" i="3" s="1"/>
  <c r="F7435" i="3" s="1"/>
  <c r="G7435" i="3" s="1"/>
  <c r="H7435" i="3" s="1"/>
  <c r="I7435" i="3" s="1"/>
  <c r="L7435" i="3" s="1"/>
  <c r="J7436" i="3"/>
  <c r="M7436" i="3" s="1"/>
  <c r="B7436" i="3" l="1"/>
  <c r="E7436" i="3" s="1"/>
  <c r="F7436" i="3" s="1"/>
  <c r="G7436" i="3" s="1"/>
  <c r="H7436" i="3" s="1"/>
  <c r="I7436" i="3" s="1"/>
  <c r="L7436" i="3" s="1"/>
  <c r="J7437" i="3"/>
  <c r="M7437" i="3" s="1"/>
  <c r="B7437" i="3" l="1"/>
  <c r="E7437" i="3" s="1"/>
  <c r="F7437" i="3" s="1"/>
  <c r="G7437" i="3" s="1"/>
  <c r="H7437" i="3" s="1"/>
  <c r="I7437" i="3" s="1"/>
  <c r="L7437" i="3" s="1"/>
  <c r="J7438" i="3"/>
  <c r="M7438" i="3" s="1"/>
  <c r="J7439" i="3" l="1"/>
  <c r="M7439" i="3" s="1"/>
  <c r="B7438" i="3"/>
  <c r="E7438" i="3" s="1"/>
  <c r="F7438" i="3" s="1"/>
  <c r="G7438" i="3" s="1"/>
  <c r="H7438" i="3" s="1"/>
  <c r="I7438" i="3" s="1"/>
  <c r="L7438" i="3" s="1"/>
  <c r="B7439" i="3" l="1"/>
  <c r="E7439" i="3" s="1"/>
  <c r="F7439" i="3" s="1"/>
  <c r="G7439" i="3" s="1"/>
  <c r="H7439" i="3" s="1"/>
  <c r="I7439" i="3" s="1"/>
  <c r="L7439" i="3" s="1"/>
  <c r="J7440" i="3"/>
  <c r="M7440" i="3" s="1"/>
  <c r="J7441" i="3" l="1"/>
  <c r="M7441" i="3" s="1"/>
  <c r="B7440" i="3"/>
  <c r="E7440" i="3" s="1"/>
  <c r="F7440" i="3" s="1"/>
  <c r="G7440" i="3" s="1"/>
  <c r="H7440" i="3" s="1"/>
  <c r="I7440" i="3" s="1"/>
  <c r="L7440" i="3" s="1"/>
  <c r="J7442" i="3" l="1"/>
  <c r="M7442" i="3" s="1"/>
  <c r="B7441" i="3"/>
  <c r="E7441" i="3" s="1"/>
  <c r="F7441" i="3" s="1"/>
  <c r="G7441" i="3" s="1"/>
  <c r="H7441" i="3" s="1"/>
  <c r="I7441" i="3" s="1"/>
  <c r="L7441" i="3" s="1"/>
  <c r="B7442" i="3" l="1"/>
  <c r="E7442" i="3" s="1"/>
  <c r="F7442" i="3" s="1"/>
  <c r="G7442" i="3" s="1"/>
  <c r="H7442" i="3" s="1"/>
  <c r="I7442" i="3" s="1"/>
  <c r="L7442" i="3" s="1"/>
  <c r="J7443" i="3"/>
  <c r="M7443" i="3" s="1"/>
  <c r="B7443" i="3" l="1"/>
  <c r="E7443" i="3" s="1"/>
  <c r="F7443" i="3" s="1"/>
  <c r="G7443" i="3" s="1"/>
  <c r="H7443" i="3" s="1"/>
  <c r="I7443" i="3" s="1"/>
  <c r="L7443" i="3" s="1"/>
  <c r="J7444" i="3"/>
  <c r="M7444" i="3" s="1"/>
  <c r="B7444" i="3" l="1"/>
  <c r="E7444" i="3" s="1"/>
  <c r="F7444" i="3" s="1"/>
  <c r="G7444" i="3" s="1"/>
  <c r="H7444" i="3" s="1"/>
  <c r="I7444" i="3" s="1"/>
  <c r="L7444" i="3" s="1"/>
  <c r="J7445" i="3"/>
  <c r="M7445" i="3" s="1"/>
  <c r="J7446" i="3" l="1"/>
  <c r="M7446" i="3" s="1"/>
  <c r="B7445" i="3"/>
  <c r="E7445" i="3" s="1"/>
  <c r="F7445" i="3" s="1"/>
  <c r="G7445" i="3" s="1"/>
  <c r="H7445" i="3" s="1"/>
  <c r="I7445" i="3" s="1"/>
  <c r="L7445" i="3" s="1"/>
  <c r="B7446" i="3" l="1"/>
  <c r="E7446" i="3" s="1"/>
  <c r="F7446" i="3" s="1"/>
  <c r="G7446" i="3" s="1"/>
  <c r="H7446" i="3" s="1"/>
  <c r="I7446" i="3" s="1"/>
  <c r="L7446" i="3" s="1"/>
  <c r="J7447" i="3"/>
  <c r="M7447" i="3" s="1"/>
  <c r="B7447" i="3" l="1"/>
  <c r="E7447" i="3" s="1"/>
  <c r="F7447" i="3" s="1"/>
  <c r="G7447" i="3" s="1"/>
  <c r="H7447" i="3" s="1"/>
  <c r="I7447" i="3" s="1"/>
  <c r="L7447" i="3" s="1"/>
  <c r="J7448" i="3"/>
  <c r="M7448" i="3" s="1"/>
  <c r="J7449" i="3" l="1"/>
  <c r="M7449" i="3" s="1"/>
  <c r="B7448" i="3"/>
  <c r="E7448" i="3" s="1"/>
  <c r="F7448" i="3" s="1"/>
  <c r="G7448" i="3" s="1"/>
  <c r="H7448" i="3" s="1"/>
  <c r="I7448" i="3" s="1"/>
  <c r="L7448" i="3" s="1"/>
  <c r="J7450" i="3" l="1"/>
  <c r="M7450" i="3" s="1"/>
  <c r="B7449" i="3"/>
  <c r="E7449" i="3" s="1"/>
  <c r="F7449" i="3" s="1"/>
  <c r="G7449" i="3" s="1"/>
  <c r="H7449" i="3" s="1"/>
  <c r="I7449" i="3" s="1"/>
  <c r="L7449" i="3" s="1"/>
  <c r="J7451" i="3" l="1"/>
  <c r="M7451" i="3" s="1"/>
  <c r="B7450" i="3"/>
  <c r="E7450" i="3" s="1"/>
  <c r="F7450" i="3" s="1"/>
  <c r="G7450" i="3" s="1"/>
  <c r="H7450" i="3" s="1"/>
  <c r="I7450" i="3" s="1"/>
  <c r="L7450" i="3" s="1"/>
  <c r="B7451" i="3" l="1"/>
  <c r="E7451" i="3" s="1"/>
  <c r="F7451" i="3" s="1"/>
  <c r="G7451" i="3" s="1"/>
  <c r="H7451" i="3" s="1"/>
  <c r="I7451" i="3" s="1"/>
  <c r="L7451" i="3" s="1"/>
  <c r="J7452" i="3"/>
  <c r="M7452" i="3" s="1"/>
  <c r="J7453" i="3" l="1"/>
  <c r="M7453" i="3" s="1"/>
  <c r="B7452" i="3"/>
  <c r="E7452" i="3" s="1"/>
  <c r="F7452" i="3" s="1"/>
  <c r="G7452" i="3" s="1"/>
  <c r="H7452" i="3" s="1"/>
  <c r="I7452" i="3" s="1"/>
  <c r="L7452" i="3" s="1"/>
  <c r="B7453" i="3" l="1"/>
  <c r="E7453" i="3" s="1"/>
  <c r="F7453" i="3" s="1"/>
  <c r="G7453" i="3" s="1"/>
  <c r="H7453" i="3" s="1"/>
  <c r="I7453" i="3" s="1"/>
  <c r="L7453" i="3" s="1"/>
  <c r="J7454" i="3"/>
  <c r="M7454" i="3" s="1"/>
  <c r="J7455" i="3" l="1"/>
  <c r="M7455" i="3" s="1"/>
  <c r="B7454" i="3"/>
  <c r="E7454" i="3" s="1"/>
  <c r="F7454" i="3" s="1"/>
  <c r="G7454" i="3" s="1"/>
  <c r="H7454" i="3" s="1"/>
  <c r="I7454" i="3" s="1"/>
  <c r="L7454" i="3" s="1"/>
  <c r="J7456" i="3" l="1"/>
  <c r="M7456" i="3" s="1"/>
  <c r="B7455" i="3"/>
  <c r="E7455" i="3" s="1"/>
  <c r="F7455" i="3" s="1"/>
  <c r="G7455" i="3" s="1"/>
  <c r="H7455" i="3" s="1"/>
  <c r="I7455" i="3" s="1"/>
  <c r="L7455" i="3" s="1"/>
  <c r="B7456" i="3" l="1"/>
  <c r="E7456" i="3" s="1"/>
  <c r="F7456" i="3" s="1"/>
  <c r="G7456" i="3" s="1"/>
  <c r="H7456" i="3" s="1"/>
  <c r="I7456" i="3" s="1"/>
  <c r="L7456" i="3" s="1"/>
  <c r="J7457" i="3"/>
  <c r="M7457" i="3" s="1"/>
  <c r="B7457" i="3" l="1"/>
  <c r="E7457" i="3" s="1"/>
  <c r="F7457" i="3" s="1"/>
  <c r="G7457" i="3" s="1"/>
  <c r="H7457" i="3" s="1"/>
  <c r="I7457" i="3" s="1"/>
  <c r="L7457" i="3" s="1"/>
  <c r="J7458" i="3"/>
  <c r="M7458" i="3" s="1"/>
  <c r="B7458" i="3" l="1"/>
  <c r="E7458" i="3" s="1"/>
  <c r="F7458" i="3" s="1"/>
  <c r="G7458" i="3" s="1"/>
  <c r="H7458" i="3" s="1"/>
  <c r="I7458" i="3" s="1"/>
  <c r="L7458" i="3" s="1"/>
  <c r="J7459" i="3"/>
  <c r="M7459" i="3" s="1"/>
  <c r="B7459" i="3" l="1"/>
  <c r="E7459" i="3" s="1"/>
  <c r="F7459" i="3" s="1"/>
  <c r="G7459" i="3" s="1"/>
  <c r="H7459" i="3" s="1"/>
  <c r="I7459" i="3" s="1"/>
  <c r="L7459" i="3" s="1"/>
  <c r="J7460" i="3"/>
  <c r="M7460" i="3" s="1"/>
  <c r="B7460" i="3" l="1"/>
  <c r="E7460" i="3" s="1"/>
  <c r="F7460" i="3" s="1"/>
  <c r="G7460" i="3" s="1"/>
  <c r="H7460" i="3" s="1"/>
  <c r="I7460" i="3" s="1"/>
  <c r="L7460" i="3" s="1"/>
  <c r="J7461" i="3"/>
  <c r="M7461" i="3" s="1"/>
  <c r="J7462" i="3" l="1"/>
  <c r="M7462" i="3" s="1"/>
  <c r="B7461" i="3"/>
  <c r="E7461" i="3" s="1"/>
  <c r="F7461" i="3" s="1"/>
  <c r="G7461" i="3" s="1"/>
  <c r="H7461" i="3" s="1"/>
  <c r="I7461" i="3" s="1"/>
  <c r="L7461" i="3" s="1"/>
  <c r="J7463" i="3" l="1"/>
  <c r="M7463" i="3" s="1"/>
  <c r="B7462" i="3"/>
  <c r="E7462" i="3" s="1"/>
  <c r="F7462" i="3" s="1"/>
  <c r="G7462" i="3" s="1"/>
  <c r="H7462" i="3" s="1"/>
  <c r="I7462" i="3" s="1"/>
  <c r="L7462" i="3" s="1"/>
  <c r="B7463" i="3" l="1"/>
  <c r="E7463" i="3" s="1"/>
  <c r="F7463" i="3" s="1"/>
  <c r="G7463" i="3" s="1"/>
  <c r="H7463" i="3" s="1"/>
  <c r="I7463" i="3" s="1"/>
  <c r="L7463" i="3" s="1"/>
  <c r="J7464" i="3"/>
  <c r="M7464" i="3" s="1"/>
  <c r="B7464" i="3" l="1"/>
  <c r="E7464" i="3" s="1"/>
  <c r="F7464" i="3" s="1"/>
  <c r="G7464" i="3" s="1"/>
  <c r="H7464" i="3" s="1"/>
  <c r="I7464" i="3" s="1"/>
  <c r="L7464" i="3" s="1"/>
  <c r="J7465" i="3"/>
  <c r="M7465" i="3" s="1"/>
  <c r="J7466" i="3" l="1"/>
  <c r="M7466" i="3" s="1"/>
  <c r="B7465" i="3"/>
  <c r="E7465" i="3" s="1"/>
  <c r="F7465" i="3" s="1"/>
  <c r="G7465" i="3" s="1"/>
  <c r="H7465" i="3" s="1"/>
  <c r="I7465" i="3" s="1"/>
  <c r="L7465" i="3" s="1"/>
  <c r="J7467" i="3" l="1"/>
  <c r="M7467" i="3" s="1"/>
  <c r="B7466" i="3"/>
  <c r="E7466" i="3" s="1"/>
  <c r="F7466" i="3" s="1"/>
  <c r="G7466" i="3" s="1"/>
  <c r="H7466" i="3" s="1"/>
  <c r="I7466" i="3" s="1"/>
  <c r="L7466" i="3" s="1"/>
  <c r="B7467" i="3" l="1"/>
  <c r="E7467" i="3" s="1"/>
  <c r="F7467" i="3" s="1"/>
  <c r="G7467" i="3" s="1"/>
  <c r="H7467" i="3" s="1"/>
  <c r="I7467" i="3" s="1"/>
  <c r="L7467" i="3" s="1"/>
  <c r="J7468" i="3"/>
  <c r="M7468" i="3" s="1"/>
  <c r="J7469" i="3" l="1"/>
  <c r="M7469" i="3" s="1"/>
  <c r="B7468" i="3"/>
  <c r="E7468" i="3" s="1"/>
  <c r="F7468" i="3" s="1"/>
  <c r="G7468" i="3" s="1"/>
  <c r="H7468" i="3" s="1"/>
  <c r="I7468" i="3" s="1"/>
  <c r="L7468" i="3" s="1"/>
  <c r="J7470" i="3" l="1"/>
  <c r="M7470" i="3" s="1"/>
  <c r="B7469" i="3"/>
  <c r="E7469" i="3" s="1"/>
  <c r="F7469" i="3" s="1"/>
  <c r="G7469" i="3" s="1"/>
  <c r="H7469" i="3" s="1"/>
  <c r="I7469" i="3" s="1"/>
  <c r="L7469" i="3" s="1"/>
  <c r="J7471" i="3" l="1"/>
  <c r="M7471" i="3" s="1"/>
  <c r="B7470" i="3"/>
  <c r="E7470" i="3" s="1"/>
  <c r="F7470" i="3" s="1"/>
  <c r="G7470" i="3" s="1"/>
  <c r="H7470" i="3" s="1"/>
  <c r="I7470" i="3" s="1"/>
  <c r="L7470" i="3" s="1"/>
  <c r="J7472" i="3" l="1"/>
  <c r="M7472" i="3" s="1"/>
  <c r="B7471" i="3"/>
  <c r="E7471" i="3" s="1"/>
  <c r="F7471" i="3" s="1"/>
  <c r="G7471" i="3" s="1"/>
  <c r="H7471" i="3" s="1"/>
  <c r="I7471" i="3" s="1"/>
  <c r="L7471" i="3" s="1"/>
  <c r="B7472" i="3" l="1"/>
  <c r="E7472" i="3" s="1"/>
  <c r="F7472" i="3" s="1"/>
  <c r="G7472" i="3" s="1"/>
  <c r="H7472" i="3" s="1"/>
  <c r="I7472" i="3" s="1"/>
  <c r="L7472" i="3" s="1"/>
  <c r="J7473" i="3"/>
  <c r="M7473" i="3" s="1"/>
  <c r="B7473" i="3" l="1"/>
  <c r="E7473" i="3" s="1"/>
  <c r="F7473" i="3" s="1"/>
  <c r="G7473" i="3" s="1"/>
  <c r="H7473" i="3" s="1"/>
  <c r="I7473" i="3" s="1"/>
  <c r="L7473" i="3" s="1"/>
  <c r="J7474" i="3"/>
  <c r="M7474" i="3" s="1"/>
  <c r="J7475" i="3" l="1"/>
  <c r="M7475" i="3" s="1"/>
  <c r="B7474" i="3"/>
  <c r="E7474" i="3" s="1"/>
  <c r="F7474" i="3" s="1"/>
  <c r="G7474" i="3" s="1"/>
  <c r="H7474" i="3" s="1"/>
  <c r="I7474" i="3" s="1"/>
  <c r="L7474" i="3" s="1"/>
  <c r="J7476" i="3" l="1"/>
  <c r="M7476" i="3" s="1"/>
  <c r="B7475" i="3"/>
  <c r="E7475" i="3" s="1"/>
  <c r="F7475" i="3" s="1"/>
  <c r="G7475" i="3" s="1"/>
  <c r="H7475" i="3" s="1"/>
  <c r="I7475" i="3" s="1"/>
  <c r="L7475" i="3" s="1"/>
  <c r="B7476" i="3" l="1"/>
  <c r="E7476" i="3" s="1"/>
  <c r="F7476" i="3" s="1"/>
  <c r="G7476" i="3" s="1"/>
  <c r="H7476" i="3" s="1"/>
  <c r="I7476" i="3" s="1"/>
  <c r="L7476" i="3" s="1"/>
  <c r="J7477" i="3"/>
  <c r="M7477" i="3" s="1"/>
  <c r="B7477" i="3" l="1"/>
  <c r="E7477" i="3" s="1"/>
  <c r="F7477" i="3" s="1"/>
  <c r="G7477" i="3" s="1"/>
  <c r="H7477" i="3" s="1"/>
  <c r="I7477" i="3" s="1"/>
  <c r="L7477" i="3" s="1"/>
  <c r="J7478" i="3"/>
  <c r="M7478" i="3" s="1"/>
  <c r="J7479" i="3" l="1"/>
  <c r="M7479" i="3" s="1"/>
  <c r="B7478" i="3"/>
  <c r="E7478" i="3" s="1"/>
  <c r="F7478" i="3" s="1"/>
  <c r="G7478" i="3" s="1"/>
  <c r="H7478" i="3" s="1"/>
  <c r="I7478" i="3" s="1"/>
  <c r="L7478" i="3" s="1"/>
  <c r="J7480" i="3" l="1"/>
  <c r="M7480" i="3" s="1"/>
  <c r="B7479" i="3"/>
  <c r="E7479" i="3" s="1"/>
  <c r="F7479" i="3" s="1"/>
  <c r="G7479" i="3" s="1"/>
  <c r="H7479" i="3" s="1"/>
  <c r="I7479" i="3" s="1"/>
  <c r="L7479" i="3" s="1"/>
  <c r="B7480" i="3" l="1"/>
  <c r="E7480" i="3" s="1"/>
  <c r="F7480" i="3" s="1"/>
  <c r="G7480" i="3" s="1"/>
  <c r="H7480" i="3" s="1"/>
  <c r="I7480" i="3" s="1"/>
  <c r="L7480" i="3" s="1"/>
  <c r="J7481" i="3"/>
  <c r="M7481" i="3" s="1"/>
  <c r="J7482" i="3" l="1"/>
  <c r="M7482" i="3" s="1"/>
  <c r="B7481" i="3"/>
  <c r="E7481" i="3" s="1"/>
  <c r="F7481" i="3" s="1"/>
  <c r="G7481" i="3" s="1"/>
  <c r="H7481" i="3" s="1"/>
  <c r="I7481" i="3" s="1"/>
  <c r="L7481" i="3" s="1"/>
  <c r="B7482" i="3" l="1"/>
  <c r="E7482" i="3" s="1"/>
  <c r="F7482" i="3" s="1"/>
  <c r="G7482" i="3" s="1"/>
  <c r="H7482" i="3" s="1"/>
  <c r="I7482" i="3" s="1"/>
  <c r="L7482" i="3" s="1"/>
  <c r="J7483" i="3"/>
  <c r="M7483" i="3" s="1"/>
  <c r="J7484" i="3" l="1"/>
  <c r="M7484" i="3" s="1"/>
  <c r="B7483" i="3"/>
  <c r="E7483" i="3" s="1"/>
  <c r="F7483" i="3" s="1"/>
  <c r="G7483" i="3" s="1"/>
  <c r="H7483" i="3" s="1"/>
  <c r="I7483" i="3" s="1"/>
  <c r="L7483" i="3" s="1"/>
  <c r="J7485" i="3" l="1"/>
  <c r="M7485" i="3" s="1"/>
  <c r="B7484" i="3"/>
  <c r="E7484" i="3" s="1"/>
  <c r="F7484" i="3" s="1"/>
  <c r="G7484" i="3" s="1"/>
  <c r="H7484" i="3" s="1"/>
  <c r="I7484" i="3" s="1"/>
  <c r="L7484" i="3" s="1"/>
  <c r="B7485" i="3" l="1"/>
  <c r="E7485" i="3" s="1"/>
  <c r="F7485" i="3" s="1"/>
  <c r="G7485" i="3" s="1"/>
  <c r="H7485" i="3" s="1"/>
  <c r="I7485" i="3" s="1"/>
  <c r="L7485" i="3" s="1"/>
  <c r="J7486" i="3"/>
  <c r="M7486" i="3" s="1"/>
  <c r="J7487" i="3" l="1"/>
  <c r="M7487" i="3" s="1"/>
  <c r="B7486" i="3"/>
  <c r="E7486" i="3" s="1"/>
  <c r="F7486" i="3" s="1"/>
  <c r="G7486" i="3" s="1"/>
  <c r="H7486" i="3" s="1"/>
  <c r="I7486" i="3" s="1"/>
  <c r="L7486" i="3" s="1"/>
  <c r="J7488" i="3" l="1"/>
  <c r="M7488" i="3" s="1"/>
  <c r="B7487" i="3"/>
  <c r="E7487" i="3" s="1"/>
  <c r="F7487" i="3" s="1"/>
  <c r="G7487" i="3" s="1"/>
  <c r="H7487" i="3" s="1"/>
  <c r="I7487" i="3" s="1"/>
  <c r="L7487" i="3" s="1"/>
  <c r="J7489" i="3" l="1"/>
  <c r="M7489" i="3" s="1"/>
  <c r="B7488" i="3"/>
  <c r="E7488" i="3" s="1"/>
  <c r="F7488" i="3" s="1"/>
  <c r="G7488" i="3" s="1"/>
  <c r="H7488" i="3" s="1"/>
  <c r="I7488" i="3" s="1"/>
  <c r="L7488" i="3" s="1"/>
  <c r="J7490" i="3" l="1"/>
  <c r="M7490" i="3" s="1"/>
  <c r="B7489" i="3"/>
  <c r="E7489" i="3" s="1"/>
  <c r="F7489" i="3" s="1"/>
  <c r="G7489" i="3" s="1"/>
  <c r="H7489" i="3" s="1"/>
  <c r="I7489" i="3" s="1"/>
  <c r="L7489" i="3" s="1"/>
  <c r="B7490" i="3" l="1"/>
  <c r="E7490" i="3" s="1"/>
  <c r="F7490" i="3" s="1"/>
  <c r="G7490" i="3" s="1"/>
  <c r="H7490" i="3" s="1"/>
  <c r="I7490" i="3" s="1"/>
  <c r="L7490" i="3" s="1"/>
  <c r="J7491" i="3"/>
  <c r="M7491" i="3" s="1"/>
  <c r="J7492" i="3" l="1"/>
  <c r="M7492" i="3" s="1"/>
  <c r="B7491" i="3"/>
  <c r="E7491" i="3" s="1"/>
  <c r="F7491" i="3" s="1"/>
  <c r="G7491" i="3" s="1"/>
  <c r="H7491" i="3" s="1"/>
  <c r="I7491" i="3" s="1"/>
  <c r="L7491" i="3" s="1"/>
  <c r="B7492" i="3" l="1"/>
  <c r="E7492" i="3" s="1"/>
  <c r="F7492" i="3" s="1"/>
  <c r="G7492" i="3" s="1"/>
  <c r="H7492" i="3" s="1"/>
  <c r="I7492" i="3" s="1"/>
  <c r="L7492" i="3" s="1"/>
  <c r="J7493" i="3"/>
  <c r="M7493" i="3" s="1"/>
  <c r="J7494" i="3" l="1"/>
  <c r="M7494" i="3" s="1"/>
  <c r="B7493" i="3"/>
  <c r="E7493" i="3" s="1"/>
  <c r="F7493" i="3" s="1"/>
  <c r="G7493" i="3" s="1"/>
  <c r="H7493" i="3" s="1"/>
  <c r="I7493" i="3" s="1"/>
  <c r="L7493" i="3" s="1"/>
  <c r="B7494" i="3" l="1"/>
  <c r="E7494" i="3" s="1"/>
  <c r="F7494" i="3" s="1"/>
  <c r="G7494" i="3" s="1"/>
  <c r="H7494" i="3" s="1"/>
  <c r="I7494" i="3" s="1"/>
  <c r="L7494" i="3" s="1"/>
  <c r="J7495" i="3"/>
  <c r="M7495" i="3" s="1"/>
  <c r="J7496" i="3" l="1"/>
  <c r="M7496" i="3" s="1"/>
  <c r="B7495" i="3"/>
  <c r="E7495" i="3" s="1"/>
  <c r="F7495" i="3" s="1"/>
  <c r="G7495" i="3" s="1"/>
  <c r="H7495" i="3" s="1"/>
  <c r="I7495" i="3" s="1"/>
  <c r="L7495" i="3" s="1"/>
  <c r="B7496" i="3" l="1"/>
  <c r="E7496" i="3" s="1"/>
  <c r="F7496" i="3" s="1"/>
  <c r="G7496" i="3" s="1"/>
  <c r="H7496" i="3" s="1"/>
  <c r="I7496" i="3" s="1"/>
  <c r="L7496" i="3" s="1"/>
  <c r="J7497" i="3"/>
  <c r="M7497" i="3" s="1"/>
  <c r="J7498" i="3" l="1"/>
  <c r="M7498" i="3" s="1"/>
  <c r="B7497" i="3"/>
  <c r="E7497" i="3" s="1"/>
  <c r="F7497" i="3" s="1"/>
  <c r="G7497" i="3" s="1"/>
  <c r="H7497" i="3" s="1"/>
  <c r="I7497" i="3" s="1"/>
  <c r="L7497" i="3" s="1"/>
  <c r="B7498" i="3" l="1"/>
  <c r="E7498" i="3" s="1"/>
  <c r="F7498" i="3" s="1"/>
  <c r="G7498" i="3" s="1"/>
  <c r="H7498" i="3" s="1"/>
  <c r="I7498" i="3" s="1"/>
  <c r="L7498" i="3" s="1"/>
  <c r="J7499" i="3"/>
  <c r="M7499" i="3" s="1"/>
  <c r="B7499" i="3" l="1"/>
  <c r="E7499" i="3" s="1"/>
  <c r="F7499" i="3" s="1"/>
  <c r="G7499" i="3" s="1"/>
  <c r="H7499" i="3" s="1"/>
  <c r="I7499" i="3" s="1"/>
  <c r="L7499" i="3" s="1"/>
  <c r="J7500" i="3"/>
  <c r="M7500" i="3" s="1"/>
  <c r="B7500" i="3" l="1"/>
  <c r="E7500" i="3" s="1"/>
  <c r="F7500" i="3" s="1"/>
  <c r="G7500" i="3" s="1"/>
  <c r="H7500" i="3" s="1"/>
  <c r="I7500" i="3" s="1"/>
  <c r="L7500" i="3" s="1"/>
  <c r="J7501" i="3"/>
  <c r="M7501" i="3" s="1"/>
  <c r="B7501" i="3" l="1"/>
  <c r="E7501" i="3" s="1"/>
  <c r="F7501" i="3" s="1"/>
  <c r="G7501" i="3" s="1"/>
  <c r="H7501" i="3" s="1"/>
  <c r="I7501" i="3" s="1"/>
  <c r="L7501" i="3" s="1"/>
  <c r="J7502" i="3"/>
  <c r="M7502" i="3" s="1"/>
  <c r="B7502" i="3" l="1"/>
  <c r="E7502" i="3" s="1"/>
  <c r="F7502" i="3" s="1"/>
  <c r="G7502" i="3" s="1"/>
  <c r="H7502" i="3" s="1"/>
  <c r="I7502" i="3" s="1"/>
  <c r="L7502" i="3" s="1"/>
  <c r="J7503" i="3"/>
  <c r="M7503" i="3" s="1"/>
  <c r="J7504" i="3" l="1"/>
  <c r="M7504" i="3" s="1"/>
  <c r="B7503" i="3"/>
  <c r="E7503" i="3" s="1"/>
  <c r="F7503" i="3" s="1"/>
  <c r="G7503" i="3" s="1"/>
  <c r="H7503" i="3" s="1"/>
  <c r="I7503" i="3" s="1"/>
  <c r="L7503" i="3" s="1"/>
  <c r="B7504" i="3" l="1"/>
  <c r="E7504" i="3" s="1"/>
  <c r="F7504" i="3" s="1"/>
  <c r="G7504" i="3" s="1"/>
  <c r="H7504" i="3" s="1"/>
  <c r="I7504" i="3" s="1"/>
  <c r="L7504" i="3" s="1"/>
  <c r="J7505" i="3"/>
  <c r="M7505" i="3" s="1"/>
  <c r="J7506" i="3" l="1"/>
  <c r="M7506" i="3" s="1"/>
  <c r="B7505" i="3"/>
  <c r="E7505" i="3" s="1"/>
  <c r="F7505" i="3" s="1"/>
  <c r="G7505" i="3" s="1"/>
  <c r="H7505" i="3" s="1"/>
  <c r="I7505" i="3" s="1"/>
  <c r="L7505" i="3" s="1"/>
  <c r="J7507" i="3" l="1"/>
  <c r="M7507" i="3" s="1"/>
  <c r="B7506" i="3"/>
  <c r="E7506" i="3" s="1"/>
  <c r="F7506" i="3" s="1"/>
  <c r="G7506" i="3" s="1"/>
  <c r="H7506" i="3" s="1"/>
  <c r="I7506" i="3" s="1"/>
  <c r="L7506" i="3" s="1"/>
  <c r="B7507" i="3" l="1"/>
  <c r="E7507" i="3" s="1"/>
  <c r="F7507" i="3" s="1"/>
  <c r="G7507" i="3" s="1"/>
  <c r="H7507" i="3" s="1"/>
  <c r="I7507" i="3" s="1"/>
  <c r="L7507" i="3" s="1"/>
  <c r="J7508" i="3"/>
  <c r="M7508" i="3" s="1"/>
  <c r="J7509" i="3" l="1"/>
  <c r="M7509" i="3" s="1"/>
  <c r="B7508" i="3"/>
  <c r="E7508" i="3" s="1"/>
  <c r="F7508" i="3" s="1"/>
  <c r="G7508" i="3" s="1"/>
  <c r="H7508" i="3" s="1"/>
  <c r="I7508" i="3" s="1"/>
  <c r="L7508" i="3" s="1"/>
  <c r="B7509" i="3" l="1"/>
  <c r="E7509" i="3" s="1"/>
  <c r="F7509" i="3" s="1"/>
  <c r="G7509" i="3" s="1"/>
  <c r="H7509" i="3" s="1"/>
  <c r="I7509" i="3" s="1"/>
  <c r="L7509" i="3" s="1"/>
  <c r="J7510" i="3"/>
  <c r="M7510" i="3" s="1"/>
  <c r="B7510" i="3" l="1"/>
  <c r="E7510" i="3" s="1"/>
  <c r="F7510" i="3" s="1"/>
  <c r="G7510" i="3" s="1"/>
  <c r="H7510" i="3" s="1"/>
  <c r="I7510" i="3" s="1"/>
  <c r="L7510" i="3" s="1"/>
  <c r="J7511" i="3"/>
  <c r="M7511" i="3" s="1"/>
  <c r="B7511" i="3" l="1"/>
  <c r="E7511" i="3" s="1"/>
  <c r="F7511" i="3" s="1"/>
  <c r="G7511" i="3" s="1"/>
  <c r="H7511" i="3" s="1"/>
  <c r="I7511" i="3" s="1"/>
  <c r="L7511" i="3" s="1"/>
  <c r="J7512" i="3"/>
  <c r="M7512" i="3" s="1"/>
  <c r="B7512" i="3" l="1"/>
  <c r="E7512" i="3" s="1"/>
  <c r="F7512" i="3" s="1"/>
  <c r="G7512" i="3" s="1"/>
  <c r="H7512" i="3" s="1"/>
  <c r="I7512" i="3" s="1"/>
  <c r="L7512" i="3" s="1"/>
  <c r="J7513" i="3"/>
  <c r="M7513" i="3" s="1"/>
  <c r="B7513" i="3" l="1"/>
  <c r="E7513" i="3" s="1"/>
  <c r="F7513" i="3" s="1"/>
  <c r="G7513" i="3" s="1"/>
  <c r="H7513" i="3" s="1"/>
  <c r="I7513" i="3" s="1"/>
  <c r="L7513" i="3" s="1"/>
  <c r="J7514" i="3"/>
  <c r="M7514" i="3" s="1"/>
  <c r="B7514" i="3" l="1"/>
  <c r="E7514" i="3" s="1"/>
  <c r="F7514" i="3" s="1"/>
  <c r="G7514" i="3" s="1"/>
  <c r="H7514" i="3" s="1"/>
  <c r="I7514" i="3" s="1"/>
  <c r="L7514" i="3" s="1"/>
  <c r="J7515" i="3"/>
  <c r="M7515" i="3" s="1"/>
  <c r="J7516" i="3" l="1"/>
  <c r="M7516" i="3" s="1"/>
  <c r="B7515" i="3"/>
  <c r="E7515" i="3" s="1"/>
  <c r="F7515" i="3" s="1"/>
  <c r="G7515" i="3" s="1"/>
  <c r="H7515" i="3" s="1"/>
  <c r="I7515" i="3" s="1"/>
  <c r="L7515" i="3" s="1"/>
  <c r="B7516" i="3" l="1"/>
  <c r="E7516" i="3" s="1"/>
  <c r="F7516" i="3" s="1"/>
  <c r="G7516" i="3" s="1"/>
  <c r="H7516" i="3" s="1"/>
  <c r="I7516" i="3" s="1"/>
  <c r="L7516" i="3" s="1"/>
  <c r="J7517" i="3"/>
  <c r="M7517" i="3" s="1"/>
  <c r="B7517" i="3" l="1"/>
  <c r="E7517" i="3" s="1"/>
  <c r="F7517" i="3" s="1"/>
  <c r="G7517" i="3" s="1"/>
  <c r="H7517" i="3" s="1"/>
  <c r="I7517" i="3" s="1"/>
  <c r="L7517" i="3" s="1"/>
  <c r="J7518" i="3"/>
  <c r="M7518" i="3" s="1"/>
  <c r="B7518" i="3" l="1"/>
  <c r="E7518" i="3" s="1"/>
  <c r="F7518" i="3" s="1"/>
  <c r="G7518" i="3" s="1"/>
  <c r="H7518" i="3" s="1"/>
  <c r="I7518" i="3" s="1"/>
  <c r="L7518" i="3" s="1"/>
  <c r="J7519" i="3"/>
  <c r="M7519" i="3" s="1"/>
  <c r="J7520" i="3" l="1"/>
  <c r="M7520" i="3" s="1"/>
  <c r="B7519" i="3"/>
  <c r="E7519" i="3" s="1"/>
  <c r="F7519" i="3" s="1"/>
  <c r="G7519" i="3" s="1"/>
  <c r="H7519" i="3" s="1"/>
  <c r="I7519" i="3" s="1"/>
  <c r="L7519" i="3" s="1"/>
  <c r="J7521" i="3" l="1"/>
  <c r="M7521" i="3" s="1"/>
  <c r="B7520" i="3"/>
  <c r="E7520" i="3" s="1"/>
  <c r="F7520" i="3" s="1"/>
  <c r="G7520" i="3" s="1"/>
  <c r="H7520" i="3" s="1"/>
  <c r="I7520" i="3" s="1"/>
  <c r="L7520" i="3" s="1"/>
  <c r="J7522" i="3" l="1"/>
  <c r="M7522" i="3" s="1"/>
  <c r="B7521" i="3"/>
  <c r="E7521" i="3" s="1"/>
  <c r="F7521" i="3" s="1"/>
  <c r="G7521" i="3" s="1"/>
  <c r="H7521" i="3" s="1"/>
  <c r="I7521" i="3" s="1"/>
  <c r="L7521" i="3" s="1"/>
  <c r="J7523" i="3" l="1"/>
  <c r="M7523" i="3" s="1"/>
  <c r="B7522" i="3"/>
  <c r="E7522" i="3" s="1"/>
  <c r="F7522" i="3" s="1"/>
  <c r="G7522" i="3" s="1"/>
  <c r="H7522" i="3" s="1"/>
  <c r="I7522" i="3" s="1"/>
  <c r="L7522" i="3" s="1"/>
  <c r="B7523" i="3" l="1"/>
  <c r="E7523" i="3" s="1"/>
  <c r="F7523" i="3" s="1"/>
  <c r="G7523" i="3" s="1"/>
  <c r="H7523" i="3" s="1"/>
  <c r="I7523" i="3" s="1"/>
  <c r="L7523" i="3" s="1"/>
  <c r="J7524" i="3"/>
  <c r="M7524" i="3" s="1"/>
  <c r="B7524" i="3" l="1"/>
  <c r="E7524" i="3" s="1"/>
  <c r="F7524" i="3" s="1"/>
  <c r="G7524" i="3" s="1"/>
  <c r="H7524" i="3" s="1"/>
  <c r="I7524" i="3" s="1"/>
  <c r="L7524" i="3" s="1"/>
  <c r="J7525" i="3"/>
  <c r="M7525" i="3" s="1"/>
  <c r="J7526" i="3" l="1"/>
  <c r="M7526" i="3" s="1"/>
  <c r="B7525" i="3"/>
  <c r="E7525" i="3" s="1"/>
  <c r="F7525" i="3" s="1"/>
  <c r="G7525" i="3" s="1"/>
  <c r="H7525" i="3" s="1"/>
  <c r="I7525" i="3" s="1"/>
  <c r="L7525" i="3" s="1"/>
  <c r="J7527" i="3" l="1"/>
  <c r="M7527" i="3" s="1"/>
  <c r="B7526" i="3"/>
  <c r="E7526" i="3" s="1"/>
  <c r="F7526" i="3" s="1"/>
  <c r="G7526" i="3" s="1"/>
  <c r="H7526" i="3" s="1"/>
  <c r="I7526" i="3" s="1"/>
  <c r="L7526" i="3" s="1"/>
  <c r="B7527" i="3" l="1"/>
  <c r="E7527" i="3" s="1"/>
  <c r="F7527" i="3" s="1"/>
  <c r="G7527" i="3" s="1"/>
  <c r="H7527" i="3" s="1"/>
  <c r="I7527" i="3" s="1"/>
  <c r="L7527" i="3" s="1"/>
  <c r="J7528" i="3"/>
  <c r="M7528" i="3" s="1"/>
  <c r="B7528" i="3" l="1"/>
  <c r="E7528" i="3" s="1"/>
  <c r="F7528" i="3" s="1"/>
  <c r="G7528" i="3" s="1"/>
  <c r="H7528" i="3" s="1"/>
  <c r="I7528" i="3" s="1"/>
  <c r="L7528" i="3" s="1"/>
  <c r="J7529" i="3"/>
  <c r="M7529" i="3" s="1"/>
  <c r="J7530" i="3" l="1"/>
  <c r="M7530" i="3" s="1"/>
  <c r="B7529" i="3"/>
  <c r="E7529" i="3" s="1"/>
  <c r="F7529" i="3" s="1"/>
  <c r="G7529" i="3" s="1"/>
  <c r="H7529" i="3" s="1"/>
  <c r="I7529" i="3" s="1"/>
  <c r="L7529" i="3" s="1"/>
  <c r="J7531" i="3" l="1"/>
  <c r="M7531" i="3" s="1"/>
  <c r="B7530" i="3"/>
  <c r="E7530" i="3" s="1"/>
  <c r="F7530" i="3" s="1"/>
  <c r="G7530" i="3" s="1"/>
  <c r="H7530" i="3" s="1"/>
  <c r="I7530" i="3" s="1"/>
  <c r="L7530" i="3" s="1"/>
  <c r="J7532" i="3" l="1"/>
  <c r="M7532" i="3" s="1"/>
  <c r="B7531" i="3"/>
  <c r="E7531" i="3" s="1"/>
  <c r="F7531" i="3" s="1"/>
  <c r="G7531" i="3" s="1"/>
  <c r="H7531" i="3" s="1"/>
  <c r="I7531" i="3" s="1"/>
  <c r="L7531" i="3" s="1"/>
  <c r="B7532" i="3" l="1"/>
  <c r="E7532" i="3" s="1"/>
  <c r="F7532" i="3" s="1"/>
  <c r="G7532" i="3" s="1"/>
  <c r="H7532" i="3" s="1"/>
  <c r="I7532" i="3" s="1"/>
  <c r="L7532" i="3" s="1"/>
  <c r="J7533" i="3"/>
  <c r="M7533" i="3" s="1"/>
  <c r="J7534" i="3" l="1"/>
  <c r="M7534" i="3" s="1"/>
  <c r="B7533" i="3"/>
  <c r="E7533" i="3" s="1"/>
  <c r="F7533" i="3" s="1"/>
  <c r="G7533" i="3" s="1"/>
  <c r="H7533" i="3" s="1"/>
  <c r="I7533" i="3" s="1"/>
  <c r="L7533" i="3" s="1"/>
  <c r="J7535" i="3" l="1"/>
  <c r="M7535" i="3" s="1"/>
  <c r="B7534" i="3"/>
  <c r="E7534" i="3" s="1"/>
  <c r="F7534" i="3" s="1"/>
  <c r="G7534" i="3" s="1"/>
  <c r="H7534" i="3" s="1"/>
  <c r="I7534" i="3" s="1"/>
  <c r="L7534" i="3" s="1"/>
  <c r="B7535" i="3" l="1"/>
  <c r="E7535" i="3" s="1"/>
  <c r="F7535" i="3" s="1"/>
  <c r="G7535" i="3" s="1"/>
  <c r="H7535" i="3" s="1"/>
  <c r="I7535" i="3" s="1"/>
  <c r="L7535" i="3" s="1"/>
  <c r="J7536" i="3"/>
  <c r="M7536" i="3" s="1"/>
  <c r="J7537" i="3" l="1"/>
  <c r="M7537" i="3" s="1"/>
  <c r="B7536" i="3"/>
  <c r="E7536" i="3" s="1"/>
  <c r="F7536" i="3" s="1"/>
  <c r="G7536" i="3" s="1"/>
  <c r="H7536" i="3" s="1"/>
  <c r="I7536" i="3" s="1"/>
  <c r="L7536" i="3" s="1"/>
  <c r="J7538" i="3" l="1"/>
  <c r="M7538" i="3" s="1"/>
  <c r="B7537" i="3"/>
  <c r="E7537" i="3" s="1"/>
  <c r="F7537" i="3" s="1"/>
  <c r="G7537" i="3" s="1"/>
  <c r="H7537" i="3" s="1"/>
  <c r="I7537" i="3" s="1"/>
  <c r="L7537" i="3" s="1"/>
  <c r="B7538" i="3" l="1"/>
  <c r="E7538" i="3" s="1"/>
  <c r="F7538" i="3" s="1"/>
  <c r="G7538" i="3" s="1"/>
  <c r="H7538" i="3" s="1"/>
  <c r="I7538" i="3" s="1"/>
  <c r="L7538" i="3" s="1"/>
  <c r="J7539" i="3"/>
  <c r="M7539" i="3" s="1"/>
  <c r="B7539" i="3" l="1"/>
  <c r="E7539" i="3" s="1"/>
  <c r="F7539" i="3" s="1"/>
  <c r="G7539" i="3" s="1"/>
  <c r="H7539" i="3" s="1"/>
  <c r="I7539" i="3" s="1"/>
  <c r="L7539" i="3" s="1"/>
  <c r="J7540" i="3"/>
  <c r="M7540" i="3" s="1"/>
  <c r="J7541" i="3" l="1"/>
  <c r="M7541" i="3" s="1"/>
  <c r="B7540" i="3"/>
  <c r="E7540" i="3" s="1"/>
  <c r="F7540" i="3" s="1"/>
  <c r="G7540" i="3" s="1"/>
  <c r="H7540" i="3" s="1"/>
  <c r="I7540" i="3" s="1"/>
  <c r="L7540" i="3" s="1"/>
  <c r="J7542" i="3" l="1"/>
  <c r="M7542" i="3" s="1"/>
  <c r="B7541" i="3"/>
  <c r="E7541" i="3" s="1"/>
  <c r="F7541" i="3" s="1"/>
  <c r="G7541" i="3" s="1"/>
  <c r="H7541" i="3" s="1"/>
  <c r="I7541" i="3" s="1"/>
  <c r="L7541" i="3" s="1"/>
  <c r="J7543" i="3" l="1"/>
  <c r="M7543" i="3" s="1"/>
  <c r="B7542" i="3"/>
  <c r="E7542" i="3" s="1"/>
  <c r="F7542" i="3" s="1"/>
  <c r="G7542" i="3" s="1"/>
  <c r="H7542" i="3" s="1"/>
  <c r="I7542" i="3" s="1"/>
  <c r="L7542" i="3" s="1"/>
  <c r="B7543" i="3" l="1"/>
  <c r="E7543" i="3" s="1"/>
  <c r="F7543" i="3" s="1"/>
  <c r="G7543" i="3" s="1"/>
  <c r="H7543" i="3" s="1"/>
  <c r="I7543" i="3" s="1"/>
  <c r="L7543" i="3" s="1"/>
  <c r="J7544" i="3"/>
  <c r="M7544" i="3" s="1"/>
  <c r="B7544" i="3" l="1"/>
  <c r="E7544" i="3" s="1"/>
  <c r="F7544" i="3" s="1"/>
  <c r="G7544" i="3" s="1"/>
  <c r="H7544" i="3" s="1"/>
  <c r="I7544" i="3" s="1"/>
  <c r="L7544" i="3" s="1"/>
  <c r="J7545" i="3"/>
  <c r="M7545" i="3" s="1"/>
  <c r="J7546" i="3" l="1"/>
  <c r="M7546" i="3" s="1"/>
  <c r="B7545" i="3"/>
  <c r="E7545" i="3" s="1"/>
  <c r="F7545" i="3" s="1"/>
  <c r="G7545" i="3" s="1"/>
  <c r="H7545" i="3" s="1"/>
  <c r="I7545" i="3" s="1"/>
  <c r="L7545" i="3" s="1"/>
  <c r="J7547" i="3" l="1"/>
  <c r="M7547" i="3" s="1"/>
  <c r="B7546" i="3"/>
  <c r="E7546" i="3" s="1"/>
  <c r="F7546" i="3" s="1"/>
  <c r="G7546" i="3" s="1"/>
  <c r="H7546" i="3" s="1"/>
  <c r="I7546" i="3" s="1"/>
  <c r="L7546" i="3" s="1"/>
  <c r="J7548" i="3" l="1"/>
  <c r="M7548" i="3" s="1"/>
  <c r="B7547" i="3"/>
  <c r="E7547" i="3" s="1"/>
  <c r="F7547" i="3" s="1"/>
  <c r="G7547" i="3" s="1"/>
  <c r="H7547" i="3" s="1"/>
  <c r="I7547" i="3" s="1"/>
  <c r="L7547" i="3" s="1"/>
  <c r="B7548" i="3" l="1"/>
  <c r="E7548" i="3" s="1"/>
  <c r="F7548" i="3" s="1"/>
  <c r="G7548" i="3" s="1"/>
  <c r="H7548" i="3" s="1"/>
  <c r="I7548" i="3" s="1"/>
  <c r="L7548" i="3" s="1"/>
  <c r="J7549" i="3"/>
  <c r="M7549" i="3" s="1"/>
  <c r="J7550" i="3" l="1"/>
  <c r="M7550" i="3" s="1"/>
  <c r="B7549" i="3"/>
  <c r="E7549" i="3" s="1"/>
  <c r="F7549" i="3" s="1"/>
  <c r="G7549" i="3" s="1"/>
  <c r="H7549" i="3" s="1"/>
  <c r="I7549" i="3" s="1"/>
  <c r="L7549" i="3" s="1"/>
  <c r="B7550" i="3" l="1"/>
  <c r="E7550" i="3" s="1"/>
  <c r="F7550" i="3" s="1"/>
  <c r="G7550" i="3" s="1"/>
  <c r="H7550" i="3" s="1"/>
  <c r="I7550" i="3" s="1"/>
  <c r="L7550" i="3" s="1"/>
  <c r="J7551" i="3"/>
  <c r="M7551" i="3" s="1"/>
  <c r="J7552" i="3" l="1"/>
  <c r="M7552" i="3" s="1"/>
  <c r="B7551" i="3"/>
  <c r="E7551" i="3" s="1"/>
  <c r="F7551" i="3" s="1"/>
  <c r="G7551" i="3" s="1"/>
  <c r="H7551" i="3" s="1"/>
  <c r="I7551" i="3" s="1"/>
  <c r="L7551" i="3" s="1"/>
  <c r="J7553" i="3" l="1"/>
  <c r="M7553" i="3" s="1"/>
  <c r="B7552" i="3"/>
  <c r="E7552" i="3" s="1"/>
  <c r="F7552" i="3" s="1"/>
  <c r="G7552" i="3" s="1"/>
  <c r="H7552" i="3" s="1"/>
  <c r="I7552" i="3" s="1"/>
  <c r="L7552" i="3" s="1"/>
  <c r="B7553" i="3" l="1"/>
  <c r="E7553" i="3" s="1"/>
  <c r="F7553" i="3" s="1"/>
  <c r="G7553" i="3" s="1"/>
  <c r="H7553" i="3" s="1"/>
  <c r="I7553" i="3" s="1"/>
  <c r="L7553" i="3" s="1"/>
  <c r="J7554" i="3"/>
  <c r="M7554" i="3" s="1"/>
  <c r="B7554" i="3" l="1"/>
  <c r="E7554" i="3" s="1"/>
  <c r="F7554" i="3" s="1"/>
  <c r="G7554" i="3" s="1"/>
  <c r="H7554" i="3" s="1"/>
  <c r="I7554" i="3" s="1"/>
  <c r="L7554" i="3" s="1"/>
  <c r="J7555" i="3"/>
  <c r="M7555" i="3" s="1"/>
  <c r="J7556" i="3" l="1"/>
  <c r="M7556" i="3" s="1"/>
  <c r="B7555" i="3"/>
  <c r="E7555" i="3" s="1"/>
  <c r="F7555" i="3" s="1"/>
  <c r="G7555" i="3" s="1"/>
  <c r="H7555" i="3" s="1"/>
  <c r="I7555" i="3" s="1"/>
  <c r="L7555" i="3" s="1"/>
  <c r="B7556" i="3" l="1"/>
  <c r="E7556" i="3" s="1"/>
  <c r="F7556" i="3" s="1"/>
  <c r="G7556" i="3" s="1"/>
  <c r="H7556" i="3" s="1"/>
  <c r="I7556" i="3" s="1"/>
  <c r="L7556" i="3" s="1"/>
  <c r="J7557" i="3"/>
  <c r="M7557" i="3" s="1"/>
  <c r="J7558" i="3" l="1"/>
  <c r="M7558" i="3" s="1"/>
  <c r="B7557" i="3"/>
  <c r="E7557" i="3" s="1"/>
  <c r="F7557" i="3" s="1"/>
  <c r="G7557" i="3" s="1"/>
  <c r="H7557" i="3" s="1"/>
  <c r="I7557" i="3" s="1"/>
  <c r="L7557" i="3" s="1"/>
  <c r="B7558" i="3" l="1"/>
  <c r="E7558" i="3" s="1"/>
  <c r="F7558" i="3" s="1"/>
  <c r="G7558" i="3" s="1"/>
  <c r="H7558" i="3" s="1"/>
  <c r="I7558" i="3" s="1"/>
  <c r="L7558" i="3" s="1"/>
  <c r="J7559" i="3"/>
  <c r="M7559" i="3" s="1"/>
  <c r="J7560" i="3" l="1"/>
  <c r="M7560" i="3" s="1"/>
  <c r="B7559" i="3"/>
  <c r="E7559" i="3" s="1"/>
  <c r="F7559" i="3" s="1"/>
  <c r="G7559" i="3" s="1"/>
  <c r="H7559" i="3" s="1"/>
  <c r="I7559" i="3" s="1"/>
  <c r="L7559" i="3" s="1"/>
  <c r="J7561" i="3" l="1"/>
  <c r="M7561" i="3" s="1"/>
  <c r="B7560" i="3"/>
  <c r="E7560" i="3" s="1"/>
  <c r="F7560" i="3" s="1"/>
  <c r="G7560" i="3" s="1"/>
  <c r="H7560" i="3" s="1"/>
  <c r="I7560" i="3" s="1"/>
  <c r="L7560" i="3" s="1"/>
  <c r="B7561" i="3" l="1"/>
  <c r="E7561" i="3" s="1"/>
  <c r="F7561" i="3" s="1"/>
  <c r="G7561" i="3" s="1"/>
  <c r="H7561" i="3" s="1"/>
  <c r="I7561" i="3" s="1"/>
  <c r="L7561" i="3" s="1"/>
  <c r="J7562" i="3"/>
  <c r="M7562" i="3" s="1"/>
  <c r="B7562" i="3" l="1"/>
  <c r="E7562" i="3" s="1"/>
  <c r="F7562" i="3" s="1"/>
  <c r="G7562" i="3" s="1"/>
  <c r="H7562" i="3" s="1"/>
  <c r="I7562" i="3" s="1"/>
  <c r="L7562" i="3" s="1"/>
  <c r="J7563" i="3"/>
  <c r="M7563" i="3" s="1"/>
  <c r="J7564" i="3" l="1"/>
  <c r="M7564" i="3" s="1"/>
  <c r="B7563" i="3"/>
  <c r="E7563" i="3" s="1"/>
  <c r="F7563" i="3" s="1"/>
  <c r="G7563" i="3" s="1"/>
  <c r="H7563" i="3" s="1"/>
  <c r="I7563" i="3" s="1"/>
  <c r="L7563" i="3" s="1"/>
  <c r="J7565" i="3" l="1"/>
  <c r="M7565" i="3" s="1"/>
  <c r="B7564" i="3"/>
  <c r="E7564" i="3" s="1"/>
  <c r="F7564" i="3" s="1"/>
  <c r="G7564" i="3" s="1"/>
  <c r="H7564" i="3" s="1"/>
  <c r="I7564" i="3" s="1"/>
  <c r="L7564" i="3" s="1"/>
  <c r="J7566" i="3" l="1"/>
  <c r="M7566" i="3" s="1"/>
  <c r="B7565" i="3"/>
  <c r="E7565" i="3" s="1"/>
  <c r="F7565" i="3" s="1"/>
  <c r="G7565" i="3" s="1"/>
  <c r="H7565" i="3" s="1"/>
  <c r="I7565" i="3" s="1"/>
  <c r="L7565" i="3" s="1"/>
  <c r="J7567" i="3" l="1"/>
  <c r="M7567" i="3" s="1"/>
  <c r="B7566" i="3"/>
  <c r="E7566" i="3" s="1"/>
  <c r="F7566" i="3" s="1"/>
  <c r="G7566" i="3" s="1"/>
  <c r="H7566" i="3" s="1"/>
  <c r="I7566" i="3" s="1"/>
  <c r="L7566" i="3" s="1"/>
  <c r="J7568" i="3" l="1"/>
  <c r="M7568" i="3" s="1"/>
  <c r="B7567" i="3"/>
  <c r="E7567" i="3" s="1"/>
  <c r="F7567" i="3" s="1"/>
  <c r="G7567" i="3" s="1"/>
  <c r="H7567" i="3" s="1"/>
  <c r="I7567" i="3" s="1"/>
  <c r="L7567" i="3" s="1"/>
  <c r="J7569" i="3" l="1"/>
  <c r="M7569" i="3" s="1"/>
  <c r="B7568" i="3"/>
  <c r="E7568" i="3" s="1"/>
  <c r="F7568" i="3" s="1"/>
  <c r="G7568" i="3" s="1"/>
  <c r="H7568" i="3" s="1"/>
  <c r="I7568" i="3" s="1"/>
  <c r="L7568" i="3" s="1"/>
  <c r="B7569" i="3" l="1"/>
  <c r="E7569" i="3" s="1"/>
  <c r="F7569" i="3" s="1"/>
  <c r="G7569" i="3" s="1"/>
  <c r="H7569" i="3" s="1"/>
  <c r="I7569" i="3" s="1"/>
  <c r="L7569" i="3" s="1"/>
  <c r="J7570" i="3"/>
  <c r="M7570" i="3" s="1"/>
  <c r="B7570" i="3" l="1"/>
  <c r="E7570" i="3" s="1"/>
  <c r="F7570" i="3" s="1"/>
  <c r="G7570" i="3" s="1"/>
  <c r="H7570" i="3" s="1"/>
  <c r="I7570" i="3" s="1"/>
  <c r="L7570" i="3" s="1"/>
  <c r="J7571" i="3"/>
  <c r="M7571" i="3" s="1"/>
  <c r="J7572" i="3" l="1"/>
  <c r="M7572" i="3" s="1"/>
  <c r="B7571" i="3"/>
  <c r="E7571" i="3" s="1"/>
  <c r="F7571" i="3" s="1"/>
  <c r="G7571" i="3" s="1"/>
  <c r="H7571" i="3" s="1"/>
  <c r="I7571" i="3" s="1"/>
  <c r="L7571" i="3" s="1"/>
  <c r="B7572" i="3" l="1"/>
  <c r="E7572" i="3" s="1"/>
  <c r="F7572" i="3" s="1"/>
  <c r="G7572" i="3" s="1"/>
  <c r="H7572" i="3" s="1"/>
  <c r="I7572" i="3" s="1"/>
  <c r="L7572" i="3" s="1"/>
  <c r="J7573" i="3"/>
  <c r="M7573" i="3" s="1"/>
  <c r="J7574" i="3" l="1"/>
  <c r="M7574" i="3" s="1"/>
  <c r="B7573" i="3"/>
  <c r="E7573" i="3" s="1"/>
  <c r="F7573" i="3" s="1"/>
  <c r="G7573" i="3" s="1"/>
  <c r="H7573" i="3" s="1"/>
  <c r="I7573" i="3" s="1"/>
  <c r="L7573" i="3" s="1"/>
  <c r="J7575" i="3" l="1"/>
  <c r="M7575" i="3" s="1"/>
  <c r="B7574" i="3"/>
  <c r="E7574" i="3" s="1"/>
  <c r="F7574" i="3" s="1"/>
  <c r="G7574" i="3" s="1"/>
  <c r="H7574" i="3" s="1"/>
  <c r="I7574" i="3" s="1"/>
  <c r="L7574" i="3" s="1"/>
  <c r="J7576" i="3" l="1"/>
  <c r="M7576" i="3" s="1"/>
  <c r="B7575" i="3"/>
  <c r="E7575" i="3" s="1"/>
  <c r="F7575" i="3" s="1"/>
  <c r="G7575" i="3" s="1"/>
  <c r="H7575" i="3" s="1"/>
  <c r="I7575" i="3" s="1"/>
  <c r="L7575" i="3" s="1"/>
  <c r="J7577" i="3" l="1"/>
  <c r="M7577" i="3" s="1"/>
  <c r="B7576" i="3"/>
  <c r="E7576" i="3" s="1"/>
  <c r="F7576" i="3" s="1"/>
  <c r="G7576" i="3" s="1"/>
  <c r="H7576" i="3" s="1"/>
  <c r="I7576" i="3" s="1"/>
  <c r="L7576" i="3" s="1"/>
  <c r="B7577" i="3" l="1"/>
  <c r="E7577" i="3" s="1"/>
  <c r="F7577" i="3" s="1"/>
  <c r="G7577" i="3" s="1"/>
  <c r="H7577" i="3" s="1"/>
  <c r="I7577" i="3" s="1"/>
  <c r="L7577" i="3" s="1"/>
  <c r="J7578" i="3"/>
  <c r="M7578" i="3" s="1"/>
  <c r="B7578" i="3" l="1"/>
  <c r="E7578" i="3" s="1"/>
  <c r="F7578" i="3" s="1"/>
  <c r="G7578" i="3" s="1"/>
  <c r="H7578" i="3" s="1"/>
  <c r="I7578" i="3" s="1"/>
  <c r="L7578" i="3" s="1"/>
  <c r="J7579" i="3"/>
  <c r="M7579" i="3" s="1"/>
  <c r="B7579" i="3" l="1"/>
  <c r="E7579" i="3" s="1"/>
  <c r="F7579" i="3" s="1"/>
  <c r="G7579" i="3" s="1"/>
  <c r="H7579" i="3" s="1"/>
  <c r="I7579" i="3" s="1"/>
  <c r="L7579" i="3" s="1"/>
  <c r="J7580" i="3"/>
  <c r="M7580" i="3" s="1"/>
  <c r="B7580" i="3" l="1"/>
  <c r="E7580" i="3" s="1"/>
  <c r="F7580" i="3" s="1"/>
  <c r="G7580" i="3" s="1"/>
  <c r="H7580" i="3" s="1"/>
  <c r="I7580" i="3" s="1"/>
  <c r="L7580" i="3" s="1"/>
  <c r="J7581" i="3"/>
  <c r="M7581" i="3" s="1"/>
  <c r="J7582" i="3" l="1"/>
  <c r="M7582" i="3" s="1"/>
  <c r="B7581" i="3"/>
  <c r="E7581" i="3" s="1"/>
  <c r="F7581" i="3" s="1"/>
  <c r="G7581" i="3" s="1"/>
  <c r="H7581" i="3" s="1"/>
  <c r="I7581" i="3" s="1"/>
  <c r="L7581" i="3" s="1"/>
  <c r="J7583" i="3" l="1"/>
  <c r="M7583" i="3" s="1"/>
  <c r="B7582" i="3"/>
  <c r="E7582" i="3" s="1"/>
  <c r="F7582" i="3" s="1"/>
  <c r="G7582" i="3" s="1"/>
  <c r="H7582" i="3" s="1"/>
  <c r="I7582" i="3" s="1"/>
  <c r="L7582" i="3" s="1"/>
  <c r="B7583" i="3" l="1"/>
  <c r="E7583" i="3" s="1"/>
  <c r="F7583" i="3" s="1"/>
  <c r="G7583" i="3" s="1"/>
  <c r="H7583" i="3" s="1"/>
  <c r="I7583" i="3" s="1"/>
  <c r="L7583" i="3" s="1"/>
  <c r="J7584" i="3"/>
  <c r="M7584" i="3" s="1"/>
  <c r="B7584" i="3" l="1"/>
  <c r="E7584" i="3" s="1"/>
  <c r="F7584" i="3" s="1"/>
  <c r="G7584" i="3" s="1"/>
  <c r="H7584" i="3" s="1"/>
  <c r="I7584" i="3" s="1"/>
  <c r="L7584" i="3" s="1"/>
  <c r="J7585" i="3"/>
  <c r="M7585" i="3" s="1"/>
  <c r="J7586" i="3" l="1"/>
  <c r="M7586" i="3" s="1"/>
  <c r="B7585" i="3"/>
  <c r="E7585" i="3" s="1"/>
  <c r="F7585" i="3" s="1"/>
  <c r="G7585" i="3" s="1"/>
  <c r="H7585" i="3" s="1"/>
  <c r="I7585" i="3" s="1"/>
  <c r="L7585" i="3" s="1"/>
  <c r="J7587" i="3" l="1"/>
  <c r="M7587" i="3" s="1"/>
  <c r="B7586" i="3"/>
  <c r="E7586" i="3" s="1"/>
  <c r="F7586" i="3" s="1"/>
  <c r="G7586" i="3" s="1"/>
  <c r="H7586" i="3" s="1"/>
  <c r="I7586" i="3" s="1"/>
  <c r="L7586" i="3" s="1"/>
  <c r="J7588" i="3" l="1"/>
  <c r="M7588" i="3" s="1"/>
  <c r="B7587" i="3"/>
  <c r="E7587" i="3" s="1"/>
  <c r="F7587" i="3" s="1"/>
  <c r="G7587" i="3" s="1"/>
  <c r="H7587" i="3" s="1"/>
  <c r="I7587" i="3" s="1"/>
  <c r="L7587" i="3" s="1"/>
  <c r="B7588" i="3" l="1"/>
  <c r="E7588" i="3" s="1"/>
  <c r="F7588" i="3" s="1"/>
  <c r="G7588" i="3" s="1"/>
  <c r="H7588" i="3" s="1"/>
  <c r="I7588" i="3" s="1"/>
  <c r="L7588" i="3" s="1"/>
  <c r="J7589" i="3"/>
  <c r="M7589" i="3" s="1"/>
  <c r="J7590" i="3" l="1"/>
  <c r="M7590" i="3" s="1"/>
  <c r="B7589" i="3"/>
  <c r="E7589" i="3" s="1"/>
  <c r="F7589" i="3" s="1"/>
  <c r="G7589" i="3" s="1"/>
  <c r="H7589" i="3" s="1"/>
  <c r="I7589" i="3" s="1"/>
  <c r="L7589" i="3" s="1"/>
  <c r="B7590" i="3" l="1"/>
  <c r="E7590" i="3" s="1"/>
  <c r="F7590" i="3" s="1"/>
  <c r="G7590" i="3" s="1"/>
  <c r="H7590" i="3" s="1"/>
  <c r="I7590" i="3" s="1"/>
  <c r="L7590" i="3" s="1"/>
  <c r="J7591" i="3"/>
  <c r="M7591" i="3" s="1"/>
  <c r="J7592" i="3" l="1"/>
  <c r="M7592" i="3" s="1"/>
  <c r="B7591" i="3"/>
  <c r="E7591" i="3" s="1"/>
  <c r="F7591" i="3" s="1"/>
  <c r="G7591" i="3" s="1"/>
  <c r="H7591" i="3" s="1"/>
  <c r="I7591" i="3" s="1"/>
  <c r="L7591" i="3" s="1"/>
  <c r="J7593" i="3" l="1"/>
  <c r="M7593" i="3" s="1"/>
  <c r="B7592" i="3"/>
  <c r="E7592" i="3" s="1"/>
  <c r="F7592" i="3" s="1"/>
  <c r="G7592" i="3" s="1"/>
  <c r="H7592" i="3" s="1"/>
  <c r="I7592" i="3" s="1"/>
  <c r="L7592" i="3" s="1"/>
  <c r="J7594" i="3" l="1"/>
  <c r="M7594" i="3" s="1"/>
  <c r="B7593" i="3"/>
  <c r="E7593" i="3" s="1"/>
  <c r="F7593" i="3" s="1"/>
  <c r="G7593" i="3" s="1"/>
  <c r="H7593" i="3" s="1"/>
  <c r="I7593" i="3" s="1"/>
  <c r="L7593" i="3" s="1"/>
  <c r="B7594" i="3" l="1"/>
  <c r="E7594" i="3" s="1"/>
  <c r="F7594" i="3" s="1"/>
  <c r="G7594" i="3" s="1"/>
  <c r="H7594" i="3" s="1"/>
  <c r="I7594" i="3" s="1"/>
  <c r="L7594" i="3" s="1"/>
  <c r="J7595" i="3"/>
  <c r="M7595" i="3" s="1"/>
  <c r="B7595" i="3" l="1"/>
  <c r="E7595" i="3" s="1"/>
  <c r="F7595" i="3" s="1"/>
  <c r="G7595" i="3" s="1"/>
  <c r="H7595" i="3" s="1"/>
  <c r="I7595" i="3" s="1"/>
  <c r="L7595" i="3" s="1"/>
  <c r="J7596" i="3"/>
  <c r="M7596" i="3" s="1"/>
  <c r="J7597" i="3" l="1"/>
  <c r="M7597" i="3" s="1"/>
  <c r="B7596" i="3"/>
  <c r="E7596" i="3" s="1"/>
  <c r="F7596" i="3" s="1"/>
  <c r="G7596" i="3" s="1"/>
  <c r="H7596" i="3" s="1"/>
  <c r="I7596" i="3" s="1"/>
  <c r="L7596" i="3" s="1"/>
  <c r="J7598" i="3" l="1"/>
  <c r="M7598" i="3" s="1"/>
  <c r="B7597" i="3"/>
  <c r="E7597" i="3" s="1"/>
  <c r="F7597" i="3" s="1"/>
  <c r="G7597" i="3" s="1"/>
  <c r="H7597" i="3" s="1"/>
  <c r="I7597" i="3" s="1"/>
  <c r="L7597" i="3" s="1"/>
  <c r="B7598" i="3" l="1"/>
  <c r="E7598" i="3" s="1"/>
  <c r="F7598" i="3" s="1"/>
  <c r="G7598" i="3" s="1"/>
  <c r="H7598" i="3" s="1"/>
  <c r="I7598" i="3" s="1"/>
  <c r="L7598" i="3" s="1"/>
  <c r="J7599" i="3"/>
  <c r="M7599" i="3" s="1"/>
  <c r="B7599" i="3" l="1"/>
  <c r="E7599" i="3" s="1"/>
  <c r="F7599" i="3" s="1"/>
  <c r="G7599" i="3" s="1"/>
  <c r="H7599" i="3" s="1"/>
  <c r="I7599" i="3" s="1"/>
  <c r="L7599" i="3" s="1"/>
  <c r="J7600" i="3"/>
  <c r="M7600" i="3" s="1"/>
  <c r="J7601" i="3" l="1"/>
  <c r="M7601" i="3" s="1"/>
  <c r="B7600" i="3"/>
  <c r="E7600" i="3" s="1"/>
  <c r="F7600" i="3" s="1"/>
  <c r="G7600" i="3" s="1"/>
  <c r="H7600" i="3" s="1"/>
  <c r="I7600" i="3" s="1"/>
  <c r="L7600" i="3" s="1"/>
  <c r="B7601" i="3" l="1"/>
  <c r="E7601" i="3" s="1"/>
  <c r="F7601" i="3" s="1"/>
  <c r="G7601" i="3" s="1"/>
  <c r="H7601" i="3" s="1"/>
  <c r="I7601" i="3" s="1"/>
  <c r="L7601" i="3" s="1"/>
  <c r="J7602" i="3"/>
  <c r="M7602" i="3" s="1"/>
  <c r="J7603" i="3" l="1"/>
  <c r="M7603" i="3" s="1"/>
  <c r="B7602" i="3"/>
  <c r="E7602" i="3" s="1"/>
  <c r="F7602" i="3" s="1"/>
  <c r="G7602" i="3" s="1"/>
  <c r="H7602" i="3" s="1"/>
  <c r="I7602" i="3" s="1"/>
  <c r="L7602" i="3" s="1"/>
  <c r="B7603" i="3" l="1"/>
  <c r="E7603" i="3" s="1"/>
  <c r="F7603" i="3" s="1"/>
  <c r="G7603" i="3" s="1"/>
  <c r="H7603" i="3" s="1"/>
  <c r="I7603" i="3" s="1"/>
  <c r="L7603" i="3" s="1"/>
  <c r="J7604" i="3"/>
  <c r="M7604" i="3" s="1"/>
  <c r="B7604" i="3" l="1"/>
  <c r="E7604" i="3" s="1"/>
  <c r="F7604" i="3" s="1"/>
  <c r="G7604" i="3" s="1"/>
  <c r="H7604" i="3" s="1"/>
  <c r="I7604" i="3" s="1"/>
  <c r="L7604" i="3" s="1"/>
  <c r="J7605" i="3"/>
  <c r="M7605" i="3" s="1"/>
  <c r="B7605" i="3" l="1"/>
  <c r="E7605" i="3" s="1"/>
  <c r="F7605" i="3" s="1"/>
  <c r="G7605" i="3" s="1"/>
  <c r="H7605" i="3" s="1"/>
  <c r="I7605" i="3" s="1"/>
  <c r="L7605" i="3" s="1"/>
  <c r="J7606" i="3"/>
  <c r="M7606" i="3" s="1"/>
  <c r="B7606" i="3" l="1"/>
  <c r="E7606" i="3" s="1"/>
  <c r="F7606" i="3" s="1"/>
  <c r="G7606" i="3" s="1"/>
  <c r="H7606" i="3" s="1"/>
  <c r="I7606" i="3" s="1"/>
  <c r="L7606" i="3" s="1"/>
  <c r="J7607" i="3"/>
  <c r="M7607" i="3" s="1"/>
  <c r="B7607" i="3" l="1"/>
  <c r="E7607" i="3" s="1"/>
  <c r="F7607" i="3" s="1"/>
  <c r="G7607" i="3" s="1"/>
  <c r="H7607" i="3" s="1"/>
  <c r="I7607" i="3" s="1"/>
  <c r="L7607" i="3" s="1"/>
  <c r="J7608" i="3"/>
  <c r="M7608" i="3" s="1"/>
  <c r="J7609" i="3" l="1"/>
  <c r="M7609" i="3" s="1"/>
  <c r="B7608" i="3"/>
  <c r="E7608" i="3" s="1"/>
  <c r="F7608" i="3" s="1"/>
  <c r="G7608" i="3" s="1"/>
  <c r="H7608" i="3" s="1"/>
  <c r="I7608" i="3" s="1"/>
  <c r="L7608" i="3" s="1"/>
  <c r="B7609" i="3" l="1"/>
  <c r="E7609" i="3" s="1"/>
  <c r="F7609" i="3" s="1"/>
  <c r="G7609" i="3" s="1"/>
  <c r="H7609" i="3" s="1"/>
  <c r="I7609" i="3" s="1"/>
  <c r="L7609" i="3" s="1"/>
  <c r="J7610" i="3"/>
  <c r="M7610" i="3" s="1"/>
  <c r="J7611" i="3" l="1"/>
  <c r="M7611" i="3" s="1"/>
  <c r="B7610" i="3"/>
  <c r="E7610" i="3" s="1"/>
  <c r="F7610" i="3" s="1"/>
  <c r="G7610" i="3" s="1"/>
  <c r="H7610" i="3" s="1"/>
  <c r="I7610" i="3" s="1"/>
  <c r="L7610" i="3" s="1"/>
  <c r="J7612" i="3" l="1"/>
  <c r="M7612" i="3" s="1"/>
  <c r="B7611" i="3"/>
  <c r="E7611" i="3" s="1"/>
  <c r="F7611" i="3" s="1"/>
  <c r="G7611" i="3" s="1"/>
  <c r="H7611" i="3" s="1"/>
  <c r="I7611" i="3" s="1"/>
  <c r="L7611" i="3" s="1"/>
  <c r="B7612" i="3" l="1"/>
  <c r="E7612" i="3" s="1"/>
  <c r="F7612" i="3" s="1"/>
  <c r="G7612" i="3" s="1"/>
  <c r="H7612" i="3" s="1"/>
  <c r="I7612" i="3" s="1"/>
  <c r="L7612" i="3" s="1"/>
  <c r="J7613" i="3"/>
  <c r="M7613" i="3" s="1"/>
  <c r="J7614" i="3" l="1"/>
  <c r="M7614" i="3" s="1"/>
  <c r="B7613" i="3"/>
  <c r="E7613" i="3" s="1"/>
  <c r="F7613" i="3" s="1"/>
  <c r="G7613" i="3" s="1"/>
  <c r="H7613" i="3" s="1"/>
  <c r="I7613" i="3" s="1"/>
  <c r="L7613" i="3" s="1"/>
  <c r="B7614" i="3" l="1"/>
  <c r="E7614" i="3" s="1"/>
  <c r="F7614" i="3" s="1"/>
  <c r="G7614" i="3" s="1"/>
  <c r="H7614" i="3" s="1"/>
  <c r="I7614" i="3" s="1"/>
  <c r="L7614" i="3" s="1"/>
  <c r="J7615" i="3"/>
  <c r="M7615" i="3" s="1"/>
  <c r="B7615" i="3" l="1"/>
  <c r="E7615" i="3" s="1"/>
  <c r="F7615" i="3" s="1"/>
  <c r="G7615" i="3" s="1"/>
  <c r="H7615" i="3" s="1"/>
  <c r="I7615" i="3" s="1"/>
  <c r="L7615" i="3" s="1"/>
  <c r="J7616" i="3"/>
  <c r="M7616" i="3" s="1"/>
  <c r="B7616" i="3" l="1"/>
  <c r="E7616" i="3" s="1"/>
  <c r="F7616" i="3" s="1"/>
  <c r="G7616" i="3" s="1"/>
  <c r="H7616" i="3" s="1"/>
  <c r="I7616" i="3" s="1"/>
  <c r="L7616" i="3" s="1"/>
  <c r="J7617" i="3"/>
  <c r="M7617" i="3" s="1"/>
  <c r="J7618" i="3" l="1"/>
  <c r="M7618" i="3" s="1"/>
  <c r="B7617" i="3"/>
  <c r="E7617" i="3" s="1"/>
  <c r="F7617" i="3" s="1"/>
  <c r="G7617" i="3" s="1"/>
  <c r="H7617" i="3" s="1"/>
  <c r="I7617" i="3" s="1"/>
  <c r="L7617" i="3" s="1"/>
  <c r="J7619" i="3" l="1"/>
  <c r="M7619" i="3" s="1"/>
  <c r="B7618" i="3"/>
  <c r="E7618" i="3" s="1"/>
  <c r="F7618" i="3" s="1"/>
  <c r="G7618" i="3" s="1"/>
  <c r="H7618" i="3" s="1"/>
  <c r="I7618" i="3" s="1"/>
  <c r="L7618" i="3" s="1"/>
  <c r="B7619" i="3" l="1"/>
  <c r="E7619" i="3" s="1"/>
  <c r="F7619" i="3" s="1"/>
  <c r="G7619" i="3" s="1"/>
  <c r="H7619" i="3" s="1"/>
  <c r="I7619" i="3" s="1"/>
  <c r="L7619" i="3" s="1"/>
  <c r="J7620" i="3"/>
  <c r="M7620" i="3" s="1"/>
  <c r="B7620" i="3" l="1"/>
  <c r="E7620" i="3" s="1"/>
  <c r="F7620" i="3" s="1"/>
  <c r="G7620" i="3" s="1"/>
  <c r="H7620" i="3" s="1"/>
  <c r="I7620" i="3" s="1"/>
  <c r="L7620" i="3" s="1"/>
  <c r="J7621" i="3"/>
  <c r="M7621" i="3" s="1"/>
  <c r="B7621" i="3" l="1"/>
  <c r="E7621" i="3" s="1"/>
  <c r="F7621" i="3" s="1"/>
  <c r="G7621" i="3" s="1"/>
  <c r="H7621" i="3" s="1"/>
  <c r="I7621" i="3" s="1"/>
  <c r="L7621" i="3" s="1"/>
  <c r="J7622" i="3"/>
  <c r="M7622" i="3" s="1"/>
  <c r="B7622" i="3" l="1"/>
  <c r="E7622" i="3" s="1"/>
  <c r="F7622" i="3" s="1"/>
  <c r="G7622" i="3" s="1"/>
  <c r="H7622" i="3" s="1"/>
  <c r="I7622" i="3" s="1"/>
  <c r="L7622" i="3" s="1"/>
  <c r="J7623" i="3"/>
  <c r="M7623" i="3" s="1"/>
  <c r="B7623" i="3" l="1"/>
  <c r="E7623" i="3" s="1"/>
  <c r="F7623" i="3" s="1"/>
  <c r="G7623" i="3" s="1"/>
  <c r="H7623" i="3" s="1"/>
  <c r="I7623" i="3" s="1"/>
  <c r="L7623" i="3" s="1"/>
  <c r="J7624" i="3"/>
  <c r="M7624" i="3" s="1"/>
  <c r="B7624" i="3" l="1"/>
  <c r="E7624" i="3" s="1"/>
  <c r="F7624" i="3" s="1"/>
  <c r="G7624" i="3" s="1"/>
  <c r="H7624" i="3" s="1"/>
  <c r="I7624" i="3" s="1"/>
  <c r="L7624" i="3" s="1"/>
  <c r="J7625" i="3"/>
  <c r="M7625" i="3" s="1"/>
  <c r="B7625" i="3" l="1"/>
  <c r="E7625" i="3" s="1"/>
  <c r="F7625" i="3" s="1"/>
  <c r="G7625" i="3" s="1"/>
  <c r="H7625" i="3" s="1"/>
  <c r="I7625" i="3" s="1"/>
  <c r="L7625" i="3" s="1"/>
  <c r="J7626" i="3"/>
  <c r="M7626" i="3" s="1"/>
  <c r="J7627" i="3" l="1"/>
  <c r="M7627" i="3" s="1"/>
  <c r="B7626" i="3"/>
  <c r="E7626" i="3" s="1"/>
  <c r="F7626" i="3" s="1"/>
  <c r="G7626" i="3" s="1"/>
  <c r="H7626" i="3" s="1"/>
  <c r="I7626" i="3" s="1"/>
  <c r="L7626" i="3" s="1"/>
  <c r="B7627" i="3" l="1"/>
  <c r="E7627" i="3" s="1"/>
  <c r="F7627" i="3" s="1"/>
  <c r="G7627" i="3" s="1"/>
  <c r="H7627" i="3" s="1"/>
  <c r="I7627" i="3" s="1"/>
  <c r="L7627" i="3" s="1"/>
  <c r="J7628" i="3"/>
  <c r="M7628" i="3" s="1"/>
  <c r="B7628" i="3" l="1"/>
  <c r="E7628" i="3" s="1"/>
  <c r="F7628" i="3" s="1"/>
  <c r="G7628" i="3" s="1"/>
  <c r="H7628" i="3" s="1"/>
  <c r="I7628" i="3" s="1"/>
  <c r="L7628" i="3" s="1"/>
  <c r="J7629" i="3"/>
  <c r="M7629" i="3" s="1"/>
  <c r="J7630" i="3" l="1"/>
  <c r="M7630" i="3" s="1"/>
  <c r="B7629" i="3"/>
  <c r="E7629" i="3" s="1"/>
  <c r="F7629" i="3" s="1"/>
  <c r="G7629" i="3" s="1"/>
  <c r="H7629" i="3" s="1"/>
  <c r="I7629" i="3" s="1"/>
  <c r="L7629" i="3" s="1"/>
  <c r="B7630" i="3" l="1"/>
  <c r="E7630" i="3" s="1"/>
  <c r="F7630" i="3" s="1"/>
  <c r="G7630" i="3" s="1"/>
  <c r="H7630" i="3" s="1"/>
  <c r="I7630" i="3" s="1"/>
  <c r="L7630" i="3" s="1"/>
  <c r="J7631" i="3"/>
  <c r="M7631" i="3" s="1"/>
  <c r="B7631" i="3" l="1"/>
  <c r="E7631" i="3" s="1"/>
  <c r="F7631" i="3" s="1"/>
  <c r="G7631" i="3" s="1"/>
  <c r="H7631" i="3" s="1"/>
  <c r="I7631" i="3" s="1"/>
  <c r="L7631" i="3" s="1"/>
  <c r="J7632" i="3"/>
  <c r="M7632" i="3" s="1"/>
  <c r="B7632" i="3" l="1"/>
  <c r="E7632" i="3" s="1"/>
  <c r="F7632" i="3" s="1"/>
  <c r="G7632" i="3" s="1"/>
  <c r="H7632" i="3" s="1"/>
  <c r="I7632" i="3" s="1"/>
  <c r="L7632" i="3" s="1"/>
  <c r="J7633" i="3"/>
  <c r="M7633" i="3" s="1"/>
  <c r="B7633" i="3" l="1"/>
  <c r="E7633" i="3" s="1"/>
  <c r="F7633" i="3" s="1"/>
  <c r="G7633" i="3" s="1"/>
  <c r="H7633" i="3" s="1"/>
  <c r="I7633" i="3" s="1"/>
  <c r="L7633" i="3" s="1"/>
  <c r="J7634" i="3"/>
  <c r="M7634" i="3" s="1"/>
  <c r="J7635" i="3" l="1"/>
  <c r="M7635" i="3" s="1"/>
  <c r="B7634" i="3"/>
  <c r="E7634" i="3" s="1"/>
  <c r="F7634" i="3" s="1"/>
  <c r="G7634" i="3" s="1"/>
  <c r="H7634" i="3" s="1"/>
  <c r="I7634" i="3" s="1"/>
  <c r="L7634" i="3" s="1"/>
  <c r="B7635" i="3" l="1"/>
  <c r="E7635" i="3" s="1"/>
  <c r="F7635" i="3" s="1"/>
  <c r="G7635" i="3" s="1"/>
  <c r="H7635" i="3" s="1"/>
  <c r="I7635" i="3" s="1"/>
  <c r="L7635" i="3" s="1"/>
  <c r="J7636" i="3"/>
  <c r="M7636" i="3" s="1"/>
  <c r="J7637" i="3" l="1"/>
  <c r="M7637" i="3" s="1"/>
  <c r="B7636" i="3"/>
  <c r="E7636" i="3" s="1"/>
  <c r="F7636" i="3" s="1"/>
  <c r="G7636" i="3" s="1"/>
  <c r="H7636" i="3" s="1"/>
  <c r="I7636" i="3" s="1"/>
  <c r="L7636" i="3" s="1"/>
  <c r="J7638" i="3" l="1"/>
  <c r="M7638" i="3" s="1"/>
  <c r="B7637" i="3"/>
  <c r="E7637" i="3" s="1"/>
  <c r="F7637" i="3" s="1"/>
  <c r="G7637" i="3" s="1"/>
  <c r="H7637" i="3" s="1"/>
  <c r="I7637" i="3" s="1"/>
  <c r="L7637" i="3" s="1"/>
  <c r="J7639" i="3" l="1"/>
  <c r="M7639" i="3" s="1"/>
  <c r="B7638" i="3"/>
  <c r="E7638" i="3" s="1"/>
  <c r="F7638" i="3" s="1"/>
  <c r="G7638" i="3" s="1"/>
  <c r="H7638" i="3" s="1"/>
  <c r="I7638" i="3" s="1"/>
  <c r="L7638" i="3" s="1"/>
  <c r="J7640" i="3" l="1"/>
  <c r="M7640" i="3" s="1"/>
  <c r="B7639" i="3"/>
  <c r="E7639" i="3" s="1"/>
  <c r="F7639" i="3" s="1"/>
  <c r="G7639" i="3" s="1"/>
  <c r="H7639" i="3" s="1"/>
  <c r="I7639" i="3" s="1"/>
  <c r="L7639" i="3" s="1"/>
  <c r="B7640" i="3" l="1"/>
  <c r="E7640" i="3" s="1"/>
  <c r="F7640" i="3" s="1"/>
  <c r="G7640" i="3" s="1"/>
  <c r="H7640" i="3" s="1"/>
  <c r="I7640" i="3" s="1"/>
  <c r="L7640" i="3" s="1"/>
  <c r="J7641" i="3"/>
  <c r="M7641" i="3" s="1"/>
  <c r="J7642" i="3" l="1"/>
  <c r="M7642" i="3" s="1"/>
  <c r="B7641" i="3"/>
  <c r="E7641" i="3" s="1"/>
  <c r="F7641" i="3" s="1"/>
  <c r="G7641" i="3" s="1"/>
  <c r="H7641" i="3" s="1"/>
  <c r="I7641" i="3" s="1"/>
  <c r="L7641" i="3" s="1"/>
  <c r="B7642" i="3" l="1"/>
  <c r="E7642" i="3" s="1"/>
  <c r="F7642" i="3" s="1"/>
  <c r="G7642" i="3" s="1"/>
  <c r="H7642" i="3" s="1"/>
  <c r="I7642" i="3" s="1"/>
  <c r="L7642" i="3" s="1"/>
  <c r="J7643" i="3"/>
  <c r="M7643" i="3" s="1"/>
  <c r="J7644" i="3" l="1"/>
  <c r="M7644" i="3" s="1"/>
  <c r="B7643" i="3"/>
  <c r="E7643" i="3" s="1"/>
  <c r="F7643" i="3" s="1"/>
  <c r="G7643" i="3" s="1"/>
  <c r="H7643" i="3" s="1"/>
  <c r="I7643" i="3" s="1"/>
  <c r="L7643" i="3" s="1"/>
  <c r="B7644" i="3" l="1"/>
  <c r="E7644" i="3" s="1"/>
  <c r="F7644" i="3" s="1"/>
  <c r="G7644" i="3" s="1"/>
  <c r="H7644" i="3" s="1"/>
  <c r="I7644" i="3" s="1"/>
  <c r="L7644" i="3" s="1"/>
  <c r="J7645" i="3"/>
  <c r="M7645" i="3" s="1"/>
  <c r="B7645" i="3" l="1"/>
  <c r="E7645" i="3" s="1"/>
  <c r="F7645" i="3" s="1"/>
  <c r="G7645" i="3" s="1"/>
  <c r="H7645" i="3" s="1"/>
  <c r="I7645" i="3" s="1"/>
  <c r="L7645" i="3" s="1"/>
  <c r="J7646" i="3"/>
  <c r="M7646" i="3" s="1"/>
  <c r="J7647" i="3" l="1"/>
  <c r="M7647" i="3" s="1"/>
  <c r="B7646" i="3"/>
  <c r="E7646" i="3" s="1"/>
  <c r="F7646" i="3" s="1"/>
  <c r="G7646" i="3" s="1"/>
  <c r="H7646" i="3" s="1"/>
  <c r="I7646" i="3" s="1"/>
  <c r="L7646" i="3" s="1"/>
  <c r="J7648" i="3" l="1"/>
  <c r="M7648" i="3" s="1"/>
  <c r="B7647" i="3"/>
  <c r="E7647" i="3" s="1"/>
  <c r="F7647" i="3" s="1"/>
  <c r="G7647" i="3" s="1"/>
  <c r="H7647" i="3" s="1"/>
  <c r="I7647" i="3" s="1"/>
  <c r="L7647" i="3" s="1"/>
  <c r="B7648" i="3" l="1"/>
  <c r="E7648" i="3" s="1"/>
  <c r="F7648" i="3" s="1"/>
  <c r="G7648" i="3" s="1"/>
  <c r="H7648" i="3" s="1"/>
  <c r="I7648" i="3" s="1"/>
  <c r="L7648" i="3" s="1"/>
  <c r="J7649" i="3"/>
  <c r="M7649" i="3" s="1"/>
  <c r="J7650" i="3" l="1"/>
  <c r="M7650" i="3" s="1"/>
  <c r="B7649" i="3"/>
  <c r="E7649" i="3" s="1"/>
  <c r="F7649" i="3" s="1"/>
  <c r="G7649" i="3" s="1"/>
  <c r="H7649" i="3" s="1"/>
  <c r="I7649" i="3" s="1"/>
  <c r="L7649" i="3" s="1"/>
  <c r="B7650" i="3" l="1"/>
  <c r="E7650" i="3" s="1"/>
  <c r="F7650" i="3" s="1"/>
  <c r="G7650" i="3" s="1"/>
  <c r="H7650" i="3" s="1"/>
  <c r="I7650" i="3" s="1"/>
  <c r="L7650" i="3" s="1"/>
  <c r="J7651" i="3"/>
  <c r="M7651" i="3" s="1"/>
  <c r="J7652" i="3" l="1"/>
  <c r="M7652" i="3" s="1"/>
  <c r="B7651" i="3"/>
  <c r="E7651" i="3" s="1"/>
  <c r="F7651" i="3" s="1"/>
  <c r="G7651" i="3" s="1"/>
  <c r="H7651" i="3" s="1"/>
  <c r="I7651" i="3" s="1"/>
  <c r="L7651" i="3" s="1"/>
  <c r="J7653" i="3" l="1"/>
  <c r="M7653" i="3" s="1"/>
  <c r="B7652" i="3"/>
  <c r="E7652" i="3" s="1"/>
  <c r="F7652" i="3" s="1"/>
  <c r="G7652" i="3" s="1"/>
  <c r="H7652" i="3" s="1"/>
  <c r="I7652" i="3" s="1"/>
  <c r="L7652" i="3" s="1"/>
  <c r="B7653" i="3" l="1"/>
  <c r="E7653" i="3" s="1"/>
  <c r="F7653" i="3" s="1"/>
  <c r="G7653" i="3" s="1"/>
  <c r="H7653" i="3" s="1"/>
  <c r="I7653" i="3" s="1"/>
  <c r="L7653" i="3" s="1"/>
  <c r="J7654" i="3"/>
  <c r="M7654" i="3" s="1"/>
  <c r="B7654" i="3" l="1"/>
  <c r="E7654" i="3" s="1"/>
  <c r="F7654" i="3" s="1"/>
  <c r="G7654" i="3" s="1"/>
  <c r="H7654" i="3" s="1"/>
  <c r="I7654" i="3" s="1"/>
  <c r="L7654" i="3" s="1"/>
  <c r="J7655" i="3"/>
  <c r="M7655" i="3" s="1"/>
  <c r="J7656" i="3" l="1"/>
  <c r="M7656" i="3" s="1"/>
  <c r="B7655" i="3"/>
  <c r="E7655" i="3" s="1"/>
  <c r="F7655" i="3" s="1"/>
  <c r="G7655" i="3" s="1"/>
  <c r="H7655" i="3" s="1"/>
  <c r="I7655" i="3" s="1"/>
  <c r="L7655" i="3" s="1"/>
  <c r="B7656" i="3" l="1"/>
  <c r="E7656" i="3" s="1"/>
  <c r="F7656" i="3" s="1"/>
  <c r="G7656" i="3" s="1"/>
  <c r="H7656" i="3" s="1"/>
  <c r="I7656" i="3" s="1"/>
  <c r="L7656" i="3" s="1"/>
  <c r="J7657" i="3"/>
  <c r="M7657" i="3" s="1"/>
  <c r="B7657" i="3" l="1"/>
  <c r="E7657" i="3" s="1"/>
  <c r="F7657" i="3" s="1"/>
  <c r="G7657" i="3" s="1"/>
  <c r="H7657" i="3" s="1"/>
  <c r="I7657" i="3" s="1"/>
  <c r="L7657" i="3" s="1"/>
  <c r="J7658" i="3"/>
  <c r="M7658" i="3" s="1"/>
  <c r="B7658" i="3" l="1"/>
  <c r="E7658" i="3" s="1"/>
  <c r="F7658" i="3" s="1"/>
  <c r="G7658" i="3" s="1"/>
  <c r="H7658" i="3" s="1"/>
  <c r="I7658" i="3" s="1"/>
  <c r="L7658" i="3" s="1"/>
  <c r="J7659" i="3"/>
  <c r="M7659" i="3" s="1"/>
  <c r="B7659" i="3" l="1"/>
  <c r="E7659" i="3" s="1"/>
  <c r="F7659" i="3" s="1"/>
  <c r="G7659" i="3" s="1"/>
  <c r="H7659" i="3" s="1"/>
  <c r="I7659" i="3" s="1"/>
  <c r="L7659" i="3" s="1"/>
  <c r="J7660" i="3"/>
  <c r="M7660" i="3" s="1"/>
  <c r="B7660" i="3" l="1"/>
  <c r="E7660" i="3" s="1"/>
  <c r="F7660" i="3" s="1"/>
  <c r="G7660" i="3" s="1"/>
  <c r="H7660" i="3" s="1"/>
  <c r="I7660" i="3" s="1"/>
  <c r="L7660" i="3" s="1"/>
  <c r="J7661" i="3"/>
  <c r="M7661" i="3" s="1"/>
  <c r="J7662" i="3" l="1"/>
  <c r="M7662" i="3" s="1"/>
  <c r="B7661" i="3"/>
  <c r="E7661" i="3" s="1"/>
  <c r="F7661" i="3" s="1"/>
  <c r="G7661" i="3" s="1"/>
  <c r="H7661" i="3" s="1"/>
  <c r="I7661" i="3" s="1"/>
  <c r="L7661" i="3" s="1"/>
  <c r="B7662" i="3" l="1"/>
  <c r="E7662" i="3" s="1"/>
  <c r="F7662" i="3" s="1"/>
  <c r="G7662" i="3" s="1"/>
  <c r="H7662" i="3" s="1"/>
  <c r="I7662" i="3" s="1"/>
  <c r="L7662" i="3" s="1"/>
  <c r="J7663" i="3"/>
  <c r="M7663" i="3" s="1"/>
  <c r="B7663" i="3" l="1"/>
  <c r="E7663" i="3" s="1"/>
  <c r="F7663" i="3" s="1"/>
  <c r="G7663" i="3" s="1"/>
  <c r="H7663" i="3" s="1"/>
  <c r="I7663" i="3" s="1"/>
  <c r="L7663" i="3" s="1"/>
  <c r="J7664" i="3"/>
  <c r="M7664" i="3" s="1"/>
  <c r="B7664" i="3" l="1"/>
  <c r="E7664" i="3" s="1"/>
  <c r="F7664" i="3" s="1"/>
  <c r="G7664" i="3" s="1"/>
  <c r="H7664" i="3" s="1"/>
  <c r="I7664" i="3" s="1"/>
  <c r="L7664" i="3" s="1"/>
  <c r="J7665" i="3"/>
  <c r="M7665" i="3" s="1"/>
  <c r="B7665" i="3" l="1"/>
  <c r="E7665" i="3" s="1"/>
  <c r="F7665" i="3" s="1"/>
  <c r="G7665" i="3" s="1"/>
  <c r="H7665" i="3" s="1"/>
  <c r="I7665" i="3" s="1"/>
  <c r="L7665" i="3" s="1"/>
  <c r="J7666" i="3"/>
  <c r="M7666" i="3" s="1"/>
  <c r="J7667" i="3" l="1"/>
  <c r="M7667" i="3" s="1"/>
  <c r="B7666" i="3"/>
  <c r="E7666" i="3" s="1"/>
  <c r="F7666" i="3" s="1"/>
  <c r="G7666" i="3" s="1"/>
  <c r="H7666" i="3" s="1"/>
  <c r="I7666" i="3" s="1"/>
  <c r="L7666" i="3" s="1"/>
  <c r="B7667" i="3" l="1"/>
  <c r="E7667" i="3" s="1"/>
  <c r="F7667" i="3" s="1"/>
  <c r="G7667" i="3" s="1"/>
  <c r="H7667" i="3" s="1"/>
  <c r="I7667" i="3" s="1"/>
  <c r="L7667" i="3" s="1"/>
  <c r="J7668" i="3"/>
  <c r="M7668" i="3" s="1"/>
  <c r="J7669" i="3" l="1"/>
  <c r="M7669" i="3" s="1"/>
  <c r="B7668" i="3"/>
  <c r="E7668" i="3" s="1"/>
  <c r="F7668" i="3" s="1"/>
  <c r="G7668" i="3" s="1"/>
  <c r="H7668" i="3" s="1"/>
  <c r="I7668" i="3" s="1"/>
  <c r="L7668" i="3" s="1"/>
  <c r="B7669" i="3" l="1"/>
  <c r="E7669" i="3" s="1"/>
  <c r="F7669" i="3" s="1"/>
  <c r="G7669" i="3" s="1"/>
  <c r="H7669" i="3" s="1"/>
  <c r="I7669" i="3" s="1"/>
  <c r="L7669" i="3" s="1"/>
  <c r="J7670" i="3"/>
  <c r="M7670" i="3" s="1"/>
  <c r="J7671" i="3" l="1"/>
  <c r="M7671" i="3" s="1"/>
  <c r="B7670" i="3"/>
  <c r="E7670" i="3" s="1"/>
  <c r="F7670" i="3" s="1"/>
  <c r="G7670" i="3" s="1"/>
  <c r="H7670" i="3" s="1"/>
  <c r="I7670" i="3" s="1"/>
  <c r="L7670" i="3" s="1"/>
  <c r="J7672" i="3" l="1"/>
  <c r="M7672" i="3" s="1"/>
  <c r="B7671" i="3"/>
  <c r="E7671" i="3" s="1"/>
  <c r="F7671" i="3" s="1"/>
  <c r="G7671" i="3" s="1"/>
  <c r="H7671" i="3" s="1"/>
  <c r="I7671" i="3" s="1"/>
  <c r="L7671" i="3" s="1"/>
  <c r="J7673" i="3" l="1"/>
  <c r="M7673" i="3" s="1"/>
  <c r="B7672" i="3"/>
  <c r="E7672" i="3" s="1"/>
  <c r="F7672" i="3" s="1"/>
  <c r="G7672" i="3" s="1"/>
  <c r="H7672" i="3" s="1"/>
  <c r="I7672" i="3" s="1"/>
  <c r="L7672" i="3" s="1"/>
  <c r="J7674" i="3" l="1"/>
  <c r="M7674" i="3" s="1"/>
  <c r="B7673" i="3"/>
  <c r="E7673" i="3" s="1"/>
  <c r="F7673" i="3" s="1"/>
  <c r="G7673" i="3" s="1"/>
  <c r="H7673" i="3" s="1"/>
  <c r="I7673" i="3" s="1"/>
  <c r="L7673" i="3" s="1"/>
  <c r="J7675" i="3" l="1"/>
  <c r="M7675" i="3" s="1"/>
  <c r="B7674" i="3"/>
  <c r="E7674" i="3" s="1"/>
  <c r="F7674" i="3" s="1"/>
  <c r="G7674" i="3" s="1"/>
  <c r="H7674" i="3" s="1"/>
  <c r="I7674" i="3" s="1"/>
  <c r="L7674" i="3" s="1"/>
  <c r="B7675" i="3" l="1"/>
  <c r="E7675" i="3" s="1"/>
  <c r="F7675" i="3" s="1"/>
  <c r="G7675" i="3" s="1"/>
  <c r="H7675" i="3" s="1"/>
  <c r="I7675" i="3" s="1"/>
  <c r="L7675" i="3" s="1"/>
  <c r="J7676" i="3"/>
  <c r="M7676" i="3" s="1"/>
  <c r="B7676" i="3" l="1"/>
  <c r="E7676" i="3" s="1"/>
  <c r="F7676" i="3" s="1"/>
  <c r="G7676" i="3" s="1"/>
  <c r="H7676" i="3" s="1"/>
  <c r="I7676" i="3" s="1"/>
  <c r="L7676" i="3" s="1"/>
  <c r="J7677" i="3"/>
  <c r="M7677" i="3" s="1"/>
  <c r="J7678" i="3" l="1"/>
  <c r="M7678" i="3" s="1"/>
  <c r="B7677" i="3"/>
  <c r="E7677" i="3" s="1"/>
  <c r="F7677" i="3" s="1"/>
  <c r="G7677" i="3" s="1"/>
  <c r="H7677" i="3" s="1"/>
  <c r="I7677" i="3" s="1"/>
  <c r="L7677" i="3" s="1"/>
  <c r="J7679" i="3" l="1"/>
  <c r="M7679" i="3" s="1"/>
  <c r="B7678" i="3"/>
  <c r="E7678" i="3" s="1"/>
  <c r="F7678" i="3" s="1"/>
  <c r="G7678" i="3" s="1"/>
  <c r="H7678" i="3" s="1"/>
  <c r="I7678" i="3" s="1"/>
  <c r="L7678" i="3" s="1"/>
  <c r="B7679" i="3" l="1"/>
  <c r="E7679" i="3" s="1"/>
  <c r="F7679" i="3" s="1"/>
  <c r="G7679" i="3" s="1"/>
  <c r="H7679" i="3" s="1"/>
  <c r="I7679" i="3" s="1"/>
  <c r="L7679" i="3" s="1"/>
  <c r="J7680" i="3"/>
  <c r="M7680" i="3" s="1"/>
  <c r="B7680" i="3" l="1"/>
  <c r="E7680" i="3" s="1"/>
  <c r="F7680" i="3" s="1"/>
  <c r="G7680" i="3" s="1"/>
  <c r="H7680" i="3" s="1"/>
  <c r="I7680" i="3" s="1"/>
  <c r="L7680" i="3" s="1"/>
  <c r="J7681" i="3"/>
  <c r="M7681" i="3" s="1"/>
  <c r="J7682" i="3" l="1"/>
  <c r="M7682" i="3" s="1"/>
  <c r="B7681" i="3"/>
  <c r="E7681" i="3" s="1"/>
  <c r="F7681" i="3" s="1"/>
  <c r="G7681" i="3" s="1"/>
  <c r="H7681" i="3" s="1"/>
  <c r="I7681" i="3" s="1"/>
  <c r="L7681" i="3" s="1"/>
  <c r="B7682" i="3" l="1"/>
  <c r="E7682" i="3" s="1"/>
  <c r="F7682" i="3" s="1"/>
  <c r="G7682" i="3" s="1"/>
  <c r="H7682" i="3" s="1"/>
  <c r="I7682" i="3" s="1"/>
  <c r="L7682" i="3" s="1"/>
  <c r="J7683" i="3"/>
  <c r="M7683" i="3" s="1"/>
  <c r="B7683" i="3" l="1"/>
  <c r="E7683" i="3" s="1"/>
  <c r="F7683" i="3" s="1"/>
  <c r="G7683" i="3" s="1"/>
  <c r="H7683" i="3" s="1"/>
  <c r="I7683" i="3" s="1"/>
  <c r="L7683" i="3" s="1"/>
  <c r="J7684" i="3"/>
  <c r="M7684" i="3" s="1"/>
  <c r="B7684" i="3" l="1"/>
  <c r="E7684" i="3" s="1"/>
  <c r="F7684" i="3" s="1"/>
  <c r="G7684" i="3" s="1"/>
  <c r="H7684" i="3" s="1"/>
  <c r="I7684" i="3" s="1"/>
  <c r="L7684" i="3" s="1"/>
  <c r="J7685" i="3"/>
  <c r="M7685" i="3" s="1"/>
  <c r="B7685" i="3" l="1"/>
  <c r="E7685" i="3" s="1"/>
  <c r="F7685" i="3" s="1"/>
  <c r="G7685" i="3" s="1"/>
  <c r="H7685" i="3" s="1"/>
  <c r="I7685" i="3" s="1"/>
  <c r="L7685" i="3" s="1"/>
  <c r="J7686" i="3"/>
  <c r="M7686" i="3" s="1"/>
  <c r="B7686" i="3" l="1"/>
  <c r="E7686" i="3" s="1"/>
  <c r="F7686" i="3" s="1"/>
  <c r="G7686" i="3" s="1"/>
  <c r="H7686" i="3" s="1"/>
  <c r="I7686" i="3" s="1"/>
  <c r="L7686" i="3" s="1"/>
  <c r="J7687" i="3"/>
  <c r="M7687" i="3" s="1"/>
  <c r="B7687" i="3" l="1"/>
  <c r="E7687" i="3" s="1"/>
  <c r="F7687" i="3" s="1"/>
  <c r="G7687" i="3" s="1"/>
  <c r="H7687" i="3" s="1"/>
  <c r="I7687" i="3" s="1"/>
  <c r="L7687" i="3" s="1"/>
  <c r="J7688" i="3"/>
  <c r="M7688" i="3" s="1"/>
  <c r="J7689" i="3" l="1"/>
  <c r="M7689" i="3" s="1"/>
  <c r="B7688" i="3"/>
  <c r="E7688" i="3" s="1"/>
  <c r="F7688" i="3" s="1"/>
  <c r="G7688" i="3" s="1"/>
  <c r="H7688" i="3" s="1"/>
  <c r="I7688" i="3" s="1"/>
  <c r="L7688" i="3" s="1"/>
  <c r="B7689" i="3" l="1"/>
  <c r="E7689" i="3" s="1"/>
  <c r="F7689" i="3" s="1"/>
  <c r="G7689" i="3" s="1"/>
  <c r="H7689" i="3" s="1"/>
  <c r="I7689" i="3" s="1"/>
  <c r="L7689" i="3" s="1"/>
  <c r="J7690" i="3"/>
  <c r="M7690" i="3" s="1"/>
  <c r="J7691" i="3" l="1"/>
  <c r="M7691" i="3" s="1"/>
  <c r="B7690" i="3"/>
  <c r="E7690" i="3" s="1"/>
  <c r="F7690" i="3" s="1"/>
  <c r="G7690" i="3" s="1"/>
  <c r="H7690" i="3" s="1"/>
  <c r="I7690" i="3" s="1"/>
  <c r="L7690" i="3" s="1"/>
  <c r="B7691" i="3" l="1"/>
  <c r="E7691" i="3" s="1"/>
  <c r="F7691" i="3" s="1"/>
  <c r="G7691" i="3" s="1"/>
  <c r="H7691" i="3" s="1"/>
  <c r="I7691" i="3" s="1"/>
  <c r="L7691" i="3" s="1"/>
  <c r="J7692" i="3"/>
  <c r="M7692" i="3" s="1"/>
  <c r="B7692" i="3" l="1"/>
  <c r="E7692" i="3" s="1"/>
  <c r="F7692" i="3" s="1"/>
  <c r="G7692" i="3" s="1"/>
  <c r="H7692" i="3" s="1"/>
  <c r="I7692" i="3" s="1"/>
  <c r="L7692" i="3" s="1"/>
  <c r="J7693" i="3"/>
  <c r="M7693" i="3" s="1"/>
  <c r="J7694" i="3" l="1"/>
  <c r="M7694" i="3" s="1"/>
  <c r="B7693" i="3"/>
  <c r="E7693" i="3" s="1"/>
  <c r="F7693" i="3" s="1"/>
  <c r="G7693" i="3" s="1"/>
  <c r="H7693" i="3" s="1"/>
  <c r="I7693" i="3" s="1"/>
  <c r="L7693" i="3" s="1"/>
  <c r="B7694" i="3" l="1"/>
  <c r="E7694" i="3" s="1"/>
  <c r="F7694" i="3" s="1"/>
  <c r="G7694" i="3" s="1"/>
  <c r="H7694" i="3" s="1"/>
  <c r="I7694" i="3" s="1"/>
  <c r="L7694" i="3" s="1"/>
  <c r="J7695" i="3"/>
  <c r="M7695" i="3" s="1"/>
  <c r="B7695" i="3" l="1"/>
  <c r="E7695" i="3" s="1"/>
  <c r="F7695" i="3" s="1"/>
  <c r="G7695" i="3" s="1"/>
  <c r="H7695" i="3" s="1"/>
  <c r="I7695" i="3" s="1"/>
  <c r="L7695" i="3" s="1"/>
  <c r="J7696" i="3"/>
  <c r="M7696" i="3" s="1"/>
  <c r="B7696" i="3" l="1"/>
  <c r="E7696" i="3" s="1"/>
  <c r="F7696" i="3" s="1"/>
  <c r="G7696" i="3" s="1"/>
  <c r="H7696" i="3" s="1"/>
  <c r="I7696" i="3" s="1"/>
  <c r="L7696" i="3" s="1"/>
  <c r="J7697" i="3"/>
  <c r="M7697" i="3" s="1"/>
  <c r="B7697" i="3" l="1"/>
  <c r="E7697" i="3" s="1"/>
  <c r="F7697" i="3" s="1"/>
  <c r="G7697" i="3" s="1"/>
  <c r="H7697" i="3" s="1"/>
  <c r="I7697" i="3" s="1"/>
  <c r="L7697" i="3" s="1"/>
  <c r="J7698" i="3"/>
  <c r="M7698" i="3" s="1"/>
  <c r="B7698" i="3" l="1"/>
  <c r="E7698" i="3" s="1"/>
  <c r="F7698" i="3" s="1"/>
  <c r="G7698" i="3" s="1"/>
  <c r="H7698" i="3" s="1"/>
  <c r="I7698" i="3" s="1"/>
  <c r="L7698" i="3" s="1"/>
  <c r="J7699" i="3"/>
  <c r="M7699" i="3" s="1"/>
  <c r="J7700" i="3" l="1"/>
  <c r="M7700" i="3" s="1"/>
  <c r="B7699" i="3"/>
  <c r="E7699" i="3" s="1"/>
  <c r="F7699" i="3" s="1"/>
  <c r="G7699" i="3" s="1"/>
  <c r="H7699" i="3" s="1"/>
  <c r="I7699" i="3" s="1"/>
  <c r="L7699" i="3" s="1"/>
  <c r="B7700" i="3" l="1"/>
  <c r="E7700" i="3" s="1"/>
  <c r="F7700" i="3" s="1"/>
  <c r="G7700" i="3" s="1"/>
  <c r="H7700" i="3" s="1"/>
  <c r="I7700" i="3" s="1"/>
  <c r="L7700" i="3" s="1"/>
  <c r="J7701" i="3"/>
  <c r="M7701" i="3" s="1"/>
  <c r="B7701" i="3" l="1"/>
  <c r="E7701" i="3" s="1"/>
  <c r="F7701" i="3" s="1"/>
  <c r="G7701" i="3" s="1"/>
  <c r="H7701" i="3" s="1"/>
  <c r="I7701" i="3" s="1"/>
  <c r="L7701" i="3" s="1"/>
  <c r="J7702" i="3"/>
  <c r="M7702" i="3" s="1"/>
  <c r="B7702" i="3" l="1"/>
  <c r="E7702" i="3" s="1"/>
  <c r="F7702" i="3" s="1"/>
  <c r="G7702" i="3" s="1"/>
  <c r="H7702" i="3" s="1"/>
  <c r="I7702" i="3" s="1"/>
  <c r="L7702" i="3" s="1"/>
  <c r="J7703" i="3"/>
  <c r="M7703" i="3" s="1"/>
  <c r="B7703" i="3" l="1"/>
  <c r="E7703" i="3" s="1"/>
  <c r="F7703" i="3" s="1"/>
  <c r="G7703" i="3" s="1"/>
  <c r="H7703" i="3" s="1"/>
  <c r="I7703" i="3" s="1"/>
  <c r="L7703" i="3" s="1"/>
  <c r="J7704" i="3"/>
  <c r="M7704" i="3" s="1"/>
  <c r="B7704" i="3" l="1"/>
  <c r="E7704" i="3" s="1"/>
  <c r="F7704" i="3" s="1"/>
  <c r="G7704" i="3" s="1"/>
  <c r="H7704" i="3" s="1"/>
  <c r="I7704" i="3" s="1"/>
  <c r="L7704" i="3" s="1"/>
  <c r="J7705" i="3"/>
  <c r="M7705" i="3" s="1"/>
  <c r="J7706" i="3" l="1"/>
  <c r="M7706" i="3" s="1"/>
  <c r="B7705" i="3"/>
  <c r="E7705" i="3" s="1"/>
  <c r="F7705" i="3" s="1"/>
  <c r="G7705" i="3" s="1"/>
  <c r="H7705" i="3" s="1"/>
  <c r="I7705" i="3" s="1"/>
  <c r="L7705" i="3" s="1"/>
  <c r="J7707" i="3" l="1"/>
  <c r="M7707" i="3" s="1"/>
  <c r="B7706" i="3"/>
  <c r="E7706" i="3" s="1"/>
  <c r="F7706" i="3" s="1"/>
  <c r="G7706" i="3" s="1"/>
  <c r="H7706" i="3" s="1"/>
  <c r="I7706" i="3" s="1"/>
  <c r="L7706" i="3" s="1"/>
  <c r="B7707" i="3" l="1"/>
  <c r="E7707" i="3" s="1"/>
  <c r="F7707" i="3" s="1"/>
  <c r="G7707" i="3" s="1"/>
  <c r="H7707" i="3" s="1"/>
  <c r="I7707" i="3" s="1"/>
  <c r="L7707" i="3" s="1"/>
  <c r="J7708" i="3"/>
  <c r="M7708" i="3" s="1"/>
  <c r="B7708" i="3" l="1"/>
  <c r="E7708" i="3" s="1"/>
  <c r="F7708" i="3" s="1"/>
  <c r="G7708" i="3" s="1"/>
  <c r="H7708" i="3" s="1"/>
  <c r="I7708" i="3" s="1"/>
  <c r="L7708" i="3" s="1"/>
  <c r="J7709" i="3"/>
  <c r="M7709" i="3" s="1"/>
  <c r="J7710" i="3" l="1"/>
  <c r="M7710" i="3" s="1"/>
  <c r="B7709" i="3"/>
  <c r="E7709" i="3" s="1"/>
  <c r="F7709" i="3" s="1"/>
  <c r="G7709" i="3" s="1"/>
  <c r="H7709" i="3" s="1"/>
  <c r="I7709" i="3" s="1"/>
  <c r="L7709" i="3" s="1"/>
  <c r="J7711" i="3" l="1"/>
  <c r="M7711" i="3" s="1"/>
  <c r="B7710" i="3"/>
  <c r="E7710" i="3" s="1"/>
  <c r="F7710" i="3" s="1"/>
  <c r="G7710" i="3" s="1"/>
  <c r="H7710" i="3" s="1"/>
  <c r="I7710" i="3" s="1"/>
  <c r="L7710" i="3" s="1"/>
  <c r="J7712" i="3" l="1"/>
  <c r="M7712" i="3" s="1"/>
  <c r="B7711" i="3"/>
  <c r="E7711" i="3" s="1"/>
  <c r="F7711" i="3" s="1"/>
  <c r="G7711" i="3" s="1"/>
  <c r="H7711" i="3" s="1"/>
  <c r="I7711" i="3" s="1"/>
  <c r="L7711" i="3" s="1"/>
  <c r="B7712" i="3" l="1"/>
  <c r="E7712" i="3" s="1"/>
  <c r="F7712" i="3" s="1"/>
  <c r="G7712" i="3" s="1"/>
  <c r="H7712" i="3" s="1"/>
  <c r="I7712" i="3" s="1"/>
  <c r="L7712" i="3" s="1"/>
  <c r="J7713" i="3"/>
  <c r="M7713" i="3" s="1"/>
  <c r="B7713" i="3" l="1"/>
  <c r="E7713" i="3" s="1"/>
  <c r="F7713" i="3" s="1"/>
  <c r="G7713" i="3" s="1"/>
  <c r="H7713" i="3" s="1"/>
  <c r="I7713" i="3" s="1"/>
  <c r="L7713" i="3" s="1"/>
  <c r="J7714" i="3"/>
  <c r="M7714" i="3" s="1"/>
  <c r="J7715" i="3" l="1"/>
  <c r="M7715" i="3" s="1"/>
  <c r="B7714" i="3"/>
  <c r="E7714" i="3" s="1"/>
  <c r="F7714" i="3" s="1"/>
  <c r="G7714" i="3" s="1"/>
  <c r="H7714" i="3" s="1"/>
  <c r="I7714" i="3" s="1"/>
  <c r="L7714" i="3" s="1"/>
  <c r="B7715" i="3" l="1"/>
  <c r="E7715" i="3" s="1"/>
  <c r="F7715" i="3" s="1"/>
  <c r="G7715" i="3" s="1"/>
  <c r="H7715" i="3" s="1"/>
  <c r="I7715" i="3" s="1"/>
  <c r="L7715" i="3" s="1"/>
  <c r="J7716" i="3"/>
  <c r="M7716" i="3" s="1"/>
  <c r="B7716" i="3" l="1"/>
  <c r="E7716" i="3" s="1"/>
  <c r="F7716" i="3" s="1"/>
  <c r="G7716" i="3" s="1"/>
  <c r="H7716" i="3" s="1"/>
  <c r="I7716" i="3" s="1"/>
  <c r="L7716" i="3" s="1"/>
  <c r="J7717" i="3"/>
  <c r="M7717" i="3" s="1"/>
  <c r="B7717" i="3" l="1"/>
  <c r="E7717" i="3" s="1"/>
  <c r="F7717" i="3" s="1"/>
  <c r="G7717" i="3" s="1"/>
  <c r="H7717" i="3" s="1"/>
  <c r="I7717" i="3" s="1"/>
  <c r="L7717" i="3" s="1"/>
  <c r="J7718" i="3"/>
  <c r="M7718" i="3" s="1"/>
  <c r="J7719" i="3" l="1"/>
  <c r="M7719" i="3" s="1"/>
  <c r="B7718" i="3"/>
  <c r="E7718" i="3" s="1"/>
  <c r="F7718" i="3" s="1"/>
  <c r="G7718" i="3" s="1"/>
  <c r="H7718" i="3" s="1"/>
  <c r="I7718" i="3" s="1"/>
  <c r="L7718" i="3" s="1"/>
  <c r="B7719" i="3" l="1"/>
  <c r="E7719" i="3" s="1"/>
  <c r="F7719" i="3" s="1"/>
  <c r="G7719" i="3" s="1"/>
  <c r="H7719" i="3" s="1"/>
  <c r="I7719" i="3" s="1"/>
  <c r="L7719" i="3" s="1"/>
  <c r="J7720" i="3"/>
  <c r="M7720" i="3" s="1"/>
  <c r="B7720" i="3" l="1"/>
  <c r="E7720" i="3" s="1"/>
  <c r="F7720" i="3" s="1"/>
  <c r="G7720" i="3" s="1"/>
  <c r="H7720" i="3" s="1"/>
  <c r="I7720" i="3" s="1"/>
  <c r="L7720" i="3" s="1"/>
  <c r="J7721" i="3"/>
  <c r="M7721" i="3" s="1"/>
  <c r="J7722" i="3" l="1"/>
  <c r="M7722" i="3" s="1"/>
  <c r="B7721" i="3"/>
  <c r="E7721" i="3" s="1"/>
  <c r="F7721" i="3" s="1"/>
  <c r="G7721" i="3" s="1"/>
  <c r="H7721" i="3" s="1"/>
  <c r="I7721" i="3" s="1"/>
  <c r="L7721" i="3" s="1"/>
  <c r="J7723" i="3" l="1"/>
  <c r="M7723" i="3" s="1"/>
  <c r="B7722" i="3"/>
  <c r="E7722" i="3" s="1"/>
  <c r="F7722" i="3" s="1"/>
  <c r="G7722" i="3" s="1"/>
  <c r="H7722" i="3" s="1"/>
  <c r="I7722" i="3" s="1"/>
  <c r="L7722" i="3" s="1"/>
  <c r="J7724" i="3" l="1"/>
  <c r="M7724" i="3" s="1"/>
  <c r="B7723" i="3"/>
  <c r="E7723" i="3" s="1"/>
  <c r="F7723" i="3" s="1"/>
  <c r="G7723" i="3" s="1"/>
  <c r="H7723" i="3" s="1"/>
  <c r="I7723" i="3" s="1"/>
  <c r="L7723" i="3" s="1"/>
  <c r="B7724" i="3" l="1"/>
  <c r="E7724" i="3" s="1"/>
  <c r="F7724" i="3" s="1"/>
  <c r="G7724" i="3" s="1"/>
  <c r="H7724" i="3" s="1"/>
  <c r="I7724" i="3" s="1"/>
  <c r="L7724" i="3" s="1"/>
  <c r="J7725" i="3"/>
  <c r="M7725" i="3" s="1"/>
  <c r="B7725" i="3" l="1"/>
  <c r="E7725" i="3" s="1"/>
  <c r="F7725" i="3" s="1"/>
  <c r="G7725" i="3" s="1"/>
  <c r="H7725" i="3" s="1"/>
  <c r="I7725" i="3" s="1"/>
  <c r="L7725" i="3" s="1"/>
  <c r="J7726" i="3"/>
  <c r="M7726" i="3" s="1"/>
  <c r="B7726" i="3" l="1"/>
  <c r="E7726" i="3" s="1"/>
  <c r="F7726" i="3" s="1"/>
  <c r="G7726" i="3" s="1"/>
  <c r="H7726" i="3" s="1"/>
  <c r="I7726" i="3" s="1"/>
  <c r="L7726" i="3" s="1"/>
  <c r="J7727" i="3"/>
  <c r="M7727" i="3" s="1"/>
  <c r="J7728" i="3" l="1"/>
  <c r="M7728" i="3" s="1"/>
  <c r="B7727" i="3"/>
  <c r="E7727" i="3" s="1"/>
  <c r="F7727" i="3" s="1"/>
  <c r="G7727" i="3" s="1"/>
  <c r="H7727" i="3" s="1"/>
  <c r="I7727" i="3" s="1"/>
  <c r="L7727" i="3" s="1"/>
  <c r="B7728" i="3" l="1"/>
  <c r="E7728" i="3" s="1"/>
  <c r="F7728" i="3" s="1"/>
  <c r="G7728" i="3" s="1"/>
  <c r="H7728" i="3" s="1"/>
  <c r="I7728" i="3" s="1"/>
  <c r="L7728" i="3" s="1"/>
  <c r="J7729" i="3"/>
  <c r="M7729" i="3" s="1"/>
  <c r="B7729" i="3" l="1"/>
  <c r="E7729" i="3" s="1"/>
  <c r="F7729" i="3" s="1"/>
  <c r="G7729" i="3" s="1"/>
  <c r="H7729" i="3" s="1"/>
  <c r="I7729" i="3" s="1"/>
  <c r="L7729" i="3" s="1"/>
  <c r="J7730" i="3"/>
  <c r="M7730" i="3" s="1"/>
  <c r="B7730" i="3" l="1"/>
  <c r="E7730" i="3" s="1"/>
  <c r="F7730" i="3" s="1"/>
  <c r="G7730" i="3" s="1"/>
  <c r="H7730" i="3" s="1"/>
  <c r="I7730" i="3" s="1"/>
  <c r="L7730" i="3" s="1"/>
  <c r="J7731" i="3"/>
  <c r="M7731" i="3" s="1"/>
  <c r="B7731" i="3" l="1"/>
  <c r="E7731" i="3" s="1"/>
  <c r="F7731" i="3" s="1"/>
  <c r="G7731" i="3" s="1"/>
  <c r="H7731" i="3" s="1"/>
  <c r="I7731" i="3" s="1"/>
  <c r="L7731" i="3" s="1"/>
  <c r="J7732" i="3"/>
  <c r="M7732" i="3" s="1"/>
  <c r="J7733" i="3" l="1"/>
  <c r="M7733" i="3" s="1"/>
  <c r="B7732" i="3"/>
  <c r="E7732" i="3" s="1"/>
  <c r="F7732" i="3" s="1"/>
  <c r="G7732" i="3" s="1"/>
  <c r="H7732" i="3" s="1"/>
  <c r="I7732" i="3" s="1"/>
  <c r="L7732" i="3" s="1"/>
  <c r="B7733" i="3" l="1"/>
  <c r="E7733" i="3" s="1"/>
  <c r="F7733" i="3" s="1"/>
  <c r="G7733" i="3" s="1"/>
  <c r="H7733" i="3" s="1"/>
  <c r="I7733" i="3" s="1"/>
  <c r="L7733" i="3" s="1"/>
  <c r="J7734" i="3"/>
  <c r="M7734" i="3" s="1"/>
  <c r="B7734" i="3" l="1"/>
  <c r="E7734" i="3" s="1"/>
  <c r="F7734" i="3" s="1"/>
  <c r="G7734" i="3" s="1"/>
  <c r="H7734" i="3" s="1"/>
  <c r="I7734" i="3" s="1"/>
  <c r="L7734" i="3" s="1"/>
  <c r="J7735" i="3"/>
  <c r="M7735" i="3" s="1"/>
  <c r="J7736" i="3" l="1"/>
  <c r="M7736" i="3" s="1"/>
  <c r="B7735" i="3"/>
  <c r="E7735" i="3" s="1"/>
  <c r="F7735" i="3" s="1"/>
  <c r="G7735" i="3" s="1"/>
  <c r="H7735" i="3" s="1"/>
  <c r="I7735" i="3" s="1"/>
  <c r="L7735" i="3" s="1"/>
  <c r="J7737" i="3" l="1"/>
  <c r="M7737" i="3" s="1"/>
  <c r="B7736" i="3"/>
  <c r="E7736" i="3" s="1"/>
  <c r="F7736" i="3" s="1"/>
  <c r="G7736" i="3" s="1"/>
  <c r="H7736" i="3" s="1"/>
  <c r="I7736" i="3" s="1"/>
  <c r="L7736" i="3" s="1"/>
  <c r="B7737" i="3" l="1"/>
  <c r="E7737" i="3" s="1"/>
  <c r="F7737" i="3" s="1"/>
  <c r="G7737" i="3" s="1"/>
  <c r="H7737" i="3" s="1"/>
  <c r="I7737" i="3" s="1"/>
  <c r="L7737" i="3" s="1"/>
  <c r="J7738" i="3"/>
  <c r="M7738" i="3" s="1"/>
  <c r="J7739" i="3" l="1"/>
  <c r="M7739" i="3" s="1"/>
  <c r="B7738" i="3"/>
  <c r="E7738" i="3" s="1"/>
  <c r="F7738" i="3" s="1"/>
  <c r="G7738" i="3" s="1"/>
  <c r="H7738" i="3" s="1"/>
  <c r="I7738" i="3" s="1"/>
  <c r="L7738" i="3" s="1"/>
  <c r="J7740" i="3" l="1"/>
  <c r="M7740" i="3" s="1"/>
  <c r="B7739" i="3"/>
  <c r="E7739" i="3" s="1"/>
  <c r="F7739" i="3" s="1"/>
  <c r="G7739" i="3" s="1"/>
  <c r="H7739" i="3" s="1"/>
  <c r="I7739" i="3" s="1"/>
  <c r="L7739" i="3" s="1"/>
  <c r="B7740" i="3" l="1"/>
  <c r="E7740" i="3" s="1"/>
  <c r="F7740" i="3" s="1"/>
  <c r="G7740" i="3" s="1"/>
  <c r="H7740" i="3" s="1"/>
  <c r="I7740" i="3" s="1"/>
  <c r="L7740" i="3" s="1"/>
  <c r="J7741" i="3"/>
  <c r="M7741" i="3" s="1"/>
  <c r="J7742" i="3" l="1"/>
  <c r="M7742" i="3" s="1"/>
  <c r="B7741" i="3"/>
  <c r="E7741" i="3" s="1"/>
  <c r="F7741" i="3" s="1"/>
  <c r="G7741" i="3" s="1"/>
  <c r="H7741" i="3" s="1"/>
  <c r="I7741" i="3" s="1"/>
  <c r="L7741" i="3" s="1"/>
  <c r="J7743" i="3" l="1"/>
  <c r="M7743" i="3" s="1"/>
  <c r="B7742" i="3"/>
  <c r="E7742" i="3" s="1"/>
  <c r="F7742" i="3" s="1"/>
  <c r="G7742" i="3" s="1"/>
  <c r="H7742" i="3" s="1"/>
  <c r="I7742" i="3" s="1"/>
  <c r="L7742" i="3" s="1"/>
  <c r="J7744" i="3" l="1"/>
  <c r="M7744" i="3" s="1"/>
  <c r="B7743" i="3"/>
  <c r="E7743" i="3" s="1"/>
  <c r="F7743" i="3" s="1"/>
  <c r="G7743" i="3" s="1"/>
  <c r="H7743" i="3" s="1"/>
  <c r="I7743" i="3" s="1"/>
  <c r="L7743" i="3" s="1"/>
  <c r="B7744" i="3" l="1"/>
  <c r="E7744" i="3" s="1"/>
  <c r="F7744" i="3" s="1"/>
  <c r="G7744" i="3" s="1"/>
  <c r="H7744" i="3" s="1"/>
  <c r="I7744" i="3" s="1"/>
  <c r="L7744" i="3" s="1"/>
  <c r="J7745" i="3"/>
  <c r="M7745" i="3" s="1"/>
  <c r="J7746" i="3" l="1"/>
  <c r="M7746" i="3" s="1"/>
  <c r="B7745" i="3"/>
  <c r="E7745" i="3" s="1"/>
  <c r="F7745" i="3" s="1"/>
  <c r="G7745" i="3" s="1"/>
  <c r="H7745" i="3" s="1"/>
  <c r="I7745" i="3" s="1"/>
  <c r="L7745" i="3" s="1"/>
  <c r="B7746" i="3" l="1"/>
  <c r="E7746" i="3" s="1"/>
  <c r="F7746" i="3" s="1"/>
  <c r="G7746" i="3" s="1"/>
  <c r="H7746" i="3" s="1"/>
  <c r="I7746" i="3" s="1"/>
  <c r="L7746" i="3" s="1"/>
  <c r="J7747" i="3"/>
  <c r="M7747" i="3" s="1"/>
  <c r="J7748" i="3" l="1"/>
  <c r="M7748" i="3" s="1"/>
  <c r="B7747" i="3"/>
  <c r="E7747" i="3" s="1"/>
  <c r="F7747" i="3" s="1"/>
  <c r="G7747" i="3" s="1"/>
  <c r="H7747" i="3" s="1"/>
  <c r="I7747" i="3" s="1"/>
  <c r="L7747" i="3" s="1"/>
  <c r="B7748" i="3" l="1"/>
  <c r="E7748" i="3" s="1"/>
  <c r="F7748" i="3" s="1"/>
  <c r="G7748" i="3" s="1"/>
  <c r="H7748" i="3" s="1"/>
  <c r="I7748" i="3" s="1"/>
  <c r="L7748" i="3" s="1"/>
  <c r="J7749" i="3"/>
  <c r="M7749" i="3" s="1"/>
  <c r="B7749" i="3" l="1"/>
  <c r="E7749" i="3" s="1"/>
  <c r="F7749" i="3" s="1"/>
  <c r="G7749" i="3" s="1"/>
  <c r="H7749" i="3" s="1"/>
  <c r="I7749" i="3" s="1"/>
  <c r="L7749" i="3" s="1"/>
  <c r="J7750" i="3"/>
  <c r="M7750" i="3" s="1"/>
  <c r="J7751" i="3" l="1"/>
  <c r="M7751" i="3" s="1"/>
  <c r="B7750" i="3"/>
  <c r="E7750" i="3" s="1"/>
  <c r="F7750" i="3" s="1"/>
  <c r="G7750" i="3" s="1"/>
  <c r="H7750" i="3" s="1"/>
  <c r="I7750" i="3" s="1"/>
  <c r="L7750" i="3" s="1"/>
  <c r="J7752" i="3" l="1"/>
  <c r="M7752" i="3" s="1"/>
  <c r="B7751" i="3"/>
  <c r="E7751" i="3" s="1"/>
  <c r="F7751" i="3" s="1"/>
  <c r="G7751" i="3" s="1"/>
  <c r="H7751" i="3" s="1"/>
  <c r="I7751" i="3" s="1"/>
  <c r="L7751" i="3" s="1"/>
  <c r="B7752" i="3" l="1"/>
  <c r="E7752" i="3" s="1"/>
  <c r="F7752" i="3" s="1"/>
  <c r="G7752" i="3" s="1"/>
  <c r="H7752" i="3" s="1"/>
  <c r="I7752" i="3" s="1"/>
  <c r="L7752" i="3" s="1"/>
  <c r="J7753" i="3"/>
  <c r="M7753" i="3" s="1"/>
  <c r="J7754" i="3" l="1"/>
  <c r="M7754" i="3" s="1"/>
  <c r="B7753" i="3"/>
  <c r="E7753" i="3" s="1"/>
  <c r="F7753" i="3" s="1"/>
  <c r="G7753" i="3" s="1"/>
  <c r="H7753" i="3" s="1"/>
  <c r="I7753" i="3" s="1"/>
  <c r="L7753" i="3" s="1"/>
  <c r="B7754" i="3" l="1"/>
  <c r="E7754" i="3" s="1"/>
  <c r="F7754" i="3" s="1"/>
  <c r="G7754" i="3" s="1"/>
  <c r="H7754" i="3" s="1"/>
  <c r="I7754" i="3" s="1"/>
  <c r="L7754" i="3" s="1"/>
  <c r="J7755" i="3"/>
  <c r="M7755" i="3" s="1"/>
  <c r="B7755" i="3" l="1"/>
  <c r="E7755" i="3" s="1"/>
  <c r="F7755" i="3" s="1"/>
  <c r="G7755" i="3" s="1"/>
  <c r="H7755" i="3" s="1"/>
  <c r="I7755" i="3" s="1"/>
  <c r="L7755" i="3" s="1"/>
  <c r="J7756" i="3"/>
  <c r="M7756" i="3" s="1"/>
  <c r="J7757" i="3" l="1"/>
  <c r="M7757" i="3" s="1"/>
  <c r="B7756" i="3"/>
  <c r="E7756" i="3" s="1"/>
  <c r="F7756" i="3" s="1"/>
  <c r="G7756" i="3" s="1"/>
  <c r="H7756" i="3" s="1"/>
  <c r="I7756" i="3" s="1"/>
  <c r="L7756" i="3" s="1"/>
  <c r="B7757" i="3" l="1"/>
  <c r="E7757" i="3" s="1"/>
  <c r="F7757" i="3" s="1"/>
  <c r="G7757" i="3" s="1"/>
  <c r="H7757" i="3" s="1"/>
  <c r="I7757" i="3" s="1"/>
  <c r="L7757" i="3" s="1"/>
  <c r="J7758" i="3"/>
  <c r="M7758" i="3" s="1"/>
  <c r="B7758" i="3" l="1"/>
  <c r="E7758" i="3" s="1"/>
  <c r="F7758" i="3" s="1"/>
  <c r="G7758" i="3" s="1"/>
  <c r="H7758" i="3" s="1"/>
  <c r="I7758" i="3" s="1"/>
  <c r="L7758" i="3" s="1"/>
  <c r="J7759" i="3"/>
  <c r="M7759" i="3" s="1"/>
  <c r="J7760" i="3" l="1"/>
  <c r="M7760" i="3" s="1"/>
  <c r="B7759" i="3"/>
  <c r="E7759" i="3" s="1"/>
  <c r="F7759" i="3" s="1"/>
  <c r="G7759" i="3" s="1"/>
  <c r="H7759" i="3" s="1"/>
  <c r="I7759" i="3" s="1"/>
  <c r="L7759" i="3" s="1"/>
  <c r="B7760" i="3" l="1"/>
  <c r="E7760" i="3" s="1"/>
  <c r="F7760" i="3" s="1"/>
  <c r="G7760" i="3" s="1"/>
  <c r="H7760" i="3" s="1"/>
  <c r="I7760" i="3" s="1"/>
  <c r="L7760" i="3" s="1"/>
  <c r="J7761" i="3"/>
  <c r="M7761" i="3" s="1"/>
  <c r="B7761" i="3" l="1"/>
  <c r="E7761" i="3" s="1"/>
  <c r="F7761" i="3" s="1"/>
  <c r="G7761" i="3" s="1"/>
  <c r="H7761" i="3" s="1"/>
  <c r="I7761" i="3" s="1"/>
  <c r="L7761" i="3" s="1"/>
  <c r="J7762" i="3"/>
  <c r="M7762" i="3" s="1"/>
  <c r="J7763" i="3" l="1"/>
  <c r="M7763" i="3" s="1"/>
  <c r="B7762" i="3"/>
  <c r="E7762" i="3" s="1"/>
  <c r="F7762" i="3" s="1"/>
  <c r="G7762" i="3" s="1"/>
  <c r="H7762" i="3" s="1"/>
  <c r="I7762" i="3" s="1"/>
  <c r="L7762" i="3" s="1"/>
  <c r="J7764" i="3" l="1"/>
  <c r="M7764" i="3" s="1"/>
  <c r="B7763" i="3"/>
  <c r="E7763" i="3" s="1"/>
  <c r="F7763" i="3" s="1"/>
  <c r="G7763" i="3" s="1"/>
  <c r="H7763" i="3" s="1"/>
  <c r="I7763" i="3" s="1"/>
  <c r="L7763" i="3" s="1"/>
  <c r="J7765" i="3" l="1"/>
  <c r="M7765" i="3" s="1"/>
  <c r="B7764" i="3"/>
  <c r="E7764" i="3" s="1"/>
  <c r="F7764" i="3" s="1"/>
  <c r="G7764" i="3" s="1"/>
  <c r="H7764" i="3" s="1"/>
  <c r="I7764" i="3" s="1"/>
  <c r="L7764" i="3" s="1"/>
  <c r="J7766" i="3" l="1"/>
  <c r="M7766" i="3" s="1"/>
  <c r="B7765" i="3"/>
  <c r="E7765" i="3" s="1"/>
  <c r="F7765" i="3" s="1"/>
  <c r="G7765" i="3" s="1"/>
  <c r="H7765" i="3" s="1"/>
  <c r="I7765" i="3" s="1"/>
  <c r="L7765" i="3" s="1"/>
  <c r="J7767" i="3" l="1"/>
  <c r="M7767" i="3" s="1"/>
  <c r="B7766" i="3"/>
  <c r="E7766" i="3" s="1"/>
  <c r="F7766" i="3" s="1"/>
  <c r="G7766" i="3" s="1"/>
  <c r="H7766" i="3" s="1"/>
  <c r="I7766" i="3" s="1"/>
  <c r="L7766" i="3" s="1"/>
  <c r="B7767" i="3" l="1"/>
  <c r="E7767" i="3" s="1"/>
  <c r="F7767" i="3" s="1"/>
  <c r="G7767" i="3" s="1"/>
  <c r="H7767" i="3" s="1"/>
  <c r="I7767" i="3" s="1"/>
  <c r="L7767" i="3" s="1"/>
  <c r="J7768" i="3"/>
  <c r="M7768" i="3" s="1"/>
  <c r="B7768" i="3" l="1"/>
  <c r="E7768" i="3" s="1"/>
  <c r="F7768" i="3" s="1"/>
  <c r="G7768" i="3" s="1"/>
  <c r="H7768" i="3" s="1"/>
  <c r="I7768" i="3" s="1"/>
  <c r="L7768" i="3" s="1"/>
  <c r="J7769" i="3"/>
  <c r="M7769" i="3" s="1"/>
  <c r="B7769" i="3" l="1"/>
  <c r="E7769" i="3" s="1"/>
  <c r="F7769" i="3" s="1"/>
  <c r="G7769" i="3" s="1"/>
  <c r="H7769" i="3" s="1"/>
  <c r="I7769" i="3" s="1"/>
  <c r="L7769" i="3" s="1"/>
  <c r="J7770" i="3"/>
  <c r="M7770" i="3" s="1"/>
  <c r="B7770" i="3" l="1"/>
  <c r="E7770" i="3" s="1"/>
  <c r="F7770" i="3" s="1"/>
  <c r="G7770" i="3" s="1"/>
  <c r="H7770" i="3" s="1"/>
  <c r="I7770" i="3" s="1"/>
  <c r="L7770" i="3" s="1"/>
  <c r="J7771" i="3"/>
  <c r="M7771" i="3" s="1"/>
  <c r="J7772" i="3" l="1"/>
  <c r="M7772" i="3" s="1"/>
  <c r="B7771" i="3"/>
  <c r="E7771" i="3" s="1"/>
  <c r="F7771" i="3" s="1"/>
  <c r="G7771" i="3" s="1"/>
  <c r="H7771" i="3" s="1"/>
  <c r="I7771" i="3" s="1"/>
  <c r="L7771" i="3" s="1"/>
  <c r="B7772" i="3" l="1"/>
  <c r="E7772" i="3" s="1"/>
  <c r="F7772" i="3" s="1"/>
  <c r="G7772" i="3" s="1"/>
  <c r="H7772" i="3" s="1"/>
  <c r="I7772" i="3" s="1"/>
  <c r="L7772" i="3" s="1"/>
  <c r="J7773" i="3"/>
  <c r="M7773" i="3" s="1"/>
  <c r="B7773" i="3" l="1"/>
  <c r="E7773" i="3" s="1"/>
  <c r="F7773" i="3" s="1"/>
  <c r="G7773" i="3" s="1"/>
  <c r="H7773" i="3" s="1"/>
  <c r="I7773" i="3" s="1"/>
  <c r="L7773" i="3" s="1"/>
  <c r="J7774" i="3"/>
  <c r="M7774" i="3" s="1"/>
  <c r="J7775" i="3" l="1"/>
  <c r="M7775" i="3" s="1"/>
  <c r="B7774" i="3"/>
  <c r="E7774" i="3" s="1"/>
  <c r="F7774" i="3" s="1"/>
  <c r="G7774" i="3" s="1"/>
  <c r="H7774" i="3" s="1"/>
  <c r="I7774" i="3" s="1"/>
  <c r="L7774" i="3" s="1"/>
  <c r="B7775" i="3" l="1"/>
  <c r="E7775" i="3" s="1"/>
  <c r="F7775" i="3" s="1"/>
  <c r="G7775" i="3" s="1"/>
  <c r="H7775" i="3" s="1"/>
  <c r="I7775" i="3" s="1"/>
  <c r="L7775" i="3" s="1"/>
  <c r="J7776" i="3"/>
  <c r="M7776" i="3" s="1"/>
  <c r="B7776" i="3" l="1"/>
  <c r="E7776" i="3" s="1"/>
  <c r="F7776" i="3" s="1"/>
  <c r="G7776" i="3" s="1"/>
  <c r="H7776" i="3" s="1"/>
  <c r="I7776" i="3" s="1"/>
  <c r="L7776" i="3" s="1"/>
  <c r="J7777" i="3"/>
  <c r="M7777" i="3" s="1"/>
  <c r="J7778" i="3" l="1"/>
  <c r="M7778" i="3" s="1"/>
  <c r="B7777" i="3"/>
  <c r="E7777" i="3" s="1"/>
  <c r="F7777" i="3" s="1"/>
  <c r="G7777" i="3" s="1"/>
  <c r="H7777" i="3" s="1"/>
  <c r="I7777" i="3" s="1"/>
  <c r="L7777" i="3" s="1"/>
  <c r="J7779" i="3" l="1"/>
  <c r="M7779" i="3" s="1"/>
  <c r="B7778" i="3"/>
  <c r="E7778" i="3" s="1"/>
  <c r="F7778" i="3" s="1"/>
  <c r="G7778" i="3" s="1"/>
  <c r="H7778" i="3" s="1"/>
  <c r="I7778" i="3" s="1"/>
  <c r="L7778" i="3" s="1"/>
  <c r="J7780" i="3" l="1"/>
  <c r="M7780" i="3" s="1"/>
  <c r="B7779" i="3"/>
  <c r="E7779" i="3" s="1"/>
  <c r="F7779" i="3" s="1"/>
  <c r="G7779" i="3" s="1"/>
  <c r="H7779" i="3" s="1"/>
  <c r="I7779" i="3" s="1"/>
  <c r="L7779" i="3" s="1"/>
  <c r="B7780" i="3" l="1"/>
  <c r="E7780" i="3" s="1"/>
  <c r="F7780" i="3" s="1"/>
  <c r="G7780" i="3" s="1"/>
  <c r="H7780" i="3" s="1"/>
  <c r="I7780" i="3" s="1"/>
  <c r="L7780" i="3" s="1"/>
  <c r="J7781" i="3"/>
  <c r="M7781" i="3" s="1"/>
  <c r="B7781" i="3" l="1"/>
  <c r="E7781" i="3" s="1"/>
  <c r="F7781" i="3" s="1"/>
  <c r="G7781" i="3" s="1"/>
  <c r="H7781" i="3" s="1"/>
  <c r="I7781" i="3" s="1"/>
  <c r="L7781" i="3" s="1"/>
  <c r="J7782" i="3"/>
  <c r="M7782" i="3" s="1"/>
  <c r="B7782" i="3" l="1"/>
  <c r="E7782" i="3" s="1"/>
  <c r="F7782" i="3" s="1"/>
  <c r="G7782" i="3" s="1"/>
  <c r="H7782" i="3" s="1"/>
  <c r="I7782" i="3" s="1"/>
  <c r="L7782" i="3" s="1"/>
  <c r="J7783" i="3"/>
  <c r="M7783" i="3" s="1"/>
  <c r="B7783" i="3" l="1"/>
  <c r="E7783" i="3" s="1"/>
  <c r="F7783" i="3" s="1"/>
  <c r="G7783" i="3" s="1"/>
  <c r="H7783" i="3" s="1"/>
  <c r="I7783" i="3" s="1"/>
  <c r="L7783" i="3" s="1"/>
  <c r="J7784" i="3"/>
  <c r="M7784" i="3" s="1"/>
  <c r="B7784" i="3" l="1"/>
  <c r="E7784" i="3" s="1"/>
  <c r="F7784" i="3" s="1"/>
  <c r="G7784" i="3" s="1"/>
  <c r="H7784" i="3" s="1"/>
  <c r="I7784" i="3" s="1"/>
  <c r="L7784" i="3" s="1"/>
  <c r="J7785" i="3"/>
  <c r="M7785" i="3" s="1"/>
  <c r="J7786" i="3" l="1"/>
  <c r="M7786" i="3" s="1"/>
  <c r="B7785" i="3"/>
  <c r="E7785" i="3" s="1"/>
  <c r="F7785" i="3" s="1"/>
  <c r="G7785" i="3" s="1"/>
  <c r="H7785" i="3" s="1"/>
  <c r="I7785" i="3" s="1"/>
  <c r="L7785" i="3" s="1"/>
  <c r="J7787" i="3" l="1"/>
  <c r="M7787" i="3" s="1"/>
  <c r="B7786" i="3"/>
  <c r="E7786" i="3" s="1"/>
  <c r="F7786" i="3" s="1"/>
  <c r="G7786" i="3" s="1"/>
  <c r="H7786" i="3" s="1"/>
  <c r="I7786" i="3" s="1"/>
  <c r="L7786" i="3" s="1"/>
  <c r="B7787" i="3" l="1"/>
  <c r="E7787" i="3" s="1"/>
  <c r="F7787" i="3" s="1"/>
  <c r="G7787" i="3" s="1"/>
  <c r="H7787" i="3" s="1"/>
  <c r="I7787" i="3" s="1"/>
  <c r="L7787" i="3" s="1"/>
  <c r="J7788" i="3"/>
  <c r="M7788" i="3" s="1"/>
  <c r="B7788" i="3" l="1"/>
  <c r="E7788" i="3" s="1"/>
  <c r="F7788" i="3" s="1"/>
  <c r="G7788" i="3" s="1"/>
  <c r="H7788" i="3" s="1"/>
  <c r="I7788" i="3" s="1"/>
  <c r="L7788" i="3" s="1"/>
  <c r="J7789" i="3"/>
  <c r="M7789" i="3" s="1"/>
  <c r="B7789" i="3" l="1"/>
  <c r="E7789" i="3" s="1"/>
  <c r="F7789" i="3" s="1"/>
  <c r="G7789" i="3" s="1"/>
  <c r="H7789" i="3" s="1"/>
  <c r="I7789" i="3" s="1"/>
  <c r="L7789" i="3" s="1"/>
  <c r="J7790" i="3"/>
  <c r="M7790" i="3" s="1"/>
  <c r="J7791" i="3" l="1"/>
  <c r="M7791" i="3" s="1"/>
  <c r="B7790" i="3"/>
  <c r="E7790" i="3" s="1"/>
  <c r="F7790" i="3" s="1"/>
  <c r="G7790" i="3" s="1"/>
  <c r="H7790" i="3" s="1"/>
  <c r="I7790" i="3" s="1"/>
  <c r="L7790" i="3" s="1"/>
  <c r="B7791" i="3" l="1"/>
  <c r="E7791" i="3" s="1"/>
  <c r="F7791" i="3" s="1"/>
  <c r="G7791" i="3" s="1"/>
  <c r="H7791" i="3" s="1"/>
  <c r="I7791" i="3" s="1"/>
  <c r="L7791" i="3" s="1"/>
  <c r="J7792" i="3"/>
  <c r="M7792" i="3" s="1"/>
  <c r="B7792" i="3" l="1"/>
  <c r="E7792" i="3" s="1"/>
  <c r="F7792" i="3" s="1"/>
  <c r="G7792" i="3" s="1"/>
  <c r="H7792" i="3" s="1"/>
  <c r="I7792" i="3" s="1"/>
  <c r="L7792" i="3" s="1"/>
  <c r="J7793" i="3"/>
  <c r="M7793" i="3" s="1"/>
  <c r="J7794" i="3" l="1"/>
  <c r="M7794" i="3" s="1"/>
  <c r="B7793" i="3"/>
  <c r="E7793" i="3" s="1"/>
  <c r="F7793" i="3" s="1"/>
  <c r="G7793" i="3" s="1"/>
  <c r="H7793" i="3" s="1"/>
  <c r="I7793" i="3" s="1"/>
  <c r="L7793" i="3" s="1"/>
  <c r="J7795" i="3" l="1"/>
  <c r="M7795" i="3" s="1"/>
  <c r="B7794" i="3"/>
  <c r="E7794" i="3" s="1"/>
  <c r="F7794" i="3" s="1"/>
  <c r="G7794" i="3" s="1"/>
  <c r="H7794" i="3" s="1"/>
  <c r="I7794" i="3" s="1"/>
  <c r="L7794" i="3" s="1"/>
  <c r="J7796" i="3" l="1"/>
  <c r="M7796" i="3" s="1"/>
  <c r="B7795" i="3"/>
  <c r="E7795" i="3" s="1"/>
  <c r="F7795" i="3" s="1"/>
  <c r="G7795" i="3" s="1"/>
  <c r="H7795" i="3" s="1"/>
  <c r="I7795" i="3" s="1"/>
  <c r="L7795" i="3" s="1"/>
  <c r="B7796" i="3" l="1"/>
  <c r="E7796" i="3" s="1"/>
  <c r="F7796" i="3" s="1"/>
  <c r="G7796" i="3" s="1"/>
  <c r="H7796" i="3" s="1"/>
  <c r="I7796" i="3" s="1"/>
  <c r="L7796" i="3" s="1"/>
  <c r="J7797" i="3"/>
  <c r="M7797" i="3" s="1"/>
  <c r="J7798" i="3" l="1"/>
  <c r="M7798" i="3" s="1"/>
  <c r="B7797" i="3"/>
  <c r="E7797" i="3" s="1"/>
  <c r="F7797" i="3" s="1"/>
  <c r="G7797" i="3" s="1"/>
  <c r="H7797" i="3" s="1"/>
  <c r="I7797" i="3" s="1"/>
  <c r="L7797" i="3" s="1"/>
  <c r="J7799" i="3" l="1"/>
  <c r="M7799" i="3" s="1"/>
  <c r="B7798" i="3"/>
  <c r="E7798" i="3" s="1"/>
  <c r="F7798" i="3" s="1"/>
  <c r="G7798" i="3" s="1"/>
  <c r="H7798" i="3" s="1"/>
  <c r="I7798" i="3" s="1"/>
  <c r="L7798" i="3" s="1"/>
  <c r="B7799" i="3" l="1"/>
  <c r="E7799" i="3" s="1"/>
  <c r="F7799" i="3" s="1"/>
  <c r="G7799" i="3" s="1"/>
  <c r="H7799" i="3" s="1"/>
  <c r="I7799" i="3" s="1"/>
  <c r="L7799" i="3" s="1"/>
  <c r="J7800" i="3"/>
  <c r="M7800" i="3" s="1"/>
  <c r="B7800" i="3" l="1"/>
  <c r="E7800" i="3" s="1"/>
  <c r="F7800" i="3" s="1"/>
  <c r="G7800" i="3" s="1"/>
  <c r="H7800" i="3" s="1"/>
  <c r="I7800" i="3" s="1"/>
  <c r="L7800" i="3" s="1"/>
  <c r="J7801" i="3"/>
  <c r="M7801" i="3" s="1"/>
  <c r="B7801" i="3" l="1"/>
  <c r="E7801" i="3" s="1"/>
  <c r="F7801" i="3" s="1"/>
  <c r="G7801" i="3" s="1"/>
  <c r="H7801" i="3" s="1"/>
  <c r="I7801" i="3" s="1"/>
  <c r="L7801" i="3" s="1"/>
  <c r="J7802" i="3"/>
  <c r="M7802" i="3" s="1"/>
  <c r="J7803" i="3" l="1"/>
  <c r="M7803" i="3" s="1"/>
  <c r="B7802" i="3"/>
  <c r="E7802" i="3" s="1"/>
  <c r="F7802" i="3" s="1"/>
  <c r="G7802" i="3" s="1"/>
  <c r="H7802" i="3" s="1"/>
  <c r="I7802" i="3" s="1"/>
  <c r="L7802" i="3" s="1"/>
  <c r="B7803" i="3" l="1"/>
  <c r="E7803" i="3" s="1"/>
  <c r="F7803" i="3" s="1"/>
  <c r="G7803" i="3" s="1"/>
  <c r="H7803" i="3" s="1"/>
  <c r="I7803" i="3" s="1"/>
  <c r="L7803" i="3" s="1"/>
  <c r="J7804" i="3"/>
  <c r="M7804" i="3" s="1"/>
  <c r="B7804" i="3" l="1"/>
  <c r="E7804" i="3" s="1"/>
  <c r="F7804" i="3" s="1"/>
  <c r="G7804" i="3" s="1"/>
  <c r="H7804" i="3" s="1"/>
  <c r="I7804" i="3" s="1"/>
  <c r="L7804" i="3" s="1"/>
  <c r="J7805" i="3"/>
  <c r="M7805" i="3" s="1"/>
  <c r="B7805" i="3" l="1"/>
  <c r="E7805" i="3" s="1"/>
  <c r="F7805" i="3" s="1"/>
  <c r="G7805" i="3" s="1"/>
  <c r="H7805" i="3" s="1"/>
  <c r="I7805" i="3" s="1"/>
  <c r="L7805" i="3" s="1"/>
  <c r="J7806" i="3"/>
  <c r="M7806" i="3" s="1"/>
  <c r="J7807" i="3" l="1"/>
  <c r="M7807" i="3" s="1"/>
  <c r="B7806" i="3"/>
  <c r="E7806" i="3" s="1"/>
  <c r="F7806" i="3" s="1"/>
  <c r="G7806" i="3" s="1"/>
  <c r="H7806" i="3" s="1"/>
  <c r="I7806" i="3" s="1"/>
  <c r="L7806" i="3" s="1"/>
  <c r="J7808" i="3" l="1"/>
  <c r="M7808" i="3" s="1"/>
  <c r="B7807" i="3"/>
  <c r="E7807" i="3" s="1"/>
  <c r="F7807" i="3" s="1"/>
  <c r="G7807" i="3" s="1"/>
  <c r="H7807" i="3" s="1"/>
  <c r="I7807" i="3" s="1"/>
  <c r="L7807" i="3" s="1"/>
  <c r="J7809" i="3" l="1"/>
  <c r="M7809" i="3" s="1"/>
  <c r="B7808" i="3"/>
  <c r="E7808" i="3" s="1"/>
  <c r="F7808" i="3" s="1"/>
  <c r="G7808" i="3" s="1"/>
  <c r="H7808" i="3" s="1"/>
  <c r="I7808" i="3" s="1"/>
  <c r="L7808" i="3" s="1"/>
  <c r="J7810" i="3" l="1"/>
  <c r="M7810" i="3" s="1"/>
  <c r="B7809" i="3"/>
  <c r="E7809" i="3" s="1"/>
  <c r="F7809" i="3" s="1"/>
  <c r="G7809" i="3" s="1"/>
  <c r="H7809" i="3" s="1"/>
  <c r="I7809" i="3" s="1"/>
  <c r="L7809" i="3" s="1"/>
  <c r="J7811" i="3" l="1"/>
  <c r="M7811" i="3" s="1"/>
  <c r="B7810" i="3"/>
  <c r="E7810" i="3" s="1"/>
  <c r="F7810" i="3" s="1"/>
  <c r="G7810" i="3" s="1"/>
  <c r="H7810" i="3" s="1"/>
  <c r="I7810" i="3" s="1"/>
  <c r="L7810" i="3" s="1"/>
  <c r="J7812" i="3" l="1"/>
  <c r="M7812" i="3" s="1"/>
  <c r="B7811" i="3"/>
  <c r="E7811" i="3" s="1"/>
  <c r="F7811" i="3" s="1"/>
  <c r="G7811" i="3" s="1"/>
  <c r="H7811" i="3" s="1"/>
  <c r="I7811" i="3" s="1"/>
  <c r="L7811" i="3" s="1"/>
  <c r="B7812" i="3" l="1"/>
  <c r="E7812" i="3" s="1"/>
  <c r="F7812" i="3" s="1"/>
  <c r="G7812" i="3" s="1"/>
  <c r="H7812" i="3" s="1"/>
  <c r="I7812" i="3" s="1"/>
  <c r="L7812" i="3" s="1"/>
  <c r="J7813" i="3"/>
  <c r="M7813" i="3" s="1"/>
  <c r="J7814" i="3" l="1"/>
  <c r="M7814" i="3" s="1"/>
  <c r="B7813" i="3"/>
  <c r="E7813" i="3" s="1"/>
  <c r="F7813" i="3" s="1"/>
  <c r="G7813" i="3" s="1"/>
  <c r="H7813" i="3" s="1"/>
  <c r="I7813" i="3" s="1"/>
  <c r="L7813" i="3" s="1"/>
  <c r="B7814" i="3" l="1"/>
  <c r="E7814" i="3" s="1"/>
  <c r="F7814" i="3" s="1"/>
  <c r="G7814" i="3" s="1"/>
  <c r="H7814" i="3" s="1"/>
  <c r="I7814" i="3" s="1"/>
  <c r="L7814" i="3" s="1"/>
  <c r="J7815" i="3"/>
  <c r="M7815" i="3" s="1"/>
  <c r="B7815" i="3" l="1"/>
  <c r="E7815" i="3" s="1"/>
  <c r="F7815" i="3" s="1"/>
  <c r="G7815" i="3" s="1"/>
  <c r="H7815" i="3" s="1"/>
  <c r="I7815" i="3" s="1"/>
  <c r="L7815" i="3" s="1"/>
  <c r="J7816" i="3"/>
  <c r="M7816" i="3" s="1"/>
  <c r="J7817" i="3" l="1"/>
  <c r="M7817" i="3" s="1"/>
  <c r="B7816" i="3"/>
  <c r="E7816" i="3" s="1"/>
  <c r="F7816" i="3" s="1"/>
  <c r="G7816" i="3" s="1"/>
  <c r="H7816" i="3" s="1"/>
  <c r="I7816" i="3" s="1"/>
  <c r="L7816" i="3" s="1"/>
  <c r="B7817" i="3" l="1"/>
  <c r="E7817" i="3" s="1"/>
  <c r="F7817" i="3" s="1"/>
  <c r="G7817" i="3" s="1"/>
  <c r="H7817" i="3" s="1"/>
  <c r="I7817" i="3" s="1"/>
  <c r="L7817" i="3" s="1"/>
  <c r="J7818" i="3"/>
  <c r="M7818" i="3" s="1"/>
  <c r="B7818" i="3" l="1"/>
  <c r="E7818" i="3" s="1"/>
  <c r="F7818" i="3" s="1"/>
  <c r="G7818" i="3" s="1"/>
  <c r="H7818" i="3" s="1"/>
  <c r="I7818" i="3" s="1"/>
  <c r="L7818" i="3" s="1"/>
  <c r="J7819" i="3"/>
  <c r="M7819" i="3" s="1"/>
  <c r="J7820" i="3" l="1"/>
  <c r="M7820" i="3" s="1"/>
  <c r="B7819" i="3"/>
  <c r="E7819" i="3" s="1"/>
  <c r="F7819" i="3" s="1"/>
  <c r="G7819" i="3" s="1"/>
  <c r="H7819" i="3" s="1"/>
  <c r="I7819" i="3" s="1"/>
  <c r="L7819" i="3" s="1"/>
  <c r="B7820" i="3" l="1"/>
  <c r="E7820" i="3" s="1"/>
  <c r="F7820" i="3" s="1"/>
  <c r="G7820" i="3" s="1"/>
  <c r="H7820" i="3" s="1"/>
  <c r="I7820" i="3" s="1"/>
  <c r="L7820" i="3" s="1"/>
  <c r="J7821" i="3"/>
  <c r="M7821" i="3" s="1"/>
  <c r="J7822" i="3" l="1"/>
  <c r="M7822" i="3" s="1"/>
  <c r="B7821" i="3"/>
  <c r="E7821" i="3" s="1"/>
  <c r="F7821" i="3" s="1"/>
  <c r="G7821" i="3" s="1"/>
  <c r="H7821" i="3" s="1"/>
  <c r="I7821" i="3" s="1"/>
  <c r="L7821" i="3" s="1"/>
  <c r="J7823" i="3" l="1"/>
  <c r="M7823" i="3" s="1"/>
  <c r="B7822" i="3"/>
  <c r="E7822" i="3" s="1"/>
  <c r="F7822" i="3" s="1"/>
  <c r="G7822" i="3" s="1"/>
  <c r="H7822" i="3" s="1"/>
  <c r="I7822" i="3" s="1"/>
  <c r="L7822" i="3" s="1"/>
  <c r="B7823" i="3" l="1"/>
  <c r="E7823" i="3" s="1"/>
  <c r="F7823" i="3" s="1"/>
  <c r="G7823" i="3" s="1"/>
  <c r="H7823" i="3" s="1"/>
  <c r="I7823" i="3" s="1"/>
  <c r="L7823" i="3" s="1"/>
  <c r="J7824" i="3"/>
  <c r="M7824" i="3" s="1"/>
  <c r="B7824" i="3" l="1"/>
  <c r="E7824" i="3" s="1"/>
  <c r="F7824" i="3" s="1"/>
  <c r="G7824" i="3" s="1"/>
  <c r="H7824" i="3" s="1"/>
  <c r="I7824" i="3" s="1"/>
  <c r="L7824" i="3" s="1"/>
  <c r="J7825" i="3"/>
  <c r="M7825" i="3" s="1"/>
  <c r="B7825" i="3" l="1"/>
  <c r="E7825" i="3" s="1"/>
  <c r="F7825" i="3" s="1"/>
  <c r="G7825" i="3" s="1"/>
  <c r="H7825" i="3" s="1"/>
  <c r="I7825" i="3" s="1"/>
  <c r="L7825" i="3" s="1"/>
  <c r="J7826" i="3"/>
  <c r="M7826" i="3" s="1"/>
  <c r="B7826" i="3" l="1"/>
  <c r="E7826" i="3" s="1"/>
  <c r="F7826" i="3" s="1"/>
  <c r="G7826" i="3" s="1"/>
  <c r="H7826" i="3" s="1"/>
  <c r="I7826" i="3" s="1"/>
  <c r="L7826" i="3" s="1"/>
  <c r="J7827" i="3"/>
  <c r="M7827" i="3" s="1"/>
  <c r="J7828" i="3" l="1"/>
  <c r="M7828" i="3" s="1"/>
  <c r="B7827" i="3"/>
  <c r="E7827" i="3" s="1"/>
  <c r="F7827" i="3" s="1"/>
  <c r="G7827" i="3" s="1"/>
  <c r="H7827" i="3" s="1"/>
  <c r="I7827" i="3" s="1"/>
  <c r="L7827" i="3" s="1"/>
  <c r="B7828" i="3" l="1"/>
  <c r="E7828" i="3" s="1"/>
  <c r="F7828" i="3" s="1"/>
  <c r="G7828" i="3" s="1"/>
  <c r="H7828" i="3" s="1"/>
  <c r="I7828" i="3" s="1"/>
  <c r="L7828" i="3" s="1"/>
  <c r="J7829" i="3"/>
  <c r="M7829" i="3" s="1"/>
  <c r="J7830" i="3" l="1"/>
  <c r="M7830" i="3" s="1"/>
  <c r="B7829" i="3"/>
  <c r="E7829" i="3" s="1"/>
  <c r="F7829" i="3" s="1"/>
  <c r="G7829" i="3" s="1"/>
  <c r="H7829" i="3" s="1"/>
  <c r="I7829" i="3" s="1"/>
  <c r="L7829" i="3" s="1"/>
  <c r="J7831" i="3" l="1"/>
  <c r="M7831" i="3" s="1"/>
  <c r="B7830" i="3"/>
  <c r="E7830" i="3" s="1"/>
  <c r="F7830" i="3" s="1"/>
  <c r="G7830" i="3" s="1"/>
  <c r="H7830" i="3" s="1"/>
  <c r="I7830" i="3" s="1"/>
  <c r="L7830" i="3" s="1"/>
  <c r="B7831" i="3" l="1"/>
  <c r="E7831" i="3" s="1"/>
  <c r="F7831" i="3" s="1"/>
  <c r="G7831" i="3" s="1"/>
  <c r="H7831" i="3" s="1"/>
  <c r="I7831" i="3" s="1"/>
  <c r="L7831" i="3" s="1"/>
  <c r="J7832" i="3"/>
  <c r="M7832" i="3" s="1"/>
  <c r="B7832" i="3" l="1"/>
  <c r="E7832" i="3" s="1"/>
  <c r="F7832" i="3" s="1"/>
  <c r="G7832" i="3" s="1"/>
  <c r="H7832" i="3" s="1"/>
  <c r="I7832" i="3" s="1"/>
  <c r="L7832" i="3" s="1"/>
  <c r="J7833" i="3"/>
  <c r="M7833" i="3" s="1"/>
  <c r="J7834" i="3" l="1"/>
  <c r="M7834" i="3" s="1"/>
  <c r="B7833" i="3"/>
  <c r="E7833" i="3" s="1"/>
  <c r="F7833" i="3" s="1"/>
  <c r="G7833" i="3" s="1"/>
  <c r="H7833" i="3" s="1"/>
  <c r="I7833" i="3" s="1"/>
  <c r="L7833" i="3" s="1"/>
  <c r="B7834" i="3" l="1"/>
  <c r="E7834" i="3" s="1"/>
  <c r="F7834" i="3" s="1"/>
  <c r="G7834" i="3" s="1"/>
  <c r="H7834" i="3" s="1"/>
  <c r="I7834" i="3" s="1"/>
  <c r="L7834" i="3" s="1"/>
  <c r="J7835" i="3"/>
  <c r="M7835" i="3" s="1"/>
  <c r="B7835" i="3" l="1"/>
  <c r="E7835" i="3" s="1"/>
  <c r="F7835" i="3" s="1"/>
  <c r="G7835" i="3" s="1"/>
  <c r="H7835" i="3" s="1"/>
  <c r="I7835" i="3" s="1"/>
  <c r="L7835" i="3" s="1"/>
  <c r="J7836" i="3"/>
  <c r="M7836" i="3" s="1"/>
  <c r="B7836" i="3" l="1"/>
  <c r="E7836" i="3" s="1"/>
  <c r="F7836" i="3" s="1"/>
  <c r="G7836" i="3" s="1"/>
  <c r="H7836" i="3" s="1"/>
  <c r="I7836" i="3" s="1"/>
  <c r="L7836" i="3" s="1"/>
  <c r="J7837" i="3"/>
  <c r="M7837" i="3" s="1"/>
  <c r="B7837" i="3" l="1"/>
  <c r="E7837" i="3" s="1"/>
  <c r="F7837" i="3" s="1"/>
  <c r="G7837" i="3" s="1"/>
  <c r="H7837" i="3" s="1"/>
  <c r="I7837" i="3" s="1"/>
  <c r="L7837" i="3" s="1"/>
  <c r="J7838" i="3"/>
  <c r="M7838" i="3" s="1"/>
  <c r="B7838" i="3" l="1"/>
  <c r="E7838" i="3" s="1"/>
  <c r="F7838" i="3" s="1"/>
  <c r="G7838" i="3" s="1"/>
  <c r="H7838" i="3" s="1"/>
  <c r="I7838" i="3" s="1"/>
  <c r="L7838" i="3" s="1"/>
  <c r="J7839" i="3"/>
  <c r="M7839" i="3" s="1"/>
  <c r="B7839" i="3" l="1"/>
  <c r="E7839" i="3" s="1"/>
  <c r="F7839" i="3" s="1"/>
  <c r="G7839" i="3" s="1"/>
  <c r="H7839" i="3" s="1"/>
  <c r="I7839" i="3" s="1"/>
  <c r="L7839" i="3" s="1"/>
  <c r="J7840" i="3"/>
  <c r="M7840" i="3" s="1"/>
  <c r="B7840" i="3" l="1"/>
  <c r="E7840" i="3" s="1"/>
  <c r="F7840" i="3" s="1"/>
  <c r="G7840" i="3" s="1"/>
  <c r="H7840" i="3" s="1"/>
  <c r="I7840" i="3" s="1"/>
  <c r="L7840" i="3" s="1"/>
  <c r="J7841" i="3"/>
  <c r="M7841" i="3" s="1"/>
  <c r="B7841" i="3" l="1"/>
  <c r="E7841" i="3" s="1"/>
  <c r="F7841" i="3" s="1"/>
  <c r="G7841" i="3" s="1"/>
  <c r="H7841" i="3" s="1"/>
  <c r="I7841" i="3" s="1"/>
  <c r="L7841" i="3" s="1"/>
  <c r="J7842" i="3"/>
  <c r="M7842" i="3" s="1"/>
  <c r="B7842" i="3" l="1"/>
  <c r="E7842" i="3" s="1"/>
  <c r="F7842" i="3" s="1"/>
  <c r="G7842" i="3" s="1"/>
  <c r="H7842" i="3" s="1"/>
  <c r="I7842" i="3" s="1"/>
  <c r="L7842" i="3" s="1"/>
  <c r="J7843" i="3"/>
  <c r="M7843" i="3" s="1"/>
  <c r="J7844" i="3" l="1"/>
  <c r="M7844" i="3" s="1"/>
  <c r="B7843" i="3"/>
  <c r="E7843" i="3" s="1"/>
  <c r="F7843" i="3" s="1"/>
  <c r="G7843" i="3" s="1"/>
  <c r="H7843" i="3" s="1"/>
  <c r="I7843" i="3" s="1"/>
  <c r="L7843" i="3" s="1"/>
  <c r="B7844" i="3" l="1"/>
  <c r="E7844" i="3" s="1"/>
  <c r="F7844" i="3" s="1"/>
  <c r="G7844" i="3" s="1"/>
  <c r="H7844" i="3" s="1"/>
  <c r="I7844" i="3" s="1"/>
  <c r="L7844" i="3" s="1"/>
  <c r="J7845" i="3"/>
  <c r="M7845" i="3" s="1"/>
  <c r="B7845" i="3" l="1"/>
  <c r="E7845" i="3" s="1"/>
  <c r="F7845" i="3" s="1"/>
  <c r="G7845" i="3" s="1"/>
  <c r="H7845" i="3" s="1"/>
  <c r="I7845" i="3" s="1"/>
  <c r="L7845" i="3" s="1"/>
  <c r="J7846" i="3"/>
  <c r="M7846" i="3" s="1"/>
  <c r="B7846" i="3" l="1"/>
  <c r="E7846" i="3" s="1"/>
  <c r="F7846" i="3" s="1"/>
  <c r="G7846" i="3" s="1"/>
  <c r="H7846" i="3" s="1"/>
  <c r="I7846" i="3" s="1"/>
  <c r="L7846" i="3" s="1"/>
  <c r="J7847" i="3"/>
  <c r="M7847" i="3" s="1"/>
  <c r="B7847" i="3" l="1"/>
  <c r="E7847" i="3" s="1"/>
  <c r="F7847" i="3" s="1"/>
  <c r="G7847" i="3" s="1"/>
  <c r="H7847" i="3" s="1"/>
  <c r="I7847" i="3" s="1"/>
  <c r="L7847" i="3" s="1"/>
  <c r="J7848" i="3"/>
  <c r="M7848" i="3" s="1"/>
  <c r="B7848" i="3" l="1"/>
  <c r="E7848" i="3" s="1"/>
  <c r="F7848" i="3" s="1"/>
  <c r="G7848" i="3" s="1"/>
  <c r="H7848" i="3" s="1"/>
  <c r="I7848" i="3" s="1"/>
  <c r="L7848" i="3" s="1"/>
  <c r="J7849" i="3"/>
  <c r="M7849" i="3" s="1"/>
  <c r="B7849" i="3" l="1"/>
  <c r="E7849" i="3" s="1"/>
  <c r="F7849" i="3" s="1"/>
  <c r="G7849" i="3" s="1"/>
  <c r="H7849" i="3" s="1"/>
  <c r="I7849" i="3" s="1"/>
  <c r="L7849" i="3" s="1"/>
  <c r="J7850" i="3"/>
  <c r="M7850" i="3" s="1"/>
  <c r="J7851" i="3" l="1"/>
  <c r="M7851" i="3" s="1"/>
  <c r="B7850" i="3"/>
  <c r="E7850" i="3" s="1"/>
  <c r="F7850" i="3" s="1"/>
  <c r="G7850" i="3" s="1"/>
  <c r="H7850" i="3" s="1"/>
  <c r="I7850" i="3" s="1"/>
  <c r="L7850" i="3" s="1"/>
  <c r="J7852" i="3" l="1"/>
  <c r="M7852" i="3" s="1"/>
  <c r="B7851" i="3"/>
  <c r="E7851" i="3" s="1"/>
  <c r="F7851" i="3" s="1"/>
  <c r="G7851" i="3" s="1"/>
  <c r="H7851" i="3" s="1"/>
  <c r="I7851" i="3" s="1"/>
  <c r="L7851" i="3" s="1"/>
  <c r="B7852" i="3" l="1"/>
  <c r="E7852" i="3" s="1"/>
  <c r="F7852" i="3" s="1"/>
  <c r="G7852" i="3" s="1"/>
  <c r="H7852" i="3" s="1"/>
  <c r="I7852" i="3" s="1"/>
  <c r="L7852" i="3" s="1"/>
  <c r="J7853" i="3"/>
  <c r="M7853" i="3" s="1"/>
  <c r="B7853" i="3" l="1"/>
  <c r="E7853" i="3" s="1"/>
  <c r="F7853" i="3" s="1"/>
  <c r="G7853" i="3" s="1"/>
  <c r="H7853" i="3" s="1"/>
  <c r="I7853" i="3" s="1"/>
  <c r="L7853" i="3" s="1"/>
  <c r="J7854" i="3"/>
  <c r="M7854" i="3" s="1"/>
  <c r="J7855" i="3" l="1"/>
  <c r="M7855" i="3" s="1"/>
  <c r="B7854" i="3"/>
  <c r="E7854" i="3" s="1"/>
  <c r="F7854" i="3" s="1"/>
  <c r="G7854" i="3" s="1"/>
  <c r="H7854" i="3" s="1"/>
  <c r="I7854" i="3" s="1"/>
  <c r="L7854" i="3" s="1"/>
  <c r="B7855" i="3" l="1"/>
  <c r="E7855" i="3" s="1"/>
  <c r="F7855" i="3" s="1"/>
  <c r="G7855" i="3" s="1"/>
  <c r="H7855" i="3" s="1"/>
  <c r="I7855" i="3" s="1"/>
  <c r="L7855" i="3" s="1"/>
  <c r="J7856" i="3"/>
  <c r="M7856" i="3" s="1"/>
  <c r="B7856" i="3" l="1"/>
  <c r="E7856" i="3" s="1"/>
  <c r="F7856" i="3" s="1"/>
  <c r="G7856" i="3" s="1"/>
  <c r="H7856" i="3" s="1"/>
  <c r="I7856" i="3" s="1"/>
  <c r="L7856" i="3" s="1"/>
  <c r="J7857" i="3"/>
  <c r="M7857" i="3" s="1"/>
  <c r="J7858" i="3" l="1"/>
  <c r="M7858" i="3" s="1"/>
  <c r="B7857" i="3"/>
  <c r="E7857" i="3" s="1"/>
  <c r="F7857" i="3" s="1"/>
  <c r="G7857" i="3" s="1"/>
  <c r="H7857" i="3" s="1"/>
  <c r="I7857" i="3" s="1"/>
  <c r="L7857" i="3" s="1"/>
  <c r="B7858" i="3" l="1"/>
  <c r="E7858" i="3" s="1"/>
  <c r="F7858" i="3" s="1"/>
  <c r="G7858" i="3" s="1"/>
  <c r="H7858" i="3" s="1"/>
  <c r="I7858" i="3" s="1"/>
  <c r="L7858" i="3" s="1"/>
  <c r="J7859" i="3"/>
  <c r="M7859" i="3" s="1"/>
  <c r="B7859" i="3" l="1"/>
  <c r="E7859" i="3" s="1"/>
  <c r="F7859" i="3" s="1"/>
  <c r="G7859" i="3" s="1"/>
  <c r="H7859" i="3" s="1"/>
  <c r="I7859" i="3" s="1"/>
  <c r="L7859" i="3" s="1"/>
  <c r="J7860" i="3"/>
  <c r="M7860" i="3" s="1"/>
  <c r="B7860" i="3" l="1"/>
  <c r="E7860" i="3" s="1"/>
  <c r="F7860" i="3" s="1"/>
  <c r="G7860" i="3" s="1"/>
  <c r="H7860" i="3" s="1"/>
  <c r="I7860" i="3" s="1"/>
  <c r="L7860" i="3" s="1"/>
  <c r="J7861" i="3"/>
  <c r="M7861" i="3" s="1"/>
  <c r="J7862" i="3" l="1"/>
  <c r="M7862" i="3" s="1"/>
  <c r="B7861" i="3"/>
  <c r="E7861" i="3" s="1"/>
  <c r="F7861" i="3" s="1"/>
  <c r="G7861" i="3" s="1"/>
  <c r="H7861" i="3" s="1"/>
  <c r="I7861" i="3" s="1"/>
  <c r="L7861" i="3" s="1"/>
  <c r="J7863" i="3" l="1"/>
  <c r="M7863" i="3" s="1"/>
  <c r="B7862" i="3"/>
  <c r="E7862" i="3" s="1"/>
  <c r="F7862" i="3" s="1"/>
  <c r="G7862" i="3" s="1"/>
  <c r="H7862" i="3" s="1"/>
  <c r="I7862" i="3" s="1"/>
  <c r="L7862" i="3" s="1"/>
  <c r="B7863" i="3" l="1"/>
  <c r="E7863" i="3" s="1"/>
  <c r="F7863" i="3" s="1"/>
  <c r="G7863" i="3" s="1"/>
  <c r="H7863" i="3" s="1"/>
  <c r="I7863" i="3" s="1"/>
  <c r="L7863" i="3" s="1"/>
  <c r="J7864" i="3"/>
  <c r="M7864" i="3" s="1"/>
  <c r="B7864" i="3" l="1"/>
  <c r="E7864" i="3" s="1"/>
  <c r="F7864" i="3" s="1"/>
  <c r="G7864" i="3" s="1"/>
  <c r="H7864" i="3" s="1"/>
  <c r="I7864" i="3" s="1"/>
  <c r="L7864" i="3" s="1"/>
  <c r="J7865" i="3"/>
  <c r="M7865" i="3" s="1"/>
  <c r="J7866" i="3" l="1"/>
  <c r="M7866" i="3" s="1"/>
  <c r="B7865" i="3"/>
  <c r="E7865" i="3" s="1"/>
  <c r="F7865" i="3" s="1"/>
  <c r="G7865" i="3" s="1"/>
  <c r="H7865" i="3" s="1"/>
  <c r="I7865" i="3" s="1"/>
  <c r="L7865" i="3" s="1"/>
  <c r="J7867" i="3" l="1"/>
  <c r="M7867" i="3" s="1"/>
  <c r="B7866" i="3"/>
  <c r="E7866" i="3" s="1"/>
  <c r="F7866" i="3" s="1"/>
  <c r="G7866" i="3" s="1"/>
  <c r="H7866" i="3" s="1"/>
  <c r="I7866" i="3" s="1"/>
  <c r="L7866" i="3" s="1"/>
  <c r="B7867" i="3" l="1"/>
  <c r="E7867" i="3" s="1"/>
  <c r="F7867" i="3" s="1"/>
  <c r="G7867" i="3" s="1"/>
  <c r="H7867" i="3" s="1"/>
  <c r="I7867" i="3" s="1"/>
  <c r="L7867" i="3" s="1"/>
  <c r="J7868" i="3"/>
  <c r="M7868" i="3" s="1"/>
  <c r="J7869" i="3" l="1"/>
  <c r="M7869" i="3" s="1"/>
  <c r="B7868" i="3"/>
  <c r="E7868" i="3" s="1"/>
  <c r="F7868" i="3" s="1"/>
  <c r="G7868" i="3" s="1"/>
  <c r="H7868" i="3" s="1"/>
  <c r="I7868" i="3" s="1"/>
  <c r="L7868" i="3" s="1"/>
  <c r="B7869" i="3" l="1"/>
  <c r="E7869" i="3" s="1"/>
  <c r="F7869" i="3" s="1"/>
  <c r="G7869" i="3" s="1"/>
  <c r="H7869" i="3" s="1"/>
  <c r="I7869" i="3" s="1"/>
  <c r="L7869" i="3" s="1"/>
  <c r="J7870" i="3"/>
  <c r="M7870" i="3" s="1"/>
  <c r="J7871" i="3" l="1"/>
  <c r="M7871" i="3" s="1"/>
  <c r="B7870" i="3"/>
  <c r="E7870" i="3" s="1"/>
  <c r="F7870" i="3" s="1"/>
  <c r="G7870" i="3" s="1"/>
  <c r="H7870" i="3" s="1"/>
  <c r="I7870" i="3" s="1"/>
  <c r="L7870" i="3" s="1"/>
  <c r="J7872" i="3" l="1"/>
  <c r="M7872" i="3" s="1"/>
  <c r="B7871" i="3"/>
  <c r="E7871" i="3" s="1"/>
  <c r="F7871" i="3" s="1"/>
  <c r="G7871" i="3" s="1"/>
  <c r="H7871" i="3" s="1"/>
  <c r="I7871" i="3" s="1"/>
  <c r="L7871" i="3" s="1"/>
  <c r="B7872" i="3" l="1"/>
  <c r="E7872" i="3" s="1"/>
  <c r="F7872" i="3" s="1"/>
  <c r="G7872" i="3" s="1"/>
  <c r="H7872" i="3" s="1"/>
  <c r="I7872" i="3" s="1"/>
  <c r="L7872" i="3" s="1"/>
  <c r="J7873" i="3"/>
  <c r="M7873" i="3" s="1"/>
  <c r="J7874" i="3" l="1"/>
  <c r="M7874" i="3" s="1"/>
  <c r="B7873" i="3"/>
  <c r="E7873" i="3" s="1"/>
  <c r="F7873" i="3" s="1"/>
  <c r="G7873" i="3" s="1"/>
  <c r="H7873" i="3" s="1"/>
  <c r="I7873" i="3" s="1"/>
  <c r="L7873" i="3" s="1"/>
  <c r="J7875" i="3" l="1"/>
  <c r="M7875" i="3" s="1"/>
  <c r="B7874" i="3"/>
  <c r="E7874" i="3" s="1"/>
  <c r="F7874" i="3" s="1"/>
  <c r="G7874" i="3" s="1"/>
  <c r="H7874" i="3" s="1"/>
  <c r="I7874" i="3" s="1"/>
  <c r="L7874" i="3" s="1"/>
  <c r="B7875" i="3" l="1"/>
  <c r="E7875" i="3" s="1"/>
  <c r="F7875" i="3" s="1"/>
  <c r="G7875" i="3" s="1"/>
  <c r="H7875" i="3" s="1"/>
  <c r="I7875" i="3" s="1"/>
  <c r="L7875" i="3" s="1"/>
  <c r="J7876" i="3"/>
  <c r="M7876" i="3" s="1"/>
  <c r="J7877" i="3" l="1"/>
  <c r="M7877" i="3" s="1"/>
  <c r="B7876" i="3"/>
  <c r="E7876" i="3" s="1"/>
  <c r="F7876" i="3" s="1"/>
  <c r="G7876" i="3" s="1"/>
  <c r="H7876" i="3" s="1"/>
  <c r="I7876" i="3" s="1"/>
  <c r="L7876" i="3" s="1"/>
  <c r="J7878" i="3" l="1"/>
  <c r="M7878" i="3" s="1"/>
  <c r="B7877" i="3"/>
  <c r="E7877" i="3" s="1"/>
  <c r="F7877" i="3" s="1"/>
  <c r="G7877" i="3" s="1"/>
  <c r="H7877" i="3" s="1"/>
  <c r="I7877" i="3" s="1"/>
  <c r="L7877" i="3" s="1"/>
  <c r="J7879" i="3" l="1"/>
  <c r="M7879" i="3" s="1"/>
  <c r="B7878" i="3"/>
  <c r="E7878" i="3" s="1"/>
  <c r="F7878" i="3" s="1"/>
  <c r="G7878" i="3" s="1"/>
  <c r="H7878" i="3" s="1"/>
  <c r="I7878" i="3" s="1"/>
  <c r="L7878" i="3" s="1"/>
  <c r="J7880" i="3" l="1"/>
  <c r="M7880" i="3" s="1"/>
  <c r="B7879" i="3"/>
  <c r="E7879" i="3" s="1"/>
  <c r="F7879" i="3" s="1"/>
  <c r="G7879" i="3" s="1"/>
  <c r="H7879" i="3" s="1"/>
  <c r="I7879" i="3" s="1"/>
  <c r="L7879" i="3" s="1"/>
  <c r="J7881" i="3" l="1"/>
  <c r="M7881" i="3" s="1"/>
  <c r="B7880" i="3"/>
  <c r="E7880" i="3" s="1"/>
  <c r="F7880" i="3" s="1"/>
  <c r="G7880" i="3" s="1"/>
  <c r="H7880" i="3" s="1"/>
  <c r="I7880" i="3" s="1"/>
  <c r="L7880" i="3" s="1"/>
  <c r="J7882" i="3" l="1"/>
  <c r="M7882" i="3" s="1"/>
  <c r="B7881" i="3"/>
  <c r="E7881" i="3" s="1"/>
  <c r="F7881" i="3" s="1"/>
  <c r="G7881" i="3" s="1"/>
  <c r="H7881" i="3" s="1"/>
  <c r="I7881" i="3" s="1"/>
  <c r="L7881" i="3" s="1"/>
  <c r="B7882" i="3" l="1"/>
  <c r="E7882" i="3" s="1"/>
  <c r="F7882" i="3" s="1"/>
  <c r="G7882" i="3" s="1"/>
  <c r="H7882" i="3" s="1"/>
  <c r="I7882" i="3" s="1"/>
  <c r="L7882" i="3" s="1"/>
  <c r="J7883" i="3"/>
  <c r="M7883" i="3" s="1"/>
  <c r="J7884" i="3" l="1"/>
  <c r="M7884" i="3" s="1"/>
  <c r="B7883" i="3"/>
  <c r="E7883" i="3" s="1"/>
  <c r="F7883" i="3" s="1"/>
  <c r="G7883" i="3" s="1"/>
  <c r="H7883" i="3" s="1"/>
  <c r="I7883" i="3" s="1"/>
  <c r="L7883" i="3" s="1"/>
  <c r="B7884" i="3" l="1"/>
  <c r="E7884" i="3" s="1"/>
  <c r="F7884" i="3" s="1"/>
  <c r="G7884" i="3" s="1"/>
  <c r="H7884" i="3" s="1"/>
  <c r="I7884" i="3" s="1"/>
  <c r="L7884" i="3" s="1"/>
  <c r="J7885" i="3"/>
  <c r="M7885" i="3" s="1"/>
  <c r="B7885" i="3" l="1"/>
  <c r="E7885" i="3" s="1"/>
  <c r="F7885" i="3" s="1"/>
  <c r="G7885" i="3" s="1"/>
  <c r="H7885" i="3" s="1"/>
  <c r="I7885" i="3" s="1"/>
  <c r="L7885" i="3" s="1"/>
  <c r="J7886" i="3"/>
  <c r="M7886" i="3" s="1"/>
  <c r="J7887" i="3" l="1"/>
  <c r="M7887" i="3" s="1"/>
  <c r="B7886" i="3"/>
  <c r="E7886" i="3" s="1"/>
  <c r="F7886" i="3" s="1"/>
  <c r="G7886" i="3" s="1"/>
  <c r="H7886" i="3" s="1"/>
  <c r="I7886" i="3" s="1"/>
  <c r="L7886" i="3" s="1"/>
  <c r="B7887" i="3" l="1"/>
  <c r="E7887" i="3" s="1"/>
  <c r="F7887" i="3" s="1"/>
  <c r="G7887" i="3" s="1"/>
  <c r="H7887" i="3" s="1"/>
  <c r="I7887" i="3" s="1"/>
  <c r="L7887" i="3" s="1"/>
  <c r="J7888" i="3"/>
  <c r="M7888" i="3" s="1"/>
  <c r="B7888" i="3" l="1"/>
  <c r="E7888" i="3" s="1"/>
  <c r="F7888" i="3" s="1"/>
  <c r="G7888" i="3" s="1"/>
  <c r="H7888" i="3" s="1"/>
  <c r="I7888" i="3" s="1"/>
  <c r="L7888" i="3" s="1"/>
  <c r="J7889" i="3"/>
  <c r="M7889" i="3" s="1"/>
  <c r="J7890" i="3" l="1"/>
  <c r="M7890" i="3" s="1"/>
  <c r="B7889" i="3"/>
  <c r="E7889" i="3" s="1"/>
  <c r="F7889" i="3" s="1"/>
  <c r="G7889" i="3" s="1"/>
  <c r="H7889" i="3" s="1"/>
  <c r="I7889" i="3" s="1"/>
  <c r="L7889" i="3" s="1"/>
  <c r="J7891" i="3" l="1"/>
  <c r="M7891" i="3" s="1"/>
  <c r="B7890" i="3"/>
  <c r="E7890" i="3" s="1"/>
  <c r="F7890" i="3" s="1"/>
  <c r="G7890" i="3" s="1"/>
  <c r="H7890" i="3" s="1"/>
  <c r="I7890" i="3" s="1"/>
  <c r="L7890" i="3" s="1"/>
  <c r="B7891" i="3" l="1"/>
  <c r="E7891" i="3" s="1"/>
  <c r="F7891" i="3" s="1"/>
  <c r="G7891" i="3" s="1"/>
  <c r="H7891" i="3" s="1"/>
  <c r="I7891" i="3" s="1"/>
  <c r="L7891" i="3" s="1"/>
  <c r="J7892" i="3"/>
  <c r="M7892" i="3" s="1"/>
  <c r="B7892" i="3" l="1"/>
  <c r="E7892" i="3" s="1"/>
  <c r="F7892" i="3" s="1"/>
  <c r="G7892" i="3" s="1"/>
  <c r="H7892" i="3" s="1"/>
  <c r="I7892" i="3" s="1"/>
  <c r="L7892" i="3" s="1"/>
  <c r="J7893" i="3"/>
  <c r="M7893" i="3" s="1"/>
  <c r="J7894" i="3" l="1"/>
  <c r="M7894" i="3" s="1"/>
  <c r="B7893" i="3"/>
  <c r="E7893" i="3" s="1"/>
  <c r="F7893" i="3" s="1"/>
  <c r="G7893" i="3" s="1"/>
  <c r="H7893" i="3" s="1"/>
  <c r="I7893" i="3" s="1"/>
  <c r="L7893" i="3" s="1"/>
  <c r="B7894" i="3" l="1"/>
  <c r="E7894" i="3" s="1"/>
  <c r="F7894" i="3" s="1"/>
  <c r="G7894" i="3" s="1"/>
  <c r="H7894" i="3" s="1"/>
  <c r="I7894" i="3" s="1"/>
  <c r="L7894" i="3" s="1"/>
  <c r="J7895" i="3"/>
  <c r="M7895" i="3" s="1"/>
  <c r="B7895" i="3" l="1"/>
  <c r="E7895" i="3" s="1"/>
  <c r="F7895" i="3" s="1"/>
  <c r="G7895" i="3" s="1"/>
  <c r="H7895" i="3" s="1"/>
  <c r="I7895" i="3" s="1"/>
  <c r="L7895" i="3" s="1"/>
  <c r="J7896" i="3"/>
  <c r="M7896" i="3" s="1"/>
  <c r="B7896" i="3" l="1"/>
  <c r="E7896" i="3" s="1"/>
  <c r="F7896" i="3" s="1"/>
  <c r="G7896" i="3" s="1"/>
  <c r="H7896" i="3" s="1"/>
  <c r="I7896" i="3" s="1"/>
  <c r="L7896" i="3" s="1"/>
  <c r="J7897" i="3"/>
  <c r="M7897" i="3" s="1"/>
  <c r="J7898" i="3" l="1"/>
  <c r="M7898" i="3" s="1"/>
  <c r="B7897" i="3"/>
  <c r="E7897" i="3" s="1"/>
  <c r="F7897" i="3" s="1"/>
  <c r="G7897" i="3" s="1"/>
  <c r="H7897" i="3" s="1"/>
  <c r="I7897" i="3" s="1"/>
  <c r="L7897" i="3" s="1"/>
  <c r="B7898" i="3" l="1"/>
  <c r="E7898" i="3" s="1"/>
  <c r="F7898" i="3" s="1"/>
  <c r="G7898" i="3" s="1"/>
  <c r="H7898" i="3" s="1"/>
  <c r="I7898" i="3" s="1"/>
  <c r="L7898" i="3" s="1"/>
  <c r="J7899" i="3"/>
  <c r="M7899" i="3" s="1"/>
  <c r="B7899" i="3" l="1"/>
  <c r="E7899" i="3" s="1"/>
  <c r="F7899" i="3" s="1"/>
  <c r="G7899" i="3" s="1"/>
  <c r="H7899" i="3" s="1"/>
  <c r="I7899" i="3" s="1"/>
  <c r="L7899" i="3" s="1"/>
  <c r="J7900" i="3"/>
  <c r="M7900" i="3" s="1"/>
  <c r="B7900" i="3" l="1"/>
  <c r="E7900" i="3" s="1"/>
  <c r="F7900" i="3" s="1"/>
  <c r="G7900" i="3" s="1"/>
  <c r="H7900" i="3" s="1"/>
  <c r="I7900" i="3" s="1"/>
  <c r="L7900" i="3" s="1"/>
  <c r="J7901" i="3"/>
  <c r="M7901" i="3" s="1"/>
  <c r="B7901" i="3" l="1"/>
  <c r="E7901" i="3" s="1"/>
  <c r="F7901" i="3" s="1"/>
  <c r="G7901" i="3" s="1"/>
  <c r="H7901" i="3" s="1"/>
  <c r="I7901" i="3" s="1"/>
  <c r="L7901" i="3" s="1"/>
  <c r="J7902" i="3"/>
  <c r="M7902" i="3" s="1"/>
  <c r="J7903" i="3" l="1"/>
  <c r="M7903" i="3" s="1"/>
  <c r="B7902" i="3"/>
  <c r="E7902" i="3" s="1"/>
  <c r="F7902" i="3" s="1"/>
  <c r="G7902" i="3" s="1"/>
  <c r="H7902" i="3" s="1"/>
  <c r="I7902" i="3" s="1"/>
  <c r="L7902" i="3" s="1"/>
  <c r="J7904" i="3" l="1"/>
  <c r="M7904" i="3" s="1"/>
  <c r="B7903" i="3"/>
  <c r="E7903" i="3" s="1"/>
  <c r="F7903" i="3" s="1"/>
  <c r="G7903" i="3" s="1"/>
  <c r="H7903" i="3" s="1"/>
  <c r="I7903" i="3" s="1"/>
  <c r="L7903" i="3" s="1"/>
  <c r="J7905" i="3" l="1"/>
  <c r="M7905" i="3" s="1"/>
  <c r="B7904" i="3"/>
  <c r="E7904" i="3" s="1"/>
  <c r="F7904" i="3" s="1"/>
  <c r="G7904" i="3" s="1"/>
  <c r="H7904" i="3" s="1"/>
  <c r="I7904" i="3" s="1"/>
  <c r="L7904" i="3" s="1"/>
  <c r="B7905" i="3" l="1"/>
  <c r="E7905" i="3" s="1"/>
  <c r="F7905" i="3" s="1"/>
  <c r="G7905" i="3" s="1"/>
  <c r="H7905" i="3" s="1"/>
  <c r="I7905" i="3" s="1"/>
  <c r="L7905" i="3" s="1"/>
  <c r="J7906" i="3"/>
  <c r="M7906" i="3" s="1"/>
  <c r="J7907" i="3" l="1"/>
  <c r="M7907" i="3" s="1"/>
  <c r="B7906" i="3"/>
  <c r="E7906" i="3" s="1"/>
  <c r="F7906" i="3" s="1"/>
  <c r="G7906" i="3" s="1"/>
  <c r="H7906" i="3" s="1"/>
  <c r="I7906" i="3" s="1"/>
  <c r="L7906" i="3" s="1"/>
  <c r="B7907" i="3" l="1"/>
  <c r="E7907" i="3" s="1"/>
  <c r="F7907" i="3" s="1"/>
  <c r="G7907" i="3" s="1"/>
  <c r="H7907" i="3" s="1"/>
  <c r="I7907" i="3" s="1"/>
  <c r="L7907" i="3" s="1"/>
  <c r="J7908" i="3"/>
  <c r="M7908" i="3" s="1"/>
  <c r="J7909" i="3" l="1"/>
  <c r="M7909" i="3" s="1"/>
  <c r="B7908" i="3"/>
  <c r="E7908" i="3" s="1"/>
  <c r="F7908" i="3" s="1"/>
  <c r="G7908" i="3" s="1"/>
  <c r="H7908" i="3" s="1"/>
  <c r="I7908" i="3" s="1"/>
  <c r="L7908" i="3" s="1"/>
  <c r="J7910" i="3" l="1"/>
  <c r="M7910" i="3" s="1"/>
  <c r="B7909" i="3"/>
  <c r="E7909" i="3" s="1"/>
  <c r="F7909" i="3" s="1"/>
  <c r="G7909" i="3" s="1"/>
  <c r="H7909" i="3" s="1"/>
  <c r="I7909" i="3" s="1"/>
  <c r="L7909" i="3" s="1"/>
  <c r="J7911" i="3" l="1"/>
  <c r="M7911" i="3" s="1"/>
  <c r="B7910" i="3"/>
  <c r="E7910" i="3" s="1"/>
  <c r="F7910" i="3" s="1"/>
  <c r="G7910" i="3" s="1"/>
  <c r="H7910" i="3" s="1"/>
  <c r="I7910" i="3" s="1"/>
  <c r="L7910" i="3" s="1"/>
  <c r="B7911" i="3" l="1"/>
  <c r="E7911" i="3" s="1"/>
  <c r="F7911" i="3" s="1"/>
  <c r="G7911" i="3" s="1"/>
  <c r="H7911" i="3" s="1"/>
  <c r="I7911" i="3" s="1"/>
  <c r="L7911" i="3" s="1"/>
  <c r="J7912" i="3"/>
  <c r="M7912" i="3" s="1"/>
  <c r="B7912" i="3" l="1"/>
  <c r="E7912" i="3" s="1"/>
  <c r="F7912" i="3" s="1"/>
  <c r="G7912" i="3" s="1"/>
  <c r="H7912" i="3" s="1"/>
  <c r="I7912" i="3" s="1"/>
  <c r="L7912" i="3" s="1"/>
  <c r="J7913" i="3"/>
  <c r="M7913" i="3" s="1"/>
  <c r="B7913" i="3" l="1"/>
  <c r="E7913" i="3" s="1"/>
  <c r="F7913" i="3" s="1"/>
  <c r="G7913" i="3" s="1"/>
  <c r="H7913" i="3" s="1"/>
  <c r="I7913" i="3" s="1"/>
  <c r="L7913" i="3" s="1"/>
  <c r="J7914" i="3"/>
  <c r="M7914" i="3" s="1"/>
  <c r="J7915" i="3" l="1"/>
  <c r="M7915" i="3" s="1"/>
  <c r="B7914" i="3"/>
  <c r="E7914" i="3" s="1"/>
  <c r="F7914" i="3" s="1"/>
  <c r="G7914" i="3" s="1"/>
  <c r="H7914" i="3" s="1"/>
  <c r="I7914" i="3" s="1"/>
  <c r="L7914" i="3" s="1"/>
  <c r="B7915" i="3" l="1"/>
  <c r="E7915" i="3" s="1"/>
  <c r="F7915" i="3" s="1"/>
  <c r="G7915" i="3" s="1"/>
  <c r="H7915" i="3" s="1"/>
  <c r="I7915" i="3" s="1"/>
  <c r="L7915" i="3" s="1"/>
  <c r="J7916" i="3"/>
  <c r="M7916" i="3" s="1"/>
  <c r="J7917" i="3" l="1"/>
  <c r="M7917" i="3" s="1"/>
  <c r="B7916" i="3"/>
  <c r="E7916" i="3" s="1"/>
  <c r="F7916" i="3" s="1"/>
  <c r="G7916" i="3" s="1"/>
  <c r="H7916" i="3" s="1"/>
  <c r="I7916" i="3" s="1"/>
  <c r="L7916" i="3" s="1"/>
  <c r="J7918" i="3" l="1"/>
  <c r="M7918" i="3" s="1"/>
  <c r="B7917" i="3"/>
  <c r="E7917" i="3" s="1"/>
  <c r="F7917" i="3" s="1"/>
  <c r="G7917" i="3" s="1"/>
  <c r="H7917" i="3" s="1"/>
  <c r="I7917" i="3" s="1"/>
  <c r="L7917" i="3" s="1"/>
  <c r="J7919" i="3" l="1"/>
  <c r="M7919" i="3" s="1"/>
  <c r="B7918" i="3"/>
  <c r="E7918" i="3" s="1"/>
  <c r="F7918" i="3" s="1"/>
  <c r="G7918" i="3" s="1"/>
  <c r="H7918" i="3" s="1"/>
  <c r="I7918" i="3" s="1"/>
  <c r="L7918" i="3" s="1"/>
  <c r="B7919" i="3" l="1"/>
  <c r="E7919" i="3" s="1"/>
  <c r="F7919" i="3" s="1"/>
  <c r="G7919" i="3" s="1"/>
  <c r="H7919" i="3" s="1"/>
  <c r="I7919" i="3" s="1"/>
  <c r="L7919" i="3" s="1"/>
  <c r="J7920" i="3"/>
  <c r="M7920" i="3" s="1"/>
  <c r="B7920" i="3" l="1"/>
  <c r="E7920" i="3" s="1"/>
  <c r="F7920" i="3" s="1"/>
  <c r="G7920" i="3" s="1"/>
  <c r="H7920" i="3" s="1"/>
  <c r="I7920" i="3" s="1"/>
  <c r="L7920" i="3" s="1"/>
  <c r="J7921" i="3"/>
  <c r="M7921" i="3" s="1"/>
  <c r="B7921" i="3" l="1"/>
  <c r="E7921" i="3" s="1"/>
  <c r="F7921" i="3" s="1"/>
  <c r="G7921" i="3" s="1"/>
  <c r="H7921" i="3" s="1"/>
  <c r="I7921" i="3" s="1"/>
  <c r="L7921" i="3" s="1"/>
  <c r="J7922" i="3"/>
  <c r="M7922" i="3" s="1"/>
  <c r="J7923" i="3" l="1"/>
  <c r="M7923" i="3" s="1"/>
  <c r="B7922" i="3"/>
  <c r="E7922" i="3" s="1"/>
  <c r="F7922" i="3" s="1"/>
  <c r="G7922" i="3" s="1"/>
  <c r="H7922" i="3" s="1"/>
  <c r="I7922" i="3" s="1"/>
  <c r="L7922" i="3" s="1"/>
  <c r="B7923" i="3" l="1"/>
  <c r="E7923" i="3" s="1"/>
  <c r="F7923" i="3" s="1"/>
  <c r="G7923" i="3" s="1"/>
  <c r="H7923" i="3" s="1"/>
  <c r="I7923" i="3" s="1"/>
  <c r="L7923" i="3" s="1"/>
  <c r="J7924" i="3"/>
  <c r="M7924" i="3" s="1"/>
  <c r="B7924" i="3" l="1"/>
  <c r="E7924" i="3" s="1"/>
  <c r="F7924" i="3" s="1"/>
  <c r="G7924" i="3" s="1"/>
  <c r="H7924" i="3" s="1"/>
  <c r="I7924" i="3" s="1"/>
  <c r="L7924" i="3" s="1"/>
  <c r="J7925" i="3"/>
  <c r="M7925" i="3" s="1"/>
  <c r="J7926" i="3" l="1"/>
  <c r="M7926" i="3" s="1"/>
  <c r="B7925" i="3"/>
  <c r="E7925" i="3" s="1"/>
  <c r="F7925" i="3" s="1"/>
  <c r="G7925" i="3" s="1"/>
  <c r="H7925" i="3" s="1"/>
  <c r="I7925" i="3" s="1"/>
  <c r="L7925" i="3" s="1"/>
  <c r="J7927" i="3" l="1"/>
  <c r="M7927" i="3" s="1"/>
  <c r="B7926" i="3"/>
  <c r="E7926" i="3" s="1"/>
  <c r="F7926" i="3" s="1"/>
  <c r="G7926" i="3" s="1"/>
  <c r="H7926" i="3" s="1"/>
  <c r="I7926" i="3" s="1"/>
  <c r="L7926" i="3" s="1"/>
  <c r="B7927" i="3" l="1"/>
  <c r="E7927" i="3" s="1"/>
  <c r="F7927" i="3" s="1"/>
  <c r="G7927" i="3" s="1"/>
  <c r="H7927" i="3" s="1"/>
  <c r="I7927" i="3" s="1"/>
  <c r="L7927" i="3" s="1"/>
  <c r="J7928" i="3"/>
  <c r="M7928" i="3" s="1"/>
  <c r="J7929" i="3" l="1"/>
  <c r="M7929" i="3" s="1"/>
  <c r="B7928" i="3"/>
  <c r="E7928" i="3" s="1"/>
  <c r="F7928" i="3" s="1"/>
  <c r="G7928" i="3" s="1"/>
  <c r="H7928" i="3" s="1"/>
  <c r="I7928" i="3" s="1"/>
  <c r="L7928" i="3" s="1"/>
  <c r="B7929" i="3" l="1"/>
  <c r="E7929" i="3" s="1"/>
  <c r="F7929" i="3" s="1"/>
  <c r="G7929" i="3" s="1"/>
  <c r="H7929" i="3" s="1"/>
  <c r="I7929" i="3" s="1"/>
  <c r="L7929" i="3" s="1"/>
  <c r="J7930" i="3"/>
  <c r="M7930" i="3" s="1"/>
  <c r="B7930" i="3" l="1"/>
  <c r="E7930" i="3" s="1"/>
  <c r="F7930" i="3" s="1"/>
  <c r="G7930" i="3" s="1"/>
  <c r="H7930" i="3" s="1"/>
  <c r="I7930" i="3" s="1"/>
  <c r="L7930" i="3" s="1"/>
  <c r="J7931" i="3"/>
  <c r="M7931" i="3" s="1"/>
  <c r="B7931" i="3" l="1"/>
  <c r="E7931" i="3" s="1"/>
  <c r="F7931" i="3" s="1"/>
  <c r="G7931" i="3" s="1"/>
  <c r="H7931" i="3" s="1"/>
  <c r="I7931" i="3" s="1"/>
  <c r="L7931" i="3" s="1"/>
  <c r="J7932" i="3"/>
  <c r="M7932" i="3" s="1"/>
  <c r="B7932" i="3" l="1"/>
  <c r="E7932" i="3" s="1"/>
  <c r="F7932" i="3" s="1"/>
  <c r="G7932" i="3" s="1"/>
  <c r="H7932" i="3" s="1"/>
  <c r="I7932" i="3" s="1"/>
  <c r="L7932" i="3" s="1"/>
  <c r="J7933" i="3"/>
  <c r="M7933" i="3" s="1"/>
  <c r="B7933" i="3" l="1"/>
  <c r="E7933" i="3" s="1"/>
  <c r="F7933" i="3" s="1"/>
  <c r="G7933" i="3" s="1"/>
  <c r="H7933" i="3" s="1"/>
  <c r="I7933" i="3" s="1"/>
  <c r="L7933" i="3" s="1"/>
  <c r="J7934" i="3"/>
  <c r="M7934" i="3" s="1"/>
  <c r="B7934" i="3" l="1"/>
  <c r="E7934" i="3" s="1"/>
  <c r="F7934" i="3" s="1"/>
  <c r="G7934" i="3" s="1"/>
  <c r="H7934" i="3" s="1"/>
  <c r="I7934" i="3" s="1"/>
  <c r="L7934" i="3" s="1"/>
  <c r="J7935" i="3"/>
  <c r="M7935" i="3" s="1"/>
  <c r="J7936" i="3" l="1"/>
  <c r="M7936" i="3" s="1"/>
  <c r="B7935" i="3"/>
  <c r="E7935" i="3" s="1"/>
  <c r="F7935" i="3" s="1"/>
  <c r="G7935" i="3" s="1"/>
  <c r="H7935" i="3" s="1"/>
  <c r="I7935" i="3" s="1"/>
  <c r="L7935" i="3" s="1"/>
  <c r="J7937" i="3" l="1"/>
  <c r="M7937" i="3" s="1"/>
  <c r="B7936" i="3"/>
  <c r="E7936" i="3" s="1"/>
  <c r="F7936" i="3" s="1"/>
  <c r="G7936" i="3" s="1"/>
  <c r="H7936" i="3" s="1"/>
  <c r="I7936" i="3" s="1"/>
  <c r="L7936" i="3" s="1"/>
  <c r="J7938" i="3" l="1"/>
  <c r="M7938" i="3" s="1"/>
  <c r="B7937" i="3"/>
  <c r="E7937" i="3" s="1"/>
  <c r="F7937" i="3" s="1"/>
  <c r="G7937" i="3" s="1"/>
  <c r="H7937" i="3" s="1"/>
  <c r="I7937" i="3" s="1"/>
  <c r="L7937" i="3" s="1"/>
  <c r="B7938" i="3" l="1"/>
  <c r="E7938" i="3" s="1"/>
  <c r="F7938" i="3" s="1"/>
  <c r="G7938" i="3" s="1"/>
  <c r="H7938" i="3" s="1"/>
  <c r="I7938" i="3" s="1"/>
  <c r="L7938" i="3" s="1"/>
  <c r="J7939" i="3"/>
  <c r="M7939" i="3" s="1"/>
  <c r="J7940" i="3" l="1"/>
  <c r="M7940" i="3" s="1"/>
  <c r="B7939" i="3"/>
  <c r="E7939" i="3" s="1"/>
  <c r="F7939" i="3" s="1"/>
  <c r="G7939" i="3" s="1"/>
  <c r="H7939" i="3" s="1"/>
  <c r="I7939" i="3" s="1"/>
  <c r="L7939" i="3" s="1"/>
  <c r="J7941" i="3" l="1"/>
  <c r="M7941" i="3" s="1"/>
  <c r="B7940" i="3"/>
  <c r="E7940" i="3" s="1"/>
  <c r="F7940" i="3" s="1"/>
  <c r="G7940" i="3" s="1"/>
  <c r="H7940" i="3" s="1"/>
  <c r="I7940" i="3" s="1"/>
  <c r="L7940" i="3" s="1"/>
  <c r="J7942" i="3" l="1"/>
  <c r="M7942" i="3" s="1"/>
  <c r="B7941" i="3"/>
  <c r="E7941" i="3" s="1"/>
  <c r="F7941" i="3" s="1"/>
  <c r="G7941" i="3" s="1"/>
  <c r="H7941" i="3" s="1"/>
  <c r="I7941" i="3" s="1"/>
  <c r="L7941" i="3" s="1"/>
  <c r="B7942" i="3" l="1"/>
  <c r="E7942" i="3" s="1"/>
  <c r="F7942" i="3" s="1"/>
  <c r="G7942" i="3" s="1"/>
  <c r="H7942" i="3" s="1"/>
  <c r="I7942" i="3" s="1"/>
  <c r="L7942" i="3" s="1"/>
  <c r="J7943" i="3"/>
  <c r="M7943" i="3" s="1"/>
  <c r="J7944" i="3" l="1"/>
  <c r="M7944" i="3" s="1"/>
  <c r="B7943" i="3"/>
  <c r="E7943" i="3" s="1"/>
  <c r="F7943" i="3" s="1"/>
  <c r="G7943" i="3" s="1"/>
  <c r="H7943" i="3" s="1"/>
  <c r="I7943" i="3" s="1"/>
  <c r="L7943" i="3" s="1"/>
  <c r="B7944" i="3" l="1"/>
  <c r="E7944" i="3" s="1"/>
  <c r="F7944" i="3" s="1"/>
  <c r="G7944" i="3" s="1"/>
  <c r="H7944" i="3" s="1"/>
  <c r="I7944" i="3" s="1"/>
  <c r="L7944" i="3" s="1"/>
  <c r="J7945" i="3"/>
  <c r="M7945" i="3" s="1"/>
  <c r="J7946" i="3" l="1"/>
  <c r="M7946" i="3" s="1"/>
  <c r="B7945" i="3"/>
  <c r="E7945" i="3" s="1"/>
  <c r="F7945" i="3" s="1"/>
  <c r="G7945" i="3" s="1"/>
  <c r="H7945" i="3" s="1"/>
  <c r="I7945" i="3" s="1"/>
  <c r="L7945" i="3" s="1"/>
  <c r="B7946" i="3" l="1"/>
  <c r="E7946" i="3" s="1"/>
  <c r="F7946" i="3" s="1"/>
  <c r="G7946" i="3" s="1"/>
  <c r="H7946" i="3" s="1"/>
  <c r="I7946" i="3" s="1"/>
  <c r="L7946" i="3" s="1"/>
  <c r="J7947" i="3"/>
  <c r="M7947" i="3" s="1"/>
  <c r="J7948" i="3" l="1"/>
  <c r="M7948" i="3" s="1"/>
  <c r="B7947" i="3"/>
  <c r="E7947" i="3" s="1"/>
  <c r="F7947" i="3" s="1"/>
  <c r="G7947" i="3" s="1"/>
  <c r="H7947" i="3" s="1"/>
  <c r="I7947" i="3" s="1"/>
  <c r="L7947" i="3" s="1"/>
  <c r="B7948" i="3" l="1"/>
  <c r="E7948" i="3" s="1"/>
  <c r="F7948" i="3" s="1"/>
  <c r="G7948" i="3" s="1"/>
  <c r="H7948" i="3" s="1"/>
  <c r="I7948" i="3" s="1"/>
  <c r="L7948" i="3" s="1"/>
  <c r="J7949" i="3"/>
  <c r="M7949" i="3" s="1"/>
  <c r="B7949" i="3" l="1"/>
  <c r="E7949" i="3" s="1"/>
  <c r="F7949" i="3" s="1"/>
  <c r="G7949" i="3" s="1"/>
  <c r="H7949" i="3" s="1"/>
  <c r="I7949" i="3" s="1"/>
  <c r="L7949" i="3" s="1"/>
  <c r="J7950" i="3"/>
  <c r="M7950" i="3" s="1"/>
  <c r="J7951" i="3" l="1"/>
  <c r="M7951" i="3" s="1"/>
  <c r="B7950" i="3"/>
  <c r="E7950" i="3" s="1"/>
  <c r="F7950" i="3" s="1"/>
  <c r="G7950" i="3" s="1"/>
  <c r="H7950" i="3" s="1"/>
  <c r="I7950" i="3" s="1"/>
  <c r="L7950" i="3" s="1"/>
  <c r="B7951" i="3" l="1"/>
  <c r="E7951" i="3" s="1"/>
  <c r="F7951" i="3" s="1"/>
  <c r="G7951" i="3" s="1"/>
  <c r="H7951" i="3" s="1"/>
  <c r="I7951" i="3" s="1"/>
  <c r="L7951" i="3" s="1"/>
  <c r="J7952" i="3"/>
  <c r="M7952" i="3" s="1"/>
  <c r="J7953" i="3" l="1"/>
  <c r="M7953" i="3" s="1"/>
  <c r="B7952" i="3"/>
  <c r="E7952" i="3" s="1"/>
  <c r="F7952" i="3" s="1"/>
  <c r="G7952" i="3" s="1"/>
  <c r="H7952" i="3" s="1"/>
  <c r="I7952" i="3" s="1"/>
  <c r="L7952" i="3" s="1"/>
  <c r="J7954" i="3" l="1"/>
  <c r="M7954" i="3" s="1"/>
  <c r="B7953" i="3"/>
  <c r="E7953" i="3" s="1"/>
  <c r="F7953" i="3" s="1"/>
  <c r="G7953" i="3" s="1"/>
  <c r="H7953" i="3" s="1"/>
  <c r="I7953" i="3" s="1"/>
  <c r="L7953" i="3" s="1"/>
  <c r="J7955" i="3" l="1"/>
  <c r="M7955" i="3" s="1"/>
  <c r="B7954" i="3"/>
  <c r="E7954" i="3" s="1"/>
  <c r="F7954" i="3" s="1"/>
  <c r="G7954" i="3" s="1"/>
  <c r="H7954" i="3" s="1"/>
  <c r="I7954" i="3" s="1"/>
  <c r="L7954" i="3" s="1"/>
  <c r="J7956" i="3" l="1"/>
  <c r="M7956" i="3" s="1"/>
  <c r="B7955" i="3"/>
  <c r="E7955" i="3" s="1"/>
  <c r="F7955" i="3" s="1"/>
  <c r="G7955" i="3" s="1"/>
  <c r="H7955" i="3" s="1"/>
  <c r="I7955" i="3" s="1"/>
  <c r="L7955" i="3" s="1"/>
  <c r="B7956" i="3" l="1"/>
  <c r="E7956" i="3" s="1"/>
  <c r="F7956" i="3" s="1"/>
  <c r="G7956" i="3" s="1"/>
  <c r="H7956" i="3" s="1"/>
  <c r="I7956" i="3" s="1"/>
  <c r="L7956" i="3" s="1"/>
  <c r="J7957" i="3"/>
  <c r="M7957" i="3" s="1"/>
  <c r="J7958" i="3" l="1"/>
  <c r="M7958" i="3" s="1"/>
  <c r="B7957" i="3"/>
  <c r="E7957" i="3" s="1"/>
  <c r="F7957" i="3" s="1"/>
  <c r="G7957" i="3" s="1"/>
  <c r="H7957" i="3" s="1"/>
  <c r="I7957" i="3" s="1"/>
  <c r="L7957" i="3" s="1"/>
  <c r="J7959" i="3" l="1"/>
  <c r="M7959" i="3" s="1"/>
  <c r="B7958" i="3"/>
  <c r="E7958" i="3" s="1"/>
  <c r="F7958" i="3" s="1"/>
  <c r="G7958" i="3" s="1"/>
  <c r="H7958" i="3" s="1"/>
  <c r="I7958" i="3" s="1"/>
  <c r="L7958" i="3" s="1"/>
  <c r="J7960" i="3" l="1"/>
  <c r="M7960" i="3" s="1"/>
  <c r="B7959" i="3"/>
  <c r="E7959" i="3" s="1"/>
  <c r="F7959" i="3" s="1"/>
  <c r="G7959" i="3" s="1"/>
  <c r="H7959" i="3" s="1"/>
  <c r="I7959" i="3" s="1"/>
  <c r="L7959" i="3" s="1"/>
  <c r="J7961" i="3" l="1"/>
  <c r="M7961" i="3" s="1"/>
  <c r="B7960" i="3"/>
  <c r="E7960" i="3" s="1"/>
  <c r="F7960" i="3" s="1"/>
  <c r="G7960" i="3" s="1"/>
  <c r="H7960" i="3" s="1"/>
  <c r="I7960" i="3" s="1"/>
  <c r="L7960" i="3" s="1"/>
  <c r="J7962" i="3" l="1"/>
  <c r="M7962" i="3" s="1"/>
  <c r="B7961" i="3"/>
  <c r="E7961" i="3" s="1"/>
  <c r="F7961" i="3" s="1"/>
  <c r="G7961" i="3" s="1"/>
  <c r="H7961" i="3" s="1"/>
  <c r="I7961" i="3" s="1"/>
  <c r="L7961" i="3" s="1"/>
  <c r="J7963" i="3" l="1"/>
  <c r="M7963" i="3" s="1"/>
  <c r="B7962" i="3"/>
  <c r="E7962" i="3" s="1"/>
  <c r="F7962" i="3" s="1"/>
  <c r="G7962" i="3" s="1"/>
  <c r="H7962" i="3" s="1"/>
  <c r="I7962" i="3" s="1"/>
  <c r="L7962" i="3" s="1"/>
  <c r="J7964" i="3" l="1"/>
  <c r="M7964" i="3" s="1"/>
  <c r="B7963" i="3"/>
  <c r="E7963" i="3" s="1"/>
  <c r="F7963" i="3" s="1"/>
  <c r="G7963" i="3" s="1"/>
  <c r="H7963" i="3" s="1"/>
  <c r="I7963" i="3" s="1"/>
  <c r="L7963" i="3" s="1"/>
  <c r="J7965" i="3" l="1"/>
  <c r="M7965" i="3" s="1"/>
  <c r="B7964" i="3"/>
  <c r="E7964" i="3" s="1"/>
  <c r="F7964" i="3" s="1"/>
  <c r="G7964" i="3" s="1"/>
  <c r="H7964" i="3" s="1"/>
  <c r="I7964" i="3" s="1"/>
  <c r="L7964" i="3" s="1"/>
  <c r="J7966" i="3" l="1"/>
  <c r="M7966" i="3" s="1"/>
  <c r="B7965" i="3"/>
  <c r="E7965" i="3" s="1"/>
  <c r="F7965" i="3" s="1"/>
  <c r="G7965" i="3" s="1"/>
  <c r="H7965" i="3" s="1"/>
  <c r="I7965" i="3" s="1"/>
  <c r="L7965" i="3" s="1"/>
  <c r="B7966" i="3" l="1"/>
  <c r="E7966" i="3" s="1"/>
  <c r="F7966" i="3" s="1"/>
  <c r="G7966" i="3" s="1"/>
  <c r="H7966" i="3" s="1"/>
  <c r="I7966" i="3" s="1"/>
  <c r="L7966" i="3" s="1"/>
  <c r="J7967" i="3"/>
  <c r="M7967" i="3" s="1"/>
  <c r="B7967" i="3" l="1"/>
  <c r="E7967" i="3" s="1"/>
  <c r="F7967" i="3" s="1"/>
  <c r="G7967" i="3" s="1"/>
  <c r="H7967" i="3" s="1"/>
  <c r="I7967" i="3" s="1"/>
  <c r="L7967" i="3" s="1"/>
  <c r="J7968" i="3"/>
  <c r="M7968" i="3" s="1"/>
  <c r="B7968" i="3" l="1"/>
  <c r="E7968" i="3" s="1"/>
  <c r="F7968" i="3" s="1"/>
  <c r="G7968" i="3" s="1"/>
  <c r="H7968" i="3" s="1"/>
  <c r="I7968" i="3" s="1"/>
  <c r="L7968" i="3" s="1"/>
  <c r="J7969" i="3"/>
  <c r="M7969" i="3" s="1"/>
  <c r="J7970" i="3" l="1"/>
  <c r="M7970" i="3" s="1"/>
  <c r="B7969" i="3"/>
  <c r="E7969" i="3" s="1"/>
  <c r="F7969" i="3" s="1"/>
  <c r="G7969" i="3" s="1"/>
  <c r="H7969" i="3" s="1"/>
  <c r="I7969" i="3" s="1"/>
  <c r="L7969" i="3" s="1"/>
  <c r="J7971" i="3" l="1"/>
  <c r="M7971" i="3" s="1"/>
  <c r="B7970" i="3"/>
  <c r="E7970" i="3" s="1"/>
  <c r="F7970" i="3" s="1"/>
  <c r="G7970" i="3" s="1"/>
  <c r="H7970" i="3" s="1"/>
  <c r="I7970" i="3" s="1"/>
  <c r="L7970" i="3" s="1"/>
  <c r="B7971" i="3" l="1"/>
  <c r="E7971" i="3" s="1"/>
  <c r="F7971" i="3" s="1"/>
  <c r="G7971" i="3" s="1"/>
  <c r="H7971" i="3" s="1"/>
  <c r="I7971" i="3" s="1"/>
  <c r="L7971" i="3" s="1"/>
  <c r="J7972" i="3"/>
  <c r="M7972" i="3" s="1"/>
  <c r="B7972" i="3" l="1"/>
  <c r="E7972" i="3" s="1"/>
  <c r="F7972" i="3" s="1"/>
  <c r="G7972" i="3" s="1"/>
  <c r="H7972" i="3" s="1"/>
  <c r="I7972" i="3" s="1"/>
  <c r="L7972" i="3" s="1"/>
  <c r="J7973" i="3"/>
  <c r="M7973" i="3" s="1"/>
  <c r="B7973" i="3" l="1"/>
  <c r="E7973" i="3" s="1"/>
  <c r="F7973" i="3" s="1"/>
  <c r="G7973" i="3" s="1"/>
  <c r="H7973" i="3" s="1"/>
  <c r="I7973" i="3" s="1"/>
  <c r="L7973" i="3" s="1"/>
  <c r="J7974" i="3"/>
  <c r="M7974" i="3" s="1"/>
  <c r="B7974" i="3" l="1"/>
  <c r="E7974" i="3" s="1"/>
  <c r="F7974" i="3" s="1"/>
  <c r="G7974" i="3" s="1"/>
  <c r="H7974" i="3" s="1"/>
  <c r="I7974" i="3" s="1"/>
  <c r="L7974" i="3" s="1"/>
  <c r="J7975" i="3"/>
  <c r="M7975" i="3" s="1"/>
  <c r="J7976" i="3" l="1"/>
  <c r="M7976" i="3" s="1"/>
  <c r="B7975" i="3"/>
  <c r="E7975" i="3" s="1"/>
  <c r="F7975" i="3" s="1"/>
  <c r="G7975" i="3" s="1"/>
  <c r="H7975" i="3" s="1"/>
  <c r="I7975" i="3" s="1"/>
  <c r="L7975" i="3" s="1"/>
  <c r="J7977" i="3" l="1"/>
  <c r="M7977" i="3" s="1"/>
  <c r="B7976" i="3"/>
  <c r="E7976" i="3" s="1"/>
  <c r="F7976" i="3" s="1"/>
  <c r="G7976" i="3" s="1"/>
  <c r="H7976" i="3" s="1"/>
  <c r="I7976" i="3" s="1"/>
  <c r="L7976" i="3" s="1"/>
  <c r="J7978" i="3" l="1"/>
  <c r="M7978" i="3" s="1"/>
  <c r="B7977" i="3"/>
  <c r="E7977" i="3" s="1"/>
  <c r="F7977" i="3" s="1"/>
  <c r="G7977" i="3" s="1"/>
  <c r="H7977" i="3" s="1"/>
  <c r="I7977" i="3" s="1"/>
  <c r="L7977" i="3" s="1"/>
  <c r="J7979" i="3" l="1"/>
  <c r="M7979" i="3" s="1"/>
  <c r="B7978" i="3"/>
  <c r="E7978" i="3" s="1"/>
  <c r="F7978" i="3" s="1"/>
  <c r="G7978" i="3" s="1"/>
  <c r="H7978" i="3" s="1"/>
  <c r="I7978" i="3" s="1"/>
  <c r="L7978" i="3" s="1"/>
  <c r="B7979" i="3" l="1"/>
  <c r="E7979" i="3" s="1"/>
  <c r="F7979" i="3" s="1"/>
  <c r="G7979" i="3" s="1"/>
  <c r="H7979" i="3" s="1"/>
  <c r="I7979" i="3" s="1"/>
  <c r="L7979" i="3" s="1"/>
  <c r="J7980" i="3"/>
  <c r="M7980" i="3" s="1"/>
  <c r="J7981" i="3" l="1"/>
  <c r="M7981" i="3" s="1"/>
  <c r="B7980" i="3"/>
  <c r="E7980" i="3" s="1"/>
  <c r="F7980" i="3" s="1"/>
  <c r="G7980" i="3" s="1"/>
  <c r="H7980" i="3" s="1"/>
  <c r="I7980" i="3" s="1"/>
  <c r="L7980" i="3" s="1"/>
  <c r="J7982" i="3" l="1"/>
  <c r="M7982" i="3" s="1"/>
  <c r="B7981" i="3"/>
  <c r="E7981" i="3" s="1"/>
  <c r="F7981" i="3" s="1"/>
  <c r="G7981" i="3" s="1"/>
  <c r="H7981" i="3" s="1"/>
  <c r="I7981" i="3" s="1"/>
  <c r="L7981" i="3" s="1"/>
  <c r="J7983" i="3" l="1"/>
  <c r="M7983" i="3" s="1"/>
  <c r="B7982" i="3"/>
  <c r="E7982" i="3" s="1"/>
  <c r="F7982" i="3" s="1"/>
  <c r="G7982" i="3" s="1"/>
  <c r="H7982" i="3" s="1"/>
  <c r="I7982" i="3" s="1"/>
  <c r="L7982" i="3" s="1"/>
  <c r="J7984" i="3" l="1"/>
  <c r="M7984" i="3" s="1"/>
  <c r="B7983" i="3"/>
  <c r="E7983" i="3" s="1"/>
  <c r="F7983" i="3" s="1"/>
  <c r="G7983" i="3" s="1"/>
  <c r="H7983" i="3" s="1"/>
  <c r="I7983" i="3" s="1"/>
  <c r="L7983" i="3" s="1"/>
  <c r="B7984" i="3" l="1"/>
  <c r="E7984" i="3" s="1"/>
  <c r="F7984" i="3" s="1"/>
  <c r="G7984" i="3" s="1"/>
  <c r="H7984" i="3" s="1"/>
  <c r="I7984" i="3" s="1"/>
  <c r="L7984" i="3" s="1"/>
  <c r="J7985" i="3"/>
  <c r="M7985" i="3" s="1"/>
  <c r="B7985" i="3" l="1"/>
  <c r="E7985" i="3" s="1"/>
  <c r="F7985" i="3" s="1"/>
  <c r="G7985" i="3" s="1"/>
  <c r="H7985" i="3" s="1"/>
  <c r="I7985" i="3" s="1"/>
  <c r="L7985" i="3" s="1"/>
  <c r="J7986" i="3"/>
  <c r="M7986" i="3" s="1"/>
  <c r="B7986" i="3" l="1"/>
  <c r="E7986" i="3" s="1"/>
  <c r="F7986" i="3" s="1"/>
  <c r="G7986" i="3" s="1"/>
  <c r="H7986" i="3" s="1"/>
  <c r="I7986" i="3" s="1"/>
  <c r="L7986" i="3" s="1"/>
  <c r="J7987" i="3"/>
  <c r="M7987" i="3" s="1"/>
  <c r="J7988" i="3" l="1"/>
  <c r="M7988" i="3" s="1"/>
  <c r="B7987" i="3"/>
  <c r="E7987" i="3" s="1"/>
  <c r="F7987" i="3" s="1"/>
  <c r="G7987" i="3" s="1"/>
  <c r="H7987" i="3" s="1"/>
  <c r="I7987" i="3" s="1"/>
  <c r="L7987" i="3" s="1"/>
  <c r="B7988" i="3" l="1"/>
  <c r="E7988" i="3" s="1"/>
  <c r="F7988" i="3" s="1"/>
  <c r="G7988" i="3" s="1"/>
  <c r="H7988" i="3" s="1"/>
  <c r="I7988" i="3" s="1"/>
  <c r="L7988" i="3" s="1"/>
  <c r="J7989" i="3"/>
  <c r="M7989" i="3" s="1"/>
  <c r="J7990" i="3" l="1"/>
  <c r="M7990" i="3" s="1"/>
  <c r="B7989" i="3"/>
  <c r="E7989" i="3" s="1"/>
  <c r="F7989" i="3" s="1"/>
  <c r="G7989" i="3" s="1"/>
  <c r="H7989" i="3" s="1"/>
  <c r="I7989" i="3" s="1"/>
  <c r="L7989" i="3" s="1"/>
  <c r="B7990" i="3" l="1"/>
  <c r="E7990" i="3" s="1"/>
  <c r="F7990" i="3" s="1"/>
  <c r="G7990" i="3" s="1"/>
  <c r="H7990" i="3" s="1"/>
  <c r="I7990" i="3" s="1"/>
  <c r="L7990" i="3" s="1"/>
  <c r="J7991" i="3"/>
  <c r="M7991" i="3" s="1"/>
  <c r="J7992" i="3" l="1"/>
  <c r="M7992" i="3" s="1"/>
  <c r="B7991" i="3"/>
  <c r="E7991" i="3" s="1"/>
  <c r="F7991" i="3" s="1"/>
  <c r="G7991" i="3" s="1"/>
  <c r="H7991" i="3" s="1"/>
  <c r="I7991" i="3" s="1"/>
  <c r="L7991" i="3" s="1"/>
  <c r="J7993" i="3" l="1"/>
  <c r="M7993" i="3" s="1"/>
  <c r="B7992" i="3"/>
  <c r="E7992" i="3" s="1"/>
  <c r="F7992" i="3" s="1"/>
  <c r="G7992" i="3" s="1"/>
  <c r="H7992" i="3" s="1"/>
  <c r="I7992" i="3" s="1"/>
  <c r="L7992" i="3" s="1"/>
  <c r="J7994" i="3" l="1"/>
  <c r="M7994" i="3" s="1"/>
  <c r="B7993" i="3"/>
  <c r="E7993" i="3" s="1"/>
  <c r="F7993" i="3" s="1"/>
  <c r="G7993" i="3" s="1"/>
  <c r="H7993" i="3" s="1"/>
  <c r="I7993" i="3" s="1"/>
  <c r="L7993" i="3" s="1"/>
  <c r="J7995" i="3" l="1"/>
  <c r="M7995" i="3" s="1"/>
  <c r="B7994" i="3"/>
  <c r="E7994" i="3" s="1"/>
  <c r="F7994" i="3" s="1"/>
  <c r="G7994" i="3" s="1"/>
  <c r="H7994" i="3" s="1"/>
  <c r="I7994" i="3" s="1"/>
  <c r="L7994" i="3" s="1"/>
  <c r="B7995" i="3" l="1"/>
  <c r="E7995" i="3" s="1"/>
  <c r="F7995" i="3" s="1"/>
  <c r="G7995" i="3" s="1"/>
  <c r="H7995" i="3" s="1"/>
  <c r="I7995" i="3" s="1"/>
  <c r="L7995" i="3" s="1"/>
  <c r="J7996" i="3"/>
  <c r="M7996" i="3" s="1"/>
  <c r="J7997" i="3" l="1"/>
  <c r="M7997" i="3" s="1"/>
  <c r="B7996" i="3"/>
  <c r="E7996" i="3" s="1"/>
  <c r="F7996" i="3" s="1"/>
  <c r="G7996" i="3" s="1"/>
  <c r="H7996" i="3" s="1"/>
  <c r="I7996" i="3" s="1"/>
  <c r="L7996" i="3" s="1"/>
  <c r="J7998" i="3" l="1"/>
  <c r="M7998" i="3" s="1"/>
  <c r="B7997" i="3"/>
  <c r="E7997" i="3" s="1"/>
  <c r="F7997" i="3" s="1"/>
  <c r="G7997" i="3" s="1"/>
  <c r="H7997" i="3" s="1"/>
  <c r="I7997" i="3" s="1"/>
  <c r="L7997" i="3" s="1"/>
  <c r="B7998" i="3" l="1"/>
  <c r="E7998" i="3" s="1"/>
  <c r="F7998" i="3" s="1"/>
  <c r="G7998" i="3" s="1"/>
  <c r="H7998" i="3" s="1"/>
  <c r="I7998" i="3" s="1"/>
  <c r="L7998" i="3" s="1"/>
  <c r="J7999" i="3"/>
  <c r="M7999" i="3" s="1"/>
  <c r="C4" i="4" s="1"/>
  <c r="E4" i="4" s="1"/>
  <c r="B7999" i="3" l="1"/>
  <c r="E7999" i="3" s="1"/>
  <c r="F7999" i="3" s="1"/>
  <c r="G7999" i="3" s="1"/>
  <c r="H7999" i="3" s="1"/>
  <c r="I7999" i="3" s="1"/>
  <c r="L7999" i="3" s="1"/>
  <c r="H18" i="6" l="1"/>
  <c r="H18" i="9"/>
  <c r="H19" i="6"/>
  <c r="H19" i="9"/>
  <c r="H11" i="6" l="1"/>
  <c r="H31" i="6" s="1"/>
  <c r="H11" i="9"/>
  <c r="H31" i="9" s="1"/>
  <c r="B51" i="7"/>
  <c r="B55" i="7" s="1"/>
  <c r="E8" i="4"/>
  <c r="E12" i="7"/>
  <c r="F12" i="7" s="1"/>
  <c r="G12" i="7" l="1"/>
  <c r="D13" i="7"/>
  <c r="H12" i="7"/>
  <c r="D31" i="7"/>
  <c r="F31" i="7" s="1"/>
  <c r="D32" i="7"/>
  <c r="E10" i="4"/>
  <c r="E12" i="4" s="1"/>
  <c r="E31" i="4"/>
  <c r="G31" i="4" s="1"/>
  <c r="B46" i="7" l="1"/>
  <c r="F50" i="9"/>
  <c r="D36" i="9" s="1"/>
  <c r="H36" i="9" s="1"/>
  <c r="H42" i="9" s="1"/>
  <c r="H43" i="9" s="1"/>
  <c r="E16" i="4"/>
  <c r="E46" i="7" s="1"/>
  <c r="E15" i="4"/>
  <c r="B44" i="7"/>
  <c r="E14" i="4"/>
  <c r="F50" i="6"/>
  <c r="D36" i="6" s="1"/>
  <c r="H36" i="6" s="1"/>
  <c r="H42" i="6" s="1"/>
  <c r="H43" i="6" s="1"/>
  <c r="B45" i="7"/>
  <c r="B60" i="7" l="1"/>
  <c r="E45" i="7"/>
  <c r="E20" i="4"/>
  <c r="E22" i="4"/>
  <c r="B59" i="7"/>
  <c r="B61" i="7" s="1"/>
  <c r="E44" i="7"/>
  <c r="E47" i="7" l="1"/>
  <c r="E32" i="4"/>
  <c r="G32" i="4" s="1"/>
  <c r="B37" i="7"/>
  <c r="E34" i="4"/>
  <c r="G34" i="4" s="1"/>
  <c r="B38" i="7"/>
</calcChain>
</file>

<file path=xl/comments1.xml><?xml version="1.0" encoding="utf-8"?>
<comments xmlns="http://schemas.openxmlformats.org/spreadsheetml/2006/main">
  <authors>
    <author>mazcoitial</author>
  </authors>
  <commentList>
    <comment ref="A13" authorId="0">
      <text>
        <r>
          <rPr>
            <b/>
            <sz val="9"/>
            <color indexed="81"/>
            <rFont val="Tahoma"/>
            <family val="2"/>
          </rPr>
          <t xml:space="preserve">Cesma:
</t>
        </r>
        <r>
          <rPr>
            <sz val="9"/>
            <color indexed="81"/>
            <rFont val="Tahoma"/>
            <family val="2"/>
          </rPr>
          <t>Según el Real Decreto-ley 14/2017, de 6 de octubre, en su Disposición adicional primera, queda prorrogada, desde el 1 de septiembre de 2017 y hasta el 31 de diciembre de 2018, esta reducción.</t>
        </r>
      </text>
    </comment>
  </commentList>
</comments>
</file>

<file path=xl/comments2.xml><?xml version="1.0" encoding="utf-8"?>
<comments xmlns="http://schemas.openxmlformats.org/spreadsheetml/2006/main">
  <authors>
    <author>Jose Maria Diaz Rojas</author>
  </authors>
  <commentList>
    <comment ref="D44" authorId="0">
      <text>
        <r>
          <rPr>
            <b/>
            <sz val="9"/>
            <color indexed="81"/>
            <rFont val="Tahoma"/>
            <family val="2"/>
          </rPr>
          <t>Bonificación por alta nueva y por familia numerosa</t>
        </r>
      </text>
    </comment>
  </commentList>
</comments>
</file>

<file path=xl/comments3.xml><?xml version="1.0" encoding="utf-8"?>
<comments xmlns="http://schemas.openxmlformats.org/spreadsheetml/2006/main">
  <authors>
    <author>mazcoitial</author>
  </authors>
  <commentList>
    <comment ref="B7" authorId="0">
      <text>
        <r>
          <rPr>
            <b/>
            <sz val="9"/>
            <color indexed="81"/>
            <rFont val="Tahoma"/>
            <family val="2"/>
          </rPr>
          <t>No cuenta para la com parativa con el SMI, ya que este tiempo está por encima de la jornada de 40 horas</t>
        </r>
        <r>
          <rPr>
            <sz val="9"/>
            <color indexed="81"/>
            <rFont val="Tahoma"/>
            <family val="2"/>
          </rPr>
          <t xml:space="preserve">
</t>
        </r>
      </text>
    </comment>
  </commentList>
</comments>
</file>

<file path=xl/comments4.xml><?xml version="1.0" encoding="utf-8"?>
<comments xmlns="http://schemas.openxmlformats.org/spreadsheetml/2006/main">
  <authors>
    <author>Jose Maria Diaz Rojas</author>
  </authors>
  <commentList>
    <comment ref="E11" authorId="0">
      <text>
        <r>
          <rPr>
            <b/>
            <sz val="9"/>
            <color indexed="81"/>
            <rFont val="Tahoma"/>
            <family val="2"/>
          </rPr>
          <t>La dejamos vacía para que en el motor básico y motor, cuando busque aquí la base, salte un condicional para que en caso que las retribuciones sean mayor o igual que el importe del décimo tramo, la base sea la suma de las retribuciones mensuales</t>
        </r>
      </text>
    </comment>
    <comment ref="B17" authorId="0">
      <text>
        <r>
          <rPr>
            <b/>
            <sz val="9"/>
            <color indexed="81"/>
            <rFont val="Tahoma"/>
            <family val="2"/>
          </rPr>
          <t>Desde 01/01/2019 los tipos son los mismos que para el régimen general</t>
        </r>
      </text>
    </comment>
  </commentList>
</comments>
</file>

<file path=xl/comments5.xml><?xml version="1.0" encoding="utf-8"?>
<comments xmlns="http://schemas.openxmlformats.org/spreadsheetml/2006/main">
  <authors>
    <author>mazcoitial</author>
  </authors>
  <commentList>
    <comment ref="J4" authorId="0">
      <text>
        <r>
          <rPr>
            <b/>
            <sz val="9"/>
            <color indexed="81"/>
            <rFont val="Tahoma"/>
            <family val="2"/>
          </rPr>
          <t>mazcoitial:</t>
        </r>
        <r>
          <rPr>
            <sz val="9"/>
            <color indexed="81"/>
            <rFont val="Tahoma"/>
            <family val="2"/>
          </rPr>
          <t xml:space="preserve">
Empezamos poniendo en esta celda el líquido objetivo y vamos subiendo el incremento indicado</t>
        </r>
      </text>
    </comment>
  </commentList>
</comments>
</file>

<file path=xl/sharedStrings.xml><?xml version="1.0" encoding="utf-8"?>
<sst xmlns="http://schemas.openxmlformats.org/spreadsheetml/2006/main" count="504" uniqueCount="217">
  <si>
    <t>€</t>
  </si>
  <si>
    <t>Mensualidades</t>
  </si>
  <si>
    <t>Ordinarias</t>
  </si>
  <si>
    <t>Extras</t>
  </si>
  <si>
    <t>Importe</t>
  </si>
  <si>
    <t>Bruto/año</t>
  </si>
  <si>
    <t>Coste/mes</t>
  </si>
  <si>
    <t>Base de cotización</t>
  </si>
  <si>
    <t>Cuota SS</t>
  </si>
  <si>
    <t>Tramo</t>
  </si>
  <si>
    <t>1.º</t>
  </si>
  <si>
    <t>2.º</t>
  </si>
  <si>
    <t>3.º</t>
  </si>
  <si>
    <t>4.º</t>
  </si>
  <si>
    <t>5.º</t>
  </si>
  <si>
    <t>6.º</t>
  </si>
  <si>
    <t>7.º</t>
  </si>
  <si>
    <t>8.º</t>
  </si>
  <si>
    <t>Base</t>
  </si>
  <si>
    <t>Desde</t>
  </si>
  <si>
    <t>Líquido a cobrar por el empleado</t>
  </si>
  <si>
    <t>Meses ordinarios</t>
  </si>
  <si>
    <t>Pagas extra</t>
  </si>
  <si>
    <t>Resultado</t>
  </si>
  <si>
    <t>Líquido a cobrar</t>
  </si>
  <si>
    <t>Empleador C.C.</t>
  </si>
  <si>
    <t>Trabajador C.C.</t>
  </si>
  <si>
    <t>Empleador C.P.</t>
  </si>
  <si>
    <t>A ingresar en la TGSS</t>
  </si>
  <si>
    <t>Pagas mensuales</t>
  </si>
  <si>
    <t>Contingencia común</t>
  </si>
  <si>
    <t>Empleador</t>
  </si>
  <si>
    <t>Trabajador</t>
  </si>
  <si>
    <t>En especie</t>
  </si>
  <si>
    <t>El salario en especie no puede superar el 30% del salario total</t>
  </si>
  <si>
    <t>Anual (inlcuyendo 14 pagas)</t>
  </si>
  <si>
    <t>Horas a la semana</t>
  </si>
  <si>
    <t>El importe a cobrar en efectivo no supera el SMI</t>
  </si>
  <si>
    <t>Iteración para elevar al bruto</t>
  </si>
  <si>
    <t>Incremento</t>
  </si>
  <si>
    <t>Ordinario</t>
  </si>
  <si>
    <t>Bruto año</t>
  </si>
  <si>
    <t>Trabajador CC</t>
  </si>
  <si>
    <t>Líquido para el empleado</t>
  </si>
  <si>
    <t>Elevación al bruto</t>
  </si>
  <si>
    <t>Reducciones</t>
  </si>
  <si>
    <t>Por nuevas altas</t>
  </si>
  <si>
    <t>Por familia numerosa</t>
  </si>
  <si>
    <t>Salario bruto anual</t>
  </si>
  <si>
    <t>Salario neto ordinario</t>
  </si>
  <si>
    <t>Salario neto pagas extra</t>
  </si>
  <si>
    <t>Importe mensual a ingresar en la Seguridad Social</t>
  </si>
  <si>
    <t>Remuneración mensual según D.A. 39ª Ley 27/2011</t>
  </si>
  <si>
    <t>1. Base de cotización Seguridad Social (todas las contingencias)</t>
  </si>
  <si>
    <t xml:space="preserve">DETERMINACIÓN DE LAS BASES DE COTIZACIÓN A LA SEGURIDAD SOCIAL </t>
  </si>
  <si>
    <t>Recibí</t>
  </si>
  <si>
    <t>Fecha</t>
  </si>
  <si>
    <t>Firma del empleador</t>
  </si>
  <si>
    <t>LÍQUIDO TOTAL A PERCIBIR (A-B)</t>
  </si>
  <si>
    <t>B. TOTAL A DEDUCIR</t>
  </si>
  <si>
    <t>4. Otras deducciones</t>
  </si>
  <si>
    <t>3. Valor de los productos recibidos en especie</t>
  </si>
  <si>
    <t>2. Anticipos</t>
  </si>
  <si>
    <t>Total contingencias</t>
  </si>
  <si>
    <t>Porcentaje</t>
  </si>
  <si>
    <t>1. Aportaciones del trabajador a las cotizaciones a la S.S.</t>
  </si>
  <si>
    <t>II. DEDUCCIONES</t>
  </si>
  <si>
    <t>A. TOTAL DEVENGADO</t>
  </si>
  <si>
    <t>Prestaciones en especie (valoración económica)</t>
  </si>
  <si>
    <t>Prestaciones e indemnizaciones de la Seguridad Social</t>
  </si>
  <si>
    <t>o suplidos</t>
  </si>
  <si>
    <t>Indemnizaciones o Suplidos</t>
  </si>
  <si>
    <t>2. Percepciones no salariales</t>
  </si>
  <si>
    <t>Manutención</t>
  </si>
  <si>
    <t>Alojamiento</t>
  </si>
  <si>
    <t xml:space="preserve">Salario en especie </t>
  </si>
  <si>
    <t xml:space="preserve"> Paga extra diciembre</t>
  </si>
  <si>
    <t xml:space="preserve"> Paga extra junio</t>
  </si>
  <si>
    <t>Gratificaciones extraordinarias</t>
  </si>
  <si>
    <t>Horas extraordinarias</t>
  </si>
  <si>
    <t>Otros</t>
  </si>
  <si>
    <t>Tiempo de presencia</t>
  </si>
  <si>
    <t>Complementos salariales</t>
  </si>
  <si>
    <t>Salario base</t>
  </si>
  <si>
    <t>1. Percepciones salariales</t>
  </si>
  <si>
    <t>TOTALES</t>
  </si>
  <si>
    <t>I. DEVENGOS</t>
  </si>
  <si>
    <t>Nº días/horas</t>
  </si>
  <si>
    <t>Periodo liquidación</t>
  </si>
  <si>
    <t>ANTIGÜEDAD</t>
  </si>
  <si>
    <t>CCC</t>
  </si>
  <si>
    <t>CATEGORÍA</t>
  </si>
  <si>
    <t>POBLACIÓN</t>
  </si>
  <si>
    <t>Nº S. SOCIAL</t>
  </si>
  <si>
    <t>DOMICILIO</t>
  </si>
  <si>
    <t>NIF</t>
  </si>
  <si>
    <t>CIF</t>
  </si>
  <si>
    <t>TRABAJADOR/A</t>
  </si>
  <si>
    <t>EMPLEADOR/A</t>
  </si>
  <si>
    <t>Salario ordinario mensual</t>
  </si>
  <si>
    <t>Complemento por tiempo de presencia</t>
  </si>
  <si>
    <t>Otros complementos</t>
  </si>
  <si>
    <t>Salario en especie</t>
  </si>
  <si>
    <t>Concepto</t>
  </si>
  <si>
    <t>Tipo</t>
  </si>
  <si>
    <t>Contingencias comunes a cargo del empleador</t>
  </si>
  <si>
    <t>Contingencias comunes a cargo del trabajador</t>
  </si>
  <si>
    <t>Contingencias profesionales a cargo del empleador</t>
  </si>
  <si>
    <t>Aunque es a cargo del trabajador es el empleador quien lo descuenta de la nómina y lo ingresa en la Seguridad Social</t>
  </si>
  <si>
    <t>Total</t>
  </si>
  <si>
    <t>Pagas ordinarias</t>
  </si>
  <si>
    <t>Pagas extraordinarias</t>
  </si>
  <si>
    <t>Reducción</t>
  </si>
  <si>
    <t>Salario mensual en especie</t>
  </si>
  <si>
    <t>Desglose de las cuotas mensuales a ingresar en la Seguridad Social</t>
  </si>
  <si>
    <t>Lo hacemos mediante iteración para evitar una macro que ejecute el comando Buscar objetivo</t>
  </si>
  <si>
    <t xml:space="preserve">  No se cobra en metálico, se disfruta en alojamiento o manutención</t>
  </si>
  <si>
    <t>Cálculo a partir del bruto o del neto</t>
  </si>
  <si>
    <t>Salario bruto acordado</t>
  </si>
  <si>
    <t>Neto</t>
  </si>
  <si>
    <t xml:space="preserve">Calculo sobre el </t>
  </si>
  <si>
    <t>Opción elegida en la pestaña Detalle</t>
  </si>
  <si>
    <t>Bruto</t>
  </si>
  <si>
    <t>Número de horas a la semana contratadas</t>
  </si>
  <si>
    <t>Bonificaciones</t>
  </si>
  <si>
    <t>Rango de entradas del cuadro de lista</t>
  </si>
  <si>
    <t>Rango de entradas del cuadro de lista y resultado</t>
  </si>
  <si>
    <t>20% por alta nueva</t>
  </si>
  <si>
    <t>45% por familia numerosa</t>
  </si>
  <si>
    <t>Cálculo básico</t>
  </si>
  <si>
    <t>Salario neto a cobrar mensual</t>
  </si>
  <si>
    <t>Extra a percibir en julio y diciembre</t>
  </si>
  <si>
    <t>Número de pagas extraordinarias</t>
  </si>
  <si>
    <t>Pago mensual a la Seguridad Social</t>
  </si>
  <si>
    <t>euros</t>
  </si>
  <si>
    <t>Exceso / (defecto) mensual</t>
  </si>
  <si>
    <t>Exceso / (defecto) anual</t>
  </si>
  <si>
    <t>Comprobación del requisito del salario mínimo interprofesional</t>
  </si>
  <si>
    <t>Salario mínimo  anual</t>
  </si>
  <si>
    <t>Ejemplos de nómina según modelo del MEYSS</t>
  </si>
  <si>
    <t>Cálculo a partir del salario bruto</t>
  </si>
  <si>
    <t>Cálculo a partir del salario neto</t>
  </si>
  <si>
    <t>Prorrateo pagas extra</t>
  </si>
  <si>
    <t>2 pagas extra</t>
  </si>
  <si>
    <t>Otras pagas extra</t>
  </si>
  <si>
    <t>Cálculo de las bonificaciones</t>
  </si>
  <si>
    <t>Nóminas de ejemplo</t>
  </si>
  <si>
    <t>Cálculo de complementos salariales</t>
  </si>
  <si>
    <t>Cálculo de pagos en especie</t>
  </si>
  <si>
    <t>Básico</t>
  </si>
  <si>
    <t>ü</t>
  </si>
  <si>
    <t>û</t>
  </si>
  <si>
    <t>Importe pagas extra específico</t>
  </si>
  <si>
    <t>Avanzado</t>
  </si>
  <si>
    <t>Producto</t>
  </si>
  <si>
    <t xml:space="preserve"> </t>
  </si>
  <si>
    <t>Si se opta por 0 se entienden prorrateadas las 2 pagas extra.</t>
  </si>
  <si>
    <t>Pagos anuales a la Seguridad Social</t>
  </si>
  <si>
    <t>Por cuenta del empleador</t>
  </si>
  <si>
    <t>Por cuenta del trabajador</t>
  </si>
  <si>
    <t>Salario mensual bruto</t>
  </si>
  <si>
    <t>Número de pagas extra</t>
  </si>
  <si>
    <t>Importe de las pagas extra</t>
  </si>
  <si>
    <t>Complementos incluidos en el salario</t>
  </si>
  <si>
    <t>Nº de horas a la semana contratadas</t>
  </si>
  <si>
    <t>Número de horas semanales</t>
  </si>
  <si>
    <t>Comprobación del requisito del tope del salario en especie</t>
  </si>
  <si>
    <t>Salario total</t>
  </si>
  <si>
    <t>Tope máximo en especie</t>
  </si>
  <si>
    <t>(Exceso) / defecto mensual</t>
  </si>
  <si>
    <t>Cálculo avanzado</t>
  </si>
  <si>
    <t>Nocturnidad</t>
  </si>
  <si>
    <t>Ejemplos de nómina según modelo del Ministerio de Empleo y Seguridad Social</t>
  </si>
  <si>
    <t>Número de meses del pago en especie</t>
  </si>
  <si>
    <t>Horas a la semana contratadas:</t>
  </si>
  <si>
    <t>Bonificación por familia numerosa</t>
  </si>
  <si>
    <t>Salario mínimo  mensual</t>
  </si>
  <si>
    <t xml:space="preserve">la que se regula la relación laboral del servicio del hogar familiar </t>
  </si>
  <si>
    <t>de trabajo efectivo, a parte se podrá acordar tiempos de presencia.</t>
  </si>
  <si>
    <t xml:space="preserve">Según redacción del Artº. 9 del R.D. 1620/2011, de 14 de noviembre, por </t>
  </si>
  <si>
    <r>
      <t xml:space="preserve">establece una jornada </t>
    </r>
    <r>
      <rPr>
        <b/>
        <sz val="11"/>
        <color indexed="8"/>
        <rFont val="Calibri"/>
        <family val="2"/>
      </rPr>
      <t>máxima</t>
    </r>
    <r>
      <rPr>
        <sz val="11"/>
        <color indexed="8"/>
        <rFont val="Calibri"/>
        <family val="2"/>
      </rPr>
      <t xml:space="preserve"> semanal de carácter ordinario de 40 horas </t>
    </r>
  </si>
  <si>
    <t>El horario será fijado por acuerdo entre las partes</t>
  </si>
  <si>
    <t>a la jornada de trabajo.</t>
  </si>
  <si>
    <t>Se establece en el Artº 8.1 la retribución en metálico del salario,</t>
  </si>
  <si>
    <t>dos gratificaciones extraordinarias al año para garantizar al menos la</t>
  </si>
  <si>
    <t xml:space="preserve">en cuantía no inferior al Salario Mínimo Interprofesional, en proporción </t>
  </si>
  <si>
    <t>cuantía del SMI en cómputo anual en proporción al tiempo trabajado.</t>
  </si>
  <si>
    <t>Se establecen el en Artº. 8.4 el derecho del empleado de hogar a percibir</t>
  </si>
  <si>
    <t>Pagos en especie</t>
  </si>
  <si>
    <t>Se establece en el art. 8.2 que en los casos de prestación de servicios con derechos a</t>
  </si>
  <si>
    <t xml:space="preserve">prestaciones en especie (alojamiento, manutención), estos no podrán suponer un </t>
  </si>
  <si>
    <t>porcentaje de descuento superior al 30% del salario total y siempre que haya sido</t>
  </si>
  <si>
    <t xml:space="preserve">pactado entre ambas partes. </t>
  </si>
  <si>
    <t>Se pueden compensar por descansos retribuidos o pagar en metálico. En este segundo</t>
  </si>
  <si>
    <t>al de las horas ordinarias.</t>
  </si>
  <si>
    <t>No están regulados específicamente, por lo que aplica la norma general del Estatuto de</t>
  </si>
  <si>
    <t>los Trabajadores.</t>
  </si>
  <si>
    <t>Glosario</t>
  </si>
  <si>
    <t>Presencia</t>
  </si>
  <si>
    <t>Complementos no incluidos en el salario ordinario</t>
  </si>
  <si>
    <t>Salario anual  informado sin tiempo presencia</t>
  </si>
  <si>
    <t>Regulado en el artículo 9, apartados 1 y 2. Se puede determinar libremente entre las partes.</t>
  </si>
  <si>
    <t>Contingencia profesional</t>
  </si>
  <si>
    <t>caso no pueden exceder las 20 horas mensuales y se retribuirán con un salario no inferior</t>
  </si>
  <si>
    <t>Reducción por alta nueva</t>
  </si>
  <si>
    <t>Bonificaciones y reducciones</t>
  </si>
  <si>
    <t>Mensual</t>
  </si>
  <si>
    <t>14 Pagas</t>
  </si>
  <si>
    <t>9.º</t>
  </si>
  <si>
    <t>10.º</t>
  </si>
  <si>
    <t>Base igual a la retribución mensual</t>
  </si>
  <si>
    <t>Ma</t>
  </si>
  <si>
    <t>Valores de las columnas I y J</t>
  </si>
  <si>
    <t>Tipos de cotización para 2021</t>
  </si>
  <si>
    <t>Salario Mínimo interprofesional 2021</t>
  </si>
  <si>
    <r>
      <rPr>
        <sz val="11"/>
        <color theme="1"/>
        <rFont val="Calibri"/>
        <family val="2"/>
        <scheme val="minor"/>
      </rPr>
      <t>Según el Artículo 114 de la Ley 11/2020, de 30 de diciembre, de Presupuestos Generales del Estado para el año 2021, durante el año 2021 será aplicable una reducción del 20 por 100 en la aportación empresarial a la cotización a la Seguridad Social por contingencias comunes en este sistema especial.</t>
    </r>
    <r>
      <rPr>
        <sz val="9"/>
        <color theme="1"/>
        <rFont val="Calibri"/>
        <family val="2"/>
        <scheme val="minor"/>
      </rPr>
      <t xml:space="preserve">
Serán beneficiarios de dicha reducción los empleadores que hayan contratado, bajo cualquier modalidad contractual, y dado de alta en el Régimen General de la Seguridad Social a un empleado de hogar a partir del 1 de enero de 2012, siempre y cuando el empleado no hubiera figurado en alta en el Régimen Especial de Empleados de Hogar a tiempo completo, para el mismo empleador, dentro del período comprendido entre el 2 de agosto y el 31 de diciembre de 2011.</t>
    </r>
  </si>
  <si>
    <t>Según el Artículo 114 de la Ley 11/2020, de 30 de diciembre, de Presupuestos Generales del Estado para el año 2021, esta reducción de cuotas se ampliará con una bonificación hasta llegar al 45 por 100 para familias numerosas, en los términos previstos en el artículo 9 de la Ley 40/2003, de 18 de noviembre, de protección a las familias numerosas.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</si>
</sst>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_-* #,##0.00\ [$€-C0A]_-;\-* #,##0.00\ [$€-C0A]_-;_-* &quot;-&quot;??\ [$€-C0A]_-;_-@_-"/>
    <numFmt numFmtId="165" formatCode="#,##0.00;\(#,##0.00\)"/>
  </numFmts>
  <fonts count="50"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color indexed="8"/>
      <name val="Arial"/>
      <family val="2"/>
    </font>
    <font>
      <sz val="9"/>
      <color indexed="8"/>
      <name val="Arial"/>
      <family val="2"/>
    </font>
    <font>
      <sz val="10"/>
      <name val="Arial"/>
      <family val="2"/>
    </font>
    <font>
      <sz val="10"/>
      <color indexed="18"/>
      <name val="Arial"/>
      <family val="2"/>
    </font>
    <font>
      <b/>
      <i/>
      <sz val="9"/>
      <color indexed="9"/>
      <name val="Arial"/>
      <family val="2"/>
    </font>
    <font>
      <b/>
      <sz val="10"/>
      <color indexed="18"/>
      <name val="Arial"/>
      <family val="2"/>
    </font>
    <font>
      <b/>
      <sz val="11"/>
      <color indexed="9"/>
      <name val="Arial"/>
      <family val="2"/>
    </font>
    <font>
      <b/>
      <sz val="10"/>
      <color indexed="8"/>
      <name val="Arial"/>
      <family val="2"/>
    </font>
    <font>
      <b/>
      <i/>
      <sz val="10"/>
      <color indexed="18"/>
      <name val="Arial"/>
      <family val="2"/>
    </font>
    <font>
      <b/>
      <i/>
      <sz val="10"/>
      <color indexed="8"/>
      <name val="Arial"/>
      <family val="2"/>
    </font>
    <font>
      <i/>
      <sz val="10"/>
      <name val="Arial"/>
      <family val="2"/>
    </font>
    <font>
      <sz val="10"/>
      <color indexed="9"/>
      <name val="Arial"/>
      <family val="2"/>
    </font>
    <font>
      <b/>
      <sz val="10"/>
      <color indexed="9"/>
      <name val="Arial"/>
      <family val="2"/>
    </font>
    <font>
      <sz val="10"/>
      <name val="Arial"/>
      <family val="2"/>
    </font>
    <font>
      <sz val="11"/>
      <color indexed="8"/>
      <name val="Calibri"/>
      <family val="2"/>
    </font>
    <font>
      <sz val="9"/>
      <color indexed="81"/>
      <name val="Tahoma"/>
      <family val="2"/>
    </font>
    <font>
      <b/>
      <sz val="9"/>
      <color indexed="81"/>
      <name val="Tahoma"/>
      <family val="2"/>
    </font>
    <font>
      <sz val="14"/>
      <name val="Arial"/>
      <family val="2"/>
    </font>
    <font>
      <sz val="12"/>
      <name val="Arial"/>
      <family val="2"/>
    </font>
    <font>
      <b/>
      <u/>
      <sz val="14"/>
      <name val="Arial"/>
      <family val="2"/>
    </font>
    <font>
      <b/>
      <u/>
      <sz val="12"/>
      <name val="Arial"/>
      <family val="2"/>
    </font>
    <font>
      <b/>
      <sz val="12"/>
      <name val="Arial"/>
      <family val="2"/>
    </font>
    <font>
      <sz val="12"/>
      <color indexed="8"/>
      <name val="Calibri"/>
      <family val="2"/>
    </font>
    <font>
      <u/>
      <sz val="12"/>
      <name val="Arial"/>
      <family val="2"/>
    </font>
    <font>
      <b/>
      <sz val="14"/>
      <name val="Arial"/>
      <family val="2"/>
    </font>
    <font>
      <sz val="9"/>
      <name val="Arial"/>
      <family val="2"/>
    </font>
    <font>
      <b/>
      <sz val="11"/>
      <color indexed="8"/>
      <name val="Calibri"/>
      <family val="2"/>
    </font>
    <font>
      <sz val="11"/>
      <color theme="1"/>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theme="0"/>
      <name val="Arial"/>
      <family val="2"/>
    </font>
    <font>
      <b/>
      <sz val="9"/>
      <color theme="3"/>
      <name val="Calibri"/>
      <family val="2"/>
      <scheme val="minor"/>
    </font>
    <font>
      <b/>
      <sz val="11"/>
      <color rgb="FFFF0000"/>
      <name val="Wingdings"/>
      <charset val="2"/>
    </font>
    <font>
      <sz val="11"/>
      <color rgb="FFFFFFFF"/>
      <name val="Calibri"/>
      <family val="2"/>
    </font>
    <font>
      <sz val="10"/>
      <color theme="6" tint="-0.249977111117893"/>
      <name val="Arial"/>
      <family val="2"/>
    </font>
    <font>
      <sz val="9"/>
      <color theme="6" tint="-0.249977111117893"/>
      <name val="Arial"/>
      <family val="2"/>
    </font>
    <font>
      <sz val="9"/>
      <color theme="1"/>
      <name val="Calibri"/>
      <family val="2"/>
      <scheme val="minor"/>
    </font>
    <font>
      <sz val="8.5"/>
      <color theme="1"/>
      <name val="Calibri"/>
      <family val="2"/>
      <scheme val="minor"/>
    </font>
    <font>
      <sz val="8"/>
      <color rgb="FF000000"/>
      <name val="Tahoma"/>
      <family val="2"/>
    </font>
  </fonts>
  <fills count="16">
    <fill>
      <patternFill patternType="none"/>
    </fill>
    <fill>
      <patternFill patternType="gray125"/>
    </fill>
    <fill>
      <patternFill patternType="solid">
        <fgColor indexed="22"/>
        <bgColor indexed="24"/>
      </patternFill>
    </fill>
    <fill>
      <patternFill patternType="solid">
        <fgColor indexed="18"/>
        <bgColor indexed="24"/>
      </patternFill>
    </fill>
    <fill>
      <patternFill patternType="solid">
        <fgColor indexed="9"/>
        <bgColor indexed="24"/>
      </patternFill>
    </fill>
    <fill>
      <patternFill patternType="solid">
        <fgColor indexed="42"/>
        <bgColor indexed="24"/>
      </patternFill>
    </fill>
    <fill>
      <patternFill patternType="solid">
        <fgColor indexed="42"/>
        <bgColor indexed="64"/>
      </patternFill>
    </fill>
    <fill>
      <patternFill patternType="solid">
        <fgColor indexed="9"/>
        <bgColor indexed="64"/>
      </patternFill>
    </fill>
    <fill>
      <patternFill patternType="solid">
        <fgColor indexed="51"/>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9" tint="0.79998168889431442"/>
        <bgColor indexed="65"/>
      </patternFill>
    </fill>
    <fill>
      <patternFill patternType="solid">
        <fgColor rgb="FFF2F2F2"/>
      </patternFill>
    </fill>
    <fill>
      <patternFill patternType="solid">
        <fgColor rgb="FFFFCC99"/>
      </patternFill>
    </fill>
    <fill>
      <patternFill patternType="solid">
        <fgColor rgb="FFFFFF00"/>
        <bgColor indexed="64"/>
      </patternFill>
    </fill>
    <fill>
      <patternFill patternType="solid">
        <fgColor theme="2" tint="-0.249977111117893"/>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medium">
        <color theme="4" tint="0.39997558519241921"/>
      </top>
      <bottom/>
      <diagonal/>
    </border>
    <border>
      <left/>
      <right/>
      <top/>
      <bottom style="thin">
        <color rgb="FF7F7F7F"/>
      </bottom>
      <diagonal/>
    </border>
  </borders>
  <cellStyleXfs count="14">
    <xf numFmtId="0" fontId="0"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5" fillId="13" borderId="34" applyNumberFormat="0" applyAlignment="0" applyProtection="0"/>
    <xf numFmtId="44" fontId="20" fillId="0" borderId="0" applyFont="0" applyFill="0" applyBorder="0" applyAlignment="0" applyProtection="0"/>
    <xf numFmtId="0" fontId="33" fillId="0" borderId="0"/>
    <xf numFmtId="0" fontId="19" fillId="0" borderId="0"/>
    <xf numFmtId="9" fontId="3" fillId="0" borderId="0" applyFont="0" applyFill="0" applyBorder="0" applyAlignment="0" applyProtection="0"/>
    <xf numFmtId="0" fontId="36" fillId="12" borderId="35" applyNumberFormat="0" applyAlignment="0" applyProtection="0"/>
    <xf numFmtId="0" fontId="37" fillId="0" borderId="0" applyNumberFormat="0" applyFill="0" applyBorder="0" applyAlignment="0" applyProtection="0"/>
    <xf numFmtId="0" fontId="38" fillId="0" borderId="36" applyNumberFormat="0" applyFill="0" applyAlignment="0" applyProtection="0"/>
    <xf numFmtId="0" fontId="39" fillId="0" borderId="37" applyNumberFormat="0" applyFill="0" applyAlignment="0" applyProtection="0"/>
    <xf numFmtId="0" fontId="34" fillId="0" borderId="38" applyNumberFormat="0" applyFill="0" applyAlignment="0" applyProtection="0"/>
  </cellStyleXfs>
  <cellXfs count="235">
    <xf numFmtId="0" fontId="0" fillId="0" borderId="0" xfId="0"/>
    <xf numFmtId="3" fontId="0" fillId="0" borderId="0" xfId="0" applyNumberFormat="1"/>
    <xf numFmtId="0" fontId="5" fillId="0" borderId="0" xfId="0" applyFont="1" applyAlignment="1">
      <alignment horizontal="center"/>
    </xf>
    <xf numFmtId="10" fontId="0" fillId="0" borderId="0" xfId="0" applyNumberFormat="1"/>
    <xf numFmtId="0" fontId="5" fillId="0" borderId="0" xfId="0" applyFont="1" applyAlignment="1">
      <alignment horizontal="center" wrapText="1"/>
    </xf>
    <xf numFmtId="0" fontId="6" fillId="0" borderId="0" xfId="0" applyFont="1" applyAlignment="1">
      <alignment horizontal="center" vertical="top" wrapText="1" readingOrder="1"/>
    </xf>
    <xf numFmtId="0" fontId="7" fillId="0" borderId="0" xfId="0" applyFont="1" applyAlignment="1">
      <alignment horizontal="justify" vertical="top" wrapText="1" readingOrder="1"/>
    </xf>
    <xf numFmtId="0" fontId="8" fillId="0" borderId="0" xfId="0" applyFont="1"/>
    <xf numFmtId="0" fontId="5" fillId="0" borderId="0" xfId="0" applyFont="1"/>
    <xf numFmtId="0" fontId="9" fillId="2" borderId="1" xfId="0" applyFont="1" applyFill="1" applyBorder="1" applyAlignment="1"/>
    <xf numFmtId="0" fontId="9" fillId="2" borderId="0" xfId="0" applyFont="1" applyFill="1" applyBorder="1" applyAlignment="1"/>
    <xf numFmtId="0" fontId="9" fillId="2" borderId="2" xfId="0" applyFont="1" applyFill="1" applyBorder="1" applyAlignment="1"/>
    <xf numFmtId="0" fontId="10" fillId="3" borderId="3" xfId="0" applyFont="1" applyFill="1" applyBorder="1" applyAlignment="1">
      <alignment horizontal="right"/>
    </xf>
    <xf numFmtId="0" fontId="10" fillId="3" borderId="4" xfId="0" applyFont="1" applyFill="1" applyBorder="1" applyAlignment="1">
      <alignment horizontal="right"/>
    </xf>
    <xf numFmtId="0" fontId="10" fillId="3" borderId="4" xfId="0" applyFont="1" applyFill="1" applyBorder="1" applyAlignment="1">
      <alignment horizontal="right" wrapText="1"/>
    </xf>
    <xf numFmtId="0" fontId="10" fillId="3" borderId="5" xfId="0" applyFont="1" applyFill="1" applyBorder="1" applyAlignment="1">
      <alignment horizontal="right" wrapText="1"/>
    </xf>
    <xf numFmtId="0" fontId="11" fillId="2" borderId="0" xfId="0" applyFont="1" applyFill="1" applyBorder="1" applyAlignment="1"/>
    <xf numFmtId="0" fontId="11" fillId="2" borderId="6" xfId="0" applyFont="1" applyFill="1" applyBorder="1" applyAlignment="1"/>
    <xf numFmtId="0" fontId="12" fillId="3" borderId="3" xfId="0" applyFont="1" applyFill="1" applyBorder="1" applyAlignment="1">
      <alignment horizontal="left"/>
    </xf>
    <xf numFmtId="0" fontId="13" fillId="2" borderId="1" xfId="0" applyFont="1" applyFill="1" applyBorder="1" applyAlignment="1">
      <alignment horizontal="left"/>
    </xf>
    <xf numFmtId="0" fontId="9" fillId="4" borderId="7" xfId="0" applyFont="1" applyFill="1" applyBorder="1" applyAlignment="1"/>
    <xf numFmtId="0" fontId="13" fillId="4" borderId="8" xfId="0" applyFont="1" applyFill="1" applyBorder="1" applyAlignment="1">
      <alignment horizontal="left"/>
    </xf>
    <xf numFmtId="0" fontId="14" fillId="2" borderId="1" xfId="0" applyFont="1" applyFill="1" applyBorder="1" applyAlignment="1">
      <alignment horizontal="left"/>
    </xf>
    <xf numFmtId="0" fontId="15" fillId="4" borderId="8" xfId="0" applyFont="1" applyFill="1" applyBorder="1" applyAlignment="1">
      <alignment horizontal="left"/>
    </xf>
    <xf numFmtId="0" fontId="15" fillId="2" borderId="1" xfId="0" applyFont="1" applyFill="1" applyBorder="1" applyAlignment="1">
      <alignment horizontal="left"/>
    </xf>
    <xf numFmtId="10" fontId="9" fillId="4" borderId="7" xfId="0" applyNumberFormat="1" applyFont="1" applyFill="1" applyBorder="1" applyAlignment="1"/>
    <xf numFmtId="0" fontId="10" fillId="3" borderId="5" xfId="0" applyFont="1" applyFill="1" applyBorder="1" applyAlignment="1">
      <alignment horizontal="right"/>
    </xf>
    <xf numFmtId="0" fontId="9" fillId="5" borderId="0" xfId="0" applyFont="1" applyFill="1" applyBorder="1" applyAlignment="1" applyProtection="1">
      <protection locked="0"/>
    </xf>
    <xf numFmtId="0" fontId="0" fillId="0" borderId="0" xfId="0" applyProtection="1">
      <protection locked="0"/>
    </xf>
    <xf numFmtId="0" fontId="5" fillId="0" borderId="8" xfId="0" applyFont="1" applyBorder="1"/>
    <xf numFmtId="0" fontId="0" fillId="6" borderId="9" xfId="0" applyFill="1" applyBorder="1" applyProtection="1">
      <protection locked="0"/>
    </xf>
    <xf numFmtId="0" fontId="11" fillId="2" borderId="1" xfId="0" applyFont="1" applyFill="1" applyBorder="1" applyAlignment="1"/>
    <xf numFmtId="0" fontId="11" fillId="2" borderId="10" xfId="0" applyFont="1" applyFill="1" applyBorder="1" applyAlignment="1"/>
    <xf numFmtId="2" fontId="11" fillId="2" borderId="0" xfId="0" applyNumberFormat="1" applyFont="1" applyFill="1" applyBorder="1" applyAlignment="1"/>
    <xf numFmtId="2" fontId="11" fillId="2" borderId="2" xfId="0" applyNumberFormat="1" applyFont="1" applyFill="1" applyBorder="1" applyAlignment="1"/>
    <xf numFmtId="2" fontId="11" fillId="2" borderId="11" xfId="0" applyNumberFormat="1" applyFont="1" applyFill="1" applyBorder="1" applyAlignment="1"/>
    <xf numFmtId="2" fontId="9" fillId="5" borderId="0" xfId="0" applyNumberFormat="1" applyFont="1" applyFill="1" applyBorder="1" applyAlignment="1" applyProtection="1">
      <protection locked="0"/>
    </xf>
    <xf numFmtId="4" fontId="9" fillId="2" borderId="2" xfId="0" applyNumberFormat="1" applyFont="1" applyFill="1" applyBorder="1" applyAlignment="1"/>
    <xf numFmtId="4" fontId="9" fillId="4" borderId="9" xfId="0" applyNumberFormat="1" applyFont="1" applyFill="1" applyBorder="1" applyAlignment="1"/>
    <xf numFmtId="0" fontId="16" fillId="0" borderId="0" xfId="0" applyFont="1"/>
    <xf numFmtId="4" fontId="0" fillId="0" borderId="0" xfId="8" applyNumberFormat="1" applyFont="1"/>
    <xf numFmtId="4" fontId="0" fillId="0" borderId="0" xfId="0" applyNumberFormat="1"/>
    <xf numFmtId="0" fontId="17" fillId="0" borderId="0" xfId="0" applyFont="1"/>
    <xf numFmtId="4" fontId="18" fillId="0" borderId="0" xfId="0" applyNumberFormat="1" applyFont="1" applyFill="1" applyAlignment="1">
      <alignment horizontal="center"/>
    </xf>
    <xf numFmtId="0" fontId="0" fillId="0" borderId="0" xfId="0" applyAlignment="1">
      <alignment wrapText="1"/>
    </xf>
    <xf numFmtId="2" fontId="9" fillId="2" borderId="0" xfId="0" applyNumberFormat="1" applyFont="1" applyFill="1" applyBorder="1" applyAlignment="1" applyProtection="1">
      <protection locked="0"/>
    </xf>
    <xf numFmtId="0" fontId="0" fillId="0" borderId="0" xfId="0" applyBorder="1"/>
    <xf numFmtId="4" fontId="0" fillId="0" borderId="0" xfId="0" applyNumberFormat="1" applyBorder="1"/>
    <xf numFmtId="2" fontId="0" fillId="0" borderId="0" xfId="0" applyNumberFormat="1"/>
    <xf numFmtId="0" fontId="0" fillId="0" borderId="12" xfId="0" applyBorder="1"/>
    <xf numFmtId="4" fontId="0" fillId="0" borderId="13" xfId="0" applyNumberFormat="1" applyBorder="1"/>
    <xf numFmtId="3" fontId="9" fillId="5" borderId="0" xfId="0" applyNumberFormat="1" applyFont="1" applyFill="1" applyBorder="1" applyAlignment="1" applyProtection="1">
      <protection locked="0"/>
    </xf>
    <xf numFmtId="3" fontId="9" fillId="5" borderId="0" xfId="0" applyNumberFormat="1" applyFont="1" applyFill="1" applyBorder="1" applyAlignment="1"/>
    <xf numFmtId="0" fontId="33" fillId="0" borderId="0" xfId="6"/>
    <xf numFmtId="0" fontId="33" fillId="0" borderId="14" xfId="6" applyBorder="1"/>
    <xf numFmtId="0" fontId="33" fillId="0" borderId="15" xfId="6" applyBorder="1"/>
    <xf numFmtId="0" fontId="33" fillId="0" borderId="16" xfId="6" applyBorder="1"/>
    <xf numFmtId="0" fontId="33" fillId="0" borderId="17" xfId="6" applyBorder="1"/>
    <xf numFmtId="0" fontId="33" fillId="0" borderId="0" xfId="6" applyBorder="1"/>
    <xf numFmtId="0" fontId="33" fillId="0" borderId="18" xfId="6" applyBorder="1"/>
    <xf numFmtId="0" fontId="23" fillId="7" borderId="17" xfId="7" applyFont="1" applyFill="1" applyBorder="1" applyProtection="1">
      <protection locked="0"/>
    </xf>
    <xf numFmtId="4" fontId="24" fillId="7" borderId="0" xfId="7" applyNumberFormat="1" applyFont="1" applyFill="1" applyBorder="1" applyProtection="1">
      <protection locked="0"/>
    </xf>
    <xf numFmtId="4" fontId="24" fillId="8" borderId="19" xfId="7" applyNumberFormat="1" applyFont="1" applyFill="1" applyBorder="1" applyProtection="1"/>
    <xf numFmtId="0" fontId="24" fillId="7" borderId="0" xfId="7" applyFont="1" applyFill="1" applyBorder="1" applyProtection="1">
      <protection locked="0"/>
    </xf>
    <xf numFmtId="0" fontId="24" fillId="7" borderId="0" xfId="7" applyFont="1" applyFill="1" applyBorder="1" applyProtection="1"/>
    <xf numFmtId="0" fontId="24" fillId="7" borderId="18" xfId="7" applyFont="1" applyFill="1" applyBorder="1" applyProtection="1"/>
    <xf numFmtId="0" fontId="25" fillId="7" borderId="20" xfId="7" applyFont="1" applyFill="1" applyBorder="1" applyProtection="1">
      <protection locked="0"/>
    </xf>
    <xf numFmtId="4" fontId="26" fillId="7" borderId="21" xfId="7" applyNumberFormat="1" applyFont="1" applyFill="1" applyBorder="1" applyProtection="1">
      <protection locked="0"/>
    </xf>
    <xf numFmtId="0" fontId="26" fillId="7" borderId="21" xfId="7" applyFont="1" applyFill="1" applyBorder="1" applyProtection="1">
      <protection locked="0"/>
    </xf>
    <xf numFmtId="0" fontId="26" fillId="7" borderId="21" xfId="7" applyFont="1" applyFill="1" applyBorder="1" applyProtection="1"/>
    <xf numFmtId="0" fontId="26" fillId="7" borderId="22" xfId="7" applyFont="1" applyFill="1" applyBorder="1" applyProtection="1"/>
    <xf numFmtId="0" fontId="23" fillId="7" borderId="0" xfId="7" applyFont="1" applyFill="1" applyBorder="1" applyProtection="1">
      <protection locked="0"/>
    </xf>
    <xf numFmtId="0" fontId="23" fillId="7" borderId="14" xfId="7" applyFont="1" applyFill="1" applyBorder="1" applyProtection="1"/>
    <xf numFmtId="4" fontId="24" fillId="7" borderId="15" xfId="7" applyNumberFormat="1" applyFont="1" applyFill="1" applyBorder="1" applyProtection="1"/>
    <xf numFmtId="0" fontId="24" fillId="7" borderId="15" xfId="7" applyFont="1" applyFill="1" applyBorder="1" applyProtection="1">
      <protection locked="0"/>
    </xf>
    <xf numFmtId="0" fontId="24" fillId="7" borderId="16" xfId="7" applyFont="1" applyFill="1" applyBorder="1" applyProtection="1">
      <protection locked="0"/>
    </xf>
    <xf numFmtId="0" fontId="23" fillId="7" borderId="17" xfId="7" applyFont="1" applyFill="1" applyBorder="1" applyProtection="1"/>
    <xf numFmtId="4" fontId="24" fillId="7" borderId="0" xfId="7" applyNumberFormat="1" applyFont="1" applyFill="1" applyBorder="1" applyProtection="1"/>
    <xf numFmtId="164" fontId="27" fillId="7" borderId="19" xfId="5" applyNumberFormat="1" applyFont="1" applyFill="1" applyBorder="1" applyProtection="1"/>
    <xf numFmtId="4" fontId="27" fillId="7" borderId="23" xfId="7" applyNumberFormat="1" applyFont="1" applyFill="1" applyBorder="1" applyProtection="1"/>
    <xf numFmtId="0" fontId="27" fillId="7" borderId="24" xfId="7" applyFont="1" applyFill="1" applyBorder="1" applyProtection="1"/>
    <xf numFmtId="0" fontId="27" fillId="7" borderId="0" xfId="7" applyFont="1" applyFill="1" applyBorder="1" applyProtection="1"/>
    <xf numFmtId="0" fontId="27" fillId="7" borderId="18" xfId="7" applyFont="1" applyFill="1" applyBorder="1" applyProtection="1"/>
    <xf numFmtId="44" fontId="27" fillId="7" borderId="19" xfId="5" applyFont="1" applyFill="1" applyBorder="1" applyProtection="1"/>
    <xf numFmtId="0" fontId="28" fillId="0" borderId="0" xfId="6" applyFont="1"/>
    <xf numFmtId="0" fontId="27" fillId="7" borderId="23" xfId="7" applyFont="1" applyFill="1" applyBorder="1" applyProtection="1"/>
    <xf numFmtId="164" fontId="24" fillId="8" borderId="19" xfId="7" applyNumberFormat="1" applyFont="1" applyFill="1" applyBorder="1" applyProtection="1">
      <protection locked="0"/>
    </xf>
    <xf numFmtId="0" fontId="24" fillId="7" borderId="23" xfId="7" applyFont="1" applyFill="1" applyBorder="1" applyProtection="1"/>
    <xf numFmtId="164" fontId="24" fillId="7" borderId="19" xfId="7" applyNumberFormat="1" applyFont="1" applyFill="1" applyBorder="1" applyProtection="1">
      <protection locked="0"/>
    </xf>
    <xf numFmtId="0" fontId="28" fillId="0" borderId="0" xfId="6" applyFont="1" applyBorder="1"/>
    <xf numFmtId="0" fontId="24" fillId="7" borderId="24" xfId="7" applyFont="1" applyFill="1" applyBorder="1" applyProtection="1"/>
    <xf numFmtId="0" fontId="24" fillId="7" borderId="17" xfId="7" applyFont="1" applyFill="1" applyBorder="1" applyProtection="1">
      <protection locked="0"/>
    </xf>
    <xf numFmtId="0" fontId="24" fillId="7" borderId="23" xfId="7" applyFont="1" applyFill="1" applyBorder="1" applyProtection="1">
      <protection locked="0"/>
    </xf>
    <xf numFmtId="0" fontId="24" fillId="7" borderId="18" xfId="7" applyFont="1" applyFill="1" applyBorder="1" applyProtection="1">
      <protection locked="0"/>
    </xf>
    <xf numFmtId="10" fontId="24" fillId="7" borderId="0" xfId="7" applyNumberFormat="1" applyFont="1" applyFill="1" applyBorder="1" applyAlignment="1" applyProtection="1">
      <alignment horizontal="center"/>
      <protection locked="0"/>
    </xf>
    <xf numFmtId="4" fontId="24" fillId="7" borderId="25" xfId="7" applyNumberFormat="1" applyFont="1" applyFill="1" applyBorder="1" applyProtection="1">
      <protection locked="0"/>
    </xf>
    <xf numFmtId="0" fontId="24" fillId="7" borderId="0" xfId="7" applyFont="1" applyFill="1" applyBorder="1" applyAlignment="1" applyProtection="1">
      <alignment horizontal="center"/>
      <protection locked="0"/>
    </xf>
    <xf numFmtId="0" fontId="27" fillId="7" borderId="17" xfId="7" applyFont="1" applyFill="1" applyBorder="1" applyProtection="1">
      <protection locked="0"/>
    </xf>
    <xf numFmtId="4" fontId="27" fillId="7" borderId="0" xfId="7" applyNumberFormat="1" applyFont="1" applyFill="1" applyBorder="1" applyProtection="1">
      <protection locked="0"/>
    </xf>
    <xf numFmtId="0" fontId="27" fillId="7" borderId="0" xfId="7" applyFont="1" applyFill="1" applyBorder="1" applyProtection="1">
      <protection locked="0"/>
    </xf>
    <xf numFmtId="0" fontId="27" fillId="7" borderId="18" xfId="7" applyFont="1" applyFill="1" applyBorder="1" applyProtection="1">
      <protection locked="0"/>
    </xf>
    <xf numFmtId="4" fontId="27" fillId="7" borderId="23" xfId="7" applyNumberFormat="1" applyFont="1" applyFill="1" applyBorder="1" applyProtection="1">
      <protection locked="0"/>
    </xf>
    <xf numFmtId="0" fontId="27" fillId="7" borderId="23" xfId="7" applyFont="1" applyFill="1" applyBorder="1" applyProtection="1">
      <protection locked="0"/>
    </xf>
    <xf numFmtId="164" fontId="23" fillId="8" borderId="19" xfId="7" applyNumberFormat="1" applyFont="1" applyFill="1" applyBorder="1" applyProtection="1">
      <protection locked="0"/>
    </xf>
    <xf numFmtId="0" fontId="24" fillId="7" borderId="16" xfId="7" applyFont="1" applyFill="1" applyBorder="1" applyAlignment="1" applyProtection="1">
      <alignment horizontal="left"/>
    </xf>
    <xf numFmtId="164" fontId="23" fillId="7" borderId="17" xfId="7" applyNumberFormat="1" applyFont="1" applyFill="1" applyBorder="1" applyProtection="1">
      <protection locked="0"/>
    </xf>
    <xf numFmtId="4" fontId="24" fillId="7" borderId="26" xfId="7" applyNumberFormat="1" applyFont="1" applyFill="1" applyBorder="1" applyProtection="1">
      <protection locked="0"/>
    </xf>
    <xf numFmtId="0" fontId="24" fillId="7" borderId="27" xfId="7" applyFont="1" applyFill="1" applyBorder="1" applyProtection="1">
      <protection locked="0"/>
    </xf>
    <xf numFmtId="0" fontId="24" fillId="7" borderId="27" xfId="7" applyFont="1" applyFill="1" applyBorder="1" applyProtection="1"/>
    <xf numFmtId="0" fontId="29" fillId="7" borderId="23" xfId="7" applyFont="1" applyFill="1" applyBorder="1" applyProtection="1"/>
    <xf numFmtId="4" fontId="24" fillId="7" borderId="15" xfId="7" applyNumberFormat="1" applyFont="1" applyFill="1" applyBorder="1" applyProtection="1">
      <protection locked="0"/>
    </xf>
    <xf numFmtId="0" fontId="29" fillId="7" borderId="18" xfId="7" applyFont="1" applyFill="1" applyBorder="1" applyProtection="1"/>
    <xf numFmtId="0" fontId="24" fillId="7" borderId="28" xfId="7" applyFont="1" applyFill="1" applyBorder="1" applyProtection="1"/>
    <xf numFmtId="0" fontId="30" fillId="7" borderId="17" xfId="7" applyFont="1" applyFill="1" applyBorder="1" applyAlignment="1" applyProtection="1">
      <alignment horizontal="center"/>
      <protection locked="0"/>
    </xf>
    <xf numFmtId="0" fontId="24" fillId="8" borderId="19" xfId="7" applyFont="1" applyFill="1" applyBorder="1" applyAlignment="1" applyProtection="1">
      <alignment horizontal="center"/>
      <protection locked="0"/>
    </xf>
    <xf numFmtId="0" fontId="24" fillId="7" borderId="21" xfId="7" applyFont="1" applyFill="1" applyBorder="1" applyAlignment="1" applyProtection="1">
      <alignment horizontal="center" wrapText="1"/>
      <protection locked="0"/>
    </xf>
    <xf numFmtId="0" fontId="24" fillId="7" borderId="21" xfId="7" applyFont="1" applyFill="1" applyBorder="1" applyProtection="1"/>
    <xf numFmtId="0" fontId="24" fillId="7" borderId="22" xfId="7" applyFont="1" applyFill="1" applyBorder="1" applyProtection="1"/>
    <xf numFmtId="0" fontId="23" fillId="7" borderId="0" xfId="7" applyFont="1" applyFill="1" applyProtection="1">
      <protection locked="0"/>
    </xf>
    <xf numFmtId="0" fontId="27" fillId="7" borderId="15" xfId="7" applyFont="1" applyFill="1" applyBorder="1" applyProtection="1">
      <protection locked="0"/>
    </xf>
    <xf numFmtId="0" fontId="27" fillId="7" borderId="16" xfId="7" applyFont="1" applyFill="1" applyBorder="1" applyProtection="1">
      <protection locked="0"/>
    </xf>
    <xf numFmtId="0" fontId="27" fillId="7" borderId="0" xfId="7" applyFont="1" applyFill="1" applyBorder="1" applyAlignment="1" applyProtection="1">
      <alignment horizontal="left"/>
      <protection locked="0"/>
    </xf>
    <xf numFmtId="0" fontId="27" fillId="7" borderId="21" xfId="7" applyFont="1" applyFill="1" applyBorder="1" applyProtection="1">
      <protection locked="0"/>
    </xf>
    <xf numFmtId="0" fontId="27" fillId="7" borderId="22" xfId="7" applyFont="1" applyFill="1" applyBorder="1" applyProtection="1">
      <protection locked="0"/>
    </xf>
    <xf numFmtId="0" fontId="35" fillId="13" borderId="34" xfId="4"/>
    <xf numFmtId="0" fontId="34" fillId="0" borderId="38" xfId="13"/>
    <xf numFmtId="0" fontId="41" fillId="0" borderId="0" xfId="0" applyFont="1"/>
    <xf numFmtId="0" fontId="3" fillId="0" borderId="0" xfId="0" applyFont="1"/>
    <xf numFmtId="0" fontId="35" fillId="13" borderId="34" xfId="4" applyAlignment="1">
      <alignment vertical="center"/>
    </xf>
    <xf numFmtId="0" fontId="35" fillId="13" borderId="34" xfId="4" applyAlignment="1">
      <alignment horizontal="right" vertical="center"/>
    </xf>
    <xf numFmtId="0" fontId="3" fillId="0" borderId="0" xfId="0" applyFont="1" applyAlignment="1">
      <alignment vertical="center"/>
    </xf>
    <xf numFmtId="0" fontId="3" fillId="0" borderId="22" xfId="0" applyFont="1" applyBorder="1"/>
    <xf numFmtId="0" fontId="0" fillId="0" borderId="20" xfId="0" applyBorder="1"/>
    <xf numFmtId="0" fontId="3" fillId="0" borderId="16" xfId="0" applyFont="1" applyBorder="1"/>
    <xf numFmtId="0" fontId="0" fillId="0" borderId="14" xfId="0" applyBorder="1"/>
    <xf numFmtId="0" fontId="33" fillId="10" borderId="34" xfId="2" applyBorder="1"/>
    <xf numFmtId="0" fontId="33" fillId="10" borderId="34" xfId="2" applyBorder="1" applyAlignment="1">
      <alignment wrapText="1"/>
    </xf>
    <xf numFmtId="4" fontId="33" fillId="10" borderId="34" xfId="2" applyNumberFormat="1" applyBorder="1"/>
    <xf numFmtId="10" fontId="33" fillId="10" borderId="34" xfId="2" applyNumberFormat="1" applyBorder="1"/>
    <xf numFmtId="4" fontId="33" fillId="9" borderId="0" xfId="1" applyNumberFormat="1"/>
    <xf numFmtId="3" fontId="35" fillId="13" borderId="34" xfId="4" applyNumberFormat="1"/>
    <xf numFmtId="0" fontId="6" fillId="0" borderId="0" xfId="0" applyFont="1" applyAlignment="1">
      <alignment horizontal="left" vertical="top" readingOrder="1"/>
    </xf>
    <xf numFmtId="0" fontId="38" fillId="0" borderId="36" xfId="11" applyAlignment="1">
      <alignment vertical="center"/>
    </xf>
    <xf numFmtId="0" fontId="38" fillId="0" borderId="0" xfId="11" applyBorder="1" applyAlignment="1">
      <alignment vertical="center"/>
    </xf>
    <xf numFmtId="0" fontId="33" fillId="10" borderId="0" xfId="2" applyFont="1"/>
    <xf numFmtId="0" fontId="31" fillId="0" borderId="0" xfId="0" applyFont="1"/>
    <xf numFmtId="2" fontId="33" fillId="10" borderId="0" xfId="2" applyNumberFormat="1" applyFont="1"/>
    <xf numFmtId="0" fontId="42" fillId="0" borderId="38" xfId="13" applyFont="1" applyAlignment="1">
      <alignment horizontal="right"/>
    </xf>
    <xf numFmtId="0" fontId="36" fillId="12" borderId="39" xfId="9" applyBorder="1"/>
    <xf numFmtId="0" fontId="36" fillId="12" borderId="40" xfId="9" applyBorder="1"/>
    <xf numFmtId="0" fontId="36" fillId="12" borderId="41" xfId="9" applyBorder="1"/>
    <xf numFmtId="0" fontId="43" fillId="12" borderId="35" xfId="9" applyFont="1" applyAlignment="1">
      <alignment horizontal="center"/>
    </xf>
    <xf numFmtId="0" fontId="44" fillId="0" borderId="0" xfId="0" applyFont="1" applyAlignment="1">
      <alignment horizontal="center"/>
    </xf>
    <xf numFmtId="0" fontId="33" fillId="10" borderId="34" xfId="2" applyFont="1" applyBorder="1"/>
    <xf numFmtId="0" fontId="33" fillId="10" borderId="34" xfId="2" applyFont="1" applyBorder="1" applyAlignment="1">
      <alignment wrapText="1"/>
    </xf>
    <xf numFmtId="2" fontId="33" fillId="10" borderId="34" xfId="2" applyNumberFormat="1" applyFont="1" applyBorder="1"/>
    <xf numFmtId="4" fontId="33" fillId="10" borderId="34" xfId="2" applyNumberFormat="1" applyFont="1" applyBorder="1"/>
    <xf numFmtId="165" fontId="33" fillId="10" borderId="34" xfId="2" applyNumberFormat="1" applyFont="1" applyBorder="1"/>
    <xf numFmtId="0" fontId="38" fillId="0" borderId="36" xfId="11"/>
    <xf numFmtId="0" fontId="40" fillId="10" borderId="0" xfId="2" applyFont="1" applyAlignment="1">
      <alignment horizontal="center"/>
    </xf>
    <xf numFmtId="0" fontId="39" fillId="0" borderId="37" xfId="12"/>
    <xf numFmtId="4" fontId="35" fillId="13" borderId="34" xfId="4" applyNumberFormat="1"/>
    <xf numFmtId="0" fontId="40" fillId="9" borderId="0" xfId="1" applyFont="1"/>
    <xf numFmtId="0" fontId="33" fillId="11" borderId="22" xfId="3" applyNumberFormat="1" applyFont="1" applyBorder="1"/>
    <xf numFmtId="0" fontId="33" fillId="11" borderId="21" xfId="3" applyBorder="1"/>
    <xf numFmtId="0" fontId="33" fillId="11" borderId="20" xfId="3" applyBorder="1"/>
    <xf numFmtId="0" fontId="33" fillId="11" borderId="18" xfId="3" applyNumberFormat="1" applyFont="1" applyBorder="1"/>
    <xf numFmtId="0" fontId="33" fillId="11" borderId="0" xfId="3" applyBorder="1"/>
    <xf numFmtId="0" fontId="33" fillId="11" borderId="17" xfId="3" applyBorder="1"/>
    <xf numFmtId="0" fontId="33" fillId="11" borderId="16" xfId="3" applyNumberFormat="1" applyFont="1" applyBorder="1"/>
    <xf numFmtId="0" fontId="33" fillId="11" borderId="15" xfId="3" applyBorder="1"/>
    <xf numFmtId="0" fontId="33" fillId="11" borderId="14" xfId="3" applyBorder="1"/>
    <xf numFmtId="0" fontId="33" fillId="11" borderId="22" xfId="3" applyFont="1" applyBorder="1"/>
    <xf numFmtId="0" fontId="33" fillId="11" borderId="18" xfId="3" applyFont="1" applyBorder="1"/>
    <xf numFmtId="0" fontId="33" fillId="11" borderId="16" xfId="3" applyBorder="1"/>
    <xf numFmtId="0" fontId="37" fillId="0" borderId="20" xfId="10" applyBorder="1"/>
    <xf numFmtId="0" fontId="33" fillId="11" borderId="16" xfId="3" applyFont="1" applyBorder="1"/>
    <xf numFmtId="0" fontId="40" fillId="10" borderId="34" xfId="2" applyFont="1" applyBorder="1"/>
    <xf numFmtId="10" fontId="0" fillId="0" borderId="0" xfId="8" applyNumberFormat="1" applyFont="1"/>
    <xf numFmtId="4" fontId="11" fillId="2" borderId="0" xfId="0" applyNumberFormat="1" applyFont="1" applyFill="1" applyBorder="1" applyAlignment="1"/>
    <xf numFmtId="0" fontId="33" fillId="10" borderId="34" xfId="2" applyFont="1" applyBorder="1"/>
    <xf numFmtId="0" fontId="33" fillId="11" borderId="22" xfId="3" applyFont="1" applyBorder="1"/>
    <xf numFmtId="0" fontId="6" fillId="0" borderId="0" xfId="0" applyFont="1" applyAlignment="1">
      <alignment horizontal="left" vertical="top" wrapText="1" readingOrder="1"/>
    </xf>
    <xf numFmtId="4" fontId="0" fillId="0" borderId="0" xfId="0" applyNumberFormat="1" applyFill="1"/>
    <xf numFmtId="0" fontId="0" fillId="0" borderId="0" xfId="0" applyFill="1"/>
    <xf numFmtId="9" fontId="45" fillId="0" borderId="0" xfId="0" applyNumberFormat="1" applyFont="1"/>
    <xf numFmtId="2" fontId="46" fillId="0" borderId="0" xfId="0" applyNumberFormat="1" applyFont="1" applyAlignment="1">
      <alignment horizontal="right" vertical="top" wrapText="1" readingOrder="1"/>
    </xf>
    <xf numFmtId="2" fontId="46" fillId="0" borderId="0" xfId="0" applyNumberFormat="1" applyFont="1" applyAlignment="1">
      <alignment horizontal="left" vertical="center" readingOrder="1"/>
    </xf>
    <xf numFmtId="0" fontId="45" fillId="0" borderId="0" xfId="0" applyFont="1"/>
    <xf numFmtId="2" fontId="45" fillId="0" borderId="0" xfId="0" applyNumberFormat="1" applyFont="1"/>
    <xf numFmtId="10" fontId="45" fillId="0" borderId="0" xfId="0" applyNumberFormat="1" applyFont="1"/>
    <xf numFmtId="4" fontId="45" fillId="0" borderId="0" xfId="0" applyNumberFormat="1" applyFont="1"/>
    <xf numFmtId="2" fontId="35" fillId="13" borderId="34" xfId="4" applyNumberFormat="1" applyAlignment="1">
      <alignment horizontal="right"/>
    </xf>
    <xf numFmtId="2" fontId="35" fillId="13" borderId="34" xfId="4" applyNumberFormat="1"/>
    <xf numFmtId="2" fontId="0" fillId="6" borderId="9" xfId="0" applyNumberFormat="1" applyFill="1" applyBorder="1" applyProtection="1">
      <protection locked="0"/>
    </xf>
    <xf numFmtId="0" fontId="0" fillId="15" borderId="0" xfId="0" applyFill="1" applyAlignment="1">
      <alignment wrapText="1"/>
    </xf>
    <xf numFmtId="2" fontId="0" fillId="14" borderId="0" xfId="0" applyNumberFormat="1" applyFill="1"/>
    <xf numFmtId="0" fontId="37" fillId="0" borderId="20" xfId="10" applyBorder="1" applyAlignment="1">
      <alignment vertical="top"/>
    </xf>
    <xf numFmtId="0" fontId="37" fillId="0" borderId="20" xfId="10" applyBorder="1" applyAlignment="1">
      <alignment horizontal="left" vertical="top"/>
    </xf>
    <xf numFmtId="0" fontId="34" fillId="0" borderId="38" xfId="13" applyAlignment="1">
      <alignment horizontal="left" wrapText="1"/>
    </xf>
    <xf numFmtId="0" fontId="33" fillId="9" borderId="42" xfId="1" applyFont="1" applyBorder="1" applyAlignment="1">
      <alignment horizontal="center" vertical="center" wrapText="1"/>
    </xf>
    <xf numFmtId="0" fontId="33" fillId="9" borderId="0" xfId="1" applyFont="1" applyAlignment="1">
      <alignment horizontal="center" vertical="center" wrapText="1"/>
    </xf>
    <xf numFmtId="0" fontId="47" fillId="11" borderId="12" xfId="3" applyFont="1" applyBorder="1" applyAlignment="1">
      <alignment horizontal="left" vertical="top" wrapText="1"/>
    </xf>
    <xf numFmtId="0" fontId="47" fillId="11" borderId="26" xfId="3" applyFont="1" applyBorder="1" applyAlignment="1">
      <alignment horizontal="left" vertical="top" wrapText="1"/>
    </xf>
    <xf numFmtId="0" fontId="47" fillId="11" borderId="13" xfId="3" applyFont="1" applyBorder="1" applyAlignment="1">
      <alignment horizontal="left" vertical="top" wrapText="1"/>
    </xf>
    <xf numFmtId="0" fontId="17" fillId="0" borderId="1" xfId="0" applyFont="1" applyBorder="1" applyAlignment="1">
      <alignment horizontal="left" vertical="center"/>
    </xf>
    <xf numFmtId="0" fontId="17" fillId="0" borderId="0" xfId="0" applyFont="1" applyBorder="1" applyAlignment="1">
      <alignment horizontal="left" vertical="center"/>
    </xf>
    <xf numFmtId="0" fontId="15" fillId="4" borderId="8" xfId="0" applyFont="1" applyFill="1" applyBorder="1" applyAlignment="1">
      <alignment horizontal="left" vertical="center"/>
    </xf>
    <xf numFmtId="0" fontId="8" fillId="0" borderId="0" xfId="0" applyFont="1" applyAlignment="1">
      <alignment horizontal="left" wrapText="1"/>
    </xf>
    <xf numFmtId="0" fontId="34" fillId="0" borderId="38" xfId="13" applyAlignment="1">
      <alignment horizontal="center" wrapText="1"/>
    </xf>
    <xf numFmtId="0" fontId="47" fillId="10" borderId="0" xfId="2" applyFont="1" applyAlignment="1">
      <alignment horizontal="center" wrapText="1"/>
    </xf>
    <xf numFmtId="0" fontId="47" fillId="10" borderId="43" xfId="2" applyFont="1" applyBorder="1" applyAlignment="1">
      <alignment horizontal="center" wrapText="1"/>
    </xf>
    <xf numFmtId="0" fontId="48" fillId="10" borderId="0" xfId="2" applyFont="1" applyAlignment="1">
      <alignment horizontal="center" wrapText="1"/>
    </xf>
    <xf numFmtId="0" fontId="48" fillId="10" borderId="43" xfId="2" applyFont="1" applyBorder="1" applyAlignment="1">
      <alignment horizontal="center" wrapText="1"/>
    </xf>
    <xf numFmtId="0" fontId="47" fillId="10" borderId="0" xfId="2" applyFont="1" applyBorder="1" applyAlignment="1">
      <alignment horizontal="center" wrapText="1"/>
    </xf>
    <xf numFmtId="0" fontId="24" fillId="8" borderId="29" xfId="7" applyFont="1" applyFill="1" applyBorder="1" applyAlignment="1" applyProtection="1">
      <protection locked="0"/>
    </xf>
    <xf numFmtId="0" fontId="24" fillId="8" borderId="30" xfId="7" applyFont="1" applyFill="1" applyBorder="1" applyAlignment="1" applyProtection="1">
      <protection locked="0"/>
    </xf>
    <xf numFmtId="0" fontId="24" fillId="8" borderId="31" xfId="7" applyFont="1" applyFill="1" applyBorder="1" applyAlignment="1" applyProtection="1">
      <protection locked="0"/>
    </xf>
    <xf numFmtId="0" fontId="33" fillId="8" borderId="29" xfId="6" applyFill="1" applyBorder="1" applyAlignment="1">
      <alignment horizontal="center"/>
    </xf>
    <xf numFmtId="0" fontId="33" fillId="8" borderId="30" xfId="6" applyFill="1" applyBorder="1" applyAlignment="1">
      <alignment horizontal="center"/>
    </xf>
    <xf numFmtId="0" fontId="33" fillId="8" borderId="32" xfId="6" applyFill="1" applyBorder="1" applyAlignment="1">
      <alignment horizontal="center"/>
    </xf>
    <xf numFmtId="0" fontId="24" fillId="8" borderId="8" xfId="7" applyFont="1" applyFill="1" applyBorder="1" applyAlignment="1" applyProtection="1">
      <protection locked="0"/>
    </xf>
    <xf numFmtId="0" fontId="24" fillId="8" borderId="7" xfId="7" applyFont="1" applyFill="1" applyBorder="1" applyAlignment="1" applyProtection="1">
      <protection locked="0"/>
    </xf>
    <xf numFmtId="0" fontId="24" fillId="8" borderId="9" xfId="7" applyFont="1" applyFill="1" applyBorder="1" applyAlignment="1" applyProtection="1">
      <protection locked="0"/>
    </xf>
    <xf numFmtId="0" fontId="24" fillId="8" borderId="8" xfId="7" applyFont="1" applyFill="1" applyBorder="1" applyAlignment="1" applyProtection="1">
      <alignment horizontal="center"/>
      <protection locked="0"/>
    </xf>
    <xf numFmtId="0" fontId="24" fillId="8" borderId="7" xfId="7" applyFont="1" applyFill="1" applyBorder="1" applyAlignment="1" applyProtection="1">
      <alignment horizontal="center"/>
      <protection locked="0"/>
    </xf>
    <xf numFmtId="0" fontId="24" fillId="8" borderId="33" xfId="7" applyFont="1" applyFill="1" applyBorder="1" applyAlignment="1" applyProtection="1">
      <alignment horizontal="center"/>
      <protection locked="0"/>
    </xf>
    <xf numFmtId="0" fontId="24" fillId="7" borderId="16" xfId="7" applyFont="1" applyFill="1" applyBorder="1" applyAlignment="1" applyProtection="1">
      <alignment horizontal="left"/>
    </xf>
    <xf numFmtId="0" fontId="24" fillId="7" borderId="15" xfId="7" applyFont="1" applyFill="1" applyBorder="1" applyAlignment="1" applyProtection="1">
      <alignment horizontal="left"/>
    </xf>
    <xf numFmtId="0" fontId="24" fillId="7" borderId="18" xfId="7" applyFont="1" applyFill="1" applyBorder="1" applyAlignment="1" applyProtection="1">
      <alignment horizontal="center"/>
    </xf>
    <xf numFmtId="0" fontId="24" fillId="7" borderId="0" xfId="7" applyFont="1" applyFill="1" applyBorder="1" applyAlignment="1" applyProtection="1">
      <alignment horizontal="center"/>
    </xf>
    <xf numFmtId="0" fontId="30" fillId="8" borderId="8" xfId="7" applyFont="1" applyFill="1" applyBorder="1" applyAlignment="1" applyProtection="1">
      <alignment horizontal="center"/>
      <protection locked="0"/>
    </xf>
    <xf numFmtId="0" fontId="30" fillId="8" borderId="7" xfId="7" applyFont="1" applyFill="1" applyBorder="1" applyAlignment="1" applyProtection="1">
      <alignment horizontal="center"/>
      <protection locked="0"/>
    </xf>
    <xf numFmtId="0" fontId="30" fillId="8" borderId="9" xfId="7" applyFont="1" applyFill="1" applyBorder="1" applyAlignment="1" applyProtection="1">
      <alignment horizontal="center"/>
      <protection locked="0"/>
    </xf>
    <xf numFmtId="0" fontId="24" fillId="8" borderId="9" xfId="7" applyFont="1" applyFill="1" applyBorder="1" applyAlignment="1" applyProtection="1">
      <alignment horizontal="center"/>
      <protection locked="0"/>
    </xf>
  </cellXfs>
  <cellStyles count="14">
    <cellStyle name="20% - Énfasis2" xfId="1" builtinId="34"/>
    <cellStyle name="20% - Énfasis3" xfId="2" builtinId="38"/>
    <cellStyle name="20% - Énfasis6" xfId="3" builtinId="50"/>
    <cellStyle name="Entrada" xfId="4" builtinId="20"/>
    <cellStyle name="Moneda 2" xfId="5"/>
    <cellStyle name="Normal" xfId="0" builtinId="0"/>
    <cellStyle name="Normal 2" xfId="6"/>
    <cellStyle name="Normal 2 2" xfId="7"/>
    <cellStyle name="Porcentaje" xfId="8" builtinId="5"/>
    <cellStyle name="Salida" xfId="9" builtinId="21"/>
    <cellStyle name="Texto explicativo" xfId="10" builtinId="53"/>
    <cellStyle name="Título 1" xfId="11" builtinId="16"/>
    <cellStyle name="Título 2" xfId="12" builtinId="17"/>
    <cellStyle name="Título 3" xfId="13" builtinId="18"/>
  </cellStyles>
  <dxfs count="18">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ont>
        <color theme="0" tint="-0.34998626667073579"/>
      </font>
      <fill>
        <patternFill>
          <bgColor theme="9" tint="0.79998168889431442"/>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tint="-0.24994659260841701"/>
      </font>
    </dxf>
    <dxf>
      <font>
        <color theme="0" tint="-0.24994659260841701"/>
      </font>
    </dxf>
    <dxf>
      <font>
        <color theme="0" tint="-0.34998626667073579"/>
      </font>
      <fill>
        <patternFill>
          <bgColor theme="9" tint="0.79998168889431442"/>
        </patternFill>
      </fill>
    </dxf>
    <dxf>
      <font>
        <color theme="0" tint="-0.34998626667073579"/>
      </font>
      <fill>
        <patternFill>
          <bgColor theme="9" tint="0.79998168889431442"/>
        </patternFill>
      </fill>
    </dxf>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ill>
        <patternFill>
          <bgColor rgb="FFFF0000"/>
        </patternFill>
      </fill>
    </dxf>
    <dxf>
      <font>
        <color rgb="FF00B05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Style="combo" dx="16" fmlaLink="Constantes!$H$27" fmlaRange="Constantes!$F$25:$F$26" noThreeD="1" sel="2" val="0"/>
</file>

<file path=xl/ctrlProps/ctrlProp10.xml><?xml version="1.0" encoding="utf-8"?>
<formControlPr xmlns="http://schemas.microsoft.com/office/spreadsheetml/2009/9/main" objectType="CheckBox" fmlaLink="G16" lockText="1" noThreeD="1"/>
</file>

<file path=xl/ctrlProps/ctrlProp2.xml><?xml version="1.0" encoding="utf-8"?>
<formControlPr xmlns="http://schemas.microsoft.com/office/spreadsheetml/2009/9/main" objectType="CheckBox" checked="Checked" fmlaLink="'Motor básico'!$G$13" lockText="1" noThreeD="1"/>
</file>

<file path=xl/ctrlProps/ctrlProp3.xml><?xml version="1.0" encoding="utf-8"?>
<formControlPr xmlns="http://schemas.microsoft.com/office/spreadsheetml/2009/9/main" objectType="CheckBox" fmlaLink="'Motor básico'!$G$15" lockText="1" noThreeD="1"/>
</file>

<file path=xl/ctrlProps/ctrlProp4.xml><?xml version="1.0" encoding="utf-8"?>
<formControlPr xmlns="http://schemas.microsoft.com/office/spreadsheetml/2009/9/main" objectType="CheckBox" checked="Checked" fmlaLink="G13" lockText="1" noThreeD="1"/>
</file>

<file path=xl/ctrlProps/ctrlProp5.xml><?xml version="1.0" encoding="utf-8"?>
<formControlPr xmlns="http://schemas.microsoft.com/office/spreadsheetml/2009/9/main" objectType="CheckBox" fmlaLink="G15" lockText="1" noThreeD="1"/>
</file>

<file path=xl/ctrlProps/ctrlProp6.xml><?xml version="1.0" encoding="utf-8"?>
<formControlPr xmlns="http://schemas.microsoft.com/office/spreadsheetml/2009/9/main" objectType="List" dx="16" fmlaLink="Constantes!$I$2" fmlaRange="Constantes!$H$2:$H$3" val="0"/>
</file>

<file path=xl/ctrlProps/ctrlProp7.xml><?xml version="1.0" encoding="utf-8"?>
<formControlPr xmlns="http://schemas.microsoft.com/office/spreadsheetml/2009/9/main" objectType="CheckBox" checked="Checked" fmlaLink="Motor!$G$14" lockText="1" noThreeD="1"/>
</file>

<file path=xl/ctrlProps/ctrlProp8.xml><?xml version="1.0" encoding="utf-8"?>
<formControlPr xmlns="http://schemas.microsoft.com/office/spreadsheetml/2009/9/main" objectType="CheckBox" fmlaLink="Motor!$G$16" lockText="1" noThreeD="1"/>
</file>

<file path=xl/ctrlProps/ctrlProp9.xml><?xml version="1.0" encoding="utf-8"?>
<formControlPr xmlns="http://schemas.microsoft.com/office/spreadsheetml/2009/9/main" objectType="CheckBox" checked="Checked" fmlaLink="G14" lockText="1" noThreeD="1"/>
</file>

<file path=xl/drawings/_rels/drawing1.xml.rels><?xml version="1.0" encoding="UTF-8" standalone="yes"?>
<Relationships xmlns="http://schemas.openxmlformats.org/package/2006/relationships"><Relationship Id="rId3" Type="http://schemas.openxmlformats.org/officeDocument/2006/relationships/hyperlink" Target="#Avanzado!A2"/><Relationship Id="rId2" Type="http://schemas.openxmlformats.org/officeDocument/2006/relationships/hyperlink" Target="#B&#225;sico!A1"/><Relationship Id="rId1" Type="http://schemas.openxmlformats.org/officeDocument/2006/relationships/hyperlink" Target="#Ordinaria!A1"/><Relationship Id="rId4"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Avanzado!A56"/></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Extra b&#225;sica'!A1"/><Relationship Id="rId2" Type="http://schemas.openxmlformats.org/officeDocument/2006/relationships/hyperlink" Target="#'Ordinaria b&#225;sica'!A1"/><Relationship Id="rId1" Type="http://schemas.openxmlformats.org/officeDocument/2006/relationships/hyperlink" Target="#Ordinaria!A1"/><Relationship Id="rId4"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hyperlink" Target="#Extra!A1"/><Relationship Id="rId2" Type="http://schemas.openxmlformats.org/officeDocument/2006/relationships/hyperlink" Target="#Ordinaria!A1"/><Relationship Id="rId1" Type="http://schemas.openxmlformats.org/officeDocument/2006/relationships/hyperlink" Target="#Inicio!A1"/><Relationship Id="rId5" Type="http://schemas.openxmlformats.org/officeDocument/2006/relationships/hyperlink" Target="#Avanzado!A52"/><Relationship Id="rId4" Type="http://schemas.openxmlformats.org/officeDocument/2006/relationships/hyperlink" Target="#Vacaciones!A1"/></Relationships>
</file>

<file path=xl/drawings/_rels/drawing6.xml.rels><?xml version="1.0" encoding="UTF-8" standalone="yes"?>
<Relationships xmlns="http://schemas.openxmlformats.org/package/2006/relationships"><Relationship Id="rId2" Type="http://schemas.openxmlformats.org/officeDocument/2006/relationships/hyperlink" Target="#B&#225;sico!A1"/><Relationship Id="rId1" Type="http://schemas.openxmlformats.org/officeDocument/2006/relationships/hyperlink" Target="#Ordinaria!A1"/></Relationships>
</file>

<file path=xl/drawings/_rels/drawing7.xml.rels><?xml version="1.0" encoding="UTF-8" standalone="yes"?>
<Relationships xmlns="http://schemas.openxmlformats.org/package/2006/relationships"><Relationship Id="rId2" Type="http://schemas.openxmlformats.org/officeDocument/2006/relationships/hyperlink" Target="#B&#225;sico!A1"/><Relationship Id="rId1" Type="http://schemas.openxmlformats.org/officeDocument/2006/relationships/hyperlink" Target="#Ordinaria!A1"/></Relationships>
</file>

<file path=xl/drawings/_rels/drawing8.xml.rels><?xml version="1.0" encoding="UTF-8" standalone="yes"?>
<Relationships xmlns="http://schemas.openxmlformats.org/package/2006/relationships"><Relationship Id="rId1" Type="http://schemas.openxmlformats.org/officeDocument/2006/relationships/hyperlink" Target="#Avanzado!A56"/></Relationships>
</file>

<file path=xl/drawings/_rels/drawing9.xml.rels><?xml version="1.0" encoding="UTF-8" standalone="yes"?>
<Relationships xmlns="http://schemas.openxmlformats.org/package/2006/relationships"><Relationship Id="rId1" Type="http://schemas.openxmlformats.org/officeDocument/2006/relationships/hyperlink" Target="#Avanzado!A56"/></Relationships>
</file>

<file path=xl/drawings/drawing1.xml><?xml version="1.0" encoding="utf-8"?>
<xdr:wsDr xmlns:xdr="http://schemas.openxmlformats.org/drawingml/2006/spreadsheetDrawing" xmlns:a="http://schemas.openxmlformats.org/drawingml/2006/main">
  <xdr:twoCellAnchor editAs="oneCell">
    <xdr:from>
      <xdr:col>6</xdr:col>
      <xdr:colOff>209550</xdr:colOff>
      <xdr:row>16</xdr:row>
      <xdr:rowOff>142875</xdr:rowOff>
    </xdr:from>
    <xdr:to>
      <xdr:col>8</xdr:col>
      <xdr:colOff>428625</xdr:colOff>
      <xdr:row>20</xdr:row>
      <xdr:rowOff>161925</xdr:rowOff>
    </xdr:to>
    <xdr:grpSp>
      <xdr:nvGrpSpPr>
        <xdr:cNvPr id="1377" name="1 Grupo">
          <a:hlinkClick xmlns:r="http://schemas.openxmlformats.org/officeDocument/2006/relationships" r:id="rId1"/>
        </xdr:cNvPr>
        <xdr:cNvGrpSpPr>
          <a:grpSpLocks/>
        </xdr:cNvGrpSpPr>
      </xdr:nvGrpSpPr>
      <xdr:grpSpPr bwMode="auto">
        <a:xfrm>
          <a:off x="4267200" y="2733675"/>
          <a:ext cx="1743075" cy="752475"/>
          <a:chOff x="1687" y="941635"/>
          <a:chExt cx="2192238" cy="859928"/>
        </a:xfrm>
      </xdr:grpSpPr>
      <xdr:sp macro="" textlink="">
        <xdr:nvSpPr>
          <xdr:cNvPr id="3" name="2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4" name="3 Rectángulo">
            <a:hlinkClick xmlns:r="http://schemas.openxmlformats.org/officeDocument/2006/relationships" r:id="rId2"/>
          </xdr:cNvPr>
          <xdr:cNvSpPr/>
        </xdr:nvSpPr>
        <xdr:spPr>
          <a:xfrm>
            <a:off x="25646" y="963405"/>
            <a:ext cx="2144320" cy="816387"/>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800" kern="1200"/>
              <a:t>Ir al</a:t>
            </a:r>
            <a:r>
              <a:rPr lang="es-ES" sz="1800" kern="1200" baseline="0"/>
              <a:t> Cálculo básico</a:t>
            </a:r>
            <a:endParaRPr lang="es-ES" sz="1800" kern="1200"/>
          </a:p>
        </xdr:txBody>
      </xdr:sp>
    </xdr:grpSp>
    <xdr:clientData fPrintsWithSheet="0"/>
  </xdr:twoCellAnchor>
  <xdr:twoCellAnchor editAs="oneCell">
    <xdr:from>
      <xdr:col>6</xdr:col>
      <xdr:colOff>228600</xdr:colOff>
      <xdr:row>22</xdr:row>
      <xdr:rowOff>0</xdr:rowOff>
    </xdr:from>
    <xdr:to>
      <xdr:col>8</xdr:col>
      <xdr:colOff>447675</xdr:colOff>
      <xdr:row>25</xdr:row>
      <xdr:rowOff>180975</xdr:rowOff>
    </xdr:to>
    <xdr:grpSp>
      <xdr:nvGrpSpPr>
        <xdr:cNvPr id="1378" name="4 Grupo">
          <a:hlinkClick xmlns:r="http://schemas.openxmlformats.org/officeDocument/2006/relationships" r:id="rId1"/>
        </xdr:cNvPr>
        <xdr:cNvGrpSpPr>
          <a:grpSpLocks/>
        </xdr:cNvGrpSpPr>
      </xdr:nvGrpSpPr>
      <xdr:grpSpPr bwMode="auto">
        <a:xfrm>
          <a:off x="4286250" y="3705225"/>
          <a:ext cx="1743075" cy="752475"/>
          <a:chOff x="1687" y="941635"/>
          <a:chExt cx="2192238" cy="859928"/>
        </a:xfrm>
      </xdr:grpSpPr>
      <xdr:sp macro="" textlink="">
        <xdr:nvSpPr>
          <xdr:cNvPr id="6" name="5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3"/>
          </xdr:cNvPr>
          <xdr:cNvSpPr/>
        </xdr:nvSpPr>
        <xdr:spPr>
          <a:xfrm>
            <a:off x="25646" y="963405"/>
            <a:ext cx="2144320" cy="816387"/>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800" kern="1200"/>
              <a:t>Ir al</a:t>
            </a:r>
            <a:r>
              <a:rPr lang="es-ES" sz="1800" kern="1200" baseline="0"/>
              <a:t> Cálculo avanzado</a:t>
            </a:r>
            <a:endParaRPr lang="es-ES" sz="1800" kern="1200"/>
          </a:p>
        </xdr:txBody>
      </xdr:sp>
    </xdr:grpSp>
    <xdr:clientData fPrintsWithSheet="0"/>
  </xdr:twoCellAnchor>
  <xdr:twoCellAnchor>
    <xdr:from>
      <xdr:col>3</xdr:col>
      <xdr:colOff>133351</xdr:colOff>
      <xdr:row>0</xdr:row>
      <xdr:rowOff>66675</xdr:rowOff>
    </xdr:from>
    <xdr:to>
      <xdr:col>6</xdr:col>
      <xdr:colOff>647700</xdr:colOff>
      <xdr:row>2</xdr:row>
      <xdr:rowOff>133350</xdr:rowOff>
    </xdr:to>
    <xdr:sp macro="" textlink="">
      <xdr:nvSpPr>
        <xdr:cNvPr id="8" name="7 CuadroTexto"/>
        <xdr:cNvSpPr txBox="1"/>
      </xdr:nvSpPr>
      <xdr:spPr>
        <a:xfrm>
          <a:off x="1905001" y="66675"/>
          <a:ext cx="2800349" cy="390525"/>
        </a:xfrm>
        <a:prstGeom prst="rect">
          <a:avLst/>
        </a:prstGeom>
        <a:solidFill>
          <a:sysClr val="window" lastClr="FFFFFF"/>
        </a:solidFill>
        <a:ln>
          <a:noFill/>
        </a:ln>
      </xdr:spPr>
      <xdr:style>
        <a:lnRef idx="2">
          <a:schemeClr val="accent1"/>
        </a:lnRef>
        <a:fillRef idx="1">
          <a:schemeClr val="lt1"/>
        </a:fillRef>
        <a:effectRef idx="0">
          <a:schemeClr val="accent1"/>
        </a:effectRef>
        <a:fontRef idx="minor">
          <a:schemeClr val="dk1"/>
        </a:fontRef>
      </xdr:style>
      <xdr:txBody>
        <a:bodyPr wrap="square" rtlCol="0" anchor="t"/>
        <a:lstStyle/>
        <a:p>
          <a:r>
            <a:rPr lang="es-ES" sz="12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Cesma ,</a:t>
          </a:r>
          <a:r>
            <a:rPr lang="es-ES" sz="1200" b="0" cap="none" spc="0" baseline="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 Mutua de Andalucia y de Ceuta</a:t>
          </a:r>
          <a:endParaRPr lang="es-ES" sz="12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endParaRPr>
        </a:p>
      </xdr:txBody>
    </xdr:sp>
    <xdr:clientData/>
  </xdr:twoCellAnchor>
  <xdr:twoCellAnchor>
    <xdr:from>
      <xdr:col>0</xdr:col>
      <xdr:colOff>247649</xdr:colOff>
      <xdr:row>8</xdr:row>
      <xdr:rowOff>28575</xdr:rowOff>
    </xdr:from>
    <xdr:to>
      <xdr:col>8</xdr:col>
      <xdr:colOff>47624</xdr:colOff>
      <xdr:row>15</xdr:row>
      <xdr:rowOff>57150</xdr:rowOff>
    </xdr:to>
    <xdr:sp macro="" textlink="">
      <xdr:nvSpPr>
        <xdr:cNvPr id="9" name="8 CuadroTexto"/>
        <xdr:cNvSpPr txBox="1"/>
      </xdr:nvSpPr>
      <xdr:spPr>
        <a:xfrm>
          <a:off x="247649" y="1323975"/>
          <a:ext cx="5381625" cy="1162050"/>
        </a:xfrm>
        <a:prstGeom prst="rect">
          <a:avLst/>
        </a:prstGeom>
        <a:ln/>
        <a:effectLst>
          <a:outerShdw blurRad="304800" dir="2280000" sx="110000" sy="110000" algn="ctr" rotWithShape="0">
            <a:srgbClr val="000000">
              <a:alpha val="13000"/>
            </a:srgbClr>
          </a:outerShdw>
        </a:effectLst>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Estimado</a:t>
          </a:r>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Usuari@ ponemos a su Disposición  nuestro Calculador de Costes para emplead@s de hogar. Con él podrá realizar las simulaciones de cantidades  acordadas y los conceptos de salario que conformarán la nómina del trabajad@r emplead@. Para ello hemos realizado dos tipos de Calculadores, el Básico y el Avanzado,  dejándole reflejado más abajo las mejoras o datos que  obtendrá a través de cada uno de ellos . </a:t>
          </a: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Esperamos que nuestra herramienta le resulte de utilidad y sea de su interés.</a:t>
          </a:r>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twoCellAnchor>
  <xdr:twoCellAnchor>
    <xdr:from>
      <xdr:col>0</xdr:col>
      <xdr:colOff>247648</xdr:colOff>
      <xdr:row>4</xdr:row>
      <xdr:rowOff>9525</xdr:rowOff>
    </xdr:from>
    <xdr:to>
      <xdr:col>7</xdr:col>
      <xdr:colOff>571499</xdr:colOff>
      <xdr:row>7</xdr:row>
      <xdr:rowOff>19050</xdr:rowOff>
    </xdr:to>
    <xdr:sp macro="" textlink="">
      <xdr:nvSpPr>
        <xdr:cNvPr id="10" name="9 CuadroTexto"/>
        <xdr:cNvSpPr txBox="1"/>
      </xdr:nvSpPr>
      <xdr:spPr>
        <a:xfrm>
          <a:off x="247648" y="657225"/>
          <a:ext cx="5143501" cy="495300"/>
        </a:xfrm>
        <a:prstGeom prst="rect">
          <a:avLst/>
        </a:prstGeom>
        <a:solidFill>
          <a:sysClr val="window" lastClr="FFFFFF"/>
        </a:solidFill>
        <a:ln>
          <a:noFill/>
        </a:ln>
      </xdr:spPr>
      <xdr:style>
        <a:lnRef idx="2">
          <a:schemeClr val="accent1"/>
        </a:lnRef>
        <a:fillRef idx="1">
          <a:schemeClr val="lt1"/>
        </a:fillRef>
        <a:effectRef idx="0">
          <a:schemeClr val="accent1"/>
        </a:effectRef>
        <a:fontRef idx="minor">
          <a:schemeClr val="dk1"/>
        </a:fontRef>
      </xdr:style>
      <xdr:txBody>
        <a:bodyPr wrap="square" rtlCol="0" anchor="t"/>
        <a:lstStyle/>
        <a:p>
          <a:r>
            <a:rPr lang="es-ES" sz="20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CALCULADOR</a:t>
          </a:r>
          <a:r>
            <a:rPr lang="es-ES" sz="2000" b="0" cap="none" spc="0" baseline="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 COSTES EMPLEAD@ DE HOGAR</a:t>
          </a:r>
          <a:endParaRPr lang="es-ES" sz="20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endParaRPr>
        </a:p>
      </xdr:txBody>
    </xdr:sp>
    <xdr:clientData/>
  </xdr:twoCellAnchor>
  <xdr:twoCellAnchor>
    <xdr:from>
      <xdr:col>8</xdr:col>
      <xdr:colOff>666750</xdr:colOff>
      <xdr:row>0</xdr:row>
      <xdr:rowOff>57148</xdr:rowOff>
    </xdr:from>
    <xdr:to>
      <xdr:col>12</xdr:col>
      <xdr:colOff>638175</xdr:colOff>
      <xdr:row>23</xdr:row>
      <xdr:rowOff>57150</xdr:rowOff>
    </xdr:to>
    <xdr:sp macro="" textlink="">
      <xdr:nvSpPr>
        <xdr:cNvPr id="11" name="10 CuadroTexto"/>
        <xdr:cNvSpPr txBox="1"/>
      </xdr:nvSpPr>
      <xdr:spPr>
        <a:xfrm>
          <a:off x="6248400" y="57148"/>
          <a:ext cx="3019425" cy="3895727"/>
        </a:xfrm>
        <a:prstGeom prst="rect">
          <a:avLst/>
        </a:prstGeom>
        <a:ln/>
        <a:effectLst>
          <a:outerShdw blurRad="304800" dir="2280000" sx="110000" sy="110000" algn="ctr" rotWithShape="0">
            <a:srgbClr val="000000">
              <a:alpha val="13000"/>
            </a:srgbClr>
          </a:outerShdw>
        </a:effectLst>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AVISO IMPORTANTE:</a:t>
          </a:r>
        </a:p>
        <a:p>
          <a:pPr algn="l"/>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a:t>
          </a:r>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Este calculador ha sido diseñado y realizado en base a la aplicación de la normativa vigente en dicha materia, cuyas bases legales son la Ley 27/2011 de 1 de agosto (BOE del 2), el  RD 1596/2011 de 4 de noviembre , el RD 1620/2011 de 14 de noviembre y RD ley 28/2018 de 28 de diciembre.</a:t>
          </a:r>
        </a:p>
        <a:p>
          <a:pPr algn="l"/>
          <a:endPar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Cesma no se hace responsable  de  los cambios normativos que pudieran afectar a los cálculos realizados  por el usuari@ de este servicio asi como de la interpretacion que pudiera hacerse de la norma en dicho sentido.</a:t>
          </a:r>
        </a:p>
        <a:p>
          <a:pPr algn="l"/>
          <a:endPar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Le recomendamos que ante cualquier duda al respecto o la necesidad de ampliar información sobre la aplicación de la norma, se dirija a cualquiera de los profesionales habilitados a tal efecto, especialistas en material laboral.</a:t>
          </a:r>
        </a:p>
        <a:p>
          <a:pPr algn="l"/>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twoCellAnchor>
  <xdr:twoCellAnchor editAs="oneCell">
    <xdr:from>
      <xdr:col>0</xdr:col>
      <xdr:colOff>171450</xdr:colOff>
      <xdr:row>0</xdr:row>
      <xdr:rowOff>38100</xdr:rowOff>
    </xdr:from>
    <xdr:to>
      <xdr:col>2</xdr:col>
      <xdr:colOff>685800</xdr:colOff>
      <xdr:row>4</xdr:row>
      <xdr:rowOff>114300</xdr:rowOff>
    </xdr:to>
    <xdr:pic>
      <xdr:nvPicPr>
        <xdr:cNvPr id="1383" name="11 Imagen" descr="Isologo Cesma solo.JPG"/>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1450" y="3810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923925</xdr:colOff>
      <xdr:row>53</xdr:row>
      <xdr:rowOff>66675</xdr:rowOff>
    </xdr:from>
    <xdr:to>
      <xdr:col>7</xdr:col>
      <xdr:colOff>1000125</xdr:colOff>
      <xdr:row>55</xdr:row>
      <xdr:rowOff>19050</xdr:rowOff>
    </xdr:to>
    <xdr:grpSp>
      <xdr:nvGrpSpPr>
        <xdr:cNvPr id="22625" name="7 Grupo">
          <a:hlinkClick xmlns:r="http://schemas.openxmlformats.org/officeDocument/2006/relationships" r:id="rId1"/>
        </xdr:cNvPr>
        <xdr:cNvGrpSpPr>
          <a:grpSpLocks/>
        </xdr:cNvGrpSpPr>
      </xdr:nvGrpSpPr>
      <xdr:grpSpPr bwMode="auto">
        <a:xfrm>
          <a:off x="7101568" y="12027354"/>
          <a:ext cx="1110343" cy="333375"/>
          <a:chOff x="1687" y="941635"/>
          <a:chExt cx="2192238" cy="859928"/>
        </a:xfrm>
      </xdr:grpSpPr>
      <xdr:sp macro="" textlink="">
        <xdr:nvSpPr>
          <xdr:cNvPr id="9" name="8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6</xdr:col>
      <xdr:colOff>742951</xdr:colOff>
      <xdr:row>11</xdr:row>
      <xdr:rowOff>76200</xdr:rowOff>
    </xdr:from>
    <xdr:to>
      <xdr:col>8</xdr:col>
      <xdr:colOff>209549</xdr:colOff>
      <xdr:row>16</xdr:row>
      <xdr:rowOff>76200</xdr:rowOff>
    </xdr:to>
    <xdr:cxnSp macro="">
      <xdr:nvCxnSpPr>
        <xdr:cNvPr id="4" name="3 Conector recto de flecha"/>
        <xdr:cNvCxnSpPr/>
      </xdr:nvCxnSpPr>
      <xdr:spPr>
        <a:xfrm flipH="1">
          <a:off x="6762751" y="1857375"/>
          <a:ext cx="990598" cy="8096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571500</xdr:colOff>
      <xdr:row>1</xdr:row>
      <xdr:rowOff>19050</xdr:rowOff>
    </xdr:from>
    <xdr:to>
      <xdr:col>24</xdr:col>
      <xdr:colOff>275120</xdr:colOff>
      <xdr:row>40</xdr:row>
      <xdr:rowOff>18261</xdr:rowOff>
    </xdr:to>
    <xdr:pic>
      <xdr:nvPicPr>
        <xdr:cNvPr id="3" name="2 Imagen"/>
        <xdr:cNvPicPr>
          <a:picLocks noChangeAspect="1"/>
        </xdr:cNvPicPr>
      </xdr:nvPicPr>
      <xdr:blipFill>
        <a:blip xmlns:r="http://schemas.openxmlformats.org/officeDocument/2006/relationships" r:embed="rId1"/>
        <a:stretch>
          <a:fillRect/>
        </a:stretch>
      </xdr:blipFill>
      <xdr:spPr>
        <a:xfrm>
          <a:off x="11163300" y="180975"/>
          <a:ext cx="8847620" cy="6314286"/>
        </a:xfrm>
        <a:prstGeom prst="rect">
          <a:avLst/>
        </a:prstGeom>
      </xdr:spPr>
    </xdr:pic>
    <xdr:clientData/>
  </xdr:twoCellAnchor>
  <xdr:twoCellAnchor>
    <xdr:from>
      <xdr:col>8</xdr:col>
      <xdr:colOff>228600</xdr:colOff>
      <xdr:row>8</xdr:row>
      <xdr:rowOff>95250</xdr:rowOff>
    </xdr:from>
    <xdr:to>
      <xdr:col>12</xdr:col>
      <xdr:colOff>485776</xdr:colOff>
      <xdr:row>15</xdr:row>
      <xdr:rowOff>66676</xdr:rowOff>
    </xdr:to>
    <xdr:sp macro="" textlink="">
      <xdr:nvSpPr>
        <xdr:cNvPr id="6" name="5 CuadroTexto"/>
        <xdr:cNvSpPr txBox="1"/>
      </xdr:nvSpPr>
      <xdr:spPr>
        <a:xfrm>
          <a:off x="7772400" y="1390650"/>
          <a:ext cx="3305176" cy="1104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aseline="0"/>
            <a:t>Continúa en vigor lo dispuesto en el Real Decreto-ley 14/2017, de 6 de octubre, en su disposición adicional primera. Queda prorrogada en 2021 (Artículo 119 </a:t>
          </a:r>
          <a:r>
            <a:rPr lang="es-ES" sz="1100" b="0" i="0">
              <a:solidFill>
                <a:schemeClr val="dk1"/>
              </a:solidFill>
              <a:effectLst/>
              <a:latin typeface="+mn-lt"/>
              <a:ea typeface="+mn-ea"/>
              <a:cs typeface="+mn-cs"/>
            </a:rPr>
            <a:t>Ley 11/2020, de 30 de diciembre, de Presupuestos Generales del Estado para el año 2021)</a:t>
          </a:r>
        </a:p>
      </xdr:txBody>
    </xdr:sp>
    <xdr:clientData/>
  </xdr:twoCellAnchor>
  <xdr:twoCellAnchor>
    <xdr:from>
      <xdr:col>8</xdr:col>
      <xdr:colOff>247650</xdr:colOff>
      <xdr:row>16</xdr:row>
      <xdr:rowOff>76200</xdr:rowOff>
    </xdr:from>
    <xdr:to>
      <xdr:col>12</xdr:col>
      <xdr:colOff>476250</xdr:colOff>
      <xdr:row>22</xdr:row>
      <xdr:rowOff>114300</xdr:rowOff>
    </xdr:to>
    <xdr:sp macro="" textlink="">
      <xdr:nvSpPr>
        <xdr:cNvPr id="7" name="6 CuadroTexto"/>
        <xdr:cNvSpPr txBox="1"/>
      </xdr:nvSpPr>
      <xdr:spPr>
        <a:xfrm>
          <a:off x="7791450" y="2667000"/>
          <a:ext cx="327660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0" i="0">
              <a:solidFill>
                <a:schemeClr val="dk1"/>
              </a:solidFill>
              <a:effectLst/>
              <a:latin typeface="+mn-lt"/>
              <a:ea typeface="+mn-ea"/>
              <a:cs typeface="+mn-cs"/>
            </a:rPr>
            <a:t>Esta reducción de cuotas se ampliará con una bonificación hasta llegar al 45 por 100 para familias numerosas, en los términos previstos en el artículo 9 de la Ley 40/2003, de 18 de noviembre, de protección a las familias numerosas.</a:t>
          </a:r>
          <a:endParaRPr lang="es-ES" sz="1100"/>
        </a:p>
      </xdr:txBody>
    </xdr:sp>
    <xdr:clientData/>
  </xdr:twoCellAnchor>
  <xdr:twoCellAnchor>
    <xdr:from>
      <xdr:col>6</xdr:col>
      <xdr:colOff>752476</xdr:colOff>
      <xdr:row>18</xdr:row>
      <xdr:rowOff>142876</xdr:rowOff>
    </xdr:from>
    <xdr:to>
      <xdr:col>8</xdr:col>
      <xdr:colOff>247650</xdr:colOff>
      <xdr:row>19</xdr:row>
      <xdr:rowOff>95250</xdr:rowOff>
    </xdr:to>
    <xdr:cxnSp macro="">
      <xdr:nvCxnSpPr>
        <xdr:cNvPr id="8" name="7 Conector recto de flecha"/>
        <xdr:cNvCxnSpPr>
          <a:stCxn id="7" idx="1"/>
        </xdr:cNvCxnSpPr>
      </xdr:nvCxnSpPr>
      <xdr:spPr>
        <a:xfrm flipH="1" flipV="1">
          <a:off x="6772276" y="3057526"/>
          <a:ext cx="1019174" cy="1142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352424</xdr:colOff>
      <xdr:row>4</xdr:row>
      <xdr:rowOff>95249</xdr:rowOff>
    </xdr:from>
    <xdr:to>
      <xdr:col>18</xdr:col>
      <xdr:colOff>352425</xdr:colOff>
      <xdr:row>19</xdr:row>
      <xdr:rowOff>114300</xdr:rowOff>
    </xdr:to>
    <xdr:sp macro="" textlink="">
      <xdr:nvSpPr>
        <xdr:cNvPr id="2" name="1 CuadroTexto"/>
        <xdr:cNvSpPr txBox="1"/>
      </xdr:nvSpPr>
      <xdr:spPr>
        <a:xfrm>
          <a:off x="10077449" y="904874"/>
          <a:ext cx="3810001" cy="2447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Las</a:t>
          </a:r>
          <a:r>
            <a:rPr lang="es-ES" sz="1100" baseline="0"/>
            <a:t> columnas L y M son las columnas I y J convertidas a formato texto (fórmula TEXTO) y utilizadas en el BUSCARV de la hoja motor (Celda C4), ya que si no las convertimos a texto, en algunos casos en los que para un mismo líquido puede haber dos brutos , al seleccionar calculo desde el líquido en el calculo avanzado, siempre da como resultado el segundo bruto de importe mayor, ésto último cuando el BUSCARV es de tipo VERDADERO . Si lo ponemos de tipo FALSO, el BUSCARV da error por el formato, pero si  ponemos las celdas buscadas como TEXTO, no da error y de esta forma sí que devuelve el primer bruto encontrado, que es el  de menor importe para el líquido especificado)</a:t>
          </a: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238125</xdr:colOff>
      <xdr:row>12</xdr:row>
      <xdr:rowOff>66675</xdr:rowOff>
    </xdr:from>
    <xdr:to>
      <xdr:col>10</xdr:col>
      <xdr:colOff>457200</xdr:colOff>
      <xdr:row>14</xdr:row>
      <xdr:rowOff>104775</xdr:rowOff>
    </xdr:to>
    <xdr:grpSp>
      <xdr:nvGrpSpPr>
        <xdr:cNvPr id="10470" name="1 Grupo">
          <a:hlinkClick xmlns:r="http://schemas.openxmlformats.org/officeDocument/2006/relationships" r:id="rId1"/>
        </xdr:cNvPr>
        <xdr:cNvGrpSpPr>
          <a:grpSpLocks/>
        </xdr:cNvGrpSpPr>
      </xdr:nvGrpSpPr>
      <xdr:grpSpPr bwMode="auto">
        <a:xfrm>
          <a:off x="7229475" y="2667000"/>
          <a:ext cx="1095375" cy="304800"/>
          <a:chOff x="1687" y="941635"/>
          <a:chExt cx="2192238" cy="859928"/>
        </a:xfrm>
      </xdr:grpSpPr>
      <xdr:sp macro="" textlink="">
        <xdr:nvSpPr>
          <xdr:cNvPr id="3" name="2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4" name="3 Rectángulo">
            <a:hlinkClick xmlns:r="http://schemas.openxmlformats.org/officeDocument/2006/relationships" r:id="rId2"/>
          </xdr:cNvPr>
          <xdr:cNvSpPr/>
        </xdr:nvSpPr>
        <xdr:spPr>
          <a:xfrm>
            <a:off x="20750" y="968508"/>
            <a:ext cx="2154112"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Mes ordinario</a:t>
            </a:r>
          </a:p>
        </xdr:txBody>
      </xdr:sp>
    </xdr:grpSp>
    <xdr:clientData fPrintsWithSheet="0"/>
  </xdr:twoCellAnchor>
  <xdr:twoCellAnchor editAs="oneCell">
    <xdr:from>
      <xdr:col>9</xdr:col>
      <xdr:colOff>266700</xdr:colOff>
      <xdr:row>15</xdr:row>
      <xdr:rowOff>57150</xdr:rowOff>
    </xdr:from>
    <xdr:to>
      <xdr:col>10</xdr:col>
      <xdr:colOff>438150</xdr:colOff>
      <xdr:row>17</xdr:row>
      <xdr:rowOff>28575</xdr:rowOff>
    </xdr:to>
    <xdr:grpSp>
      <xdr:nvGrpSpPr>
        <xdr:cNvPr id="10471" name="4 Grupo">
          <a:hlinkClick xmlns:r="http://schemas.openxmlformats.org/officeDocument/2006/relationships" r:id="rId1"/>
        </xdr:cNvPr>
        <xdr:cNvGrpSpPr>
          <a:grpSpLocks/>
        </xdr:cNvGrpSpPr>
      </xdr:nvGrpSpPr>
      <xdr:grpSpPr bwMode="auto">
        <a:xfrm>
          <a:off x="7258050" y="3114675"/>
          <a:ext cx="1047750" cy="247650"/>
          <a:chOff x="1687" y="941635"/>
          <a:chExt cx="2192238" cy="859928"/>
        </a:xfrm>
      </xdr:grpSpPr>
      <xdr:sp macro="" textlink="">
        <xdr:nvSpPr>
          <xdr:cNvPr id="6" name="5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3"/>
          </xdr:cNvPr>
          <xdr:cNvSpPr/>
        </xdr:nvSpPr>
        <xdr:spPr>
          <a:xfrm>
            <a:off x="21616" y="974709"/>
            <a:ext cx="2152379" cy="793780"/>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Paga extra</a:t>
            </a:r>
          </a:p>
        </xdr:txBody>
      </xdr:sp>
    </xdr:grpSp>
    <xdr:clientData fPrintsWithSheet="0"/>
  </xdr:twoCellAnchor>
  <xdr:twoCellAnchor editAs="oneCell">
    <xdr:from>
      <xdr:col>2</xdr:col>
      <xdr:colOff>0</xdr:colOff>
      <xdr:row>0</xdr:row>
      <xdr:rowOff>47625</xdr:rowOff>
    </xdr:from>
    <xdr:to>
      <xdr:col>5</xdr:col>
      <xdr:colOff>666750</xdr:colOff>
      <xdr:row>0</xdr:row>
      <xdr:rowOff>342900</xdr:rowOff>
    </xdr:to>
    <xdr:sp macro="" textlink="">
      <xdr:nvSpPr>
        <xdr:cNvPr id="8" name="7 Rectángulo redondeado">
          <a:hlinkClick xmlns:r="http://schemas.openxmlformats.org/officeDocument/2006/relationships" r:id="rId4"/>
        </xdr:cNvPr>
        <xdr:cNvSpPr/>
      </xdr:nvSpPr>
      <xdr:spPr>
        <a:xfrm>
          <a:off x="3324225" y="47625"/>
          <a:ext cx="2276475" cy="2952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Volver al inicio</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2552700</xdr:colOff>
          <xdr:row>7</xdr:row>
          <xdr:rowOff>152400</xdr:rowOff>
        </xdr:from>
        <xdr:to>
          <xdr:col>2</xdr:col>
          <xdr:colOff>0</xdr:colOff>
          <xdr:row>9</xdr:row>
          <xdr:rowOff>0</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47625</xdr:rowOff>
        </xdr:from>
        <xdr:to>
          <xdr:col>1</xdr:col>
          <xdr:colOff>609600</xdr:colOff>
          <xdr:row>13</xdr:row>
          <xdr:rowOff>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xdr:row>
          <xdr:rowOff>66675</xdr:rowOff>
        </xdr:from>
        <xdr:to>
          <xdr:col>1</xdr:col>
          <xdr:colOff>742950</xdr:colOff>
          <xdr:row>15</xdr:row>
          <xdr:rowOff>19050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12</xdr:row>
          <xdr:rowOff>28575</xdr:rowOff>
        </xdr:from>
        <xdr:to>
          <xdr:col>6</xdr:col>
          <xdr:colOff>1104900</xdr:colOff>
          <xdr:row>12</xdr:row>
          <xdr:rowOff>142875</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Reducción del 20% de cotización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13</xdr:row>
          <xdr:rowOff>142875</xdr:rowOff>
        </xdr:from>
        <xdr:to>
          <xdr:col>6</xdr:col>
          <xdr:colOff>1114425</xdr:colOff>
          <xdr:row>15</xdr:row>
          <xdr:rowOff>19050</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Bonificación familia numerosa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xdr:colOff>
      <xdr:row>0</xdr:row>
      <xdr:rowOff>28574</xdr:rowOff>
    </xdr:from>
    <xdr:to>
      <xdr:col>5</xdr:col>
      <xdr:colOff>47626</xdr:colOff>
      <xdr:row>0</xdr:row>
      <xdr:rowOff>323774</xdr:rowOff>
    </xdr:to>
    <xdr:sp macro="" textlink="">
      <xdr:nvSpPr>
        <xdr:cNvPr id="2" name="1 Rectángulo redondeado">
          <a:hlinkClick xmlns:r="http://schemas.openxmlformats.org/officeDocument/2006/relationships" r:id="rId1"/>
        </xdr:cNvPr>
        <xdr:cNvSpPr/>
      </xdr:nvSpPr>
      <xdr:spPr>
        <a:xfrm>
          <a:off x="3048001" y="28574"/>
          <a:ext cx="2276475" cy="2952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Volver al  inicio</a:t>
          </a:r>
        </a:p>
      </xdr:txBody>
    </xdr:sp>
    <xdr:clientData fPrintsWithSheet="0"/>
  </xdr:twoCellAnchor>
  <xdr:twoCellAnchor editAs="oneCell">
    <xdr:from>
      <xdr:col>6</xdr:col>
      <xdr:colOff>238125</xdr:colOff>
      <xdr:row>37</xdr:row>
      <xdr:rowOff>85725</xdr:rowOff>
    </xdr:from>
    <xdr:to>
      <xdr:col>7</xdr:col>
      <xdr:colOff>238125</xdr:colOff>
      <xdr:row>39</xdr:row>
      <xdr:rowOff>28575</xdr:rowOff>
    </xdr:to>
    <xdr:grpSp>
      <xdr:nvGrpSpPr>
        <xdr:cNvPr id="7527" name="2 Grupo">
          <a:hlinkClick xmlns:r="http://schemas.openxmlformats.org/officeDocument/2006/relationships" r:id="rId2"/>
        </xdr:cNvPr>
        <xdr:cNvGrpSpPr>
          <a:grpSpLocks/>
        </xdr:cNvGrpSpPr>
      </xdr:nvGrpSpPr>
      <xdr:grpSpPr bwMode="auto">
        <a:xfrm>
          <a:off x="6315075" y="5495925"/>
          <a:ext cx="1066800" cy="323850"/>
          <a:chOff x="1687" y="941635"/>
          <a:chExt cx="2192238" cy="859928"/>
        </a:xfrm>
      </xdr:grpSpPr>
      <xdr:sp macro="" textlink="">
        <xdr:nvSpPr>
          <xdr:cNvPr id="4" name="3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5" name="4 Rectángulo">
            <a:hlinkClick xmlns:r="http://schemas.openxmlformats.org/officeDocument/2006/relationships" r:id="rId2"/>
          </xdr:cNvPr>
          <xdr:cNvSpPr/>
        </xdr:nvSpPr>
        <xdr:spPr>
          <a:xfrm>
            <a:off x="119128" y="1042803"/>
            <a:ext cx="1839914" cy="581716"/>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Mes ordinario</a:t>
            </a:r>
          </a:p>
        </xdr:txBody>
      </xdr:sp>
    </xdr:grpSp>
    <xdr:clientData fPrintsWithSheet="0"/>
  </xdr:twoCellAnchor>
  <xdr:twoCellAnchor editAs="oneCell">
    <xdr:from>
      <xdr:col>6</xdr:col>
      <xdr:colOff>238125</xdr:colOff>
      <xdr:row>39</xdr:row>
      <xdr:rowOff>123825</xdr:rowOff>
    </xdr:from>
    <xdr:to>
      <xdr:col>7</xdr:col>
      <xdr:colOff>285750</xdr:colOff>
      <xdr:row>42</xdr:row>
      <xdr:rowOff>28575</xdr:rowOff>
    </xdr:to>
    <xdr:grpSp>
      <xdr:nvGrpSpPr>
        <xdr:cNvPr id="7528" name="5 Grupo">
          <a:hlinkClick xmlns:r="http://schemas.openxmlformats.org/officeDocument/2006/relationships" r:id="rId2"/>
        </xdr:cNvPr>
        <xdr:cNvGrpSpPr>
          <a:grpSpLocks/>
        </xdr:cNvGrpSpPr>
      </xdr:nvGrpSpPr>
      <xdr:grpSpPr bwMode="auto">
        <a:xfrm>
          <a:off x="6315075" y="5915025"/>
          <a:ext cx="1114425" cy="323850"/>
          <a:chOff x="1687" y="941635"/>
          <a:chExt cx="2192238" cy="859928"/>
        </a:xfrm>
      </xdr:grpSpPr>
      <xdr:sp macro="" textlink="">
        <xdr:nvSpPr>
          <xdr:cNvPr id="7" name="6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8" name="7 Rectángulo">
            <a:hlinkClick xmlns:r="http://schemas.openxmlformats.org/officeDocument/2006/relationships" r:id="rId3"/>
          </xdr:cNvPr>
          <xdr:cNvSpPr/>
        </xdr:nvSpPr>
        <xdr:spPr>
          <a:xfrm>
            <a:off x="20424" y="966927"/>
            <a:ext cx="2154764" cy="809344"/>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Paga extra</a:t>
            </a:r>
          </a:p>
        </xdr:txBody>
      </xdr:sp>
    </xdr:grpSp>
    <xdr:clientData fPrintsWithSheet="0"/>
  </xdr:twoCellAnchor>
  <xdr:twoCellAnchor editAs="oneCell">
    <xdr:from>
      <xdr:col>7</xdr:col>
      <xdr:colOff>314325</xdr:colOff>
      <xdr:row>37</xdr:row>
      <xdr:rowOff>85725</xdr:rowOff>
    </xdr:from>
    <xdr:to>
      <xdr:col>8</xdr:col>
      <xdr:colOff>676275</xdr:colOff>
      <xdr:row>39</xdr:row>
      <xdr:rowOff>28575</xdr:rowOff>
    </xdr:to>
    <xdr:grpSp>
      <xdr:nvGrpSpPr>
        <xdr:cNvPr id="7529" name="8 Grupo">
          <a:hlinkClick xmlns:r="http://schemas.openxmlformats.org/officeDocument/2006/relationships" r:id="rId2"/>
        </xdr:cNvPr>
        <xdr:cNvGrpSpPr>
          <a:grpSpLocks/>
        </xdr:cNvGrpSpPr>
      </xdr:nvGrpSpPr>
      <xdr:grpSpPr bwMode="auto">
        <a:xfrm>
          <a:off x="7458075" y="5495925"/>
          <a:ext cx="1123950" cy="323850"/>
          <a:chOff x="1687" y="941635"/>
          <a:chExt cx="2192238" cy="859928"/>
        </a:xfrm>
      </xdr:grpSpPr>
      <xdr:sp macro="" textlink="">
        <xdr:nvSpPr>
          <xdr:cNvPr id="10" name="9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1" name="10 Rectángulo">
            <a:hlinkClick xmlns:r="http://schemas.openxmlformats.org/officeDocument/2006/relationships" r:id="rId4"/>
          </xdr:cNvPr>
          <xdr:cNvSpPr/>
        </xdr:nvSpPr>
        <xdr:spPr>
          <a:xfrm>
            <a:off x="20265" y="966927"/>
            <a:ext cx="2155081" cy="809344"/>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Vacaciones</a:t>
            </a:r>
          </a:p>
        </xdr:txBody>
      </xdr:sp>
    </xdr:grpSp>
    <xdr:clientData fPrintsWithSheet="0"/>
  </xdr:twoCellAnchor>
  <xdr:twoCellAnchor editAs="oneCell">
    <xdr:from>
      <xdr:col>5</xdr:col>
      <xdr:colOff>590549</xdr:colOff>
      <xdr:row>0</xdr:row>
      <xdr:rowOff>28573</xdr:rowOff>
    </xdr:from>
    <xdr:to>
      <xdr:col>6</xdr:col>
      <xdr:colOff>991743</xdr:colOff>
      <xdr:row>0</xdr:row>
      <xdr:rowOff>323773</xdr:rowOff>
    </xdr:to>
    <xdr:sp macro="" textlink="">
      <xdr:nvSpPr>
        <xdr:cNvPr id="12" name="11 Rectángulo redondeado">
          <a:hlinkClick xmlns:r="http://schemas.openxmlformats.org/officeDocument/2006/relationships" r:id="rId5"/>
        </xdr:cNvPr>
        <xdr:cNvSpPr/>
      </xdr:nvSpPr>
      <xdr:spPr>
        <a:xfrm>
          <a:off x="5867399" y="28573"/>
          <a:ext cx="1201294" cy="2952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Ver  resultados</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0</xdr:colOff>
          <xdr:row>8</xdr:row>
          <xdr:rowOff>19050</xdr:rowOff>
        </xdr:to>
        <xdr:sp macro="" textlink="">
          <xdr:nvSpPr>
            <xdr:cNvPr id="7169" name="List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xdr:row>
          <xdr:rowOff>28575</xdr:rowOff>
        </xdr:from>
        <xdr:to>
          <xdr:col>5</xdr:col>
          <xdr:colOff>676275</xdr:colOff>
          <xdr:row>4</xdr:row>
          <xdr:rowOff>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xdr:row>
          <xdr:rowOff>28575</xdr:rowOff>
        </xdr:from>
        <xdr:to>
          <xdr:col>9</xdr:col>
          <xdr:colOff>66675</xdr:colOff>
          <xdr:row>4</xdr:row>
          <xdr:rowOff>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13</xdr:row>
          <xdr:rowOff>28575</xdr:rowOff>
        </xdr:from>
        <xdr:to>
          <xdr:col>6</xdr:col>
          <xdr:colOff>1104900</xdr:colOff>
          <xdr:row>13</xdr:row>
          <xdr:rowOff>142875</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Reducción del 20% de cotización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142875</xdr:rowOff>
        </xdr:from>
        <xdr:to>
          <xdr:col>6</xdr:col>
          <xdr:colOff>1114425</xdr:colOff>
          <xdr:row>16</xdr:row>
          <xdr:rowOff>19050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Bonificación familia numerosa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275608</xdr:colOff>
      <xdr:row>53</xdr:row>
      <xdr:rowOff>71880</xdr:rowOff>
    </xdr:from>
    <xdr:to>
      <xdr:col>8</xdr:col>
      <xdr:colOff>133349</xdr:colOff>
      <xdr:row>56</xdr:row>
      <xdr:rowOff>171450</xdr:rowOff>
    </xdr:to>
    <xdr:sp macro="" textlink="">
      <xdr:nvSpPr>
        <xdr:cNvPr id="4" name="3 Rectángulo"/>
        <xdr:cNvSpPr/>
      </xdr:nvSpPr>
      <xdr:spPr>
        <a:xfrm>
          <a:off x="6466858" y="11920980"/>
          <a:ext cx="1915141" cy="671070"/>
        </a:xfrm>
        <a:prstGeom prst="rect">
          <a:avLst/>
        </a:prstGeom>
        <a:scene3d>
          <a:camera prst="orthographicFront">
            <a:rot lat="0" lon="0" rev="0"/>
          </a:camera>
          <a:lightRig rig="contrasting" dir="t">
            <a:rot lat="0" lon="0" rev="1200000"/>
          </a:lightRig>
        </a:scene3d>
        <a:sp3d/>
      </xdr:spPr>
      <xdr:style>
        <a:lnRef idx="0">
          <a:scrgbClr r="0" g="0" b="0"/>
        </a:lnRef>
        <a:fillRef idx="0">
          <a:scrgbClr r="0" g="0" b="0"/>
        </a:fillRef>
        <a:effectRef idx="0">
          <a:scrgbClr r="0" g="0" b="0"/>
        </a:effectRef>
        <a:fontRef idx="minor">
          <a:schemeClr val="lt1"/>
        </a:fontRef>
      </xdr:style>
      <xdr:txBody>
        <a:bodyPr spcFirstLastPara="0" vert="horz" wrap="square" lIns="201930" tIns="201930" rIns="201930" bIns="201930" numCol="1" spcCol="1270" anchor="ctr" anchorCtr="0">
          <a:noAutofit/>
        </a:bodyPr>
        <a:lstStyle/>
        <a:p>
          <a:endParaRPr lang="es-ES"/>
        </a:p>
      </xdr:txBody>
    </xdr:sp>
    <xdr:clientData/>
  </xdr:twoCellAnchor>
  <xdr:twoCellAnchor editAs="oneCell">
    <xdr:from>
      <xdr:col>6</xdr:col>
      <xdr:colOff>914400</xdr:colOff>
      <xdr:row>53</xdr:row>
      <xdr:rowOff>133350</xdr:rowOff>
    </xdr:from>
    <xdr:to>
      <xdr:col>7</xdr:col>
      <xdr:colOff>981075</xdr:colOff>
      <xdr:row>55</xdr:row>
      <xdr:rowOff>57150</xdr:rowOff>
    </xdr:to>
    <xdr:grpSp>
      <xdr:nvGrpSpPr>
        <xdr:cNvPr id="18562" name="7 Grupo">
          <a:hlinkClick xmlns:r="http://schemas.openxmlformats.org/officeDocument/2006/relationships" r:id="rId1"/>
        </xdr:cNvPr>
        <xdr:cNvGrpSpPr>
          <a:grpSpLocks/>
        </xdr:cNvGrpSpPr>
      </xdr:nvGrpSpPr>
      <xdr:grpSpPr bwMode="auto">
        <a:xfrm>
          <a:off x="7092043" y="12094029"/>
          <a:ext cx="1100818" cy="304800"/>
          <a:chOff x="1687" y="941635"/>
          <a:chExt cx="2192238" cy="859928"/>
        </a:xfrm>
      </xdr:grpSpPr>
      <xdr:sp macro="" textlink="">
        <xdr:nvSpPr>
          <xdr:cNvPr id="9" name="8 Rectángulo redondeado"/>
          <xdr:cNvSpPr/>
        </xdr:nvSpPr>
        <xdr:spPr>
          <a:xfrm>
            <a:off x="20750" y="619162"/>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a:hlinkClick xmlns:r="http://schemas.openxmlformats.org/officeDocument/2006/relationships" r:id="rId2"/>
          </xdr:cNvPr>
          <xdr:cNvSpPr/>
        </xdr:nvSpPr>
        <xdr:spPr>
          <a:xfrm>
            <a:off x="39813" y="646035"/>
            <a:ext cx="2154112"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6</xdr:col>
      <xdr:colOff>971550</xdr:colOff>
      <xdr:row>53</xdr:row>
      <xdr:rowOff>142875</xdr:rowOff>
    </xdr:from>
    <xdr:to>
      <xdr:col>8</xdr:col>
      <xdr:colOff>9525</xdr:colOff>
      <xdr:row>55</xdr:row>
      <xdr:rowOff>66675</xdr:rowOff>
    </xdr:to>
    <xdr:grpSp>
      <xdr:nvGrpSpPr>
        <xdr:cNvPr id="19553" name="4 Grupo">
          <a:hlinkClick xmlns:r="http://schemas.openxmlformats.org/officeDocument/2006/relationships" r:id="rId1"/>
        </xdr:cNvPr>
        <xdr:cNvGrpSpPr>
          <a:grpSpLocks/>
        </xdr:cNvGrpSpPr>
      </xdr:nvGrpSpPr>
      <xdr:grpSpPr bwMode="auto">
        <a:xfrm>
          <a:off x="7149193" y="12103554"/>
          <a:ext cx="1106261" cy="304800"/>
          <a:chOff x="1687" y="941635"/>
          <a:chExt cx="2192238" cy="859928"/>
        </a:xfrm>
      </xdr:grpSpPr>
      <xdr:sp macro="" textlink="">
        <xdr:nvSpPr>
          <xdr:cNvPr id="6" name="5 Rectángulo redondeado"/>
          <xdr:cNvSpPr/>
        </xdr:nvSpPr>
        <xdr:spPr>
          <a:xfrm>
            <a:off x="20750" y="619162"/>
            <a:ext cx="2173175"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2"/>
          </xdr:cNvPr>
          <xdr:cNvSpPr/>
        </xdr:nvSpPr>
        <xdr:spPr>
          <a:xfrm>
            <a:off x="39813" y="646035"/>
            <a:ext cx="2135049"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6</xdr:col>
      <xdr:colOff>885825</xdr:colOff>
      <xdr:row>53</xdr:row>
      <xdr:rowOff>76200</xdr:rowOff>
    </xdr:from>
    <xdr:to>
      <xdr:col>7</xdr:col>
      <xdr:colOff>962025</xdr:colOff>
      <xdr:row>55</xdr:row>
      <xdr:rowOff>28575</xdr:rowOff>
    </xdr:to>
    <xdr:grpSp>
      <xdr:nvGrpSpPr>
        <xdr:cNvPr id="20577" name="10 Grupo">
          <a:hlinkClick xmlns:r="http://schemas.openxmlformats.org/officeDocument/2006/relationships" r:id="rId1"/>
        </xdr:cNvPr>
        <xdr:cNvGrpSpPr>
          <a:grpSpLocks/>
        </xdr:cNvGrpSpPr>
      </xdr:nvGrpSpPr>
      <xdr:grpSpPr bwMode="auto">
        <a:xfrm>
          <a:off x="7063468" y="12036879"/>
          <a:ext cx="1110343" cy="333375"/>
          <a:chOff x="1687" y="941635"/>
          <a:chExt cx="2192238" cy="859928"/>
        </a:xfrm>
      </xdr:grpSpPr>
      <xdr:sp macro="" textlink="">
        <xdr:nvSpPr>
          <xdr:cNvPr id="12" name="11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3" name="12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6</xdr:col>
      <xdr:colOff>895350</xdr:colOff>
      <xdr:row>53</xdr:row>
      <xdr:rowOff>133350</xdr:rowOff>
    </xdr:from>
    <xdr:to>
      <xdr:col>7</xdr:col>
      <xdr:colOff>971550</xdr:colOff>
      <xdr:row>55</xdr:row>
      <xdr:rowOff>85725</xdr:rowOff>
    </xdr:to>
    <xdr:grpSp>
      <xdr:nvGrpSpPr>
        <xdr:cNvPr id="21601" name="7 Grupo">
          <a:hlinkClick xmlns:r="http://schemas.openxmlformats.org/officeDocument/2006/relationships" r:id="rId1"/>
        </xdr:cNvPr>
        <xdr:cNvGrpSpPr>
          <a:grpSpLocks/>
        </xdr:cNvGrpSpPr>
      </xdr:nvGrpSpPr>
      <xdr:grpSpPr bwMode="auto">
        <a:xfrm>
          <a:off x="7072993" y="12094029"/>
          <a:ext cx="1110343" cy="333375"/>
          <a:chOff x="1687" y="941635"/>
          <a:chExt cx="2192238" cy="859928"/>
        </a:xfrm>
      </xdr:grpSpPr>
      <xdr:sp macro="" textlink="">
        <xdr:nvSpPr>
          <xdr:cNvPr id="9" name="8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
  <sheetViews>
    <sheetView showGridLines="0" tabSelected="1" zoomScaleNormal="100" workbookViewId="0"/>
  </sheetViews>
  <sheetFormatPr baseColWidth="10" defaultRowHeight="12.75" x14ac:dyDescent="0.2"/>
  <cols>
    <col min="1" max="1" width="3.7109375" customWidth="1"/>
  </cols>
  <sheetData>
    <row r="1" spans="2:2" x14ac:dyDescent="0.2">
      <c r="B1" s="127"/>
    </row>
    <row r="2" spans="2:2" x14ac:dyDescent="0.2">
      <c r="B2" s="127"/>
    </row>
    <row r="3" spans="2:2" x14ac:dyDescent="0.2">
      <c r="B3" s="127"/>
    </row>
    <row r="4" spans="2:2" x14ac:dyDescent="0.2">
      <c r="B4" s="127"/>
    </row>
    <row r="5" spans="2:2" x14ac:dyDescent="0.2">
      <c r="B5" s="127"/>
    </row>
    <row r="6" spans="2:2" x14ac:dyDescent="0.2">
      <c r="B6" s="127"/>
    </row>
    <row r="7" spans="2:2" x14ac:dyDescent="0.2">
      <c r="B7" s="127"/>
    </row>
    <row r="8" spans="2:2" x14ac:dyDescent="0.2">
      <c r="B8" s="127"/>
    </row>
    <row r="9" spans="2:2" x14ac:dyDescent="0.2">
      <c r="B9" s="127"/>
    </row>
    <row r="11" spans="2:2" x14ac:dyDescent="0.2">
      <c r="B11" s="127"/>
    </row>
    <row r="12" spans="2:2" x14ac:dyDescent="0.2">
      <c r="B12" s="127"/>
    </row>
    <row r="13" spans="2:2" x14ac:dyDescent="0.2">
      <c r="B13" s="127"/>
    </row>
    <row r="14" spans="2:2" x14ac:dyDescent="0.2">
      <c r="B14" s="127"/>
    </row>
    <row r="15" spans="2:2" x14ac:dyDescent="0.2">
      <c r="B15" s="127"/>
    </row>
    <row r="17" spans="2:6" x14ac:dyDescent="0.2">
      <c r="B17" s="8" t="s">
        <v>154</v>
      </c>
      <c r="E17" s="2" t="s">
        <v>149</v>
      </c>
      <c r="F17" s="2" t="s">
        <v>153</v>
      </c>
    </row>
    <row r="18" spans="2:6" ht="15" x14ac:dyDescent="0.25">
      <c r="B18" s="148" t="s">
        <v>140</v>
      </c>
      <c r="C18" s="149"/>
      <c r="D18" s="150"/>
      <c r="E18" s="151" t="s">
        <v>150</v>
      </c>
      <c r="F18" s="151" t="s">
        <v>150</v>
      </c>
    </row>
    <row r="19" spans="2:6" ht="15" x14ac:dyDescent="0.25">
      <c r="B19" s="148" t="s">
        <v>141</v>
      </c>
      <c r="C19" s="149"/>
      <c r="D19" s="150"/>
      <c r="E19" s="151" t="s">
        <v>151</v>
      </c>
      <c r="F19" s="151" t="s">
        <v>150</v>
      </c>
    </row>
    <row r="20" spans="2:6" ht="15" x14ac:dyDescent="0.25">
      <c r="B20" s="148" t="s">
        <v>142</v>
      </c>
      <c r="C20" s="149"/>
      <c r="D20" s="150"/>
      <c r="E20" s="151" t="s">
        <v>150</v>
      </c>
      <c r="F20" s="151" t="s">
        <v>150</v>
      </c>
    </row>
    <row r="21" spans="2:6" ht="15" x14ac:dyDescent="0.25">
      <c r="B21" s="148" t="s">
        <v>143</v>
      </c>
      <c r="C21" s="149"/>
      <c r="D21" s="150"/>
      <c r="E21" s="151" t="s">
        <v>150</v>
      </c>
      <c r="F21" s="151" t="s">
        <v>150</v>
      </c>
    </row>
    <row r="22" spans="2:6" ht="15" x14ac:dyDescent="0.25">
      <c r="B22" s="148" t="s">
        <v>144</v>
      </c>
      <c r="C22" s="149"/>
      <c r="D22" s="150"/>
      <c r="E22" s="151" t="s">
        <v>151</v>
      </c>
      <c r="F22" s="151" t="s">
        <v>150</v>
      </c>
    </row>
    <row r="23" spans="2:6" ht="15" x14ac:dyDescent="0.25">
      <c r="B23" s="148" t="s">
        <v>152</v>
      </c>
      <c r="C23" s="149"/>
      <c r="D23" s="150"/>
      <c r="E23" s="151" t="s">
        <v>151</v>
      </c>
      <c r="F23" s="151" t="s">
        <v>150</v>
      </c>
    </row>
    <row r="24" spans="2:6" ht="15" x14ac:dyDescent="0.25">
      <c r="B24" s="148" t="s">
        <v>145</v>
      </c>
      <c r="C24" s="149"/>
      <c r="D24" s="150"/>
      <c r="E24" s="151" t="s">
        <v>150</v>
      </c>
      <c r="F24" s="151" t="s">
        <v>150</v>
      </c>
    </row>
    <row r="25" spans="2:6" ht="15" x14ac:dyDescent="0.25">
      <c r="B25" s="148" t="s">
        <v>147</v>
      </c>
      <c r="C25" s="149"/>
      <c r="D25" s="150"/>
      <c r="E25" s="151" t="s">
        <v>151</v>
      </c>
      <c r="F25" s="151" t="s">
        <v>150</v>
      </c>
    </row>
    <row r="26" spans="2:6" ht="15" x14ac:dyDescent="0.25">
      <c r="B26" s="148" t="s">
        <v>148</v>
      </c>
      <c r="C26" s="149"/>
      <c r="D26" s="150"/>
      <c r="E26" s="151" t="s">
        <v>151</v>
      </c>
      <c r="F26" s="151" t="s">
        <v>150</v>
      </c>
    </row>
    <row r="27" spans="2:6" ht="15" x14ac:dyDescent="0.25">
      <c r="B27" s="148" t="s">
        <v>146</v>
      </c>
      <c r="C27" s="149"/>
      <c r="D27" s="150"/>
      <c r="E27" s="151" t="s">
        <v>150</v>
      </c>
      <c r="F27" s="151" t="s">
        <v>150</v>
      </c>
    </row>
    <row r="32" spans="2:6" x14ac:dyDescent="0.2">
      <c r="B32" s="127"/>
    </row>
  </sheetData>
  <conditionalFormatting sqref="E18:F27">
    <cfRule type="cellIs" dxfId="17" priority="1" operator="equal">
      <formula>"ü"</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15"/>
      <c r="C1" s="216"/>
      <c r="D1" s="217"/>
      <c r="E1" s="122" t="s">
        <v>97</v>
      </c>
      <c r="F1" s="218"/>
      <c r="G1" s="219"/>
      <c r="H1" s="220"/>
    </row>
    <row r="2" spans="1:8" ht="16.5" thickBot="1" x14ac:dyDescent="0.3">
      <c r="A2" s="100" t="s">
        <v>96</v>
      </c>
      <c r="B2" s="221"/>
      <c r="C2" s="222"/>
      <c r="D2" s="223"/>
      <c r="E2" s="99" t="s">
        <v>95</v>
      </c>
      <c r="F2" s="224"/>
      <c r="G2" s="225"/>
      <c r="H2" s="226"/>
    </row>
    <row r="3" spans="1:8" ht="16.5" thickBot="1" x14ac:dyDescent="0.3">
      <c r="A3" s="100" t="s">
        <v>94</v>
      </c>
      <c r="B3" s="221"/>
      <c r="C3" s="222"/>
      <c r="D3" s="223"/>
      <c r="E3" s="121" t="s">
        <v>93</v>
      </c>
      <c r="F3" s="224"/>
      <c r="G3" s="225"/>
      <c r="H3" s="226"/>
    </row>
    <row r="4" spans="1:8" ht="16.5" thickBot="1" x14ac:dyDescent="0.3">
      <c r="A4" s="100" t="s">
        <v>92</v>
      </c>
      <c r="B4" s="221"/>
      <c r="C4" s="222"/>
      <c r="D4" s="223"/>
      <c r="E4" s="99" t="s">
        <v>91</v>
      </c>
      <c r="F4" s="224"/>
      <c r="G4" s="225"/>
      <c r="H4" s="226"/>
    </row>
    <row r="5" spans="1:8" ht="18.75" thickBot="1" x14ac:dyDescent="0.3">
      <c r="A5" s="120" t="s">
        <v>90</v>
      </c>
      <c r="B5" s="221"/>
      <c r="C5" s="222"/>
      <c r="D5" s="223"/>
      <c r="E5" s="119" t="s">
        <v>89</v>
      </c>
      <c r="F5" s="231"/>
      <c r="G5" s="232"/>
      <c r="H5" s="233"/>
    </row>
    <row r="6" spans="1:8" ht="18.75" thickBot="1" x14ac:dyDescent="0.3">
      <c r="A6" s="118"/>
      <c r="B6" s="118"/>
      <c r="C6" s="118"/>
      <c r="D6" s="118"/>
      <c r="E6" s="118"/>
      <c r="F6" s="118"/>
      <c r="G6" s="118"/>
      <c r="H6" s="118"/>
    </row>
    <row r="7" spans="1:8" ht="16.5" thickBot="1" x14ac:dyDescent="0.3">
      <c r="A7" s="117" t="s">
        <v>88</v>
      </c>
      <c r="B7" s="116"/>
      <c r="C7" s="224"/>
      <c r="D7" s="225"/>
      <c r="E7" s="225"/>
      <c r="F7" s="234"/>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+Motor!C4-H14-H18-H19</f>
        <v>950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f>+Avanzado!B18</f>
        <v>0</v>
      </c>
    </row>
    <row r="14" spans="1:8" ht="18.75" thickBot="1" x14ac:dyDescent="0.3">
      <c r="A14" s="112" t="s">
        <v>80</v>
      </c>
      <c r="B14" s="108"/>
      <c r="C14" s="107" t="str">
        <f>+Avanzado!A14</f>
        <v>Nocturnidad</v>
      </c>
      <c r="D14" s="107"/>
      <c r="E14" s="107"/>
      <c r="F14" s="107"/>
      <c r="G14" s="106"/>
      <c r="H14" s="103">
        <f>+Avanzado!B14</f>
        <v>0</v>
      </c>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IF(Avanzado!B23=0,ROUND(Motor!C4/14,2),IF(Avanzado!B23=1,ROUND(Avanzado!B25/12,2),0))</f>
        <v>0</v>
      </c>
    </row>
    <row r="19" spans="1:8" ht="18.75" thickBot="1" x14ac:dyDescent="0.3">
      <c r="A19" s="104" t="s">
        <v>76</v>
      </c>
      <c r="B19" s="108"/>
      <c r="C19" s="107"/>
      <c r="D19" s="107"/>
      <c r="E19" s="107"/>
      <c r="F19" s="107"/>
      <c r="G19" s="106"/>
      <c r="H19" s="103">
        <f>IF(Avanzado!B23&lt;1,ROUND(Motor!C4/14,2),0)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27"/>
      <c r="B26" s="228"/>
      <c r="C26" s="228"/>
      <c r="D26" s="87"/>
      <c r="E26" s="87"/>
      <c r="F26" s="87"/>
      <c r="G26" s="73"/>
      <c r="H26" s="103"/>
    </row>
    <row r="27" spans="1:8" ht="18.75" thickBot="1" x14ac:dyDescent="0.3">
      <c r="A27" s="65" t="s">
        <v>69</v>
      </c>
      <c r="B27" s="64"/>
      <c r="C27" s="64"/>
      <c r="D27" s="64"/>
      <c r="E27" s="64"/>
      <c r="F27" s="64"/>
      <c r="G27" s="77"/>
      <c r="H27" s="105"/>
    </row>
    <row r="28" spans="1:8" ht="18.75" thickBot="1" x14ac:dyDescent="0.3">
      <c r="A28" s="227"/>
      <c r="B28" s="228"/>
      <c r="C28" s="228"/>
      <c r="D28" s="87"/>
      <c r="E28" s="87"/>
      <c r="F28" s="87"/>
      <c r="G28" s="73"/>
      <c r="H28" s="103"/>
    </row>
    <row r="29" spans="1:8" ht="18.75" thickBot="1" x14ac:dyDescent="0.3">
      <c r="A29" s="65" t="s">
        <v>68</v>
      </c>
      <c r="B29" s="64"/>
      <c r="C29" s="64"/>
      <c r="D29" s="64"/>
      <c r="E29" s="64"/>
      <c r="F29" s="64"/>
      <c r="G29" s="77"/>
      <c r="H29" s="105"/>
    </row>
    <row r="30" spans="1:8" ht="18.75" thickBot="1" x14ac:dyDescent="0.3">
      <c r="A30" s="227"/>
      <c r="B30" s="228"/>
      <c r="C30" s="228"/>
      <c r="D30" s="87"/>
      <c r="E30" s="87"/>
      <c r="F30" s="87"/>
      <c r="G30" s="73"/>
      <c r="H30" s="103"/>
    </row>
    <row r="31" spans="1:8" ht="16.5" thickBot="1" x14ac:dyDescent="0.3">
      <c r="A31" s="100"/>
      <c r="B31" s="99"/>
      <c r="C31" s="99" t="s">
        <v>67</v>
      </c>
      <c r="D31" s="99"/>
      <c r="E31" s="102"/>
      <c r="F31" s="102"/>
      <c r="G31" s="101"/>
      <c r="H31" s="78">
        <f>+H11+H13+H14+H16+H18+H19+H21+H22+H26+H28+H30</f>
        <v>950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1097</v>
      </c>
      <c r="E36" s="94">
        <f>+Constantes!C19</f>
        <v>4.7E-2</v>
      </c>
      <c r="F36" s="92"/>
      <c r="G36" s="84"/>
      <c r="H36" s="88">
        <f>ROUND(+D36*E36,2)</f>
        <v>51.56</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51.56</v>
      </c>
    </row>
    <row r="43" spans="1:8" ht="16.5" thickBot="1" x14ac:dyDescent="0.3">
      <c r="A43" s="82"/>
      <c r="B43" s="81"/>
      <c r="C43" s="81" t="s">
        <v>58</v>
      </c>
      <c r="D43" s="81"/>
      <c r="E43" s="81"/>
      <c r="F43" s="80"/>
      <c r="G43" s="79"/>
      <c r="H43" s="78">
        <f>+H31-H42</f>
        <v>898.44</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29" t="s">
        <v>52</v>
      </c>
      <c r="B50" s="230"/>
      <c r="C50" s="230"/>
      <c r="D50" s="230"/>
      <c r="E50" s="230"/>
      <c r="F50" s="62">
        <f>+Motor!E12</f>
        <v>1097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B1:D1"/>
    <mergeCell ref="F1:H1"/>
    <mergeCell ref="B2:D2"/>
    <mergeCell ref="F2:H2"/>
    <mergeCell ref="B3:D3"/>
    <mergeCell ref="F3:H3"/>
    <mergeCell ref="A28:C28"/>
    <mergeCell ref="A30:C30"/>
    <mergeCell ref="A50:E50"/>
    <mergeCell ref="B4:D4"/>
    <mergeCell ref="F4:H4"/>
    <mergeCell ref="B5:D5"/>
    <mergeCell ref="F5:H5"/>
    <mergeCell ref="C7:F7"/>
    <mergeCell ref="A26:C26"/>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FFFF00"/>
  </sheetPr>
  <dimension ref="B1:I27"/>
  <sheetViews>
    <sheetView workbookViewId="0">
      <selection activeCell="K30" sqref="K30"/>
    </sheetView>
  </sheetViews>
  <sheetFormatPr baseColWidth="10" defaultRowHeight="12.75" x14ac:dyDescent="0.2"/>
  <cols>
    <col min="2" max="2" width="35" customWidth="1"/>
    <col min="3" max="3" width="9.5703125" customWidth="1"/>
  </cols>
  <sheetData>
    <row r="1" spans="2:9" x14ac:dyDescent="0.2">
      <c r="B1" s="182"/>
      <c r="C1" s="5" t="s">
        <v>9</v>
      </c>
      <c r="D1" s="5" t="s">
        <v>19</v>
      </c>
      <c r="E1" s="5" t="s">
        <v>18</v>
      </c>
      <c r="F1" s="5" t="s">
        <v>211</v>
      </c>
      <c r="H1" s="141" t="s">
        <v>126</v>
      </c>
    </row>
    <row r="2" spans="2:9" x14ac:dyDescent="0.2">
      <c r="B2" s="182"/>
      <c r="C2" s="6" t="s">
        <v>10</v>
      </c>
      <c r="D2" s="188">
        <v>0</v>
      </c>
      <c r="E2" s="186">
        <v>206</v>
      </c>
      <c r="F2" s="48"/>
      <c r="G2" s="48"/>
      <c r="H2" s="131" t="s">
        <v>122</v>
      </c>
      <c r="I2" s="132">
        <v>1</v>
      </c>
    </row>
    <row r="3" spans="2:9" x14ac:dyDescent="0.2">
      <c r="B3" s="182"/>
      <c r="C3" s="6" t="s">
        <v>11</v>
      </c>
      <c r="D3" s="189">
        <v>240.01</v>
      </c>
      <c r="E3" s="186">
        <v>340</v>
      </c>
      <c r="F3" s="48"/>
      <c r="G3" s="48"/>
      <c r="H3" s="133" t="s">
        <v>119</v>
      </c>
      <c r="I3" s="134"/>
    </row>
    <row r="4" spans="2:9" x14ac:dyDescent="0.2">
      <c r="B4" s="6"/>
      <c r="C4" s="6" t="s">
        <v>12</v>
      </c>
      <c r="D4" s="189">
        <v>375.01</v>
      </c>
      <c r="E4" s="186">
        <v>474</v>
      </c>
      <c r="F4" s="48"/>
      <c r="G4" s="48"/>
    </row>
    <row r="5" spans="2:9" x14ac:dyDescent="0.2">
      <c r="B5" s="6"/>
      <c r="C5" s="6" t="s">
        <v>13</v>
      </c>
      <c r="D5" s="189">
        <v>510.01</v>
      </c>
      <c r="E5" s="186">
        <v>608</v>
      </c>
      <c r="F5" s="48"/>
      <c r="G5" s="48"/>
    </row>
    <row r="6" spans="2:9" x14ac:dyDescent="0.2">
      <c r="B6" s="6"/>
      <c r="C6" s="6" t="s">
        <v>14</v>
      </c>
      <c r="D6" s="189">
        <v>645.01</v>
      </c>
      <c r="E6" s="186">
        <v>743</v>
      </c>
      <c r="F6" s="48"/>
      <c r="G6" s="48"/>
    </row>
    <row r="7" spans="2:9" x14ac:dyDescent="0.2">
      <c r="B7" s="6"/>
      <c r="C7" s="6" t="s">
        <v>15</v>
      </c>
      <c r="D7" s="189">
        <v>780.01</v>
      </c>
      <c r="E7" s="186">
        <v>877</v>
      </c>
      <c r="F7" s="48"/>
      <c r="G7" s="48"/>
    </row>
    <row r="8" spans="2:9" x14ac:dyDescent="0.2">
      <c r="B8" s="6"/>
      <c r="C8" s="6" t="s">
        <v>16</v>
      </c>
      <c r="D8" s="189">
        <v>914.01</v>
      </c>
      <c r="E8" s="186">
        <v>1050</v>
      </c>
      <c r="F8" s="48"/>
      <c r="G8" s="48"/>
    </row>
    <row r="9" spans="2:9" x14ac:dyDescent="0.2">
      <c r="B9" s="6"/>
      <c r="C9" s="6" t="s">
        <v>17</v>
      </c>
      <c r="D9" s="189">
        <v>1050.01</v>
      </c>
      <c r="E9" s="186">
        <v>1097</v>
      </c>
      <c r="F9" s="48"/>
      <c r="G9" s="48"/>
    </row>
    <row r="10" spans="2:9" x14ac:dyDescent="0.2">
      <c r="B10" s="6"/>
      <c r="C10" s="6" t="s">
        <v>208</v>
      </c>
      <c r="D10" s="189">
        <v>1144.01</v>
      </c>
      <c r="E10" s="186">
        <v>1232</v>
      </c>
      <c r="F10" s="48"/>
      <c r="G10" s="48"/>
    </row>
    <row r="11" spans="2:9" x14ac:dyDescent="0.2">
      <c r="B11" s="6"/>
      <c r="C11" s="6" t="s">
        <v>209</v>
      </c>
      <c r="D11" s="189">
        <v>1294.01</v>
      </c>
      <c r="F11" s="187" t="s">
        <v>210</v>
      </c>
      <c r="G11" s="48"/>
    </row>
    <row r="12" spans="2:9" x14ac:dyDescent="0.2">
      <c r="C12" s="6"/>
    </row>
    <row r="14" spans="2:9" x14ac:dyDescent="0.2">
      <c r="E14" s="184"/>
    </row>
    <row r="15" spans="2:9" x14ac:dyDescent="0.2">
      <c r="B15" s="8" t="s">
        <v>213</v>
      </c>
      <c r="E15" s="8" t="s">
        <v>45</v>
      </c>
    </row>
    <row r="17" spans="2:9" x14ac:dyDescent="0.2">
      <c r="B17" s="39" t="s">
        <v>30</v>
      </c>
      <c r="E17" s="7" t="s">
        <v>46</v>
      </c>
      <c r="G17" s="185">
        <v>0.2</v>
      </c>
      <c r="I17" s="3"/>
    </row>
    <row r="18" spans="2:9" x14ac:dyDescent="0.2">
      <c r="B18" t="s">
        <v>31</v>
      </c>
      <c r="C18" s="190">
        <v>0.23599999999999999</v>
      </c>
      <c r="D18" s="3"/>
      <c r="I18" s="3"/>
    </row>
    <row r="19" spans="2:9" x14ac:dyDescent="0.2">
      <c r="B19" t="s">
        <v>32</v>
      </c>
      <c r="C19" s="190">
        <v>4.7E-2</v>
      </c>
      <c r="D19" s="178"/>
      <c r="E19" s="7" t="s">
        <v>47</v>
      </c>
      <c r="G19" s="185">
        <v>0.45</v>
      </c>
      <c r="I19" s="3"/>
    </row>
    <row r="21" spans="2:9" x14ac:dyDescent="0.2">
      <c r="B21" s="39" t="s">
        <v>202</v>
      </c>
    </row>
    <row r="22" spans="2:9" x14ac:dyDescent="0.2">
      <c r="B22" t="s">
        <v>31</v>
      </c>
      <c r="C22" s="190">
        <v>1.4999999999999999E-2</v>
      </c>
    </row>
    <row r="24" spans="2:9" x14ac:dyDescent="0.2">
      <c r="F24" s="127" t="s">
        <v>125</v>
      </c>
    </row>
    <row r="25" spans="2:9" x14ac:dyDescent="0.2">
      <c r="B25" s="127" t="s">
        <v>214</v>
      </c>
      <c r="C25" s="189">
        <v>950</v>
      </c>
      <c r="D25" s="127" t="s">
        <v>206</v>
      </c>
      <c r="F25">
        <v>0</v>
      </c>
    </row>
    <row r="26" spans="2:9" x14ac:dyDescent="0.2">
      <c r="B26" t="s">
        <v>35</v>
      </c>
      <c r="C26" s="191">
        <f>+C25*14</f>
        <v>13300</v>
      </c>
      <c r="D26" s="127" t="s">
        <v>207</v>
      </c>
      <c r="F26">
        <v>2</v>
      </c>
    </row>
    <row r="27" spans="2:9" x14ac:dyDescent="0.2">
      <c r="C27" s="41"/>
      <c r="G27" s="127" t="s">
        <v>23</v>
      </c>
      <c r="H27">
        <v>2</v>
      </c>
    </row>
  </sheetData>
  <phoneticPr fontId="4" type="noConversion"/>
  <pageMargins left="0.75" right="0.75" top="1" bottom="1" header="0" footer="0"/>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1">
    <tabColor rgb="FFFFFF00"/>
  </sheetPr>
  <dimension ref="A1:T18800"/>
  <sheetViews>
    <sheetView workbookViewId="0">
      <pane ySplit="3" topLeftCell="A4" activePane="bottomLeft" state="frozen"/>
      <selection pane="bottomLeft" activeCell="O22" sqref="O22"/>
    </sheetView>
  </sheetViews>
  <sheetFormatPr baseColWidth="10" defaultRowHeight="12.75" x14ac:dyDescent="0.2"/>
  <cols>
    <col min="1" max="1" width="4.42578125" customWidth="1"/>
    <col min="8" max="8" width="9.5703125" bestFit="1" customWidth="1"/>
    <col min="9" max="9" width="17.5703125" customWidth="1"/>
  </cols>
  <sheetData>
    <row r="1" spans="1:13" x14ac:dyDescent="0.2">
      <c r="I1" s="49" t="s">
        <v>39</v>
      </c>
      <c r="J1" s="50">
        <v>0.01</v>
      </c>
    </row>
    <row r="2" spans="1:13" x14ac:dyDescent="0.2">
      <c r="A2" t="s">
        <v>38</v>
      </c>
      <c r="D2" s="7" t="s">
        <v>115</v>
      </c>
      <c r="L2" s="127" t="s">
        <v>212</v>
      </c>
    </row>
    <row r="3" spans="1:13" ht="25.5" x14ac:dyDescent="0.2">
      <c r="B3" s="44" t="s">
        <v>40</v>
      </c>
      <c r="C3" s="44" t="s">
        <v>3</v>
      </c>
      <c r="D3" s="44" t="s">
        <v>33</v>
      </c>
      <c r="E3" s="44" t="s">
        <v>41</v>
      </c>
      <c r="F3" s="44" t="s">
        <v>6</v>
      </c>
      <c r="G3" s="44" t="s">
        <v>7</v>
      </c>
      <c r="H3" s="44" t="s">
        <v>42</v>
      </c>
      <c r="I3" s="44" t="s">
        <v>43</v>
      </c>
      <c r="J3" s="44" t="s">
        <v>44</v>
      </c>
      <c r="L3" s="195" t="s">
        <v>43</v>
      </c>
      <c r="M3" s="195" t="s">
        <v>44</v>
      </c>
    </row>
    <row r="4" spans="1:13" x14ac:dyDescent="0.2">
      <c r="B4" s="41">
        <f>+J4*12</f>
        <v>10207.799999999999</v>
      </c>
      <c r="C4" s="41">
        <f>Motor!$E$5</f>
        <v>1900</v>
      </c>
      <c r="D4" s="41">
        <f>Motor!$E$6</f>
        <v>0</v>
      </c>
      <c r="E4" s="41">
        <f>SUM(B4:D4)</f>
        <v>12107.8</v>
      </c>
      <c r="F4" s="41">
        <f>ROUND(+E4/12,2)</f>
        <v>1008.98</v>
      </c>
      <c r="G4" s="41">
        <f>IF(VLOOKUP(F4,Constantes!$D$2:$E$11,2,TRUE)=0,+F4,VLOOKUP(F4,Constantes!$D$2:$E$11,2,TRUE))</f>
        <v>1050</v>
      </c>
      <c r="H4" s="41">
        <f>ROUND(+Motor!$D$15*Iteración!G4,2)</f>
        <v>49.35</v>
      </c>
      <c r="I4" s="48">
        <f>+J4-H4</f>
        <v>801.3</v>
      </c>
      <c r="J4" s="41">
        <f>+Motor!C25</f>
        <v>850.65</v>
      </c>
      <c r="K4" s="7"/>
      <c r="L4" t="str">
        <f t="shared" ref="L4:L67" si="0">TEXT(I4,"0,00")</f>
        <v>801,30</v>
      </c>
      <c r="M4" s="41">
        <f t="shared" ref="M4:M67" si="1">+J4</f>
        <v>850.65</v>
      </c>
    </row>
    <row r="5" spans="1:13" x14ac:dyDescent="0.2">
      <c r="B5" s="41">
        <f t="shared" ref="B5:B67" si="2">+J5*12</f>
        <v>10207.92</v>
      </c>
      <c r="C5" s="41">
        <f>Motor!$E$5</f>
        <v>1900</v>
      </c>
      <c r="D5" s="41">
        <f>Motor!$E$6</f>
        <v>0</v>
      </c>
      <c r="E5" s="41">
        <f t="shared" ref="E5:E68" si="3">SUM(B5:D5)</f>
        <v>12107.92</v>
      </c>
      <c r="F5" s="41">
        <f t="shared" ref="F5:F68" si="4">ROUND(+E5/12,2)</f>
        <v>1008.99</v>
      </c>
      <c r="G5" s="41">
        <f>IF(VLOOKUP(F5,Constantes!$D$2:$E$11,2,TRUE)=0,+F5,VLOOKUP(F5,Constantes!$D$2:$E$11,2,TRUE))</f>
        <v>1050</v>
      </c>
      <c r="H5" s="41">
        <f>ROUND(+Motor!$D$15*Iteración!G5,2)</f>
        <v>49.35</v>
      </c>
      <c r="I5" s="48">
        <f t="shared" ref="I5:I68" si="5">+J5-H5</f>
        <v>801.31</v>
      </c>
      <c r="J5" s="41">
        <f t="shared" ref="J5:J68" si="6">+J4+$J$1</f>
        <v>850.66</v>
      </c>
      <c r="L5" t="str">
        <f t="shared" si="0"/>
        <v>801,31</v>
      </c>
      <c r="M5" s="41">
        <f t="shared" si="1"/>
        <v>850.66</v>
      </c>
    </row>
    <row r="6" spans="1:13" x14ac:dyDescent="0.2">
      <c r="B6" s="41">
        <f t="shared" si="2"/>
        <v>10208.039999999999</v>
      </c>
      <c r="C6" s="41">
        <f>Motor!$E$5</f>
        <v>1900</v>
      </c>
      <c r="D6" s="41">
        <f>Motor!$E$6</f>
        <v>0</v>
      </c>
      <c r="E6" s="41">
        <f t="shared" si="3"/>
        <v>12108.039999999999</v>
      </c>
      <c r="F6" s="41">
        <f t="shared" si="4"/>
        <v>1009</v>
      </c>
      <c r="G6" s="41">
        <f>IF(VLOOKUP(F6,Constantes!$D$2:$E$11,2,TRUE)=0,+F6,VLOOKUP(F6,Constantes!$D$2:$E$11,2,TRUE))</f>
        <v>1050</v>
      </c>
      <c r="H6" s="41">
        <f>ROUND(+Motor!$D$15*Iteración!G6,2)</f>
        <v>49.35</v>
      </c>
      <c r="I6" s="48">
        <f t="shared" si="5"/>
        <v>801.31999999999994</v>
      </c>
      <c r="J6" s="41">
        <f t="shared" si="6"/>
        <v>850.67</v>
      </c>
      <c r="L6" t="str">
        <f t="shared" si="0"/>
        <v>801,32</v>
      </c>
      <c r="M6" s="41">
        <f t="shared" si="1"/>
        <v>850.67</v>
      </c>
    </row>
    <row r="7" spans="1:13" x14ac:dyDescent="0.2">
      <c r="B7" s="41">
        <f t="shared" si="2"/>
        <v>10208.16</v>
      </c>
      <c r="C7" s="41">
        <f>Motor!$E$5</f>
        <v>1900</v>
      </c>
      <c r="D7" s="41">
        <f>Motor!$E$6</f>
        <v>0</v>
      </c>
      <c r="E7" s="41">
        <f t="shared" si="3"/>
        <v>12108.16</v>
      </c>
      <c r="F7" s="41">
        <f t="shared" si="4"/>
        <v>1009.01</v>
      </c>
      <c r="G7" s="41">
        <f>IF(VLOOKUP(F7,Constantes!$D$2:$E$11,2,TRUE)=0,+F7,VLOOKUP(F7,Constantes!$D$2:$E$11,2,TRUE))</f>
        <v>1050</v>
      </c>
      <c r="H7" s="41">
        <f>ROUND(+Motor!$D$15*Iteración!G7,2)</f>
        <v>49.35</v>
      </c>
      <c r="I7" s="48">
        <f t="shared" si="5"/>
        <v>801.32999999999993</v>
      </c>
      <c r="J7" s="41">
        <f t="shared" si="6"/>
        <v>850.68</v>
      </c>
      <c r="L7" t="str">
        <f t="shared" si="0"/>
        <v>801,33</v>
      </c>
      <c r="M7" s="41">
        <f t="shared" si="1"/>
        <v>850.68</v>
      </c>
    </row>
    <row r="8" spans="1:13" x14ac:dyDescent="0.2">
      <c r="B8" s="41">
        <f t="shared" si="2"/>
        <v>10208.279999999999</v>
      </c>
      <c r="C8" s="41">
        <f>Motor!$E$5</f>
        <v>1900</v>
      </c>
      <c r="D8" s="41">
        <f>Motor!$E$6</f>
        <v>0</v>
      </c>
      <c r="E8" s="41">
        <f t="shared" si="3"/>
        <v>12108.279999999999</v>
      </c>
      <c r="F8" s="41">
        <f t="shared" si="4"/>
        <v>1009.02</v>
      </c>
      <c r="G8" s="41">
        <f>IF(VLOOKUP(F8,Constantes!$D$2:$E$11,2,TRUE)=0,+F8,VLOOKUP(F8,Constantes!$D$2:$E$11,2,TRUE))</f>
        <v>1050</v>
      </c>
      <c r="H8" s="41">
        <f>ROUND(+Motor!$D$15*Iteración!G8,2)</f>
        <v>49.35</v>
      </c>
      <c r="I8" s="48">
        <f t="shared" si="5"/>
        <v>801.33999999999992</v>
      </c>
      <c r="J8" s="41">
        <f t="shared" si="6"/>
        <v>850.68999999999994</v>
      </c>
      <c r="L8" t="str">
        <f t="shared" si="0"/>
        <v>801,34</v>
      </c>
      <c r="M8" s="41">
        <f t="shared" si="1"/>
        <v>850.68999999999994</v>
      </c>
    </row>
    <row r="9" spans="1:13" x14ac:dyDescent="0.2">
      <c r="B9" s="41">
        <f t="shared" si="2"/>
        <v>10208.4</v>
      </c>
      <c r="C9" s="41">
        <f>Motor!$E$5</f>
        <v>1900</v>
      </c>
      <c r="D9" s="41">
        <f>Motor!$E$6</f>
        <v>0</v>
      </c>
      <c r="E9" s="41">
        <f t="shared" si="3"/>
        <v>12108.4</v>
      </c>
      <c r="F9" s="41">
        <f t="shared" si="4"/>
        <v>1009.03</v>
      </c>
      <c r="G9" s="41">
        <f>IF(VLOOKUP(F9,Constantes!$D$2:$E$11,2,TRUE)=0,+F9,VLOOKUP(F9,Constantes!$D$2:$E$11,2,TRUE))</f>
        <v>1050</v>
      </c>
      <c r="H9" s="41">
        <f>ROUND(+Motor!$D$15*Iteración!G9,2)</f>
        <v>49.35</v>
      </c>
      <c r="I9" s="48">
        <f t="shared" si="5"/>
        <v>801.34999999999991</v>
      </c>
      <c r="J9" s="41">
        <f t="shared" si="6"/>
        <v>850.69999999999993</v>
      </c>
      <c r="L9" t="str">
        <f t="shared" si="0"/>
        <v>801,35</v>
      </c>
      <c r="M9" s="41">
        <f t="shared" si="1"/>
        <v>850.69999999999993</v>
      </c>
    </row>
    <row r="10" spans="1:13" x14ac:dyDescent="0.2">
      <c r="B10" s="41">
        <f t="shared" si="2"/>
        <v>10208.519999999999</v>
      </c>
      <c r="C10" s="41">
        <f>Motor!$E$5</f>
        <v>1900</v>
      </c>
      <c r="D10" s="41">
        <f>Motor!$E$6</f>
        <v>0</v>
      </c>
      <c r="E10" s="41">
        <f t="shared" si="3"/>
        <v>12108.519999999999</v>
      </c>
      <c r="F10" s="41">
        <f t="shared" si="4"/>
        <v>1009.04</v>
      </c>
      <c r="G10" s="41">
        <f>IF(VLOOKUP(F10,Constantes!$D$2:$E$11,2,TRUE)=0,+F10,VLOOKUP(F10,Constantes!$D$2:$E$11,2,TRUE))</f>
        <v>1050</v>
      </c>
      <c r="H10" s="41">
        <f>ROUND(+Motor!$D$15*Iteración!G10,2)</f>
        <v>49.35</v>
      </c>
      <c r="I10" s="48">
        <f t="shared" si="5"/>
        <v>801.3599999999999</v>
      </c>
      <c r="J10" s="41">
        <f t="shared" si="6"/>
        <v>850.70999999999992</v>
      </c>
      <c r="L10" t="str">
        <f t="shared" si="0"/>
        <v>801,36</v>
      </c>
      <c r="M10" s="41">
        <f t="shared" si="1"/>
        <v>850.70999999999992</v>
      </c>
    </row>
    <row r="11" spans="1:13" x14ac:dyDescent="0.2">
      <c r="B11" s="41">
        <f t="shared" si="2"/>
        <v>10208.64</v>
      </c>
      <c r="C11" s="41">
        <f>Motor!$E$5</f>
        <v>1900</v>
      </c>
      <c r="D11" s="41">
        <f>Motor!$E$6</f>
        <v>0</v>
      </c>
      <c r="E11" s="41">
        <f t="shared" si="3"/>
        <v>12108.64</v>
      </c>
      <c r="F11" s="41">
        <f t="shared" si="4"/>
        <v>1009.05</v>
      </c>
      <c r="G11" s="41">
        <f>IF(VLOOKUP(F11,Constantes!$D$2:$E$11,2,TRUE)=0,+F11,VLOOKUP(F11,Constantes!$D$2:$E$11,2,TRUE))</f>
        <v>1050</v>
      </c>
      <c r="H11" s="41">
        <f>ROUND(+Motor!$D$15*Iteración!G11,2)</f>
        <v>49.35</v>
      </c>
      <c r="I11" s="48">
        <f t="shared" si="5"/>
        <v>801.36999999999989</v>
      </c>
      <c r="J11" s="41">
        <f t="shared" si="6"/>
        <v>850.71999999999991</v>
      </c>
      <c r="L11" t="str">
        <f t="shared" si="0"/>
        <v>801,37</v>
      </c>
      <c r="M11" s="41">
        <f t="shared" si="1"/>
        <v>850.71999999999991</v>
      </c>
    </row>
    <row r="12" spans="1:13" x14ac:dyDescent="0.2">
      <c r="B12" s="41">
        <f t="shared" si="2"/>
        <v>10208.759999999998</v>
      </c>
      <c r="C12" s="41">
        <f>Motor!$E$5</f>
        <v>1900</v>
      </c>
      <c r="D12" s="41">
        <f>Motor!$E$6</f>
        <v>0</v>
      </c>
      <c r="E12" s="183">
        <f t="shared" si="3"/>
        <v>12108.759999999998</v>
      </c>
      <c r="F12" s="41">
        <f t="shared" si="4"/>
        <v>1009.06</v>
      </c>
      <c r="G12" s="41">
        <f>IF(VLOOKUP(F12,Constantes!$D$2:$E$11,2,TRUE)=0,+F12,VLOOKUP(F12,Constantes!$D$2:$E$11,2,TRUE))</f>
        <v>1050</v>
      </c>
      <c r="H12" s="41">
        <f>ROUND(+Motor!$D$15*Iteración!G12,2)</f>
        <v>49.35</v>
      </c>
      <c r="I12" s="48">
        <f t="shared" si="5"/>
        <v>801.37999999999988</v>
      </c>
      <c r="J12" s="41">
        <f t="shared" si="6"/>
        <v>850.7299999999999</v>
      </c>
      <c r="L12" t="str">
        <f t="shared" si="0"/>
        <v>801,38</v>
      </c>
      <c r="M12" s="41">
        <f t="shared" si="1"/>
        <v>850.7299999999999</v>
      </c>
    </row>
    <row r="13" spans="1:13" x14ac:dyDescent="0.2">
      <c r="B13" s="41">
        <f t="shared" si="2"/>
        <v>10208.879999999999</v>
      </c>
      <c r="C13" s="41">
        <f>Motor!$E$5</f>
        <v>1900</v>
      </c>
      <c r="D13" s="41">
        <f>Motor!$E$6</f>
        <v>0</v>
      </c>
      <c r="E13" s="41">
        <f t="shared" si="3"/>
        <v>12108.88</v>
      </c>
      <c r="F13" s="41">
        <f t="shared" si="4"/>
        <v>1009.07</v>
      </c>
      <c r="G13" s="41">
        <f>IF(VLOOKUP(F13,Constantes!$D$2:$E$11,2,TRUE)=0,+F13,VLOOKUP(F13,Constantes!$D$2:$E$11,2,TRUE))</f>
        <v>1050</v>
      </c>
      <c r="H13" s="41">
        <f>ROUND(+Motor!$D$15*Iteración!G13,2)</f>
        <v>49.35</v>
      </c>
      <c r="I13" s="48">
        <f t="shared" si="5"/>
        <v>801.38999999999987</v>
      </c>
      <c r="J13" s="41">
        <f t="shared" si="6"/>
        <v>850.7399999999999</v>
      </c>
      <c r="L13" t="str">
        <f t="shared" si="0"/>
        <v>801,39</v>
      </c>
      <c r="M13" s="41">
        <f t="shared" si="1"/>
        <v>850.7399999999999</v>
      </c>
    </row>
    <row r="14" spans="1:13" x14ac:dyDescent="0.2">
      <c r="B14" s="41">
        <f t="shared" si="2"/>
        <v>10208.999999999998</v>
      </c>
      <c r="C14" s="41">
        <f>Motor!$E$5</f>
        <v>1900</v>
      </c>
      <c r="D14" s="41">
        <f>Motor!$E$6</f>
        <v>0</v>
      </c>
      <c r="E14" s="41">
        <f t="shared" si="3"/>
        <v>12108.999999999998</v>
      </c>
      <c r="F14" s="41">
        <f t="shared" si="4"/>
        <v>1009.08</v>
      </c>
      <c r="G14" s="41">
        <f>IF(VLOOKUP(F14,Constantes!$D$2:$E$11,2,TRUE)=0,+F14,VLOOKUP(F14,Constantes!$D$2:$E$11,2,TRUE))</f>
        <v>1050</v>
      </c>
      <c r="H14" s="41">
        <f>ROUND(+Motor!$D$15*Iteración!G14,2)</f>
        <v>49.35</v>
      </c>
      <c r="I14" s="48">
        <f t="shared" si="5"/>
        <v>801.39999999999986</v>
      </c>
      <c r="J14" s="41">
        <f t="shared" si="6"/>
        <v>850.74999999999989</v>
      </c>
      <c r="L14" t="str">
        <f t="shared" si="0"/>
        <v>801,40</v>
      </c>
      <c r="M14" s="41">
        <f t="shared" si="1"/>
        <v>850.74999999999989</v>
      </c>
    </row>
    <row r="15" spans="1:13" x14ac:dyDescent="0.2">
      <c r="B15" s="41">
        <f t="shared" si="2"/>
        <v>10209.119999999999</v>
      </c>
      <c r="C15" s="41">
        <f>Motor!$E$5</f>
        <v>1900</v>
      </c>
      <c r="D15" s="41">
        <f>Motor!$E$6</f>
        <v>0</v>
      </c>
      <c r="E15" s="41">
        <f t="shared" si="3"/>
        <v>12109.119999999999</v>
      </c>
      <c r="F15" s="41">
        <f t="shared" si="4"/>
        <v>1009.09</v>
      </c>
      <c r="G15" s="41">
        <f>IF(VLOOKUP(F15,Constantes!$D$2:$E$11,2,TRUE)=0,+F15,VLOOKUP(F15,Constantes!$D$2:$E$11,2,TRUE))</f>
        <v>1050</v>
      </c>
      <c r="H15" s="41">
        <f>ROUND(+Motor!$D$15*Iteración!G15,2)</f>
        <v>49.35</v>
      </c>
      <c r="I15" s="48">
        <f t="shared" si="5"/>
        <v>801.40999999999985</v>
      </c>
      <c r="J15" s="41">
        <f t="shared" si="6"/>
        <v>850.75999999999988</v>
      </c>
      <c r="L15" t="str">
        <f t="shared" si="0"/>
        <v>801,41</v>
      </c>
      <c r="M15" s="41">
        <f t="shared" si="1"/>
        <v>850.75999999999988</v>
      </c>
    </row>
    <row r="16" spans="1:13" x14ac:dyDescent="0.2">
      <c r="B16" s="41">
        <f t="shared" si="2"/>
        <v>10209.239999999998</v>
      </c>
      <c r="C16" s="41">
        <f>Motor!$E$5</f>
        <v>1900</v>
      </c>
      <c r="D16" s="41">
        <f>Motor!$E$6</f>
        <v>0</v>
      </c>
      <c r="E16" s="41">
        <f t="shared" si="3"/>
        <v>12109.239999999998</v>
      </c>
      <c r="F16" s="41">
        <f t="shared" si="4"/>
        <v>1009.1</v>
      </c>
      <c r="G16" s="41">
        <f>IF(VLOOKUP(F16,Constantes!$D$2:$E$11,2,TRUE)=0,+F16,VLOOKUP(F16,Constantes!$D$2:$E$11,2,TRUE))</f>
        <v>1050</v>
      </c>
      <c r="H16" s="41">
        <f>ROUND(+Motor!$D$15*Iteración!G16,2)</f>
        <v>49.35</v>
      </c>
      <c r="I16" s="48">
        <f t="shared" si="5"/>
        <v>801.41999999999985</v>
      </c>
      <c r="J16" s="41">
        <f t="shared" si="6"/>
        <v>850.76999999999987</v>
      </c>
      <c r="L16" t="str">
        <f t="shared" si="0"/>
        <v>801,42</v>
      </c>
      <c r="M16" s="41">
        <f t="shared" si="1"/>
        <v>850.76999999999987</v>
      </c>
    </row>
    <row r="17" spans="2:13" x14ac:dyDescent="0.2">
      <c r="B17" s="41">
        <f t="shared" si="2"/>
        <v>10209.359999999999</v>
      </c>
      <c r="C17" s="41">
        <f>Motor!$E$5</f>
        <v>1900</v>
      </c>
      <c r="D17" s="41">
        <f>Motor!$E$6</f>
        <v>0</v>
      </c>
      <c r="E17" s="41">
        <f t="shared" si="3"/>
        <v>12109.359999999999</v>
      </c>
      <c r="F17" s="41">
        <f t="shared" si="4"/>
        <v>1009.11</v>
      </c>
      <c r="G17" s="41">
        <f>IF(VLOOKUP(F17,Constantes!$D$2:$E$11,2,TRUE)=0,+F17,VLOOKUP(F17,Constantes!$D$2:$E$11,2,TRUE))</f>
        <v>1050</v>
      </c>
      <c r="H17" s="41">
        <f>ROUND(+Motor!$D$15*Iteración!G17,2)</f>
        <v>49.35</v>
      </c>
      <c r="I17" s="48">
        <f t="shared" si="5"/>
        <v>801.42999999999984</v>
      </c>
      <c r="J17" s="41">
        <f t="shared" si="6"/>
        <v>850.77999999999986</v>
      </c>
      <c r="L17" t="str">
        <f t="shared" si="0"/>
        <v>801,43</v>
      </c>
      <c r="M17" s="41">
        <f t="shared" si="1"/>
        <v>850.77999999999986</v>
      </c>
    </row>
    <row r="18" spans="2:13" x14ac:dyDescent="0.2">
      <c r="B18" s="41">
        <f t="shared" si="2"/>
        <v>10209.479999999998</v>
      </c>
      <c r="C18" s="41">
        <f>Motor!$E$5</f>
        <v>1900</v>
      </c>
      <c r="D18" s="41">
        <f>Motor!$E$6</f>
        <v>0</v>
      </c>
      <c r="E18" s="41">
        <f t="shared" si="3"/>
        <v>12109.479999999998</v>
      </c>
      <c r="F18" s="41">
        <f t="shared" si="4"/>
        <v>1009.12</v>
      </c>
      <c r="G18" s="41">
        <f>IF(VLOOKUP(F18,Constantes!$D$2:$E$11,2,TRUE)=0,+F18,VLOOKUP(F18,Constantes!$D$2:$E$11,2,TRUE))</f>
        <v>1050</v>
      </c>
      <c r="H18" s="41">
        <f>ROUND(+Motor!$D$15*Iteración!G18,2)</f>
        <v>49.35</v>
      </c>
      <c r="I18" s="48">
        <f t="shared" si="5"/>
        <v>801.43999999999983</v>
      </c>
      <c r="J18" s="41">
        <f t="shared" si="6"/>
        <v>850.78999999999985</v>
      </c>
      <c r="L18" t="str">
        <f t="shared" si="0"/>
        <v>801,44</v>
      </c>
      <c r="M18" s="41">
        <f t="shared" si="1"/>
        <v>850.78999999999985</v>
      </c>
    </row>
    <row r="19" spans="2:13" x14ac:dyDescent="0.2">
      <c r="B19" s="41">
        <f t="shared" si="2"/>
        <v>10209.599999999999</v>
      </c>
      <c r="C19" s="41">
        <f>Motor!$E$5</f>
        <v>1900</v>
      </c>
      <c r="D19" s="41">
        <f>Motor!$E$6</f>
        <v>0</v>
      </c>
      <c r="E19" s="41">
        <f t="shared" si="3"/>
        <v>12109.599999999999</v>
      </c>
      <c r="F19" s="41">
        <f t="shared" si="4"/>
        <v>1009.13</v>
      </c>
      <c r="G19" s="41">
        <f>IF(VLOOKUP(F19,Constantes!$D$2:$E$11,2,TRUE)=0,+F19,VLOOKUP(F19,Constantes!$D$2:$E$11,2,TRUE))</f>
        <v>1050</v>
      </c>
      <c r="H19" s="41">
        <f>ROUND(+Motor!$D$15*Iteración!G19,2)</f>
        <v>49.35</v>
      </c>
      <c r="I19" s="48">
        <f t="shared" si="5"/>
        <v>801.44999999999982</v>
      </c>
      <c r="J19" s="41">
        <f t="shared" si="6"/>
        <v>850.79999999999984</v>
      </c>
      <c r="L19" t="str">
        <f t="shared" si="0"/>
        <v>801,45</v>
      </c>
      <c r="M19" s="41">
        <f t="shared" si="1"/>
        <v>850.79999999999984</v>
      </c>
    </row>
    <row r="20" spans="2:13" x14ac:dyDescent="0.2">
      <c r="B20" s="41">
        <f t="shared" si="2"/>
        <v>10209.719999999998</v>
      </c>
      <c r="C20" s="41">
        <f>Motor!$E$5</f>
        <v>1900</v>
      </c>
      <c r="D20" s="41">
        <f>Motor!$E$6</f>
        <v>0</v>
      </c>
      <c r="E20" s="41">
        <f t="shared" si="3"/>
        <v>12109.719999999998</v>
      </c>
      <c r="F20" s="41">
        <f t="shared" si="4"/>
        <v>1009.14</v>
      </c>
      <c r="G20" s="41">
        <f>IF(VLOOKUP(F20,Constantes!$D$2:$E$11,2,TRUE)=0,+F20,VLOOKUP(F20,Constantes!$D$2:$E$11,2,TRUE))</f>
        <v>1050</v>
      </c>
      <c r="H20" s="41">
        <f>ROUND(+Motor!$D$15*Iteración!G20,2)</f>
        <v>49.35</v>
      </c>
      <c r="I20" s="48">
        <f t="shared" si="5"/>
        <v>801.45999999999981</v>
      </c>
      <c r="J20" s="41">
        <f t="shared" si="6"/>
        <v>850.80999999999983</v>
      </c>
      <c r="L20" t="str">
        <f t="shared" si="0"/>
        <v>801,46</v>
      </c>
      <c r="M20" s="41">
        <f t="shared" si="1"/>
        <v>850.80999999999983</v>
      </c>
    </row>
    <row r="21" spans="2:13" x14ac:dyDescent="0.2">
      <c r="B21" s="41">
        <f t="shared" si="2"/>
        <v>10209.839999999998</v>
      </c>
      <c r="C21" s="41">
        <f>Motor!$E$5</f>
        <v>1900</v>
      </c>
      <c r="D21" s="41">
        <f>Motor!$E$6</f>
        <v>0</v>
      </c>
      <c r="E21" s="41">
        <f t="shared" si="3"/>
        <v>12109.839999999998</v>
      </c>
      <c r="F21" s="41">
        <f t="shared" si="4"/>
        <v>1009.15</v>
      </c>
      <c r="G21" s="41">
        <f>IF(VLOOKUP(F21,Constantes!$D$2:$E$11,2,TRUE)=0,+F21,VLOOKUP(F21,Constantes!$D$2:$E$11,2,TRUE))</f>
        <v>1050</v>
      </c>
      <c r="H21" s="41">
        <f>ROUND(+Motor!$D$15*Iteración!G21,2)</f>
        <v>49.35</v>
      </c>
      <c r="I21" s="48">
        <f t="shared" si="5"/>
        <v>801.4699999999998</v>
      </c>
      <c r="J21" s="41">
        <f t="shared" si="6"/>
        <v>850.81999999999982</v>
      </c>
      <c r="L21" t="str">
        <f t="shared" si="0"/>
        <v>801,47</v>
      </c>
      <c r="M21" s="41">
        <f t="shared" si="1"/>
        <v>850.81999999999982</v>
      </c>
    </row>
    <row r="22" spans="2:13" x14ac:dyDescent="0.2">
      <c r="B22" s="41">
        <f t="shared" si="2"/>
        <v>10209.959999999997</v>
      </c>
      <c r="C22" s="41">
        <f>Motor!$E$5</f>
        <v>1900</v>
      </c>
      <c r="D22" s="41">
        <f>Motor!$E$6</f>
        <v>0</v>
      </c>
      <c r="E22" s="41">
        <f t="shared" si="3"/>
        <v>12109.959999999997</v>
      </c>
      <c r="F22" s="41">
        <f t="shared" si="4"/>
        <v>1009.16</v>
      </c>
      <c r="G22" s="41">
        <f>IF(VLOOKUP(F22,Constantes!$D$2:$E$11,2,TRUE)=0,+F22,VLOOKUP(F22,Constantes!$D$2:$E$11,2,TRUE))</f>
        <v>1050</v>
      </c>
      <c r="H22" s="41">
        <f>ROUND(+Motor!$D$15*Iteración!G22,2)</f>
        <v>49.35</v>
      </c>
      <c r="I22" s="48">
        <f t="shared" si="5"/>
        <v>801.47999999999979</v>
      </c>
      <c r="J22" s="41">
        <f t="shared" si="6"/>
        <v>850.82999999999981</v>
      </c>
      <c r="L22" t="str">
        <f t="shared" si="0"/>
        <v>801,48</v>
      </c>
      <c r="M22" s="41">
        <f t="shared" si="1"/>
        <v>850.82999999999981</v>
      </c>
    </row>
    <row r="23" spans="2:13" x14ac:dyDescent="0.2">
      <c r="B23" s="41">
        <f t="shared" si="2"/>
        <v>10210.079999999998</v>
      </c>
      <c r="C23" s="41">
        <f>Motor!$E$5</f>
        <v>1900</v>
      </c>
      <c r="D23" s="41">
        <f>Motor!$E$6</f>
        <v>0</v>
      </c>
      <c r="E23" s="41">
        <f t="shared" si="3"/>
        <v>12110.079999999998</v>
      </c>
      <c r="F23" s="41">
        <f t="shared" si="4"/>
        <v>1009.17</v>
      </c>
      <c r="G23" s="41">
        <f>IF(VLOOKUP(F23,Constantes!$D$2:$E$11,2,TRUE)=0,+F23,VLOOKUP(F23,Constantes!$D$2:$E$11,2,TRUE))</f>
        <v>1050</v>
      </c>
      <c r="H23" s="41">
        <f>ROUND(+Motor!$D$15*Iteración!G23,2)</f>
        <v>49.35</v>
      </c>
      <c r="I23" s="48">
        <f t="shared" si="5"/>
        <v>801.48999999999978</v>
      </c>
      <c r="J23" s="41">
        <f t="shared" si="6"/>
        <v>850.8399999999998</v>
      </c>
      <c r="L23" t="str">
        <f t="shared" si="0"/>
        <v>801,49</v>
      </c>
      <c r="M23" s="41">
        <f t="shared" si="1"/>
        <v>850.8399999999998</v>
      </c>
    </row>
    <row r="24" spans="2:13" x14ac:dyDescent="0.2">
      <c r="B24" s="41">
        <f t="shared" si="2"/>
        <v>10210.199999999997</v>
      </c>
      <c r="C24" s="41">
        <f>Motor!$E$5</f>
        <v>1900</v>
      </c>
      <c r="D24" s="41">
        <f>Motor!$E$6</f>
        <v>0</v>
      </c>
      <c r="E24" s="41">
        <f t="shared" si="3"/>
        <v>12110.199999999997</v>
      </c>
      <c r="F24" s="41">
        <f t="shared" si="4"/>
        <v>1009.18</v>
      </c>
      <c r="G24" s="41">
        <f>IF(VLOOKUP(F24,Constantes!$D$2:$E$11,2,TRUE)=0,+F24,VLOOKUP(F24,Constantes!$D$2:$E$11,2,TRUE))</f>
        <v>1050</v>
      </c>
      <c r="H24" s="41">
        <f>ROUND(+Motor!$D$15*Iteración!G24,2)</f>
        <v>49.35</v>
      </c>
      <c r="I24" s="48">
        <f t="shared" si="5"/>
        <v>801.49999999999977</v>
      </c>
      <c r="J24" s="41">
        <f t="shared" si="6"/>
        <v>850.8499999999998</v>
      </c>
      <c r="L24" t="str">
        <f t="shared" si="0"/>
        <v>801,50</v>
      </c>
      <c r="M24" s="41">
        <f t="shared" si="1"/>
        <v>850.8499999999998</v>
      </c>
    </row>
    <row r="25" spans="2:13" x14ac:dyDescent="0.2">
      <c r="B25" s="41">
        <f t="shared" si="2"/>
        <v>10210.319999999998</v>
      </c>
      <c r="C25" s="41">
        <f>Motor!$E$5</f>
        <v>1900</v>
      </c>
      <c r="D25" s="41">
        <f>Motor!$E$6</f>
        <v>0</v>
      </c>
      <c r="E25" s="41">
        <f t="shared" si="3"/>
        <v>12110.319999999998</v>
      </c>
      <c r="F25" s="41">
        <f t="shared" si="4"/>
        <v>1009.19</v>
      </c>
      <c r="G25" s="41">
        <f>IF(VLOOKUP(F25,Constantes!$D$2:$E$11,2,TRUE)=0,+F25,VLOOKUP(F25,Constantes!$D$2:$E$11,2,TRUE))</f>
        <v>1050</v>
      </c>
      <c r="H25" s="41">
        <f>ROUND(+Motor!$D$15*Iteración!G25,2)</f>
        <v>49.35</v>
      </c>
      <c r="I25" s="48">
        <f t="shared" si="5"/>
        <v>801.50999999999976</v>
      </c>
      <c r="J25" s="41">
        <f t="shared" si="6"/>
        <v>850.85999999999979</v>
      </c>
      <c r="L25" t="str">
        <f t="shared" si="0"/>
        <v>801,51</v>
      </c>
      <c r="M25" s="41">
        <f t="shared" si="1"/>
        <v>850.85999999999979</v>
      </c>
    </row>
    <row r="26" spans="2:13" x14ac:dyDescent="0.2">
      <c r="B26" s="41">
        <f t="shared" si="2"/>
        <v>10210.439999999997</v>
      </c>
      <c r="C26" s="41">
        <f>Motor!$E$5</f>
        <v>1900</v>
      </c>
      <c r="D26" s="41">
        <f>Motor!$E$6</f>
        <v>0</v>
      </c>
      <c r="E26" s="41">
        <f t="shared" si="3"/>
        <v>12110.439999999997</v>
      </c>
      <c r="F26" s="41">
        <f t="shared" si="4"/>
        <v>1009.2</v>
      </c>
      <c r="G26" s="41">
        <f>IF(VLOOKUP(F26,Constantes!$D$2:$E$11,2,TRUE)=0,+F26,VLOOKUP(F26,Constantes!$D$2:$E$11,2,TRUE))</f>
        <v>1050</v>
      </c>
      <c r="H26" s="41">
        <f>ROUND(+Motor!$D$15*Iteración!G26,2)</f>
        <v>49.35</v>
      </c>
      <c r="I26" s="48">
        <f t="shared" si="5"/>
        <v>801.51999999999975</v>
      </c>
      <c r="J26" s="41">
        <f t="shared" si="6"/>
        <v>850.86999999999978</v>
      </c>
      <c r="L26" t="str">
        <f t="shared" si="0"/>
        <v>801,52</v>
      </c>
      <c r="M26" s="41">
        <f t="shared" si="1"/>
        <v>850.86999999999978</v>
      </c>
    </row>
    <row r="27" spans="2:13" x14ac:dyDescent="0.2">
      <c r="B27" s="41">
        <f t="shared" si="2"/>
        <v>10210.559999999998</v>
      </c>
      <c r="C27" s="41">
        <f>Motor!$E$5</f>
        <v>1900</v>
      </c>
      <c r="D27" s="41">
        <f>Motor!$E$6</f>
        <v>0</v>
      </c>
      <c r="E27" s="41">
        <f t="shared" si="3"/>
        <v>12110.559999999998</v>
      </c>
      <c r="F27" s="41">
        <f t="shared" si="4"/>
        <v>1009.21</v>
      </c>
      <c r="G27" s="41">
        <f>IF(VLOOKUP(F27,Constantes!$D$2:$E$11,2,TRUE)=0,+F27,VLOOKUP(F27,Constantes!$D$2:$E$11,2,TRUE))</f>
        <v>1050</v>
      </c>
      <c r="H27" s="41">
        <f>ROUND(+Motor!$D$15*Iteración!G27,2)</f>
        <v>49.35</v>
      </c>
      <c r="I27" s="48">
        <f t="shared" si="5"/>
        <v>801.52999999999975</v>
      </c>
      <c r="J27" s="41">
        <f t="shared" si="6"/>
        <v>850.87999999999977</v>
      </c>
      <c r="L27" t="str">
        <f t="shared" si="0"/>
        <v>801,53</v>
      </c>
      <c r="M27" s="41">
        <f t="shared" si="1"/>
        <v>850.87999999999977</v>
      </c>
    </row>
    <row r="28" spans="2:13" x14ac:dyDescent="0.2">
      <c r="B28" s="41">
        <f t="shared" si="2"/>
        <v>10210.679999999997</v>
      </c>
      <c r="C28" s="41">
        <f>Motor!$E$5</f>
        <v>1900</v>
      </c>
      <c r="D28" s="41">
        <f>Motor!$E$6</f>
        <v>0</v>
      </c>
      <c r="E28" s="41">
        <f t="shared" si="3"/>
        <v>12110.679999999997</v>
      </c>
      <c r="F28" s="41">
        <f t="shared" si="4"/>
        <v>1009.22</v>
      </c>
      <c r="G28" s="41">
        <f>IF(VLOOKUP(F28,Constantes!$D$2:$E$11,2,TRUE)=0,+F28,VLOOKUP(F28,Constantes!$D$2:$E$11,2,TRUE))</f>
        <v>1050</v>
      </c>
      <c r="H28" s="41">
        <f>ROUND(+Motor!$D$15*Iteración!G28,2)</f>
        <v>49.35</v>
      </c>
      <c r="I28" s="48">
        <f t="shared" si="5"/>
        <v>801.53999999999974</v>
      </c>
      <c r="J28" s="41">
        <f t="shared" si="6"/>
        <v>850.88999999999976</v>
      </c>
      <c r="L28" t="str">
        <f t="shared" si="0"/>
        <v>801,54</v>
      </c>
      <c r="M28" s="41">
        <f t="shared" si="1"/>
        <v>850.88999999999976</v>
      </c>
    </row>
    <row r="29" spans="2:13" x14ac:dyDescent="0.2">
      <c r="B29" s="41">
        <f t="shared" si="2"/>
        <v>10210.799999999997</v>
      </c>
      <c r="C29" s="41">
        <f>Motor!$E$5</f>
        <v>1900</v>
      </c>
      <c r="D29" s="41">
        <f>Motor!$E$6</f>
        <v>0</v>
      </c>
      <c r="E29" s="41">
        <f t="shared" si="3"/>
        <v>12110.799999999997</v>
      </c>
      <c r="F29" s="41">
        <f t="shared" si="4"/>
        <v>1009.23</v>
      </c>
      <c r="G29" s="41">
        <f>IF(VLOOKUP(F29,Constantes!$D$2:$E$11,2,TRUE)=0,+F29,VLOOKUP(F29,Constantes!$D$2:$E$11,2,TRUE))</f>
        <v>1050</v>
      </c>
      <c r="H29" s="41">
        <f>ROUND(+Motor!$D$15*Iteración!G29,2)</f>
        <v>49.35</v>
      </c>
      <c r="I29" s="48">
        <f t="shared" si="5"/>
        <v>801.54999999999973</v>
      </c>
      <c r="J29" s="41">
        <f t="shared" si="6"/>
        <v>850.89999999999975</v>
      </c>
      <c r="L29" t="str">
        <f t="shared" si="0"/>
        <v>801,55</v>
      </c>
      <c r="M29" s="41">
        <f t="shared" si="1"/>
        <v>850.89999999999975</v>
      </c>
    </row>
    <row r="30" spans="2:13" x14ac:dyDescent="0.2">
      <c r="B30" s="41">
        <f t="shared" si="2"/>
        <v>10210.919999999996</v>
      </c>
      <c r="C30" s="41">
        <f>Motor!$E$5</f>
        <v>1900</v>
      </c>
      <c r="D30" s="41">
        <f>Motor!$E$6</f>
        <v>0</v>
      </c>
      <c r="E30" s="41">
        <f t="shared" si="3"/>
        <v>12110.919999999996</v>
      </c>
      <c r="F30" s="41">
        <f t="shared" si="4"/>
        <v>1009.24</v>
      </c>
      <c r="G30" s="41">
        <f>IF(VLOOKUP(F30,Constantes!$D$2:$E$11,2,TRUE)=0,+F30,VLOOKUP(F30,Constantes!$D$2:$E$11,2,TRUE))</f>
        <v>1050</v>
      </c>
      <c r="H30" s="41">
        <f>ROUND(+Motor!$D$15*Iteración!G30,2)</f>
        <v>49.35</v>
      </c>
      <c r="I30" s="48">
        <f t="shared" si="5"/>
        <v>801.55999999999972</v>
      </c>
      <c r="J30" s="41">
        <f t="shared" si="6"/>
        <v>850.90999999999974</v>
      </c>
      <c r="L30" t="str">
        <f t="shared" si="0"/>
        <v>801,56</v>
      </c>
      <c r="M30" s="41">
        <f t="shared" si="1"/>
        <v>850.90999999999974</v>
      </c>
    </row>
    <row r="31" spans="2:13" x14ac:dyDescent="0.2">
      <c r="B31" s="41">
        <f t="shared" si="2"/>
        <v>10211.039999999997</v>
      </c>
      <c r="C31" s="41">
        <f>Motor!$E$5</f>
        <v>1900</v>
      </c>
      <c r="D31" s="41">
        <f>Motor!$E$6</f>
        <v>0</v>
      </c>
      <c r="E31" s="41">
        <f t="shared" si="3"/>
        <v>12111.039999999997</v>
      </c>
      <c r="F31" s="41">
        <f t="shared" si="4"/>
        <v>1009.25</v>
      </c>
      <c r="G31" s="41">
        <f>IF(VLOOKUP(F31,Constantes!$D$2:$E$11,2,TRUE)=0,+F31,VLOOKUP(F31,Constantes!$D$2:$E$11,2,TRUE))</f>
        <v>1050</v>
      </c>
      <c r="H31" s="41">
        <f>ROUND(+Motor!$D$15*Iteración!G31,2)</f>
        <v>49.35</v>
      </c>
      <c r="I31" s="48">
        <f t="shared" si="5"/>
        <v>801.56999999999971</v>
      </c>
      <c r="J31" s="41">
        <f t="shared" si="6"/>
        <v>850.91999999999973</v>
      </c>
      <c r="L31" t="str">
        <f t="shared" si="0"/>
        <v>801,57</v>
      </c>
      <c r="M31" s="41">
        <f t="shared" si="1"/>
        <v>850.91999999999973</v>
      </c>
    </row>
    <row r="32" spans="2:13" x14ac:dyDescent="0.2">
      <c r="B32" s="41">
        <f t="shared" si="2"/>
        <v>10211.159999999996</v>
      </c>
      <c r="C32" s="41">
        <f>Motor!$E$5</f>
        <v>1900</v>
      </c>
      <c r="D32" s="41">
        <f>Motor!$E$6</f>
        <v>0</v>
      </c>
      <c r="E32" s="41">
        <f t="shared" si="3"/>
        <v>12111.159999999996</v>
      </c>
      <c r="F32" s="41">
        <f t="shared" si="4"/>
        <v>1009.26</v>
      </c>
      <c r="G32" s="41">
        <f>IF(VLOOKUP(F32,Constantes!$D$2:$E$11,2,TRUE)=0,+F32,VLOOKUP(F32,Constantes!$D$2:$E$11,2,TRUE))</f>
        <v>1050</v>
      </c>
      <c r="H32" s="41">
        <f>ROUND(+Motor!$D$15*Iteración!G32,2)</f>
        <v>49.35</v>
      </c>
      <c r="I32" s="48">
        <f t="shared" si="5"/>
        <v>801.5799999999997</v>
      </c>
      <c r="J32" s="41">
        <f t="shared" si="6"/>
        <v>850.92999999999972</v>
      </c>
      <c r="L32" t="str">
        <f t="shared" si="0"/>
        <v>801,58</v>
      </c>
      <c r="M32" s="41">
        <f t="shared" si="1"/>
        <v>850.92999999999972</v>
      </c>
    </row>
    <row r="33" spans="2:13" x14ac:dyDescent="0.2">
      <c r="B33" s="41">
        <f t="shared" si="2"/>
        <v>10211.279999999997</v>
      </c>
      <c r="C33" s="41">
        <f>Motor!$E$5</f>
        <v>1900</v>
      </c>
      <c r="D33" s="41">
        <f>Motor!$E$6</f>
        <v>0</v>
      </c>
      <c r="E33" s="41">
        <f t="shared" si="3"/>
        <v>12111.279999999997</v>
      </c>
      <c r="F33" s="41">
        <f t="shared" si="4"/>
        <v>1009.27</v>
      </c>
      <c r="G33" s="41">
        <f>IF(VLOOKUP(F33,Constantes!$D$2:$E$11,2,TRUE)=0,+F33,VLOOKUP(F33,Constantes!$D$2:$E$11,2,TRUE))</f>
        <v>1050</v>
      </c>
      <c r="H33" s="41">
        <f>ROUND(+Motor!$D$15*Iteración!G33,2)</f>
        <v>49.35</v>
      </c>
      <c r="I33" s="48">
        <f t="shared" si="5"/>
        <v>801.58999999999969</v>
      </c>
      <c r="J33" s="41">
        <f t="shared" si="6"/>
        <v>850.93999999999971</v>
      </c>
      <c r="L33" t="str">
        <f t="shared" si="0"/>
        <v>801,59</v>
      </c>
      <c r="M33" s="41">
        <f t="shared" si="1"/>
        <v>850.93999999999971</v>
      </c>
    </row>
    <row r="34" spans="2:13" x14ac:dyDescent="0.2">
      <c r="B34" s="41">
        <f t="shared" si="2"/>
        <v>10211.399999999996</v>
      </c>
      <c r="C34" s="41">
        <f>Motor!$E$5</f>
        <v>1900</v>
      </c>
      <c r="D34" s="41">
        <f>Motor!$E$6</f>
        <v>0</v>
      </c>
      <c r="E34" s="41">
        <f t="shared" si="3"/>
        <v>12111.399999999996</v>
      </c>
      <c r="F34" s="41">
        <f t="shared" si="4"/>
        <v>1009.28</v>
      </c>
      <c r="G34" s="41">
        <f>IF(VLOOKUP(F34,Constantes!$D$2:$E$11,2,TRUE)=0,+F34,VLOOKUP(F34,Constantes!$D$2:$E$11,2,TRUE))</f>
        <v>1050</v>
      </c>
      <c r="H34" s="41">
        <f>ROUND(+Motor!$D$15*Iteración!G34,2)</f>
        <v>49.35</v>
      </c>
      <c r="I34" s="48">
        <f t="shared" si="5"/>
        <v>801.59999999999968</v>
      </c>
      <c r="J34" s="41">
        <f t="shared" si="6"/>
        <v>850.9499999999997</v>
      </c>
      <c r="L34" t="str">
        <f t="shared" si="0"/>
        <v>801,60</v>
      </c>
      <c r="M34" s="41">
        <f t="shared" si="1"/>
        <v>850.9499999999997</v>
      </c>
    </row>
    <row r="35" spans="2:13" x14ac:dyDescent="0.2">
      <c r="B35" s="41">
        <f t="shared" si="2"/>
        <v>10211.519999999997</v>
      </c>
      <c r="C35" s="41">
        <f>Motor!$E$5</f>
        <v>1900</v>
      </c>
      <c r="D35" s="41">
        <f>Motor!$E$6</f>
        <v>0</v>
      </c>
      <c r="E35" s="41">
        <f t="shared" si="3"/>
        <v>12111.519999999997</v>
      </c>
      <c r="F35" s="41">
        <f t="shared" si="4"/>
        <v>1009.29</v>
      </c>
      <c r="G35" s="41">
        <f>IF(VLOOKUP(F35,Constantes!$D$2:$E$11,2,TRUE)=0,+F35,VLOOKUP(F35,Constantes!$D$2:$E$11,2,TRUE))</f>
        <v>1050</v>
      </c>
      <c r="H35" s="41">
        <f>ROUND(+Motor!$D$15*Iteración!G35,2)</f>
        <v>49.35</v>
      </c>
      <c r="I35" s="48">
        <f t="shared" si="5"/>
        <v>801.60999999999967</v>
      </c>
      <c r="J35" s="41">
        <f t="shared" si="6"/>
        <v>850.9599999999997</v>
      </c>
      <c r="L35" t="str">
        <f t="shared" si="0"/>
        <v>801,61</v>
      </c>
      <c r="M35" s="41">
        <f t="shared" si="1"/>
        <v>850.9599999999997</v>
      </c>
    </row>
    <row r="36" spans="2:13" x14ac:dyDescent="0.2">
      <c r="B36" s="41">
        <f t="shared" si="2"/>
        <v>10211.639999999996</v>
      </c>
      <c r="C36" s="41">
        <f>Motor!$E$5</f>
        <v>1900</v>
      </c>
      <c r="D36" s="41">
        <f>Motor!$E$6</f>
        <v>0</v>
      </c>
      <c r="E36" s="41">
        <f t="shared" si="3"/>
        <v>12111.639999999996</v>
      </c>
      <c r="F36" s="41">
        <f t="shared" si="4"/>
        <v>1009.3</v>
      </c>
      <c r="G36" s="41">
        <f>IF(VLOOKUP(F36,Constantes!$D$2:$E$11,2,TRUE)=0,+F36,VLOOKUP(F36,Constantes!$D$2:$E$11,2,TRUE))</f>
        <v>1050</v>
      </c>
      <c r="H36" s="41">
        <f>ROUND(+Motor!$D$15*Iteración!G36,2)</f>
        <v>49.35</v>
      </c>
      <c r="I36" s="48">
        <f t="shared" si="5"/>
        <v>801.61999999999966</v>
      </c>
      <c r="J36" s="41">
        <f t="shared" si="6"/>
        <v>850.96999999999969</v>
      </c>
      <c r="L36" t="str">
        <f t="shared" si="0"/>
        <v>801,62</v>
      </c>
      <c r="M36" s="41">
        <f t="shared" si="1"/>
        <v>850.96999999999969</v>
      </c>
    </row>
    <row r="37" spans="2:13" x14ac:dyDescent="0.2">
      <c r="B37" s="41">
        <f t="shared" si="2"/>
        <v>10211.759999999997</v>
      </c>
      <c r="C37" s="41">
        <f>Motor!$E$5</f>
        <v>1900</v>
      </c>
      <c r="D37" s="41">
        <f>Motor!$E$6</f>
        <v>0</v>
      </c>
      <c r="E37" s="41">
        <f t="shared" si="3"/>
        <v>12111.759999999997</v>
      </c>
      <c r="F37" s="41">
        <f t="shared" si="4"/>
        <v>1009.31</v>
      </c>
      <c r="G37" s="41">
        <f>IF(VLOOKUP(F37,Constantes!$D$2:$E$11,2,TRUE)=0,+F37,VLOOKUP(F37,Constantes!$D$2:$E$11,2,TRUE))</f>
        <v>1050</v>
      </c>
      <c r="H37" s="41">
        <f>ROUND(+Motor!$D$15*Iteración!G37,2)</f>
        <v>49.35</v>
      </c>
      <c r="I37" s="48">
        <f t="shared" si="5"/>
        <v>801.62999999999965</v>
      </c>
      <c r="J37" s="41">
        <f t="shared" si="6"/>
        <v>850.97999999999968</v>
      </c>
      <c r="L37" t="str">
        <f t="shared" si="0"/>
        <v>801,63</v>
      </c>
      <c r="M37" s="41">
        <f t="shared" si="1"/>
        <v>850.97999999999968</v>
      </c>
    </row>
    <row r="38" spans="2:13" x14ac:dyDescent="0.2">
      <c r="B38" s="41">
        <f t="shared" si="2"/>
        <v>10211.879999999996</v>
      </c>
      <c r="C38" s="41">
        <f>Motor!$E$5</f>
        <v>1900</v>
      </c>
      <c r="D38" s="41">
        <f>Motor!$E$6</f>
        <v>0</v>
      </c>
      <c r="E38" s="41">
        <f t="shared" si="3"/>
        <v>12111.879999999996</v>
      </c>
      <c r="F38" s="41">
        <f t="shared" si="4"/>
        <v>1009.32</v>
      </c>
      <c r="G38" s="41">
        <f>IF(VLOOKUP(F38,Constantes!$D$2:$E$11,2,TRUE)=0,+F38,VLOOKUP(F38,Constantes!$D$2:$E$11,2,TRUE))</f>
        <v>1050</v>
      </c>
      <c r="H38" s="41">
        <f>ROUND(+Motor!$D$15*Iteración!G38,2)</f>
        <v>49.35</v>
      </c>
      <c r="I38" s="48">
        <f t="shared" si="5"/>
        <v>801.63999999999965</v>
      </c>
      <c r="J38" s="41">
        <f t="shared" si="6"/>
        <v>850.98999999999967</v>
      </c>
      <c r="L38" t="str">
        <f t="shared" si="0"/>
        <v>801,64</v>
      </c>
      <c r="M38" s="41">
        <f t="shared" si="1"/>
        <v>850.98999999999967</v>
      </c>
    </row>
    <row r="39" spans="2:13" x14ac:dyDescent="0.2">
      <c r="B39" s="41">
        <f t="shared" si="2"/>
        <v>10211.999999999996</v>
      </c>
      <c r="C39" s="41">
        <f>Motor!$E$5</f>
        <v>1900</v>
      </c>
      <c r="D39" s="41">
        <f>Motor!$E$6</f>
        <v>0</v>
      </c>
      <c r="E39" s="41">
        <f t="shared" si="3"/>
        <v>12111.999999999996</v>
      </c>
      <c r="F39" s="41">
        <f t="shared" si="4"/>
        <v>1009.33</v>
      </c>
      <c r="G39" s="41">
        <f>IF(VLOOKUP(F39,Constantes!$D$2:$E$11,2,TRUE)=0,+F39,VLOOKUP(F39,Constantes!$D$2:$E$11,2,TRUE))</f>
        <v>1050</v>
      </c>
      <c r="H39" s="41">
        <f>ROUND(+Motor!$D$15*Iteración!G39,2)</f>
        <v>49.35</v>
      </c>
      <c r="I39" s="48">
        <f t="shared" si="5"/>
        <v>801.64999999999964</v>
      </c>
      <c r="J39" s="41">
        <f t="shared" si="6"/>
        <v>850.99999999999966</v>
      </c>
      <c r="L39" t="str">
        <f t="shared" si="0"/>
        <v>801,65</v>
      </c>
      <c r="M39" s="41">
        <f t="shared" si="1"/>
        <v>850.99999999999966</v>
      </c>
    </row>
    <row r="40" spans="2:13" x14ac:dyDescent="0.2">
      <c r="B40" s="41">
        <f t="shared" si="2"/>
        <v>10212.119999999995</v>
      </c>
      <c r="C40" s="41">
        <f>Motor!$E$5</f>
        <v>1900</v>
      </c>
      <c r="D40" s="41">
        <f>Motor!$E$6</f>
        <v>0</v>
      </c>
      <c r="E40" s="41">
        <f t="shared" si="3"/>
        <v>12112.119999999995</v>
      </c>
      <c r="F40" s="41">
        <f t="shared" si="4"/>
        <v>1009.34</v>
      </c>
      <c r="G40" s="41">
        <f>IF(VLOOKUP(F40,Constantes!$D$2:$E$11,2,TRUE)=0,+F40,VLOOKUP(F40,Constantes!$D$2:$E$11,2,TRUE))</f>
        <v>1050</v>
      </c>
      <c r="H40" s="41">
        <f>ROUND(+Motor!$D$15*Iteración!G40,2)</f>
        <v>49.35</v>
      </c>
      <c r="I40" s="48">
        <f t="shared" si="5"/>
        <v>801.65999999999963</v>
      </c>
      <c r="J40" s="41">
        <f t="shared" si="6"/>
        <v>851.00999999999965</v>
      </c>
      <c r="L40" t="str">
        <f t="shared" si="0"/>
        <v>801,66</v>
      </c>
      <c r="M40" s="41">
        <f t="shared" si="1"/>
        <v>851.00999999999965</v>
      </c>
    </row>
    <row r="41" spans="2:13" x14ac:dyDescent="0.2">
      <c r="B41" s="41">
        <f t="shared" si="2"/>
        <v>10212.239999999996</v>
      </c>
      <c r="C41" s="41">
        <f>Motor!$E$5</f>
        <v>1900</v>
      </c>
      <c r="D41" s="41">
        <f>Motor!$E$6</f>
        <v>0</v>
      </c>
      <c r="E41" s="41">
        <f t="shared" si="3"/>
        <v>12112.239999999996</v>
      </c>
      <c r="F41" s="41">
        <f t="shared" si="4"/>
        <v>1009.35</v>
      </c>
      <c r="G41" s="41">
        <f>IF(VLOOKUP(F41,Constantes!$D$2:$E$11,2,TRUE)=0,+F41,VLOOKUP(F41,Constantes!$D$2:$E$11,2,TRUE))</f>
        <v>1050</v>
      </c>
      <c r="H41" s="41">
        <f>ROUND(+Motor!$D$15*Iteración!G41,2)</f>
        <v>49.35</v>
      </c>
      <c r="I41" s="48">
        <f t="shared" si="5"/>
        <v>801.66999999999962</v>
      </c>
      <c r="J41" s="41">
        <f t="shared" si="6"/>
        <v>851.01999999999964</v>
      </c>
      <c r="L41" t="str">
        <f t="shared" si="0"/>
        <v>801,67</v>
      </c>
      <c r="M41" s="41">
        <f t="shared" si="1"/>
        <v>851.01999999999964</v>
      </c>
    </row>
    <row r="42" spans="2:13" x14ac:dyDescent="0.2">
      <c r="B42" s="41">
        <f t="shared" si="2"/>
        <v>10212.359999999995</v>
      </c>
      <c r="C42" s="41">
        <f>Motor!$E$5</f>
        <v>1900</v>
      </c>
      <c r="D42" s="41">
        <f>Motor!$E$6</f>
        <v>0</v>
      </c>
      <c r="E42" s="41">
        <f t="shared" si="3"/>
        <v>12112.359999999995</v>
      </c>
      <c r="F42" s="41">
        <f t="shared" si="4"/>
        <v>1009.36</v>
      </c>
      <c r="G42" s="41">
        <f>IF(VLOOKUP(F42,Constantes!$D$2:$E$11,2,TRUE)=0,+F42,VLOOKUP(F42,Constantes!$D$2:$E$11,2,TRUE))</f>
        <v>1050</v>
      </c>
      <c r="H42" s="41">
        <f>ROUND(+Motor!$D$15*Iteración!G42,2)</f>
        <v>49.35</v>
      </c>
      <c r="I42" s="48">
        <f t="shared" si="5"/>
        <v>801.67999999999961</v>
      </c>
      <c r="J42" s="41">
        <f t="shared" si="6"/>
        <v>851.02999999999963</v>
      </c>
      <c r="L42" t="str">
        <f t="shared" si="0"/>
        <v>801,68</v>
      </c>
      <c r="M42" s="41">
        <f t="shared" si="1"/>
        <v>851.02999999999963</v>
      </c>
    </row>
    <row r="43" spans="2:13" x14ac:dyDescent="0.2">
      <c r="B43" s="41">
        <f t="shared" si="2"/>
        <v>10212.479999999996</v>
      </c>
      <c r="C43" s="41">
        <f>Motor!$E$5</f>
        <v>1900</v>
      </c>
      <c r="D43" s="41">
        <f>Motor!$E$6</f>
        <v>0</v>
      </c>
      <c r="E43" s="41">
        <f t="shared" si="3"/>
        <v>12112.479999999996</v>
      </c>
      <c r="F43" s="41">
        <f t="shared" si="4"/>
        <v>1009.37</v>
      </c>
      <c r="G43" s="41">
        <f>IF(VLOOKUP(F43,Constantes!$D$2:$E$11,2,TRUE)=0,+F43,VLOOKUP(F43,Constantes!$D$2:$E$11,2,TRUE))</f>
        <v>1050</v>
      </c>
      <c r="H43" s="41">
        <f>ROUND(+Motor!$D$15*Iteración!G43,2)</f>
        <v>49.35</v>
      </c>
      <c r="I43" s="48">
        <f t="shared" si="5"/>
        <v>801.6899999999996</v>
      </c>
      <c r="J43" s="41">
        <f t="shared" si="6"/>
        <v>851.03999999999962</v>
      </c>
      <c r="L43" t="str">
        <f t="shared" si="0"/>
        <v>801,69</v>
      </c>
      <c r="M43" s="41">
        <f t="shared" si="1"/>
        <v>851.03999999999962</v>
      </c>
    </row>
    <row r="44" spans="2:13" x14ac:dyDescent="0.2">
      <c r="B44" s="41">
        <f t="shared" si="2"/>
        <v>10212.599999999995</v>
      </c>
      <c r="C44" s="41">
        <f>Motor!$E$5</f>
        <v>1900</v>
      </c>
      <c r="D44" s="41">
        <f>Motor!$E$6</f>
        <v>0</v>
      </c>
      <c r="E44" s="41">
        <f t="shared" si="3"/>
        <v>12112.599999999995</v>
      </c>
      <c r="F44" s="41">
        <f t="shared" si="4"/>
        <v>1009.38</v>
      </c>
      <c r="G44" s="41">
        <f>IF(VLOOKUP(F44,Constantes!$D$2:$E$11,2,TRUE)=0,+F44,VLOOKUP(F44,Constantes!$D$2:$E$11,2,TRUE))</f>
        <v>1050</v>
      </c>
      <c r="H44" s="41">
        <f>ROUND(+Motor!$D$15*Iteración!G44,2)</f>
        <v>49.35</v>
      </c>
      <c r="I44" s="48">
        <f t="shared" si="5"/>
        <v>801.69999999999959</v>
      </c>
      <c r="J44" s="41">
        <f t="shared" si="6"/>
        <v>851.04999999999961</v>
      </c>
      <c r="L44" t="str">
        <f t="shared" si="0"/>
        <v>801,70</v>
      </c>
      <c r="M44" s="41">
        <f t="shared" si="1"/>
        <v>851.04999999999961</v>
      </c>
    </row>
    <row r="45" spans="2:13" x14ac:dyDescent="0.2">
      <c r="B45" s="41">
        <f t="shared" si="2"/>
        <v>10212.719999999996</v>
      </c>
      <c r="C45" s="41">
        <f>Motor!$E$5</f>
        <v>1900</v>
      </c>
      <c r="D45" s="41">
        <f>Motor!$E$6</f>
        <v>0</v>
      </c>
      <c r="E45" s="41">
        <f t="shared" si="3"/>
        <v>12112.719999999996</v>
      </c>
      <c r="F45" s="41">
        <f t="shared" si="4"/>
        <v>1009.39</v>
      </c>
      <c r="G45" s="41">
        <f>IF(VLOOKUP(F45,Constantes!$D$2:$E$11,2,TRUE)=0,+F45,VLOOKUP(F45,Constantes!$D$2:$E$11,2,TRUE))</f>
        <v>1050</v>
      </c>
      <c r="H45" s="41">
        <f>ROUND(+Motor!$D$15*Iteración!G45,2)</f>
        <v>49.35</v>
      </c>
      <c r="I45" s="48">
        <f t="shared" si="5"/>
        <v>801.70999999999958</v>
      </c>
      <c r="J45" s="41">
        <f t="shared" si="6"/>
        <v>851.0599999999996</v>
      </c>
      <c r="L45" t="str">
        <f t="shared" si="0"/>
        <v>801,71</v>
      </c>
      <c r="M45" s="41">
        <f t="shared" si="1"/>
        <v>851.0599999999996</v>
      </c>
    </row>
    <row r="46" spans="2:13" x14ac:dyDescent="0.2">
      <c r="B46" s="41">
        <f t="shared" si="2"/>
        <v>10212.839999999995</v>
      </c>
      <c r="C46" s="41">
        <f>Motor!$E$5</f>
        <v>1900</v>
      </c>
      <c r="D46" s="41">
        <f>Motor!$E$6</f>
        <v>0</v>
      </c>
      <c r="E46" s="41">
        <f t="shared" si="3"/>
        <v>12112.839999999995</v>
      </c>
      <c r="F46" s="41">
        <f t="shared" si="4"/>
        <v>1009.4</v>
      </c>
      <c r="G46" s="41">
        <f>IF(VLOOKUP(F46,Constantes!$D$2:$E$11,2,TRUE)=0,+F46,VLOOKUP(F46,Constantes!$D$2:$E$11,2,TRUE))</f>
        <v>1050</v>
      </c>
      <c r="H46" s="41">
        <f>ROUND(+Motor!$D$15*Iteración!G46,2)</f>
        <v>49.35</v>
      </c>
      <c r="I46" s="48">
        <f t="shared" si="5"/>
        <v>801.71999999999957</v>
      </c>
      <c r="J46" s="41">
        <f t="shared" si="6"/>
        <v>851.0699999999996</v>
      </c>
      <c r="L46" t="str">
        <f t="shared" si="0"/>
        <v>801,72</v>
      </c>
      <c r="M46" s="41">
        <f t="shared" si="1"/>
        <v>851.0699999999996</v>
      </c>
    </row>
    <row r="47" spans="2:13" x14ac:dyDescent="0.2">
      <c r="B47" s="41">
        <f t="shared" si="2"/>
        <v>10212.959999999995</v>
      </c>
      <c r="C47" s="41">
        <f>Motor!$E$5</f>
        <v>1900</v>
      </c>
      <c r="D47" s="41">
        <f>Motor!$E$6</f>
        <v>0</v>
      </c>
      <c r="E47" s="41">
        <f t="shared" si="3"/>
        <v>12112.959999999995</v>
      </c>
      <c r="F47" s="41">
        <f t="shared" si="4"/>
        <v>1009.41</v>
      </c>
      <c r="G47" s="41">
        <f>IF(VLOOKUP(F47,Constantes!$D$2:$E$11,2,TRUE)=0,+F47,VLOOKUP(F47,Constantes!$D$2:$E$11,2,TRUE))</f>
        <v>1050</v>
      </c>
      <c r="H47" s="41">
        <f>ROUND(+Motor!$D$15*Iteración!G47,2)</f>
        <v>49.35</v>
      </c>
      <c r="I47" s="48">
        <f t="shared" si="5"/>
        <v>801.72999999999956</v>
      </c>
      <c r="J47" s="41">
        <f t="shared" si="6"/>
        <v>851.07999999999959</v>
      </c>
      <c r="L47" t="str">
        <f t="shared" si="0"/>
        <v>801,73</v>
      </c>
      <c r="M47" s="41">
        <f t="shared" si="1"/>
        <v>851.07999999999959</v>
      </c>
    </row>
    <row r="48" spans="2:13" x14ac:dyDescent="0.2">
      <c r="B48" s="41">
        <f t="shared" si="2"/>
        <v>10213.079999999994</v>
      </c>
      <c r="C48" s="41">
        <f>Motor!$E$5</f>
        <v>1900</v>
      </c>
      <c r="D48" s="41">
        <f>Motor!$E$6</f>
        <v>0</v>
      </c>
      <c r="E48" s="41">
        <f t="shared" si="3"/>
        <v>12113.079999999994</v>
      </c>
      <c r="F48" s="41">
        <f t="shared" si="4"/>
        <v>1009.42</v>
      </c>
      <c r="G48" s="41">
        <f>IF(VLOOKUP(F48,Constantes!$D$2:$E$11,2,TRUE)=0,+F48,VLOOKUP(F48,Constantes!$D$2:$E$11,2,TRUE))</f>
        <v>1050</v>
      </c>
      <c r="H48" s="41">
        <f>ROUND(+Motor!$D$15*Iteración!G48,2)</f>
        <v>49.35</v>
      </c>
      <c r="I48" s="48">
        <f t="shared" si="5"/>
        <v>801.73999999999955</v>
      </c>
      <c r="J48" s="41">
        <f t="shared" si="6"/>
        <v>851.08999999999958</v>
      </c>
      <c r="L48" t="str">
        <f t="shared" si="0"/>
        <v>801,74</v>
      </c>
      <c r="M48" s="41">
        <f t="shared" si="1"/>
        <v>851.08999999999958</v>
      </c>
    </row>
    <row r="49" spans="2:13" x14ac:dyDescent="0.2">
      <c r="B49" s="41">
        <f t="shared" si="2"/>
        <v>10213.199999999995</v>
      </c>
      <c r="C49" s="41">
        <f>Motor!$E$5</f>
        <v>1900</v>
      </c>
      <c r="D49" s="41">
        <f>Motor!$E$6</f>
        <v>0</v>
      </c>
      <c r="E49" s="41">
        <f t="shared" si="3"/>
        <v>12113.199999999995</v>
      </c>
      <c r="F49" s="41">
        <f t="shared" si="4"/>
        <v>1009.43</v>
      </c>
      <c r="G49" s="41">
        <f>IF(VLOOKUP(F49,Constantes!$D$2:$E$11,2,TRUE)=0,+F49,VLOOKUP(F49,Constantes!$D$2:$E$11,2,TRUE))</f>
        <v>1050</v>
      </c>
      <c r="H49" s="41">
        <f>ROUND(+Motor!$D$15*Iteración!G49,2)</f>
        <v>49.35</v>
      </c>
      <c r="I49" s="48">
        <f t="shared" si="5"/>
        <v>801.74999999999955</v>
      </c>
      <c r="J49" s="41">
        <f t="shared" si="6"/>
        <v>851.09999999999957</v>
      </c>
      <c r="L49" t="str">
        <f t="shared" si="0"/>
        <v>801,75</v>
      </c>
      <c r="M49" s="41">
        <f t="shared" si="1"/>
        <v>851.09999999999957</v>
      </c>
    </row>
    <row r="50" spans="2:13" x14ac:dyDescent="0.2">
      <c r="B50" s="41">
        <f t="shared" si="2"/>
        <v>10213.319999999994</v>
      </c>
      <c r="C50" s="41">
        <f>Motor!$E$5</f>
        <v>1900</v>
      </c>
      <c r="D50" s="41">
        <f>Motor!$E$6</f>
        <v>0</v>
      </c>
      <c r="E50" s="41">
        <f t="shared" si="3"/>
        <v>12113.319999999994</v>
      </c>
      <c r="F50" s="41">
        <f t="shared" si="4"/>
        <v>1009.44</v>
      </c>
      <c r="G50" s="41">
        <f>IF(VLOOKUP(F50,Constantes!$D$2:$E$11,2,TRUE)=0,+F50,VLOOKUP(F50,Constantes!$D$2:$E$11,2,TRUE))</f>
        <v>1050</v>
      </c>
      <c r="H50" s="41">
        <f>ROUND(+Motor!$D$15*Iteración!G50,2)</f>
        <v>49.35</v>
      </c>
      <c r="I50" s="48">
        <f t="shared" si="5"/>
        <v>801.75999999999954</v>
      </c>
      <c r="J50" s="41">
        <f t="shared" si="6"/>
        <v>851.10999999999956</v>
      </c>
      <c r="L50" t="str">
        <f t="shared" si="0"/>
        <v>801,76</v>
      </c>
      <c r="M50" s="41">
        <f t="shared" si="1"/>
        <v>851.10999999999956</v>
      </c>
    </row>
    <row r="51" spans="2:13" x14ac:dyDescent="0.2">
      <c r="B51" s="41">
        <f t="shared" si="2"/>
        <v>10213.439999999995</v>
      </c>
      <c r="C51" s="41">
        <f>Motor!$E$5</f>
        <v>1900</v>
      </c>
      <c r="D51" s="41">
        <f>Motor!$E$6</f>
        <v>0</v>
      </c>
      <c r="E51" s="41">
        <f t="shared" si="3"/>
        <v>12113.439999999995</v>
      </c>
      <c r="F51" s="41">
        <f t="shared" si="4"/>
        <v>1009.45</v>
      </c>
      <c r="G51" s="41">
        <f>IF(VLOOKUP(F51,Constantes!$D$2:$E$11,2,TRUE)=0,+F51,VLOOKUP(F51,Constantes!$D$2:$E$11,2,TRUE))</f>
        <v>1050</v>
      </c>
      <c r="H51" s="41">
        <f>ROUND(+Motor!$D$15*Iteración!G51,2)</f>
        <v>49.35</v>
      </c>
      <c r="I51" s="48">
        <f t="shared" si="5"/>
        <v>801.76999999999953</v>
      </c>
      <c r="J51" s="41">
        <f t="shared" si="6"/>
        <v>851.11999999999955</v>
      </c>
      <c r="L51" t="str">
        <f t="shared" si="0"/>
        <v>801,77</v>
      </c>
      <c r="M51" s="41">
        <f t="shared" si="1"/>
        <v>851.11999999999955</v>
      </c>
    </row>
    <row r="52" spans="2:13" x14ac:dyDescent="0.2">
      <c r="B52" s="41">
        <f t="shared" si="2"/>
        <v>10213.559999999994</v>
      </c>
      <c r="C52" s="41">
        <f>Motor!$E$5</f>
        <v>1900</v>
      </c>
      <c r="D52" s="41">
        <f>Motor!$E$6</f>
        <v>0</v>
      </c>
      <c r="E52" s="41">
        <f t="shared" si="3"/>
        <v>12113.559999999994</v>
      </c>
      <c r="F52" s="41">
        <f t="shared" si="4"/>
        <v>1009.46</v>
      </c>
      <c r="G52" s="41">
        <f>IF(VLOOKUP(F52,Constantes!$D$2:$E$11,2,TRUE)=0,+F52,VLOOKUP(F52,Constantes!$D$2:$E$11,2,TRUE))</f>
        <v>1050</v>
      </c>
      <c r="H52" s="41">
        <f>ROUND(+Motor!$D$15*Iteración!G52,2)</f>
        <v>49.35</v>
      </c>
      <c r="I52" s="48">
        <f t="shared" si="5"/>
        <v>801.77999999999952</v>
      </c>
      <c r="J52" s="41">
        <f t="shared" si="6"/>
        <v>851.12999999999954</v>
      </c>
      <c r="L52" t="str">
        <f t="shared" si="0"/>
        <v>801,78</v>
      </c>
      <c r="M52" s="41">
        <f t="shared" si="1"/>
        <v>851.12999999999954</v>
      </c>
    </row>
    <row r="53" spans="2:13" x14ac:dyDescent="0.2">
      <c r="B53" s="41">
        <f t="shared" si="2"/>
        <v>10213.679999999995</v>
      </c>
      <c r="C53" s="41">
        <f>Motor!$E$5</f>
        <v>1900</v>
      </c>
      <c r="D53" s="41">
        <f>Motor!$E$6</f>
        <v>0</v>
      </c>
      <c r="E53" s="41">
        <f t="shared" si="3"/>
        <v>12113.679999999995</v>
      </c>
      <c r="F53" s="41">
        <f t="shared" si="4"/>
        <v>1009.47</v>
      </c>
      <c r="G53" s="41">
        <f>IF(VLOOKUP(F53,Constantes!$D$2:$E$11,2,TRUE)=0,+F53,VLOOKUP(F53,Constantes!$D$2:$E$11,2,TRUE))</f>
        <v>1050</v>
      </c>
      <c r="H53" s="41">
        <f>ROUND(+Motor!$D$15*Iteración!G53,2)</f>
        <v>49.35</v>
      </c>
      <c r="I53" s="48">
        <f t="shared" si="5"/>
        <v>801.78999999999951</v>
      </c>
      <c r="J53" s="41">
        <f t="shared" si="6"/>
        <v>851.13999999999953</v>
      </c>
      <c r="L53" t="str">
        <f t="shared" si="0"/>
        <v>801,79</v>
      </c>
      <c r="M53" s="41">
        <f t="shared" si="1"/>
        <v>851.13999999999953</v>
      </c>
    </row>
    <row r="54" spans="2:13" x14ac:dyDescent="0.2">
      <c r="B54" s="41">
        <f t="shared" si="2"/>
        <v>10213.799999999994</v>
      </c>
      <c r="C54" s="41">
        <f>Motor!$E$5</f>
        <v>1900</v>
      </c>
      <c r="D54" s="41">
        <f>Motor!$E$6</f>
        <v>0</v>
      </c>
      <c r="E54" s="41">
        <f t="shared" si="3"/>
        <v>12113.799999999994</v>
      </c>
      <c r="F54" s="41">
        <f t="shared" si="4"/>
        <v>1009.48</v>
      </c>
      <c r="G54" s="41">
        <f>IF(VLOOKUP(F54,Constantes!$D$2:$E$11,2,TRUE)=0,+F54,VLOOKUP(F54,Constantes!$D$2:$E$11,2,TRUE))</f>
        <v>1050</v>
      </c>
      <c r="H54" s="41">
        <f>ROUND(+Motor!$D$15*Iteración!G54,2)</f>
        <v>49.35</v>
      </c>
      <c r="I54" s="48">
        <f t="shared" si="5"/>
        <v>801.7999999999995</v>
      </c>
      <c r="J54" s="41">
        <f t="shared" si="6"/>
        <v>851.14999999999952</v>
      </c>
      <c r="L54" t="str">
        <f t="shared" si="0"/>
        <v>801,80</v>
      </c>
      <c r="M54" s="41">
        <f t="shared" si="1"/>
        <v>851.14999999999952</v>
      </c>
    </row>
    <row r="55" spans="2:13" x14ac:dyDescent="0.2">
      <c r="B55" s="41">
        <f t="shared" si="2"/>
        <v>10213.919999999995</v>
      </c>
      <c r="C55" s="41">
        <f>Motor!$E$5</f>
        <v>1900</v>
      </c>
      <c r="D55" s="41">
        <f>Motor!$E$6</f>
        <v>0</v>
      </c>
      <c r="E55" s="41">
        <f t="shared" si="3"/>
        <v>12113.919999999995</v>
      </c>
      <c r="F55" s="41">
        <f t="shared" si="4"/>
        <v>1009.49</v>
      </c>
      <c r="G55" s="41">
        <f>IF(VLOOKUP(F55,Constantes!$D$2:$E$11,2,TRUE)=0,+F55,VLOOKUP(F55,Constantes!$D$2:$E$11,2,TRUE))</f>
        <v>1050</v>
      </c>
      <c r="H55" s="41">
        <f>ROUND(+Motor!$D$15*Iteración!G55,2)</f>
        <v>49.35</v>
      </c>
      <c r="I55" s="48">
        <f t="shared" si="5"/>
        <v>801.80999999999949</v>
      </c>
      <c r="J55" s="41">
        <f t="shared" si="6"/>
        <v>851.15999999999951</v>
      </c>
      <c r="L55" t="str">
        <f t="shared" si="0"/>
        <v>801,81</v>
      </c>
      <c r="M55" s="41">
        <f t="shared" si="1"/>
        <v>851.15999999999951</v>
      </c>
    </row>
    <row r="56" spans="2:13" x14ac:dyDescent="0.2">
      <c r="B56" s="41">
        <f t="shared" si="2"/>
        <v>10214.039999999994</v>
      </c>
      <c r="C56" s="41">
        <f>Motor!$E$5</f>
        <v>1900</v>
      </c>
      <c r="D56" s="41">
        <f>Motor!$E$6</f>
        <v>0</v>
      </c>
      <c r="E56" s="41">
        <f t="shared" si="3"/>
        <v>12114.039999999994</v>
      </c>
      <c r="F56" s="41">
        <f t="shared" si="4"/>
        <v>1009.5</v>
      </c>
      <c r="G56" s="41">
        <f>IF(VLOOKUP(F56,Constantes!$D$2:$E$11,2,TRUE)=0,+F56,VLOOKUP(F56,Constantes!$D$2:$E$11,2,TRUE))</f>
        <v>1050</v>
      </c>
      <c r="H56" s="41">
        <f>ROUND(+Motor!$D$15*Iteración!G56,2)</f>
        <v>49.35</v>
      </c>
      <c r="I56" s="48">
        <f t="shared" si="5"/>
        <v>801.81999999999948</v>
      </c>
      <c r="J56" s="41">
        <f t="shared" si="6"/>
        <v>851.1699999999995</v>
      </c>
      <c r="L56" t="str">
        <f t="shared" si="0"/>
        <v>801,82</v>
      </c>
      <c r="M56" s="41">
        <f t="shared" si="1"/>
        <v>851.1699999999995</v>
      </c>
    </row>
    <row r="57" spans="2:13" x14ac:dyDescent="0.2">
      <c r="B57" s="41">
        <f t="shared" si="2"/>
        <v>10214.159999999994</v>
      </c>
      <c r="C57" s="41">
        <f>Motor!$E$5</f>
        <v>1900</v>
      </c>
      <c r="D57" s="41">
        <f>Motor!$E$6</f>
        <v>0</v>
      </c>
      <c r="E57" s="41">
        <f t="shared" si="3"/>
        <v>12114.159999999994</v>
      </c>
      <c r="F57" s="41">
        <f t="shared" si="4"/>
        <v>1009.51</v>
      </c>
      <c r="G57" s="41">
        <f>IF(VLOOKUP(F57,Constantes!$D$2:$E$11,2,TRUE)=0,+F57,VLOOKUP(F57,Constantes!$D$2:$E$11,2,TRUE))</f>
        <v>1050</v>
      </c>
      <c r="H57" s="41">
        <f>ROUND(+Motor!$D$15*Iteración!G57,2)</f>
        <v>49.35</v>
      </c>
      <c r="I57" s="48">
        <f t="shared" si="5"/>
        <v>801.82999999999947</v>
      </c>
      <c r="J57" s="41">
        <f t="shared" si="6"/>
        <v>851.1799999999995</v>
      </c>
      <c r="L57" t="str">
        <f t="shared" si="0"/>
        <v>801,83</v>
      </c>
      <c r="M57" s="41">
        <f t="shared" si="1"/>
        <v>851.1799999999995</v>
      </c>
    </row>
    <row r="58" spans="2:13" x14ac:dyDescent="0.2">
      <c r="B58" s="41">
        <f t="shared" si="2"/>
        <v>10214.279999999993</v>
      </c>
      <c r="C58" s="41">
        <f>Motor!$E$5</f>
        <v>1900</v>
      </c>
      <c r="D58" s="41">
        <f>Motor!$E$6</f>
        <v>0</v>
      </c>
      <c r="E58" s="41">
        <f t="shared" si="3"/>
        <v>12114.279999999993</v>
      </c>
      <c r="F58" s="41">
        <f t="shared" si="4"/>
        <v>1009.52</v>
      </c>
      <c r="G58" s="41">
        <f>IF(VLOOKUP(F58,Constantes!$D$2:$E$11,2,TRUE)=0,+F58,VLOOKUP(F58,Constantes!$D$2:$E$11,2,TRUE))</f>
        <v>1050</v>
      </c>
      <c r="H58" s="41">
        <f>ROUND(+Motor!$D$15*Iteración!G58,2)</f>
        <v>49.35</v>
      </c>
      <c r="I58" s="48">
        <f t="shared" si="5"/>
        <v>801.83999999999946</v>
      </c>
      <c r="J58" s="41">
        <f t="shared" si="6"/>
        <v>851.18999999999949</v>
      </c>
      <c r="L58" t="str">
        <f t="shared" si="0"/>
        <v>801,84</v>
      </c>
      <c r="M58" s="41">
        <f t="shared" si="1"/>
        <v>851.18999999999949</v>
      </c>
    </row>
    <row r="59" spans="2:13" x14ac:dyDescent="0.2">
      <c r="B59" s="41">
        <f t="shared" si="2"/>
        <v>10214.399999999994</v>
      </c>
      <c r="C59" s="41">
        <f>Motor!$E$5</f>
        <v>1900</v>
      </c>
      <c r="D59" s="41">
        <f>Motor!$E$6</f>
        <v>0</v>
      </c>
      <c r="E59" s="41">
        <f t="shared" si="3"/>
        <v>12114.399999999994</v>
      </c>
      <c r="F59" s="41">
        <f t="shared" si="4"/>
        <v>1009.53</v>
      </c>
      <c r="G59" s="41">
        <f>IF(VLOOKUP(F59,Constantes!$D$2:$E$11,2,TRUE)=0,+F59,VLOOKUP(F59,Constantes!$D$2:$E$11,2,TRUE))</f>
        <v>1050</v>
      </c>
      <c r="H59" s="41">
        <f>ROUND(+Motor!$D$15*Iteración!G59,2)</f>
        <v>49.35</v>
      </c>
      <c r="I59" s="48">
        <f t="shared" si="5"/>
        <v>801.84999999999945</v>
      </c>
      <c r="J59" s="41">
        <f t="shared" si="6"/>
        <v>851.19999999999948</v>
      </c>
      <c r="L59" t="str">
        <f t="shared" si="0"/>
        <v>801,85</v>
      </c>
      <c r="M59" s="41">
        <f t="shared" si="1"/>
        <v>851.19999999999948</v>
      </c>
    </row>
    <row r="60" spans="2:13" x14ac:dyDescent="0.2">
      <c r="B60" s="41">
        <f t="shared" si="2"/>
        <v>10214.519999999993</v>
      </c>
      <c r="C60" s="41">
        <f>Motor!$E$5</f>
        <v>1900</v>
      </c>
      <c r="D60" s="41">
        <f>Motor!$E$6</f>
        <v>0</v>
      </c>
      <c r="E60" s="41">
        <f t="shared" si="3"/>
        <v>12114.519999999993</v>
      </c>
      <c r="F60" s="41">
        <f t="shared" si="4"/>
        <v>1009.54</v>
      </c>
      <c r="G60" s="41">
        <f>IF(VLOOKUP(F60,Constantes!$D$2:$E$11,2,TRUE)=0,+F60,VLOOKUP(F60,Constantes!$D$2:$E$11,2,TRUE))</f>
        <v>1050</v>
      </c>
      <c r="H60" s="41">
        <f>ROUND(+Motor!$D$15*Iteración!G60,2)</f>
        <v>49.35</v>
      </c>
      <c r="I60" s="48">
        <f t="shared" si="5"/>
        <v>801.85999999999945</v>
      </c>
      <c r="J60" s="41">
        <f t="shared" si="6"/>
        <v>851.20999999999947</v>
      </c>
      <c r="L60" t="str">
        <f t="shared" si="0"/>
        <v>801,86</v>
      </c>
      <c r="M60" s="41">
        <f t="shared" si="1"/>
        <v>851.20999999999947</v>
      </c>
    </row>
    <row r="61" spans="2:13" x14ac:dyDescent="0.2">
      <c r="B61" s="41">
        <f t="shared" si="2"/>
        <v>10214.639999999994</v>
      </c>
      <c r="C61" s="41">
        <f>Motor!$E$5</f>
        <v>1900</v>
      </c>
      <c r="D61" s="41">
        <f>Motor!$E$6</f>
        <v>0</v>
      </c>
      <c r="E61" s="41">
        <f t="shared" si="3"/>
        <v>12114.639999999994</v>
      </c>
      <c r="F61" s="41">
        <f t="shared" si="4"/>
        <v>1009.55</v>
      </c>
      <c r="G61" s="41">
        <f>IF(VLOOKUP(F61,Constantes!$D$2:$E$11,2,TRUE)=0,+F61,VLOOKUP(F61,Constantes!$D$2:$E$11,2,TRUE))</f>
        <v>1050</v>
      </c>
      <c r="H61" s="41">
        <f>ROUND(+Motor!$D$15*Iteración!G61,2)</f>
        <v>49.35</v>
      </c>
      <c r="I61" s="48">
        <f t="shared" si="5"/>
        <v>801.86999999999944</v>
      </c>
      <c r="J61" s="41">
        <f t="shared" si="6"/>
        <v>851.21999999999946</v>
      </c>
      <c r="L61" t="str">
        <f t="shared" si="0"/>
        <v>801,87</v>
      </c>
      <c r="M61" s="41">
        <f t="shared" si="1"/>
        <v>851.21999999999946</v>
      </c>
    </row>
    <row r="62" spans="2:13" x14ac:dyDescent="0.2">
      <c r="B62" s="41">
        <f t="shared" si="2"/>
        <v>10214.759999999993</v>
      </c>
      <c r="C62" s="41">
        <f>Motor!$E$5</f>
        <v>1900</v>
      </c>
      <c r="D62" s="41">
        <f>Motor!$E$6</f>
        <v>0</v>
      </c>
      <c r="E62" s="41">
        <f t="shared" si="3"/>
        <v>12114.759999999993</v>
      </c>
      <c r="F62" s="41">
        <f t="shared" si="4"/>
        <v>1009.56</v>
      </c>
      <c r="G62" s="41">
        <f>IF(VLOOKUP(F62,Constantes!$D$2:$E$11,2,TRUE)=0,+F62,VLOOKUP(F62,Constantes!$D$2:$E$11,2,TRUE))</f>
        <v>1050</v>
      </c>
      <c r="H62" s="41">
        <f>ROUND(+Motor!$D$15*Iteración!G62,2)</f>
        <v>49.35</v>
      </c>
      <c r="I62" s="48">
        <f t="shared" si="5"/>
        <v>801.87999999999943</v>
      </c>
      <c r="J62" s="41">
        <f t="shared" si="6"/>
        <v>851.22999999999945</v>
      </c>
      <c r="L62" t="str">
        <f t="shared" si="0"/>
        <v>801,88</v>
      </c>
      <c r="M62" s="41">
        <f t="shared" si="1"/>
        <v>851.22999999999945</v>
      </c>
    </row>
    <row r="63" spans="2:13" x14ac:dyDescent="0.2">
      <c r="B63" s="41">
        <f t="shared" si="2"/>
        <v>10214.879999999994</v>
      </c>
      <c r="C63" s="41">
        <f>Motor!$E$5</f>
        <v>1900</v>
      </c>
      <c r="D63" s="41">
        <f>Motor!$E$6</f>
        <v>0</v>
      </c>
      <c r="E63" s="41">
        <f t="shared" si="3"/>
        <v>12114.879999999994</v>
      </c>
      <c r="F63" s="41">
        <f t="shared" si="4"/>
        <v>1009.57</v>
      </c>
      <c r="G63" s="41">
        <f>IF(VLOOKUP(F63,Constantes!$D$2:$E$11,2,TRUE)=0,+F63,VLOOKUP(F63,Constantes!$D$2:$E$11,2,TRUE))</f>
        <v>1050</v>
      </c>
      <c r="H63" s="41">
        <f>ROUND(+Motor!$D$15*Iteración!G63,2)</f>
        <v>49.35</v>
      </c>
      <c r="I63" s="48">
        <f t="shared" si="5"/>
        <v>801.88999999999942</v>
      </c>
      <c r="J63" s="41">
        <f t="shared" si="6"/>
        <v>851.23999999999944</v>
      </c>
      <c r="L63" t="str">
        <f t="shared" si="0"/>
        <v>801,89</v>
      </c>
      <c r="M63" s="41">
        <f t="shared" si="1"/>
        <v>851.23999999999944</v>
      </c>
    </row>
    <row r="64" spans="2:13" x14ac:dyDescent="0.2">
      <c r="B64" s="41">
        <f t="shared" si="2"/>
        <v>10214.999999999993</v>
      </c>
      <c r="C64" s="41">
        <f>Motor!$E$5</f>
        <v>1900</v>
      </c>
      <c r="D64" s="41">
        <f>Motor!$E$6</f>
        <v>0</v>
      </c>
      <c r="E64" s="41">
        <f t="shared" si="3"/>
        <v>12114.999999999993</v>
      </c>
      <c r="F64" s="41">
        <f t="shared" si="4"/>
        <v>1009.58</v>
      </c>
      <c r="G64" s="41">
        <f>IF(VLOOKUP(F64,Constantes!$D$2:$E$11,2,TRUE)=0,+F64,VLOOKUP(F64,Constantes!$D$2:$E$11,2,TRUE))</f>
        <v>1050</v>
      </c>
      <c r="H64" s="41">
        <f>ROUND(+Motor!$D$15*Iteración!G64,2)</f>
        <v>49.35</v>
      </c>
      <c r="I64" s="48">
        <f t="shared" si="5"/>
        <v>801.89999999999941</v>
      </c>
      <c r="J64" s="41">
        <f t="shared" si="6"/>
        <v>851.24999999999943</v>
      </c>
      <c r="L64" t="str">
        <f t="shared" si="0"/>
        <v>801,90</v>
      </c>
      <c r="M64" s="41">
        <f t="shared" si="1"/>
        <v>851.24999999999943</v>
      </c>
    </row>
    <row r="65" spans="2:13" x14ac:dyDescent="0.2">
      <c r="B65" s="41">
        <f t="shared" si="2"/>
        <v>10215.119999999994</v>
      </c>
      <c r="C65" s="41">
        <f>Motor!$E$5</f>
        <v>1900</v>
      </c>
      <c r="D65" s="41">
        <f>Motor!$E$6</f>
        <v>0</v>
      </c>
      <c r="E65" s="41">
        <f t="shared" si="3"/>
        <v>12115.119999999994</v>
      </c>
      <c r="F65" s="41">
        <f t="shared" si="4"/>
        <v>1009.59</v>
      </c>
      <c r="G65" s="41">
        <f>IF(VLOOKUP(F65,Constantes!$D$2:$E$11,2,TRUE)=0,+F65,VLOOKUP(F65,Constantes!$D$2:$E$11,2,TRUE))</f>
        <v>1050</v>
      </c>
      <c r="H65" s="41">
        <f>ROUND(+Motor!$D$15*Iteración!G65,2)</f>
        <v>49.35</v>
      </c>
      <c r="I65" s="48">
        <f t="shared" si="5"/>
        <v>801.9099999999994</v>
      </c>
      <c r="J65" s="41">
        <f t="shared" si="6"/>
        <v>851.25999999999942</v>
      </c>
      <c r="L65" t="str">
        <f t="shared" si="0"/>
        <v>801,91</v>
      </c>
      <c r="M65" s="41">
        <f t="shared" si="1"/>
        <v>851.25999999999942</v>
      </c>
    </row>
    <row r="66" spans="2:13" x14ac:dyDescent="0.2">
      <c r="B66" s="41">
        <f t="shared" si="2"/>
        <v>10215.239999999993</v>
      </c>
      <c r="C66" s="41">
        <f>Motor!$E$5</f>
        <v>1900</v>
      </c>
      <c r="D66" s="41">
        <f>Motor!$E$6</f>
        <v>0</v>
      </c>
      <c r="E66" s="41">
        <f t="shared" si="3"/>
        <v>12115.239999999993</v>
      </c>
      <c r="F66" s="41">
        <f t="shared" si="4"/>
        <v>1009.6</v>
      </c>
      <c r="G66" s="41">
        <f>IF(VLOOKUP(F66,Constantes!$D$2:$E$11,2,TRUE)=0,+F66,VLOOKUP(F66,Constantes!$D$2:$E$11,2,TRUE))</f>
        <v>1050</v>
      </c>
      <c r="H66" s="41">
        <f>ROUND(+Motor!$D$15*Iteración!G66,2)</f>
        <v>49.35</v>
      </c>
      <c r="I66" s="48">
        <f t="shared" si="5"/>
        <v>801.91999999999939</v>
      </c>
      <c r="J66" s="41">
        <f t="shared" si="6"/>
        <v>851.26999999999941</v>
      </c>
      <c r="L66" t="str">
        <f t="shared" si="0"/>
        <v>801,92</v>
      </c>
      <c r="M66" s="41">
        <f t="shared" si="1"/>
        <v>851.26999999999941</v>
      </c>
    </row>
    <row r="67" spans="2:13" x14ac:dyDescent="0.2">
      <c r="B67" s="41">
        <f t="shared" si="2"/>
        <v>10215.359999999993</v>
      </c>
      <c r="C67" s="41">
        <f>Motor!$E$5</f>
        <v>1900</v>
      </c>
      <c r="D67" s="41">
        <f>Motor!$E$6</f>
        <v>0</v>
      </c>
      <c r="E67" s="41">
        <f t="shared" si="3"/>
        <v>12115.359999999993</v>
      </c>
      <c r="F67" s="41">
        <f t="shared" si="4"/>
        <v>1009.61</v>
      </c>
      <c r="G67" s="41">
        <f>IF(VLOOKUP(F67,Constantes!$D$2:$E$11,2,TRUE)=0,+F67,VLOOKUP(F67,Constantes!$D$2:$E$11,2,TRUE))</f>
        <v>1050</v>
      </c>
      <c r="H67" s="41">
        <f>ROUND(+Motor!$D$15*Iteración!G67,2)</f>
        <v>49.35</v>
      </c>
      <c r="I67" s="48">
        <f t="shared" si="5"/>
        <v>801.92999999999938</v>
      </c>
      <c r="J67" s="41">
        <f t="shared" si="6"/>
        <v>851.2799999999994</v>
      </c>
      <c r="L67" t="str">
        <f t="shared" si="0"/>
        <v>801,93</v>
      </c>
      <c r="M67" s="41">
        <f t="shared" si="1"/>
        <v>851.2799999999994</v>
      </c>
    </row>
    <row r="68" spans="2:13" x14ac:dyDescent="0.2">
      <c r="B68" s="41">
        <f t="shared" ref="B68:B131" si="7">+J68*12</f>
        <v>10215.479999999992</v>
      </c>
      <c r="C68" s="41">
        <f>Motor!$E$5</f>
        <v>1900</v>
      </c>
      <c r="D68" s="41">
        <f>Motor!$E$6</f>
        <v>0</v>
      </c>
      <c r="E68" s="41">
        <f t="shared" si="3"/>
        <v>12115.479999999992</v>
      </c>
      <c r="F68" s="41">
        <f t="shared" si="4"/>
        <v>1009.62</v>
      </c>
      <c r="G68" s="41">
        <f>IF(VLOOKUP(F68,Constantes!$D$2:$E$11,2,TRUE)=0,+F68,VLOOKUP(F68,Constantes!$D$2:$E$11,2,TRUE))</f>
        <v>1050</v>
      </c>
      <c r="H68" s="41">
        <f>ROUND(+Motor!$D$15*Iteración!G68,2)</f>
        <v>49.35</v>
      </c>
      <c r="I68" s="48">
        <f t="shared" si="5"/>
        <v>801.93999999999937</v>
      </c>
      <c r="J68" s="41">
        <f t="shared" si="6"/>
        <v>851.2899999999994</v>
      </c>
      <c r="L68" t="str">
        <f t="shared" ref="L68:L131" si="8">TEXT(I68,"0,00")</f>
        <v>801,94</v>
      </c>
      <c r="M68" s="41">
        <f t="shared" ref="M68:M131" si="9">+J68</f>
        <v>851.2899999999994</v>
      </c>
    </row>
    <row r="69" spans="2:13" x14ac:dyDescent="0.2">
      <c r="B69" s="41">
        <f t="shared" si="7"/>
        <v>10215.599999999993</v>
      </c>
      <c r="C69" s="41">
        <f>Motor!$E$5</f>
        <v>1900</v>
      </c>
      <c r="D69" s="41">
        <f>Motor!$E$6</f>
        <v>0</v>
      </c>
      <c r="E69" s="41">
        <f t="shared" ref="E69:E132" si="10">SUM(B69:D69)</f>
        <v>12115.599999999993</v>
      </c>
      <c r="F69" s="41">
        <f t="shared" ref="F69:F132" si="11">ROUND(+E69/12,2)</f>
        <v>1009.63</v>
      </c>
      <c r="G69" s="41">
        <f>IF(VLOOKUP(F69,Constantes!$D$2:$E$11,2,TRUE)=0,+F69,VLOOKUP(F69,Constantes!$D$2:$E$11,2,TRUE))</f>
        <v>1050</v>
      </c>
      <c r="H69" s="41">
        <f>ROUND(+Motor!$D$15*Iteración!G69,2)</f>
        <v>49.35</v>
      </c>
      <c r="I69" s="48">
        <f t="shared" ref="I69:I132" si="12">+J69-H69</f>
        <v>801.94999999999936</v>
      </c>
      <c r="J69" s="41">
        <f t="shared" ref="J69:J132" si="13">+J68+$J$1</f>
        <v>851.29999999999939</v>
      </c>
      <c r="L69" t="str">
        <f t="shared" si="8"/>
        <v>801,95</v>
      </c>
      <c r="M69" s="41">
        <f t="shared" si="9"/>
        <v>851.29999999999939</v>
      </c>
    </row>
    <row r="70" spans="2:13" x14ac:dyDescent="0.2">
      <c r="B70" s="41">
        <f t="shared" si="7"/>
        <v>10215.719999999992</v>
      </c>
      <c r="C70" s="41">
        <f>Motor!$E$5</f>
        <v>1900</v>
      </c>
      <c r="D70" s="41">
        <f>Motor!$E$6</f>
        <v>0</v>
      </c>
      <c r="E70" s="41">
        <f t="shared" si="10"/>
        <v>12115.719999999992</v>
      </c>
      <c r="F70" s="41">
        <f t="shared" si="11"/>
        <v>1009.64</v>
      </c>
      <c r="G70" s="41">
        <f>IF(VLOOKUP(F70,Constantes!$D$2:$E$11,2,TRUE)=0,+F70,VLOOKUP(F70,Constantes!$D$2:$E$11,2,TRUE))</f>
        <v>1050</v>
      </c>
      <c r="H70" s="41">
        <f>ROUND(+Motor!$D$15*Iteración!G70,2)</f>
        <v>49.35</v>
      </c>
      <c r="I70" s="48">
        <f t="shared" si="12"/>
        <v>801.95999999999935</v>
      </c>
      <c r="J70" s="41">
        <f t="shared" si="13"/>
        <v>851.30999999999938</v>
      </c>
      <c r="L70" t="str">
        <f t="shared" si="8"/>
        <v>801,96</v>
      </c>
      <c r="M70" s="41">
        <f t="shared" si="9"/>
        <v>851.30999999999938</v>
      </c>
    </row>
    <row r="71" spans="2:13" x14ac:dyDescent="0.2">
      <c r="B71" s="41">
        <f t="shared" si="7"/>
        <v>10215.839999999993</v>
      </c>
      <c r="C71" s="41">
        <f>Motor!$E$5</f>
        <v>1900</v>
      </c>
      <c r="D71" s="41">
        <f>Motor!$E$6</f>
        <v>0</v>
      </c>
      <c r="E71" s="41">
        <f t="shared" si="10"/>
        <v>12115.839999999993</v>
      </c>
      <c r="F71" s="41">
        <f t="shared" si="11"/>
        <v>1009.65</v>
      </c>
      <c r="G71" s="41">
        <f>IF(VLOOKUP(F71,Constantes!$D$2:$E$11,2,TRUE)=0,+F71,VLOOKUP(F71,Constantes!$D$2:$E$11,2,TRUE))</f>
        <v>1050</v>
      </c>
      <c r="H71" s="41">
        <f>ROUND(+Motor!$D$15*Iteración!G71,2)</f>
        <v>49.35</v>
      </c>
      <c r="I71" s="48">
        <f t="shared" si="12"/>
        <v>801.96999999999935</v>
      </c>
      <c r="J71" s="41">
        <f t="shared" si="13"/>
        <v>851.31999999999937</v>
      </c>
      <c r="L71" t="str">
        <f t="shared" si="8"/>
        <v>801,97</v>
      </c>
      <c r="M71" s="41">
        <f t="shared" si="9"/>
        <v>851.31999999999937</v>
      </c>
    </row>
    <row r="72" spans="2:13" x14ac:dyDescent="0.2">
      <c r="B72" s="41">
        <f t="shared" si="7"/>
        <v>10215.959999999992</v>
      </c>
      <c r="C72" s="41">
        <f>Motor!$E$5</f>
        <v>1900</v>
      </c>
      <c r="D72" s="41">
        <f>Motor!$E$6</f>
        <v>0</v>
      </c>
      <c r="E72" s="41">
        <f t="shared" si="10"/>
        <v>12115.959999999992</v>
      </c>
      <c r="F72" s="41">
        <f t="shared" si="11"/>
        <v>1009.66</v>
      </c>
      <c r="G72" s="41">
        <f>IF(VLOOKUP(F72,Constantes!$D$2:$E$11,2,TRUE)=0,+F72,VLOOKUP(F72,Constantes!$D$2:$E$11,2,TRUE))</f>
        <v>1050</v>
      </c>
      <c r="H72" s="41">
        <f>ROUND(+Motor!$D$15*Iteración!G72,2)</f>
        <v>49.35</v>
      </c>
      <c r="I72" s="48">
        <f t="shared" si="12"/>
        <v>801.97999999999934</v>
      </c>
      <c r="J72" s="41">
        <f t="shared" si="13"/>
        <v>851.32999999999936</v>
      </c>
      <c r="L72" t="str">
        <f t="shared" si="8"/>
        <v>801,98</v>
      </c>
      <c r="M72" s="41">
        <f t="shared" si="9"/>
        <v>851.32999999999936</v>
      </c>
    </row>
    <row r="73" spans="2:13" x14ac:dyDescent="0.2">
      <c r="B73" s="41">
        <f t="shared" si="7"/>
        <v>10216.079999999993</v>
      </c>
      <c r="C73" s="41">
        <f>Motor!$E$5</f>
        <v>1900</v>
      </c>
      <c r="D73" s="41">
        <f>Motor!$E$6</f>
        <v>0</v>
      </c>
      <c r="E73" s="41">
        <f t="shared" si="10"/>
        <v>12116.079999999993</v>
      </c>
      <c r="F73" s="41">
        <f t="shared" si="11"/>
        <v>1009.67</v>
      </c>
      <c r="G73" s="41">
        <f>IF(VLOOKUP(F73,Constantes!$D$2:$E$11,2,TRUE)=0,+F73,VLOOKUP(F73,Constantes!$D$2:$E$11,2,TRUE))</f>
        <v>1050</v>
      </c>
      <c r="H73" s="41">
        <f>ROUND(+Motor!$D$15*Iteración!G73,2)</f>
        <v>49.35</v>
      </c>
      <c r="I73" s="48">
        <f t="shared" si="12"/>
        <v>801.98999999999933</v>
      </c>
      <c r="J73" s="41">
        <f t="shared" si="13"/>
        <v>851.33999999999935</v>
      </c>
      <c r="L73" t="str">
        <f t="shared" si="8"/>
        <v>801,99</v>
      </c>
      <c r="M73" s="41">
        <f t="shared" si="9"/>
        <v>851.33999999999935</v>
      </c>
    </row>
    <row r="74" spans="2:13" x14ac:dyDescent="0.2">
      <c r="B74" s="41">
        <f t="shared" si="7"/>
        <v>10216.199999999992</v>
      </c>
      <c r="C74" s="41">
        <f>Motor!$E$5</f>
        <v>1900</v>
      </c>
      <c r="D74" s="41">
        <f>Motor!$E$6</f>
        <v>0</v>
      </c>
      <c r="E74" s="41">
        <f t="shared" si="10"/>
        <v>12116.199999999992</v>
      </c>
      <c r="F74" s="41">
        <f t="shared" si="11"/>
        <v>1009.68</v>
      </c>
      <c r="G74" s="41">
        <f>IF(VLOOKUP(F74,Constantes!$D$2:$E$11,2,TRUE)=0,+F74,VLOOKUP(F74,Constantes!$D$2:$E$11,2,TRUE))</f>
        <v>1050</v>
      </c>
      <c r="H74" s="41">
        <f>ROUND(+Motor!$D$15*Iteración!G74,2)</f>
        <v>49.35</v>
      </c>
      <c r="I74" s="48">
        <f t="shared" si="12"/>
        <v>801.99999999999932</v>
      </c>
      <c r="J74" s="41">
        <f t="shared" si="13"/>
        <v>851.34999999999934</v>
      </c>
      <c r="L74" t="str">
        <f t="shared" si="8"/>
        <v>802,00</v>
      </c>
      <c r="M74" s="41">
        <f t="shared" si="9"/>
        <v>851.34999999999934</v>
      </c>
    </row>
    <row r="75" spans="2:13" x14ac:dyDescent="0.2">
      <c r="B75" s="41">
        <f t="shared" si="7"/>
        <v>10216.319999999992</v>
      </c>
      <c r="C75" s="41">
        <f>Motor!$E$5</f>
        <v>1900</v>
      </c>
      <c r="D75" s="41">
        <f>Motor!$E$6</f>
        <v>0</v>
      </c>
      <c r="E75" s="41">
        <f t="shared" si="10"/>
        <v>12116.319999999992</v>
      </c>
      <c r="F75" s="41">
        <f t="shared" si="11"/>
        <v>1009.69</v>
      </c>
      <c r="G75" s="41">
        <f>IF(VLOOKUP(F75,Constantes!$D$2:$E$11,2,TRUE)=0,+F75,VLOOKUP(F75,Constantes!$D$2:$E$11,2,TRUE))</f>
        <v>1050</v>
      </c>
      <c r="H75" s="41">
        <f>ROUND(+Motor!$D$15*Iteración!G75,2)</f>
        <v>49.35</v>
      </c>
      <c r="I75" s="48">
        <f t="shared" si="12"/>
        <v>802.00999999999931</v>
      </c>
      <c r="J75" s="41">
        <f t="shared" si="13"/>
        <v>851.35999999999933</v>
      </c>
      <c r="L75" t="str">
        <f t="shared" si="8"/>
        <v>802,01</v>
      </c>
      <c r="M75" s="41">
        <f t="shared" si="9"/>
        <v>851.35999999999933</v>
      </c>
    </row>
    <row r="76" spans="2:13" x14ac:dyDescent="0.2">
      <c r="B76" s="41">
        <f t="shared" si="7"/>
        <v>10216.439999999991</v>
      </c>
      <c r="C76" s="41">
        <f>Motor!$E$5</f>
        <v>1900</v>
      </c>
      <c r="D76" s="41">
        <f>Motor!$E$6</f>
        <v>0</v>
      </c>
      <c r="E76" s="41">
        <f t="shared" si="10"/>
        <v>12116.439999999991</v>
      </c>
      <c r="F76" s="41">
        <f t="shared" si="11"/>
        <v>1009.7</v>
      </c>
      <c r="G76" s="41">
        <f>IF(VLOOKUP(F76,Constantes!$D$2:$E$11,2,TRUE)=0,+F76,VLOOKUP(F76,Constantes!$D$2:$E$11,2,TRUE))</f>
        <v>1050</v>
      </c>
      <c r="H76" s="41">
        <f>ROUND(+Motor!$D$15*Iteración!G76,2)</f>
        <v>49.35</v>
      </c>
      <c r="I76" s="48">
        <f t="shared" si="12"/>
        <v>802.0199999999993</v>
      </c>
      <c r="J76" s="41">
        <f t="shared" si="13"/>
        <v>851.36999999999932</v>
      </c>
      <c r="L76" t="str">
        <f t="shared" si="8"/>
        <v>802,02</v>
      </c>
      <c r="M76" s="41">
        <f t="shared" si="9"/>
        <v>851.36999999999932</v>
      </c>
    </row>
    <row r="77" spans="2:13" x14ac:dyDescent="0.2">
      <c r="B77" s="41">
        <f t="shared" si="7"/>
        <v>10216.559999999992</v>
      </c>
      <c r="C77" s="41">
        <f>Motor!$E$5</f>
        <v>1900</v>
      </c>
      <c r="D77" s="41">
        <f>Motor!$E$6</f>
        <v>0</v>
      </c>
      <c r="E77" s="41">
        <f t="shared" si="10"/>
        <v>12116.559999999992</v>
      </c>
      <c r="F77" s="41">
        <f t="shared" si="11"/>
        <v>1009.71</v>
      </c>
      <c r="G77" s="41">
        <f>IF(VLOOKUP(F77,Constantes!$D$2:$E$11,2,TRUE)=0,+F77,VLOOKUP(F77,Constantes!$D$2:$E$11,2,TRUE))</f>
        <v>1050</v>
      </c>
      <c r="H77" s="41">
        <f>ROUND(+Motor!$D$15*Iteración!G77,2)</f>
        <v>49.35</v>
      </c>
      <c r="I77" s="48">
        <f t="shared" si="12"/>
        <v>802.02999999999929</v>
      </c>
      <c r="J77" s="41">
        <f t="shared" si="13"/>
        <v>851.37999999999931</v>
      </c>
      <c r="L77" t="str">
        <f t="shared" si="8"/>
        <v>802,03</v>
      </c>
      <c r="M77" s="41">
        <f t="shared" si="9"/>
        <v>851.37999999999931</v>
      </c>
    </row>
    <row r="78" spans="2:13" x14ac:dyDescent="0.2">
      <c r="B78" s="41">
        <f t="shared" si="7"/>
        <v>10216.679999999991</v>
      </c>
      <c r="C78" s="41">
        <f>Motor!$E$5</f>
        <v>1900</v>
      </c>
      <c r="D78" s="41">
        <f>Motor!$E$6</f>
        <v>0</v>
      </c>
      <c r="E78" s="41">
        <f t="shared" si="10"/>
        <v>12116.679999999991</v>
      </c>
      <c r="F78" s="41">
        <f t="shared" si="11"/>
        <v>1009.72</v>
      </c>
      <c r="G78" s="41">
        <f>IF(VLOOKUP(F78,Constantes!$D$2:$E$11,2,TRUE)=0,+F78,VLOOKUP(F78,Constantes!$D$2:$E$11,2,TRUE))</f>
        <v>1050</v>
      </c>
      <c r="H78" s="41">
        <f>ROUND(+Motor!$D$15*Iteración!G78,2)</f>
        <v>49.35</v>
      </c>
      <c r="I78" s="48">
        <f t="shared" si="12"/>
        <v>802.03999999999928</v>
      </c>
      <c r="J78" s="41">
        <f t="shared" si="13"/>
        <v>851.3899999999993</v>
      </c>
      <c r="L78" t="str">
        <f t="shared" si="8"/>
        <v>802,04</v>
      </c>
      <c r="M78" s="41">
        <f t="shared" si="9"/>
        <v>851.3899999999993</v>
      </c>
    </row>
    <row r="79" spans="2:13" x14ac:dyDescent="0.2">
      <c r="B79" s="41">
        <f t="shared" si="7"/>
        <v>10216.799999999992</v>
      </c>
      <c r="C79" s="41">
        <f>Motor!$E$5</f>
        <v>1900</v>
      </c>
      <c r="D79" s="41">
        <f>Motor!$E$6</f>
        <v>0</v>
      </c>
      <c r="E79" s="41">
        <f t="shared" si="10"/>
        <v>12116.799999999992</v>
      </c>
      <c r="F79" s="41">
        <f t="shared" si="11"/>
        <v>1009.73</v>
      </c>
      <c r="G79" s="41">
        <f>IF(VLOOKUP(F79,Constantes!$D$2:$E$11,2,TRUE)=0,+F79,VLOOKUP(F79,Constantes!$D$2:$E$11,2,TRUE))</f>
        <v>1050</v>
      </c>
      <c r="H79" s="41">
        <f>ROUND(+Motor!$D$15*Iteración!G79,2)</f>
        <v>49.35</v>
      </c>
      <c r="I79" s="48">
        <f t="shared" si="12"/>
        <v>802.04999999999927</v>
      </c>
      <c r="J79" s="41">
        <f t="shared" si="13"/>
        <v>851.3999999999993</v>
      </c>
      <c r="L79" t="str">
        <f t="shared" si="8"/>
        <v>802,05</v>
      </c>
      <c r="M79" s="41">
        <f t="shared" si="9"/>
        <v>851.3999999999993</v>
      </c>
    </row>
    <row r="80" spans="2:13" x14ac:dyDescent="0.2">
      <c r="B80" s="41">
        <f t="shared" si="7"/>
        <v>10216.919999999991</v>
      </c>
      <c r="C80" s="41">
        <f>Motor!$E$5</f>
        <v>1900</v>
      </c>
      <c r="D80" s="41">
        <f>Motor!$E$6</f>
        <v>0</v>
      </c>
      <c r="E80" s="41">
        <f t="shared" si="10"/>
        <v>12116.919999999991</v>
      </c>
      <c r="F80" s="41">
        <f t="shared" si="11"/>
        <v>1009.74</v>
      </c>
      <c r="G80" s="41">
        <f>IF(VLOOKUP(F80,Constantes!$D$2:$E$11,2,TRUE)=0,+F80,VLOOKUP(F80,Constantes!$D$2:$E$11,2,TRUE))</f>
        <v>1050</v>
      </c>
      <c r="H80" s="41">
        <f>ROUND(+Motor!$D$15*Iteración!G80,2)</f>
        <v>49.35</v>
      </c>
      <c r="I80" s="48">
        <f t="shared" si="12"/>
        <v>802.05999999999926</v>
      </c>
      <c r="J80" s="41">
        <f t="shared" si="13"/>
        <v>851.40999999999929</v>
      </c>
      <c r="L80" t="str">
        <f t="shared" si="8"/>
        <v>802,06</v>
      </c>
      <c r="M80" s="41">
        <f t="shared" si="9"/>
        <v>851.40999999999929</v>
      </c>
    </row>
    <row r="81" spans="2:13" x14ac:dyDescent="0.2">
      <c r="B81" s="41">
        <f t="shared" si="7"/>
        <v>10217.039999999992</v>
      </c>
      <c r="C81" s="41">
        <f>Motor!$E$5</f>
        <v>1900</v>
      </c>
      <c r="D81" s="41">
        <f>Motor!$E$6</f>
        <v>0</v>
      </c>
      <c r="E81" s="41">
        <f t="shared" si="10"/>
        <v>12117.039999999992</v>
      </c>
      <c r="F81" s="41">
        <f t="shared" si="11"/>
        <v>1009.75</v>
      </c>
      <c r="G81" s="41">
        <f>IF(VLOOKUP(F81,Constantes!$D$2:$E$11,2,TRUE)=0,+F81,VLOOKUP(F81,Constantes!$D$2:$E$11,2,TRUE))</f>
        <v>1050</v>
      </c>
      <c r="H81" s="41">
        <f>ROUND(+Motor!$D$15*Iteración!G81,2)</f>
        <v>49.35</v>
      </c>
      <c r="I81" s="48">
        <f t="shared" si="12"/>
        <v>802.06999999999925</v>
      </c>
      <c r="J81" s="41">
        <f t="shared" si="13"/>
        <v>851.41999999999928</v>
      </c>
      <c r="L81" t="str">
        <f t="shared" si="8"/>
        <v>802,07</v>
      </c>
      <c r="M81" s="41">
        <f t="shared" si="9"/>
        <v>851.41999999999928</v>
      </c>
    </row>
    <row r="82" spans="2:13" x14ac:dyDescent="0.2">
      <c r="B82" s="41">
        <f t="shared" si="7"/>
        <v>10217.159999999991</v>
      </c>
      <c r="C82" s="41">
        <f>Motor!$E$5</f>
        <v>1900</v>
      </c>
      <c r="D82" s="41">
        <f>Motor!$E$6</f>
        <v>0</v>
      </c>
      <c r="E82" s="41">
        <f t="shared" si="10"/>
        <v>12117.159999999991</v>
      </c>
      <c r="F82" s="41">
        <f t="shared" si="11"/>
        <v>1009.76</v>
      </c>
      <c r="G82" s="41">
        <f>IF(VLOOKUP(F82,Constantes!$D$2:$E$11,2,TRUE)=0,+F82,VLOOKUP(F82,Constantes!$D$2:$E$11,2,TRUE))</f>
        <v>1050</v>
      </c>
      <c r="H82" s="41">
        <f>ROUND(+Motor!$D$15*Iteración!G82,2)</f>
        <v>49.35</v>
      </c>
      <c r="I82" s="48">
        <f t="shared" si="12"/>
        <v>802.07999999999925</v>
      </c>
      <c r="J82" s="41">
        <f t="shared" si="13"/>
        <v>851.42999999999927</v>
      </c>
      <c r="L82" t="str">
        <f t="shared" si="8"/>
        <v>802,08</v>
      </c>
      <c r="M82" s="41">
        <f t="shared" si="9"/>
        <v>851.42999999999927</v>
      </c>
    </row>
    <row r="83" spans="2:13" x14ac:dyDescent="0.2">
      <c r="B83" s="41">
        <f t="shared" si="7"/>
        <v>10217.279999999992</v>
      </c>
      <c r="C83" s="41">
        <f>Motor!$E$5</f>
        <v>1900</v>
      </c>
      <c r="D83" s="41">
        <f>Motor!$E$6</f>
        <v>0</v>
      </c>
      <c r="E83" s="41">
        <f t="shared" si="10"/>
        <v>12117.279999999992</v>
      </c>
      <c r="F83" s="41">
        <f t="shared" si="11"/>
        <v>1009.77</v>
      </c>
      <c r="G83" s="41">
        <f>IF(VLOOKUP(F83,Constantes!$D$2:$E$11,2,TRUE)=0,+F83,VLOOKUP(F83,Constantes!$D$2:$E$11,2,TRUE))</f>
        <v>1050</v>
      </c>
      <c r="H83" s="41">
        <f>ROUND(+Motor!$D$15*Iteración!G83,2)</f>
        <v>49.35</v>
      </c>
      <c r="I83" s="48">
        <f t="shared" si="12"/>
        <v>802.08999999999924</v>
      </c>
      <c r="J83" s="41">
        <f t="shared" si="13"/>
        <v>851.43999999999926</v>
      </c>
      <c r="L83" t="str">
        <f t="shared" si="8"/>
        <v>802,09</v>
      </c>
      <c r="M83" s="41">
        <f t="shared" si="9"/>
        <v>851.43999999999926</v>
      </c>
    </row>
    <row r="84" spans="2:13" x14ac:dyDescent="0.2">
      <c r="B84" s="41">
        <f t="shared" si="7"/>
        <v>10217.399999999991</v>
      </c>
      <c r="C84" s="41">
        <f>Motor!$E$5</f>
        <v>1900</v>
      </c>
      <c r="D84" s="41">
        <f>Motor!$E$6</f>
        <v>0</v>
      </c>
      <c r="E84" s="41">
        <f t="shared" si="10"/>
        <v>12117.399999999991</v>
      </c>
      <c r="F84" s="41">
        <f t="shared" si="11"/>
        <v>1009.78</v>
      </c>
      <c r="G84" s="41">
        <f>IF(VLOOKUP(F84,Constantes!$D$2:$E$11,2,TRUE)=0,+F84,VLOOKUP(F84,Constantes!$D$2:$E$11,2,TRUE))</f>
        <v>1050</v>
      </c>
      <c r="H84" s="41">
        <f>ROUND(+Motor!$D$15*Iteración!G84,2)</f>
        <v>49.35</v>
      </c>
      <c r="I84" s="48">
        <f t="shared" si="12"/>
        <v>802.09999999999923</v>
      </c>
      <c r="J84" s="41">
        <f t="shared" si="13"/>
        <v>851.44999999999925</v>
      </c>
      <c r="L84" t="str">
        <f t="shared" si="8"/>
        <v>802,10</v>
      </c>
      <c r="M84" s="41">
        <f t="shared" si="9"/>
        <v>851.44999999999925</v>
      </c>
    </row>
    <row r="85" spans="2:13" x14ac:dyDescent="0.2">
      <c r="B85" s="41">
        <f t="shared" si="7"/>
        <v>10217.519999999991</v>
      </c>
      <c r="C85" s="41">
        <f>Motor!$E$5</f>
        <v>1900</v>
      </c>
      <c r="D85" s="41">
        <f>Motor!$E$6</f>
        <v>0</v>
      </c>
      <c r="E85" s="41">
        <f t="shared" si="10"/>
        <v>12117.519999999991</v>
      </c>
      <c r="F85" s="41">
        <f t="shared" si="11"/>
        <v>1009.79</v>
      </c>
      <c r="G85" s="41">
        <f>IF(VLOOKUP(F85,Constantes!$D$2:$E$11,2,TRUE)=0,+F85,VLOOKUP(F85,Constantes!$D$2:$E$11,2,TRUE))</f>
        <v>1050</v>
      </c>
      <c r="H85" s="41">
        <f>ROUND(+Motor!$D$15*Iteración!G85,2)</f>
        <v>49.35</v>
      </c>
      <c r="I85" s="48">
        <f t="shared" si="12"/>
        <v>802.10999999999922</v>
      </c>
      <c r="J85" s="41">
        <f t="shared" si="13"/>
        <v>851.45999999999924</v>
      </c>
      <c r="L85" t="str">
        <f t="shared" si="8"/>
        <v>802,11</v>
      </c>
      <c r="M85" s="41">
        <f t="shared" si="9"/>
        <v>851.45999999999924</v>
      </c>
    </row>
    <row r="86" spans="2:13" x14ac:dyDescent="0.2">
      <c r="B86" s="41">
        <f t="shared" si="7"/>
        <v>10217.63999999999</v>
      </c>
      <c r="C86" s="41">
        <f>Motor!$E$5</f>
        <v>1900</v>
      </c>
      <c r="D86" s="41">
        <f>Motor!$E$6</f>
        <v>0</v>
      </c>
      <c r="E86" s="41">
        <f t="shared" si="10"/>
        <v>12117.63999999999</v>
      </c>
      <c r="F86" s="41">
        <f t="shared" si="11"/>
        <v>1009.8</v>
      </c>
      <c r="G86" s="41">
        <f>IF(VLOOKUP(F86,Constantes!$D$2:$E$11,2,TRUE)=0,+F86,VLOOKUP(F86,Constantes!$D$2:$E$11,2,TRUE))</f>
        <v>1050</v>
      </c>
      <c r="H86" s="41">
        <f>ROUND(+Motor!$D$15*Iteración!G86,2)</f>
        <v>49.35</v>
      </c>
      <c r="I86" s="48">
        <f t="shared" si="12"/>
        <v>802.11999999999921</v>
      </c>
      <c r="J86" s="41">
        <f t="shared" si="13"/>
        <v>851.46999999999923</v>
      </c>
      <c r="L86" t="str">
        <f t="shared" si="8"/>
        <v>802,12</v>
      </c>
      <c r="M86" s="41">
        <f t="shared" si="9"/>
        <v>851.46999999999923</v>
      </c>
    </row>
    <row r="87" spans="2:13" x14ac:dyDescent="0.2">
      <c r="B87" s="41">
        <f t="shared" si="7"/>
        <v>10217.759999999991</v>
      </c>
      <c r="C87" s="41">
        <f>Motor!$E$5</f>
        <v>1900</v>
      </c>
      <c r="D87" s="41">
        <f>Motor!$E$6</f>
        <v>0</v>
      </c>
      <c r="E87" s="41">
        <f t="shared" si="10"/>
        <v>12117.759999999991</v>
      </c>
      <c r="F87" s="41">
        <f t="shared" si="11"/>
        <v>1009.81</v>
      </c>
      <c r="G87" s="41">
        <f>IF(VLOOKUP(F87,Constantes!$D$2:$E$11,2,TRUE)=0,+F87,VLOOKUP(F87,Constantes!$D$2:$E$11,2,TRUE))</f>
        <v>1050</v>
      </c>
      <c r="H87" s="41">
        <f>ROUND(+Motor!$D$15*Iteración!G87,2)</f>
        <v>49.35</v>
      </c>
      <c r="I87" s="48">
        <f t="shared" si="12"/>
        <v>802.1299999999992</v>
      </c>
      <c r="J87" s="41">
        <f t="shared" si="13"/>
        <v>851.47999999999922</v>
      </c>
      <c r="L87" t="str">
        <f t="shared" si="8"/>
        <v>802,13</v>
      </c>
      <c r="M87" s="41">
        <f t="shared" si="9"/>
        <v>851.47999999999922</v>
      </c>
    </row>
    <row r="88" spans="2:13" x14ac:dyDescent="0.2">
      <c r="B88" s="41">
        <f t="shared" si="7"/>
        <v>10217.87999999999</v>
      </c>
      <c r="C88" s="41">
        <f>Motor!$E$5</f>
        <v>1900</v>
      </c>
      <c r="D88" s="41">
        <f>Motor!$E$6</f>
        <v>0</v>
      </c>
      <c r="E88" s="41">
        <f t="shared" si="10"/>
        <v>12117.87999999999</v>
      </c>
      <c r="F88" s="41">
        <f t="shared" si="11"/>
        <v>1009.82</v>
      </c>
      <c r="G88" s="41">
        <f>IF(VLOOKUP(F88,Constantes!$D$2:$E$11,2,TRUE)=0,+F88,VLOOKUP(F88,Constantes!$D$2:$E$11,2,TRUE))</f>
        <v>1050</v>
      </c>
      <c r="H88" s="41">
        <f>ROUND(+Motor!$D$15*Iteración!G88,2)</f>
        <v>49.35</v>
      </c>
      <c r="I88" s="48">
        <f t="shared" si="12"/>
        <v>802.13999999999919</v>
      </c>
      <c r="J88" s="41">
        <f t="shared" si="13"/>
        <v>851.48999999999921</v>
      </c>
      <c r="L88" t="str">
        <f t="shared" si="8"/>
        <v>802,14</v>
      </c>
      <c r="M88" s="41">
        <f t="shared" si="9"/>
        <v>851.48999999999921</v>
      </c>
    </row>
    <row r="89" spans="2:13" x14ac:dyDescent="0.2">
      <c r="B89" s="41">
        <f t="shared" si="7"/>
        <v>10217.999999999991</v>
      </c>
      <c r="C89" s="41">
        <f>Motor!$E$5</f>
        <v>1900</v>
      </c>
      <c r="D89" s="41">
        <f>Motor!$E$6</f>
        <v>0</v>
      </c>
      <c r="E89" s="41">
        <f t="shared" si="10"/>
        <v>12117.999999999991</v>
      </c>
      <c r="F89" s="41">
        <f t="shared" si="11"/>
        <v>1009.83</v>
      </c>
      <c r="G89" s="41">
        <f>IF(VLOOKUP(F89,Constantes!$D$2:$E$11,2,TRUE)=0,+F89,VLOOKUP(F89,Constantes!$D$2:$E$11,2,TRUE))</f>
        <v>1050</v>
      </c>
      <c r="H89" s="41">
        <f>ROUND(+Motor!$D$15*Iteración!G89,2)</f>
        <v>49.35</v>
      </c>
      <c r="I89" s="48">
        <f t="shared" si="12"/>
        <v>802.14999999999918</v>
      </c>
      <c r="J89" s="41">
        <f t="shared" si="13"/>
        <v>851.4999999999992</v>
      </c>
      <c r="L89" t="str">
        <f t="shared" si="8"/>
        <v>802,15</v>
      </c>
      <c r="M89" s="41">
        <f t="shared" si="9"/>
        <v>851.4999999999992</v>
      </c>
    </row>
    <row r="90" spans="2:13" x14ac:dyDescent="0.2">
      <c r="B90" s="41">
        <f t="shared" si="7"/>
        <v>10218.11999999999</v>
      </c>
      <c r="C90" s="41">
        <f>Motor!$E$5</f>
        <v>1900</v>
      </c>
      <c r="D90" s="41">
        <f>Motor!$E$6</f>
        <v>0</v>
      </c>
      <c r="E90" s="41">
        <f t="shared" si="10"/>
        <v>12118.11999999999</v>
      </c>
      <c r="F90" s="41">
        <f t="shared" si="11"/>
        <v>1009.84</v>
      </c>
      <c r="G90" s="41">
        <f>IF(VLOOKUP(F90,Constantes!$D$2:$E$11,2,TRUE)=0,+F90,VLOOKUP(F90,Constantes!$D$2:$E$11,2,TRUE))</f>
        <v>1050</v>
      </c>
      <c r="H90" s="41">
        <f>ROUND(+Motor!$D$15*Iteración!G90,2)</f>
        <v>49.35</v>
      </c>
      <c r="I90" s="48">
        <f t="shared" si="12"/>
        <v>802.15999999999917</v>
      </c>
      <c r="J90" s="41">
        <f t="shared" si="13"/>
        <v>851.5099999999992</v>
      </c>
      <c r="L90" t="str">
        <f t="shared" si="8"/>
        <v>802,16</v>
      </c>
      <c r="M90" s="41">
        <f t="shared" si="9"/>
        <v>851.5099999999992</v>
      </c>
    </row>
    <row r="91" spans="2:13" x14ac:dyDescent="0.2">
      <c r="B91" s="41">
        <f t="shared" si="7"/>
        <v>10218.239999999991</v>
      </c>
      <c r="C91" s="41">
        <f>Motor!$E$5</f>
        <v>1900</v>
      </c>
      <c r="D91" s="41">
        <f>Motor!$E$6</f>
        <v>0</v>
      </c>
      <c r="E91" s="41">
        <f t="shared" si="10"/>
        <v>12118.239999999991</v>
      </c>
      <c r="F91" s="41">
        <f t="shared" si="11"/>
        <v>1009.85</v>
      </c>
      <c r="G91" s="41">
        <f>IF(VLOOKUP(F91,Constantes!$D$2:$E$11,2,TRUE)=0,+F91,VLOOKUP(F91,Constantes!$D$2:$E$11,2,TRUE))</f>
        <v>1050</v>
      </c>
      <c r="H91" s="41">
        <f>ROUND(+Motor!$D$15*Iteración!G91,2)</f>
        <v>49.35</v>
      </c>
      <c r="I91" s="48">
        <f t="shared" si="12"/>
        <v>802.16999999999916</v>
      </c>
      <c r="J91" s="41">
        <f t="shared" si="13"/>
        <v>851.51999999999919</v>
      </c>
      <c r="L91" t="str">
        <f t="shared" si="8"/>
        <v>802,17</v>
      </c>
      <c r="M91" s="41">
        <f t="shared" si="9"/>
        <v>851.51999999999919</v>
      </c>
    </row>
    <row r="92" spans="2:13" x14ac:dyDescent="0.2">
      <c r="B92" s="41">
        <f t="shared" si="7"/>
        <v>10218.35999999999</v>
      </c>
      <c r="C92" s="41">
        <f>Motor!$E$5</f>
        <v>1900</v>
      </c>
      <c r="D92" s="41">
        <f>Motor!$E$6</f>
        <v>0</v>
      </c>
      <c r="E92" s="41">
        <f t="shared" si="10"/>
        <v>12118.35999999999</v>
      </c>
      <c r="F92" s="41">
        <f t="shared" si="11"/>
        <v>1009.86</v>
      </c>
      <c r="G92" s="41">
        <f>IF(VLOOKUP(F92,Constantes!$D$2:$E$11,2,TRUE)=0,+F92,VLOOKUP(F92,Constantes!$D$2:$E$11,2,TRUE))</f>
        <v>1050</v>
      </c>
      <c r="H92" s="41">
        <f>ROUND(+Motor!$D$15*Iteración!G92,2)</f>
        <v>49.35</v>
      </c>
      <c r="I92" s="48">
        <f t="shared" si="12"/>
        <v>802.17999999999915</v>
      </c>
      <c r="J92" s="41">
        <f t="shared" si="13"/>
        <v>851.52999999999918</v>
      </c>
      <c r="L92" t="str">
        <f t="shared" si="8"/>
        <v>802,18</v>
      </c>
      <c r="M92" s="41">
        <f t="shared" si="9"/>
        <v>851.52999999999918</v>
      </c>
    </row>
    <row r="93" spans="2:13" x14ac:dyDescent="0.2">
      <c r="B93" s="41">
        <f t="shared" si="7"/>
        <v>10218.47999999999</v>
      </c>
      <c r="C93" s="41">
        <f>Motor!$E$5</f>
        <v>1900</v>
      </c>
      <c r="D93" s="41">
        <f>Motor!$E$6</f>
        <v>0</v>
      </c>
      <c r="E93" s="41">
        <f t="shared" si="10"/>
        <v>12118.47999999999</v>
      </c>
      <c r="F93" s="41">
        <f t="shared" si="11"/>
        <v>1009.87</v>
      </c>
      <c r="G93" s="41">
        <f>IF(VLOOKUP(F93,Constantes!$D$2:$E$11,2,TRUE)=0,+F93,VLOOKUP(F93,Constantes!$D$2:$E$11,2,TRUE))</f>
        <v>1050</v>
      </c>
      <c r="H93" s="41">
        <f>ROUND(+Motor!$D$15*Iteración!G93,2)</f>
        <v>49.35</v>
      </c>
      <c r="I93" s="48">
        <f t="shared" si="12"/>
        <v>802.18999999999915</v>
      </c>
      <c r="J93" s="41">
        <f t="shared" si="13"/>
        <v>851.53999999999917</v>
      </c>
      <c r="L93" t="str">
        <f t="shared" si="8"/>
        <v>802,19</v>
      </c>
      <c r="M93" s="41">
        <f t="shared" si="9"/>
        <v>851.53999999999917</v>
      </c>
    </row>
    <row r="94" spans="2:13" x14ac:dyDescent="0.2">
      <c r="B94" s="41">
        <f t="shared" si="7"/>
        <v>10218.599999999989</v>
      </c>
      <c r="C94" s="41">
        <f>Motor!$E$5</f>
        <v>1900</v>
      </c>
      <c r="D94" s="41">
        <f>Motor!$E$6</f>
        <v>0</v>
      </c>
      <c r="E94" s="41">
        <f t="shared" si="10"/>
        <v>12118.599999999989</v>
      </c>
      <c r="F94" s="41">
        <f t="shared" si="11"/>
        <v>1009.88</v>
      </c>
      <c r="G94" s="41">
        <f>IF(VLOOKUP(F94,Constantes!$D$2:$E$11,2,TRUE)=0,+F94,VLOOKUP(F94,Constantes!$D$2:$E$11,2,TRUE))</f>
        <v>1050</v>
      </c>
      <c r="H94" s="41">
        <f>ROUND(+Motor!$D$15*Iteración!G94,2)</f>
        <v>49.35</v>
      </c>
      <c r="I94" s="48">
        <f t="shared" si="12"/>
        <v>802.19999999999914</v>
      </c>
      <c r="J94" s="41">
        <f t="shared" si="13"/>
        <v>851.54999999999916</v>
      </c>
      <c r="L94" t="str">
        <f t="shared" si="8"/>
        <v>802,20</v>
      </c>
      <c r="M94" s="41">
        <f t="shared" si="9"/>
        <v>851.54999999999916</v>
      </c>
    </row>
    <row r="95" spans="2:13" x14ac:dyDescent="0.2">
      <c r="B95" s="41">
        <f t="shared" si="7"/>
        <v>10218.71999999999</v>
      </c>
      <c r="C95" s="41">
        <f>Motor!$E$5</f>
        <v>1900</v>
      </c>
      <c r="D95" s="41">
        <f>Motor!$E$6</f>
        <v>0</v>
      </c>
      <c r="E95" s="41">
        <f t="shared" si="10"/>
        <v>12118.71999999999</v>
      </c>
      <c r="F95" s="41">
        <f t="shared" si="11"/>
        <v>1009.89</v>
      </c>
      <c r="G95" s="41">
        <f>IF(VLOOKUP(F95,Constantes!$D$2:$E$11,2,TRUE)=0,+F95,VLOOKUP(F95,Constantes!$D$2:$E$11,2,TRUE))</f>
        <v>1050</v>
      </c>
      <c r="H95" s="41">
        <f>ROUND(+Motor!$D$15*Iteración!G95,2)</f>
        <v>49.35</v>
      </c>
      <c r="I95" s="48">
        <f t="shared" si="12"/>
        <v>802.20999999999913</v>
      </c>
      <c r="J95" s="41">
        <f t="shared" si="13"/>
        <v>851.55999999999915</v>
      </c>
      <c r="L95" t="str">
        <f t="shared" si="8"/>
        <v>802,21</v>
      </c>
      <c r="M95" s="41">
        <f t="shared" si="9"/>
        <v>851.55999999999915</v>
      </c>
    </row>
    <row r="96" spans="2:13" x14ac:dyDescent="0.2">
      <c r="B96" s="41">
        <f t="shared" si="7"/>
        <v>10218.839999999989</v>
      </c>
      <c r="C96" s="41">
        <f>Motor!$E$5</f>
        <v>1900</v>
      </c>
      <c r="D96" s="41">
        <f>Motor!$E$6</f>
        <v>0</v>
      </c>
      <c r="E96" s="41">
        <f t="shared" si="10"/>
        <v>12118.839999999989</v>
      </c>
      <c r="F96" s="41">
        <f t="shared" si="11"/>
        <v>1009.9</v>
      </c>
      <c r="G96" s="41">
        <f>IF(VLOOKUP(F96,Constantes!$D$2:$E$11,2,TRUE)=0,+F96,VLOOKUP(F96,Constantes!$D$2:$E$11,2,TRUE))</f>
        <v>1050</v>
      </c>
      <c r="H96" s="41">
        <f>ROUND(+Motor!$D$15*Iteración!G96,2)</f>
        <v>49.35</v>
      </c>
      <c r="I96" s="48">
        <f t="shared" si="12"/>
        <v>802.21999999999912</v>
      </c>
      <c r="J96" s="41">
        <f t="shared" si="13"/>
        <v>851.56999999999914</v>
      </c>
      <c r="L96" t="str">
        <f t="shared" si="8"/>
        <v>802,22</v>
      </c>
      <c r="M96" s="41">
        <f t="shared" si="9"/>
        <v>851.56999999999914</v>
      </c>
    </row>
    <row r="97" spans="2:13" x14ac:dyDescent="0.2">
      <c r="B97" s="41">
        <f t="shared" si="7"/>
        <v>10218.95999999999</v>
      </c>
      <c r="C97" s="41">
        <f>Motor!$E$5</f>
        <v>1900</v>
      </c>
      <c r="D97" s="41">
        <f>Motor!$E$6</f>
        <v>0</v>
      </c>
      <c r="E97" s="41">
        <f t="shared" si="10"/>
        <v>12118.95999999999</v>
      </c>
      <c r="F97" s="41">
        <f t="shared" si="11"/>
        <v>1009.91</v>
      </c>
      <c r="G97" s="41">
        <f>IF(VLOOKUP(F97,Constantes!$D$2:$E$11,2,TRUE)=0,+F97,VLOOKUP(F97,Constantes!$D$2:$E$11,2,TRUE))</f>
        <v>1050</v>
      </c>
      <c r="H97" s="41">
        <f>ROUND(+Motor!$D$15*Iteración!G97,2)</f>
        <v>49.35</v>
      </c>
      <c r="I97" s="48">
        <f t="shared" si="12"/>
        <v>802.22999999999911</v>
      </c>
      <c r="J97" s="41">
        <f t="shared" si="13"/>
        <v>851.57999999999913</v>
      </c>
      <c r="L97" t="str">
        <f t="shared" si="8"/>
        <v>802,23</v>
      </c>
      <c r="M97" s="41">
        <f t="shared" si="9"/>
        <v>851.57999999999913</v>
      </c>
    </row>
    <row r="98" spans="2:13" x14ac:dyDescent="0.2">
      <c r="B98" s="41">
        <f t="shared" si="7"/>
        <v>10219.079999999989</v>
      </c>
      <c r="C98" s="41">
        <f>Motor!$E$5</f>
        <v>1900</v>
      </c>
      <c r="D98" s="41">
        <f>Motor!$E$6</f>
        <v>0</v>
      </c>
      <c r="E98" s="41">
        <f t="shared" si="10"/>
        <v>12119.079999999989</v>
      </c>
      <c r="F98" s="41">
        <f t="shared" si="11"/>
        <v>1009.92</v>
      </c>
      <c r="G98" s="41">
        <f>IF(VLOOKUP(F98,Constantes!$D$2:$E$11,2,TRUE)=0,+F98,VLOOKUP(F98,Constantes!$D$2:$E$11,2,TRUE))</f>
        <v>1050</v>
      </c>
      <c r="H98" s="41">
        <f>ROUND(+Motor!$D$15*Iteración!G98,2)</f>
        <v>49.35</v>
      </c>
      <c r="I98" s="48">
        <f t="shared" si="12"/>
        <v>802.2399999999991</v>
      </c>
      <c r="J98" s="41">
        <f t="shared" si="13"/>
        <v>851.58999999999912</v>
      </c>
      <c r="L98" t="str">
        <f t="shared" si="8"/>
        <v>802,24</v>
      </c>
      <c r="M98" s="41">
        <f t="shared" si="9"/>
        <v>851.58999999999912</v>
      </c>
    </row>
    <row r="99" spans="2:13" x14ac:dyDescent="0.2">
      <c r="B99" s="41">
        <f t="shared" si="7"/>
        <v>10219.19999999999</v>
      </c>
      <c r="C99" s="41">
        <f>Motor!$E$5</f>
        <v>1900</v>
      </c>
      <c r="D99" s="41">
        <f>Motor!$E$6</f>
        <v>0</v>
      </c>
      <c r="E99" s="41">
        <f t="shared" si="10"/>
        <v>12119.19999999999</v>
      </c>
      <c r="F99" s="41">
        <f t="shared" si="11"/>
        <v>1009.93</v>
      </c>
      <c r="G99" s="41">
        <f>IF(VLOOKUP(F99,Constantes!$D$2:$E$11,2,TRUE)=0,+F99,VLOOKUP(F99,Constantes!$D$2:$E$11,2,TRUE))</f>
        <v>1050</v>
      </c>
      <c r="H99" s="41">
        <f>ROUND(+Motor!$D$15*Iteración!G99,2)</f>
        <v>49.35</v>
      </c>
      <c r="I99" s="48">
        <f t="shared" si="12"/>
        <v>802.24999999999909</v>
      </c>
      <c r="J99" s="41">
        <f t="shared" si="13"/>
        <v>851.59999999999911</v>
      </c>
      <c r="L99" t="str">
        <f t="shared" si="8"/>
        <v>802,25</v>
      </c>
      <c r="M99" s="41">
        <f t="shared" si="9"/>
        <v>851.59999999999911</v>
      </c>
    </row>
    <row r="100" spans="2:13" x14ac:dyDescent="0.2">
      <c r="B100" s="41">
        <f t="shared" si="7"/>
        <v>10219.319999999989</v>
      </c>
      <c r="C100" s="41">
        <f>Motor!$E$5</f>
        <v>1900</v>
      </c>
      <c r="D100" s="41">
        <f>Motor!$E$6</f>
        <v>0</v>
      </c>
      <c r="E100" s="41">
        <f t="shared" si="10"/>
        <v>12119.319999999989</v>
      </c>
      <c r="F100" s="41">
        <f t="shared" si="11"/>
        <v>1009.94</v>
      </c>
      <c r="G100" s="41">
        <f>IF(VLOOKUP(F100,Constantes!$D$2:$E$11,2,TRUE)=0,+F100,VLOOKUP(F100,Constantes!$D$2:$E$11,2,TRUE))</f>
        <v>1050</v>
      </c>
      <c r="H100" s="41">
        <f>ROUND(+Motor!$D$15*Iteración!G100,2)</f>
        <v>49.35</v>
      </c>
      <c r="I100" s="48">
        <f t="shared" si="12"/>
        <v>802.25999999999908</v>
      </c>
      <c r="J100" s="41">
        <f t="shared" si="13"/>
        <v>851.6099999999991</v>
      </c>
      <c r="L100" t="str">
        <f t="shared" si="8"/>
        <v>802,26</v>
      </c>
      <c r="M100" s="41">
        <f t="shared" si="9"/>
        <v>851.6099999999991</v>
      </c>
    </row>
    <row r="101" spans="2:13" x14ac:dyDescent="0.2">
      <c r="B101" s="41">
        <f t="shared" si="7"/>
        <v>10219.43999999999</v>
      </c>
      <c r="C101" s="41">
        <f>Motor!$E$5</f>
        <v>1900</v>
      </c>
      <c r="D101" s="41">
        <f>Motor!$E$6</f>
        <v>0</v>
      </c>
      <c r="E101" s="41">
        <f t="shared" si="10"/>
        <v>12119.43999999999</v>
      </c>
      <c r="F101" s="41">
        <f t="shared" si="11"/>
        <v>1009.95</v>
      </c>
      <c r="G101" s="41">
        <f>IF(VLOOKUP(F101,Constantes!$D$2:$E$11,2,TRUE)=0,+F101,VLOOKUP(F101,Constantes!$D$2:$E$11,2,TRUE))</f>
        <v>1050</v>
      </c>
      <c r="H101" s="41">
        <f>ROUND(+Motor!$D$15*Iteración!G101,2)</f>
        <v>49.35</v>
      </c>
      <c r="I101" s="48">
        <f t="shared" si="12"/>
        <v>802.26999999999907</v>
      </c>
      <c r="J101" s="41">
        <f t="shared" si="13"/>
        <v>851.6199999999991</v>
      </c>
      <c r="L101" t="str">
        <f t="shared" si="8"/>
        <v>802,27</v>
      </c>
      <c r="M101" s="41">
        <f t="shared" si="9"/>
        <v>851.6199999999991</v>
      </c>
    </row>
    <row r="102" spans="2:13" x14ac:dyDescent="0.2">
      <c r="B102" s="41">
        <f t="shared" si="7"/>
        <v>10219.559999999989</v>
      </c>
      <c r="C102" s="41">
        <f>Motor!$E$5</f>
        <v>1900</v>
      </c>
      <c r="D102" s="41">
        <f>Motor!$E$6</f>
        <v>0</v>
      </c>
      <c r="E102" s="41">
        <f t="shared" si="10"/>
        <v>12119.559999999989</v>
      </c>
      <c r="F102" s="41">
        <f t="shared" si="11"/>
        <v>1009.96</v>
      </c>
      <c r="G102" s="41">
        <f>IF(VLOOKUP(F102,Constantes!$D$2:$E$11,2,TRUE)=0,+F102,VLOOKUP(F102,Constantes!$D$2:$E$11,2,TRUE))</f>
        <v>1050</v>
      </c>
      <c r="H102" s="41">
        <f>ROUND(+Motor!$D$15*Iteración!G102,2)</f>
        <v>49.35</v>
      </c>
      <c r="I102" s="48">
        <f t="shared" si="12"/>
        <v>802.27999999999906</v>
      </c>
      <c r="J102" s="41">
        <f t="shared" si="13"/>
        <v>851.62999999999909</v>
      </c>
      <c r="L102" t="str">
        <f t="shared" si="8"/>
        <v>802,28</v>
      </c>
      <c r="M102" s="41">
        <f t="shared" si="9"/>
        <v>851.62999999999909</v>
      </c>
    </row>
    <row r="103" spans="2:13" x14ac:dyDescent="0.2">
      <c r="B103" s="41">
        <f t="shared" si="7"/>
        <v>10219.679999999989</v>
      </c>
      <c r="C103" s="41">
        <f>Motor!$E$5</f>
        <v>1900</v>
      </c>
      <c r="D103" s="41">
        <f>Motor!$E$6</f>
        <v>0</v>
      </c>
      <c r="E103" s="41">
        <f t="shared" si="10"/>
        <v>12119.679999999989</v>
      </c>
      <c r="F103" s="41">
        <f t="shared" si="11"/>
        <v>1009.97</v>
      </c>
      <c r="G103" s="41">
        <f>IF(VLOOKUP(F103,Constantes!$D$2:$E$11,2,TRUE)=0,+F103,VLOOKUP(F103,Constantes!$D$2:$E$11,2,TRUE))</f>
        <v>1050</v>
      </c>
      <c r="H103" s="41">
        <f>ROUND(+Motor!$D$15*Iteración!G103,2)</f>
        <v>49.35</v>
      </c>
      <c r="I103" s="48">
        <f t="shared" si="12"/>
        <v>802.28999999999905</v>
      </c>
      <c r="J103" s="41">
        <f t="shared" si="13"/>
        <v>851.63999999999908</v>
      </c>
      <c r="L103" t="str">
        <f t="shared" si="8"/>
        <v>802,29</v>
      </c>
      <c r="M103" s="41">
        <f t="shared" si="9"/>
        <v>851.63999999999908</v>
      </c>
    </row>
    <row r="104" spans="2:13" x14ac:dyDescent="0.2">
      <c r="B104" s="41">
        <f t="shared" si="7"/>
        <v>10219.799999999988</v>
      </c>
      <c r="C104" s="41">
        <f>Motor!$E$5</f>
        <v>1900</v>
      </c>
      <c r="D104" s="41">
        <f>Motor!$E$6</f>
        <v>0</v>
      </c>
      <c r="E104" s="41">
        <f t="shared" si="10"/>
        <v>12119.799999999988</v>
      </c>
      <c r="F104" s="41">
        <f t="shared" si="11"/>
        <v>1009.98</v>
      </c>
      <c r="G104" s="41">
        <f>IF(VLOOKUP(F104,Constantes!$D$2:$E$11,2,TRUE)=0,+F104,VLOOKUP(F104,Constantes!$D$2:$E$11,2,TRUE))</f>
        <v>1050</v>
      </c>
      <c r="H104" s="41">
        <f>ROUND(+Motor!$D$15*Iteración!G104,2)</f>
        <v>49.35</v>
      </c>
      <c r="I104" s="48">
        <f t="shared" si="12"/>
        <v>802.29999999999905</v>
      </c>
      <c r="J104" s="41">
        <f t="shared" si="13"/>
        <v>851.64999999999907</v>
      </c>
      <c r="L104" t="str">
        <f t="shared" si="8"/>
        <v>802,30</v>
      </c>
      <c r="M104" s="41">
        <f t="shared" si="9"/>
        <v>851.64999999999907</v>
      </c>
    </row>
    <row r="105" spans="2:13" x14ac:dyDescent="0.2">
      <c r="B105" s="41">
        <f t="shared" si="7"/>
        <v>10219.919999999989</v>
      </c>
      <c r="C105" s="41">
        <f>Motor!$E$5</f>
        <v>1900</v>
      </c>
      <c r="D105" s="41">
        <f>Motor!$E$6</f>
        <v>0</v>
      </c>
      <c r="E105" s="41">
        <f t="shared" si="10"/>
        <v>12119.919999999989</v>
      </c>
      <c r="F105" s="41">
        <f t="shared" si="11"/>
        <v>1009.99</v>
      </c>
      <c r="G105" s="41">
        <f>IF(VLOOKUP(F105,Constantes!$D$2:$E$11,2,TRUE)=0,+F105,VLOOKUP(F105,Constantes!$D$2:$E$11,2,TRUE))</f>
        <v>1050</v>
      </c>
      <c r="H105" s="41">
        <f>ROUND(+Motor!$D$15*Iteración!G105,2)</f>
        <v>49.35</v>
      </c>
      <c r="I105" s="48">
        <f t="shared" si="12"/>
        <v>802.30999999999904</v>
      </c>
      <c r="J105" s="41">
        <f t="shared" si="13"/>
        <v>851.65999999999906</v>
      </c>
      <c r="L105" t="str">
        <f t="shared" si="8"/>
        <v>802,31</v>
      </c>
      <c r="M105" s="41">
        <f t="shared" si="9"/>
        <v>851.65999999999906</v>
      </c>
    </row>
    <row r="106" spans="2:13" x14ac:dyDescent="0.2">
      <c r="B106" s="41">
        <f t="shared" si="7"/>
        <v>10220.039999999988</v>
      </c>
      <c r="C106" s="41">
        <f>Motor!$E$5</f>
        <v>1900</v>
      </c>
      <c r="D106" s="41">
        <f>Motor!$E$6</f>
        <v>0</v>
      </c>
      <c r="E106" s="41">
        <f t="shared" si="10"/>
        <v>12120.039999999988</v>
      </c>
      <c r="F106" s="41">
        <f t="shared" si="11"/>
        <v>1010</v>
      </c>
      <c r="G106" s="41">
        <f>IF(VLOOKUP(F106,Constantes!$D$2:$E$11,2,TRUE)=0,+F106,VLOOKUP(F106,Constantes!$D$2:$E$11,2,TRUE))</f>
        <v>1050</v>
      </c>
      <c r="H106" s="41">
        <f>ROUND(+Motor!$D$15*Iteración!G106,2)</f>
        <v>49.35</v>
      </c>
      <c r="I106" s="48">
        <f t="shared" si="12"/>
        <v>802.31999999999903</v>
      </c>
      <c r="J106" s="41">
        <f t="shared" si="13"/>
        <v>851.66999999999905</v>
      </c>
      <c r="L106" t="str">
        <f t="shared" si="8"/>
        <v>802,32</v>
      </c>
      <c r="M106" s="41">
        <f t="shared" si="9"/>
        <v>851.66999999999905</v>
      </c>
    </row>
    <row r="107" spans="2:13" x14ac:dyDescent="0.2">
      <c r="B107" s="41">
        <f t="shared" si="7"/>
        <v>10220.159999999989</v>
      </c>
      <c r="C107" s="41">
        <f>Motor!$E$5</f>
        <v>1900</v>
      </c>
      <c r="D107" s="41">
        <f>Motor!$E$6</f>
        <v>0</v>
      </c>
      <c r="E107" s="41">
        <f t="shared" si="10"/>
        <v>12120.159999999989</v>
      </c>
      <c r="F107" s="41">
        <f t="shared" si="11"/>
        <v>1010.01</v>
      </c>
      <c r="G107" s="41">
        <f>IF(VLOOKUP(F107,Constantes!$D$2:$E$11,2,TRUE)=0,+F107,VLOOKUP(F107,Constantes!$D$2:$E$11,2,TRUE))</f>
        <v>1050</v>
      </c>
      <c r="H107" s="41">
        <f>ROUND(+Motor!$D$15*Iteración!G107,2)</f>
        <v>49.35</v>
      </c>
      <c r="I107" s="48">
        <f t="shared" si="12"/>
        <v>802.32999999999902</v>
      </c>
      <c r="J107" s="41">
        <f t="shared" si="13"/>
        <v>851.67999999999904</v>
      </c>
      <c r="L107" t="str">
        <f t="shared" si="8"/>
        <v>802,33</v>
      </c>
      <c r="M107" s="41">
        <f t="shared" si="9"/>
        <v>851.67999999999904</v>
      </c>
    </row>
    <row r="108" spans="2:13" x14ac:dyDescent="0.2">
      <c r="B108" s="41">
        <f t="shared" si="7"/>
        <v>10220.279999999988</v>
      </c>
      <c r="C108" s="41">
        <f>Motor!$E$5</f>
        <v>1900</v>
      </c>
      <c r="D108" s="41">
        <f>Motor!$E$6</f>
        <v>0</v>
      </c>
      <c r="E108" s="41">
        <f t="shared" si="10"/>
        <v>12120.279999999988</v>
      </c>
      <c r="F108" s="41">
        <f t="shared" si="11"/>
        <v>1010.02</v>
      </c>
      <c r="G108" s="41">
        <f>IF(VLOOKUP(F108,Constantes!$D$2:$E$11,2,TRUE)=0,+F108,VLOOKUP(F108,Constantes!$D$2:$E$11,2,TRUE))</f>
        <v>1050</v>
      </c>
      <c r="H108" s="41">
        <f>ROUND(+Motor!$D$15*Iteración!G108,2)</f>
        <v>49.35</v>
      </c>
      <c r="I108" s="48">
        <f t="shared" si="12"/>
        <v>802.33999999999901</v>
      </c>
      <c r="J108" s="41">
        <f t="shared" si="13"/>
        <v>851.68999999999903</v>
      </c>
      <c r="L108" t="str">
        <f t="shared" si="8"/>
        <v>802,34</v>
      </c>
      <c r="M108" s="41">
        <f t="shared" si="9"/>
        <v>851.68999999999903</v>
      </c>
    </row>
    <row r="109" spans="2:13" x14ac:dyDescent="0.2">
      <c r="B109" s="41">
        <f t="shared" si="7"/>
        <v>10220.399999999989</v>
      </c>
      <c r="C109" s="41">
        <f>Motor!$E$5</f>
        <v>1900</v>
      </c>
      <c r="D109" s="41">
        <f>Motor!$E$6</f>
        <v>0</v>
      </c>
      <c r="E109" s="41">
        <f t="shared" si="10"/>
        <v>12120.399999999989</v>
      </c>
      <c r="F109" s="41">
        <f t="shared" si="11"/>
        <v>1010.03</v>
      </c>
      <c r="G109" s="41">
        <f>IF(VLOOKUP(F109,Constantes!$D$2:$E$11,2,TRUE)=0,+F109,VLOOKUP(F109,Constantes!$D$2:$E$11,2,TRUE))</f>
        <v>1050</v>
      </c>
      <c r="H109" s="41">
        <f>ROUND(+Motor!$D$15*Iteración!G109,2)</f>
        <v>49.35</v>
      </c>
      <c r="I109" s="48">
        <f t="shared" si="12"/>
        <v>802.349999999999</v>
      </c>
      <c r="J109" s="41">
        <f t="shared" si="13"/>
        <v>851.69999999999902</v>
      </c>
      <c r="L109" t="str">
        <f t="shared" si="8"/>
        <v>802,35</v>
      </c>
      <c r="M109" s="41">
        <f t="shared" si="9"/>
        <v>851.69999999999902</v>
      </c>
    </row>
    <row r="110" spans="2:13" x14ac:dyDescent="0.2">
      <c r="B110" s="41">
        <f t="shared" si="7"/>
        <v>10220.519999999988</v>
      </c>
      <c r="C110" s="41">
        <f>Motor!$E$5</f>
        <v>1900</v>
      </c>
      <c r="D110" s="41">
        <f>Motor!$E$6</f>
        <v>0</v>
      </c>
      <c r="E110" s="41">
        <f t="shared" si="10"/>
        <v>12120.519999999988</v>
      </c>
      <c r="F110" s="41">
        <f t="shared" si="11"/>
        <v>1010.04</v>
      </c>
      <c r="G110" s="41">
        <f>IF(VLOOKUP(F110,Constantes!$D$2:$E$11,2,TRUE)=0,+F110,VLOOKUP(F110,Constantes!$D$2:$E$11,2,TRUE))</f>
        <v>1050</v>
      </c>
      <c r="H110" s="41">
        <f>ROUND(+Motor!$D$15*Iteración!G110,2)</f>
        <v>49.35</v>
      </c>
      <c r="I110" s="48">
        <f t="shared" si="12"/>
        <v>802.35999999999899</v>
      </c>
      <c r="J110" s="41">
        <f t="shared" si="13"/>
        <v>851.70999999999901</v>
      </c>
      <c r="L110" t="str">
        <f t="shared" si="8"/>
        <v>802,36</v>
      </c>
      <c r="M110" s="41">
        <f t="shared" si="9"/>
        <v>851.70999999999901</v>
      </c>
    </row>
    <row r="111" spans="2:13" x14ac:dyDescent="0.2">
      <c r="B111" s="41">
        <f t="shared" si="7"/>
        <v>10220.639999999989</v>
      </c>
      <c r="C111" s="41">
        <f>Motor!$E$5</f>
        <v>1900</v>
      </c>
      <c r="D111" s="41">
        <f>Motor!$E$6</f>
        <v>0</v>
      </c>
      <c r="E111" s="41">
        <f t="shared" si="10"/>
        <v>12120.639999999989</v>
      </c>
      <c r="F111" s="41">
        <f t="shared" si="11"/>
        <v>1010.05</v>
      </c>
      <c r="G111" s="41">
        <f>IF(VLOOKUP(F111,Constantes!$D$2:$E$11,2,TRUE)=0,+F111,VLOOKUP(F111,Constantes!$D$2:$E$11,2,TRUE))</f>
        <v>1050</v>
      </c>
      <c r="H111" s="41">
        <f>ROUND(+Motor!$D$15*Iteración!G111,2)</f>
        <v>49.35</v>
      </c>
      <c r="I111" s="48">
        <f t="shared" si="12"/>
        <v>802.36999999999898</v>
      </c>
      <c r="J111" s="41">
        <f t="shared" si="13"/>
        <v>851.719999999999</v>
      </c>
      <c r="L111" t="str">
        <f t="shared" si="8"/>
        <v>802,37</v>
      </c>
      <c r="M111" s="41">
        <f t="shared" si="9"/>
        <v>851.719999999999</v>
      </c>
    </row>
    <row r="112" spans="2:13" x14ac:dyDescent="0.2">
      <c r="B112" s="41">
        <f t="shared" si="7"/>
        <v>10220.759999999987</v>
      </c>
      <c r="C112" s="41">
        <f>Motor!$E$5</f>
        <v>1900</v>
      </c>
      <c r="D112" s="41">
        <f>Motor!$E$6</f>
        <v>0</v>
      </c>
      <c r="E112" s="41">
        <f t="shared" si="10"/>
        <v>12120.759999999987</v>
      </c>
      <c r="F112" s="41">
        <f t="shared" si="11"/>
        <v>1010.06</v>
      </c>
      <c r="G112" s="41">
        <f>IF(VLOOKUP(F112,Constantes!$D$2:$E$11,2,TRUE)=0,+F112,VLOOKUP(F112,Constantes!$D$2:$E$11,2,TRUE))</f>
        <v>1050</v>
      </c>
      <c r="H112" s="41">
        <f>ROUND(+Motor!$D$15*Iteración!G112,2)</f>
        <v>49.35</v>
      </c>
      <c r="I112" s="48">
        <f t="shared" si="12"/>
        <v>802.37999999999897</v>
      </c>
      <c r="J112" s="41">
        <f t="shared" si="13"/>
        <v>851.729999999999</v>
      </c>
      <c r="L112" t="str">
        <f t="shared" si="8"/>
        <v>802,38</v>
      </c>
      <c r="M112" s="41">
        <f t="shared" si="9"/>
        <v>851.729999999999</v>
      </c>
    </row>
    <row r="113" spans="2:13" x14ac:dyDescent="0.2">
      <c r="B113" s="41">
        <f t="shared" si="7"/>
        <v>10220.879999999988</v>
      </c>
      <c r="C113" s="41">
        <f>Motor!$E$5</f>
        <v>1900</v>
      </c>
      <c r="D113" s="41">
        <f>Motor!$E$6</f>
        <v>0</v>
      </c>
      <c r="E113" s="41">
        <f t="shared" si="10"/>
        <v>12120.879999999988</v>
      </c>
      <c r="F113" s="41">
        <f t="shared" si="11"/>
        <v>1010.07</v>
      </c>
      <c r="G113" s="41">
        <f>IF(VLOOKUP(F113,Constantes!$D$2:$E$11,2,TRUE)=0,+F113,VLOOKUP(F113,Constantes!$D$2:$E$11,2,TRUE))</f>
        <v>1050</v>
      </c>
      <c r="H113" s="41">
        <f>ROUND(+Motor!$D$15*Iteración!G113,2)</f>
        <v>49.35</v>
      </c>
      <c r="I113" s="48">
        <f t="shared" si="12"/>
        <v>802.38999999999896</v>
      </c>
      <c r="J113" s="41">
        <f t="shared" si="13"/>
        <v>851.73999999999899</v>
      </c>
      <c r="L113" t="str">
        <f t="shared" si="8"/>
        <v>802,39</v>
      </c>
      <c r="M113" s="41">
        <f t="shared" si="9"/>
        <v>851.73999999999899</v>
      </c>
    </row>
    <row r="114" spans="2:13" x14ac:dyDescent="0.2">
      <c r="B114" s="41">
        <f t="shared" si="7"/>
        <v>10220.999999999987</v>
      </c>
      <c r="C114" s="41">
        <f>Motor!$E$5</f>
        <v>1900</v>
      </c>
      <c r="D114" s="41">
        <f>Motor!$E$6</f>
        <v>0</v>
      </c>
      <c r="E114" s="41">
        <f t="shared" si="10"/>
        <v>12120.999999999987</v>
      </c>
      <c r="F114" s="41">
        <f t="shared" si="11"/>
        <v>1010.08</v>
      </c>
      <c r="G114" s="41">
        <f>IF(VLOOKUP(F114,Constantes!$D$2:$E$11,2,TRUE)=0,+F114,VLOOKUP(F114,Constantes!$D$2:$E$11,2,TRUE))</f>
        <v>1050</v>
      </c>
      <c r="H114" s="41">
        <f>ROUND(+Motor!$D$15*Iteración!G114,2)</f>
        <v>49.35</v>
      </c>
      <c r="I114" s="48">
        <f t="shared" si="12"/>
        <v>802.39999999999895</v>
      </c>
      <c r="J114" s="41">
        <f t="shared" si="13"/>
        <v>851.74999999999898</v>
      </c>
      <c r="L114" t="str">
        <f t="shared" si="8"/>
        <v>802,40</v>
      </c>
      <c r="M114" s="41">
        <f t="shared" si="9"/>
        <v>851.74999999999898</v>
      </c>
    </row>
    <row r="115" spans="2:13" x14ac:dyDescent="0.2">
      <c r="B115" s="41">
        <f t="shared" si="7"/>
        <v>10221.119999999988</v>
      </c>
      <c r="C115" s="41">
        <f>Motor!$E$5</f>
        <v>1900</v>
      </c>
      <c r="D115" s="41">
        <f>Motor!$E$6</f>
        <v>0</v>
      </c>
      <c r="E115" s="41">
        <f t="shared" si="10"/>
        <v>12121.119999999988</v>
      </c>
      <c r="F115" s="41">
        <f t="shared" si="11"/>
        <v>1010.09</v>
      </c>
      <c r="G115" s="41">
        <f>IF(VLOOKUP(F115,Constantes!$D$2:$E$11,2,TRUE)=0,+F115,VLOOKUP(F115,Constantes!$D$2:$E$11,2,TRUE))</f>
        <v>1050</v>
      </c>
      <c r="H115" s="41">
        <f>ROUND(+Motor!$D$15*Iteración!G115,2)</f>
        <v>49.35</v>
      </c>
      <c r="I115" s="48">
        <f t="shared" si="12"/>
        <v>802.40999999999894</v>
      </c>
      <c r="J115" s="41">
        <f t="shared" si="13"/>
        <v>851.75999999999897</v>
      </c>
      <c r="L115" t="str">
        <f t="shared" si="8"/>
        <v>802,41</v>
      </c>
      <c r="M115" s="41">
        <f t="shared" si="9"/>
        <v>851.75999999999897</v>
      </c>
    </row>
    <row r="116" spans="2:13" x14ac:dyDescent="0.2">
      <c r="B116" s="41">
        <f t="shared" si="7"/>
        <v>10221.239999999987</v>
      </c>
      <c r="C116" s="41">
        <f>Motor!$E$5</f>
        <v>1900</v>
      </c>
      <c r="D116" s="41">
        <f>Motor!$E$6</f>
        <v>0</v>
      </c>
      <c r="E116" s="41">
        <f t="shared" si="10"/>
        <v>12121.239999999987</v>
      </c>
      <c r="F116" s="41">
        <f t="shared" si="11"/>
        <v>1010.1</v>
      </c>
      <c r="G116" s="41">
        <f>IF(VLOOKUP(F116,Constantes!$D$2:$E$11,2,TRUE)=0,+F116,VLOOKUP(F116,Constantes!$D$2:$E$11,2,TRUE))</f>
        <v>1050</v>
      </c>
      <c r="H116" s="41">
        <f>ROUND(+Motor!$D$15*Iteración!G116,2)</f>
        <v>49.35</v>
      </c>
      <c r="I116" s="48">
        <f t="shared" si="12"/>
        <v>802.41999999999894</v>
      </c>
      <c r="J116" s="41">
        <f t="shared" si="13"/>
        <v>851.76999999999896</v>
      </c>
      <c r="L116" t="str">
        <f t="shared" si="8"/>
        <v>802,42</v>
      </c>
      <c r="M116" s="41">
        <f t="shared" si="9"/>
        <v>851.76999999999896</v>
      </c>
    </row>
    <row r="117" spans="2:13" x14ac:dyDescent="0.2">
      <c r="B117" s="41">
        <f t="shared" si="7"/>
        <v>10221.359999999988</v>
      </c>
      <c r="C117" s="41">
        <f>Motor!$E$5</f>
        <v>1900</v>
      </c>
      <c r="D117" s="41">
        <f>Motor!$E$6</f>
        <v>0</v>
      </c>
      <c r="E117" s="41">
        <f t="shared" si="10"/>
        <v>12121.359999999988</v>
      </c>
      <c r="F117" s="41">
        <f t="shared" si="11"/>
        <v>1010.11</v>
      </c>
      <c r="G117" s="41">
        <f>IF(VLOOKUP(F117,Constantes!$D$2:$E$11,2,TRUE)=0,+F117,VLOOKUP(F117,Constantes!$D$2:$E$11,2,TRUE))</f>
        <v>1050</v>
      </c>
      <c r="H117" s="41">
        <f>ROUND(+Motor!$D$15*Iteración!G117,2)</f>
        <v>49.35</v>
      </c>
      <c r="I117" s="48">
        <f t="shared" si="12"/>
        <v>802.42999999999893</v>
      </c>
      <c r="J117" s="41">
        <f t="shared" si="13"/>
        <v>851.77999999999895</v>
      </c>
      <c r="L117" t="str">
        <f t="shared" si="8"/>
        <v>802,43</v>
      </c>
      <c r="M117" s="41">
        <f t="shared" si="9"/>
        <v>851.77999999999895</v>
      </c>
    </row>
    <row r="118" spans="2:13" x14ac:dyDescent="0.2">
      <c r="B118" s="41">
        <f t="shared" si="7"/>
        <v>10221.479999999987</v>
      </c>
      <c r="C118" s="41">
        <f>Motor!$E$5</f>
        <v>1900</v>
      </c>
      <c r="D118" s="41">
        <f>Motor!$E$6</f>
        <v>0</v>
      </c>
      <c r="E118" s="41">
        <f t="shared" si="10"/>
        <v>12121.479999999987</v>
      </c>
      <c r="F118" s="41">
        <f t="shared" si="11"/>
        <v>1010.12</v>
      </c>
      <c r="G118" s="41">
        <f>IF(VLOOKUP(F118,Constantes!$D$2:$E$11,2,TRUE)=0,+F118,VLOOKUP(F118,Constantes!$D$2:$E$11,2,TRUE))</f>
        <v>1050</v>
      </c>
      <c r="H118" s="41">
        <f>ROUND(+Motor!$D$15*Iteración!G118,2)</f>
        <v>49.35</v>
      </c>
      <c r="I118" s="48">
        <f t="shared" si="12"/>
        <v>802.43999999999892</v>
      </c>
      <c r="J118" s="41">
        <f t="shared" si="13"/>
        <v>851.78999999999894</v>
      </c>
      <c r="L118" t="str">
        <f t="shared" si="8"/>
        <v>802,44</v>
      </c>
      <c r="M118" s="41">
        <f t="shared" si="9"/>
        <v>851.78999999999894</v>
      </c>
    </row>
    <row r="119" spans="2:13" x14ac:dyDescent="0.2">
      <c r="B119" s="41">
        <f t="shared" si="7"/>
        <v>10221.599999999988</v>
      </c>
      <c r="C119" s="41">
        <f>Motor!$E$5</f>
        <v>1900</v>
      </c>
      <c r="D119" s="41">
        <f>Motor!$E$6</f>
        <v>0</v>
      </c>
      <c r="E119" s="41">
        <f t="shared" si="10"/>
        <v>12121.599999999988</v>
      </c>
      <c r="F119" s="41">
        <f t="shared" si="11"/>
        <v>1010.13</v>
      </c>
      <c r="G119" s="41">
        <f>IF(VLOOKUP(F119,Constantes!$D$2:$E$11,2,TRUE)=0,+F119,VLOOKUP(F119,Constantes!$D$2:$E$11,2,TRUE))</f>
        <v>1050</v>
      </c>
      <c r="H119" s="41">
        <f>ROUND(+Motor!$D$15*Iteración!G119,2)</f>
        <v>49.35</v>
      </c>
      <c r="I119" s="48">
        <f t="shared" si="12"/>
        <v>802.44999999999891</v>
      </c>
      <c r="J119" s="41">
        <f t="shared" si="13"/>
        <v>851.79999999999893</v>
      </c>
      <c r="L119" t="str">
        <f t="shared" si="8"/>
        <v>802,45</v>
      </c>
      <c r="M119" s="41">
        <f t="shared" si="9"/>
        <v>851.79999999999893</v>
      </c>
    </row>
    <row r="120" spans="2:13" x14ac:dyDescent="0.2">
      <c r="B120" s="41">
        <f t="shared" si="7"/>
        <v>10221.719999999987</v>
      </c>
      <c r="C120" s="41">
        <f>Motor!$E$5</f>
        <v>1900</v>
      </c>
      <c r="D120" s="41">
        <f>Motor!$E$6</f>
        <v>0</v>
      </c>
      <c r="E120" s="41">
        <f t="shared" si="10"/>
        <v>12121.719999999987</v>
      </c>
      <c r="F120" s="41">
        <f t="shared" si="11"/>
        <v>1010.14</v>
      </c>
      <c r="G120" s="41">
        <f>IF(VLOOKUP(F120,Constantes!$D$2:$E$11,2,TRUE)=0,+F120,VLOOKUP(F120,Constantes!$D$2:$E$11,2,TRUE))</f>
        <v>1050</v>
      </c>
      <c r="H120" s="41">
        <f>ROUND(+Motor!$D$15*Iteración!G120,2)</f>
        <v>49.35</v>
      </c>
      <c r="I120" s="48">
        <f t="shared" si="12"/>
        <v>802.4599999999989</v>
      </c>
      <c r="J120" s="41">
        <f t="shared" si="13"/>
        <v>851.80999999999892</v>
      </c>
      <c r="L120" t="str">
        <f t="shared" si="8"/>
        <v>802,46</v>
      </c>
      <c r="M120" s="41">
        <f t="shared" si="9"/>
        <v>851.80999999999892</v>
      </c>
    </row>
    <row r="121" spans="2:13" x14ac:dyDescent="0.2">
      <c r="B121" s="41">
        <f t="shared" si="7"/>
        <v>10221.839999999987</v>
      </c>
      <c r="C121" s="41">
        <f>Motor!$E$5</f>
        <v>1900</v>
      </c>
      <c r="D121" s="41">
        <f>Motor!$E$6</f>
        <v>0</v>
      </c>
      <c r="E121" s="41">
        <f t="shared" si="10"/>
        <v>12121.839999999987</v>
      </c>
      <c r="F121" s="41">
        <f t="shared" si="11"/>
        <v>1010.15</v>
      </c>
      <c r="G121" s="41">
        <f>IF(VLOOKUP(F121,Constantes!$D$2:$E$11,2,TRUE)=0,+F121,VLOOKUP(F121,Constantes!$D$2:$E$11,2,TRUE))</f>
        <v>1050</v>
      </c>
      <c r="H121" s="41">
        <f>ROUND(+Motor!$D$15*Iteración!G121,2)</f>
        <v>49.35</v>
      </c>
      <c r="I121" s="48">
        <f t="shared" si="12"/>
        <v>802.46999999999889</v>
      </c>
      <c r="J121" s="41">
        <f t="shared" si="13"/>
        <v>851.81999999999891</v>
      </c>
      <c r="L121" t="str">
        <f t="shared" si="8"/>
        <v>802,47</v>
      </c>
      <c r="M121" s="41">
        <f t="shared" si="9"/>
        <v>851.81999999999891</v>
      </c>
    </row>
    <row r="122" spans="2:13" x14ac:dyDescent="0.2">
      <c r="B122" s="41">
        <f t="shared" si="7"/>
        <v>10221.959999999986</v>
      </c>
      <c r="C122" s="41">
        <f>Motor!$E$5</f>
        <v>1900</v>
      </c>
      <c r="D122" s="41">
        <f>Motor!$E$6</f>
        <v>0</v>
      </c>
      <c r="E122" s="41">
        <f t="shared" si="10"/>
        <v>12121.959999999986</v>
      </c>
      <c r="F122" s="41">
        <f t="shared" si="11"/>
        <v>1010.16</v>
      </c>
      <c r="G122" s="41">
        <f>IF(VLOOKUP(F122,Constantes!$D$2:$E$11,2,TRUE)=0,+F122,VLOOKUP(F122,Constantes!$D$2:$E$11,2,TRUE))</f>
        <v>1050</v>
      </c>
      <c r="H122" s="41">
        <f>ROUND(+Motor!$D$15*Iteración!G122,2)</f>
        <v>49.35</v>
      </c>
      <c r="I122" s="48">
        <f t="shared" si="12"/>
        <v>802.47999999999888</v>
      </c>
      <c r="J122" s="41">
        <f t="shared" si="13"/>
        <v>851.8299999999989</v>
      </c>
      <c r="L122" t="str">
        <f t="shared" si="8"/>
        <v>802,48</v>
      </c>
      <c r="M122" s="41">
        <f t="shared" si="9"/>
        <v>851.8299999999989</v>
      </c>
    </row>
    <row r="123" spans="2:13" x14ac:dyDescent="0.2">
      <c r="B123" s="41">
        <f t="shared" si="7"/>
        <v>10222.079999999987</v>
      </c>
      <c r="C123" s="41">
        <f>Motor!$E$5</f>
        <v>1900</v>
      </c>
      <c r="D123" s="41">
        <f>Motor!$E$6</f>
        <v>0</v>
      </c>
      <c r="E123" s="41">
        <f t="shared" si="10"/>
        <v>12122.079999999987</v>
      </c>
      <c r="F123" s="41">
        <f t="shared" si="11"/>
        <v>1010.17</v>
      </c>
      <c r="G123" s="41">
        <f>IF(VLOOKUP(F123,Constantes!$D$2:$E$11,2,TRUE)=0,+F123,VLOOKUP(F123,Constantes!$D$2:$E$11,2,TRUE))</f>
        <v>1050</v>
      </c>
      <c r="H123" s="41">
        <f>ROUND(+Motor!$D$15*Iteración!G123,2)</f>
        <v>49.35</v>
      </c>
      <c r="I123" s="48">
        <f t="shared" si="12"/>
        <v>802.48999999999887</v>
      </c>
      <c r="J123" s="41">
        <f t="shared" si="13"/>
        <v>851.83999999999889</v>
      </c>
      <c r="L123" t="str">
        <f t="shared" si="8"/>
        <v>802,49</v>
      </c>
      <c r="M123" s="41">
        <f t="shared" si="9"/>
        <v>851.83999999999889</v>
      </c>
    </row>
    <row r="124" spans="2:13" x14ac:dyDescent="0.2">
      <c r="B124" s="41">
        <f t="shared" si="7"/>
        <v>10222.199999999986</v>
      </c>
      <c r="C124" s="41">
        <f>Motor!$E$5</f>
        <v>1900</v>
      </c>
      <c r="D124" s="41">
        <f>Motor!$E$6</f>
        <v>0</v>
      </c>
      <c r="E124" s="41">
        <f t="shared" si="10"/>
        <v>12122.199999999986</v>
      </c>
      <c r="F124" s="41">
        <f t="shared" si="11"/>
        <v>1010.18</v>
      </c>
      <c r="G124" s="41">
        <f>IF(VLOOKUP(F124,Constantes!$D$2:$E$11,2,TRUE)=0,+F124,VLOOKUP(F124,Constantes!$D$2:$E$11,2,TRUE))</f>
        <v>1050</v>
      </c>
      <c r="H124" s="41">
        <f>ROUND(+Motor!$D$15*Iteración!G124,2)</f>
        <v>49.35</v>
      </c>
      <c r="I124" s="48">
        <f t="shared" si="12"/>
        <v>802.49999999999886</v>
      </c>
      <c r="J124" s="41">
        <f t="shared" si="13"/>
        <v>851.84999999999889</v>
      </c>
      <c r="L124" t="str">
        <f t="shared" si="8"/>
        <v>802,50</v>
      </c>
      <c r="M124" s="41">
        <f t="shared" si="9"/>
        <v>851.84999999999889</v>
      </c>
    </row>
    <row r="125" spans="2:13" x14ac:dyDescent="0.2">
      <c r="B125" s="41">
        <f t="shared" si="7"/>
        <v>10222.319999999987</v>
      </c>
      <c r="C125" s="41">
        <f>Motor!$E$5</f>
        <v>1900</v>
      </c>
      <c r="D125" s="41">
        <f>Motor!$E$6</f>
        <v>0</v>
      </c>
      <c r="E125" s="41">
        <f t="shared" si="10"/>
        <v>12122.319999999987</v>
      </c>
      <c r="F125" s="41">
        <f t="shared" si="11"/>
        <v>1010.19</v>
      </c>
      <c r="G125" s="41">
        <f>IF(VLOOKUP(F125,Constantes!$D$2:$E$11,2,TRUE)=0,+F125,VLOOKUP(F125,Constantes!$D$2:$E$11,2,TRUE))</f>
        <v>1050</v>
      </c>
      <c r="H125" s="41">
        <f>ROUND(+Motor!$D$15*Iteración!G125,2)</f>
        <v>49.35</v>
      </c>
      <c r="I125" s="48">
        <f t="shared" si="12"/>
        <v>802.50999999999885</v>
      </c>
      <c r="J125" s="41">
        <f t="shared" si="13"/>
        <v>851.85999999999888</v>
      </c>
      <c r="L125" t="str">
        <f t="shared" si="8"/>
        <v>802,51</v>
      </c>
      <c r="M125" s="41">
        <f t="shared" si="9"/>
        <v>851.85999999999888</v>
      </c>
    </row>
    <row r="126" spans="2:13" x14ac:dyDescent="0.2">
      <c r="B126" s="41">
        <f t="shared" si="7"/>
        <v>10222.439999999986</v>
      </c>
      <c r="C126" s="41">
        <f>Motor!$E$5</f>
        <v>1900</v>
      </c>
      <c r="D126" s="41">
        <f>Motor!$E$6</f>
        <v>0</v>
      </c>
      <c r="E126" s="41">
        <f t="shared" si="10"/>
        <v>12122.439999999986</v>
      </c>
      <c r="F126" s="41">
        <f t="shared" si="11"/>
        <v>1010.2</v>
      </c>
      <c r="G126" s="41">
        <f>IF(VLOOKUP(F126,Constantes!$D$2:$E$11,2,TRUE)=0,+F126,VLOOKUP(F126,Constantes!$D$2:$E$11,2,TRUE))</f>
        <v>1050</v>
      </c>
      <c r="H126" s="41">
        <f>ROUND(+Motor!$D$15*Iteración!G126,2)</f>
        <v>49.35</v>
      </c>
      <c r="I126" s="48">
        <f t="shared" si="12"/>
        <v>802.51999999999884</v>
      </c>
      <c r="J126" s="41">
        <f t="shared" si="13"/>
        <v>851.86999999999887</v>
      </c>
      <c r="L126" t="str">
        <f t="shared" si="8"/>
        <v>802,52</v>
      </c>
      <c r="M126" s="41">
        <f t="shared" si="9"/>
        <v>851.86999999999887</v>
      </c>
    </row>
    <row r="127" spans="2:13" x14ac:dyDescent="0.2">
      <c r="B127" s="41">
        <f t="shared" si="7"/>
        <v>10222.559999999987</v>
      </c>
      <c r="C127" s="41">
        <f>Motor!$E$5</f>
        <v>1900</v>
      </c>
      <c r="D127" s="41">
        <f>Motor!$E$6</f>
        <v>0</v>
      </c>
      <c r="E127" s="41">
        <f t="shared" si="10"/>
        <v>12122.559999999987</v>
      </c>
      <c r="F127" s="41">
        <f t="shared" si="11"/>
        <v>1010.21</v>
      </c>
      <c r="G127" s="41">
        <f>IF(VLOOKUP(F127,Constantes!$D$2:$E$11,2,TRUE)=0,+F127,VLOOKUP(F127,Constantes!$D$2:$E$11,2,TRUE))</f>
        <v>1050</v>
      </c>
      <c r="H127" s="41">
        <f>ROUND(+Motor!$D$15*Iteración!G127,2)</f>
        <v>49.35</v>
      </c>
      <c r="I127" s="48">
        <f t="shared" si="12"/>
        <v>802.52999999999884</v>
      </c>
      <c r="J127" s="41">
        <f t="shared" si="13"/>
        <v>851.87999999999886</v>
      </c>
      <c r="L127" t="str">
        <f t="shared" si="8"/>
        <v>802,53</v>
      </c>
      <c r="M127" s="41">
        <f t="shared" si="9"/>
        <v>851.87999999999886</v>
      </c>
    </row>
    <row r="128" spans="2:13" x14ac:dyDescent="0.2">
      <c r="B128" s="41">
        <f t="shared" si="7"/>
        <v>10222.679999999986</v>
      </c>
      <c r="C128" s="41">
        <f>Motor!$E$5</f>
        <v>1900</v>
      </c>
      <c r="D128" s="41">
        <f>Motor!$E$6</f>
        <v>0</v>
      </c>
      <c r="E128" s="41">
        <f t="shared" si="10"/>
        <v>12122.679999999986</v>
      </c>
      <c r="F128" s="41">
        <f t="shared" si="11"/>
        <v>1010.22</v>
      </c>
      <c r="G128" s="41">
        <f>IF(VLOOKUP(F128,Constantes!$D$2:$E$11,2,TRUE)=0,+F128,VLOOKUP(F128,Constantes!$D$2:$E$11,2,TRUE))</f>
        <v>1050</v>
      </c>
      <c r="H128" s="41">
        <f>ROUND(+Motor!$D$15*Iteración!G128,2)</f>
        <v>49.35</v>
      </c>
      <c r="I128" s="48">
        <f t="shared" si="12"/>
        <v>802.53999999999883</v>
      </c>
      <c r="J128" s="41">
        <f t="shared" si="13"/>
        <v>851.88999999999885</v>
      </c>
      <c r="L128" t="str">
        <f t="shared" si="8"/>
        <v>802,54</v>
      </c>
      <c r="M128" s="41">
        <f t="shared" si="9"/>
        <v>851.88999999999885</v>
      </c>
    </row>
    <row r="129" spans="2:13" x14ac:dyDescent="0.2">
      <c r="B129" s="41">
        <f t="shared" si="7"/>
        <v>10222.799999999987</v>
      </c>
      <c r="C129" s="41">
        <f>Motor!$E$5</f>
        <v>1900</v>
      </c>
      <c r="D129" s="41">
        <f>Motor!$E$6</f>
        <v>0</v>
      </c>
      <c r="E129" s="41">
        <f t="shared" si="10"/>
        <v>12122.799999999987</v>
      </c>
      <c r="F129" s="41">
        <f t="shared" si="11"/>
        <v>1010.23</v>
      </c>
      <c r="G129" s="41">
        <f>IF(VLOOKUP(F129,Constantes!$D$2:$E$11,2,TRUE)=0,+F129,VLOOKUP(F129,Constantes!$D$2:$E$11,2,TRUE))</f>
        <v>1050</v>
      </c>
      <c r="H129" s="41">
        <f>ROUND(+Motor!$D$15*Iteración!G129,2)</f>
        <v>49.35</v>
      </c>
      <c r="I129" s="48">
        <f t="shared" si="12"/>
        <v>802.54999999999882</v>
      </c>
      <c r="J129" s="41">
        <f t="shared" si="13"/>
        <v>851.89999999999884</v>
      </c>
      <c r="L129" t="str">
        <f t="shared" si="8"/>
        <v>802,55</v>
      </c>
      <c r="M129" s="41">
        <f t="shared" si="9"/>
        <v>851.89999999999884</v>
      </c>
    </row>
    <row r="130" spans="2:13" x14ac:dyDescent="0.2">
      <c r="B130" s="41">
        <f t="shared" si="7"/>
        <v>10222.919999999986</v>
      </c>
      <c r="C130" s="41">
        <f>Motor!$E$5</f>
        <v>1900</v>
      </c>
      <c r="D130" s="41">
        <f>Motor!$E$6</f>
        <v>0</v>
      </c>
      <c r="E130" s="41">
        <f t="shared" si="10"/>
        <v>12122.919999999986</v>
      </c>
      <c r="F130" s="41">
        <f t="shared" si="11"/>
        <v>1010.24</v>
      </c>
      <c r="G130" s="41">
        <f>IF(VLOOKUP(F130,Constantes!$D$2:$E$11,2,TRUE)=0,+F130,VLOOKUP(F130,Constantes!$D$2:$E$11,2,TRUE))</f>
        <v>1050</v>
      </c>
      <c r="H130" s="41">
        <f>ROUND(+Motor!$D$15*Iteración!G130,2)</f>
        <v>49.35</v>
      </c>
      <c r="I130" s="48">
        <f t="shared" si="12"/>
        <v>802.55999999999881</v>
      </c>
      <c r="J130" s="41">
        <f t="shared" si="13"/>
        <v>851.90999999999883</v>
      </c>
      <c r="L130" t="str">
        <f t="shared" si="8"/>
        <v>802,56</v>
      </c>
      <c r="M130" s="41">
        <f t="shared" si="9"/>
        <v>851.90999999999883</v>
      </c>
    </row>
    <row r="131" spans="2:13" x14ac:dyDescent="0.2">
      <c r="B131" s="41">
        <f t="shared" si="7"/>
        <v>10223.039999999986</v>
      </c>
      <c r="C131" s="41">
        <f>Motor!$E$5</f>
        <v>1900</v>
      </c>
      <c r="D131" s="41">
        <f>Motor!$E$6</f>
        <v>0</v>
      </c>
      <c r="E131" s="41">
        <f t="shared" si="10"/>
        <v>12123.039999999986</v>
      </c>
      <c r="F131" s="41">
        <f t="shared" si="11"/>
        <v>1010.25</v>
      </c>
      <c r="G131" s="41">
        <f>IF(VLOOKUP(F131,Constantes!$D$2:$E$11,2,TRUE)=0,+F131,VLOOKUP(F131,Constantes!$D$2:$E$11,2,TRUE))</f>
        <v>1050</v>
      </c>
      <c r="H131" s="41">
        <f>ROUND(+Motor!$D$15*Iteración!G131,2)</f>
        <v>49.35</v>
      </c>
      <c r="I131" s="48">
        <f t="shared" si="12"/>
        <v>802.5699999999988</v>
      </c>
      <c r="J131" s="41">
        <f t="shared" si="13"/>
        <v>851.91999999999882</v>
      </c>
      <c r="L131" t="str">
        <f t="shared" si="8"/>
        <v>802,57</v>
      </c>
      <c r="M131" s="41">
        <f t="shared" si="9"/>
        <v>851.91999999999882</v>
      </c>
    </row>
    <row r="132" spans="2:13" x14ac:dyDescent="0.2">
      <c r="B132" s="41">
        <f t="shared" ref="B132:B195" si="14">+J132*12</f>
        <v>10223.159999999985</v>
      </c>
      <c r="C132" s="41">
        <f>Motor!$E$5</f>
        <v>1900</v>
      </c>
      <c r="D132" s="41">
        <f>Motor!$E$6</f>
        <v>0</v>
      </c>
      <c r="E132" s="41">
        <f t="shared" si="10"/>
        <v>12123.159999999985</v>
      </c>
      <c r="F132" s="41">
        <f t="shared" si="11"/>
        <v>1010.26</v>
      </c>
      <c r="G132" s="41">
        <f>IF(VLOOKUP(F132,Constantes!$D$2:$E$11,2,TRUE)=0,+F132,VLOOKUP(F132,Constantes!$D$2:$E$11,2,TRUE))</f>
        <v>1050</v>
      </c>
      <c r="H132" s="41">
        <f>ROUND(+Motor!$D$15*Iteración!G132,2)</f>
        <v>49.35</v>
      </c>
      <c r="I132" s="48">
        <f t="shared" si="12"/>
        <v>802.57999999999879</v>
      </c>
      <c r="J132" s="41">
        <f t="shared" si="13"/>
        <v>851.92999999999881</v>
      </c>
      <c r="L132" t="str">
        <f t="shared" ref="L132:L195" si="15">TEXT(I132,"0,00")</f>
        <v>802,58</v>
      </c>
      <c r="M132" s="41">
        <f t="shared" ref="M132:M195" si="16">+J132</f>
        <v>851.92999999999881</v>
      </c>
    </row>
    <row r="133" spans="2:13" x14ac:dyDescent="0.2">
      <c r="B133" s="41">
        <f t="shared" si="14"/>
        <v>10223.279999999986</v>
      </c>
      <c r="C133" s="41">
        <f>Motor!$E$5</f>
        <v>1900</v>
      </c>
      <c r="D133" s="41">
        <f>Motor!$E$6</f>
        <v>0</v>
      </c>
      <c r="E133" s="41">
        <f t="shared" ref="E133:E196" si="17">SUM(B133:D133)</f>
        <v>12123.279999999986</v>
      </c>
      <c r="F133" s="41">
        <f t="shared" ref="F133:F196" si="18">ROUND(+E133/12,2)</f>
        <v>1010.27</v>
      </c>
      <c r="G133" s="41">
        <f>IF(VLOOKUP(F133,Constantes!$D$2:$E$11,2,TRUE)=0,+F133,VLOOKUP(F133,Constantes!$D$2:$E$11,2,TRUE))</f>
        <v>1050</v>
      </c>
      <c r="H133" s="41">
        <f>ROUND(+Motor!$D$15*Iteración!G133,2)</f>
        <v>49.35</v>
      </c>
      <c r="I133" s="48">
        <f t="shared" ref="I133:I196" si="19">+J133-H133</f>
        <v>802.58999999999878</v>
      </c>
      <c r="J133" s="41">
        <f t="shared" ref="J133:J196" si="20">+J132+$J$1</f>
        <v>851.9399999999988</v>
      </c>
      <c r="L133" t="str">
        <f t="shared" si="15"/>
        <v>802,59</v>
      </c>
      <c r="M133" s="41">
        <f t="shared" si="16"/>
        <v>851.9399999999988</v>
      </c>
    </row>
    <row r="134" spans="2:13" x14ac:dyDescent="0.2">
      <c r="B134" s="41">
        <f t="shared" si="14"/>
        <v>10223.399999999985</v>
      </c>
      <c r="C134" s="41">
        <f>Motor!$E$5</f>
        <v>1900</v>
      </c>
      <c r="D134" s="41">
        <f>Motor!$E$6</f>
        <v>0</v>
      </c>
      <c r="E134" s="41">
        <f t="shared" si="17"/>
        <v>12123.399999999985</v>
      </c>
      <c r="F134" s="41">
        <f t="shared" si="18"/>
        <v>1010.28</v>
      </c>
      <c r="G134" s="41">
        <f>IF(VLOOKUP(F134,Constantes!$D$2:$E$11,2,TRUE)=0,+F134,VLOOKUP(F134,Constantes!$D$2:$E$11,2,TRUE))</f>
        <v>1050</v>
      </c>
      <c r="H134" s="41">
        <f>ROUND(+Motor!$D$15*Iteración!G134,2)</f>
        <v>49.35</v>
      </c>
      <c r="I134" s="48">
        <f t="shared" si="19"/>
        <v>802.59999999999877</v>
      </c>
      <c r="J134" s="41">
        <f t="shared" si="20"/>
        <v>851.94999999999879</v>
      </c>
      <c r="L134" t="str">
        <f t="shared" si="15"/>
        <v>802,60</v>
      </c>
      <c r="M134" s="41">
        <f t="shared" si="16"/>
        <v>851.94999999999879</v>
      </c>
    </row>
    <row r="135" spans="2:13" x14ac:dyDescent="0.2">
      <c r="B135" s="41">
        <f t="shared" si="14"/>
        <v>10223.519999999986</v>
      </c>
      <c r="C135" s="41">
        <f>Motor!$E$5</f>
        <v>1900</v>
      </c>
      <c r="D135" s="41">
        <f>Motor!$E$6</f>
        <v>0</v>
      </c>
      <c r="E135" s="41">
        <f t="shared" si="17"/>
        <v>12123.519999999986</v>
      </c>
      <c r="F135" s="41">
        <f t="shared" si="18"/>
        <v>1010.29</v>
      </c>
      <c r="G135" s="41">
        <f>IF(VLOOKUP(F135,Constantes!$D$2:$E$11,2,TRUE)=0,+F135,VLOOKUP(F135,Constantes!$D$2:$E$11,2,TRUE))</f>
        <v>1050</v>
      </c>
      <c r="H135" s="41">
        <f>ROUND(+Motor!$D$15*Iteración!G135,2)</f>
        <v>49.35</v>
      </c>
      <c r="I135" s="48">
        <f t="shared" si="19"/>
        <v>802.60999999999876</v>
      </c>
      <c r="J135" s="41">
        <f t="shared" si="20"/>
        <v>851.95999999999879</v>
      </c>
      <c r="L135" t="str">
        <f t="shared" si="15"/>
        <v>802,61</v>
      </c>
      <c r="M135" s="41">
        <f t="shared" si="16"/>
        <v>851.95999999999879</v>
      </c>
    </row>
    <row r="136" spans="2:13" x14ac:dyDescent="0.2">
      <c r="B136" s="41">
        <f t="shared" si="14"/>
        <v>10223.639999999985</v>
      </c>
      <c r="C136" s="41">
        <f>Motor!$E$5</f>
        <v>1900</v>
      </c>
      <c r="D136" s="41">
        <f>Motor!$E$6</f>
        <v>0</v>
      </c>
      <c r="E136" s="41">
        <f t="shared" si="17"/>
        <v>12123.639999999985</v>
      </c>
      <c r="F136" s="41">
        <f t="shared" si="18"/>
        <v>1010.3</v>
      </c>
      <c r="G136" s="41">
        <f>IF(VLOOKUP(F136,Constantes!$D$2:$E$11,2,TRUE)=0,+F136,VLOOKUP(F136,Constantes!$D$2:$E$11,2,TRUE))</f>
        <v>1050</v>
      </c>
      <c r="H136" s="41">
        <f>ROUND(+Motor!$D$15*Iteración!G136,2)</f>
        <v>49.35</v>
      </c>
      <c r="I136" s="48">
        <f t="shared" si="19"/>
        <v>802.61999999999875</v>
      </c>
      <c r="J136" s="41">
        <f t="shared" si="20"/>
        <v>851.96999999999878</v>
      </c>
      <c r="L136" t="str">
        <f t="shared" si="15"/>
        <v>802,62</v>
      </c>
      <c r="M136" s="41">
        <f t="shared" si="16"/>
        <v>851.96999999999878</v>
      </c>
    </row>
    <row r="137" spans="2:13" x14ac:dyDescent="0.2">
      <c r="B137" s="41">
        <f t="shared" si="14"/>
        <v>10223.759999999986</v>
      </c>
      <c r="C137" s="41">
        <f>Motor!$E$5</f>
        <v>1900</v>
      </c>
      <c r="D137" s="41">
        <f>Motor!$E$6</f>
        <v>0</v>
      </c>
      <c r="E137" s="41">
        <f t="shared" si="17"/>
        <v>12123.759999999986</v>
      </c>
      <c r="F137" s="41">
        <f t="shared" si="18"/>
        <v>1010.31</v>
      </c>
      <c r="G137" s="41">
        <f>IF(VLOOKUP(F137,Constantes!$D$2:$E$11,2,TRUE)=0,+F137,VLOOKUP(F137,Constantes!$D$2:$E$11,2,TRUE))</f>
        <v>1050</v>
      </c>
      <c r="H137" s="41">
        <f>ROUND(+Motor!$D$15*Iteración!G137,2)</f>
        <v>49.35</v>
      </c>
      <c r="I137" s="48">
        <f t="shared" si="19"/>
        <v>802.62999999999874</v>
      </c>
      <c r="J137" s="41">
        <f t="shared" si="20"/>
        <v>851.97999999999877</v>
      </c>
      <c r="L137" t="str">
        <f t="shared" si="15"/>
        <v>802,63</v>
      </c>
      <c r="M137" s="41">
        <f t="shared" si="16"/>
        <v>851.97999999999877</v>
      </c>
    </row>
    <row r="138" spans="2:13" x14ac:dyDescent="0.2">
      <c r="B138" s="41">
        <f t="shared" si="14"/>
        <v>10223.879999999985</v>
      </c>
      <c r="C138" s="41">
        <f>Motor!$E$5</f>
        <v>1900</v>
      </c>
      <c r="D138" s="41">
        <f>Motor!$E$6</f>
        <v>0</v>
      </c>
      <c r="E138" s="41">
        <f t="shared" si="17"/>
        <v>12123.879999999985</v>
      </c>
      <c r="F138" s="41">
        <f t="shared" si="18"/>
        <v>1010.32</v>
      </c>
      <c r="G138" s="41">
        <f>IF(VLOOKUP(F138,Constantes!$D$2:$E$11,2,TRUE)=0,+F138,VLOOKUP(F138,Constantes!$D$2:$E$11,2,TRUE))</f>
        <v>1050</v>
      </c>
      <c r="H138" s="41">
        <f>ROUND(+Motor!$D$15*Iteración!G138,2)</f>
        <v>49.35</v>
      </c>
      <c r="I138" s="48">
        <f t="shared" si="19"/>
        <v>802.63999999999874</v>
      </c>
      <c r="J138" s="41">
        <f t="shared" si="20"/>
        <v>851.98999999999876</v>
      </c>
      <c r="L138" t="str">
        <f t="shared" si="15"/>
        <v>802,64</v>
      </c>
      <c r="M138" s="41">
        <f t="shared" si="16"/>
        <v>851.98999999999876</v>
      </c>
    </row>
    <row r="139" spans="2:13" x14ac:dyDescent="0.2">
      <c r="B139" s="41">
        <f t="shared" si="14"/>
        <v>10223.999999999985</v>
      </c>
      <c r="C139" s="41">
        <f>Motor!$E$5</f>
        <v>1900</v>
      </c>
      <c r="D139" s="41">
        <f>Motor!$E$6</f>
        <v>0</v>
      </c>
      <c r="E139" s="41">
        <f t="shared" si="17"/>
        <v>12123.999999999985</v>
      </c>
      <c r="F139" s="41">
        <f t="shared" si="18"/>
        <v>1010.33</v>
      </c>
      <c r="G139" s="41">
        <f>IF(VLOOKUP(F139,Constantes!$D$2:$E$11,2,TRUE)=0,+F139,VLOOKUP(F139,Constantes!$D$2:$E$11,2,TRUE))</f>
        <v>1050</v>
      </c>
      <c r="H139" s="41">
        <f>ROUND(+Motor!$D$15*Iteración!G139,2)</f>
        <v>49.35</v>
      </c>
      <c r="I139" s="48">
        <f t="shared" si="19"/>
        <v>802.64999999999873</v>
      </c>
      <c r="J139" s="41">
        <f t="shared" si="20"/>
        <v>851.99999999999875</v>
      </c>
      <c r="L139" t="str">
        <f t="shared" si="15"/>
        <v>802,65</v>
      </c>
      <c r="M139" s="41">
        <f t="shared" si="16"/>
        <v>851.99999999999875</v>
      </c>
    </row>
    <row r="140" spans="2:13" x14ac:dyDescent="0.2">
      <c r="B140" s="41">
        <f t="shared" si="14"/>
        <v>10224.119999999984</v>
      </c>
      <c r="C140" s="41">
        <f>Motor!$E$5</f>
        <v>1900</v>
      </c>
      <c r="D140" s="41">
        <f>Motor!$E$6</f>
        <v>0</v>
      </c>
      <c r="E140" s="41">
        <f t="shared" si="17"/>
        <v>12124.119999999984</v>
      </c>
      <c r="F140" s="41">
        <f t="shared" si="18"/>
        <v>1010.34</v>
      </c>
      <c r="G140" s="41">
        <f>IF(VLOOKUP(F140,Constantes!$D$2:$E$11,2,TRUE)=0,+F140,VLOOKUP(F140,Constantes!$D$2:$E$11,2,TRUE))</f>
        <v>1050</v>
      </c>
      <c r="H140" s="41">
        <f>ROUND(+Motor!$D$15*Iteración!G140,2)</f>
        <v>49.35</v>
      </c>
      <c r="I140" s="48">
        <f t="shared" si="19"/>
        <v>802.65999999999872</v>
      </c>
      <c r="J140" s="41">
        <f t="shared" si="20"/>
        <v>852.00999999999874</v>
      </c>
      <c r="L140" t="str">
        <f t="shared" si="15"/>
        <v>802,66</v>
      </c>
      <c r="M140" s="41">
        <f t="shared" si="16"/>
        <v>852.00999999999874</v>
      </c>
    </row>
    <row r="141" spans="2:13" x14ac:dyDescent="0.2">
      <c r="B141" s="41">
        <f t="shared" si="14"/>
        <v>10224.239999999985</v>
      </c>
      <c r="C141" s="41">
        <f>Motor!$E$5</f>
        <v>1900</v>
      </c>
      <c r="D141" s="41">
        <f>Motor!$E$6</f>
        <v>0</v>
      </c>
      <c r="E141" s="41">
        <f t="shared" si="17"/>
        <v>12124.239999999985</v>
      </c>
      <c r="F141" s="41">
        <f t="shared" si="18"/>
        <v>1010.35</v>
      </c>
      <c r="G141" s="41">
        <f>IF(VLOOKUP(F141,Constantes!$D$2:$E$11,2,TRUE)=0,+F141,VLOOKUP(F141,Constantes!$D$2:$E$11,2,TRUE))</f>
        <v>1050</v>
      </c>
      <c r="H141" s="41">
        <f>ROUND(+Motor!$D$15*Iteración!G141,2)</f>
        <v>49.35</v>
      </c>
      <c r="I141" s="48">
        <f t="shared" si="19"/>
        <v>802.66999999999871</v>
      </c>
      <c r="J141" s="41">
        <f t="shared" si="20"/>
        <v>852.01999999999873</v>
      </c>
      <c r="L141" t="str">
        <f t="shared" si="15"/>
        <v>802,67</v>
      </c>
      <c r="M141" s="41">
        <f t="shared" si="16"/>
        <v>852.01999999999873</v>
      </c>
    </row>
    <row r="142" spans="2:13" x14ac:dyDescent="0.2">
      <c r="B142" s="41">
        <f t="shared" si="14"/>
        <v>10224.359999999984</v>
      </c>
      <c r="C142" s="41">
        <f>Motor!$E$5</f>
        <v>1900</v>
      </c>
      <c r="D142" s="41">
        <f>Motor!$E$6</f>
        <v>0</v>
      </c>
      <c r="E142" s="41">
        <f t="shared" si="17"/>
        <v>12124.359999999984</v>
      </c>
      <c r="F142" s="41">
        <f t="shared" si="18"/>
        <v>1010.36</v>
      </c>
      <c r="G142" s="41">
        <f>IF(VLOOKUP(F142,Constantes!$D$2:$E$11,2,TRUE)=0,+F142,VLOOKUP(F142,Constantes!$D$2:$E$11,2,TRUE))</f>
        <v>1050</v>
      </c>
      <c r="H142" s="41">
        <f>ROUND(+Motor!$D$15*Iteración!G142,2)</f>
        <v>49.35</v>
      </c>
      <c r="I142" s="48">
        <f t="shared" si="19"/>
        <v>802.6799999999987</v>
      </c>
      <c r="J142" s="41">
        <f t="shared" si="20"/>
        <v>852.02999999999872</v>
      </c>
      <c r="L142" t="str">
        <f t="shared" si="15"/>
        <v>802,68</v>
      </c>
      <c r="M142" s="41">
        <f t="shared" si="16"/>
        <v>852.02999999999872</v>
      </c>
    </row>
    <row r="143" spans="2:13" x14ac:dyDescent="0.2">
      <c r="B143" s="41">
        <f t="shared" si="14"/>
        <v>10224.479999999985</v>
      </c>
      <c r="C143" s="41">
        <f>Motor!$E$5</f>
        <v>1900</v>
      </c>
      <c r="D143" s="41">
        <f>Motor!$E$6</f>
        <v>0</v>
      </c>
      <c r="E143" s="41">
        <f t="shared" si="17"/>
        <v>12124.479999999985</v>
      </c>
      <c r="F143" s="41">
        <f t="shared" si="18"/>
        <v>1010.37</v>
      </c>
      <c r="G143" s="41">
        <f>IF(VLOOKUP(F143,Constantes!$D$2:$E$11,2,TRUE)=0,+F143,VLOOKUP(F143,Constantes!$D$2:$E$11,2,TRUE))</f>
        <v>1050</v>
      </c>
      <c r="H143" s="41">
        <f>ROUND(+Motor!$D$15*Iteración!G143,2)</f>
        <v>49.35</v>
      </c>
      <c r="I143" s="48">
        <f t="shared" si="19"/>
        <v>802.68999999999869</v>
      </c>
      <c r="J143" s="41">
        <f t="shared" si="20"/>
        <v>852.03999999999871</v>
      </c>
      <c r="L143" t="str">
        <f t="shared" si="15"/>
        <v>802,69</v>
      </c>
      <c r="M143" s="41">
        <f t="shared" si="16"/>
        <v>852.03999999999871</v>
      </c>
    </row>
    <row r="144" spans="2:13" x14ac:dyDescent="0.2">
      <c r="B144" s="41">
        <f t="shared" si="14"/>
        <v>10224.599999999984</v>
      </c>
      <c r="C144" s="41">
        <f>Motor!$E$5</f>
        <v>1900</v>
      </c>
      <c r="D144" s="41">
        <f>Motor!$E$6</f>
        <v>0</v>
      </c>
      <c r="E144" s="41">
        <f t="shared" si="17"/>
        <v>12124.599999999984</v>
      </c>
      <c r="F144" s="41">
        <f t="shared" si="18"/>
        <v>1010.38</v>
      </c>
      <c r="G144" s="41">
        <f>IF(VLOOKUP(F144,Constantes!$D$2:$E$11,2,TRUE)=0,+F144,VLOOKUP(F144,Constantes!$D$2:$E$11,2,TRUE))</f>
        <v>1050</v>
      </c>
      <c r="H144" s="41">
        <f>ROUND(+Motor!$D$15*Iteración!G144,2)</f>
        <v>49.35</v>
      </c>
      <c r="I144" s="48">
        <f t="shared" si="19"/>
        <v>802.69999999999868</v>
      </c>
      <c r="J144" s="41">
        <f t="shared" si="20"/>
        <v>852.0499999999987</v>
      </c>
      <c r="L144" t="str">
        <f t="shared" si="15"/>
        <v>802,70</v>
      </c>
      <c r="M144" s="41">
        <f t="shared" si="16"/>
        <v>852.0499999999987</v>
      </c>
    </row>
    <row r="145" spans="2:13" x14ac:dyDescent="0.2">
      <c r="B145" s="41">
        <f t="shared" si="14"/>
        <v>10224.719999999985</v>
      </c>
      <c r="C145" s="41">
        <f>Motor!$E$5</f>
        <v>1900</v>
      </c>
      <c r="D145" s="41">
        <f>Motor!$E$6</f>
        <v>0</v>
      </c>
      <c r="E145" s="41">
        <f t="shared" si="17"/>
        <v>12124.719999999985</v>
      </c>
      <c r="F145" s="41">
        <f t="shared" si="18"/>
        <v>1010.39</v>
      </c>
      <c r="G145" s="41">
        <f>IF(VLOOKUP(F145,Constantes!$D$2:$E$11,2,TRUE)=0,+F145,VLOOKUP(F145,Constantes!$D$2:$E$11,2,TRUE))</f>
        <v>1050</v>
      </c>
      <c r="H145" s="41">
        <f>ROUND(+Motor!$D$15*Iteración!G145,2)</f>
        <v>49.35</v>
      </c>
      <c r="I145" s="48">
        <f t="shared" si="19"/>
        <v>802.70999999999867</v>
      </c>
      <c r="J145" s="41">
        <f t="shared" si="20"/>
        <v>852.05999999999869</v>
      </c>
      <c r="L145" t="str">
        <f t="shared" si="15"/>
        <v>802,71</v>
      </c>
      <c r="M145" s="41">
        <f t="shared" si="16"/>
        <v>852.05999999999869</v>
      </c>
    </row>
    <row r="146" spans="2:13" x14ac:dyDescent="0.2">
      <c r="B146" s="41">
        <f t="shared" si="14"/>
        <v>10224.839999999984</v>
      </c>
      <c r="C146" s="41">
        <f>Motor!$E$5</f>
        <v>1900</v>
      </c>
      <c r="D146" s="41">
        <f>Motor!$E$6</f>
        <v>0</v>
      </c>
      <c r="E146" s="41">
        <f t="shared" si="17"/>
        <v>12124.839999999984</v>
      </c>
      <c r="F146" s="41">
        <f t="shared" si="18"/>
        <v>1010.4</v>
      </c>
      <c r="G146" s="41">
        <f>IF(VLOOKUP(F146,Constantes!$D$2:$E$11,2,TRUE)=0,+F146,VLOOKUP(F146,Constantes!$D$2:$E$11,2,TRUE))</f>
        <v>1050</v>
      </c>
      <c r="H146" s="41">
        <f>ROUND(+Motor!$D$15*Iteración!G146,2)</f>
        <v>49.35</v>
      </c>
      <c r="I146" s="48">
        <f t="shared" si="19"/>
        <v>802.71999999999866</v>
      </c>
      <c r="J146" s="41">
        <f t="shared" si="20"/>
        <v>852.06999999999869</v>
      </c>
      <c r="L146" t="str">
        <f t="shared" si="15"/>
        <v>802,72</v>
      </c>
      <c r="M146" s="41">
        <f t="shared" si="16"/>
        <v>852.06999999999869</v>
      </c>
    </row>
    <row r="147" spans="2:13" x14ac:dyDescent="0.2">
      <c r="B147" s="41">
        <f t="shared" si="14"/>
        <v>10224.959999999985</v>
      </c>
      <c r="C147" s="41">
        <f>Motor!$E$5</f>
        <v>1900</v>
      </c>
      <c r="D147" s="41">
        <f>Motor!$E$6</f>
        <v>0</v>
      </c>
      <c r="E147" s="41">
        <f t="shared" si="17"/>
        <v>12124.959999999985</v>
      </c>
      <c r="F147" s="41">
        <f t="shared" si="18"/>
        <v>1010.41</v>
      </c>
      <c r="G147" s="41">
        <f>IF(VLOOKUP(F147,Constantes!$D$2:$E$11,2,TRUE)=0,+F147,VLOOKUP(F147,Constantes!$D$2:$E$11,2,TRUE))</f>
        <v>1050</v>
      </c>
      <c r="H147" s="41">
        <f>ROUND(+Motor!$D$15*Iteración!G147,2)</f>
        <v>49.35</v>
      </c>
      <c r="I147" s="48">
        <f t="shared" si="19"/>
        <v>802.72999999999865</v>
      </c>
      <c r="J147" s="41">
        <f t="shared" si="20"/>
        <v>852.07999999999868</v>
      </c>
      <c r="L147" t="str">
        <f t="shared" si="15"/>
        <v>802,73</v>
      </c>
      <c r="M147" s="41">
        <f t="shared" si="16"/>
        <v>852.07999999999868</v>
      </c>
    </row>
    <row r="148" spans="2:13" x14ac:dyDescent="0.2">
      <c r="B148" s="41">
        <f t="shared" si="14"/>
        <v>10225.079999999984</v>
      </c>
      <c r="C148" s="41">
        <f>Motor!$E$5</f>
        <v>1900</v>
      </c>
      <c r="D148" s="41">
        <f>Motor!$E$6</f>
        <v>0</v>
      </c>
      <c r="E148" s="41">
        <f t="shared" si="17"/>
        <v>12125.079999999984</v>
      </c>
      <c r="F148" s="41">
        <f t="shared" si="18"/>
        <v>1010.42</v>
      </c>
      <c r="G148" s="41">
        <f>IF(VLOOKUP(F148,Constantes!$D$2:$E$11,2,TRUE)=0,+F148,VLOOKUP(F148,Constantes!$D$2:$E$11,2,TRUE))</f>
        <v>1050</v>
      </c>
      <c r="H148" s="41">
        <f>ROUND(+Motor!$D$15*Iteración!G148,2)</f>
        <v>49.35</v>
      </c>
      <c r="I148" s="48">
        <f t="shared" si="19"/>
        <v>802.73999999999864</v>
      </c>
      <c r="J148" s="41">
        <f t="shared" si="20"/>
        <v>852.08999999999867</v>
      </c>
      <c r="L148" t="str">
        <f t="shared" si="15"/>
        <v>802,74</v>
      </c>
      <c r="M148" s="41">
        <f t="shared" si="16"/>
        <v>852.08999999999867</v>
      </c>
    </row>
    <row r="149" spans="2:13" x14ac:dyDescent="0.2">
      <c r="B149" s="41">
        <f t="shared" si="14"/>
        <v>10225.199999999984</v>
      </c>
      <c r="C149" s="41">
        <f>Motor!$E$5</f>
        <v>1900</v>
      </c>
      <c r="D149" s="41">
        <f>Motor!$E$6</f>
        <v>0</v>
      </c>
      <c r="E149" s="41">
        <f t="shared" si="17"/>
        <v>12125.199999999984</v>
      </c>
      <c r="F149" s="41">
        <f t="shared" si="18"/>
        <v>1010.43</v>
      </c>
      <c r="G149" s="41">
        <f>IF(VLOOKUP(F149,Constantes!$D$2:$E$11,2,TRUE)=0,+F149,VLOOKUP(F149,Constantes!$D$2:$E$11,2,TRUE))</f>
        <v>1050</v>
      </c>
      <c r="H149" s="41">
        <f>ROUND(+Motor!$D$15*Iteración!G149,2)</f>
        <v>49.35</v>
      </c>
      <c r="I149" s="48">
        <f t="shared" si="19"/>
        <v>802.74999999999864</v>
      </c>
      <c r="J149" s="41">
        <f t="shared" si="20"/>
        <v>852.09999999999866</v>
      </c>
      <c r="L149" t="str">
        <f t="shared" si="15"/>
        <v>802,75</v>
      </c>
      <c r="M149" s="41">
        <f t="shared" si="16"/>
        <v>852.09999999999866</v>
      </c>
    </row>
    <row r="150" spans="2:13" x14ac:dyDescent="0.2">
      <c r="B150" s="41">
        <f t="shared" si="14"/>
        <v>10225.319999999983</v>
      </c>
      <c r="C150" s="41">
        <f>Motor!$E$5</f>
        <v>1900</v>
      </c>
      <c r="D150" s="41">
        <f>Motor!$E$6</f>
        <v>0</v>
      </c>
      <c r="E150" s="41">
        <f t="shared" si="17"/>
        <v>12125.319999999983</v>
      </c>
      <c r="F150" s="41">
        <f t="shared" si="18"/>
        <v>1010.44</v>
      </c>
      <c r="G150" s="41">
        <f>IF(VLOOKUP(F150,Constantes!$D$2:$E$11,2,TRUE)=0,+F150,VLOOKUP(F150,Constantes!$D$2:$E$11,2,TRUE))</f>
        <v>1050</v>
      </c>
      <c r="H150" s="41">
        <f>ROUND(+Motor!$D$15*Iteración!G150,2)</f>
        <v>49.35</v>
      </c>
      <c r="I150" s="48">
        <f t="shared" si="19"/>
        <v>802.75999999999863</v>
      </c>
      <c r="J150" s="41">
        <f t="shared" si="20"/>
        <v>852.10999999999865</v>
      </c>
      <c r="L150" t="str">
        <f t="shared" si="15"/>
        <v>802,76</v>
      </c>
      <c r="M150" s="41">
        <f t="shared" si="16"/>
        <v>852.10999999999865</v>
      </c>
    </row>
    <row r="151" spans="2:13" x14ac:dyDescent="0.2">
      <c r="B151" s="41">
        <f t="shared" si="14"/>
        <v>10225.439999999984</v>
      </c>
      <c r="C151" s="41">
        <f>Motor!$E$5</f>
        <v>1900</v>
      </c>
      <c r="D151" s="41">
        <f>Motor!$E$6</f>
        <v>0</v>
      </c>
      <c r="E151" s="41">
        <f t="shared" si="17"/>
        <v>12125.439999999984</v>
      </c>
      <c r="F151" s="41">
        <f t="shared" si="18"/>
        <v>1010.45</v>
      </c>
      <c r="G151" s="41">
        <f>IF(VLOOKUP(F151,Constantes!$D$2:$E$11,2,TRUE)=0,+F151,VLOOKUP(F151,Constantes!$D$2:$E$11,2,TRUE))</f>
        <v>1050</v>
      </c>
      <c r="H151" s="41">
        <f>ROUND(+Motor!$D$15*Iteración!G151,2)</f>
        <v>49.35</v>
      </c>
      <c r="I151" s="48">
        <f t="shared" si="19"/>
        <v>802.76999999999862</v>
      </c>
      <c r="J151" s="41">
        <f t="shared" si="20"/>
        <v>852.11999999999864</v>
      </c>
      <c r="L151" t="str">
        <f t="shared" si="15"/>
        <v>802,77</v>
      </c>
      <c r="M151" s="41">
        <f t="shared" si="16"/>
        <v>852.11999999999864</v>
      </c>
    </row>
    <row r="152" spans="2:13" x14ac:dyDescent="0.2">
      <c r="B152" s="41">
        <f t="shared" si="14"/>
        <v>10225.559999999983</v>
      </c>
      <c r="C152" s="41">
        <f>Motor!$E$5</f>
        <v>1900</v>
      </c>
      <c r="D152" s="41">
        <f>Motor!$E$6</f>
        <v>0</v>
      </c>
      <c r="E152" s="41">
        <f t="shared" si="17"/>
        <v>12125.559999999983</v>
      </c>
      <c r="F152" s="41">
        <f t="shared" si="18"/>
        <v>1010.46</v>
      </c>
      <c r="G152" s="41">
        <f>IF(VLOOKUP(F152,Constantes!$D$2:$E$11,2,TRUE)=0,+F152,VLOOKUP(F152,Constantes!$D$2:$E$11,2,TRUE))</f>
        <v>1050</v>
      </c>
      <c r="H152" s="41">
        <f>ROUND(+Motor!$D$15*Iteración!G152,2)</f>
        <v>49.35</v>
      </c>
      <c r="I152" s="48">
        <f t="shared" si="19"/>
        <v>802.77999999999861</v>
      </c>
      <c r="J152" s="41">
        <f t="shared" si="20"/>
        <v>852.12999999999863</v>
      </c>
      <c r="L152" t="str">
        <f t="shared" si="15"/>
        <v>802,78</v>
      </c>
      <c r="M152" s="41">
        <f t="shared" si="16"/>
        <v>852.12999999999863</v>
      </c>
    </row>
    <row r="153" spans="2:13" x14ac:dyDescent="0.2">
      <c r="B153" s="41">
        <f t="shared" si="14"/>
        <v>10225.679999999984</v>
      </c>
      <c r="C153" s="41">
        <f>Motor!$E$5</f>
        <v>1900</v>
      </c>
      <c r="D153" s="41">
        <f>Motor!$E$6</f>
        <v>0</v>
      </c>
      <c r="E153" s="41">
        <f t="shared" si="17"/>
        <v>12125.679999999984</v>
      </c>
      <c r="F153" s="41">
        <f t="shared" si="18"/>
        <v>1010.47</v>
      </c>
      <c r="G153" s="41">
        <f>IF(VLOOKUP(F153,Constantes!$D$2:$E$11,2,TRUE)=0,+F153,VLOOKUP(F153,Constantes!$D$2:$E$11,2,TRUE))</f>
        <v>1050</v>
      </c>
      <c r="H153" s="41">
        <f>ROUND(+Motor!$D$15*Iteración!G153,2)</f>
        <v>49.35</v>
      </c>
      <c r="I153" s="48">
        <f t="shared" si="19"/>
        <v>802.7899999999986</v>
      </c>
      <c r="J153" s="41">
        <f t="shared" si="20"/>
        <v>852.13999999999862</v>
      </c>
      <c r="L153" t="str">
        <f t="shared" si="15"/>
        <v>802,79</v>
      </c>
      <c r="M153" s="41">
        <f t="shared" si="16"/>
        <v>852.13999999999862</v>
      </c>
    </row>
    <row r="154" spans="2:13" x14ac:dyDescent="0.2">
      <c r="B154" s="41">
        <f t="shared" si="14"/>
        <v>10225.799999999983</v>
      </c>
      <c r="C154" s="41">
        <f>Motor!$E$5</f>
        <v>1900</v>
      </c>
      <c r="D154" s="41">
        <f>Motor!$E$6</f>
        <v>0</v>
      </c>
      <c r="E154" s="41">
        <f t="shared" si="17"/>
        <v>12125.799999999983</v>
      </c>
      <c r="F154" s="41">
        <f t="shared" si="18"/>
        <v>1010.48</v>
      </c>
      <c r="G154" s="41">
        <f>IF(VLOOKUP(F154,Constantes!$D$2:$E$11,2,TRUE)=0,+F154,VLOOKUP(F154,Constantes!$D$2:$E$11,2,TRUE))</f>
        <v>1050</v>
      </c>
      <c r="H154" s="41">
        <f>ROUND(+Motor!$D$15*Iteración!G154,2)</f>
        <v>49.35</v>
      </c>
      <c r="I154" s="48">
        <f t="shared" si="19"/>
        <v>802.79999999999859</v>
      </c>
      <c r="J154" s="41">
        <f t="shared" si="20"/>
        <v>852.14999999999861</v>
      </c>
      <c r="L154" t="str">
        <f t="shared" si="15"/>
        <v>802,80</v>
      </c>
      <c r="M154" s="41">
        <f t="shared" si="16"/>
        <v>852.14999999999861</v>
      </c>
    </row>
    <row r="155" spans="2:13" x14ac:dyDescent="0.2">
      <c r="B155" s="41">
        <f t="shared" si="14"/>
        <v>10225.919999999984</v>
      </c>
      <c r="C155" s="41">
        <f>Motor!$E$5</f>
        <v>1900</v>
      </c>
      <c r="D155" s="41">
        <f>Motor!$E$6</f>
        <v>0</v>
      </c>
      <c r="E155" s="41">
        <f t="shared" si="17"/>
        <v>12125.919999999984</v>
      </c>
      <c r="F155" s="41">
        <f t="shared" si="18"/>
        <v>1010.49</v>
      </c>
      <c r="G155" s="41">
        <f>IF(VLOOKUP(F155,Constantes!$D$2:$E$11,2,TRUE)=0,+F155,VLOOKUP(F155,Constantes!$D$2:$E$11,2,TRUE))</f>
        <v>1050</v>
      </c>
      <c r="H155" s="41">
        <f>ROUND(+Motor!$D$15*Iteración!G155,2)</f>
        <v>49.35</v>
      </c>
      <c r="I155" s="48">
        <f t="shared" si="19"/>
        <v>802.80999999999858</v>
      </c>
      <c r="J155" s="41">
        <f t="shared" si="20"/>
        <v>852.1599999999986</v>
      </c>
      <c r="L155" t="str">
        <f t="shared" si="15"/>
        <v>802,81</v>
      </c>
      <c r="M155" s="41">
        <f t="shared" si="16"/>
        <v>852.1599999999986</v>
      </c>
    </row>
    <row r="156" spans="2:13" x14ac:dyDescent="0.2">
      <c r="B156" s="41">
        <f t="shared" si="14"/>
        <v>10226.039999999983</v>
      </c>
      <c r="C156" s="41">
        <f>Motor!$E$5</f>
        <v>1900</v>
      </c>
      <c r="D156" s="41">
        <f>Motor!$E$6</f>
        <v>0</v>
      </c>
      <c r="E156" s="41">
        <f t="shared" si="17"/>
        <v>12126.039999999983</v>
      </c>
      <c r="F156" s="41">
        <f t="shared" si="18"/>
        <v>1010.5</v>
      </c>
      <c r="G156" s="41">
        <f>IF(VLOOKUP(F156,Constantes!$D$2:$E$11,2,TRUE)=0,+F156,VLOOKUP(F156,Constantes!$D$2:$E$11,2,TRUE))</f>
        <v>1050</v>
      </c>
      <c r="H156" s="41">
        <f>ROUND(+Motor!$D$15*Iteración!G156,2)</f>
        <v>49.35</v>
      </c>
      <c r="I156" s="48">
        <f t="shared" si="19"/>
        <v>802.81999999999857</v>
      </c>
      <c r="J156" s="41">
        <f t="shared" si="20"/>
        <v>852.16999999999859</v>
      </c>
      <c r="L156" t="str">
        <f t="shared" si="15"/>
        <v>802,82</v>
      </c>
      <c r="M156" s="41">
        <f t="shared" si="16"/>
        <v>852.16999999999859</v>
      </c>
    </row>
    <row r="157" spans="2:13" x14ac:dyDescent="0.2">
      <c r="B157" s="41">
        <f t="shared" si="14"/>
        <v>10226.159999999983</v>
      </c>
      <c r="C157" s="41">
        <f>Motor!$E$5</f>
        <v>1900</v>
      </c>
      <c r="D157" s="41">
        <f>Motor!$E$6</f>
        <v>0</v>
      </c>
      <c r="E157" s="41">
        <f t="shared" si="17"/>
        <v>12126.159999999983</v>
      </c>
      <c r="F157" s="41">
        <f t="shared" si="18"/>
        <v>1010.51</v>
      </c>
      <c r="G157" s="41">
        <f>IF(VLOOKUP(F157,Constantes!$D$2:$E$11,2,TRUE)=0,+F157,VLOOKUP(F157,Constantes!$D$2:$E$11,2,TRUE))</f>
        <v>1050</v>
      </c>
      <c r="H157" s="41">
        <f>ROUND(+Motor!$D$15*Iteración!G157,2)</f>
        <v>49.35</v>
      </c>
      <c r="I157" s="48">
        <f t="shared" si="19"/>
        <v>802.82999999999856</v>
      </c>
      <c r="J157" s="41">
        <f t="shared" si="20"/>
        <v>852.17999999999859</v>
      </c>
      <c r="L157" t="str">
        <f t="shared" si="15"/>
        <v>802,83</v>
      </c>
      <c r="M157" s="41">
        <f t="shared" si="16"/>
        <v>852.17999999999859</v>
      </c>
    </row>
    <row r="158" spans="2:13" x14ac:dyDescent="0.2">
      <c r="B158" s="41">
        <f t="shared" si="14"/>
        <v>10226.279999999982</v>
      </c>
      <c r="C158" s="41">
        <f>Motor!$E$5</f>
        <v>1900</v>
      </c>
      <c r="D158" s="41">
        <f>Motor!$E$6</f>
        <v>0</v>
      </c>
      <c r="E158" s="41">
        <f t="shared" si="17"/>
        <v>12126.279999999982</v>
      </c>
      <c r="F158" s="41">
        <f t="shared" si="18"/>
        <v>1010.52</v>
      </c>
      <c r="G158" s="41">
        <f>IF(VLOOKUP(F158,Constantes!$D$2:$E$11,2,TRUE)=0,+F158,VLOOKUP(F158,Constantes!$D$2:$E$11,2,TRUE))</f>
        <v>1050</v>
      </c>
      <c r="H158" s="41">
        <f>ROUND(+Motor!$D$15*Iteración!G158,2)</f>
        <v>49.35</v>
      </c>
      <c r="I158" s="48">
        <f t="shared" si="19"/>
        <v>802.83999999999855</v>
      </c>
      <c r="J158" s="41">
        <f t="shared" si="20"/>
        <v>852.18999999999858</v>
      </c>
      <c r="L158" t="str">
        <f t="shared" si="15"/>
        <v>802,84</v>
      </c>
      <c r="M158" s="41">
        <f t="shared" si="16"/>
        <v>852.18999999999858</v>
      </c>
    </row>
    <row r="159" spans="2:13" x14ac:dyDescent="0.2">
      <c r="B159" s="41">
        <f t="shared" si="14"/>
        <v>10226.399999999983</v>
      </c>
      <c r="C159" s="41">
        <f>Motor!$E$5</f>
        <v>1900</v>
      </c>
      <c r="D159" s="41">
        <f>Motor!$E$6</f>
        <v>0</v>
      </c>
      <c r="E159" s="41">
        <f t="shared" si="17"/>
        <v>12126.399999999983</v>
      </c>
      <c r="F159" s="41">
        <f t="shared" si="18"/>
        <v>1010.53</v>
      </c>
      <c r="G159" s="41">
        <f>IF(VLOOKUP(F159,Constantes!$D$2:$E$11,2,TRUE)=0,+F159,VLOOKUP(F159,Constantes!$D$2:$E$11,2,TRUE))</f>
        <v>1050</v>
      </c>
      <c r="H159" s="41">
        <f>ROUND(+Motor!$D$15*Iteración!G159,2)</f>
        <v>49.35</v>
      </c>
      <c r="I159" s="48">
        <f t="shared" si="19"/>
        <v>802.84999999999854</v>
      </c>
      <c r="J159" s="41">
        <f t="shared" si="20"/>
        <v>852.19999999999857</v>
      </c>
      <c r="L159" t="str">
        <f t="shared" si="15"/>
        <v>802,85</v>
      </c>
      <c r="M159" s="41">
        <f t="shared" si="16"/>
        <v>852.19999999999857</v>
      </c>
    </row>
    <row r="160" spans="2:13" x14ac:dyDescent="0.2">
      <c r="B160" s="41">
        <f t="shared" si="14"/>
        <v>10226.519999999982</v>
      </c>
      <c r="C160" s="41">
        <f>Motor!$E$5</f>
        <v>1900</v>
      </c>
      <c r="D160" s="41">
        <f>Motor!$E$6</f>
        <v>0</v>
      </c>
      <c r="E160" s="41">
        <f t="shared" si="17"/>
        <v>12126.519999999982</v>
      </c>
      <c r="F160" s="41">
        <f t="shared" si="18"/>
        <v>1010.54</v>
      </c>
      <c r="G160" s="41">
        <f>IF(VLOOKUP(F160,Constantes!$D$2:$E$11,2,TRUE)=0,+F160,VLOOKUP(F160,Constantes!$D$2:$E$11,2,TRUE))</f>
        <v>1050</v>
      </c>
      <c r="H160" s="41">
        <f>ROUND(+Motor!$D$15*Iteración!G160,2)</f>
        <v>49.35</v>
      </c>
      <c r="I160" s="48">
        <f t="shared" si="19"/>
        <v>802.85999999999854</v>
      </c>
      <c r="J160" s="41">
        <f t="shared" si="20"/>
        <v>852.20999999999856</v>
      </c>
      <c r="L160" t="str">
        <f t="shared" si="15"/>
        <v>802,86</v>
      </c>
      <c r="M160" s="41">
        <f t="shared" si="16"/>
        <v>852.20999999999856</v>
      </c>
    </row>
    <row r="161" spans="2:13" x14ac:dyDescent="0.2">
      <c r="B161" s="41">
        <f t="shared" si="14"/>
        <v>10226.639999999983</v>
      </c>
      <c r="C161" s="41">
        <f>Motor!$E$5</f>
        <v>1900</v>
      </c>
      <c r="D161" s="41">
        <f>Motor!$E$6</f>
        <v>0</v>
      </c>
      <c r="E161" s="41">
        <f t="shared" si="17"/>
        <v>12126.639999999983</v>
      </c>
      <c r="F161" s="41">
        <f t="shared" si="18"/>
        <v>1010.55</v>
      </c>
      <c r="G161" s="41">
        <f>IF(VLOOKUP(F161,Constantes!$D$2:$E$11,2,TRUE)=0,+F161,VLOOKUP(F161,Constantes!$D$2:$E$11,2,TRUE))</f>
        <v>1050</v>
      </c>
      <c r="H161" s="41">
        <f>ROUND(+Motor!$D$15*Iteración!G161,2)</f>
        <v>49.35</v>
      </c>
      <c r="I161" s="48">
        <f t="shared" si="19"/>
        <v>802.86999999999853</v>
      </c>
      <c r="J161" s="41">
        <f t="shared" si="20"/>
        <v>852.21999999999855</v>
      </c>
      <c r="L161" t="str">
        <f t="shared" si="15"/>
        <v>802,87</v>
      </c>
      <c r="M161" s="41">
        <f t="shared" si="16"/>
        <v>852.21999999999855</v>
      </c>
    </row>
    <row r="162" spans="2:13" x14ac:dyDescent="0.2">
      <c r="B162" s="41">
        <f t="shared" si="14"/>
        <v>10226.759999999982</v>
      </c>
      <c r="C162" s="41">
        <f>Motor!$E$5</f>
        <v>1900</v>
      </c>
      <c r="D162" s="41">
        <f>Motor!$E$6</f>
        <v>0</v>
      </c>
      <c r="E162" s="41">
        <f t="shared" si="17"/>
        <v>12126.759999999982</v>
      </c>
      <c r="F162" s="41">
        <f t="shared" si="18"/>
        <v>1010.56</v>
      </c>
      <c r="G162" s="41">
        <f>IF(VLOOKUP(F162,Constantes!$D$2:$E$11,2,TRUE)=0,+F162,VLOOKUP(F162,Constantes!$D$2:$E$11,2,TRUE))</f>
        <v>1050</v>
      </c>
      <c r="H162" s="41">
        <f>ROUND(+Motor!$D$15*Iteración!G162,2)</f>
        <v>49.35</v>
      </c>
      <c r="I162" s="48">
        <f t="shared" si="19"/>
        <v>802.87999999999852</v>
      </c>
      <c r="J162" s="41">
        <f t="shared" si="20"/>
        <v>852.22999999999854</v>
      </c>
      <c r="L162" t="str">
        <f t="shared" si="15"/>
        <v>802,88</v>
      </c>
      <c r="M162" s="41">
        <f t="shared" si="16"/>
        <v>852.22999999999854</v>
      </c>
    </row>
    <row r="163" spans="2:13" x14ac:dyDescent="0.2">
      <c r="B163" s="41">
        <f t="shared" si="14"/>
        <v>10226.879999999983</v>
      </c>
      <c r="C163" s="41">
        <f>Motor!$E$5</f>
        <v>1900</v>
      </c>
      <c r="D163" s="41">
        <f>Motor!$E$6</f>
        <v>0</v>
      </c>
      <c r="E163" s="41">
        <f t="shared" si="17"/>
        <v>12126.879999999983</v>
      </c>
      <c r="F163" s="41">
        <f t="shared" si="18"/>
        <v>1010.57</v>
      </c>
      <c r="G163" s="41">
        <f>IF(VLOOKUP(F163,Constantes!$D$2:$E$11,2,TRUE)=0,+F163,VLOOKUP(F163,Constantes!$D$2:$E$11,2,TRUE))</f>
        <v>1050</v>
      </c>
      <c r="H163" s="41">
        <f>ROUND(+Motor!$D$15*Iteración!G163,2)</f>
        <v>49.35</v>
      </c>
      <c r="I163" s="48">
        <f t="shared" si="19"/>
        <v>802.88999999999851</v>
      </c>
      <c r="J163" s="41">
        <f t="shared" si="20"/>
        <v>852.23999999999853</v>
      </c>
      <c r="L163" t="str">
        <f t="shared" si="15"/>
        <v>802,89</v>
      </c>
      <c r="M163" s="41">
        <f t="shared" si="16"/>
        <v>852.23999999999853</v>
      </c>
    </row>
    <row r="164" spans="2:13" x14ac:dyDescent="0.2">
      <c r="B164" s="41">
        <f t="shared" si="14"/>
        <v>10226.999999999982</v>
      </c>
      <c r="C164" s="41">
        <f>Motor!$E$5</f>
        <v>1900</v>
      </c>
      <c r="D164" s="41">
        <f>Motor!$E$6</f>
        <v>0</v>
      </c>
      <c r="E164" s="41">
        <f t="shared" si="17"/>
        <v>12126.999999999982</v>
      </c>
      <c r="F164" s="41">
        <f t="shared" si="18"/>
        <v>1010.58</v>
      </c>
      <c r="G164" s="41">
        <f>IF(VLOOKUP(F164,Constantes!$D$2:$E$11,2,TRUE)=0,+F164,VLOOKUP(F164,Constantes!$D$2:$E$11,2,TRUE))</f>
        <v>1050</v>
      </c>
      <c r="H164" s="41">
        <f>ROUND(+Motor!$D$15*Iteración!G164,2)</f>
        <v>49.35</v>
      </c>
      <c r="I164" s="48">
        <f t="shared" si="19"/>
        <v>802.8999999999985</v>
      </c>
      <c r="J164" s="41">
        <f t="shared" si="20"/>
        <v>852.24999999999852</v>
      </c>
      <c r="L164" t="str">
        <f t="shared" si="15"/>
        <v>802,90</v>
      </c>
      <c r="M164" s="41">
        <f t="shared" si="16"/>
        <v>852.24999999999852</v>
      </c>
    </row>
    <row r="165" spans="2:13" x14ac:dyDescent="0.2">
      <c r="B165" s="41">
        <f t="shared" si="14"/>
        <v>10227.119999999983</v>
      </c>
      <c r="C165" s="41">
        <f>Motor!$E$5</f>
        <v>1900</v>
      </c>
      <c r="D165" s="41">
        <f>Motor!$E$6</f>
        <v>0</v>
      </c>
      <c r="E165" s="41">
        <f t="shared" si="17"/>
        <v>12127.119999999983</v>
      </c>
      <c r="F165" s="41">
        <f t="shared" si="18"/>
        <v>1010.59</v>
      </c>
      <c r="G165" s="41">
        <f>IF(VLOOKUP(F165,Constantes!$D$2:$E$11,2,TRUE)=0,+F165,VLOOKUP(F165,Constantes!$D$2:$E$11,2,TRUE))</f>
        <v>1050</v>
      </c>
      <c r="H165" s="41">
        <f>ROUND(+Motor!$D$15*Iteración!G165,2)</f>
        <v>49.35</v>
      </c>
      <c r="I165" s="48">
        <f t="shared" si="19"/>
        <v>802.90999999999849</v>
      </c>
      <c r="J165" s="41">
        <f t="shared" si="20"/>
        <v>852.25999999999851</v>
      </c>
      <c r="L165" t="str">
        <f t="shared" si="15"/>
        <v>802,91</v>
      </c>
      <c r="M165" s="41">
        <f t="shared" si="16"/>
        <v>852.25999999999851</v>
      </c>
    </row>
    <row r="166" spans="2:13" x14ac:dyDescent="0.2">
      <c r="B166" s="41">
        <f t="shared" si="14"/>
        <v>10227.239999999982</v>
      </c>
      <c r="C166" s="41">
        <f>Motor!$E$5</f>
        <v>1900</v>
      </c>
      <c r="D166" s="41">
        <f>Motor!$E$6</f>
        <v>0</v>
      </c>
      <c r="E166" s="41">
        <f t="shared" si="17"/>
        <v>12127.239999999982</v>
      </c>
      <c r="F166" s="41">
        <f t="shared" si="18"/>
        <v>1010.6</v>
      </c>
      <c r="G166" s="41">
        <f>IF(VLOOKUP(F166,Constantes!$D$2:$E$11,2,TRUE)=0,+F166,VLOOKUP(F166,Constantes!$D$2:$E$11,2,TRUE))</f>
        <v>1050</v>
      </c>
      <c r="H166" s="41">
        <f>ROUND(+Motor!$D$15*Iteración!G166,2)</f>
        <v>49.35</v>
      </c>
      <c r="I166" s="48">
        <f t="shared" si="19"/>
        <v>802.91999999999848</v>
      </c>
      <c r="J166" s="41">
        <f t="shared" si="20"/>
        <v>852.2699999999985</v>
      </c>
      <c r="L166" t="str">
        <f t="shared" si="15"/>
        <v>802,92</v>
      </c>
      <c r="M166" s="41">
        <f t="shared" si="16"/>
        <v>852.2699999999985</v>
      </c>
    </row>
    <row r="167" spans="2:13" x14ac:dyDescent="0.2">
      <c r="B167" s="41">
        <f t="shared" si="14"/>
        <v>10227.359999999982</v>
      </c>
      <c r="C167" s="41">
        <f>Motor!$E$5</f>
        <v>1900</v>
      </c>
      <c r="D167" s="41">
        <f>Motor!$E$6</f>
        <v>0</v>
      </c>
      <c r="E167" s="41">
        <f t="shared" si="17"/>
        <v>12127.359999999982</v>
      </c>
      <c r="F167" s="41">
        <f t="shared" si="18"/>
        <v>1010.61</v>
      </c>
      <c r="G167" s="41">
        <f>IF(VLOOKUP(F167,Constantes!$D$2:$E$11,2,TRUE)=0,+F167,VLOOKUP(F167,Constantes!$D$2:$E$11,2,TRUE))</f>
        <v>1050</v>
      </c>
      <c r="H167" s="41">
        <f>ROUND(+Motor!$D$15*Iteración!G167,2)</f>
        <v>49.35</v>
      </c>
      <c r="I167" s="48">
        <f t="shared" si="19"/>
        <v>802.92999999999847</v>
      </c>
      <c r="J167" s="41">
        <f t="shared" si="20"/>
        <v>852.27999999999849</v>
      </c>
      <c r="L167" t="str">
        <f t="shared" si="15"/>
        <v>802,93</v>
      </c>
      <c r="M167" s="41">
        <f t="shared" si="16"/>
        <v>852.27999999999849</v>
      </c>
    </row>
    <row r="168" spans="2:13" x14ac:dyDescent="0.2">
      <c r="B168" s="41">
        <f t="shared" si="14"/>
        <v>10227.479999999981</v>
      </c>
      <c r="C168" s="41">
        <f>Motor!$E$5</f>
        <v>1900</v>
      </c>
      <c r="D168" s="41">
        <f>Motor!$E$6</f>
        <v>0</v>
      </c>
      <c r="E168" s="41">
        <f t="shared" si="17"/>
        <v>12127.479999999981</v>
      </c>
      <c r="F168" s="41">
        <f t="shared" si="18"/>
        <v>1010.62</v>
      </c>
      <c r="G168" s="41">
        <f>IF(VLOOKUP(F168,Constantes!$D$2:$E$11,2,TRUE)=0,+F168,VLOOKUP(F168,Constantes!$D$2:$E$11,2,TRUE))</f>
        <v>1050</v>
      </c>
      <c r="H168" s="41">
        <f>ROUND(+Motor!$D$15*Iteración!G168,2)</f>
        <v>49.35</v>
      </c>
      <c r="I168" s="48">
        <f t="shared" si="19"/>
        <v>802.93999999999846</v>
      </c>
      <c r="J168" s="41">
        <f t="shared" si="20"/>
        <v>852.28999999999849</v>
      </c>
      <c r="L168" t="str">
        <f t="shared" si="15"/>
        <v>802,94</v>
      </c>
      <c r="M168" s="41">
        <f t="shared" si="16"/>
        <v>852.28999999999849</v>
      </c>
    </row>
    <row r="169" spans="2:13" x14ac:dyDescent="0.2">
      <c r="B169" s="41">
        <f t="shared" si="14"/>
        <v>10227.599999999982</v>
      </c>
      <c r="C169" s="41">
        <f>Motor!$E$5</f>
        <v>1900</v>
      </c>
      <c r="D169" s="41">
        <f>Motor!$E$6</f>
        <v>0</v>
      </c>
      <c r="E169" s="41">
        <f t="shared" si="17"/>
        <v>12127.599999999982</v>
      </c>
      <c r="F169" s="41">
        <f t="shared" si="18"/>
        <v>1010.63</v>
      </c>
      <c r="G169" s="41">
        <f>IF(VLOOKUP(F169,Constantes!$D$2:$E$11,2,TRUE)=0,+F169,VLOOKUP(F169,Constantes!$D$2:$E$11,2,TRUE))</f>
        <v>1050</v>
      </c>
      <c r="H169" s="41">
        <f>ROUND(+Motor!$D$15*Iteración!G169,2)</f>
        <v>49.35</v>
      </c>
      <c r="I169" s="48">
        <f t="shared" si="19"/>
        <v>802.94999999999845</v>
      </c>
      <c r="J169" s="41">
        <f t="shared" si="20"/>
        <v>852.29999999999848</v>
      </c>
      <c r="L169" t="str">
        <f t="shared" si="15"/>
        <v>802,95</v>
      </c>
      <c r="M169" s="41">
        <f t="shared" si="16"/>
        <v>852.29999999999848</v>
      </c>
    </row>
    <row r="170" spans="2:13" x14ac:dyDescent="0.2">
      <c r="B170" s="41">
        <f t="shared" si="14"/>
        <v>10227.719999999981</v>
      </c>
      <c r="C170" s="41">
        <f>Motor!$E$5</f>
        <v>1900</v>
      </c>
      <c r="D170" s="41">
        <f>Motor!$E$6</f>
        <v>0</v>
      </c>
      <c r="E170" s="41">
        <f t="shared" si="17"/>
        <v>12127.719999999981</v>
      </c>
      <c r="F170" s="41">
        <f t="shared" si="18"/>
        <v>1010.64</v>
      </c>
      <c r="G170" s="41">
        <f>IF(VLOOKUP(F170,Constantes!$D$2:$E$11,2,TRUE)=0,+F170,VLOOKUP(F170,Constantes!$D$2:$E$11,2,TRUE))</f>
        <v>1050</v>
      </c>
      <c r="H170" s="41">
        <f>ROUND(+Motor!$D$15*Iteración!G170,2)</f>
        <v>49.35</v>
      </c>
      <c r="I170" s="48">
        <f t="shared" si="19"/>
        <v>802.95999999999844</v>
      </c>
      <c r="J170" s="41">
        <f t="shared" si="20"/>
        <v>852.30999999999847</v>
      </c>
      <c r="L170" t="str">
        <f t="shared" si="15"/>
        <v>802,96</v>
      </c>
      <c r="M170" s="41">
        <f t="shared" si="16"/>
        <v>852.30999999999847</v>
      </c>
    </row>
    <row r="171" spans="2:13" x14ac:dyDescent="0.2">
      <c r="B171" s="41">
        <f t="shared" si="14"/>
        <v>10227.839999999982</v>
      </c>
      <c r="C171" s="41">
        <f>Motor!$E$5</f>
        <v>1900</v>
      </c>
      <c r="D171" s="41">
        <f>Motor!$E$6</f>
        <v>0</v>
      </c>
      <c r="E171" s="41">
        <f t="shared" si="17"/>
        <v>12127.839999999982</v>
      </c>
      <c r="F171" s="41">
        <f t="shared" si="18"/>
        <v>1010.65</v>
      </c>
      <c r="G171" s="41">
        <f>IF(VLOOKUP(F171,Constantes!$D$2:$E$11,2,TRUE)=0,+F171,VLOOKUP(F171,Constantes!$D$2:$E$11,2,TRUE))</f>
        <v>1050</v>
      </c>
      <c r="H171" s="41">
        <f>ROUND(+Motor!$D$15*Iteración!G171,2)</f>
        <v>49.35</v>
      </c>
      <c r="I171" s="48">
        <f t="shared" si="19"/>
        <v>802.96999999999844</v>
      </c>
      <c r="J171" s="41">
        <f t="shared" si="20"/>
        <v>852.31999999999846</v>
      </c>
      <c r="L171" t="str">
        <f t="shared" si="15"/>
        <v>802,97</v>
      </c>
      <c r="M171" s="41">
        <f t="shared" si="16"/>
        <v>852.31999999999846</v>
      </c>
    </row>
    <row r="172" spans="2:13" x14ac:dyDescent="0.2">
      <c r="B172" s="41">
        <f t="shared" si="14"/>
        <v>10227.959999999981</v>
      </c>
      <c r="C172" s="41">
        <f>Motor!$E$5</f>
        <v>1900</v>
      </c>
      <c r="D172" s="41">
        <f>Motor!$E$6</f>
        <v>0</v>
      </c>
      <c r="E172" s="41">
        <f t="shared" si="17"/>
        <v>12127.959999999981</v>
      </c>
      <c r="F172" s="41">
        <f t="shared" si="18"/>
        <v>1010.66</v>
      </c>
      <c r="G172" s="41">
        <f>IF(VLOOKUP(F172,Constantes!$D$2:$E$11,2,TRUE)=0,+F172,VLOOKUP(F172,Constantes!$D$2:$E$11,2,TRUE))</f>
        <v>1050</v>
      </c>
      <c r="H172" s="41">
        <f>ROUND(+Motor!$D$15*Iteración!G172,2)</f>
        <v>49.35</v>
      </c>
      <c r="I172" s="48">
        <f t="shared" si="19"/>
        <v>802.97999999999843</v>
      </c>
      <c r="J172" s="41">
        <f t="shared" si="20"/>
        <v>852.32999999999845</v>
      </c>
      <c r="L172" t="str">
        <f t="shared" si="15"/>
        <v>802,98</v>
      </c>
      <c r="M172" s="41">
        <f t="shared" si="16"/>
        <v>852.32999999999845</v>
      </c>
    </row>
    <row r="173" spans="2:13" x14ac:dyDescent="0.2">
      <c r="B173" s="41">
        <f t="shared" si="14"/>
        <v>10228.079999999982</v>
      </c>
      <c r="C173" s="41">
        <f>Motor!$E$5</f>
        <v>1900</v>
      </c>
      <c r="D173" s="41">
        <f>Motor!$E$6</f>
        <v>0</v>
      </c>
      <c r="E173" s="41">
        <f t="shared" si="17"/>
        <v>12128.079999999982</v>
      </c>
      <c r="F173" s="41">
        <f t="shared" si="18"/>
        <v>1010.67</v>
      </c>
      <c r="G173" s="41">
        <f>IF(VLOOKUP(F173,Constantes!$D$2:$E$11,2,TRUE)=0,+F173,VLOOKUP(F173,Constantes!$D$2:$E$11,2,TRUE))</f>
        <v>1050</v>
      </c>
      <c r="H173" s="41">
        <f>ROUND(+Motor!$D$15*Iteración!G173,2)</f>
        <v>49.35</v>
      </c>
      <c r="I173" s="48">
        <f t="shared" si="19"/>
        <v>802.98999999999842</v>
      </c>
      <c r="J173" s="41">
        <f t="shared" si="20"/>
        <v>852.33999999999844</v>
      </c>
      <c r="L173" t="str">
        <f t="shared" si="15"/>
        <v>802,99</v>
      </c>
      <c r="M173" s="41">
        <f t="shared" si="16"/>
        <v>852.33999999999844</v>
      </c>
    </row>
    <row r="174" spans="2:13" x14ac:dyDescent="0.2">
      <c r="B174" s="41">
        <f t="shared" si="14"/>
        <v>10228.199999999981</v>
      </c>
      <c r="C174" s="41">
        <f>Motor!$E$5</f>
        <v>1900</v>
      </c>
      <c r="D174" s="41">
        <f>Motor!$E$6</f>
        <v>0</v>
      </c>
      <c r="E174" s="41">
        <f t="shared" si="17"/>
        <v>12128.199999999981</v>
      </c>
      <c r="F174" s="41">
        <f t="shared" si="18"/>
        <v>1010.68</v>
      </c>
      <c r="G174" s="41">
        <f>IF(VLOOKUP(F174,Constantes!$D$2:$E$11,2,TRUE)=0,+F174,VLOOKUP(F174,Constantes!$D$2:$E$11,2,TRUE))</f>
        <v>1050</v>
      </c>
      <c r="H174" s="41">
        <f>ROUND(+Motor!$D$15*Iteración!G174,2)</f>
        <v>49.35</v>
      </c>
      <c r="I174" s="48">
        <f t="shared" si="19"/>
        <v>802.99999999999841</v>
      </c>
      <c r="J174" s="41">
        <f t="shared" si="20"/>
        <v>852.34999999999843</v>
      </c>
      <c r="L174" t="str">
        <f t="shared" si="15"/>
        <v>803,00</v>
      </c>
      <c r="M174" s="41">
        <f t="shared" si="16"/>
        <v>852.34999999999843</v>
      </c>
    </row>
    <row r="175" spans="2:13" x14ac:dyDescent="0.2">
      <c r="B175" s="41">
        <f t="shared" si="14"/>
        <v>10228.319999999982</v>
      </c>
      <c r="C175" s="41">
        <f>Motor!$E$5</f>
        <v>1900</v>
      </c>
      <c r="D175" s="41">
        <f>Motor!$E$6</f>
        <v>0</v>
      </c>
      <c r="E175" s="41">
        <f t="shared" si="17"/>
        <v>12128.319999999982</v>
      </c>
      <c r="F175" s="41">
        <f t="shared" si="18"/>
        <v>1010.69</v>
      </c>
      <c r="G175" s="41">
        <f>IF(VLOOKUP(F175,Constantes!$D$2:$E$11,2,TRUE)=0,+F175,VLOOKUP(F175,Constantes!$D$2:$E$11,2,TRUE))</f>
        <v>1050</v>
      </c>
      <c r="H175" s="41">
        <f>ROUND(+Motor!$D$15*Iteración!G175,2)</f>
        <v>49.35</v>
      </c>
      <c r="I175" s="48">
        <f t="shared" si="19"/>
        <v>803.0099999999984</v>
      </c>
      <c r="J175" s="41">
        <f t="shared" si="20"/>
        <v>852.35999999999842</v>
      </c>
      <c r="L175" t="str">
        <f t="shared" si="15"/>
        <v>803,01</v>
      </c>
      <c r="M175" s="41">
        <f t="shared" si="16"/>
        <v>852.35999999999842</v>
      </c>
    </row>
    <row r="176" spans="2:13" x14ac:dyDescent="0.2">
      <c r="B176" s="41">
        <f t="shared" si="14"/>
        <v>10228.439999999981</v>
      </c>
      <c r="C176" s="41">
        <f>Motor!$E$5</f>
        <v>1900</v>
      </c>
      <c r="D176" s="41">
        <f>Motor!$E$6</f>
        <v>0</v>
      </c>
      <c r="E176" s="41">
        <f t="shared" si="17"/>
        <v>12128.439999999981</v>
      </c>
      <c r="F176" s="41">
        <f t="shared" si="18"/>
        <v>1010.7</v>
      </c>
      <c r="G176" s="41">
        <f>IF(VLOOKUP(F176,Constantes!$D$2:$E$11,2,TRUE)=0,+F176,VLOOKUP(F176,Constantes!$D$2:$E$11,2,TRUE))</f>
        <v>1050</v>
      </c>
      <c r="H176" s="41">
        <f>ROUND(+Motor!$D$15*Iteración!G176,2)</f>
        <v>49.35</v>
      </c>
      <c r="I176" s="48">
        <f t="shared" si="19"/>
        <v>803.01999999999839</v>
      </c>
      <c r="J176" s="41">
        <f t="shared" si="20"/>
        <v>852.36999999999841</v>
      </c>
      <c r="L176" t="str">
        <f t="shared" si="15"/>
        <v>803,02</v>
      </c>
      <c r="M176" s="41">
        <f t="shared" si="16"/>
        <v>852.36999999999841</v>
      </c>
    </row>
    <row r="177" spans="2:13" x14ac:dyDescent="0.2">
      <c r="B177" s="41">
        <f t="shared" si="14"/>
        <v>10228.559999999981</v>
      </c>
      <c r="C177" s="41">
        <f>Motor!$E$5</f>
        <v>1900</v>
      </c>
      <c r="D177" s="41">
        <f>Motor!$E$6</f>
        <v>0</v>
      </c>
      <c r="E177" s="41">
        <f t="shared" si="17"/>
        <v>12128.559999999981</v>
      </c>
      <c r="F177" s="41">
        <f t="shared" si="18"/>
        <v>1010.71</v>
      </c>
      <c r="G177" s="41">
        <f>IF(VLOOKUP(F177,Constantes!$D$2:$E$11,2,TRUE)=0,+F177,VLOOKUP(F177,Constantes!$D$2:$E$11,2,TRUE))</f>
        <v>1050</v>
      </c>
      <c r="H177" s="41">
        <f>ROUND(+Motor!$D$15*Iteración!G177,2)</f>
        <v>49.35</v>
      </c>
      <c r="I177" s="48">
        <f t="shared" si="19"/>
        <v>803.02999999999838</v>
      </c>
      <c r="J177" s="41">
        <f t="shared" si="20"/>
        <v>852.3799999999984</v>
      </c>
      <c r="L177" t="str">
        <f t="shared" si="15"/>
        <v>803,03</v>
      </c>
      <c r="M177" s="41">
        <f t="shared" si="16"/>
        <v>852.3799999999984</v>
      </c>
    </row>
    <row r="178" spans="2:13" x14ac:dyDescent="0.2">
      <c r="B178" s="41">
        <f t="shared" si="14"/>
        <v>10228.67999999998</v>
      </c>
      <c r="C178" s="41">
        <f>Motor!$E$5</f>
        <v>1900</v>
      </c>
      <c r="D178" s="41">
        <f>Motor!$E$6</f>
        <v>0</v>
      </c>
      <c r="E178" s="41">
        <f t="shared" si="17"/>
        <v>12128.67999999998</v>
      </c>
      <c r="F178" s="41">
        <f t="shared" si="18"/>
        <v>1010.72</v>
      </c>
      <c r="G178" s="41">
        <f>IF(VLOOKUP(F178,Constantes!$D$2:$E$11,2,TRUE)=0,+F178,VLOOKUP(F178,Constantes!$D$2:$E$11,2,TRUE))</f>
        <v>1050</v>
      </c>
      <c r="H178" s="41">
        <f>ROUND(+Motor!$D$15*Iteración!G178,2)</f>
        <v>49.35</v>
      </c>
      <c r="I178" s="48">
        <f t="shared" si="19"/>
        <v>803.03999999999837</v>
      </c>
      <c r="J178" s="41">
        <f t="shared" si="20"/>
        <v>852.38999999999839</v>
      </c>
      <c r="L178" t="str">
        <f t="shared" si="15"/>
        <v>803,04</v>
      </c>
      <c r="M178" s="41">
        <f t="shared" si="16"/>
        <v>852.38999999999839</v>
      </c>
    </row>
    <row r="179" spans="2:13" x14ac:dyDescent="0.2">
      <c r="B179" s="41">
        <f t="shared" si="14"/>
        <v>10228.799999999981</v>
      </c>
      <c r="C179" s="41">
        <f>Motor!$E$5</f>
        <v>1900</v>
      </c>
      <c r="D179" s="41">
        <f>Motor!$E$6</f>
        <v>0</v>
      </c>
      <c r="E179" s="41">
        <f t="shared" si="17"/>
        <v>12128.799999999981</v>
      </c>
      <c r="F179" s="41">
        <f t="shared" si="18"/>
        <v>1010.73</v>
      </c>
      <c r="G179" s="41">
        <f>IF(VLOOKUP(F179,Constantes!$D$2:$E$11,2,TRUE)=0,+F179,VLOOKUP(F179,Constantes!$D$2:$E$11,2,TRUE))</f>
        <v>1050</v>
      </c>
      <c r="H179" s="41">
        <f>ROUND(+Motor!$D$15*Iteración!G179,2)</f>
        <v>49.35</v>
      </c>
      <c r="I179" s="48">
        <f t="shared" si="19"/>
        <v>803.04999999999836</v>
      </c>
      <c r="J179" s="41">
        <f t="shared" si="20"/>
        <v>852.39999999999839</v>
      </c>
      <c r="L179" t="str">
        <f t="shared" si="15"/>
        <v>803,05</v>
      </c>
      <c r="M179" s="41">
        <f t="shared" si="16"/>
        <v>852.39999999999839</v>
      </c>
    </row>
    <row r="180" spans="2:13" x14ac:dyDescent="0.2">
      <c r="B180" s="41">
        <f t="shared" si="14"/>
        <v>10228.91999999998</v>
      </c>
      <c r="C180" s="41">
        <f>Motor!$E$5</f>
        <v>1900</v>
      </c>
      <c r="D180" s="41">
        <f>Motor!$E$6</f>
        <v>0</v>
      </c>
      <c r="E180" s="41">
        <f t="shared" si="17"/>
        <v>12128.91999999998</v>
      </c>
      <c r="F180" s="41">
        <f t="shared" si="18"/>
        <v>1010.74</v>
      </c>
      <c r="G180" s="41">
        <f>IF(VLOOKUP(F180,Constantes!$D$2:$E$11,2,TRUE)=0,+F180,VLOOKUP(F180,Constantes!$D$2:$E$11,2,TRUE))</f>
        <v>1050</v>
      </c>
      <c r="H180" s="41">
        <f>ROUND(+Motor!$D$15*Iteración!G180,2)</f>
        <v>49.35</v>
      </c>
      <c r="I180" s="48">
        <f t="shared" si="19"/>
        <v>803.05999999999835</v>
      </c>
      <c r="J180" s="41">
        <f t="shared" si="20"/>
        <v>852.40999999999838</v>
      </c>
      <c r="L180" t="str">
        <f t="shared" si="15"/>
        <v>803,06</v>
      </c>
      <c r="M180" s="41">
        <f t="shared" si="16"/>
        <v>852.40999999999838</v>
      </c>
    </row>
    <row r="181" spans="2:13" x14ac:dyDescent="0.2">
      <c r="B181" s="41">
        <f t="shared" si="14"/>
        <v>10229.039999999981</v>
      </c>
      <c r="C181" s="41">
        <f>Motor!$E$5</f>
        <v>1900</v>
      </c>
      <c r="D181" s="41">
        <f>Motor!$E$6</f>
        <v>0</v>
      </c>
      <c r="E181" s="41">
        <f t="shared" si="17"/>
        <v>12129.039999999981</v>
      </c>
      <c r="F181" s="41">
        <f t="shared" si="18"/>
        <v>1010.75</v>
      </c>
      <c r="G181" s="41">
        <f>IF(VLOOKUP(F181,Constantes!$D$2:$E$11,2,TRUE)=0,+F181,VLOOKUP(F181,Constantes!$D$2:$E$11,2,TRUE))</f>
        <v>1050</v>
      </c>
      <c r="H181" s="41">
        <f>ROUND(+Motor!$D$15*Iteración!G181,2)</f>
        <v>49.35</v>
      </c>
      <c r="I181" s="48">
        <f t="shared" si="19"/>
        <v>803.06999999999834</v>
      </c>
      <c r="J181" s="41">
        <f t="shared" si="20"/>
        <v>852.41999999999837</v>
      </c>
      <c r="L181" t="str">
        <f t="shared" si="15"/>
        <v>803,07</v>
      </c>
      <c r="M181" s="41">
        <f t="shared" si="16"/>
        <v>852.41999999999837</v>
      </c>
    </row>
    <row r="182" spans="2:13" x14ac:dyDescent="0.2">
      <c r="B182" s="41">
        <f t="shared" si="14"/>
        <v>10229.15999999998</v>
      </c>
      <c r="C182" s="41">
        <f>Motor!$E$5</f>
        <v>1900</v>
      </c>
      <c r="D182" s="41">
        <f>Motor!$E$6</f>
        <v>0</v>
      </c>
      <c r="E182" s="41">
        <f t="shared" si="17"/>
        <v>12129.15999999998</v>
      </c>
      <c r="F182" s="41">
        <f t="shared" si="18"/>
        <v>1010.76</v>
      </c>
      <c r="G182" s="41">
        <f>IF(VLOOKUP(F182,Constantes!$D$2:$E$11,2,TRUE)=0,+F182,VLOOKUP(F182,Constantes!$D$2:$E$11,2,TRUE))</f>
        <v>1050</v>
      </c>
      <c r="H182" s="41">
        <f>ROUND(+Motor!$D$15*Iteración!G182,2)</f>
        <v>49.35</v>
      </c>
      <c r="I182" s="48">
        <f t="shared" si="19"/>
        <v>803.07999999999834</v>
      </c>
      <c r="J182" s="41">
        <f t="shared" si="20"/>
        <v>852.42999999999836</v>
      </c>
      <c r="L182" t="str">
        <f t="shared" si="15"/>
        <v>803,08</v>
      </c>
      <c r="M182" s="41">
        <f t="shared" si="16"/>
        <v>852.42999999999836</v>
      </c>
    </row>
    <row r="183" spans="2:13" x14ac:dyDescent="0.2">
      <c r="B183" s="41">
        <f t="shared" si="14"/>
        <v>10229.279999999981</v>
      </c>
      <c r="C183" s="41">
        <f>Motor!$E$5</f>
        <v>1900</v>
      </c>
      <c r="D183" s="41">
        <f>Motor!$E$6</f>
        <v>0</v>
      </c>
      <c r="E183" s="41">
        <f t="shared" si="17"/>
        <v>12129.279999999981</v>
      </c>
      <c r="F183" s="41">
        <f t="shared" si="18"/>
        <v>1010.77</v>
      </c>
      <c r="G183" s="41">
        <f>IF(VLOOKUP(F183,Constantes!$D$2:$E$11,2,TRUE)=0,+F183,VLOOKUP(F183,Constantes!$D$2:$E$11,2,TRUE))</f>
        <v>1050</v>
      </c>
      <c r="H183" s="41">
        <f>ROUND(+Motor!$D$15*Iteración!G183,2)</f>
        <v>49.35</v>
      </c>
      <c r="I183" s="48">
        <f t="shared" si="19"/>
        <v>803.08999999999833</v>
      </c>
      <c r="J183" s="41">
        <f t="shared" si="20"/>
        <v>852.43999999999835</v>
      </c>
      <c r="L183" t="str">
        <f t="shared" si="15"/>
        <v>803,09</v>
      </c>
      <c r="M183" s="41">
        <f t="shared" si="16"/>
        <v>852.43999999999835</v>
      </c>
    </row>
    <row r="184" spans="2:13" x14ac:dyDescent="0.2">
      <c r="B184" s="41">
        <f t="shared" si="14"/>
        <v>10229.39999999998</v>
      </c>
      <c r="C184" s="41">
        <f>Motor!$E$5</f>
        <v>1900</v>
      </c>
      <c r="D184" s="41">
        <f>Motor!$E$6</f>
        <v>0</v>
      </c>
      <c r="E184" s="41">
        <f t="shared" si="17"/>
        <v>12129.39999999998</v>
      </c>
      <c r="F184" s="41">
        <f t="shared" si="18"/>
        <v>1010.78</v>
      </c>
      <c r="G184" s="41">
        <f>IF(VLOOKUP(F184,Constantes!$D$2:$E$11,2,TRUE)=0,+F184,VLOOKUP(F184,Constantes!$D$2:$E$11,2,TRUE))</f>
        <v>1050</v>
      </c>
      <c r="H184" s="41">
        <f>ROUND(+Motor!$D$15*Iteración!G184,2)</f>
        <v>49.35</v>
      </c>
      <c r="I184" s="48">
        <f t="shared" si="19"/>
        <v>803.09999999999832</v>
      </c>
      <c r="J184" s="41">
        <f t="shared" si="20"/>
        <v>852.44999999999834</v>
      </c>
      <c r="L184" t="str">
        <f t="shared" si="15"/>
        <v>803,10</v>
      </c>
      <c r="M184" s="41">
        <f t="shared" si="16"/>
        <v>852.44999999999834</v>
      </c>
    </row>
    <row r="185" spans="2:13" x14ac:dyDescent="0.2">
      <c r="B185" s="41">
        <f t="shared" si="14"/>
        <v>10229.51999999998</v>
      </c>
      <c r="C185" s="41">
        <f>Motor!$E$5</f>
        <v>1900</v>
      </c>
      <c r="D185" s="41">
        <f>Motor!$E$6</f>
        <v>0</v>
      </c>
      <c r="E185" s="41">
        <f t="shared" si="17"/>
        <v>12129.51999999998</v>
      </c>
      <c r="F185" s="41">
        <f t="shared" si="18"/>
        <v>1010.79</v>
      </c>
      <c r="G185" s="41">
        <f>IF(VLOOKUP(F185,Constantes!$D$2:$E$11,2,TRUE)=0,+F185,VLOOKUP(F185,Constantes!$D$2:$E$11,2,TRUE))</f>
        <v>1050</v>
      </c>
      <c r="H185" s="41">
        <f>ROUND(+Motor!$D$15*Iteración!G185,2)</f>
        <v>49.35</v>
      </c>
      <c r="I185" s="48">
        <f t="shared" si="19"/>
        <v>803.10999999999831</v>
      </c>
      <c r="J185" s="41">
        <f t="shared" si="20"/>
        <v>852.45999999999833</v>
      </c>
      <c r="L185" t="str">
        <f t="shared" si="15"/>
        <v>803,11</v>
      </c>
      <c r="M185" s="41">
        <f t="shared" si="16"/>
        <v>852.45999999999833</v>
      </c>
    </row>
    <row r="186" spans="2:13" x14ac:dyDescent="0.2">
      <c r="B186" s="41">
        <f t="shared" si="14"/>
        <v>10229.639999999979</v>
      </c>
      <c r="C186" s="41">
        <f>Motor!$E$5</f>
        <v>1900</v>
      </c>
      <c r="D186" s="41">
        <f>Motor!$E$6</f>
        <v>0</v>
      </c>
      <c r="E186" s="41">
        <f t="shared" si="17"/>
        <v>12129.639999999979</v>
      </c>
      <c r="F186" s="41">
        <f t="shared" si="18"/>
        <v>1010.8</v>
      </c>
      <c r="G186" s="41">
        <f>IF(VLOOKUP(F186,Constantes!$D$2:$E$11,2,TRUE)=0,+F186,VLOOKUP(F186,Constantes!$D$2:$E$11,2,TRUE))</f>
        <v>1050</v>
      </c>
      <c r="H186" s="41">
        <f>ROUND(+Motor!$D$15*Iteración!G186,2)</f>
        <v>49.35</v>
      </c>
      <c r="I186" s="48">
        <f t="shared" si="19"/>
        <v>803.1199999999983</v>
      </c>
      <c r="J186" s="41">
        <f t="shared" si="20"/>
        <v>852.46999999999832</v>
      </c>
      <c r="L186" t="str">
        <f t="shared" si="15"/>
        <v>803,12</v>
      </c>
      <c r="M186" s="41">
        <f t="shared" si="16"/>
        <v>852.46999999999832</v>
      </c>
    </row>
    <row r="187" spans="2:13" x14ac:dyDescent="0.2">
      <c r="B187" s="41">
        <f t="shared" si="14"/>
        <v>10229.75999999998</v>
      </c>
      <c r="C187" s="41">
        <f>Motor!$E$5</f>
        <v>1900</v>
      </c>
      <c r="D187" s="41">
        <f>Motor!$E$6</f>
        <v>0</v>
      </c>
      <c r="E187" s="41">
        <f t="shared" si="17"/>
        <v>12129.75999999998</v>
      </c>
      <c r="F187" s="41">
        <f t="shared" si="18"/>
        <v>1010.81</v>
      </c>
      <c r="G187" s="41">
        <f>IF(VLOOKUP(F187,Constantes!$D$2:$E$11,2,TRUE)=0,+F187,VLOOKUP(F187,Constantes!$D$2:$E$11,2,TRUE))</f>
        <v>1050</v>
      </c>
      <c r="H187" s="41">
        <f>ROUND(+Motor!$D$15*Iteración!G187,2)</f>
        <v>49.35</v>
      </c>
      <c r="I187" s="48">
        <f t="shared" si="19"/>
        <v>803.12999999999829</v>
      </c>
      <c r="J187" s="41">
        <f t="shared" si="20"/>
        <v>852.47999999999831</v>
      </c>
      <c r="L187" t="str">
        <f t="shared" si="15"/>
        <v>803,13</v>
      </c>
      <c r="M187" s="41">
        <f t="shared" si="16"/>
        <v>852.47999999999831</v>
      </c>
    </row>
    <row r="188" spans="2:13" x14ac:dyDescent="0.2">
      <c r="B188" s="41">
        <f t="shared" si="14"/>
        <v>10229.879999999979</v>
      </c>
      <c r="C188" s="41">
        <f>Motor!$E$5</f>
        <v>1900</v>
      </c>
      <c r="D188" s="41">
        <f>Motor!$E$6</f>
        <v>0</v>
      </c>
      <c r="E188" s="41">
        <f t="shared" si="17"/>
        <v>12129.879999999979</v>
      </c>
      <c r="F188" s="41">
        <f t="shared" si="18"/>
        <v>1010.82</v>
      </c>
      <c r="G188" s="41">
        <f>IF(VLOOKUP(F188,Constantes!$D$2:$E$11,2,TRUE)=0,+F188,VLOOKUP(F188,Constantes!$D$2:$E$11,2,TRUE))</f>
        <v>1050</v>
      </c>
      <c r="H188" s="41">
        <f>ROUND(+Motor!$D$15*Iteración!G188,2)</f>
        <v>49.35</v>
      </c>
      <c r="I188" s="48">
        <f t="shared" si="19"/>
        <v>803.13999999999828</v>
      </c>
      <c r="J188" s="41">
        <f t="shared" si="20"/>
        <v>852.4899999999983</v>
      </c>
      <c r="L188" t="str">
        <f t="shared" si="15"/>
        <v>803,14</v>
      </c>
      <c r="M188" s="41">
        <f t="shared" si="16"/>
        <v>852.4899999999983</v>
      </c>
    </row>
    <row r="189" spans="2:13" x14ac:dyDescent="0.2">
      <c r="B189" s="41">
        <f t="shared" si="14"/>
        <v>10229.99999999998</v>
      </c>
      <c r="C189" s="41">
        <f>Motor!$E$5</f>
        <v>1900</v>
      </c>
      <c r="D189" s="41">
        <f>Motor!$E$6</f>
        <v>0</v>
      </c>
      <c r="E189" s="41">
        <f t="shared" si="17"/>
        <v>12129.99999999998</v>
      </c>
      <c r="F189" s="41">
        <f t="shared" si="18"/>
        <v>1010.83</v>
      </c>
      <c r="G189" s="41">
        <f>IF(VLOOKUP(F189,Constantes!$D$2:$E$11,2,TRUE)=0,+F189,VLOOKUP(F189,Constantes!$D$2:$E$11,2,TRUE))</f>
        <v>1050</v>
      </c>
      <c r="H189" s="41">
        <f>ROUND(+Motor!$D$15*Iteración!G189,2)</f>
        <v>49.35</v>
      </c>
      <c r="I189" s="48">
        <f t="shared" si="19"/>
        <v>803.14999999999827</v>
      </c>
      <c r="J189" s="41">
        <f t="shared" si="20"/>
        <v>852.49999999999829</v>
      </c>
      <c r="L189" t="str">
        <f t="shared" si="15"/>
        <v>803,15</v>
      </c>
      <c r="M189" s="41">
        <f t="shared" si="16"/>
        <v>852.49999999999829</v>
      </c>
    </row>
    <row r="190" spans="2:13" x14ac:dyDescent="0.2">
      <c r="B190" s="41">
        <f t="shared" si="14"/>
        <v>10230.119999999979</v>
      </c>
      <c r="C190" s="41">
        <f>Motor!$E$5</f>
        <v>1900</v>
      </c>
      <c r="D190" s="41">
        <f>Motor!$E$6</f>
        <v>0</v>
      </c>
      <c r="E190" s="41">
        <f t="shared" si="17"/>
        <v>12130.119999999979</v>
      </c>
      <c r="F190" s="41">
        <f t="shared" si="18"/>
        <v>1010.84</v>
      </c>
      <c r="G190" s="41">
        <f>IF(VLOOKUP(F190,Constantes!$D$2:$E$11,2,TRUE)=0,+F190,VLOOKUP(F190,Constantes!$D$2:$E$11,2,TRUE))</f>
        <v>1050</v>
      </c>
      <c r="H190" s="41">
        <f>ROUND(+Motor!$D$15*Iteración!G190,2)</f>
        <v>49.35</v>
      </c>
      <c r="I190" s="48">
        <f t="shared" si="19"/>
        <v>803.15999999999826</v>
      </c>
      <c r="J190" s="41">
        <f t="shared" si="20"/>
        <v>852.50999999999829</v>
      </c>
      <c r="L190" t="str">
        <f t="shared" si="15"/>
        <v>803,16</v>
      </c>
      <c r="M190" s="41">
        <f t="shared" si="16"/>
        <v>852.50999999999829</v>
      </c>
    </row>
    <row r="191" spans="2:13" x14ac:dyDescent="0.2">
      <c r="B191" s="41">
        <f t="shared" si="14"/>
        <v>10230.23999999998</v>
      </c>
      <c r="C191" s="41">
        <f>Motor!$E$5</f>
        <v>1900</v>
      </c>
      <c r="D191" s="41">
        <f>Motor!$E$6</f>
        <v>0</v>
      </c>
      <c r="E191" s="41">
        <f t="shared" si="17"/>
        <v>12130.23999999998</v>
      </c>
      <c r="F191" s="41">
        <f t="shared" si="18"/>
        <v>1010.85</v>
      </c>
      <c r="G191" s="41">
        <f>IF(VLOOKUP(F191,Constantes!$D$2:$E$11,2,TRUE)=0,+F191,VLOOKUP(F191,Constantes!$D$2:$E$11,2,TRUE))</f>
        <v>1050</v>
      </c>
      <c r="H191" s="41">
        <f>ROUND(+Motor!$D$15*Iteración!G191,2)</f>
        <v>49.35</v>
      </c>
      <c r="I191" s="48">
        <f t="shared" si="19"/>
        <v>803.16999999999825</v>
      </c>
      <c r="J191" s="41">
        <f t="shared" si="20"/>
        <v>852.51999999999828</v>
      </c>
      <c r="L191" t="str">
        <f t="shared" si="15"/>
        <v>803,17</v>
      </c>
      <c r="M191" s="41">
        <f t="shared" si="16"/>
        <v>852.51999999999828</v>
      </c>
    </row>
    <row r="192" spans="2:13" x14ac:dyDescent="0.2">
      <c r="B192" s="41">
        <f t="shared" si="14"/>
        <v>10230.359999999979</v>
      </c>
      <c r="C192" s="41">
        <f>Motor!$E$5</f>
        <v>1900</v>
      </c>
      <c r="D192" s="41">
        <f>Motor!$E$6</f>
        <v>0</v>
      </c>
      <c r="E192" s="41">
        <f t="shared" si="17"/>
        <v>12130.359999999979</v>
      </c>
      <c r="F192" s="41">
        <f t="shared" si="18"/>
        <v>1010.86</v>
      </c>
      <c r="G192" s="41">
        <f>IF(VLOOKUP(F192,Constantes!$D$2:$E$11,2,TRUE)=0,+F192,VLOOKUP(F192,Constantes!$D$2:$E$11,2,TRUE))</f>
        <v>1050</v>
      </c>
      <c r="H192" s="41">
        <f>ROUND(+Motor!$D$15*Iteración!G192,2)</f>
        <v>49.35</v>
      </c>
      <c r="I192" s="48">
        <f t="shared" si="19"/>
        <v>803.17999999999824</v>
      </c>
      <c r="J192" s="41">
        <f t="shared" si="20"/>
        <v>852.52999999999827</v>
      </c>
      <c r="L192" t="str">
        <f t="shared" si="15"/>
        <v>803,18</v>
      </c>
      <c r="M192" s="41">
        <f t="shared" si="16"/>
        <v>852.52999999999827</v>
      </c>
    </row>
    <row r="193" spans="2:13" x14ac:dyDescent="0.2">
      <c r="B193" s="41">
        <f t="shared" si="14"/>
        <v>10230.47999999998</v>
      </c>
      <c r="C193" s="41">
        <f>Motor!$E$5</f>
        <v>1900</v>
      </c>
      <c r="D193" s="41">
        <f>Motor!$E$6</f>
        <v>0</v>
      </c>
      <c r="E193" s="41">
        <f t="shared" si="17"/>
        <v>12130.47999999998</v>
      </c>
      <c r="F193" s="41">
        <f t="shared" si="18"/>
        <v>1010.87</v>
      </c>
      <c r="G193" s="41">
        <f>IF(VLOOKUP(F193,Constantes!$D$2:$E$11,2,TRUE)=0,+F193,VLOOKUP(F193,Constantes!$D$2:$E$11,2,TRUE))</f>
        <v>1050</v>
      </c>
      <c r="H193" s="41">
        <f>ROUND(+Motor!$D$15*Iteración!G193,2)</f>
        <v>49.35</v>
      </c>
      <c r="I193" s="48">
        <f t="shared" si="19"/>
        <v>803.18999999999824</v>
      </c>
      <c r="J193" s="41">
        <f t="shared" si="20"/>
        <v>852.53999999999826</v>
      </c>
      <c r="L193" t="str">
        <f t="shared" si="15"/>
        <v>803,19</v>
      </c>
      <c r="M193" s="41">
        <f t="shared" si="16"/>
        <v>852.53999999999826</v>
      </c>
    </row>
    <row r="194" spans="2:13" x14ac:dyDescent="0.2">
      <c r="B194" s="41">
        <f t="shared" si="14"/>
        <v>10230.599999999979</v>
      </c>
      <c r="C194" s="41">
        <f>Motor!$E$5</f>
        <v>1900</v>
      </c>
      <c r="D194" s="41">
        <f>Motor!$E$6</f>
        <v>0</v>
      </c>
      <c r="E194" s="41">
        <f t="shared" si="17"/>
        <v>12130.599999999979</v>
      </c>
      <c r="F194" s="41">
        <f t="shared" si="18"/>
        <v>1010.88</v>
      </c>
      <c r="G194" s="41">
        <f>IF(VLOOKUP(F194,Constantes!$D$2:$E$11,2,TRUE)=0,+F194,VLOOKUP(F194,Constantes!$D$2:$E$11,2,TRUE))</f>
        <v>1050</v>
      </c>
      <c r="H194" s="41">
        <f>ROUND(+Motor!$D$15*Iteración!G194,2)</f>
        <v>49.35</v>
      </c>
      <c r="I194" s="48">
        <f t="shared" si="19"/>
        <v>803.19999999999823</v>
      </c>
      <c r="J194" s="41">
        <f t="shared" si="20"/>
        <v>852.54999999999825</v>
      </c>
      <c r="L194" t="str">
        <f t="shared" si="15"/>
        <v>803,20</v>
      </c>
      <c r="M194" s="41">
        <f t="shared" si="16"/>
        <v>852.54999999999825</v>
      </c>
    </row>
    <row r="195" spans="2:13" x14ac:dyDescent="0.2">
      <c r="B195" s="41">
        <f t="shared" si="14"/>
        <v>10230.719999999979</v>
      </c>
      <c r="C195" s="41">
        <f>Motor!$E$5</f>
        <v>1900</v>
      </c>
      <c r="D195" s="41">
        <f>Motor!$E$6</f>
        <v>0</v>
      </c>
      <c r="E195" s="41">
        <f t="shared" si="17"/>
        <v>12130.719999999979</v>
      </c>
      <c r="F195" s="41">
        <f t="shared" si="18"/>
        <v>1010.89</v>
      </c>
      <c r="G195" s="41">
        <f>IF(VLOOKUP(F195,Constantes!$D$2:$E$11,2,TRUE)=0,+F195,VLOOKUP(F195,Constantes!$D$2:$E$11,2,TRUE))</f>
        <v>1050</v>
      </c>
      <c r="H195" s="41">
        <f>ROUND(+Motor!$D$15*Iteración!G195,2)</f>
        <v>49.35</v>
      </c>
      <c r="I195" s="48">
        <f t="shared" si="19"/>
        <v>803.20999999999822</v>
      </c>
      <c r="J195" s="41">
        <f t="shared" si="20"/>
        <v>852.55999999999824</v>
      </c>
      <c r="L195" t="str">
        <f t="shared" si="15"/>
        <v>803,21</v>
      </c>
      <c r="M195" s="41">
        <f t="shared" si="16"/>
        <v>852.55999999999824</v>
      </c>
    </row>
    <row r="196" spans="2:13" x14ac:dyDescent="0.2">
      <c r="B196" s="41">
        <f t="shared" ref="B196:B259" si="21">+J196*12</f>
        <v>10230.839999999978</v>
      </c>
      <c r="C196" s="41">
        <f>Motor!$E$5</f>
        <v>1900</v>
      </c>
      <c r="D196" s="41">
        <f>Motor!$E$6</f>
        <v>0</v>
      </c>
      <c r="E196" s="41">
        <f t="shared" si="17"/>
        <v>12130.839999999978</v>
      </c>
      <c r="F196" s="41">
        <f t="shared" si="18"/>
        <v>1010.9</v>
      </c>
      <c r="G196" s="41">
        <f>IF(VLOOKUP(F196,Constantes!$D$2:$E$11,2,TRUE)=0,+F196,VLOOKUP(F196,Constantes!$D$2:$E$11,2,TRUE))</f>
        <v>1050</v>
      </c>
      <c r="H196" s="41">
        <f>ROUND(+Motor!$D$15*Iteración!G196,2)</f>
        <v>49.35</v>
      </c>
      <c r="I196" s="48">
        <f t="shared" si="19"/>
        <v>803.21999999999821</v>
      </c>
      <c r="J196" s="41">
        <f t="shared" si="20"/>
        <v>852.56999999999823</v>
      </c>
      <c r="L196" t="str">
        <f t="shared" ref="L196:L259" si="22">TEXT(I196,"0,00")</f>
        <v>803,22</v>
      </c>
      <c r="M196" s="41">
        <f t="shared" ref="M196:M259" si="23">+J196</f>
        <v>852.56999999999823</v>
      </c>
    </row>
    <row r="197" spans="2:13" x14ac:dyDescent="0.2">
      <c r="B197" s="41">
        <f t="shared" si="21"/>
        <v>10230.959999999979</v>
      </c>
      <c r="C197" s="41">
        <f>Motor!$E$5</f>
        <v>1900</v>
      </c>
      <c r="D197" s="41">
        <f>Motor!$E$6</f>
        <v>0</v>
      </c>
      <c r="E197" s="41">
        <f t="shared" ref="E197:E260" si="24">SUM(B197:D197)</f>
        <v>12130.959999999979</v>
      </c>
      <c r="F197" s="41">
        <f t="shared" ref="F197:F260" si="25">ROUND(+E197/12,2)</f>
        <v>1010.91</v>
      </c>
      <c r="G197" s="41">
        <f>IF(VLOOKUP(F197,Constantes!$D$2:$E$11,2,TRUE)=0,+F197,VLOOKUP(F197,Constantes!$D$2:$E$11,2,TRUE))</f>
        <v>1050</v>
      </c>
      <c r="H197" s="41">
        <f>ROUND(+Motor!$D$15*Iteración!G197,2)</f>
        <v>49.35</v>
      </c>
      <c r="I197" s="48">
        <f t="shared" ref="I197:I260" si="26">+J197-H197</f>
        <v>803.2299999999982</v>
      </c>
      <c r="J197" s="41">
        <f t="shared" ref="J197:J260" si="27">+J196+$J$1</f>
        <v>852.57999999999822</v>
      </c>
      <c r="L197" t="str">
        <f t="shared" si="22"/>
        <v>803,23</v>
      </c>
      <c r="M197" s="41">
        <f t="shared" si="23"/>
        <v>852.57999999999822</v>
      </c>
    </row>
    <row r="198" spans="2:13" x14ac:dyDescent="0.2">
      <c r="B198" s="41">
        <f t="shared" si="21"/>
        <v>10231.079999999978</v>
      </c>
      <c r="C198" s="41">
        <f>Motor!$E$5</f>
        <v>1900</v>
      </c>
      <c r="D198" s="41">
        <f>Motor!$E$6</f>
        <v>0</v>
      </c>
      <c r="E198" s="41">
        <f t="shared" si="24"/>
        <v>12131.079999999978</v>
      </c>
      <c r="F198" s="41">
        <f t="shared" si="25"/>
        <v>1010.92</v>
      </c>
      <c r="G198" s="41">
        <f>IF(VLOOKUP(F198,Constantes!$D$2:$E$11,2,TRUE)=0,+F198,VLOOKUP(F198,Constantes!$D$2:$E$11,2,TRUE))</f>
        <v>1050</v>
      </c>
      <c r="H198" s="41">
        <f>ROUND(+Motor!$D$15*Iteración!G198,2)</f>
        <v>49.35</v>
      </c>
      <c r="I198" s="48">
        <f t="shared" si="26"/>
        <v>803.23999999999819</v>
      </c>
      <c r="J198" s="41">
        <f t="shared" si="27"/>
        <v>852.58999999999821</v>
      </c>
      <c r="L198" t="str">
        <f t="shared" si="22"/>
        <v>803,24</v>
      </c>
      <c r="M198" s="41">
        <f t="shared" si="23"/>
        <v>852.58999999999821</v>
      </c>
    </row>
    <row r="199" spans="2:13" x14ac:dyDescent="0.2">
      <c r="B199" s="41">
        <f t="shared" si="21"/>
        <v>10231.199999999979</v>
      </c>
      <c r="C199" s="41">
        <f>Motor!$E$5</f>
        <v>1900</v>
      </c>
      <c r="D199" s="41">
        <f>Motor!$E$6</f>
        <v>0</v>
      </c>
      <c r="E199" s="41">
        <f t="shared" si="24"/>
        <v>12131.199999999979</v>
      </c>
      <c r="F199" s="41">
        <f t="shared" si="25"/>
        <v>1010.93</v>
      </c>
      <c r="G199" s="41">
        <f>IF(VLOOKUP(F199,Constantes!$D$2:$E$11,2,TRUE)=0,+F199,VLOOKUP(F199,Constantes!$D$2:$E$11,2,TRUE))</f>
        <v>1050</v>
      </c>
      <c r="H199" s="41">
        <f>ROUND(+Motor!$D$15*Iteración!G199,2)</f>
        <v>49.35</v>
      </c>
      <c r="I199" s="48">
        <f t="shared" si="26"/>
        <v>803.24999999999818</v>
      </c>
      <c r="J199" s="41">
        <f t="shared" si="27"/>
        <v>852.5999999999982</v>
      </c>
      <c r="L199" t="str">
        <f t="shared" si="22"/>
        <v>803,25</v>
      </c>
      <c r="M199" s="41">
        <f t="shared" si="23"/>
        <v>852.5999999999982</v>
      </c>
    </row>
    <row r="200" spans="2:13" x14ac:dyDescent="0.2">
      <c r="B200" s="41">
        <f t="shared" si="21"/>
        <v>10231.319999999978</v>
      </c>
      <c r="C200" s="41">
        <f>Motor!$E$5</f>
        <v>1900</v>
      </c>
      <c r="D200" s="41">
        <f>Motor!$E$6</f>
        <v>0</v>
      </c>
      <c r="E200" s="41">
        <f t="shared" si="24"/>
        <v>12131.319999999978</v>
      </c>
      <c r="F200" s="41">
        <f t="shared" si="25"/>
        <v>1010.94</v>
      </c>
      <c r="G200" s="41">
        <f>IF(VLOOKUP(F200,Constantes!$D$2:$E$11,2,TRUE)=0,+F200,VLOOKUP(F200,Constantes!$D$2:$E$11,2,TRUE))</f>
        <v>1050</v>
      </c>
      <c r="H200" s="41">
        <f>ROUND(+Motor!$D$15*Iteración!G200,2)</f>
        <v>49.35</v>
      </c>
      <c r="I200" s="48">
        <f t="shared" si="26"/>
        <v>803.25999999999817</v>
      </c>
      <c r="J200" s="41">
        <f t="shared" si="27"/>
        <v>852.60999999999819</v>
      </c>
      <c r="L200" t="str">
        <f t="shared" si="22"/>
        <v>803,26</v>
      </c>
      <c r="M200" s="41">
        <f t="shared" si="23"/>
        <v>852.60999999999819</v>
      </c>
    </row>
    <row r="201" spans="2:13" x14ac:dyDescent="0.2">
      <c r="B201" s="41">
        <f t="shared" si="21"/>
        <v>10231.439999999979</v>
      </c>
      <c r="C201" s="41">
        <f>Motor!$E$5</f>
        <v>1900</v>
      </c>
      <c r="D201" s="41">
        <f>Motor!$E$6</f>
        <v>0</v>
      </c>
      <c r="E201" s="41">
        <f t="shared" si="24"/>
        <v>12131.439999999979</v>
      </c>
      <c r="F201" s="41">
        <f t="shared" si="25"/>
        <v>1010.95</v>
      </c>
      <c r="G201" s="41">
        <f>IF(VLOOKUP(F201,Constantes!$D$2:$E$11,2,TRUE)=0,+F201,VLOOKUP(F201,Constantes!$D$2:$E$11,2,TRUE))</f>
        <v>1050</v>
      </c>
      <c r="H201" s="41">
        <f>ROUND(+Motor!$D$15*Iteración!G201,2)</f>
        <v>49.35</v>
      </c>
      <c r="I201" s="48">
        <f t="shared" si="26"/>
        <v>803.26999999999816</v>
      </c>
      <c r="J201" s="41">
        <f t="shared" si="27"/>
        <v>852.61999999999819</v>
      </c>
      <c r="L201" t="str">
        <f t="shared" si="22"/>
        <v>803,27</v>
      </c>
      <c r="M201" s="41">
        <f t="shared" si="23"/>
        <v>852.61999999999819</v>
      </c>
    </row>
    <row r="202" spans="2:13" x14ac:dyDescent="0.2">
      <c r="B202" s="41">
        <f t="shared" si="21"/>
        <v>10231.559999999978</v>
      </c>
      <c r="C202" s="41">
        <f>Motor!$E$5</f>
        <v>1900</v>
      </c>
      <c r="D202" s="41">
        <f>Motor!$E$6</f>
        <v>0</v>
      </c>
      <c r="E202" s="41">
        <f t="shared" si="24"/>
        <v>12131.559999999978</v>
      </c>
      <c r="F202" s="41">
        <f t="shared" si="25"/>
        <v>1010.96</v>
      </c>
      <c r="G202" s="41">
        <f>IF(VLOOKUP(F202,Constantes!$D$2:$E$11,2,TRUE)=0,+F202,VLOOKUP(F202,Constantes!$D$2:$E$11,2,TRUE))</f>
        <v>1050</v>
      </c>
      <c r="H202" s="41">
        <f>ROUND(+Motor!$D$15*Iteración!G202,2)</f>
        <v>49.35</v>
      </c>
      <c r="I202" s="48">
        <f t="shared" si="26"/>
        <v>803.27999999999815</v>
      </c>
      <c r="J202" s="41">
        <f t="shared" si="27"/>
        <v>852.62999999999818</v>
      </c>
      <c r="L202" t="str">
        <f t="shared" si="22"/>
        <v>803,28</v>
      </c>
      <c r="M202" s="41">
        <f t="shared" si="23"/>
        <v>852.62999999999818</v>
      </c>
    </row>
    <row r="203" spans="2:13" x14ac:dyDescent="0.2">
      <c r="B203" s="41">
        <f t="shared" si="21"/>
        <v>10231.679999999978</v>
      </c>
      <c r="C203" s="41">
        <f>Motor!$E$5</f>
        <v>1900</v>
      </c>
      <c r="D203" s="41">
        <f>Motor!$E$6</f>
        <v>0</v>
      </c>
      <c r="E203" s="41">
        <f t="shared" si="24"/>
        <v>12131.679999999978</v>
      </c>
      <c r="F203" s="41">
        <f t="shared" si="25"/>
        <v>1010.97</v>
      </c>
      <c r="G203" s="41">
        <f>IF(VLOOKUP(F203,Constantes!$D$2:$E$11,2,TRUE)=0,+F203,VLOOKUP(F203,Constantes!$D$2:$E$11,2,TRUE))</f>
        <v>1050</v>
      </c>
      <c r="H203" s="41">
        <f>ROUND(+Motor!$D$15*Iteración!G203,2)</f>
        <v>49.35</v>
      </c>
      <c r="I203" s="48">
        <f t="shared" si="26"/>
        <v>803.28999999999814</v>
      </c>
      <c r="J203" s="41">
        <f t="shared" si="27"/>
        <v>852.63999999999817</v>
      </c>
      <c r="L203" t="str">
        <f t="shared" si="22"/>
        <v>803,29</v>
      </c>
      <c r="M203" s="41">
        <f t="shared" si="23"/>
        <v>852.63999999999817</v>
      </c>
    </row>
    <row r="204" spans="2:13" x14ac:dyDescent="0.2">
      <c r="B204" s="41">
        <f t="shared" si="21"/>
        <v>10231.799999999977</v>
      </c>
      <c r="C204" s="41">
        <f>Motor!$E$5</f>
        <v>1900</v>
      </c>
      <c r="D204" s="41">
        <f>Motor!$E$6</f>
        <v>0</v>
      </c>
      <c r="E204" s="41">
        <f t="shared" si="24"/>
        <v>12131.799999999977</v>
      </c>
      <c r="F204" s="41">
        <f t="shared" si="25"/>
        <v>1010.98</v>
      </c>
      <c r="G204" s="41">
        <f>IF(VLOOKUP(F204,Constantes!$D$2:$E$11,2,TRUE)=0,+F204,VLOOKUP(F204,Constantes!$D$2:$E$11,2,TRUE))</f>
        <v>1050</v>
      </c>
      <c r="H204" s="41">
        <f>ROUND(+Motor!$D$15*Iteración!G204,2)</f>
        <v>49.35</v>
      </c>
      <c r="I204" s="48">
        <f t="shared" si="26"/>
        <v>803.29999999999814</v>
      </c>
      <c r="J204" s="41">
        <f t="shared" si="27"/>
        <v>852.64999999999816</v>
      </c>
      <c r="L204" t="str">
        <f t="shared" si="22"/>
        <v>803,30</v>
      </c>
      <c r="M204" s="41">
        <f t="shared" si="23"/>
        <v>852.64999999999816</v>
      </c>
    </row>
    <row r="205" spans="2:13" x14ac:dyDescent="0.2">
      <c r="B205" s="41">
        <f t="shared" si="21"/>
        <v>10231.919999999978</v>
      </c>
      <c r="C205" s="41">
        <f>Motor!$E$5</f>
        <v>1900</v>
      </c>
      <c r="D205" s="41">
        <f>Motor!$E$6</f>
        <v>0</v>
      </c>
      <c r="E205" s="41">
        <f t="shared" si="24"/>
        <v>12131.919999999978</v>
      </c>
      <c r="F205" s="41">
        <f t="shared" si="25"/>
        <v>1010.99</v>
      </c>
      <c r="G205" s="41">
        <f>IF(VLOOKUP(F205,Constantes!$D$2:$E$11,2,TRUE)=0,+F205,VLOOKUP(F205,Constantes!$D$2:$E$11,2,TRUE))</f>
        <v>1050</v>
      </c>
      <c r="H205" s="41">
        <f>ROUND(+Motor!$D$15*Iteración!G205,2)</f>
        <v>49.35</v>
      </c>
      <c r="I205" s="48">
        <f t="shared" si="26"/>
        <v>803.30999999999813</v>
      </c>
      <c r="J205" s="41">
        <f t="shared" si="27"/>
        <v>852.65999999999815</v>
      </c>
      <c r="L205" t="str">
        <f t="shared" si="22"/>
        <v>803,31</v>
      </c>
      <c r="M205" s="41">
        <f t="shared" si="23"/>
        <v>852.65999999999815</v>
      </c>
    </row>
    <row r="206" spans="2:13" x14ac:dyDescent="0.2">
      <c r="B206" s="41">
        <f t="shared" si="21"/>
        <v>10232.039999999977</v>
      </c>
      <c r="C206" s="41">
        <f>Motor!$E$5</f>
        <v>1900</v>
      </c>
      <c r="D206" s="41">
        <f>Motor!$E$6</f>
        <v>0</v>
      </c>
      <c r="E206" s="41">
        <f t="shared" si="24"/>
        <v>12132.039999999977</v>
      </c>
      <c r="F206" s="41">
        <f t="shared" si="25"/>
        <v>1011</v>
      </c>
      <c r="G206" s="41">
        <f>IF(VLOOKUP(F206,Constantes!$D$2:$E$11,2,TRUE)=0,+F206,VLOOKUP(F206,Constantes!$D$2:$E$11,2,TRUE))</f>
        <v>1050</v>
      </c>
      <c r="H206" s="41">
        <f>ROUND(+Motor!$D$15*Iteración!G206,2)</f>
        <v>49.35</v>
      </c>
      <c r="I206" s="48">
        <f t="shared" si="26"/>
        <v>803.31999999999812</v>
      </c>
      <c r="J206" s="41">
        <f t="shared" si="27"/>
        <v>852.66999999999814</v>
      </c>
      <c r="L206" t="str">
        <f t="shared" si="22"/>
        <v>803,32</v>
      </c>
      <c r="M206" s="41">
        <f t="shared" si="23"/>
        <v>852.66999999999814</v>
      </c>
    </row>
    <row r="207" spans="2:13" x14ac:dyDescent="0.2">
      <c r="B207" s="41">
        <f t="shared" si="21"/>
        <v>10232.159999999978</v>
      </c>
      <c r="C207" s="41">
        <f>Motor!$E$5</f>
        <v>1900</v>
      </c>
      <c r="D207" s="41">
        <f>Motor!$E$6</f>
        <v>0</v>
      </c>
      <c r="E207" s="41">
        <f t="shared" si="24"/>
        <v>12132.159999999978</v>
      </c>
      <c r="F207" s="41">
        <f t="shared" si="25"/>
        <v>1011.01</v>
      </c>
      <c r="G207" s="41">
        <f>IF(VLOOKUP(F207,Constantes!$D$2:$E$11,2,TRUE)=0,+F207,VLOOKUP(F207,Constantes!$D$2:$E$11,2,TRUE))</f>
        <v>1050</v>
      </c>
      <c r="H207" s="41">
        <f>ROUND(+Motor!$D$15*Iteración!G207,2)</f>
        <v>49.35</v>
      </c>
      <c r="I207" s="48">
        <f t="shared" si="26"/>
        <v>803.32999999999811</v>
      </c>
      <c r="J207" s="41">
        <f t="shared" si="27"/>
        <v>852.67999999999813</v>
      </c>
      <c r="L207" t="str">
        <f t="shared" si="22"/>
        <v>803,33</v>
      </c>
      <c r="M207" s="41">
        <f t="shared" si="23"/>
        <v>852.67999999999813</v>
      </c>
    </row>
    <row r="208" spans="2:13" x14ac:dyDescent="0.2">
      <c r="B208" s="41">
        <f t="shared" si="21"/>
        <v>10232.279999999977</v>
      </c>
      <c r="C208" s="41">
        <f>Motor!$E$5</f>
        <v>1900</v>
      </c>
      <c r="D208" s="41">
        <f>Motor!$E$6</f>
        <v>0</v>
      </c>
      <c r="E208" s="41">
        <f t="shared" si="24"/>
        <v>12132.279999999977</v>
      </c>
      <c r="F208" s="41">
        <f t="shared" si="25"/>
        <v>1011.02</v>
      </c>
      <c r="G208" s="41">
        <f>IF(VLOOKUP(F208,Constantes!$D$2:$E$11,2,TRUE)=0,+F208,VLOOKUP(F208,Constantes!$D$2:$E$11,2,TRUE))</f>
        <v>1050</v>
      </c>
      <c r="H208" s="41">
        <f>ROUND(+Motor!$D$15*Iteración!G208,2)</f>
        <v>49.35</v>
      </c>
      <c r="I208" s="48">
        <f t="shared" si="26"/>
        <v>803.3399999999981</v>
      </c>
      <c r="J208" s="41">
        <f t="shared" si="27"/>
        <v>852.68999999999812</v>
      </c>
      <c r="L208" t="str">
        <f t="shared" si="22"/>
        <v>803,34</v>
      </c>
      <c r="M208" s="41">
        <f t="shared" si="23"/>
        <v>852.68999999999812</v>
      </c>
    </row>
    <row r="209" spans="2:13" x14ac:dyDescent="0.2">
      <c r="B209" s="41">
        <f t="shared" si="21"/>
        <v>10232.399999999978</v>
      </c>
      <c r="C209" s="41">
        <f>Motor!$E$5</f>
        <v>1900</v>
      </c>
      <c r="D209" s="41">
        <f>Motor!$E$6</f>
        <v>0</v>
      </c>
      <c r="E209" s="41">
        <f t="shared" si="24"/>
        <v>12132.399999999978</v>
      </c>
      <c r="F209" s="41">
        <f t="shared" si="25"/>
        <v>1011.03</v>
      </c>
      <c r="G209" s="41">
        <f>IF(VLOOKUP(F209,Constantes!$D$2:$E$11,2,TRUE)=0,+F209,VLOOKUP(F209,Constantes!$D$2:$E$11,2,TRUE))</f>
        <v>1050</v>
      </c>
      <c r="H209" s="41">
        <f>ROUND(+Motor!$D$15*Iteración!G209,2)</f>
        <v>49.35</v>
      </c>
      <c r="I209" s="48">
        <f t="shared" si="26"/>
        <v>803.34999999999809</v>
      </c>
      <c r="J209" s="41">
        <f t="shared" si="27"/>
        <v>852.69999999999811</v>
      </c>
      <c r="L209" t="str">
        <f t="shared" si="22"/>
        <v>803,35</v>
      </c>
      <c r="M209" s="41">
        <f t="shared" si="23"/>
        <v>852.69999999999811</v>
      </c>
    </row>
    <row r="210" spans="2:13" x14ac:dyDescent="0.2">
      <c r="B210" s="41">
        <f t="shared" si="21"/>
        <v>10232.519999999977</v>
      </c>
      <c r="C210" s="41">
        <f>Motor!$E$5</f>
        <v>1900</v>
      </c>
      <c r="D210" s="41">
        <f>Motor!$E$6</f>
        <v>0</v>
      </c>
      <c r="E210" s="41">
        <f t="shared" si="24"/>
        <v>12132.519999999977</v>
      </c>
      <c r="F210" s="41">
        <f t="shared" si="25"/>
        <v>1011.04</v>
      </c>
      <c r="G210" s="41">
        <f>IF(VLOOKUP(F210,Constantes!$D$2:$E$11,2,TRUE)=0,+F210,VLOOKUP(F210,Constantes!$D$2:$E$11,2,TRUE))</f>
        <v>1050</v>
      </c>
      <c r="H210" s="41">
        <f>ROUND(+Motor!$D$15*Iteración!G210,2)</f>
        <v>49.35</v>
      </c>
      <c r="I210" s="48">
        <f t="shared" si="26"/>
        <v>803.35999999999808</v>
      </c>
      <c r="J210" s="41">
        <f t="shared" si="27"/>
        <v>852.7099999999981</v>
      </c>
      <c r="L210" t="str">
        <f t="shared" si="22"/>
        <v>803,36</v>
      </c>
      <c r="M210" s="41">
        <f t="shared" si="23"/>
        <v>852.7099999999981</v>
      </c>
    </row>
    <row r="211" spans="2:13" x14ac:dyDescent="0.2">
      <c r="B211" s="41">
        <f t="shared" si="21"/>
        <v>10232.639999999978</v>
      </c>
      <c r="C211" s="41">
        <f>Motor!$E$5</f>
        <v>1900</v>
      </c>
      <c r="D211" s="41">
        <f>Motor!$E$6</f>
        <v>0</v>
      </c>
      <c r="E211" s="41">
        <f t="shared" si="24"/>
        <v>12132.639999999978</v>
      </c>
      <c r="F211" s="41">
        <f t="shared" si="25"/>
        <v>1011.05</v>
      </c>
      <c r="G211" s="41">
        <f>IF(VLOOKUP(F211,Constantes!$D$2:$E$11,2,TRUE)=0,+F211,VLOOKUP(F211,Constantes!$D$2:$E$11,2,TRUE))</f>
        <v>1050</v>
      </c>
      <c r="H211" s="41">
        <f>ROUND(+Motor!$D$15*Iteración!G211,2)</f>
        <v>49.35</v>
      </c>
      <c r="I211" s="48">
        <f t="shared" si="26"/>
        <v>803.36999999999807</v>
      </c>
      <c r="J211" s="41">
        <f t="shared" si="27"/>
        <v>852.71999999999809</v>
      </c>
      <c r="L211" t="str">
        <f t="shared" si="22"/>
        <v>803,37</v>
      </c>
      <c r="M211" s="41">
        <f t="shared" si="23"/>
        <v>852.71999999999809</v>
      </c>
    </row>
    <row r="212" spans="2:13" x14ac:dyDescent="0.2">
      <c r="B212" s="41">
        <f t="shared" si="21"/>
        <v>10232.759999999977</v>
      </c>
      <c r="C212" s="41">
        <f>Motor!$E$5</f>
        <v>1900</v>
      </c>
      <c r="D212" s="41">
        <f>Motor!$E$6</f>
        <v>0</v>
      </c>
      <c r="E212" s="41">
        <f t="shared" si="24"/>
        <v>12132.759999999977</v>
      </c>
      <c r="F212" s="41">
        <f t="shared" si="25"/>
        <v>1011.06</v>
      </c>
      <c r="G212" s="41">
        <f>IF(VLOOKUP(F212,Constantes!$D$2:$E$11,2,TRUE)=0,+F212,VLOOKUP(F212,Constantes!$D$2:$E$11,2,TRUE))</f>
        <v>1050</v>
      </c>
      <c r="H212" s="41">
        <f>ROUND(+Motor!$D$15*Iteración!G212,2)</f>
        <v>49.35</v>
      </c>
      <c r="I212" s="48">
        <f t="shared" si="26"/>
        <v>803.37999999999806</v>
      </c>
      <c r="J212" s="41">
        <f t="shared" si="27"/>
        <v>852.72999999999809</v>
      </c>
      <c r="L212" t="str">
        <f t="shared" si="22"/>
        <v>803,38</v>
      </c>
      <c r="M212" s="41">
        <f t="shared" si="23"/>
        <v>852.72999999999809</v>
      </c>
    </row>
    <row r="213" spans="2:13" x14ac:dyDescent="0.2">
      <c r="B213" s="41">
        <f t="shared" si="21"/>
        <v>10232.879999999977</v>
      </c>
      <c r="C213" s="41">
        <f>Motor!$E$5</f>
        <v>1900</v>
      </c>
      <c r="D213" s="41">
        <f>Motor!$E$6</f>
        <v>0</v>
      </c>
      <c r="E213" s="41">
        <f t="shared" si="24"/>
        <v>12132.879999999977</v>
      </c>
      <c r="F213" s="41">
        <f t="shared" si="25"/>
        <v>1011.07</v>
      </c>
      <c r="G213" s="41">
        <f>IF(VLOOKUP(F213,Constantes!$D$2:$E$11,2,TRUE)=0,+F213,VLOOKUP(F213,Constantes!$D$2:$E$11,2,TRUE))</f>
        <v>1050</v>
      </c>
      <c r="H213" s="41">
        <f>ROUND(+Motor!$D$15*Iteración!G213,2)</f>
        <v>49.35</v>
      </c>
      <c r="I213" s="48">
        <f t="shared" si="26"/>
        <v>803.38999999999805</v>
      </c>
      <c r="J213" s="41">
        <f t="shared" si="27"/>
        <v>852.73999999999808</v>
      </c>
      <c r="L213" t="str">
        <f t="shared" si="22"/>
        <v>803,39</v>
      </c>
      <c r="M213" s="41">
        <f t="shared" si="23"/>
        <v>852.73999999999808</v>
      </c>
    </row>
    <row r="214" spans="2:13" x14ac:dyDescent="0.2">
      <c r="B214" s="41">
        <f t="shared" si="21"/>
        <v>10232.999999999976</v>
      </c>
      <c r="C214" s="41">
        <f>Motor!$E$5</f>
        <v>1900</v>
      </c>
      <c r="D214" s="41">
        <f>Motor!$E$6</f>
        <v>0</v>
      </c>
      <c r="E214" s="41">
        <f t="shared" si="24"/>
        <v>12132.999999999976</v>
      </c>
      <c r="F214" s="41">
        <f t="shared" si="25"/>
        <v>1011.08</v>
      </c>
      <c r="G214" s="41">
        <f>IF(VLOOKUP(F214,Constantes!$D$2:$E$11,2,TRUE)=0,+F214,VLOOKUP(F214,Constantes!$D$2:$E$11,2,TRUE))</f>
        <v>1050</v>
      </c>
      <c r="H214" s="41">
        <f>ROUND(+Motor!$D$15*Iteración!G214,2)</f>
        <v>49.35</v>
      </c>
      <c r="I214" s="48">
        <f t="shared" si="26"/>
        <v>803.39999999999804</v>
      </c>
      <c r="J214" s="41">
        <f t="shared" si="27"/>
        <v>852.74999999999807</v>
      </c>
      <c r="L214" t="str">
        <f t="shared" si="22"/>
        <v>803,40</v>
      </c>
      <c r="M214" s="41">
        <f t="shared" si="23"/>
        <v>852.74999999999807</v>
      </c>
    </row>
    <row r="215" spans="2:13" x14ac:dyDescent="0.2">
      <c r="B215" s="41">
        <f t="shared" si="21"/>
        <v>10233.119999999977</v>
      </c>
      <c r="C215" s="41">
        <f>Motor!$E$5</f>
        <v>1900</v>
      </c>
      <c r="D215" s="41">
        <f>Motor!$E$6</f>
        <v>0</v>
      </c>
      <c r="E215" s="41">
        <f t="shared" si="24"/>
        <v>12133.119999999977</v>
      </c>
      <c r="F215" s="41">
        <f t="shared" si="25"/>
        <v>1011.09</v>
      </c>
      <c r="G215" s="41">
        <f>IF(VLOOKUP(F215,Constantes!$D$2:$E$11,2,TRUE)=0,+F215,VLOOKUP(F215,Constantes!$D$2:$E$11,2,TRUE))</f>
        <v>1050</v>
      </c>
      <c r="H215" s="41">
        <f>ROUND(+Motor!$D$15*Iteración!G215,2)</f>
        <v>49.35</v>
      </c>
      <c r="I215" s="48">
        <f t="shared" si="26"/>
        <v>803.40999999999804</v>
      </c>
      <c r="J215" s="41">
        <f t="shared" si="27"/>
        <v>852.75999999999806</v>
      </c>
      <c r="L215" t="str">
        <f t="shared" si="22"/>
        <v>803,41</v>
      </c>
      <c r="M215" s="41">
        <f t="shared" si="23"/>
        <v>852.75999999999806</v>
      </c>
    </row>
    <row r="216" spans="2:13" x14ac:dyDescent="0.2">
      <c r="B216" s="41">
        <f t="shared" si="21"/>
        <v>10233.239999999976</v>
      </c>
      <c r="C216" s="41">
        <f>Motor!$E$5</f>
        <v>1900</v>
      </c>
      <c r="D216" s="41">
        <f>Motor!$E$6</f>
        <v>0</v>
      </c>
      <c r="E216" s="41">
        <f t="shared" si="24"/>
        <v>12133.239999999976</v>
      </c>
      <c r="F216" s="41">
        <f t="shared" si="25"/>
        <v>1011.1</v>
      </c>
      <c r="G216" s="41">
        <f>IF(VLOOKUP(F216,Constantes!$D$2:$E$11,2,TRUE)=0,+F216,VLOOKUP(F216,Constantes!$D$2:$E$11,2,TRUE))</f>
        <v>1050</v>
      </c>
      <c r="H216" s="41">
        <f>ROUND(+Motor!$D$15*Iteración!G216,2)</f>
        <v>49.35</v>
      </c>
      <c r="I216" s="48">
        <f t="shared" si="26"/>
        <v>803.41999999999803</v>
      </c>
      <c r="J216" s="41">
        <f t="shared" si="27"/>
        <v>852.76999999999805</v>
      </c>
      <c r="L216" t="str">
        <f t="shared" si="22"/>
        <v>803,42</v>
      </c>
      <c r="M216" s="41">
        <f t="shared" si="23"/>
        <v>852.76999999999805</v>
      </c>
    </row>
    <row r="217" spans="2:13" x14ac:dyDescent="0.2">
      <c r="B217" s="41">
        <f t="shared" si="21"/>
        <v>10233.359999999977</v>
      </c>
      <c r="C217" s="41">
        <f>Motor!$E$5</f>
        <v>1900</v>
      </c>
      <c r="D217" s="41">
        <f>Motor!$E$6</f>
        <v>0</v>
      </c>
      <c r="E217" s="41">
        <f t="shared" si="24"/>
        <v>12133.359999999977</v>
      </c>
      <c r="F217" s="41">
        <f t="shared" si="25"/>
        <v>1011.11</v>
      </c>
      <c r="G217" s="41">
        <f>IF(VLOOKUP(F217,Constantes!$D$2:$E$11,2,TRUE)=0,+F217,VLOOKUP(F217,Constantes!$D$2:$E$11,2,TRUE))</f>
        <v>1050</v>
      </c>
      <c r="H217" s="41">
        <f>ROUND(+Motor!$D$15*Iteración!G217,2)</f>
        <v>49.35</v>
      </c>
      <c r="I217" s="48">
        <f t="shared" si="26"/>
        <v>803.42999999999802</v>
      </c>
      <c r="J217" s="41">
        <f t="shared" si="27"/>
        <v>852.77999999999804</v>
      </c>
      <c r="L217" t="str">
        <f t="shared" si="22"/>
        <v>803,43</v>
      </c>
      <c r="M217" s="41">
        <f t="shared" si="23"/>
        <v>852.77999999999804</v>
      </c>
    </row>
    <row r="218" spans="2:13" x14ac:dyDescent="0.2">
      <c r="B218" s="41">
        <f t="shared" si="21"/>
        <v>10233.479999999976</v>
      </c>
      <c r="C218" s="41">
        <f>Motor!$E$5</f>
        <v>1900</v>
      </c>
      <c r="D218" s="41">
        <f>Motor!$E$6</f>
        <v>0</v>
      </c>
      <c r="E218" s="41">
        <f t="shared" si="24"/>
        <v>12133.479999999976</v>
      </c>
      <c r="F218" s="41">
        <f t="shared" si="25"/>
        <v>1011.12</v>
      </c>
      <c r="G218" s="41">
        <f>IF(VLOOKUP(F218,Constantes!$D$2:$E$11,2,TRUE)=0,+F218,VLOOKUP(F218,Constantes!$D$2:$E$11,2,TRUE))</f>
        <v>1050</v>
      </c>
      <c r="H218" s="41">
        <f>ROUND(+Motor!$D$15*Iteración!G218,2)</f>
        <v>49.35</v>
      </c>
      <c r="I218" s="48">
        <f t="shared" si="26"/>
        <v>803.43999999999801</v>
      </c>
      <c r="J218" s="41">
        <f t="shared" si="27"/>
        <v>852.78999999999803</v>
      </c>
      <c r="L218" t="str">
        <f t="shared" si="22"/>
        <v>803,44</v>
      </c>
      <c r="M218" s="41">
        <f t="shared" si="23"/>
        <v>852.78999999999803</v>
      </c>
    </row>
    <row r="219" spans="2:13" x14ac:dyDescent="0.2">
      <c r="B219" s="41">
        <f t="shared" si="21"/>
        <v>10233.599999999977</v>
      </c>
      <c r="C219" s="41">
        <f>Motor!$E$5</f>
        <v>1900</v>
      </c>
      <c r="D219" s="41">
        <f>Motor!$E$6</f>
        <v>0</v>
      </c>
      <c r="E219" s="41">
        <f t="shared" si="24"/>
        <v>12133.599999999977</v>
      </c>
      <c r="F219" s="41">
        <f t="shared" si="25"/>
        <v>1011.13</v>
      </c>
      <c r="G219" s="41">
        <f>IF(VLOOKUP(F219,Constantes!$D$2:$E$11,2,TRUE)=0,+F219,VLOOKUP(F219,Constantes!$D$2:$E$11,2,TRUE))</f>
        <v>1050</v>
      </c>
      <c r="H219" s="41">
        <f>ROUND(+Motor!$D$15*Iteración!G219,2)</f>
        <v>49.35</v>
      </c>
      <c r="I219" s="48">
        <f t="shared" si="26"/>
        <v>803.449999999998</v>
      </c>
      <c r="J219" s="41">
        <f t="shared" si="27"/>
        <v>852.79999999999802</v>
      </c>
      <c r="L219" t="str">
        <f t="shared" si="22"/>
        <v>803,45</v>
      </c>
      <c r="M219" s="41">
        <f t="shared" si="23"/>
        <v>852.79999999999802</v>
      </c>
    </row>
    <row r="220" spans="2:13" x14ac:dyDescent="0.2">
      <c r="B220" s="41">
        <f t="shared" si="21"/>
        <v>10233.719999999976</v>
      </c>
      <c r="C220" s="41">
        <f>Motor!$E$5</f>
        <v>1900</v>
      </c>
      <c r="D220" s="41">
        <f>Motor!$E$6</f>
        <v>0</v>
      </c>
      <c r="E220" s="41">
        <f t="shared" si="24"/>
        <v>12133.719999999976</v>
      </c>
      <c r="F220" s="41">
        <f t="shared" si="25"/>
        <v>1011.14</v>
      </c>
      <c r="G220" s="41">
        <f>IF(VLOOKUP(F220,Constantes!$D$2:$E$11,2,TRUE)=0,+F220,VLOOKUP(F220,Constantes!$D$2:$E$11,2,TRUE))</f>
        <v>1050</v>
      </c>
      <c r="H220" s="41">
        <f>ROUND(+Motor!$D$15*Iteración!G220,2)</f>
        <v>49.35</v>
      </c>
      <c r="I220" s="48">
        <f t="shared" si="26"/>
        <v>803.45999999999799</v>
      </c>
      <c r="J220" s="41">
        <f t="shared" si="27"/>
        <v>852.80999999999801</v>
      </c>
      <c r="L220" t="str">
        <f t="shared" si="22"/>
        <v>803,46</v>
      </c>
      <c r="M220" s="41">
        <f t="shared" si="23"/>
        <v>852.80999999999801</v>
      </c>
    </row>
    <row r="221" spans="2:13" x14ac:dyDescent="0.2">
      <c r="B221" s="41">
        <f t="shared" si="21"/>
        <v>10233.839999999976</v>
      </c>
      <c r="C221" s="41">
        <f>Motor!$E$5</f>
        <v>1900</v>
      </c>
      <c r="D221" s="41">
        <f>Motor!$E$6</f>
        <v>0</v>
      </c>
      <c r="E221" s="41">
        <f t="shared" si="24"/>
        <v>12133.839999999976</v>
      </c>
      <c r="F221" s="41">
        <f t="shared" si="25"/>
        <v>1011.15</v>
      </c>
      <c r="G221" s="41">
        <f>IF(VLOOKUP(F221,Constantes!$D$2:$E$11,2,TRUE)=0,+F221,VLOOKUP(F221,Constantes!$D$2:$E$11,2,TRUE))</f>
        <v>1050</v>
      </c>
      <c r="H221" s="41">
        <f>ROUND(+Motor!$D$15*Iteración!G221,2)</f>
        <v>49.35</v>
      </c>
      <c r="I221" s="48">
        <f t="shared" si="26"/>
        <v>803.46999999999798</v>
      </c>
      <c r="J221" s="41">
        <f t="shared" si="27"/>
        <v>852.819999999998</v>
      </c>
      <c r="L221" t="str">
        <f t="shared" si="22"/>
        <v>803,47</v>
      </c>
      <c r="M221" s="41">
        <f t="shared" si="23"/>
        <v>852.819999999998</v>
      </c>
    </row>
    <row r="222" spans="2:13" x14ac:dyDescent="0.2">
      <c r="B222" s="41">
        <f t="shared" si="21"/>
        <v>10233.959999999975</v>
      </c>
      <c r="C222" s="41">
        <f>Motor!$E$5</f>
        <v>1900</v>
      </c>
      <c r="D222" s="41">
        <f>Motor!$E$6</f>
        <v>0</v>
      </c>
      <c r="E222" s="41">
        <f t="shared" si="24"/>
        <v>12133.959999999975</v>
      </c>
      <c r="F222" s="41">
        <f t="shared" si="25"/>
        <v>1011.16</v>
      </c>
      <c r="G222" s="41">
        <f>IF(VLOOKUP(F222,Constantes!$D$2:$E$11,2,TRUE)=0,+F222,VLOOKUP(F222,Constantes!$D$2:$E$11,2,TRUE))</f>
        <v>1050</v>
      </c>
      <c r="H222" s="41">
        <f>ROUND(+Motor!$D$15*Iteración!G222,2)</f>
        <v>49.35</v>
      </c>
      <c r="I222" s="48">
        <f t="shared" si="26"/>
        <v>803.47999999999797</v>
      </c>
      <c r="J222" s="41">
        <f t="shared" si="27"/>
        <v>852.82999999999799</v>
      </c>
      <c r="L222" t="str">
        <f t="shared" si="22"/>
        <v>803,48</v>
      </c>
      <c r="M222" s="41">
        <f t="shared" si="23"/>
        <v>852.82999999999799</v>
      </c>
    </row>
    <row r="223" spans="2:13" x14ac:dyDescent="0.2">
      <c r="B223" s="41">
        <f t="shared" si="21"/>
        <v>10234.079999999976</v>
      </c>
      <c r="C223" s="41">
        <f>Motor!$E$5</f>
        <v>1900</v>
      </c>
      <c r="D223" s="41">
        <f>Motor!$E$6</f>
        <v>0</v>
      </c>
      <c r="E223" s="41">
        <f t="shared" si="24"/>
        <v>12134.079999999976</v>
      </c>
      <c r="F223" s="41">
        <f t="shared" si="25"/>
        <v>1011.17</v>
      </c>
      <c r="G223" s="41">
        <f>IF(VLOOKUP(F223,Constantes!$D$2:$E$11,2,TRUE)=0,+F223,VLOOKUP(F223,Constantes!$D$2:$E$11,2,TRUE))</f>
        <v>1050</v>
      </c>
      <c r="H223" s="41">
        <f>ROUND(+Motor!$D$15*Iteración!G223,2)</f>
        <v>49.35</v>
      </c>
      <c r="I223" s="48">
        <f t="shared" si="26"/>
        <v>803.48999999999796</v>
      </c>
      <c r="J223" s="41">
        <f t="shared" si="27"/>
        <v>852.83999999999799</v>
      </c>
      <c r="L223" t="str">
        <f t="shared" si="22"/>
        <v>803,49</v>
      </c>
      <c r="M223" s="41">
        <f t="shared" si="23"/>
        <v>852.83999999999799</v>
      </c>
    </row>
    <row r="224" spans="2:13" x14ac:dyDescent="0.2">
      <c r="B224" s="41">
        <f t="shared" si="21"/>
        <v>10234.199999999975</v>
      </c>
      <c r="C224" s="41">
        <f>Motor!$E$5</f>
        <v>1900</v>
      </c>
      <c r="D224" s="41">
        <f>Motor!$E$6</f>
        <v>0</v>
      </c>
      <c r="E224" s="41">
        <f t="shared" si="24"/>
        <v>12134.199999999975</v>
      </c>
      <c r="F224" s="41">
        <f t="shared" si="25"/>
        <v>1011.18</v>
      </c>
      <c r="G224" s="41">
        <f>IF(VLOOKUP(F224,Constantes!$D$2:$E$11,2,TRUE)=0,+F224,VLOOKUP(F224,Constantes!$D$2:$E$11,2,TRUE))</f>
        <v>1050</v>
      </c>
      <c r="H224" s="41">
        <f>ROUND(+Motor!$D$15*Iteración!G224,2)</f>
        <v>49.35</v>
      </c>
      <c r="I224" s="48">
        <f t="shared" si="26"/>
        <v>803.49999999999795</v>
      </c>
      <c r="J224" s="41">
        <f t="shared" si="27"/>
        <v>852.84999999999798</v>
      </c>
      <c r="L224" t="str">
        <f t="shared" si="22"/>
        <v>803,50</v>
      </c>
      <c r="M224" s="41">
        <f t="shared" si="23"/>
        <v>852.84999999999798</v>
      </c>
    </row>
    <row r="225" spans="2:13" x14ac:dyDescent="0.2">
      <c r="B225" s="41">
        <f t="shared" si="21"/>
        <v>10234.319999999976</v>
      </c>
      <c r="C225" s="41">
        <f>Motor!$E$5</f>
        <v>1900</v>
      </c>
      <c r="D225" s="41">
        <f>Motor!$E$6</f>
        <v>0</v>
      </c>
      <c r="E225" s="41">
        <f t="shared" si="24"/>
        <v>12134.319999999976</v>
      </c>
      <c r="F225" s="41">
        <f t="shared" si="25"/>
        <v>1011.19</v>
      </c>
      <c r="G225" s="41">
        <f>IF(VLOOKUP(F225,Constantes!$D$2:$E$11,2,TRUE)=0,+F225,VLOOKUP(F225,Constantes!$D$2:$E$11,2,TRUE))</f>
        <v>1050</v>
      </c>
      <c r="H225" s="41">
        <f>ROUND(+Motor!$D$15*Iteración!G225,2)</f>
        <v>49.35</v>
      </c>
      <c r="I225" s="48">
        <f t="shared" si="26"/>
        <v>803.50999999999794</v>
      </c>
      <c r="J225" s="41">
        <f t="shared" si="27"/>
        <v>852.85999999999797</v>
      </c>
      <c r="L225" t="str">
        <f t="shared" si="22"/>
        <v>803,51</v>
      </c>
      <c r="M225" s="41">
        <f t="shared" si="23"/>
        <v>852.85999999999797</v>
      </c>
    </row>
    <row r="226" spans="2:13" x14ac:dyDescent="0.2">
      <c r="B226" s="41">
        <f t="shared" si="21"/>
        <v>10234.439999999975</v>
      </c>
      <c r="C226" s="41">
        <f>Motor!$E$5</f>
        <v>1900</v>
      </c>
      <c r="D226" s="41">
        <f>Motor!$E$6</f>
        <v>0</v>
      </c>
      <c r="E226" s="41">
        <f t="shared" si="24"/>
        <v>12134.439999999975</v>
      </c>
      <c r="F226" s="41">
        <f t="shared" si="25"/>
        <v>1011.2</v>
      </c>
      <c r="G226" s="41">
        <f>IF(VLOOKUP(F226,Constantes!$D$2:$E$11,2,TRUE)=0,+F226,VLOOKUP(F226,Constantes!$D$2:$E$11,2,TRUE))</f>
        <v>1050</v>
      </c>
      <c r="H226" s="41">
        <f>ROUND(+Motor!$D$15*Iteración!G226,2)</f>
        <v>49.35</v>
      </c>
      <c r="I226" s="48">
        <f t="shared" si="26"/>
        <v>803.51999999999794</v>
      </c>
      <c r="J226" s="41">
        <f t="shared" si="27"/>
        <v>852.86999999999796</v>
      </c>
      <c r="L226" t="str">
        <f t="shared" si="22"/>
        <v>803,52</v>
      </c>
      <c r="M226" s="41">
        <f t="shared" si="23"/>
        <v>852.86999999999796</v>
      </c>
    </row>
    <row r="227" spans="2:13" x14ac:dyDescent="0.2">
      <c r="B227" s="41">
        <f t="shared" si="21"/>
        <v>10234.559999999976</v>
      </c>
      <c r="C227" s="41">
        <f>Motor!$E$5</f>
        <v>1900</v>
      </c>
      <c r="D227" s="41">
        <f>Motor!$E$6</f>
        <v>0</v>
      </c>
      <c r="E227" s="41">
        <f t="shared" si="24"/>
        <v>12134.559999999976</v>
      </c>
      <c r="F227" s="41">
        <f t="shared" si="25"/>
        <v>1011.21</v>
      </c>
      <c r="G227" s="41">
        <f>IF(VLOOKUP(F227,Constantes!$D$2:$E$11,2,TRUE)=0,+F227,VLOOKUP(F227,Constantes!$D$2:$E$11,2,TRUE))</f>
        <v>1050</v>
      </c>
      <c r="H227" s="41">
        <f>ROUND(+Motor!$D$15*Iteración!G227,2)</f>
        <v>49.35</v>
      </c>
      <c r="I227" s="48">
        <f t="shared" si="26"/>
        <v>803.52999999999793</v>
      </c>
      <c r="J227" s="41">
        <f t="shared" si="27"/>
        <v>852.87999999999795</v>
      </c>
      <c r="L227" t="str">
        <f t="shared" si="22"/>
        <v>803,53</v>
      </c>
      <c r="M227" s="41">
        <f t="shared" si="23"/>
        <v>852.87999999999795</v>
      </c>
    </row>
    <row r="228" spans="2:13" x14ac:dyDescent="0.2">
      <c r="B228" s="41">
        <f t="shared" si="21"/>
        <v>10234.679999999975</v>
      </c>
      <c r="C228" s="41">
        <f>Motor!$E$5</f>
        <v>1900</v>
      </c>
      <c r="D228" s="41">
        <f>Motor!$E$6</f>
        <v>0</v>
      </c>
      <c r="E228" s="41">
        <f t="shared" si="24"/>
        <v>12134.679999999975</v>
      </c>
      <c r="F228" s="41">
        <f t="shared" si="25"/>
        <v>1011.22</v>
      </c>
      <c r="G228" s="41">
        <f>IF(VLOOKUP(F228,Constantes!$D$2:$E$11,2,TRUE)=0,+F228,VLOOKUP(F228,Constantes!$D$2:$E$11,2,TRUE))</f>
        <v>1050</v>
      </c>
      <c r="H228" s="41">
        <f>ROUND(+Motor!$D$15*Iteración!G228,2)</f>
        <v>49.35</v>
      </c>
      <c r="I228" s="48">
        <f t="shared" si="26"/>
        <v>803.53999999999792</v>
      </c>
      <c r="J228" s="41">
        <f t="shared" si="27"/>
        <v>852.88999999999794</v>
      </c>
      <c r="L228" t="str">
        <f t="shared" si="22"/>
        <v>803,54</v>
      </c>
      <c r="M228" s="41">
        <f t="shared" si="23"/>
        <v>852.88999999999794</v>
      </c>
    </row>
    <row r="229" spans="2:13" x14ac:dyDescent="0.2">
      <c r="B229" s="41">
        <f t="shared" si="21"/>
        <v>10234.799999999976</v>
      </c>
      <c r="C229" s="41">
        <f>Motor!$E$5</f>
        <v>1900</v>
      </c>
      <c r="D229" s="41">
        <f>Motor!$E$6</f>
        <v>0</v>
      </c>
      <c r="E229" s="41">
        <f t="shared" si="24"/>
        <v>12134.799999999976</v>
      </c>
      <c r="F229" s="41">
        <f t="shared" si="25"/>
        <v>1011.23</v>
      </c>
      <c r="G229" s="41">
        <f>IF(VLOOKUP(F229,Constantes!$D$2:$E$11,2,TRUE)=0,+F229,VLOOKUP(F229,Constantes!$D$2:$E$11,2,TRUE))</f>
        <v>1050</v>
      </c>
      <c r="H229" s="41">
        <f>ROUND(+Motor!$D$15*Iteración!G229,2)</f>
        <v>49.35</v>
      </c>
      <c r="I229" s="48">
        <f t="shared" si="26"/>
        <v>803.54999999999791</v>
      </c>
      <c r="J229" s="41">
        <f t="shared" si="27"/>
        <v>852.89999999999793</v>
      </c>
      <c r="L229" t="str">
        <f t="shared" si="22"/>
        <v>803,55</v>
      </c>
      <c r="M229" s="41">
        <f t="shared" si="23"/>
        <v>852.89999999999793</v>
      </c>
    </row>
    <row r="230" spans="2:13" x14ac:dyDescent="0.2">
      <c r="B230" s="41">
        <f t="shared" si="21"/>
        <v>10234.919999999975</v>
      </c>
      <c r="C230" s="41">
        <f>Motor!$E$5</f>
        <v>1900</v>
      </c>
      <c r="D230" s="41">
        <f>Motor!$E$6</f>
        <v>0</v>
      </c>
      <c r="E230" s="41">
        <f t="shared" si="24"/>
        <v>12134.919999999975</v>
      </c>
      <c r="F230" s="41">
        <f t="shared" si="25"/>
        <v>1011.24</v>
      </c>
      <c r="G230" s="41">
        <f>IF(VLOOKUP(F230,Constantes!$D$2:$E$11,2,TRUE)=0,+F230,VLOOKUP(F230,Constantes!$D$2:$E$11,2,TRUE))</f>
        <v>1050</v>
      </c>
      <c r="H230" s="41">
        <f>ROUND(+Motor!$D$15*Iteración!G230,2)</f>
        <v>49.35</v>
      </c>
      <c r="I230" s="48">
        <f t="shared" si="26"/>
        <v>803.5599999999979</v>
      </c>
      <c r="J230" s="41">
        <f t="shared" si="27"/>
        <v>852.90999999999792</v>
      </c>
      <c r="L230" t="str">
        <f t="shared" si="22"/>
        <v>803,56</v>
      </c>
      <c r="M230" s="41">
        <f t="shared" si="23"/>
        <v>852.90999999999792</v>
      </c>
    </row>
    <row r="231" spans="2:13" x14ac:dyDescent="0.2">
      <c r="B231" s="41">
        <f t="shared" si="21"/>
        <v>10235.039999999975</v>
      </c>
      <c r="C231" s="41">
        <f>Motor!$E$5</f>
        <v>1900</v>
      </c>
      <c r="D231" s="41">
        <f>Motor!$E$6</f>
        <v>0</v>
      </c>
      <c r="E231" s="41">
        <f t="shared" si="24"/>
        <v>12135.039999999975</v>
      </c>
      <c r="F231" s="41">
        <f t="shared" si="25"/>
        <v>1011.25</v>
      </c>
      <c r="G231" s="41">
        <f>IF(VLOOKUP(F231,Constantes!$D$2:$E$11,2,TRUE)=0,+F231,VLOOKUP(F231,Constantes!$D$2:$E$11,2,TRUE))</f>
        <v>1050</v>
      </c>
      <c r="H231" s="41">
        <f>ROUND(+Motor!$D$15*Iteración!G231,2)</f>
        <v>49.35</v>
      </c>
      <c r="I231" s="48">
        <f t="shared" si="26"/>
        <v>803.56999999999789</v>
      </c>
      <c r="J231" s="41">
        <f t="shared" si="27"/>
        <v>852.91999999999791</v>
      </c>
      <c r="L231" t="str">
        <f t="shared" si="22"/>
        <v>803,57</v>
      </c>
      <c r="M231" s="41">
        <f t="shared" si="23"/>
        <v>852.91999999999791</v>
      </c>
    </row>
    <row r="232" spans="2:13" x14ac:dyDescent="0.2">
      <c r="B232" s="41">
        <f t="shared" si="21"/>
        <v>10235.159999999974</v>
      </c>
      <c r="C232" s="41">
        <f>Motor!$E$5</f>
        <v>1900</v>
      </c>
      <c r="D232" s="41">
        <f>Motor!$E$6</f>
        <v>0</v>
      </c>
      <c r="E232" s="41">
        <f t="shared" si="24"/>
        <v>12135.159999999974</v>
      </c>
      <c r="F232" s="41">
        <f t="shared" si="25"/>
        <v>1011.26</v>
      </c>
      <c r="G232" s="41">
        <f>IF(VLOOKUP(F232,Constantes!$D$2:$E$11,2,TRUE)=0,+F232,VLOOKUP(F232,Constantes!$D$2:$E$11,2,TRUE))</f>
        <v>1050</v>
      </c>
      <c r="H232" s="41">
        <f>ROUND(+Motor!$D$15*Iteración!G232,2)</f>
        <v>49.35</v>
      </c>
      <c r="I232" s="48">
        <f t="shared" si="26"/>
        <v>803.57999999999788</v>
      </c>
      <c r="J232" s="41">
        <f t="shared" si="27"/>
        <v>852.9299999999979</v>
      </c>
      <c r="L232" t="str">
        <f t="shared" si="22"/>
        <v>803,58</v>
      </c>
      <c r="M232" s="41">
        <f t="shared" si="23"/>
        <v>852.9299999999979</v>
      </c>
    </row>
    <row r="233" spans="2:13" x14ac:dyDescent="0.2">
      <c r="B233" s="41">
        <f t="shared" si="21"/>
        <v>10235.279999999975</v>
      </c>
      <c r="C233" s="41">
        <f>Motor!$E$5</f>
        <v>1900</v>
      </c>
      <c r="D233" s="41">
        <f>Motor!$E$6</f>
        <v>0</v>
      </c>
      <c r="E233" s="41">
        <f t="shared" si="24"/>
        <v>12135.279999999975</v>
      </c>
      <c r="F233" s="41">
        <f t="shared" si="25"/>
        <v>1011.27</v>
      </c>
      <c r="G233" s="41">
        <f>IF(VLOOKUP(F233,Constantes!$D$2:$E$11,2,TRUE)=0,+F233,VLOOKUP(F233,Constantes!$D$2:$E$11,2,TRUE))</f>
        <v>1050</v>
      </c>
      <c r="H233" s="41">
        <f>ROUND(+Motor!$D$15*Iteración!G233,2)</f>
        <v>49.35</v>
      </c>
      <c r="I233" s="48">
        <f t="shared" si="26"/>
        <v>803.58999999999787</v>
      </c>
      <c r="J233" s="41">
        <f t="shared" si="27"/>
        <v>852.93999999999789</v>
      </c>
      <c r="L233" t="str">
        <f t="shared" si="22"/>
        <v>803,59</v>
      </c>
      <c r="M233" s="41">
        <f t="shared" si="23"/>
        <v>852.93999999999789</v>
      </c>
    </row>
    <row r="234" spans="2:13" x14ac:dyDescent="0.2">
      <c r="B234" s="41">
        <f t="shared" si="21"/>
        <v>10235.399999999974</v>
      </c>
      <c r="C234" s="41">
        <f>Motor!$E$5</f>
        <v>1900</v>
      </c>
      <c r="D234" s="41">
        <f>Motor!$E$6</f>
        <v>0</v>
      </c>
      <c r="E234" s="41">
        <f t="shared" si="24"/>
        <v>12135.399999999974</v>
      </c>
      <c r="F234" s="41">
        <f t="shared" si="25"/>
        <v>1011.28</v>
      </c>
      <c r="G234" s="41">
        <f>IF(VLOOKUP(F234,Constantes!$D$2:$E$11,2,TRUE)=0,+F234,VLOOKUP(F234,Constantes!$D$2:$E$11,2,TRUE))</f>
        <v>1050</v>
      </c>
      <c r="H234" s="41">
        <f>ROUND(+Motor!$D$15*Iteración!G234,2)</f>
        <v>49.35</v>
      </c>
      <c r="I234" s="48">
        <f t="shared" si="26"/>
        <v>803.59999999999786</v>
      </c>
      <c r="J234" s="41">
        <f t="shared" si="27"/>
        <v>852.94999999999789</v>
      </c>
      <c r="L234" t="str">
        <f t="shared" si="22"/>
        <v>803,60</v>
      </c>
      <c r="M234" s="41">
        <f t="shared" si="23"/>
        <v>852.94999999999789</v>
      </c>
    </row>
    <row r="235" spans="2:13" x14ac:dyDescent="0.2">
      <c r="B235" s="41">
        <f t="shared" si="21"/>
        <v>10235.519999999975</v>
      </c>
      <c r="C235" s="41">
        <f>Motor!$E$5</f>
        <v>1900</v>
      </c>
      <c r="D235" s="41">
        <f>Motor!$E$6</f>
        <v>0</v>
      </c>
      <c r="E235" s="41">
        <f t="shared" si="24"/>
        <v>12135.519999999975</v>
      </c>
      <c r="F235" s="41">
        <f t="shared" si="25"/>
        <v>1011.29</v>
      </c>
      <c r="G235" s="41">
        <f>IF(VLOOKUP(F235,Constantes!$D$2:$E$11,2,TRUE)=0,+F235,VLOOKUP(F235,Constantes!$D$2:$E$11,2,TRUE))</f>
        <v>1050</v>
      </c>
      <c r="H235" s="41">
        <f>ROUND(+Motor!$D$15*Iteración!G235,2)</f>
        <v>49.35</v>
      </c>
      <c r="I235" s="48">
        <f t="shared" si="26"/>
        <v>803.60999999999785</v>
      </c>
      <c r="J235" s="41">
        <f t="shared" si="27"/>
        <v>852.95999999999788</v>
      </c>
      <c r="L235" t="str">
        <f t="shared" si="22"/>
        <v>803,61</v>
      </c>
      <c r="M235" s="41">
        <f t="shared" si="23"/>
        <v>852.95999999999788</v>
      </c>
    </row>
    <row r="236" spans="2:13" x14ac:dyDescent="0.2">
      <c r="B236" s="41">
        <f t="shared" si="21"/>
        <v>10235.639999999974</v>
      </c>
      <c r="C236" s="41">
        <f>Motor!$E$5</f>
        <v>1900</v>
      </c>
      <c r="D236" s="41">
        <f>Motor!$E$6</f>
        <v>0</v>
      </c>
      <c r="E236" s="41">
        <f t="shared" si="24"/>
        <v>12135.639999999974</v>
      </c>
      <c r="F236" s="41">
        <f t="shared" si="25"/>
        <v>1011.3</v>
      </c>
      <c r="G236" s="41">
        <f>IF(VLOOKUP(F236,Constantes!$D$2:$E$11,2,TRUE)=0,+F236,VLOOKUP(F236,Constantes!$D$2:$E$11,2,TRUE))</f>
        <v>1050</v>
      </c>
      <c r="H236" s="41">
        <f>ROUND(+Motor!$D$15*Iteración!G236,2)</f>
        <v>49.35</v>
      </c>
      <c r="I236" s="48">
        <f t="shared" si="26"/>
        <v>803.61999999999784</v>
      </c>
      <c r="J236" s="41">
        <f t="shared" si="27"/>
        <v>852.96999999999787</v>
      </c>
      <c r="L236" t="str">
        <f t="shared" si="22"/>
        <v>803,62</v>
      </c>
      <c r="M236" s="41">
        <f t="shared" si="23"/>
        <v>852.96999999999787</v>
      </c>
    </row>
    <row r="237" spans="2:13" x14ac:dyDescent="0.2">
      <c r="B237" s="41">
        <f t="shared" si="21"/>
        <v>10235.759999999975</v>
      </c>
      <c r="C237" s="41">
        <f>Motor!$E$5</f>
        <v>1900</v>
      </c>
      <c r="D237" s="41">
        <f>Motor!$E$6</f>
        <v>0</v>
      </c>
      <c r="E237" s="41">
        <f t="shared" si="24"/>
        <v>12135.759999999975</v>
      </c>
      <c r="F237" s="41">
        <f t="shared" si="25"/>
        <v>1011.31</v>
      </c>
      <c r="G237" s="41">
        <f>IF(VLOOKUP(F237,Constantes!$D$2:$E$11,2,TRUE)=0,+F237,VLOOKUP(F237,Constantes!$D$2:$E$11,2,TRUE))</f>
        <v>1050</v>
      </c>
      <c r="H237" s="41">
        <f>ROUND(+Motor!$D$15*Iteración!G237,2)</f>
        <v>49.35</v>
      </c>
      <c r="I237" s="48">
        <f t="shared" si="26"/>
        <v>803.62999999999784</v>
      </c>
      <c r="J237" s="41">
        <f t="shared" si="27"/>
        <v>852.97999999999786</v>
      </c>
      <c r="L237" t="str">
        <f t="shared" si="22"/>
        <v>803,63</v>
      </c>
      <c r="M237" s="41">
        <f t="shared" si="23"/>
        <v>852.97999999999786</v>
      </c>
    </row>
    <row r="238" spans="2:13" x14ac:dyDescent="0.2">
      <c r="B238" s="41">
        <f t="shared" si="21"/>
        <v>10235.879999999974</v>
      </c>
      <c r="C238" s="41">
        <f>Motor!$E$5</f>
        <v>1900</v>
      </c>
      <c r="D238" s="41">
        <f>Motor!$E$6</f>
        <v>0</v>
      </c>
      <c r="E238" s="41">
        <f t="shared" si="24"/>
        <v>12135.879999999974</v>
      </c>
      <c r="F238" s="41">
        <f t="shared" si="25"/>
        <v>1011.32</v>
      </c>
      <c r="G238" s="41">
        <f>IF(VLOOKUP(F238,Constantes!$D$2:$E$11,2,TRUE)=0,+F238,VLOOKUP(F238,Constantes!$D$2:$E$11,2,TRUE))</f>
        <v>1050</v>
      </c>
      <c r="H238" s="41">
        <f>ROUND(+Motor!$D$15*Iteración!G238,2)</f>
        <v>49.35</v>
      </c>
      <c r="I238" s="48">
        <f t="shared" si="26"/>
        <v>803.63999999999783</v>
      </c>
      <c r="J238" s="41">
        <f t="shared" si="27"/>
        <v>852.98999999999785</v>
      </c>
      <c r="L238" t="str">
        <f t="shared" si="22"/>
        <v>803,64</v>
      </c>
      <c r="M238" s="41">
        <f t="shared" si="23"/>
        <v>852.98999999999785</v>
      </c>
    </row>
    <row r="239" spans="2:13" x14ac:dyDescent="0.2">
      <c r="B239" s="41">
        <f t="shared" si="21"/>
        <v>10235.999999999975</v>
      </c>
      <c r="C239" s="41">
        <f>Motor!$E$5</f>
        <v>1900</v>
      </c>
      <c r="D239" s="41">
        <f>Motor!$E$6</f>
        <v>0</v>
      </c>
      <c r="E239" s="41">
        <f t="shared" si="24"/>
        <v>12135.999999999975</v>
      </c>
      <c r="F239" s="41">
        <f t="shared" si="25"/>
        <v>1011.33</v>
      </c>
      <c r="G239" s="41">
        <f>IF(VLOOKUP(F239,Constantes!$D$2:$E$11,2,TRUE)=0,+F239,VLOOKUP(F239,Constantes!$D$2:$E$11,2,TRUE))</f>
        <v>1050</v>
      </c>
      <c r="H239" s="41">
        <f>ROUND(+Motor!$D$15*Iteración!G239,2)</f>
        <v>49.35</v>
      </c>
      <c r="I239" s="48">
        <f t="shared" si="26"/>
        <v>803.64999999999782</v>
      </c>
      <c r="J239" s="41">
        <f t="shared" si="27"/>
        <v>852.99999999999784</v>
      </c>
      <c r="L239" t="str">
        <f t="shared" si="22"/>
        <v>803,65</v>
      </c>
      <c r="M239" s="41">
        <f t="shared" si="23"/>
        <v>852.99999999999784</v>
      </c>
    </row>
    <row r="240" spans="2:13" x14ac:dyDescent="0.2">
      <c r="B240" s="41">
        <f t="shared" si="21"/>
        <v>10236.119999999974</v>
      </c>
      <c r="C240" s="41">
        <f>Motor!$E$5</f>
        <v>1900</v>
      </c>
      <c r="D240" s="41">
        <f>Motor!$E$6</f>
        <v>0</v>
      </c>
      <c r="E240" s="41">
        <f t="shared" si="24"/>
        <v>12136.119999999974</v>
      </c>
      <c r="F240" s="41">
        <f t="shared" si="25"/>
        <v>1011.34</v>
      </c>
      <c r="G240" s="41">
        <f>IF(VLOOKUP(F240,Constantes!$D$2:$E$11,2,TRUE)=0,+F240,VLOOKUP(F240,Constantes!$D$2:$E$11,2,TRUE))</f>
        <v>1050</v>
      </c>
      <c r="H240" s="41">
        <f>ROUND(+Motor!$D$15*Iteración!G240,2)</f>
        <v>49.35</v>
      </c>
      <c r="I240" s="48">
        <f t="shared" si="26"/>
        <v>803.65999999999781</v>
      </c>
      <c r="J240" s="41">
        <f t="shared" si="27"/>
        <v>853.00999999999783</v>
      </c>
      <c r="L240" t="str">
        <f t="shared" si="22"/>
        <v>803,66</v>
      </c>
      <c r="M240" s="41">
        <f t="shared" si="23"/>
        <v>853.00999999999783</v>
      </c>
    </row>
    <row r="241" spans="2:13" x14ac:dyDescent="0.2">
      <c r="B241" s="41">
        <f t="shared" si="21"/>
        <v>10236.239999999974</v>
      </c>
      <c r="C241" s="41">
        <f>Motor!$E$5</f>
        <v>1900</v>
      </c>
      <c r="D241" s="41">
        <f>Motor!$E$6</f>
        <v>0</v>
      </c>
      <c r="E241" s="41">
        <f t="shared" si="24"/>
        <v>12136.239999999974</v>
      </c>
      <c r="F241" s="41">
        <f t="shared" si="25"/>
        <v>1011.35</v>
      </c>
      <c r="G241" s="41">
        <f>IF(VLOOKUP(F241,Constantes!$D$2:$E$11,2,TRUE)=0,+F241,VLOOKUP(F241,Constantes!$D$2:$E$11,2,TRUE))</f>
        <v>1050</v>
      </c>
      <c r="H241" s="41">
        <f>ROUND(+Motor!$D$15*Iteración!G241,2)</f>
        <v>49.35</v>
      </c>
      <c r="I241" s="48">
        <f t="shared" si="26"/>
        <v>803.6699999999978</v>
      </c>
      <c r="J241" s="41">
        <f t="shared" si="27"/>
        <v>853.01999999999782</v>
      </c>
      <c r="L241" t="str">
        <f t="shared" si="22"/>
        <v>803,67</v>
      </c>
      <c r="M241" s="41">
        <f t="shared" si="23"/>
        <v>853.01999999999782</v>
      </c>
    </row>
    <row r="242" spans="2:13" x14ac:dyDescent="0.2">
      <c r="B242" s="41">
        <f t="shared" si="21"/>
        <v>10236.359999999973</v>
      </c>
      <c r="C242" s="41">
        <f>Motor!$E$5</f>
        <v>1900</v>
      </c>
      <c r="D242" s="41">
        <f>Motor!$E$6</f>
        <v>0</v>
      </c>
      <c r="E242" s="41">
        <f t="shared" si="24"/>
        <v>12136.359999999973</v>
      </c>
      <c r="F242" s="41">
        <f t="shared" si="25"/>
        <v>1011.36</v>
      </c>
      <c r="G242" s="41">
        <f>IF(VLOOKUP(F242,Constantes!$D$2:$E$11,2,TRUE)=0,+F242,VLOOKUP(F242,Constantes!$D$2:$E$11,2,TRUE))</f>
        <v>1050</v>
      </c>
      <c r="H242" s="41">
        <f>ROUND(+Motor!$D$15*Iteración!G242,2)</f>
        <v>49.35</v>
      </c>
      <c r="I242" s="48">
        <f t="shared" si="26"/>
        <v>803.67999999999779</v>
      </c>
      <c r="J242" s="41">
        <f t="shared" si="27"/>
        <v>853.02999999999781</v>
      </c>
      <c r="L242" t="str">
        <f t="shared" si="22"/>
        <v>803,68</v>
      </c>
      <c r="M242" s="41">
        <f t="shared" si="23"/>
        <v>853.02999999999781</v>
      </c>
    </row>
    <row r="243" spans="2:13" x14ac:dyDescent="0.2">
      <c r="B243" s="41">
        <f t="shared" si="21"/>
        <v>10236.479999999974</v>
      </c>
      <c r="C243" s="41">
        <f>Motor!$E$5</f>
        <v>1900</v>
      </c>
      <c r="D243" s="41">
        <f>Motor!$E$6</f>
        <v>0</v>
      </c>
      <c r="E243" s="41">
        <f t="shared" si="24"/>
        <v>12136.479999999974</v>
      </c>
      <c r="F243" s="41">
        <f t="shared" si="25"/>
        <v>1011.37</v>
      </c>
      <c r="G243" s="41">
        <f>IF(VLOOKUP(F243,Constantes!$D$2:$E$11,2,TRUE)=0,+F243,VLOOKUP(F243,Constantes!$D$2:$E$11,2,TRUE))</f>
        <v>1050</v>
      </c>
      <c r="H243" s="41">
        <f>ROUND(+Motor!$D$15*Iteración!G243,2)</f>
        <v>49.35</v>
      </c>
      <c r="I243" s="48">
        <f t="shared" si="26"/>
        <v>803.68999999999778</v>
      </c>
      <c r="J243" s="41">
        <f t="shared" si="27"/>
        <v>853.0399999999978</v>
      </c>
      <c r="L243" t="str">
        <f t="shared" si="22"/>
        <v>803,69</v>
      </c>
      <c r="M243" s="41">
        <f t="shared" si="23"/>
        <v>853.0399999999978</v>
      </c>
    </row>
    <row r="244" spans="2:13" x14ac:dyDescent="0.2">
      <c r="B244" s="41">
        <f t="shared" si="21"/>
        <v>10236.599999999973</v>
      </c>
      <c r="C244" s="41">
        <f>Motor!$E$5</f>
        <v>1900</v>
      </c>
      <c r="D244" s="41">
        <f>Motor!$E$6</f>
        <v>0</v>
      </c>
      <c r="E244" s="41">
        <f t="shared" si="24"/>
        <v>12136.599999999973</v>
      </c>
      <c r="F244" s="41">
        <f t="shared" si="25"/>
        <v>1011.38</v>
      </c>
      <c r="G244" s="41">
        <f>IF(VLOOKUP(F244,Constantes!$D$2:$E$11,2,TRUE)=0,+F244,VLOOKUP(F244,Constantes!$D$2:$E$11,2,TRUE))</f>
        <v>1050</v>
      </c>
      <c r="H244" s="41">
        <f>ROUND(+Motor!$D$15*Iteración!G244,2)</f>
        <v>49.35</v>
      </c>
      <c r="I244" s="48">
        <f t="shared" si="26"/>
        <v>803.69999999999777</v>
      </c>
      <c r="J244" s="41">
        <f t="shared" si="27"/>
        <v>853.04999999999779</v>
      </c>
      <c r="L244" t="str">
        <f t="shared" si="22"/>
        <v>803,70</v>
      </c>
      <c r="M244" s="41">
        <f t="shared" si="23"/>
        <v>853.04999999999779</v>
      </c>
    </row>
    <row r="245" spans="2:13" x14ac:dyDescent="0.2">
      <c r="B245" s="41">
        <f t="shared" si="21"/>
        <v>10236.719999999974</v>
      </c>
      <c r="C245" s="41">
        <f>Motor!$E$5</f>
        <v>1900</v>
      </c>
      <c r="D245" s="41">
        <f>Motor!$E$6</f>
        <v>0</v>
      </c>
      <c r="E245" s="41">
        <f t="shared" si="24"/>
        <v>12136.719999999974</v>
      </c>
      <c r="F245" s="41">
        <f t="shared" si="25"/>
        <v>1011.39</v>
      </c>
      <c r="G245" s="41">
        <f>IF(VLOOKUP(F245,Constantes!$D$2:$E$11,2,TRUE)=0,+F245,VLOOKUP(F245,Constantes!$D$2:$E$11,2,TRUE))</f>
        <v>1050</v>
      </c>
      <c r="H245" s="41">
        <f>ROUND(+Motor!$D$15*Iteración!G245,2)</f>
        <v>49.35</v>
      </c>
      <c r="I245" s="48">
        <f t="shared" si="26"/>
        <v>803.70999999999776</v>
      </c>
      <c r="J245" s="41">
        <f t="shared" si="27"/>
        <v>853.05999999999779</v>
      </c>
      <c r="L245" t="str">
        <f t="shared" si="22"/>
        <v>803,71</v>
      </c>
      <c r="M245" s="41">
        <f t="shared" si="23"/>
        <v>853.05999999999779</v>
      </c>
    </row>
    <row r="246" spans="2:13" x14ac:dyDescent="0.2">
      <c r="B246" s="41">
        <f t="shared" si="21"/>
        <v>10236.839999999973</v>
      </c>
      <c r="C246" s="41">
        <f>Motor!$E$5</f>
        <v>1900</v>
      </c>
      <c r="D246" s="41">
        <f>Motor!$E$6</f>
        <v>0</v>
      </c>
      <c r="E246" s="41">
        <f t="shared" si="24"/>
        <v>12136.839999999973</v>
      </c>
      <c r="F246" s="41">
        <f t="shared" si="25"/>
        <v>1011.4</v>
      </c>
      <c r="G246" s="41">
        <f>IF(VLOOKUP(F246,Constantes!$D$2:$E$11,2,TRUE)=0,+F246,VLOOKUP(F246,Constantes!$D$2:$E$11,2,TRUE))</f>
        <v>1050</v>
      </c>
      <c r="H246" s="41">
        <f>ROUND(+Motor!$D$15*Iteración!G246,2)</f>
        <v>49.35</v>
      </c>
      <c r="I246" s="48">
        <f t="shared" si="26"/>
        <v>803.71999999999775</v>
      </c>
      <c r="J246" s="41">
        <f t="shared" si="27"/>
        <v>853.06999999999778</v>
      </c>
      <c r="L246" t="str">
        <f t="shared" si="22"/>
        <v>803,72</v>
      </c>
      <c r="M246" s="41">
        <f t="shared" si="23"/>
        <v>853.06999999999778</v>
      </c>
    </row>
    <row r="247" spans="2:13" x14ac:dyDescent="0.2">
      <c r="B247" s="41">
        <f t="shared" si="21"/>
        <v>10236.959999999974</v>
      </c>
      <c r="C247" s="41">
        <f>Motor!$E$5</f>
        <v>1900</v>
      </c>
      <c r="D247" s="41">
        <f>Motor!$E$6</f>
        <v>0</v>
      </c>
      <c r="E247" s="41">
        <f t="shared" si="24"/>
        <v>12136.959999999974</v>
      </c>
      <c r="F247" s="41">
        <f t="shared" si="25"/>
        <v>1011.41</v>
      </c>
      <c r="G247" s="41">
        <f>IF(VLOOKUP(F247,Constantes!$D$2:$E$11,2,TRUE)=0,+F247,VLOOKUP(F247,Constantes!$D$2:$E$11,2,TRUE))</f>
        <v>1050</v>
      </c>
      <c r="H247" s="41">
        <f>ROUND(+Motor!$D$15*Iteración!G247,2)</f>
        <v>49.35</v>
      </c>
      <c r="I247" s="48">
        <f t="shared" si="26"/>
        <v>803.72999999999774</v>
      </c>
      <c r="J247" s="41">
        <f t="shared" si="27"/>
        <v>853.07999999999777</v>
      </c>
      <c r="L247" t="str">
        <f t="shared" si="22"/>
        <v>803,73</v>
      </c>
      <c r="M247" s="41">
        <f t="shared" si="23"/>
        <v>853.07999999999777</v>
      </c>
    </row>
    <row r="248" spans="2:13" x14ac:dyDescent="0.2">
      <c r="B248" s="41">
        <f t="shared" si="21"/>
        <v>10237.079999999973</v>
      </c>
      <c r="C248" s="41">
        <f>Motor!$E$5</f>
        <v>1900</v>
      </c>
      <c r="D248" s="41">
        <f>Motor!$E$6</f>
        <v>0</v>
      </c>
      <c r="E248" s="41">
        <f t="shared" si="24"/>
        <v>12137.079999999973</v>
      </c>
      <c r="F248" s="41">
        <f t="shared" si="25"/>
        <v>1011.42</v>
      </c>
      <c r="G248" s="41">
        <f>IF(VLOOKUP(F248,Constantes!$D$2:$E$11,2,TRUE)=0,+F248,VLOOKUP(F248,Constantes!$D$2:$E$11,2,TRUE))</f>
        <v>1050</v>
      </c>
      <c r="H248" s="41">
        <f>ROUND(+Motor!$D$15*Iteración!G248,2)</f>
        <v>49.35</v>
      </c>
      <c r="I248" s="48">
        <f t="shared" si="26"/>
        <v>803.73999999999774</v>
      </c>
      <c r="J248" s="41">
        <f t="shared" si="27"/>
        <v>853.08999999999776</v>
      </c>
      <c r="L248" t="str">
        <f t="shared" si="22"/>
        <v>803,74</v>
      </c>
      <c r="M248" s="41">
        <f t="shared" si="23"/>
        <v>853.08999999999776</v>
      </c>
    </row>
    <row r="249" spans="2:13" x14ac:dyDescent="0.2">
      <c r="B249" s="41">
        <f t="shared" si="21"/>
        <v>10237.199999999973</v>
      </c>
      <c r="C249" s="41">
        <f>Motor!$E$5</f>
        <v>1900</v>
      </c>
      <c r="D249" s="41">
        <f>Motor!$E$6</f>
        <v>0</v>
      </c>
      <c r="E249" s="41">
        <f t="shared" si="24"/>
        <v>12137.199999999973</v>
      </c>
      <c r="F249" s="41">
        <f t="shared" si="25"/>
        <v>1011.43</v>
      </c>
      <c r="G249" s="41">
        <f>IF(VLOOKUP(F249,Constantes!$D$2:$E$11,2,TRUE)=0,+F249,VLOOKUP(F249,Constantes!$D$2:$E$11,2,TRUE))</f>
        <v>1050</v>
      </c>
      <c r="H249" s="41">
        <f>ROUND(+Motor!$D$15*Iteración!G249,2)</f>
        <v>49.35</v>
      </c>
      <c r="I249" s="48">
        <f t="shared" si="26"/>
        <v>803.74999999999773</v>
      </c>
      <c r="J249" s="41">
        <f t="shared" si="27"/>
        <v>853.09999999999775</v>
      </c>
      <c r="L249" t="str">
        <f t="shared" si="22"/>
        <v>803,75</v>
      </c>
      <c r="M249" s="41">
        <f t="shared" si="23"/>
        <v>853.09999999999775</v>
      </c>
    </row>
    <row r="250" spans="2:13" x14ac:dyDescent="0.2">
      <c r="B250" s="41">
        <f t="shared" si="21"/>
        <v>10237.319999999972</v>
      </c>
      <c r="C250" s="41">
        <f>Motor!$E$5</f>
        <v>1900</v>
      </c>
      <c r="D250" s="41">
        <f>Motor!$E$6</f>
        <v>0</v>
      </c>
      <c r="E250" s="41">
        <f t="shared" si="24"/>
        <v>12137.319999999972</v>
      </c>
      <c r="F250" s="41">
        <f t="shared" si="25"/>
        <v>1011.44</v>
      </c>
      <c r="G250" s="41">
        <f>IF(VLOOKUP(F250,Constantes!$D$2:$E$11,2,TRUE)=0,+F250,VLOOKUP(F250,Constantes!$D$2:$E$11,2,TRUE))</f>
        <v>1050</v>
      </c>
      <c r="H250" s="41">
        <f>ROUND(+Motor!$D$15*Iteración!G250,2)</f>
        <v>49.35</v>
      </c>
      <c r="I250" s="48">
        <f t="shared" si="26"/>
        <v>803.75999999999772</v>
      </c>
      <c r="J250" s="41">
        <f t="shared" si="27"/>
        <v>853.10999999999774</v>
      </c>
      <c r="L250" t="str">
        <f t="shared" si="22"/>
        <v>803,76</v>
      </c>
      <c r="M250" s="41">
        <f t="shared" si="23"/>
        <v>853.10999999999774</v>
      </c>
    </row>
    <row r="251" spans="2:13" x14ac:dyDescent="0.2">
      <c r="B251" s="41">
        <f t="shared" si="21"/>
        <v>10237.439999999973</v>
      </c>
      <c r="C251" s="41">
        <f>Motor!$E$5</f>
        <v>1900</v>
      </c>
      <c r="D251" s="41">
        <f>Motor!$E$6</f>
        <v>0</v>
      </c>
      <c r="E251" s="41">
        <f t="shared" si="24"/>
        <v>12137.439999999973</v>
      </c>
      <c r="F251" s="41">
        <f t="shared" si="25"/>
        <v>1011.45</v>
      </c>
      <c r="G251" s="41">
        <f>IF(VLOOKUP(F251,Constantes!$D$2:$E$11,2,TRUE)=0,+F251,VLOOKUP(F251,Constantes!$D$2:$E$11,2,TRUE))</f>
        <v>1050</v>
      </c>
      <c r="H251" s="41">
        <f>ROUND(+Motor!$D$15*Iteración!G251,2)</f>
        <v>49.35</v>
      </c>
      <c r="I251" s="48">
        <f t="shared" si="26"/>
        <v>803.76999999999771</v>
      </c>
      <c r="J251" s="41">
        <f t="shared" si="27"/>
        <v>853.11999999999773</v>
      </c>
      <c r="L251" t="str">
        <f t="shared" si="22"/>
        <v>803,77</v>
      </c>
      <c r="M251" s="41">
        <f t="shared" si="23"/>
        <v>853.11999999999773</v>
      </c>
    </row>
    <row r="252" spans="2:13" x14ac:dyDescent="0.2">
      <c r="B252" s="41">
        <f t="shared" si="21"/>
        <v>10237.559999999972</v>
      </c>
      <c r="C252" s="41">
        <f>Motor!$E$5</f>
        <v>1900</v>
      </c>
      <c r="D252" s="41">
        <f>Motor!$E$6</f>
        <v>0</v>
      </c>
      <c r="E252" s="41">
        <f t="shared" si="24"/>
        <v>12137.559999999972</v>
      </c>
      <c r="F252" s="41">
        <f t="shared" si="25"/>
        <v>1011.46</v>
      </c>
      <c r="G252" s="41">
        <f>IF(VLOOKUP(F252,Constantes!$D$2:$E$11,2,TRUE)=0,+F252,VLOOKUP(F252,Constantes!$D$2:$E$11,2,TRUE))</f>
        <v>1050</v>
      </c>
      <c r="H252" s="41">
        <f>ROUND(+Motor!$D$15*Iteración!G252,2)</f>
        <v>49.35</v>
      </c>
      <c r="I252" s="48">
        <f t="shared" si="26"/>
        <v>803.7799999999977</v>
      </c>
      <c r="J252" s="41">
        <f t="shared" si="27"/>
        <v>853.12999999999772</v>
      </c>
      <c r="L252" t="str">
        <f t="shared" si="22"/>
        <v>803,78</v>
      </c>
      <c r="M252" s="41">
        <f t="shared" si="23"/>
        <v>853.12999999999772</v>
      </c>
    </row>
    <row r="253" spans="2:13" x14ac:dyDescent="0.2">
      <c r="B253" s="41">
        <f t="shared" si="21"/>
        <v>10237.679999999973</v>
      </c>
      <c r="C253" s="41">
        <f>Motor!$E$5</f>
        <v>1900</v>
      </c>
      <c r="D253" s="41">
        <f>Motor!$E$6</f>
        <v>0</v>
      </c>
      <c r="E253" s="41">
        <f t="shared" si="24"/>
        <v>12137.679999999973</v>
      </c>
      <c r="F253" s="41">
        <f t="shared" si="25"/>
        <v>1011.47</v>
      </c>
      <c r="G253" s="41">
        <f>IF(VLOOKUP(F253,Constantes!$D$2:$E$11,2,TRUE)=0,+F253,VLOOKUP(F253,Constantes!$D$2:$E$11,2,TRUE))</f>
        <v>1050</v>
      </c>
      <c r="H253" s="41">
        <f>ROUND(+Motor!$D$15*Iteración!G253,2)</f>
        <v>49.35</v>
      </c>
      <c r="I253" s="48">
        <f t="shared" si="26"/>
        <v>803.78999999999769</v>
      </c>
      <c r="J253" s="41">
        <f t="shared" si="27"/>
        <v>853.13999999999771</v>
      </c>
      <c r="L253" t="str">
        <f t="shared" si="22"/>
        <v>803,79</v>
      </c>
      <c r="M253" s="41">
        <f t="shared" si="23"/>
        <v>853.13999999999771</v>
      </c>
    </row>
    <row r="254" spans="2:13" x14ac:dyDescent="0.2">
      <c r="B254" s="41">
        <f t="shared" si="21"/>
        <v>10237.799999999972</v>
      </c>
      <c r="C254" s="41">
        <f>Motor!$E$5</f>
        <v>1900</v>
      </c>
      <c r="D254" s="41">
        <f>Motor!$E$6</f>
        <v>0</v>
      </c>
      <c r="E254" s="41">
        <f t="shared" si="24"/>
        <v>12137.799999999972</v>
      </c>
      <c r="F254" s="41">
        <f t="shared" si="25"/>
        <v>1011.48</v>
      </c>
      <c r="G254" s="41">
        <f>IF(VLOOKUP(F254,Constantes!$D$2:$E$11,2,TRUE)=0,+F254,VLOOKUP(F254,Constantes!$D$2:$E$11,2,TRUE))</f>
        <v>1050</v>
      </c>
      <c r="H254" s="41">
        <f>ROUND(+Motor!$D$15*Iteración!G254,2)</f>
        <v>49.35</v>
      </c>
      <c r="I254" s="48">
        <f t="shared" si="26"/>
        <v>803.79999999999768</v>
      </c>
      <c r="J254" s="41">
        <f t="shared" si="27"/>
        <v>853.1499999999977</v>
      </c>
      <c r="L254" t="str">
        <f t="shared" si="22"/>
        <v>803,80</v>
      </c>
      <c r="M254" s="41">
        <f t="shared" si="23"/>
        <v>853.1499999999977</v>
      </c>
    </row>
    <row r="255" spans="2:13" x14ac:dyDescent="0.2">
      <c r="B255" s="41">
        <f t="shared" si="21"/>
        <v>10237.919999999973</v>
      </c>
      <c r="C255" s="41">
        <f>Motor!$E$5</f>
        <v>1900</v>
      </c>
      <c r="D255" s="41">
        <f>Motor!$E$6</f>
        <v>0</v>
      </c>
      <c r="E255" s="41">
        <f t="shared" si="24"/>
        <v>12137.919999999973</v>
      </c>
      <c r="F255" s="41">
        <f t="shared" si="25"/>
        <v>1011.49</v>
      </c>
      <c r="G255" s="41">
        <f>IF(VLOOKUP(F255,Constantes!$D$2:$E$11,2,TRUE)=0,+F255,VLOOKUP(F255,Constantes!$D$2:$E$11,2,TRUE))</f>
        <v>1050</v>
      </c>
      <c r="H255" s="41">
        <f>ROUND(+Motor!$D$15*Iteración!G255,2)</f>
        <v>49.35</v>
      </c>
      <c r="I255" s="48">
        <f t="shared" si="26"/>
        <v>803.80999999999767</v>
      </c>
      <c r="J255" s="41">
        <f t="shared" si="27"/>
        <v>853.15999999999769</v>
      </c>
      <c r="L255" t="str">
        <f t="shared" si="22"/>
        <v>803,81</v>
      </c>
      <c r="M255" s="41">
        <f t="shared" si="23"/>
        <v>853.15999999999769</v>
      </c>
    </row>
    <row r="256" spans="2:13" x14ac:dyDescent="0.2">
      <c r="B256" s="41">
        <f t="shared" si="21"/>
        <v>10238.039999999972</v>
      </c>
      <c r="C256" s="41">
        <f>Motor!$E$5</f>
        <v>1900</v>
      </c>
      <c r="D256" s="41">
        <f>Motor!$E$6</f>
        <v>0</v>
      </c>
      <c r="E256" s="41">
        <f t="shared" si="24"/>
        <v>12138.039999999972</v>
      </c>
      <c r="F256" s="41">
        <f t="shared" si="25"/>
        <v>1011.5</v>
      </c>
      <c r="G256" s="41">
        <f>IF(VLOOKUP(F256,Constantes!$D$2:$E$11,2,TRUE)=0,+F256,VLOOKUP(F256,Constantes!$D$2:$E$11,2,TRUE))</f>
        <v>1050</v>
      </c>
      <c r="H256" s="41">
        <f>ROUND(+Motor!$D$15*Iteración!G256,2)</f>
        <v>49.35</v>
      </c>
      <c r="I256" s="48">
        <f t="shared" si="26"/>
        <v>803.81999999999766</v>
      </c>
      <c r="J256" s="41">
        <f t="shared" si="27"/>
        <v>853.16999999999769</v>
      </c>
      <c r="L256" t="str">
        <f t="shared" si="22"/>
        <v>803,82</v>
      </c>
      <c r="M256" s="41">
        <f t="shared" si="23"/>
        <v>853.16999999999769</v>
      </c>
    </row>
    <row r="257" spans="2:13" x14ac:dyDescent="0.2">
      <c r="B257" s="41">
        <f t="shared" si="21"/>
        <v>10238.159999999973</v>
      </c>
      <c r="C257" s="41">
        <f>Motor!$E$5</f>
        <v>1900</v>
      </c>
      <c r="D257" s="41">
        <f>Motor!$E$6</f>
        <v>0</v>
      </c>
      <c r="E257" s="41">
        <f t="shared" si="24"/>
        <v>12138.159999999973</v>
      </c>
      <c r="F257" s="41">
        <f t="shared" si="25"/>
        <v>1011.51</v>
      </c>
      <c r="G257" s="41">
        <f>IF(VLOOKUP(F257,Constantes!$D$2:$E$11,2,TRUE)=0,+F257,VLOOKUP(F257,Constantes!$D$2:$E$11,2,TRUE))</f>
        <v>1050</v>
      </c>
      <c r="H257" s="41">
        <f>ROUND(+Motor!$D$15*Iteración!G257,2)</f>
        <v>49.35</v>
      </c>
      <c r="I257" s="48">
        <f t="shared" si="26"/>
        <v>803.82999999999765</v>
      </c>
      <c r="J257" s="41">
        <f t="shared" si="27"/>
        <v>853.17999999999768</v>
      </c>
      <c r="L257" t="str">
        <f t="shared" si="22"/>
        <v>803,83</v>
      </c>
      <c r="M257" s="41">
        <f t="shared" si="23"/>
        <v>853.17999999999768</v>
      </c>
    </row>
    <row r="258" spans="2:13" x14ac:dyDescent="0.2">
      <c r="B258" s="41">
        <f t="shared" si="21"/>
        <v>10238.279999999972</v>
      </c>
      <c r="C258" s="41">
        <f>Motor!$E$5</f>
        <v>1900</v>
      </c>
      <c r="D258" s="41">
        <f>Motor!$E$6</f>
        <v>0</v>
      </c>
      <c r="E258" s="41">
        <f t="shared" si="24"/>
        <v>12138.279999999972</v>
      </c>
      <c r="F258" s="41">
        <f t="shared" si="25"/>
        <v>1011.52</v>
      </c>
      <c r="G258" s="41">
        <f>IF(VLOOKUP(F258,Constantes!$D$2:$E$11,2,TRUE)=0,+F258,VLOOKUP(F258,Constantes!$D$2:$E$11,2,TRUE))</f>
        <v>1050</v>
      </c>
      <c r="H258" s="41">
        <f>ROUND(+Motor!$D$15*Iteración!G258,2)</f>
        <v>49.35</v>
      </c>
      <c r="I258" s="48">
        <f t="shared" si="26"/>
        <v>803.83999999999764</v>
      </c>
      <c r="J258" s="41">
        <f t="shared" si="27"/>
        <v>853.18999999999767</v>
      </c>
      <c r="L258" t="str">
        <f t="shared" si="22"/>
        <v>803,84</v>
      </c>
      <c r="M258" s="41">
        <f t="shared" si="23"/>
        <v>853.18999999999767</v>
      </c>
    </row>
    <row r="259" spans="2:13" x14ac:dyDescent="0.2">
      <c r="B259" s="41">
        <f t="shared" si="21"/>
        <v>10238.399999999972</v>
      </c>
      <c r="C259" s="41">
        <f>Motor!$E$5</f>
        <v>1900</v>
      </c>
      <c r="D259" s="41">
        <f>Motor!$E$6</f>
        <v>0</v>
      </c>
      <c r="E259" s="41">
        <f t="shared" si="24"/>
        <v>12138.399999999972</v>
      </c>
      <c r="F259" s="41">
        <f t="shared" si="25"/>
        <v>1011.53</v>
      </c>
      <c r="G259" s="41">
        <f>IF(VLOOKUP(F259,Constantes!$D$2:$E$11,2,TRUE)=0,+F259,VLOOKUP(F259,Constantes!$D$2:$E$11,2,TRUE))</f>
        <v>1050</v>
      </c>
      <c r="H259" s="41">
        <f>ROUND(+Motor!$D$15*Iteración!G259,2)</f>
        <v>49.35</v>
      </c>
      <c r="I259" s="48">
        <f t="shared" si="26"/>
        <v>803.84999999999764</v>
      </c>
      <c r="J259" s="41">
        <f t="shared" si="27"/>
        <v>853.19999999999766</v>
      </c>
      <c r="L259" t="str">
        <f t="shared" si="22"/>
        <v>803,85</v>
      </c>
      <c r="M259" s="41">
        <f t="shared" si="23"/>
        <v>853.19999999999766</v>
      </c>
    </row>
    <row r="260" spans="2:13" x14ac:dyDescent="0.2">
      <c r="B260" s="41">
        <f t="shared" ref="B260:B323" si="28">+J260*12</f>
        <v>10238.519999999971</v>
      </c>
      <c r="C260" s="41">
        <f>Motor!$E$5</f>
        <v>1900</v>
      </c>
      <c r="D260" s="41">
        <f>Motor!$E$6</f>
        <v>0</v>
      </c>
      <c r="E260" s="41">
        <f t="shared" si="24"/>
        <v>12138.519999999971</v>
      </c>
      <c r="F260" s="41">
        <f t="shared" si="25"/>
        <v>1011.54</v>
      </c>
      <c r="G260" s="41">
        <f>IF(VLOOKUP(F260,Constantes!$D$2:$E$11,2,TRUE)=0,+F260,VLOOKUP(F260,Constantes!$D$2:$E$11,2,TRUE))</f>
        <v>1050</v>
      </c>
      <c r="H260" s="41">
        <f>ROUND(+Motor!$D$15*Iteración!G260,2)</f>
        <v>49.35</v>
      </c>
      <c r="I260" s="48">
        <f t="shared" si="26"/>
        <v>803.85999999999763</v>
      </c>
      <c r="J260" s="41">
        <f t="shared" si="27"/>
        <v>853.20999999999765</v>
      </c>
      <c r="L260" t="str">
        <f t="shared" ref="L260:L323" si="29">TEXT(I260,"0,00")</f>
        <v>803,86</v>
      </c>
      <c r="M260" s="41">
        <f t="shared" ref="M260:M323" si="30">+J260</f>
        <v>853.20999999999765</v>
      </c>
    </row>
    <row r="261" spans="2:13" x14ac:dyDescent="0.2">
      <c r="B261" s="41">
        <f t="shared" si="28"/>
        <v>10238.639999999972</v>
      </c>
      <c r="C261" s="41">
        <f>Motor!$E$5</f>
        <v>1900</v>
      </c>
      <c r="D261" s="41">
        <f>Motor!$E$6</f>
        <v>0</v>
      </c>
      <c r="E261" s="41">
        <f t="shared" ref="E261:E324" si="31">SUM(B261:D261)</f>
        <v>12138.639999999972</v>
      </c>
      <c r="F261" s="41">
        <f t="shared" ref="F261:F324" si="32">ROUND(+E261/12,2)</f>
        <v>1011.55</v>
      </c>
      <c r="G261" s="41">
        <f>IF(VLOOKUP(F261,Constantes!$D$2:$E$11,2,TRUE)=0,+F261,VLOOKUP(F261,Constantes!$D$2:$E$11,2,TRUE))</f>
        <v>1050</v>
      </c>
      <c r="H261" s="41">
        <f>ROUND(+Motor!$D$15*Iteración!G261,2)</f>
        <v>49.35</v>
      </c>
      <c r="I261" s="48">
        <f t="shared" ref="I261:I324" si="33">+J261-H261</f>
        <v>803.86999999999762</v>
      </c>
      <c r="J261" s="41">
        <f t="shared" ref="J261:J324" si="34">+J260+$J$1</f>
        <v>853.21999999999764</v>
      </c>
      <c r="L261" t="str">
        <f t="shared" si="29"/>
        <v>803,87</v>
      </c>
      <c r="M261" s="41">
        <f t="shared" si="30"/>
        <v>853.21999999999764</v>
      </c>
    </row>
    <row r="262" spans="2:13" x14ac:dyDescent="0.2">
      <c r="B262" s="41">
        <f t="shared" si="28"/>
        <v>10238.759999999971</v>
      </c>
      <c r="C262" s="41">
        <f>Motor!$E$5</f>
        <v>1900</v>
      </c>
      <c r="D262" s="41">
        <f>Motor!$E$6</f>
        <v>0</v>
      </c>
      <c r="E262" s="41">
        <f t="shared" si="31"/>
        <v>12138.759999999971</v>
      </c>
      <c r="F262" s="41">
        <f t="shared" si="32"/>
        <v>1011.56</v>
      </c>
      <c r="G262" s="41">
        <f>IF(VLOOKUP(F262,Constantes!$D$2:$E$11,2,TRUE)=0,+F262,VLOOKUP(F262,Constantes!$D$2:$E$11,2,TRUE))</f>
        <v>1050</v>
      </c>
      <c r="H262" s="41">
        <f>ROUND(+Motor!$D$15*Iteración!G262,2)</f>
        <v>49.35</v>
      </c>
      <c r="I262" s="48">
        <f t="shared" si="33"/>
        <v>803.87999999999761</v>
      </c>
      <c r="J262" s="41">
        <f t="shared" si="34"/>
        <v>853.22999999999763</v>
      </c>
      <c r="L262" t="str">
        <f t="shared" si="29"/>
        <v>803,88</v>
      </c>
      <c r="M262" s="41">
        <f t="shared" si="30"/>
        <v>853.22999999999763</v>
      </c>
    </row>
    <row r="263" spans="2:13" x14ac:dyDescent="0.2">
      <c r="B263" s="41">
        <f t="shared" si="28"/>
        <v>10238.879999999972</v>
      </c>
      <c r="C263" s="41">
        <f>Motor!$E$5</f>
        <v>1900</v>
      </c>
      <c r="D263" s="41">
        <f>Motor!$E$6</f>
        <v>0</v>
      </c>
      <c r="E263" s="41">
        <f t="shared" si="31"/>
        <v>12138.879999999972</v>
      </c>
      <c r="F263" s="41">
        <f t="shared" si="32"/>
        <v>1011.57</v>
      </c>
      <c r="G263" s="41">
        <f>IF(VLOOKUP(F263,Constantes!$D$2:$E$11,2,TRUE)=0,+F263,VLOOKUP(F263,Constantes!$D$2:$E$11,2,TRUE))</f>
        <v>1050</v>
      </c>
      <c r="H263" s="41">
        <f>ROUND(+Motor!$D$15*Iteración!G263,2)</f>
        <v>49.35</v>
      </c>
      <c r="I263" s="48">
        <f t="shared" si="33"/>
        <v>803.8899999999976</v>
      </c>
      <c r="J263" s="41">
        <f t="shared" si="34"/>
        <v>853.23999999999762</v>
      </c>
      <c r="L263" t="str">
        <f t="shared" si="29"/>
        <v>803,89</v>
      </c>
      <c r="M263" s="41">
        <f t="shared" si="30"/>
        <v>853.23999999999762</v>
      </c>
    </row>
    <row r="264" spans="2:13" x14ac:dyDescent="0.2">
      <c r="B264" s="41">
        <f t="shared" si="28"/>
        <v>10238.999999999971</v>
      </c>
      <c r="C264" s="41">
        <f>Motor!$E$5</f>
        <v>1900</v>
      </c>
      <c r="D264" s="41">
        <f>Motor!$E$6</f>
        <v>0</v>
      </c>
      <c r="E264" s="41">
        <f t="shared" si="31"/>
        <v>12138.999999999971</v>
      </c>
      <c r="F264" s="41">
        <f t="shared" si="32"/>
        <v>1011.58</v>
      </c>
      <c r="G264" s="41">
        <f>IF(VLOOKUP(F264,Constantes!$D$2:$E$11,2,TRUE)=0,+F264,VLOOKUP(F264,Constantes!$D$2:$E$11,2,TRUE))</f>
        <v>1050</v>
      </c>
      <c r="H264" s="41">
        <f>ROUND(+Motor!$D$15*Iteración!G264,2)</f>
        <v>49.35</v>
      </c>
      <c r="I264" s="48">
        <f t="shared" si="33"/>
        <v>803.89999999999759</v>
      </c>
      <c r="J264" s="41">
        <f t="shared" si="34"/>
        <v>853.24999999999761</v>
      </c>
      <c r="L264" t="str">
        <f t="shared" si="29"/>
        <v>803,90</v>
      </c>
      <c r="M264" s="41">
        <f t="shared" si="30"/>
        <v>853.24999999999761</v>
      </c>
    </row>
    <row r="265" spans="2:13" x14ac:dyDescent="0.2">
      <c r="B265" s="41">
        <f t="shared" si="28"/>
        <v>10239.119999999972</v>
      </c>
      <c r="C265" s="41">
        <f>Motor!$E$5</f>
        <v>1900</v>
      </c>
      <c r="D265" s="41">
        <f>Motor!$E$6</f>
        <v>0</v>
      </c>
      <c r="E265" s="41">
        <f t="shared" si="31"/>
        <v>12139.119999999972</v>
      </c>
      <c r="F265" s="41">
        <f t="shared" si="32"/>
        <v>1011.59</v>
      </c>
      <c r="G265" s="41">
        <f>IF(VLOOKUP(F265,Constantes!$D$2:$E$11,2,TRUE)=0,+F265,VLOOKUP(F265,Constantes!$D$2:$E$11,2,TRUE))</f>
        <v>1050</v>
      </c>
      <c r="H265" s="41">
        <f>ROUND(+Motor!$D$15*Iteración!G265,2)</f>
        <v>49.35</v>
      </c>
      <c r="I265" s="48">
        <f t="shared" si="33"/>
        <v>803.90999999999758</v>
      </c>
      <c r="J265" s="41">
        <f t="shared" si="34"/>
        <v>853.2599999999976</v>
      </c>
      <c r="L265" t="str">
        <f t="shared" si="29"/>
        <v>803,91</v>
      </c>
      <c r="M265" s="41">
        <f t="shared" si="30"/>
        <v>853.2599999999976</v>
      </c>
    </row>
    <row r="266" spans="2:13" x14ac:dyDescent="0.2">
      <c r="B266" s="41">
        <f t="shared" si="28"/>
        <v>10239.239999999971</v>
      </c>
      <c r="C266" s="41">
        <f>Motor!$E$5</f>
        <v>1900</v>
      </c>
      <c r="D266" s="41">
        <f>Motor!$E$6</f>
        <v>0</v>
      </c>
      <c r="E266" s="41">
        <f t="shared" si="31"/>
        <v>12139.239999999971</v>
      </c>
      <c r="F266" s="41">
        <f t="shared" si="32"/>
        <v>1011.6</v>
      </c>
      <c r="G266" s="41">
        <f>IF(VLOOKUP(F266,Constantes!$D$2:$E$11,2,TRUE)=0,+F266,VLOOKUP(F266,Constantes!$D$2:$E$11,2,TRUE))</f>
        <v>1050</v>
      </c>
      <c r="H266" s="41">
        <f>ROUND(+Motor!$D$15*Iteración!G266,2)</f>
        <v>49.35</v>
      </c>
      <c r="I266" s="48">
        <f t="shared" si="33"/>
        <v>803.91999999999757</v>
      </c>
      <c r="J266" s="41">
        <f t="shared" si="34"/>
        <v>853.26999999999759</v>
      </c>
      <c r="L266" t="str">
        <f t="shared" si="29"/>
        <v>803,92</v>
      </c>
      <c r="M266" s="41">
        <f t="shared" si="30"/>
        <v>853.26999999999759</v>
      </c>
    </row>
    <row r="267" spans="2:13" x14ac:dyDescent="0.2">
      <c r="B267" s="41">
        <f t="shared" si="28"/>
        <v>10239.359999999971</v>
      </c>
      <c r="C267" s="41">
        <f>Motor!$E$5</f>
        <v>1900</v>
      </c>
      <c r="D267" s="41">
        <f>Motor!$E$6</f>
        <v>0</v>
      </c>
      <c r="E267" s="41">
        <f t="shared" si="31"/>
        <v>12139.359999999971</v>
      </c>
      <c r="F267" s="41">
        <f t="shared" si="32"/>
        <v>1011.61</v>
      </c>
      <c r="G267" s="41">
        <f>IF(VLOOKUP(F267,Constantes!$D$2:$E$11,2,TRUE)=0,+F267,VLOOKUP(F267,Constantes!$D$2:$E$11,2,TRUE))</f>
        <v>1050</v>
      </c>
      <c r="H267" s="41">
        <f>ROUND(+Motor!$D$15*Iteración!G267,2)</f>
        <v>49.35</v>
      </c>
      <c r="I267" s="48">
        <f t="shared" si="33"/>
        <v>803.92999999999756</v>
      </c>
      <c r="J267" s="41">
        <f t="shared" si="34"/>
        <v>853.27999999999759</v>
      </c>
      <c r="L267" t="str">
        <f t="shared" si="29"/>
        <v>803,93</v>
      </c>
      <c r="M267" s="41">
        <f t="shared" si="30"/>
        <v>853.27999999999759</v>
      </c>
    </row>
    <row r="268" spans="2:13" x14ac:dyDescent="0.2">
      <c r="B268" s="41">
        <f t="shared" si="28"/>
        <v>10239.47999999997</v>
      </c>
      <c r="C268" s="41">
        <f>Motor!$E$5</f>
        <v>1900</v>
      </c>
      <c r="D268" s="41">
        <f>Motor!$E$6</f>
        <v>0</v>
      </c>
      <c r="E268" s="41">
        <f t="shared" si="31"/>
        <v>12139.47999999997</v>
      </c>
      <c r="F268" s="41">
        <f t="shared" si="32"/>
        <v>1011.62</v>
      </c>
      <c r="G268" s="41">
        <f>IF(VLOOKUP(F268,Constantes!$D$2:$E$11,2,TRUE)=0,+F268,VLOOKUP(F268,Constantes!$D$2:$E$11,2,TRUE))</f>
        <v>1050</v>
      </c>
      <c r="H268" s="41">
        <f>ROUND(+Motor!$D$15*Iteración!G268,2)</f>
        <v>49.35</v>
      </c>
      <c r="I268" s="48">
        <f t="shared" si="33"/>
        <v>803.93999999999755</v>
      </c>
      <c r="J268" s="41">
        <f t="shared" si="34"/>
        <v>853.28999999999758</v>
      </c>
      <c r="L268" t="str">
        <f t="shared" si="29"/>
        <v>803,94</v>
      </c>
      <c r="M268" s="41">
        <f t="shared" si="30"/>
        <v>853.28999999999758</v>
      </c>
    </row>
    <row r="269" spans="2:13" x14ac:dyDescent="0.2">
      <c r="B269" s="41">
        <f t="shared" si="28"/>
        <v>10239.599999999971</v>
      </c>
      <c r="C269" s="41">
        <f>Motor!$E$5</f>
        <v>1900</v>
      </c>
      <c r="D269" s="41">
        <f>Motor!$E$6</f>
        <v>0</v>
      </c>
      <c r="E269" s="41">
        <f t="shared" si="31"/>
        <v>12139.599999999971</v>
      </c>
      <c r="F269" s="41">
        <f t="shared" si="32"/>
        <v>1011.63</v>
      </c>
      <c r="G269" s="41">
        <f>IF(VLOOKUP(F269,Constantes!$D$2:$E$11,2,TRUE)=0,+F269,VLOOKUP(F269,Constantes!$D$2:$E$11,2,TRUE))</f>
        <v>1050</v>
      </c>
      <c r="H269" s="41">
        <f>ROUND(+Motor!$D$15*Iteración!G269,2)</f>
        <v>49.35</v>
      </c>
      <c r="I269" s="48">
        <f t="shared" si="33"/>
        <v>803.94999999999754</v>
      </c>
      <c r="J269" s="41">
        <f t="shared" si="34"/>
        <v>853.29999999999757</v>
      </c>
      <c r="L269" t="str">
        <f t="shared" si="29"/>
        <v>803,95</v>
      </c>
      <c r="M269" s="41">
        <f t="shared" si="30"/>
        <v>853.29999999999757</v>
      </c>
    </row>
    <row r="270" spans="2:13" x14ac:dyDescent="0.2">
      <c r="B270" s="41">
        <f t="shared" si="28"/>
        <v>10239.71999999997</v>
      </c>
      <c r="C270" s="41">
        <f>Motor!$E$5</f>
        <v>1900</v>
      </c>
      <c r="D270" s="41">
        <f>Motor!$E$6</f>
        <v>0</v>
      </c>
      <c r="E270" s="41">
        <f t="shared" si="31"/>
        <v>12139.71999999997</v>
      </c>
      <c r="F270" s="41">
        <f t="shared" si="32"/>
        <v>1011.64</v>
      </c>
      <c r="G270" s="41">
        <f>IF(VLOOKUP(F270,Constantes!$D$2:$E$11,2,TRUE)=0,+F270,VLOOKUP(F270,Constantes!$D$2:$E$11,2,TRUE))</f>
        <v>1050</v>
      </c>
      <c r="H270" s="41">
        <f>ROUND(+Motor!$D$15*Iteración!G270,2)</f>
        <v>49.35</v>
      </c>
      <c r="I270" s="48">
        <f t="shared" si="33"/>
        <v>803.95999999999754</v>
      </c>
      <c r="J270" s="41">
        <f t="shared" si="34"/>
        <v>853.30999999999756</v>
      </c>
      <c r="L270" t="str">
        <f t="shared" si="29"/>
        <v>803,96</v>
      </c>
      <c r="M270" s="41">
        <f t="shared" si="30"/>
        <v>853.30999999999756</v>
      </c>
    </row>
    <row r="271" spans="2:13" x14ac:dyDescent="0.2">
      <c r="B271" s="41">
        <f t="shared" si="28"/>
        <v>10239.839999999971</v>
      </c>
      <c r="C271" s="41">
        <f>Motor!$E$5</f>
        <v>1900</v>
      </c>
      <c r="D271" s="41">
        <f>Motor!$E$6</f>
        <v>0</v>
      </c>
      <c r="E271" s="41">
        <f t="shared" si="31"/>
        <v>12139.839999999971</v>
      </c>
      <c r="F271" s="41">
        <f t="shared" si="32"/>
        <v>1011.65</v>
      </c>
      <c r="G271" s="41">
        <f>IF(VLOOKUP(F271,Constantes!$D$2:$E$11,2,TRUE)=0,+F271,VLOOKUP(F271,Constantes!$D$2:$E$11,2,TRUE))</f>
        <v>1050</v>
      </c>
      <c r="H271" s="41">
        <f>ROUND(+Motor!$D$15*Iteración!G271,2)</f>
        <v>49.35</v>
      </c>
      <c r="I271" s="48">
        <f t="shared" si="33"/>
        <v>803.96999999999753</v>
      </c>
      <c r="J271" s="41">
        <f t="shared" si="34"/>
        <v>853.31999999999755</v>
      </c>
      <c r="L271" t="str">
        <f t="shared" si="29"/>
        <v>803,97</v>
      </c>
      <c r="M271" s="41">
        <f t="shared" si="30"/>
        <v>853.31999999999755</v>
      </c>
    </row>
    <row r="272" spans="2:13" x14ac:dyDescent="0.2">
      <c r="B272" s="41">
        <f t="shared" si="28"/>
        <v>10239.95999999997</v>
      </c>
      <c r="C272" s="41">
        <f>Motor!$E$5</f>
        <v>1900</v>
      </c>
      <c r="D272" s="41">
        <f>Motor!$E$6</f>
        <v>0</v>
      </c>
      <c r="E272" s="41">
        <f t="shared" si="31"/>
        <v>12139.95999999997</v>
      </c>
      <c r="F272" s="41">
        <f t="shared" si="32"/>
        <v>1011.66</v>
      </c>
      <c r="G272" s="41">
        <f>IF(VLOOKUP(F272,Constantes!$D$2:$E$11,2,TRUE)=0,+F272,VLOOKUP(F272,Constantes!$D$2:$E$11,2,TRUE))</f>
        <v>1050</v>
      </c>
      <c r="H272" s="41">
        <f>ROUND(+Motor!$D$15*Iteración!G272,2)</f>
        <v>49.35</v>
      </c>
      <c r="I272" s="48">
        <f t="shared" si="33"/>
        <v>803.97999999999752</v>
      </c>
      <c r="J272" s="41">
        <f t="shared" si="34"/>
        <v>853.32999999999754</v>
      </c>
      <c r="L272" t="str">
        <f t="shared" si="29"/>
        <v>803,98</v>
      </c>
      <c r="M272" s="41">
        <f t="shared" si="30"/>
        <v>853.32999999999754</v>
      </c>
    </row>
    <row r="273" spans="2:13" x14ac:dyDescent="0.2">
      <c r="B273" s="41">
        <f t="shared" si="28"/>
        <v>10240.079999999971</v>
      </c>
      <c r="C273" s="41">
        <f>Motor!$E$5</f>
        <v>1900</v>
      </c>
      <c r="D273" s="41">
        <f>Motor!$E$6</f>
        <v>0</v>
      </c>
      <c r="E273" s="41">
        <f t="shared" si="31"/>
        <v>12140.079999999971</v>
      </c>
      <c r="F273" s="41">
        <f t="shared" si="32"/>
        <v>1011.67</v>
      </c>
      <c r="G273" s="41">
        <f>IF(VLOOKUP(F273,Constantes!$D$2:$E$11,2,TRUE)=0,+F273,VLOOKUP(F273,Constantes!$D$2:$E$11,2,TRUE))</f>
        <v>1050</v>
      </c>
      <c r="H273" s="41">
        <f>ROUND(+Motor!$D$15*Iteración!G273,2)</f>
        <v>49.35</v>
      </c>
      <c r="I273" s="48">
        <f t="shared" si="33"/>
        <v>803.98999999999751</v>
      </c>
      <c r="J273" s="41">
        <f t="shared" si="34"/>
        <v>853.33999999999753</v>
      </c>
      <c r="L273" t="str">
        <f t="shared" si="29"/>
        <v>803,99</v>
      </c>
      <c r="M273" s="41">
        <f t="shared" si="30"/>
        <v>853.33999999999753</v>
      </c>
    </row>
    <row r="274" spans="2:13" x14ac:dyDescent="0.2">
      <c r="B274" s="41">
        <f t="shared" si="28"/>
        <v>10240.19999999997</v>
      </c>
      <c r="C274" s="41">
        <f>Motor!$E$5</f>
        <v>1900</v>
      </c>
      <c r="D274" s="41">
        <f>Motor!$E$6</f>
        <v>0</v>
      </c>
      <c r="E274" s="41">
        <f t="shared" si="31"/>
        <v>12140.19999999997</v>
      </c>
      <c r="F274" s="41">
        <f t="shared" si="32"/>
        <v>1011.68</v>
      </c>
      <c r="G274" s="41">
        <f>IF(VLOOKUP(F274,Constantes!$D$2:$E$11,2,TRUE)=0,+F274,VLOOKUP(F274,Constantes!$D$2:$E$11,2,TRUE))</f>
        <v>1050</v>
      </c>
      <c r="H274" s="41">
        <f>ROUND(+Motor!$D$15*Iteración!G274,2)</f>
        <v>49.35</v>
      </c>
      <c r="I274" s="48">
        <f t="shared" si="33"/>
        <v>803.9999999999975</v>
      </c>
      <c r="J274" s="41">
        <f t="shared" si="34"/>
        <v>853.34999999999752</v>
      </c>
      <c r="L274" t="str">
        <f t="shared" si="29"/>
        <v>804,00</v>
      </c>
      <c r="M274" s="41">
        <f t="shared" si="30"/>
        <v>853.34999999999752</v>
      </c>
    </row>
    <row r="275" spans="2:13" x14ac:dyDescent="0.2">
      <c r="B275" s="41">
        <f t="shared" si="28"/>
        <v>10240.319999999971</v>
      </c>
      <c r="C275" s="41">
        <f>Motor!$E$5</f>
        <v>1900</v>
      </c>
      <c r="D275" s="41">
        <f>Motor!$E$6</f>
        <v>0</v>
      </c>
      <c r="E275" s="41">
        <f t="shared" si="31"/>
        <v>12140.319999999971</v>
      </c>
      <c r="F275" s="41">
        <f t="shared" si="32"/>
        <v>1011.69</v>
      </c>
      <c r="G275" s="41">
        <f>IF(VLOOKUP(F275,Constantes!$D$2:$E$11,2,TRUE)=0,+F275,VLOOKUP(F275,Constantes!$D$2:$E$11,2,TRUE))</f>
        <v>1050</v>
      </c>
      <c r="H275" s="41">
        <f>ROUND(+Motor!$D$15*Iteración!G275,2)</f>
        <v>49.35</v>
      </c>
      <c r="I275" s="48">
        <f t="shared" si="33"/>
        <v>804.00999999999749</v>
      </c>
      <c r="J275" s="41">
        <f t="shared" si="34"/>
        <v>853.35999999999751</v>
      </c>
      <c r="L275" t="str">
        <f t="shared" si="29"/>
        <v>804,01</v>
      </c>
      <c r="M275" s="41">
        <f t="shared" si="30"/>
        <v>853.35999999999751</v>
      </c>
    </row>
    <row r="276" spans="2:13" x14ac:dyDescent="0.2">
      <c r="B276" s="41">
        <f t="shared" si="28"/>
        <v>10240.43999999997</v>
      </c>
      <c r="C276" s="41">
        <f>Motor!$E$5</f>
        <v>1900</v>
      </c>
      <c r="D276" s="41">
        <f>Motor!$E$6</f>
        <v>0</v>
      </c>
      <c r="E276" s="41">
        <f t="shared" si="31"/>
        <v>12140.43999999997</v>
      </c>
      <c r="F276" s="41">
        <f t="shared" si="32"/>
        <v>1011.7</v>
      </c>
      <c r="G276" s="41">
        <f>IF(VLOOKUP(F276,Constantes!$D$2:$E$11,2,TRUE)=0,+F276,VLOOKUP(F276,Constantes!$D$2:$E$11,2,TRUE))</f>
        <v>1050</v>
      </c>
      <c r="H276" s="41">
        <f>ROUND(+Motor!$D$15*Iteración!G276,2)</f>
        <v>49.35</v>
      </c>
      <c r="I276" s="48">
        <f t="shared" si="33"/>
        <v>804.01999999999748</v>
      </c>
      <c r="J276" s="41">
        <f t="shared" si="34"/>
        <v>853.3699999999975</v>
      </c>
      <c r="L276" t="str">
        <f t="shared" si="29"/>
        <v>804,02</v>
      </c>
      <c r="M276" s="41">
        <f t="shared" si="30"/>
        <v>853.3699999999975</v>
      </c>
    </row>
    <row r="277" spans="2:13" x14ac:dyDescent="0.2">
      <c r="B277" s="41">
        <f t="shared" si="28"/>
        <v>10240.55999999997</v>
      </c>
      <c r="C277" s="41">
        <f>Motor!$E$5</f>
        <v>1900</v>
      </c>
      <c r="D277" s="41">
        <f>Motor!$E$6</f>
        <v>0</v>
      </c>
      <c r="E277" s="41">
        <f t="shared" si="31"/>
        <v>12140.55999999997</v>
      </c>
      <c r="F277" s="41">
        <f t="shared" si="32"/>
        <v>1011.71</v>
      </c>
      <c r="G277" s="41">
        <f>IF(VLOOKUP(F277,Constantes!$D$2:$E$11,2,TRUE)=0,+F277,VLOOKUP(F277,Constantes!$D$2:$E$11,2,TRUE))</f>
        <v>1050</v>
      </c>
      <c r="H277" s="41">
        <f>ROUND(+Motor!$D$15*Iteración!G277,2)</f>
        <v>49.35</v>
      </c>
      <c r="I277" s="48">
        <f t="shared" si="33"/>
        <v>804.02999999999747</v>
      </c>
      <c r="J277" s="41">
        <f t="shared" si="34"/>
        <v>853.37999999999749</v>
      </c>
      <c r="L277" t="str">
        <f t="shared" si="29"/>
        <v>804,03</v>
      </c>
      <c r="M277" s="41">
        <f t="shared" si="30"/>
        <v>853.37999999999749</v>
      </c>
    </row>
    <row r="278" spans="2:13" x14ac:dyDescent="0.2">
      <c r="B278" s="41">
        <f t="shared" si="28"/>
        <v>10240.679999999969</v>
      </c>
      <c r="C278" s="41">
        <f>Motor!$E$5</f>
        <v>1900</v>
      </c>
      <c r="D278" s="41">
        <f>Motor!$E$6</f>
        <v>0</v>
      </c>
      <c r="E278" s="41">
        <f t="shared" si="31"/>
        <v>12140.679999999969</v>
      </c>
      <c r="F278" s="41">
        <f t="shared" si="32"/>
        <v>1011.72</v>
      </c>
      <c r="G278" s="41">
        <f>IF(VLOOKUP(F278,Constantes!$D$2:$E$11,2,TRUE)=0,+F278,VLOOKUP(F278,Constantes!$D$2:$E$11,2,TRUE))</f>
        <v>1050</v>
      </c>
      <c r="H278" s="41">
        <f>ROUND(+Motor!$D$15*Iteración!G278,2)</f>
        <v>49.35</v>
      </c>
      <c r="I278" s="48">
        <f t="shared" si="33"/>
        <v>804.03999999999746</v>
      </c>
      <c r="J278" s="41">
        <f t="shared" si="34"/>
        <v>853.38999999999749</v>
      </c>
      <c r="L278" t="str">
        <f t="shared" si="29"/>
        <v>804,04</v>
      </c>
      <c r="M278" s="41">
        <f t="shared" si="30"/>
        <v>853.38999999999749</v>
      </c>
    </row>
    <row r="279" spans="2:13" x14ac:dyDescent="0.2">
      <c r="B279" s="41">
        <f t="shared" si="28"/>
        <v>10240.79999999997</v>
      </c>
      <c r="C279" s="41">
        <f>Motor!$E$5</f>
        <v>1900</v>
      </c>
      <c r="D279" s="41">
        <f>Motor!$E$6</f>
        <v>0</v>
      </c>
      <c r="E279" s="41">
        <f t="shared" si="31"/>
        <v>12140.79999999997</v>
      </c>
      <c r="F279" s="41">
        <f t="shared" si="32"/>
        <v>1011.73</v>
      </c>
      <c r="G279" s="41">
        <f>IF(VLOOKUP(F279,Constantes!$D$2:$E$11,2,TRUE)=0,+F279,VLOOKUP(F279,Constantes!$D$2:$E$11,2,TRUE))</f>
        <v>1050</v>
      </c>
      <c r="H279" s="41">
        <f>ROUND(+Motor!$D$15*Iteración!G279,2)</f>
        <v>49.35</v>
      </c>
      <c r="I279" s="48">
        <f t="shared" si="33"/>
        <v>804.04999999999745</v>
      </c>
      <c r="J279" s="41">
        <f t="shared" si="34"/>
        <v>853.39999999999748</v>
      </c>
      <c r="L279" t="str">
        <f t="shared" si="29"/>
        <v>804,05</v>
      </c>
      <c r="M279" s="41">
        <f t="shared" si="30"/>
        <v>853.39999999999748</v>
      </c>
    </row>
    <row r="280" spans="2:13" x14ac:dyDescent="0.2">
      <c r="B280" s="41">
        <f t="shared" si="28"/>
        <v>10240.919999999969</v>
      </c>
      <c r="C280" s="41">
        <f>Motor!$E$5</f>
        <v>1900</v>
      </c>
      <c r="D280" s="41">
        <f>Motor!$E$6</f>
        <v>0</v>
      </c>
      <c r="E280" s="41">
        <f t="shared" si="31"/>
        <v>12140.919999999969</v>
      </c>
      <c r="F280" s="41">
        <f t="shared" si="32"/>
        <v>1011.74</v>
      </c>
      <c r="G280" s="41">
        <f>IF(VLOOKUP(F280,Constantes!$D$2:$E$11,2,TRUE)=0,+F280,VLOOKUP(F280,Constantes!$D$2:$E$11,2,TRUE))</f>
        <v>1050</v>
      </c>
      <c r="H280" s="41">
        <f>ROUND(+Motor!$D$15*Iteración!G280,2)</f>
        <v>49.35</v>
      </c>
      <c r="I280" s="48">
        <f t="shared" si="33"/>
        <v>804.05999999999744</v>
      </c>
      <c r="J280" s="41">
        <f t="shared" si="34"/>
        <v>853.40999999999747</v>
      </c>
      <c r="L280" t="str">
        <f t="shared" si="29"/>
        <v>804,06</v>
      </c>
      <c r="M280" s="41">
        <f t="shared" si="30"/>
        <v>853.40999999999747</v>
      </c>
    </row>
    <row r="281" spans="2:13" x14ac:dyDescent="0.2">
      <c r="B281" s="41">
        <f t="shared" si="28"/>
        <v>10241.03999999997</v>
      </c>
      <c r="C281" s="41">
        <f>Motor!$E$5</f>
        <v>1900</v>
      </c>
      <c r="D281" s="41">
        <f>Motor!$E$6</f>
        <v>0</v>
      </c>
      <c r="E281" s="41">
        <f t="shared" si="31"/>
        <v>12141.03999999997</v>
      </c>
      <c r="F281" s="41">
        <f t="shared" si="32"/>
        <v>1011.75</v>
      </c>
      <c r="G281" s="41">
        <f>IF(VLOOKUP(F281,Constantes!$D$2:$E$11,2,TRUE)=0,+F281,VLOOKUP(F281,Constantes!$D$2:$E$11,2,TRUE))</f>
        <v>1050</v>
      </c>
      <c r="H281" s="41">
        <f>ROUND(+Motor!$D$15*Iteración!G281,2)</f>
        <v>49.35</v>
      </c>
      <c r="I281" s="48">
        <f t="shared" si="33"/>
        <v>804.06999999999744</v>
      </c>
      <c r="J281" s="41">
        <f t="shared" si="34"/>
        <v>853.41999999999746</v>
      </c>
      <c r="L281" t="str">
        <f t="shared" si="29"/>
        <v>804,07</v>
      </c>
      <c r="M281" s="41">
        <f t="shared" si="30"/>
        <v>853.41999999999746</v>
      </c>
    </row>
    <row r="282" spans="2:13" x14ac:dyDescent="0.2">
      <c r="B282" s="41">
        <f t="shared" si="28"/>
        <v>10241.159999999969</v>
      </c>
      <c r="C282" s="41">
        <f>Motor!$E$5</f>
        <v>1900</v>
      </c>
      <c r="D282" s="41">
        <f>Motor!$E$6</f>
        <v>0</v>
      </c>
      <c r="E282" s="41">
        <f t="shared" si="31"/>
        <v>12141.159999999969</v>
      </c>
      <c r="F282" s="41">
        <f t="shared" si="32"/>
        <v>1011.76</v>
      </c>
      <c r="G282" s="41">
        <f>IF(VLOOKUP(F282,Constantes!$D$2:$E$11,2,TRUE)=0,+F282,VLOOKUP(F282,Constantes!$D$2:$E$11,2,TRUE))</f>
        <v>1050</v>
      </c>
      <c r="H282" s="41">
        <f>ROUND(+Motor!$D$15*Iteración!G282,2)</f>
        <v>49.35</v>
      </c>
      <c r="I282" s="48">
        <f t="shared" si="33"/>
        <v>804.07999999999743</v>
      </c>
      <c r="J282" s="41">
        <f t="shared" si="34"/>
        <v>853.42999999999745</v>
      </c>
      <c r="L282" t="str">
        <f t="shared" si="29"/>
        <v>804,08</v>
      </c>
      <c r="M282" s="41">
        <f t="shared" si="30"/>
        <v>853.42999999999745</v>
      </c>
    </row>
    <row r="283" spans="2:13" x14ac:dyDescent="0.2">
      <c r="B283" s="41">
        <f t="shared" si="28"/>
        <v>10241.27999999997</v>
      </c>
      <c r="C283" s="41">
        <f>Motor!$E$5</f>
        <v>1900</v>
      </c>
      <c r="D283" s="41">
        <f>Motor!$E$6</f>
        <v>0</v>
      </c>
      <c r="E283" s="41">
        <f t="shared" si="31"/>
        <v>12141.27999999997</v>
      </c>
      <c r="F283" s="41">
        <f t="shared" si="32"/>
        <v>1011.77</v>
      </c>
      <c r="G283" s="41">
        <f>IF(VLOOKUP(F283,Constantes!$D$2:$E$11,2,TRUE)=0,+F283,VLOOKUP(F283,Constantes!$D$2:$E$11,2,TRUE))</f>
        <v>1050</v>
      </c>
      <c r="H283" s="41">
        <f>ROUND(+Motor!$D$15*Iteración!G283,2)</f>
        <v>49.35</v>
      </c>
      <c r="I283" s="48">
        <f t="shared" si="33"/>
        <v>804.08999999999742</v>
      </c>
      <c r="J283" s="41">
        <f t="shared" si="34"/>
        <v>853.43999999999744</v>
      </c>
      <c r="L283" t="str">
        <f t="shared" si="29"/>
        <v>804,09</v>
      </c>
      <c r="M283" s="41">
        <f t="shared" si="30"/>
        <v>853.43999999999744</v>
      </c>
    </row>
    <row r="284" spans="2:13" x14ac:dyDescent="0.2">
      <c r="B284" s="41">
        <f t="shared" si="28"/>
        <v>10241.399999999969</v>
      </c>
      <c r="C284" s="41">
        <f>Motor!$E$5</f>
        <v>1900</v>
      </c>
      <c r="D284" s="41">
        <f>Motor!$E$6</f>
        <v>0</v>
      </c>
      <c r="E284" s="41">
        <f t="shared" si="31"/>
        <v>12141.399999999969</v>
      </c>
      <c r="F284" s="41">
        <f t="shared" si="32"/>
        <v>1011.78</v>
      </c>
      <c r="G284" s="41">
        <f>IF(VLOOKUP(F284,Constantes!$D$2:$E$11,2,TRUE)=0,+F284,VLOOKUP(F284,Constantes!$D$2:$E$11,2,TRUE))</f>
        <v>1050</v>
      </c>
      <c r="H284" s="41">
        <f>ROUND(+Motor!$D$15*Iteración!G284,2)</f>
        <v>49.35</v>
      </c>
      <c r="I284" s="48">
        <f t="shared" si="33"/>
        <v>804.09999999999741</v>
      </c>
      <c r="J284" s="41">
        <f t="shared" si="34"/>
        <v>853.44999999999743</v>
      </c>
      <c r="L284" t="str">
        <f t="shared" si="29"/>
        <v>804,10</v>
      </c>
      <c r="M284" s="41">
        <f t="shared" si="30"/>
        <v>853.44999999999743</v>
      </c>
    </row>
    <row r="285" spans="2:13" x14ac:dyDescent="0.2">
      <c r="B285" s="41">
        <f t="shared" si="28"/>
        <v>10241.51999999997</v>
      </c>
      <c r="C285" s="41">
        <f>Motor!$E$5</f>
        <v>1900</v>
      </c>
      <c r="D285" s="41">
        <f>Motor!$E$6</f>
        <v>0</v>
      </c>
      <c r="E285" s="41">
        <f t="shared" si="31"/>
        <v>12141.51999999997</v>
      </c>
      <c r="F285" s="41">
        <f t="shared" si="32"/>
        <v>1011.79</v>
      </c>
      <c r="G285" s="41">
        <f>IF(VLOOKUP(F285,Constantes!$D$2:$E$11,2,TRUE)=0,+F285,VLOOKUP(F285,Constantes!$D$2:$E$11,2,TRUE))</f>
        <v>1050</v>
      </c>
      <c r="H285" s="41">
        <f>ROUND(+Motor!$D$15*Iteración!G285,2)</f>
        <v>49.35</v>
      </c>
      <c r="I285" s="48">
        <f t="shared" si="33"/>
        <v>804.1099999999974</v>
      </c>
      <c r="J285" s="41">
        <f t="shared" si="34"/>
        <v>853.45999999999742</v>
      </c>
      <c r="L285" t="str">
        <f t="shared" si="29"/>
        <v>804,11</v>
      </c>
      <c r="M285" s="41">
        <f t="shared" si="30"/>
        <v>853.45999999999742</v>
      </c>
    </row>
    <row r="286" spans="2:13" x14ac:dyDescent="0.2">
      <c r="B286" s="41">
        <f t="shared" si="28"/>
        <v>10241.639999999968</v>
      </c>
      <c r="C286" s="41">
        <f>Motor!$E$5</f>
        <v>1900</v>
      </c>
      <c r="D286" s="41">
        <f>Motor!$E$6</f>
        <v>0</v>
      </c>
      <c r="E286" s="41">
        <f t="shared" si="31"/>
        <v>12141.639999999968</v>
      </c>
      <c r="F286" s="41">
        <f t="shared" si="32"/>
        <v>1011.8</v>
      </c>
      <c r="G286" s="41">
        <f>IF(VLOOKUP(F286,Constantes!$D$2:$E$11,2,TRUE)=0,+F286,VLOOKUP(F286,Constantes!$D$2:$E$11,2,TRUE))</f>
        <v>1050</v>
      </c>
      <c r="H286" s="41">
        <f>ROUND(+Motor!$D$15*Iteración!G286,2)</f>
        <v>49.35</v>
      </c>
      <c r="I286" s="48">
        <f t="shared" si="33"/>
        <v>804.11999999999739</v>
      </c>
      <c r="J286" s="41">
        <f t="shared" si="34"/>
        <v>853.46999999999741</v>
      </c>
      <c r="L286" t="str">
        <f t="shared" si="29"/>
        <v>804,12</v>
      </c>
      <c r="M286" s="41">
        <f t="shared" si="30"/>
        <v>853.46999999999741</v>
      </c>
    </row>
    <row r="287" spans="2:13" x14ac:dyDescent="0.2">
      <c r="B287" s="41">
        <f t="shared" si="28"/>
        <v>10241.759999999969</v>
      </c>
      <c r="C287" s="41">
        <f>Motor!$E$5</f>
        <v>1900</v>
      </c>
      <c r="D287" s="41">
        <f>Motor!$E$6</f>
        <v>0</v>
      </c>
      <c r="E287" s="41">
        <f t="shared" si="31"/>
        <v>12141.759999999969</v>
      </c>
      <c r="F287" s="41">
        <f t="shared" si="32"/>
        <v>1011.81</v>
      </c>
      <c r="G287" s="41">
        <f>IF(VLOOKUP(F287,Constantes!$D$2:$E$11,2,TRUE)=0,+F287,VLOOKUP(F287,Constantes!$D$2:$E$11,2,TRUE))</f>
        <v>1050</v>
      </c>
      <c r="H287" s="41">
        <f>ROUND(+Motor!$D$15*Iteración!G287,2)</f>
        <v>49.35</v>
      </c>
      <c r="I287" s="48">
        <f t="shared" si="33"/>
        <v>804.12999999999738</v>
      </c>
      <c r="J287" s="41">
        <f t="shared" si="34"/>
        <v>853.4799999999974</v>
      </c>
      <c r="L287" t="str">
        <f t="shared" si="29"/>
        <v>804,13</v>
      </c>
      <c r="M287" s="41">
        <f t="shared" si="30"/>
        <v>853.4799999999974</v>
      </c>
    </row>
    <row r="288" spans="2:13" x14ac:dyDescent="0.2">
      <c r="B288" s="41">
        <f t="shared" si="28"/>
        <v>10241.879999999968</v>
      </c>
      <c r="C288" s="41">
        <f>Motor!$E$5</f>
        <v>1900</v>
      </c>
      <c r="D288" s="41">
        <f>Motor!$E$6</f>
        <v>0</v>
      </c>
      <c r="E288" s="41">
        <f t="shared" si="31"/>
        <v>12141.879999999968</v>
      </c>
      <c r="F288" s="41">
        <f t="shared" si="32"/>
        <v>1011.82</v>
      </c>
      <c r="G288" s="41">
        <f>IF(VLOOKUP(F288,Constantes!$D$2:$E$11,2,TRUE)=0,+F288,VLOOKUP(F288,Constantes!$D$2:$E$11,2,TRUE))</f>
        <v>1050</v>
      </c>
      <c r="H288" s="41">
        <f>ROUND(+Motor!$D$15*Iteración!G288,2)</f>
        <v>49.35</v>
      </c>
      <c r="I288" s="48">
        <f t="shared" si="33"/>
        <v>804.13999999999737</v>
      </c>
      <c r="J288" s="41">
        <f t="shared" si="34"/>
        <v>853.48999999999739</v>
      </c>
      <c r="L288" t="str">
        <f t="shared" si="29"/>
        <v>804,14</v>
      </c>
      <c r="M288" s="41">
        <f t="shared" si="30"/>
        <v>853.48999999999739</v>
      </c>
    </row>
    <row r="289" spans="2:13" x14ac:dyDescent="0.2">
      <c r="B289" s="41">
        <f t="shared" si="28"/>
        <v>10241.999999999969</v>
      </c>
      <c r="C289" s="41">
        <f>Motor!$E$5</f>
        <v>1900</v>
      </c>
      <c r="D289" s="41">
        <f>Motor!$E$6</f>
        <v>0</v>
      </c>
      <c r="E289" s="41">
        <f t="shared" si="31"/>
        <v>12141.999999999969</v>
      </c>
      <c r="F289" s="41">
        <f t="shared" si="32"/>
        <v>1011.83</v>
      </c>
      <c r="G289" s="41">
        <f>IF(VLOOKUP(F289,Constantes!$D$2:$E$11,2,TRUE)=0,+F289,VLOOKUP(F289,Constantes!$D$2:$E$11,2,TRUE))</f>
        <v>1050</v>
      </c>
      <c r="H289" s="41">
        <f>ROUND(+Motor!$D$15*Iteración!G289,2)</f>
        <v>49.35</v>
      </c>
      <c r="I289" s="48">
        <f t="shared" si="33"/>
        <v>804.14999999999736</v>
      </c>
      <c r="J289" s="41">
        <f t="shared" si="34"/>
        <v>853.49999999999739</v>
      </c>
      <c r="L289" t="str">
        <f t="shared" si="29"/>
        <v>804,15</v>
      </c>
      <c r="M289" s="41">
        <f t="shared" si="30"/>
        <v>853.49999999999739</v>
      </c>
    </row>
    <row r="290" spans="2:13" x14ac:dyDescent="0.2">
      <c r="B290" s="41">
        <f t="shared" si="28"/>
        <v>10242.119999999968</v>
      </c>
      <c r="C290" s="41">
        <f>Motor!$E$5</f>
        <v>1900</v>
      </c>
      <c r="D290" s="41">
        <f>Motor!$E$6</f>
        <v>0</v>
      </c>
      <c r="E290" s="41">
        <f t="shared" si="31"/>
        <v>12142.119999999968</v>
      </c>
      <c r="F290" s="41">
        <f t="shared" si="32"/>
        <v>1011.84</v>
      </c>
      <c r="G290" s="41">
        <f>IF(VLOOKUP(F290,Constantes!$D$2:$E$11,2,TRUE)=0,+F290,VLOOKUP(F290,Constantes!$D$2:$E$11,2,TRUE))</f>
        <v>1050</v>
      </c>
      <c r="H290" s="41">
        <f>ROUND(+Motor!$D$15*Iteración!G290,2)</f>
        <v>49.35</v>
      </c>
      <c r="I290" s="48">
        <f t="shared" si="33"/>
        <v>804.15999999999735</v>
      </c>
      <c r="J290" s="41">
        <f t="shared" si="34"/>
        <v>853.50999999999738</v>
      </c>
      <c r="L290" t="str">
        <f t="shared" si="29"/>
        <v>804,16</v>
      </c>
      <c r="M290" s="41">
        <f t="shared" si="30"/>
        <v>853.50999999999738</v>
      </c>
    </row>
    <row r="291" spans="2:13" x14ac:dyDescent="0.2">
      <c r="B291" s="41">
        <f t="shared" si="28"/>
        <v>10242.239999999969</v>
      </c>
      <c r="C291" s="41">
        <f>Motor!$E$5</f>
        <v>1900</v>
      </c>
      <c r="D291" s="41">
        <f>Motor!$E$6</f>
        <v>0</v>
      </c>
      <c r="E291" s="41">
        <f t="shared" si="31"/>
        <v>12142.239999999969</v>
      </c>
      <c r="F291" s="41">
        <f t="shared" si="32"/>
        <v>1011.85</v>
      </c>
      <c r="G291" s="41">
        <f>IF(VLOOKUP(F291,Constantes!$D$2:$E$11,2,TRUE)=0,+F291,VLOOKUP(F291,Constantes!$D$2:$E$11,2,TRUE))</f>
        <v>1050</v>
      </c>
      <c r="H291" s="41">
        <f>ROUND(+Motor!$D$15*Iteración!G291,2)</f>
        <v>49.35</v>
      </c>
      <c r="I291" s="48">
        <f t="shared" si="33"/>
        <v>804.16999999999734</v>
      </c>
      <c r="J291" s="41">
        <f t="shared" si="34"/>
        <v>853.51999999999737</v>
      </c>
      <c r="L291" t="str">
        <f t="shared" si="29"/>
        <v>804,17</v>
      </c>
      <c r="M291" s="41">
        <f t="shared" si="30"/>
        <v>853.51999999999737</v>
      </c>
    </row>
    <row r="292" spans="2:13" x14ac:dyDescent="0.2">
      <c r="B292" s="41">
        <f t="shared" si="28"/>
        <v>10242.359999999968</v>
      </c>
      <c r="C292" s="41">
        <f>Motor!$E$5</f>
        <v>1900</v>
      </c>
      <c r="D292" s="41">
        <f>Motor!$E$6</f>
        <v>0</v>
      </c>
      <c r="E292" s="41">
        <f t="shared" si="31"/>
        <v>12142.359999999968</v>
      </c>
      <c r="F292" s="41">
        <f t="shared" si="32"/>
        <v>1011.86</v>
      </c>
      <c r="G292" s="41">
        <f>IF(VLOOKUP(F292,Constantes!$D$2:$E$11,2,TRUE)=0,+F292,VLOOKUP(F292,Constantes!$D$2:$E$11,2,TRUE))</f>
        <v>1050</v>
      </c>
      <c r="H292" s="41">
        <f>ROUND(+Motor!$D$15*Iteración!G292,2)</f>
        <v>49.35</v>
      </c>
      <c r="I292" s="48">
        <f t="shared" si="33"/>
        <v>804.17999999999734</v>
      </c>
      <c r="J292" s="41">
        <f t="shared" si="34"/>
        <v>853.52999999999736</v>
      </c>
      <c r="L292" t="str">
        <f t="shared" si="29"/>
        <v>804,18</v>
      </c>
      <c r="M292" s="41">
        <f t="shared" si="30"/>
        <v>853.52999999999736</v>
      </c>
    </row>
    <row r="293" spans="2:13" x14ac:dyDescent="0.2">
      <c r="B293" s="41">
        <f t="shared" si="28"/>
        <v>10242.479999999969</v>
      </c>
      <c r="C293" s="41">
        <f>Motor!$E$5</f>
        <v>1900</v>
      </c>
      <c r="D293" s="41">
        <f>Motor!$E$6</f>
        <v>0</v>
      </c>
      <c r="E293" s="41">
        <f t="shared" si="31"/>
        <v>12142.479999999969</v>
      </c>
      <c r="F293" s="41">
        <f t="shared" si="32"/>
        <v>1011.87</v>
      </c>
      <c r="G293" s="41">
        <f>IF(VLOOKUP(F293,Constantes!$D$2:$E$11,2,TRUE)=0,+F293,VLOOKUP(F293,Constantes!$D$2:$E$11,2,TRUE))</f>
        <v>1050</v>
      </c>
      <c r="H293" s="41">
        <f>ROUND(+Motor!$D$15*Iteración!G293,2)</f>
        <v>49.35</v>
      </c>
      <c r="I293" s="48">
        <f t="shared" si="33"/>
        <v>804.18999999999733</v>
      </c>
      <c r="J293" s="41">
        <f t="shared" si="34"/>
        <v>853.53999999999735</v>
      </c>
      <c r="L293" t="str">
        <f t="shared" si="29"/>
        <v>804,19</v>
      </c>
      <c r="M293" s="41">
        <f t="shared" si="30"/>
        <v>853.53999999999735</v>
      </c>
    </row>
    <row r="294" spans="2:13" x14ac:dyDescent="0.2">
      <c r="B294" s="41">
        <f t="shared" si="28"/>
        <v>10242.599999999968</v>
      </c>
      <c r="C294" s="41">
        <f>Motor!$E$5</f>
        <v>1900</v>
      </c>
      <c r="D294" s="41">
        <f>Motor!$E$6</f>
        <v>0</v>
      </c>
      <c r="E294" s="41">
        <f t="shared" si="31"/>
        <v>12142.599999999968</v>
      </c>
      <c r="F294" s="41">
        <f t="shared" si="32"/>
        <v>1011.88</v>
      </c>
      <c r="G294" s="41">
        <f>IF(VLOOKUP(F294,Constantes!$D$2:$E$11,2,TRUE)=0,+F294,VLOOKUP(F294,Constantes!$D$2:$E$11,2,TRUE))</f>
        <v>1050</v>
      </c>
      <c r="H294" s="41">
        <f>ROUND(+Motor!$D$15*Iteración!G294,2)</f>
        <v>49.35</v>
      </c>
      <c r="I294" s="48">
        <f t="shared" si="33"/>
        <v>804.19999999999732</v>
      </c>
      <c r="J294" s="41">
        <f t="shared" si="34"/>
        <v>853.54999999999734</v>
      </c>
      <c r="L294" t="str">
        <f t="shared" si="29"/>
        <v>804,20</v>
      </c>
      <c r="M294" s="41">
        <f t="shared" si="30"/>
        <v>853.54999999999734</v>
      </c>
    </row>
    <row r="295" spans="2:13" x14ac:dyDescent="0.2">
      <c r="B295" s="41">
        <f t="shared" si="28"/>
        <v>10242.719999999968</v>
      </c>
      <c r="C295" s="41">
        <f>Motor!$E$5</f>
        <v>1900</v>
      </c>
      <c r="D295" s="41">
        <f>Motor!$E$6</f>
        <v>0</v>
      </c>
      <c r="E295" s="41">
        <f t="shared" si="31"/>
        <v>12142.719999999968</v>
      </c>
      <c r="F295" s="41">
        <f t="shared" si="32"/>
        <v>1011.89</v>
      </c>
      <c r="G295" s="41">
        <f>IF(VLOOKUP(F295,Constantes!$D$2:$E$11,2,TRUE)=0,+F295,VLOOKUP(F295,Constantes!$D$2:$E$11,2,TRUE))</f>
        <v>1050</v>
      </c>
      <c r="H295" s="41">
        <f>ROUND(+Motor!$D$15*Iteración!G295,2)</f>
        <v>49.35</v>
      </c>
      <c r="I295" s="48">
        <f t="shared" si="33"/>
        <v>804.20999999999731</v>
      </c>
      <c r="J295" s="41">
        <f t="shared" si="34"/>
        <v>853.55999999999733</v>
      </c>
      <c r="L295" t="str">
        <f t="shared" si="29"/>
        <v>804,21</v>
      </c>
      <c r="M295" s="41">
        <f t="shared" si="30"/>
        <v>853.55999999999733</v>
      </c>
    </row>
    <row r="296" spans="2:13" x14ac:dyDescent="0.2">
      <c r="B296" s="41">
        <f t="shared" si="28"/>
        <v>10242.839999999967</v>
      </c>
      <c r="C296" s="41">
        <f>Motor!$E$5</f>
        <v>1900</v>
      </c>
      <c r="D296" s="41">
        <f>Motor!$E$6</f>
        <v>0</v>
      </c>
      <c r="E296" s="41">
        <f t="shared" si="31"/>
        <v>12142.839999999967</v>
      </c>
      <c r="F296" s="41">
        <f t="shared" si="32"/>
        <v>1011.9</v>
      </c>
      <c r="G296" s="41">
        <f>IF(VLOOKUP(F296,Constantes!$D$2:$E$11,2,TRUE)=0,+F296,VLOOKUP(F296,Constantes!$D$2:$E$11,2,TRUE))</f>
        <v>1050</v>
      </c>
      <c r="H296" s="41">
        <f>ROUND(+Motor!$D$15*Iteración!G296,2)</f>
        <v>49.35</v>
      </c>
      <c r="I296" s="48">
        <f t="shared" si="33"/>
        <v>804.2199999999973</v>
      </c>
      <c r="J296" s="41">
        <f t="shared" si="34"/>
        <v>853.56999999999732</v>
      </c>
      <c r="L296" t="str">
        <f t="shared" si="29"/>
        <v>804,22</v>
      </c>
      <c r="M296" s="41">
        <f t="shared" si="30"/>
        <v>853.56999999999732</v>
      </c>
    </row>
    <row r="297" spans="2:13" x14ac:dyDescent="0.2">
      <c r="B297" s="41">
        <f t="shared" si="28"/>
        <v>10242.959999999968</v>
      </c>
      <c r="C297" s="41">
        <f>Motor!$E$5</f>
        <v>1900</v>
      </c>
      <c r="D297" s="41">
        <f>Motor!$E$6</f>
        <v>0</v>
      </c>
      <c r="E297" s="41">
        <f t="shared" si="31"/>
        <v>12142.959999999968</v>
      </c>
      <c r="F297" s="41">
        <f t="shared" si="32"/>
        <v>1011.91</v>
      </c>
      <c r="G297" s="41">
        <f>IF(VLOOKUP(F297,Constantes!$D$2:$E$11,2,TRUE)=0,+F297,VLOOKUP(F297,Constantes!$D$2:$E$11,2,TRUE))</f>
        <v>1050</v>
      </c>
      <c r="H297" s="41">
        <f>ROUND(+Motor!$D$15*Iteración!G297,2)</f>
        <v>49.35</v>
      </c>
      <c r="I297" s="48">
        <f t="shared" si="33"/>
        <v>804.22999999999729</v>
      </c>
      <c r="J297" s="41">
        <f t="shared" si="34"/>
        <v>853.57999999999731</v>
      </c>
      <c r="L297" t="str">
        <f t="shared" si="29"/>
        <v>804,23</v>
      </c>
      <c r="M297" s="41">
        <f t="shared" si="30"/>
        <v>853.57999999999731</v>
      </c>
    </row>
    <row r="298" spans="2:13" x14ac:dyDescent="0.2">
      <c r="B298" s="41">
        <f t="shared" si="28"/>
        <v>10243.079999999967</v>
      </c>
      <c r="C298" s="41">
        <f>Motor!$E$5</f>
        <v>1900</v>
      </c>
      <c r="D298" s="41">
        <f>Motor!$E$6</f>
        <v>0</v>
      </c>
      <c r="E298" s="41">
        <f t="shared" si="31"/>
        <v>12143.079999999967</v>
      </c>
      <c r="F298" s="41">
        <f t="shared" si="32"/>
        <v>1011.92</v>
      </c>
      <c r="G298" s="41">
        <f>IF(VLOOKUP(F298,Constantes!$D$2:$E$11,2,TRUE)=0,+F298,VLOOKUP(F298,Constantes!$D$2:$E$11,2,TRUE))</f>
        <v>1050</v>
      </c>
      <c r="H298" s="41">
        <f>ROUND(+Motor!$D$15*Iteración!G298,2)</f>
        <v>49.35</v>
      </c>
      <c r="I298" s="48">
        <f t="shared" si="33"/>
        <v>804.23999999999728</v>
      </c>
      <c r="J298" s="41">
        <f t="shared" si="34"/>
        <v>853.5899999999973</v>
      </c>
      <c r="L298" t="str">
        <f t="shared" si="29"/>
        <v>804,24</v>
      </c>
      <c r="M298" s="41">
        <f t="shared" si="30"/>
        <v>853.5899999999973</v>
      </c>
    </row>
    <row r="299" spans="2:13" x14ac:dyDescent="0.2">
      <c r="B299" s="41">
        <f t="shared" si="28"/>
        <v>10243.199999999968</v>
      </c>
      <c r="C299" s="41">
        <f>Motor!$E$5</f>
        <v>1900</v>
      </c>
      <c r="D299" s="41">
        <f>Motor!$E$6</f>
        <v>0</v>
      </c>
      <c r="E299" s="41">
        <f t="shared" si="31"/>
        <v>12143.199999999968</v>
      </c>
      <c r="F299" s="41">
        <f t="shared" si="32"/>
        <v>1011.93</v>
      </c>
      <c r="G299" s="41">
        <f>IF(VLOOKUP(F299,Constantes!$D$2:$E$11,2,TRUE)=0,+F299,VLOOKUP(F299,Constantes!$D$2:$E$11,2,TRUE))</f>
        <v>1050</v>
      </c>
      <c r="H299" s="41">
        <f>ROUND(+Motor!$D$15*Iteración!G299,2)</f>
        <v>49.35</v>
      </c>
      <c r="I299" s="48">
        <f t="shared" si="33"/>
        <v>804.24999999999727</v>
      </c>
      <c r="J299" s="41">
        <f t="shared" si="34"/>
        <v>853.59999999999729</v>
      </c>
      <c r="L299" t="str">
        <f t="shared" si="29"/>
        <v>804,25</v>
      </c>
      <c r="M299" s="41">
        <f t="shared" si="30"/>
        <v>853.59999999999729</v>
      </c>
    </row>
    <row r="300" spans="2:13" x14ac:dyDescent="0.2">
      <c r="B300" s="41">
        <f t="shared" si="28"/>
        <v>10243.319999999967</v>
      </c>
      <c r="C300" s="41">
        <f>Motor!$E$5</f>
        <v>1900</v>
      </c>
      <c r="D300" s="41">
        <f>Motor!$E$6</f>
        <v>0</v>
      </c>
      <c r="E300" s="41">
        <f t="shared" si="31"/>
        <v>12143.319999999967</v>
      </c>
      <c r="F300" s="41">
        <f t="shared" si="32"/>
        <v>1011.94</v>
      </c>
      <c r="G300" s="41">
        <f>IF(VLOOKUP(F300,Constantes!$D$2:$E$11,2,TRUE)=0,+F300,VLOOKUP(F300,Constantes!$D$2:$E$11,2,TRUE))</f>
        <v>1050</v>
      </c>
      <c r="H300" s="41">
        <f>ROUND(+Motor!$D$15*Iteración!G300,2)</f>
        <v>49.35</v>
      </c>
      <c r="I300" s="48">
        <f t="shared" si="33"/>
        <v>804.25999999999726</v>
      </c>
      <c r="J300" s="41">
        <f t="shared" si="34"/>
        <v>853.60999999999729</v>
      </c>
      <c r="L300" t="str">
        <f t="shared" si="29"/>
        <v>804,26</v>
      </c>
      <c r="M300" s="41">
        <f t="shared" si="30"/>
        <v>853.60999999999729</v>
      </c>
    </row>
    <row r="301" spans="2:13" x14ac:dyDescent="0.2">
      <c r="B301" s="41">
        <f t="shared" si="28"/>
        <v>10243.439999999968</v>
      </c>
      <c r="C301" s="41">
        <f>Motor!$E$5</f>
        <v>1900</v>
      </c>
      <c r="D301" s="41">
        <f>Motor!$E$6</f>
        <v>0</v>
      </c>
      <c r="E301" s="41">
        <f t="shared" si="31"/>
        <v>12143.439999999968</v>
      </c>
      <c r="F301" s="41">
        <f t="shared" si="32"/>
        <v>1011.95</v>
      </c>
      <c r="G301" s="41">
        <f>IF(VLOOKUP(F301,Constantes!$D$2:$E$11,2,TRUE)=0,+F301,VLOOKUP(F301,Constantes!$D$2:$E$11,2,TRUE))</f>
        <v>1050</v>
      </c>
      <c r="H301" s="41">
        <f>ROUND(+Motor!$D$15*Iteración!G301,2)</f>
        <v>49.35</v>
      </c>
      <c r="I301" s="48">
        <f t="shared" si="33"/>
        <v>804.26999999999725</v>
      </c>
      <c r="J301" s="41">
        <f t="shared" si="34"/>
        <v>853.61999999999728</v>
      </c>
      <c r="L301" t="str">
        <f t="shared" si="29"/>
        <v>804,27</v>
      </c>
      <c r="M301" s="41">
        <f t="shared" si="30"/>
        <v>853.61999999999728</v>
      </c>
    </row>
    <row r="302" spans="2:13" x14ac:dyDescent="0.2">
      <c r="B302" s="41">
        <f t="shared" si="28"/>
        <v>10243.559999999967</v>
      </c>
      <c r="C302" s="41">
        <f>Motor!$E$5</f>
        <v>1900</v>
      </c>
      <c r="D302" s="41">
        <f>Motor!$E$6</f>
        <v>0</v>
      </c>
      <c r="E302" s="41">
        <f t="shared" si="31"/>
        <v>12143.559999999967</v>
      </c>
      <c r="F302" s="41">
        <f t="shared" si="32"/>
        <v>1011.96</v>
      </c>
      <c r="G302" s="41">
        <f>IF(VLOOKUP(F302,Constantes!$D$2:$E$11,2,TRUE)=0,+F302,VLOOKUP(F302,Constantes!$D$2:$E$11,2,TRUE))</f>
        <v>1050</v>
      </c>
      <c r="H302" s="41">
        <f>ROUND(+Motor!$D$15*Iteración!G302,2)</f>
        <v>49.35</v>
      </c>
      <c r="I302" s="48">
        <f t="shared" si="33"/>
        <v>804.27999999999724</v>
      </c>
      <c r="J302" s="41">
        <f t="shared" si="34"/>
        <v>853.62999999999727</v>
      </c>
      <c r="L302" t="str">
        <f t="shared" si="29"/>
        <v>804,28</v>
      </c>
      <c r="M302" s="41">
        <f t="shared" si="30"/>
        <v>853.62999999999727</v>
      </c>
    </row>
    <row r="303" spans="2:13" x14ac:dyDescent="0.2">
      <c r="B303" s="41">
        <f t="shared" si="28"/>
        <v>10243.679999999968</v>
      </c>
      <c r="C303" s="41">
        <f>Motor!$E$5</f>
        <v>1900</v>
      </c>
      <c r="D303" s="41">
        <f>Motor!$E$6</f>
        <v>0</v>
      </c>
      <c r="E303" s="41">
        <f t="shared" si="31"/>
        <v>12143.679999999968</v>
      </c>
      <c r="F303" s="41">
        <f t="shared" si="32"/>
        <v>1011.97</v>
      </c>
      <c r="G303" s="41">
        <f>IF(VLOOKUP(F303,Constantes!$D$2:$E$11,2,TRUE)=0,+F303,VLOOKUP(F303,Constantes!$D$2:$E$11,2,TRUE))</f>
        <v>1050</v>
      </c>
      <c r="H303" s="41">
        <f>ROUND(+Motor!$D$15*Iteración!G303,2)</f>
        <v>49.35</v>
      </c>
      <c r="I303" s="48">
        <f t="shared" si="33"/>
        <v>804.28999999999724</v>
      </c>
      <c r="J303" s="41">
        <f t="shared" si="34"/>
        <v>853.63999999999726</v>
      </c>
      <c r="L303" t="str">
        <f t="shared" si="29"/>
        <v>804,29</v>
      </c>
      <c r="M303" s="41">
        <f t="shared" si="30"/>
        <v>853.63999999999726</v>
      </c>
    </row>
    <row r="304" spans="2:13" x14ac:dyDescent="0.2">
      <c r="B304" s="41">
        <f t="shared" si="28"/>
        <v>10243.799999999967</v>
      </c>
      <c r="C304" s="41">
        <f>Motor!$E$5</f>
        <v>1900</v>
      </c>
      <c r="D304" s="41">
        <f>Motor!$E$6</f>
        <v>0</v>
      </c>
      <c r="E304" s="41">
        <f t="shared" si="31"/>
        <v>12143.799999999967</v>
      </c>
      <c r="F304" s="41">
        <f t="shared" si="32"/>
        <v>1011.98</v>
      </c>
      <c r="G304" s="41">
        <f>IF(VLOOKUP(F304,Constantes!$D$2:$E$11,2,TRUE)=0,+F304,VLOOKUP(F304,Constantes!$D$2:$E$11,2,TRUE))</f>
        <v>1050</v>
      </c>
      <c r="H304" s="41">
        <f>ROUND(+Motor!$D$15*Iteración!G304,2)</f>
        <v>49.35</v>
      </c>
      <c r="I304" s="48">
        <f t="shared" si="33"/>
        <v>804.29999999999723</v>
      </c>
      <c r="J304" s="41">
        <f t="shared" si="34"/>
        <v>853.64999999999725</v>
      </c>
      <c r="L304" t="str">
        <f t="shared" si="29"/>
        <v>804,30</v>
      </c>
      <c r="M304" s="41">
        <f t="shared" si="30"/>
        <v>853.64999999999725</v>
      </c>
    </row>
    <row r="305" spans="2:13" x14ac:dyDescent="0.2">
      <c r="B305" s="41">
        <f t="shared" si="28"/>
        <v>10243.919999999967</v>
      </c>
      <c r="C305" s="41">
        <f>Motor!$E$5</f>
        <v>1900</v>
      </c>
      <c r="D305" s="41">
        <f>Motor!$E$6</f>
        <v>0</v>
      </c>
      <c r="E305" s="41">
        <f t="shared" si="31"/>
        <v>12143.919999999967</v>
      </c>
      <c r="F305" s="41">
        <f t="shared" si="32"/>
        <v>1011.99</v>
      </c>
      <c r="G305" s="41">
        <f>IF(VLOOKUP(F305,Constantes!$D$2:$E$11,2,TRUE)=0,+F305,VLOOKUP(F305,Constantes!$D$2:$E$11,2,TRUE))</f>
        <v>1050</v>
      </c>
      <c r="H305" s="41">
        <f>ROUND(+Motor!$D$15*Iteración!G305,2)</f>
        <v>49.35</v>
      </c>
      <c r="I305" s="48">
        <f t="shared" si="33"/>
        <v>804.30999999999722</v>
      </c>
      <c r="J305" s="41">
        <f t="shared" si="34"/>
        <v>853.65999999999724</v>
      </c>
      <c r="L305" t="str">
        <f t="shared" si="29"/>
        <v>804,31</v>
      </c>
      <c r="M305" s="41">
        <f t="shared" si="30"/>
        <v>853.65999999999724</v>
      </c>
    </row>
    <row r="306" spans="2:13" x14ac:dyDescent="0.2">
      <c r="B306" s="41">
        <f t="shared" si="28"/>
        <v>10244.039999999966</v>
      </c>
      <c r="C306" s="41">
        <f>Motor!$E$5</f>
        <v>1900</v>
      </c>
      <c r="D306" s="41">
        <f>Motor!$E$6</f>
        <v>0</v>
      </c>
      <c r="E306" s="41">
        <f t="shared" si="31"/>
        <v>12144.039999999966</v>
      </c>
      <c r="F306" s="41">
        <f t="shared" si="32"/>
        <v>1012</v>
      </c>
      <c r="G306" s="41">
        <f>IF(VLOOKUP(F306,Constantes!$D$2:$E$11,2,TRUE)=0,+F306,VLOOKUP(F306,Constantes!$D$2:$E$11,2,TRUE))</f>
        <v>1050</v>
      </c>
      <c r="H306" s="41">
        <f>ROUND(+Motor!$D$15*Iteración!G306,2)</f>
        <v>49.35</v>
      </c>
      <c r="I306" s="48">
        <f t="shared" si="33"/>
        <v>804.31999999999721</v>
      </c>
      <c r="J306" s="41">
        <f t="shared" si="34"/>
        <v>853.66999999999723</v>
      </c>
      <c r="L306" t="str">
        <f t="shared" si="29"/>
        <v>804,32</v>
      </c>
      <c r="M306" s="41">
        <f t="shared" si="30"/>
        <v>853.66999999999723</v>
      </c>
    </row>
    <row r="307" spans="2:13" x14ac:dyDescent="0.2">
      <c r="B307" s="41">
        <f t="shared" si="28"/>
        <v>10244.159999999967</v>
      </c>
      <c r="C307" s="41">
        <f>Motor!$E$5</f>
        <v>1900</v>
      </c>
      <c r="D307" s="41">
        <f>Motor!$E$6</f>
        <v>0</v>
      </c>
      <c r="E307" s="41">
        <f t="shared" si="31"/>
        <v>12144.159999999967</v>
      </c>
      <c r="F307" s="41">
        <f t="shared" si="32"/>
        <v>1012.01</v>
      </c>
      <c r="G307" s="41">
        <f>IF(VLOOKUP(F307,Constantes!$D$2:$E$11,2,TRUE)=0,+F307,VLOOKUP(F307,Constantes!$D$2:$E$11,2,TRUE))</f>
        <v>1050</v>
      </c>
      <c r="H307" s="41">
        <f>ROUND(+Motor!$D$15*Iteración!G307,2)</f>
        <v>49.35</v>
      </c>
      <c r="I307" s="48">
        <f t="shared" si="33"/>
        <v>804.3299999999972</v>
      </c>
      <c r="J307" s="41">
        <f t="shared" si="34"/>
        <v>853.67999999999722</v>
      </c>
      <c r="L307" t="str">
        <f t="shared" si="29"/>
        <v>804,33</v>
      </c>
      <c r="M307" s="41">
        <f t="shared" si="30"/>
        <v>853.67999999999722</v>
      </c>
    </row>
    <row r="308" spans="2:13" x14ac:dyDescent="0.2">
      <c r="B308" s="41">
        <f t="shared" si="28"/>
        <v>10244.279999999966</v>
      </c>
      <c r="C308" s="41">
        <f>Motor!$E$5</f>
        <v>1900</v>
      </c>
      <c r="D308" s="41">
        <f>Motor!$E$6</f>
        <v>0</v>
      </c>
      <c r="E308" s="41">
        <f t="shared" si="31"/>
        <v>12144.279999999966</v>
      </c>
      <c r="F308" s="41">
        <f t="shared" si="32"/>
        <v>1012.02</v>
      </c>
      <c r="G308" s="41">
        <f>IF(VLOOKUP(F308,Constantes!$D$2:$E$11,2,TRUE)=0,+F308,VLOOKUP(F308,Constantes!$D$2:$E$11,2,TRUE))</f>
        <v>1050</v>
      </c>
      <c r="H308" s="41">
        <f>ROUND(+Motor!$D$15*Iteración!G308,2)</f>
        <v>49.35</v>
      </c>
      <c r="I308" s="48">
        <f t="shared" si="33"/>
        <v>804.33999999999719</v>
      </c>
      <c r="J308" s="41">
        <f t="shared" si="34"/>
        <v>853.68999999999721</v>
      </c>
      <c r="L308" t="str">
        <f t="shared" si="29"/>
        <v>804,34</v>
      </c>
      <c r="M308" s="41">
        <f t="shared" si="30"/>
        <v>853.68999999999721</v>
      </c>
    </row>
    <row r="309" spans="2:13" x14ac:dyDescent="0.2">
      <c r="B309" s="41">
        <f t="shared" si="28"/>
        <v>10244.399999999967</v>
      </c>
      <c r="C309" s="41">
        <f>Motor!$E$5</f>
        <v>1900</v>
      </c>
      <c r="D309" s="41">
        <f>Motor!$E$6</f>
        <v>0</v>
      </c>
      <c r="E309" s="41">
        <f t="shared" si="31"/>
        <v>12144.399999999967</v>
      </c>
      <c r="F309" s="41">
        <f t="shared" si="32"/>
        <v>1012.03</v>
      </c>
      <c r="G309" s="41">
        <f>IF(VLOOKUP(F309,Constantes!$D$2:$E$11,2,TRUE)=0,+F309,VLOOKUP(F309,Constantes!$D$2:$E$11,2,TRUE))</f>
        <v>1050</v>
      </c>
      <c r="H309" s="41">
        <f>ROUND(+Motor!$D$15*Iteración!G309,2)</f>
        <v>49.35</v>
      </c>
      <c r="I309" s="48">
        <f t="shared" si="33"/>
        <v>804.34999999999718</v>
      </c>
      <c r="J309" s="41">
        <f t="shared" si="34"/>
        <v>853.6999999999972</v>
      </c>
      <c r="L309" t="str">
        <f t="shared" si="29"/>
        <v>804,35</v>
      </c>
      <c r="M309" s="41">
        <f t="shared" si="30"/>
        <v>853.6999999999972</v>
      </c>
    </row>
    <row r="310" spans="2:13" x14ac:dyDescent="0.2">
      <c r="B310" s="41">
        <f t="shared" si="28"/>
        <v>10244.519999999966</v>
      </c>
      <c r="C310" s="41">
        <f>Motor!$E$5</f>
        <v>1900</v>
      </c>
      <c r="D310" s="41">
        <f>Motor!$E$6</f>
        <v>0</v>
      </c>
      <c r="E310" s="41">
        <f t="shared" si="31"/>
        <v>12144.519999999966</v>
      </c>
      <c r="F310" s="41">
        <f t="shared" si="32"/>
        <v>1012.04</v>
      </c>
      <c r="G310" s="41">
        <f>IF(VLOOKUP(F310,Constantes!$D$2:$E$11,2,TRUE)=0,+F310,VLOOKUP(F310,Constantes!$D$2:$E$11,2,TRUE))</f>
        <v>1050</v>
      </c>
      <c r="H310" s="41">
        <f>ROUND(+Motor!$D$15*Iteración!G310,2)</f>
        <v>49.35</v>
      </c>
      <c r="I310" s="48">
        <f t="shared" si="33"/>
        <v>804.35999999999717</v>
      </c>
      <c r="J310" s="41">
        <f t="shared" si="34"/>
        <v>853.70999999999719</v>
      </c>
      <c r="L310" t="str">
        <f t="shared" si="29"/>
        <v>804,36</v>
      </c>
      <c r="M310" s="41">
        <f t="shared" si="30"/>
        <v>853.70999999999719</v>
      </c>
    </row>
    <row r="311" spans="2:13" x14ac:dyDescent="0.2">
      <c r="B311" s="41">
        <f t="shared" si="28"/>
        <v>10244.639999999967</v>
      </c>
      <c r="C311" s="41">
        <f>Motor!$E$5</f>
        <v>1900</v>
      </c>
      <c r="D311" s="41">
        <f>Motor!$E$6</f>
        <v>0</v>
      </c>
      <c r="E311" s="41">
        <f t="shared" si="31"/>
        <v>12144.639999999967</v>
      </c>
      <c r="F311" s="41">
        <f t="shared" si="32"/>
        <v>1012.05</v>
      </c>
      <c r="G311" s="41">
        <f>IF(VLOOKUP(F311,Constantes!$D$2:$E$11,2,TRUE)=0,+F311,VLOOKUP(F311,Constantes!$D$2:$E$11,2,TRUE))</f>
        <v>1050</v>
      </c>
      <c r="H311" s="41">
        <f>ROUND(+Motor!$D$15*Iteración!G311,2)</f>
        <v>49.35</v>
      </c>
      <c r="I311" s="48">
        <f t="shared" si="33"/>
        <v>804.36999999999716</v>
      </c>
      <c r="J311" s="41">
        <f t="shared" si="34"/>
        <v>853.71999999999719</v>
      </c>
      <c r="L311" t="str">
        <f t="shared" si="29"/>
        <v>804,37</v>
      </c>
      <c r="M311" s="41">
        <f t="shared" si="30"/>
        <v>853.71999999999719</v>
      </c>
    </row>
    <row r="312" spans="2:13" x14ac:dyDescent="0.2">
      <c r="B312" s="41">
        <f t="shared" si="28"/>
        <v>10244.759999999966</v>
      </c>
      <c r="C312" s="41">
        <f>Motor!$E$5</f>
        <v>1900</v>
      </c>
      <c r="D312" s="41">
        <f>Motor!$E$6</f>
        <v>0</v>
      </c>
      <c r="E312" s="41">
        <f t="shared" si="31"/>
        <v>12144.759999999966</v>
      </c>
      <c r="F312" s="41">
        <f t="shared" si="32"/>
        <v>1012.06</v>
      </c>
      <c r="G312" s="41">
        <f>IF(VLOOKUP(F312,Constantes!$D$2:$E$11,2,TRUE)=0,+F312,VLOOKUP(F312,Constantes!$D$2:$E$11,2,TRUE))</f>
        <v>1050</v>
      </c>
      <c r="H312" s="41">
        <f>ROUND(+Motor!$D$15*Iteración!G312,2)</f>
        <v>49.35</v>
      </c>
      <c r="I312" s="48">
        <f t="shared" si="33"/>
        <v>804.37999999999715</v>
      </c>
      <c r="J312" s="41">
        <f t="shared" si="34"/>
        <v>853.72999999999718</v>
      </c>
      <c r="L312" t="str">
        <f t="shared" si="29"/>
        <v>804,38</v>
      </c>
      <c r="M312" s="41">
        <f t="shared" si="30"/>
        <v>853.72999999999718</v>
      </c>
    </row>
    <row r="313" spans="2:13" x14ac:dyDescent="0.2">
      <c r="B313" s="41">
        <f t="shared" si="28"/>
        <v>10244.879999999966</v>
      </c>
      <c r="C313" s="41">
        <f>Motor!$E$5</f>
        <v>1900</v>
      </c>
      <c r="D313" s="41">
        <f>Motor!$E$6</f>
        <v>0</v>
      </c>
      <c r="E313" s="41">
        <f t="shared" si="31"/>
        <v>12144.879999999966</v>
      </c>
      <c r="F313" s="41">
        <f t="shared" si="32"/>
        <v>1012.07</v>
      </c>
      <c r="G313" s="41">
        <f>IF(VLOOKUP(F313,Constantes!$D$2:$E$11,2,TRUE)=0,+F313,VLOOKUP(F313,Constantes!$D$2:$E$11,2,TRUE))</f>
        <v>1050</v>
      </c>
      <c r="H313" s="41">
        <f>ROUND(+Motor!$D$15*Iteración!G313,2)</f>
        <v>49.35</v>
      </c>
      <c r="I313" s="48">
        <f t="shared" si="33"/>
        <v>804.38999999999714</v>
      </c>
      <c r="J313" s="41">
        <f t="shared" si="34"/>
        <v>853.73999999999717</v>
      </c>
      <c r="L313" t="str">
        <f t="shared" si="29"/>
        <v>804,39</v>
      </c>
      <c r="M313" s="41">
        <f t="shared" si="30"/>
        <v>853.73999999999717</v>
      </c>
    </row>
    <row r="314" spans="2:13" x14ac:dyDescent="0.2">
      <c r="B314" s="41">
        <f t="shared" si="28"/>
        <v>10244.999999999965</v>
      </c>
      <c r="C314" s="41">
        <f>Motor!$E$5</f>
        <v>1900</v>
      </c>
      <c r="D314" s="41">
        <f>Motor!$E$6</f>
        <v>0</v>
      </c>
      <c r="E314" s="41">
        <f t="shared" si="31"/>
        <v>12144.999999999965</v>
      </c>
      <c r="F314" s="41">
        <f t="shared" si="32"/>
        <v>1012.08</v>
      </c>
      <c r="G314" s="41">
        <f>IF(VLOOKUP(F314,Constantes!$D$2:$E$11,2,TRUE)=0,+F314,VLOOKUP(F314,Constantes!$D$2:$E$11,2,TRUE))</f>
        <v>1050</v>
      </c>
      <c r="H314" s="41">
        <f>ROUND(+Motor!$D$15*Iteración!G314,2)</f>
        <v>49.35</v>
      </c>
      <c r="I314" s="48">
        <f t="shared" si="33"/>
        <v>804.39999999999714</v>
      </c>
      <c r="J314" s="41">
        <f t="shared" si="34"/>
        <v>853.74999999999716</v>
      </c>
      <c r="L314" t="str">
        <f t="shared" si="29"/>
        <v>804,40</v>
      </c>
      <c r="M314" s="41">
        <f t="shared" si="30"/>
        <v>853.74999999999716</v>
      </c>
    </row>
    <row r="315" spans="2:13" x14ac:dyDescent="0.2">
      <c r="B315" s="41">
        <f t="shared" si="28"/>
        <v>10245.119999999966</v>
      </c>
      <c r="C315" s="41">
        <f>Motor!$E$5</f>
        <v>1900</v>
      </c>
      <c r="D315" s="41">
        <f>Motor!$E$6</f>
        <v>0</v>
      </c>
      <c r="E315" s="41">
        <f t="shared" si="31"/>
        <v>12145.119999999966</v>
      </c>
      <c r="F315" s="41">
        <f t="shared" si="32"/>
        <v>1012.09</v>
      </c>
      <c r="G315" s="41">
        <f>IF(VLOOKUP(F315,Constantes!$D$2:$E$11,2,TRUE)=0,+F315,VLOOKUP(F315,Constantes!$D$2:$E$11,2,TRUE))</f>
        <v>1050</v>
      </c>
      <c r="H315" s="41">
        <f>ROUND(+Motor!$D$15*Iteración!G315,2)</f>
        <v>49.35</v>
      </c>
      <c r="I315" s="48">
        <f t="shared" si="33"/>
        <v>804.40999999999713</v>
      </c>
      <c r="J315" s="41">
        <f t="shared" si="34"/>
        <v>853.75999999999715</v>
      </c>
      <c r="L315" t="str">
        <f t="shared" si="29"/>
        <v>804,41</v>
      </c>
      <c r="M315" s="41">
        <f t="shared" si="30"/>
        <v>853.75999999999715</v>
      </c>
    </row>
    <row r="316" spans="2:13" x14ac:dyDescent="0.2">
      <c r="B316" s="41">
        <f t="shared" si="28"/>
        <v>10245.239999999965</v>
      </c>
      <c r="C316" s="41">
        <f>Motor!$E$5</f>
        <v>1900</v>
      </c>
      <c r="D316" s="41">
        <f>Motor!$E$6</f>
        <v>0</v>
      </c>
      <c r="E316" s="41">
        <f t="shared" si="31"/>
        <v>12145.239999999965</v>
      </c>
      <c r="F316" s="41">
        <f t="shared" si="32"/>
        <v>1012.1</v>
      </c>
      <c r="G316" s="41">
        <f>IF(VLOOKUP(F316,Constantes!$D$2:$E$11,2,TRUE)=0,+F316,VLOOKUP(F316,Constantes!$D$2:$E$11,2,TRUE))</f>
        <v>1050</v>
      </c>
      <c r="H316" s="41">
        <f>ROUND(+Motor!$D$15*Iteración!G316,2)</f>
        <v>49.35</v>
      </c>
      <c r="I316" s="48">
        <f t="shared" si="33"/>
        <v>804.41999999999712</v>
      </c>
      <c r="J316" s="41">
        <f t="shared" si="34"/>
        <v>853.76999999999714</v>
      </c>
      <c r="L316" t="str">
        <f t="shared" si="29"/>
        <v>804,42</v>
      </c>
      <c r="M316" s="41">
        <f t="shared" si="30"/>
        <v>853.76999999999714</v>
      </c>
    </row>
    <row r="317" spans="2:13" x14ac:dyDescent="0.2">
      <c r="B317" s="41">
        <f t="shared" si="28"/>
        <v>10245.359999999966</v>
      </c>
      <c r="C317" s="41">
        <f>Motor!$E$5</f>
        <v>1900</v>
      </c>
      <c r="D317" s="41">
        <f>Motor!$E$6</f>
        <v>0</v>
      </c>
      <c r="E317" s="41">
        <f t="shared" si="31"/>
        <v>12145.359999999966</v>
      </c>
      <c r="F317" s="41">
        <f t="shared" si="32"/>
        <v>1012.11</v>
      </c>
      <c r="G317" s="41">
        <f>IF(VLOOKUP(F317,Constantes!$D$2:$E$11,2,TRUE)=0,+F317,VLOOKUP(F317,Constantes!$D$2:$E$11,2,TRUE))</f>
        <v>1050</v>
      </c>
      <c r="H317" s="41">
        <f>ROUND(+Motor!$D$15*Iteración!G317,2)</f>
        <v>49.35</v>
      </c>
      <c r="I317" s="48">
        <f t="shared" si="33"/>
        <v>804.42999999999711</v>
      </c>
      <c r="J317" s="41">
        <f t="shared" si="34"/>
        <v>853.77999999999713</v>
      </c>
      <c r="L317" t="str">
        <f t="shared" si="29"/>
        <v>804,43</v>
      </c>
      <c r="M317" s="41">
        <f t="shared" si="30"/>
        <v>853.77999999999713</v>
      </c>
    </row>
    <row r="318" spans="2:13" x14ac:dyDescent="0.2">
      <c r="B318" s="41">
        <f t="shared" si="28"/>
        <v>10245.479999999965</v>
      </c>
      <c r="C318" s="41">
        <f>Motor!$E$5</f>
        <v>1900</v>
      </c>
      <c r="D318" s="41">
        <f>Motor!$E$6</f>
        <v>0</v>
      </c>
      <c r="E318" s="41">
        <f t="shared" si="31"/>
        <v>12145.479999999965</v>
      </c>
      <c r="F318" s="41">
        <f t="shared" si="32"/>
        <v>1012.12</v>
      </c>
      <c r="G318" s="41">
        <f>IF(VLOOKUP(F318,Constantes!$D$2:$E$11,2,TRUE)=0,+F318,VLOOKUP(F318,Constantes!$D$2:$E$11,2,TRUE))</f>
        <v>1050</v>
      </c>
      <c r="H318" s="41">
        <f>ROUND(+Motor!$D$15*Iteración!G318,2)</f>
        <v>49.35</v>
      </c>
      <c r="I318" s="48">
        <f t="shared" si="33"/>
        <v>804.4399999999971</v>
      </c>
      <c r="J318" s="41">
        <f t="shared" si="34"/>
        <v>853.78999999999712</v>
      </c>
      <c r="L318" t="str">
        <f t="shared" si="29"/>
        <v>804,44</v>
      </c>
      <c r="M318" s="41">
        <f t="shared" si="30"/>
        <v>853.78999999999712</v>
      </c>
    </row>
    <row r="319" spans="2:13" x14ac:dyDescent="0.2">
      <c r="B319" s="41">
        <f t="shared" si="28"/>
        <v>10245.599999999966</v>
      </c>
      <c r="C319" s="41">
        <f>Motor!$E$5</f>
        <v>1900</v>
      </c>
      <c r="D319" s="41">
        <f>Motor!$E$6</f>
        <v>0</v>
      </c>
      <c r="E319" s="41">
        <f t="shared" si="31"/>
        <v>12145.599999999966</v>
      </c>
      <c r="F319" s="41">
        <f t="shared" si="32"/>
        <v>1012.13</v>
      </c>
      <c r="G319" s="41">
        <f>IF(VLOOKUP(F319,Constantes!$D$2:$E$11,2,TRUE)=0,+F319,VLOOKUP(F319,Constantes!$D$2:$E$11,2,TRUE))</f>
        <v>1050</v>
      </c>
      <c r="H319" s="41">
        <f>ROUND(+Motor!$D$15*Iteración!G319,2)</f>
        <v>49.35</v>
      </c>
      <c r="I319" s="48">
        <f t="shared" si="33"/>
        <v>804.44999999999709</v>
      </c>
      <c r="J319" s="41">
        <f t="shared" si="34"/>
        <v>853.79999999999711</v>
      </c>
      <c r="L319" t="str">
        <f t="shared" si="29"/>
        <v>804,45</v>
      </c>
      <c r="M319" s="41">
        <f t="shared" si="30"/>
        <v>853.79999999999711</v>
      </c>
    </row>
    <row r="320" spans="2:13" x14ac:dyDescent="0.2">
      <c r="B320" s="41">
        <f t="shared" si="28"/>
        <v>10245.719999999965</v>
      </c>
      <c r="C320" s="41">
        <f>Motor!$E$5</f>
        <v>1900</v>
      </c>
      <c r="D320" s="41">
        <f>Motor!$E$6</f>
        <v>0</v>
      </c>
      <c r="E320" s="41">
        <f t="shared" si="31"/>
        <v>12145.719999999965</v>
      </c>
      <c r="F320" s="41">
        <f t="shared" si="32"/>
        <v>1012.14</v>
      </c>
      <c r="G320" s="41">
        <f>IF(VLOOKUP(F320,Constantes!$D$2:$E$11,2,TRUE)=0,+F320,VLOOKUP(F320,Constantes!$D$2:$E$11,2,TRUE))</f>
        <v>1050</v>
      </c>
      <c r="H320" s="41">
        <f>ROUND(+Motor!$D$15*Iteración!G320,2)</f>
        <v>49.35</v>
      </c>
      <c r="I320" s="48">
        <f t="shared" si="33"/>
        <v>804.45999999999708</v>
      </c>
      <c r="J320" s="41">
        <f t="shared" si="34"/>
        <v>853.8099999999971</v>
      </c>
      <c r="L320" t="str">
        <f t="shared" si="29"/>
        <v>804,46</v>
      </c>
      <c r="M320" s="41">
        <f t="shared" si="30"/>
        <v>853.8099999999971</v>
      </c>
    </row>
    <row r="321" spans="2:13" x14ac:dyDescent="0.2">
      <c r="B321" s="41">
        <f t="shared" si="28"/>
        <v>10245.839999999966</v>
      </c>
      <c r="C321" s="41">
        <f>Motor!$E$5</f>
        <v>1900</v>
      </c>
      <c r="D321" s="41">
        <f>Motor!$E$6</f>
        <v>0</v>
      </c>
      <c r="E321" s="41">
        <f t="shared" si="31"/>
        <v>12145.839999999966</v>
      </c>
      <c r="F321" s="41">
        <f t="shared" si="32"/>
        <v>1012.15</v>
      </c>
      <c r="G321" s="41">
        <f>IF(VLOOKUP(F321,Constantes!$D$2:$E$11,2,TRUE)=0,+F321,VLOOKUP(F321,Constantes!$D$2:$E$11,2,TRUE))</f>
        <v>1050</v>
      </c>
      <c r="H321" s="41">
        <f>ROUND(+Motor!$D$15*Iteración!G321,2)</f>
        <v>49.35</v>
      </c>
      <c r="I321" s="48">
        <f t="shared" si="33"/>
        <v>804.46999999999707</v>
      </c>
      <c r="J321" s="41">
        <f t="shared" si="34"/>
        <v>853.81999999999709</v>
      </c>
      <c r="L321" t="str">
        <f t="shared" si="29"/>
        <v>804,47</v>
      </c>
      <c r="M321" s="41">
        <f t="shared" si="30"/>
        <v>853.81999999999709</v>
      </c>
    </row>
    <row r="322" spans="2:13" x14ac:dyDescent="0.2">
      <c r="B322" s="41">
        <f t="shared" si="28"/>
        <v>10245.959999999965</v>
      </c>
      <c r="C322" s="41">
        <f>Motor!$E$5</f>
        <v>1900</v>
      </c>
      <c r="D322" s="41">
        <f>Motor!$E$6</f>
        <v>0</v>
      </c>
      <c r="E322" s="41">
        <f t="shared" si="31"/>
        <v>12145.959999999965</v>
      </c>
      <c r="F322" s="41">
        <f t="shared" si="32"/>
        <v>1012.16</v>
      </c>
      <c r="G322" s="41">
        <f>IF(VLOOKUP(F322,Constantes!$D$2:$E$11,2,TRUE)=0,+F322,VLOOKUP(F322,Constantes!$D$2:$E$11,2,TRUE))</f>
        <v>1050</v>
      </c>
      <c r="H322" s="41">
        <f>ROUND(+Motor!$D$15*Iteración!G322,2)</f>
        <v>49.35</v>
      </c>
      <c r="I322" s="48">
        <f t="shared" si="33"/>
        <v>804.47999999999706</v>
      </c>
      <c r="J322" s="41">
        <f t="shared" si="34"/>
        <v>853.82999999999709</v>
      </c>
      <c r="L322" t="str">
        <f t="shared" si="29"/>
        <v>804,48</v>
      </c>
      <c r="M322" s="41">
        <f t="shared" si="30"/>
        <v>853.82999999999709</v>
      </c>
    </row>
    <row r="323" spans="2:13" x14ac:dyDescent="0.2">
      <c r="B323" s="41">
        <f t="shared" si="28"/>
        <v>10246.079999999965</v>
      </c>
      <c r="C323" s="41">
        <f>Motor!$E$5</f>
        <v>1900</v>
      </c>
      <c r="D323" s="41">
        <f>Motor!$E$6</f>
        <v>0</v>
      </c>
      <c r="E323" s="41">
        <f t="shared" si="31"/>
        <v>12146.079999999965</v>
      </c>
      <c r="F323" s="41">
        <f t="shared" si="32"/>
        <v>1012.17</v>
      </c>
      <c r="G323" s="41">
        <f>IF(VLOOKUP(F323,Constantes!$D$2:$E$11,2,TRUE)=0,+F323,VLOOKUP(F323,Constantes!$D$2:$E$11,2,TRUE))</f>
        <v>1050</v>
      </c>
      <c r="H323" s="41">
        <f>ROUND(+Motor!$D$15*Iteración!G323,2)</f>
        <v>49.35</v>
      </c>
      <c r="I323" s="48">
        <f t="shared" si="33"/>
        <v>804.48999999999705</v>
      </c>
      <c r="J323" s="41">
        <f t="shared" si="34"/>
        <v>853.83999999999708</v>
      </c>
      <c r="L323" t="str">
        <f t="shared" si="29"/>
        <v>804,49</v>
      </c>
      <c r="M323" s="41">
        <f t="shared" si="30"/>
        <v>853.83999999999708</v>
      </c>
    </row>
    <row r="324" spans="2:13" x14ac:dyDescent="0.2">
      <c r="B324" s="41">
        <f t="shared" ref="B324:B387" si="35">+J324*12</f>
        <v>10246.199999999964</v>
      </c>
      <c r="C324" s="41">
        <f>Motor!$E$5</f>
        <v>1900</v>
      </c>
      <c r="D324" s="41">
        <f>Motor!$E$6</f>
        <v>0</v>
      </c>
      <c r="E324" s="41">
        <f t="shared" si="31"/>
        <v>12146.199999999964</v>
      </c>
      <c r="F324" s="41">
        <f t="shared" si="32"/>
        <v>1012.18</v>
      </c>
      <c r="G324" s="41">
        <f>IF(VLOOKUP(F324,Constantes!$D$2:$E$11,2,TRUE)=0,+F324,VLOOKUP(F324,Constantes!$D$2:$E$11,2,TRUE))</f>
        <v>1050</v>
      </c>
      <c r="H324" s="41">
        <f>ROUND(+Motor!$D$15*Iteración!G324,2)</f>
        <v>49.35</v>
      </c>
      <c r="I324" s="48">
        <f t="shared" si="33"/>
        <v>804.49999999999704</v>
      </c>
      <c r="J324" s="41">
        <f t="shared" si="34"/>
        <v>853.84999999999707</v>
      </c>
      <c r="L324" t="str">
        <f t="shared" ref="L324:L387" si="36">TEXT(I324,"0,00")</f>
        <v>804,50</v>
      </c>
      <c r="M324" s="41">
        <f t="shared" ref="M324:M387" si="37">+J324</f>
        <v>853.84999999999707</v>
      </c>
    </row>
    <row r="325" spans="2:13" x14ac:dyDescent="0.2">
      <c r="B325" s="41">
        <f t="shared" si="35"/>
        <v>10246.319999999965</v>
      </c>
      <c r="C325" s="41">
        <f>Motor!$E$5</f>
        <v>1900</v>
      </c>
      <c r="D325" s="41">
        <f>Motor!$E$6</f>
        <v>0</v>
      </c>
      <c r="E325" s="41">
        <f t="shared" ref="E325:E388" si="38">SUM(B325:D325)</f>
        <v>12146.319999999965</v>
      </c>
      <c r="F325" s="41">
        <f t="shared" ref="F325:F388" si="39">ROUND(+E325/12,2)</f>
        <v>1012.19</v>
      </c>
      <c r="G325" s="41">
        <f>IF(VLOOKUP(F325,Constantes!$D$2:$E$11,2,TRUE)=0,+F325,VLOOKUP(F325,Constantes!$D$2:$E$11,2,TRUE))</f>
        <v>1050</v>
      </c>
      <c r="H325" s="41">
        <f>ROUND(+Motor!$D$15*Iteración!G325,2)</f>
        <v>49.35</v>
      </c>
      <c r="I325" s="48">
        <f t="shared" ref="I325:I388" si="40">+J325-H325</f>
        <v>804.50999999999704</v>
      </c>
      <c r="J325" s="41">
        <f t="shared" ref="J325:J388" si="41">+J324+$J$1</f>
        <v>853.85999999999706</v>
      </c>
      <c r="L325" t="str">
        <f t="shared" si="36"/>
        <v>804,51</v>
      </c>
      <c r="M325" s="41">
        <f t="shared" si="37"/>
        <v>853.85999999999706</v>
      </c>
    </row>
    <row r="326" spans="2:13" x14ac:dyDescent="0.2">
      <c r="B326" s="41">
        <f t="shared" si="35"/>
        <v>10246.439999999964</v>
      </c>
      <c r="C326" s="41">
        <f>Motor!$E$5</f>
        <v>1900</v>
      </c>
      <c r="D326" s="41">
        <f>Motor!$E$6</f>
        <v>0</v>
      </c>
      <c r="E326" s="41">
        <f t="shared" si="38"/>
        <v>12146.439999999964</v>
      </c>
      <c r="F326" s="41">
        <f t="shared" si="39"/>
        <v>1012.2</v>
      </c>
      <c r="G326" s="41">
        <f>IF(VLOOKUP(F326,Constantes!$D$2:$E$11,2,TRUE)=0,+F326,VLOOKUP(F326,Constantes!$D$2:$E$11,2,TRUE))</f>
        <v>1050</v>
      </c>
      <c r="H326" s="41">
        <f>ROUND(+Motor!$D$15*Iteración!G326,2)</f>
        <v>49.35</v>
      </c>
      <c r="I326" s="48">
        <f t="shared" si="40"/>
        <v>804.51999999999703</v>
      </c>
      <c r="J326" s="41">
        <f t="shared" si="41"/>
        <v>853.86999999999705</v>
      </c>
      <c r="L326" t="str">
        <f t="shared" si="36"/>
        <v>804,52</v>
      </c>
      <c r="M326" s="41">
        <f t="shared" si="37"/>
        <v>853.86999999999705</v>
      </c>
    </row>
    <row r="327" spans="2:13" x14ac:dyDescent="0.2">
      <c r="B327" s="41">
        <f t="shared" si="35"/>
        <v>10246.559999999965</v>
      </c>
      <c r="C327" s="41">
        <f>Motor!$E$5</f>
        <v>1900</v>
      </c>
      <c r="D327" s="41">
        <f>Motor!$E$6</f>
        <v>0</v>
      </c>
      <c r="E327" s="41">
        <f t="shared" si="38"/>
        <v>12146.559999999965</v>
      </c>
      <c r="F327" s="41">
        <f t="shared" si="39"/>
        <v>1012.21</v>
      </c>
      <c r="G327" s="41">
        <f>IF(VLOOKUP(F327,Constantes!$D$2:$E$11,2,TRUE)=0,+F327,VLOOKUP(F327,Constantes!$D$2:$E$11,2,TRUE))</f>
        <v>1050</v>
      </c>
      <c r="H327" s="41">
        <f>ROUND(+Motor!$D$15*Iteración!G327,2)</f>
        <v>49.35</v>
      </c>
      <c r="I327" s="48">
        <f t="shared" si="40"/>
        <v>804.52999999999702</v>
      </c>
      <c r="J327" s="41">
        <f t="shared" si="41"/>
        <v>853.87999999999704</v>
      </c>
      <c r="L327" t="str">
        <f t="shared" si="36"/>
        <v>804,53</v>
      </c>
      <c r="M327" s="41">
        <f t="shared" si="37"/>
        <v>853.87999999999704</v>
      </c>
    </row>
    <row r="328" spans="2:13" x14ac:dyDescent="0.2">
      <c r="B328" s="41">
        <f t="shared" si="35"/>
        <v>10246.679999999964</v>
      </c>
      <c r="C328" s="41">
        <f>Motor!$E$5</f>
        <v>1900</v>
      </c>
      <c r="D328" s="41">
        <f>Motor!$E$6</f>
        <v>0</v>
      </c>
      <c r="E328" s="41">
        <f t="shared" si="38"/>
        <v>12146.679999999964</v>
      </c>
      <c r="F328" s="41">
        <f t="shared" si="39"/>
        <v>1012.22</v>
      </c>
      <c r="G328" s="41">
        <f>IF(VLOOKUP(F328,Constantes!$D$2:$E$11,2,TRUE)=0,+F328,VLOOKUP(F328,Constantes!$D$2:$E$11,2,TRUE))</f>
        <v>1050</v>
      </c>
      <c r="H328" s="41">
        <f>ROUND(+Motor!$D$15*Iteración!G328,2)</f>
        <v>49.35</v>
      </c>
      <c r="I328" s="48">
        <f t="shared" si="40"/>
        <v>804.53999999999701</v>
      </c>
      <c r="J328" s="41">
        <f t="shared" si="41"/>
        <v>853.88999999999703</v>
      </c>
      <c r="L328" t="str">
        <f t="shared" si="36"/>
        <v>804,54</v>
      </c>
      <c r="M328" s="41">
        <f t="shared" si="37"/>
        <v>853.88999999999703</v>
      </c>
    </row>
    <row r="329" spans="2:13" x14ac:dyDescent="0.2">
      <c r="B329" s="41">
        <f t="shared" si="35"/>
        <v>10246.799999999965</v>
      </c>
      <c r="C329" s="41">
        <f>Motor!$E$5</f>
        <v>1900</v>
      </c>
      <c r="D329" s="41">
        <f>Motor!$E$6</f>
        <v>0</v>
      </c>
      <c r="E329" s="41">
        <f t="shared" si="38"/>
        <v>12146.799999999965</v>
      </c>
      <c r="F329" s="41">
        <f t="shared" si="39"/>
        <v>1012.23</v>
      </c>
      <c r="G329" s="41">
        <f>IF(VLOOKUP(F329,Constantes!$D$2:$E$11,2,TRUE)=0,+F329,VLOOKUP(F329,Constantes!$D$2:$E$11,2,TRUE))</f>
        <v>1050</v>
      </c>
      <c r="H329" s="41">
        <f>ROUND(+Motor!$D$15*Iteración!G329,2)</f>
        <v>49.35</v>
      </c>
      <c r="I329" s="48">
        <f t="shared" si="40"/>
        <v>804.549999999997</v>
      </c>
      <c r="J329" s="41">
        <f t="shared" si="41"/>
        <v>853.89999999999702</v>
      </c>
      <c r="L329" t="str">
        <f t="shared" si="36"/>
        <v>804,55</v>
      </c>
      <c r="M329" s="41">
        <f t="shared" si="37"/>
        <v>853.89999999999702</v>
      </c>
    </row>
    <row r="330" spans="2:13" x14ac:dyDescent="0.2">
      <c r="B330" s="41">
        <f t="shared" si="35"/>
        <v>10246.919999999964</v>
      </c>
      <c r="C330" s="41">
        <f>Motor!$E$5</f>
        <v>1900</v>
      </c>
      <c r="D330" s="41">
        <f>Motor!$E$6</f>
        <v>0</v>
      </c>
      <c r="E330" s="41">
        <f t="shared" si="38"/>
        <v>12146.919999999964</v>
      </c>
      <c r="F330" s="41">
        <f t="shared" si="39"/>
        <v>1012.24</v>
      </c>
      <c r="G330" s="41">
        <f>IF(VLOOKUP(F330,Constantes!$D$2:$E$11,2,TRUE)=0,+F330,VLOOKUP(F330,Constantes!$D$2:$E$11,2,TRUE))</f>
        <v>1050</v>
      </c>
      <c r="H330" s="41">
        <f>ROUND(+Motor!$D$15*Iteración!G330,2)</f>
        <v>49.35</v>
      </c>
      <c r="I330" s="48">
        <f t="shared" si="40"/>
        <v>804.55999999999699</v>
      </c>
      <c r="J330" s="41">
        <f t="shared" si="41"/>
        <v>853.90999999999701</v>
      </c>
      <c r="L330" t="str">
        <f t="shared" si="36"/>
        <v>804,56</v>
      </c>
      <c r="M330" s="41">
        <f t="shared" si="37"/>
        <v>853.90999999999701</v>
      </c>
    </row>
    <row r="331" spans="2:13" x14ac:dyDescent="0.2">
      <c r="B331" s="41">
        <f t="shared" si="35"/>
        <v>10247.039999999964</v>
      </c>
      <c r="C331" s="41">
        <f>Motor!$E$5</f>
        <v>1900</v>
      </c>
      <c r="D331" s="41">
        <f>Motor!$E$6</f>
        <v>0</v>
      </c>
      <c r="E331" s="41">
        <f t="shared" si="38"/>
        <v>12147.039999999964</v>
      </c>
      <c r="F331" s="41">
        <f t="shared" si="39"/>
        <v>1012.25</v>
      </c>
      <c r="G331" s="41">
        <f>IF(VLOOKUP(F331,Constantes!$D$2:$E$11,2,TRUE)=0,+F331,VLOOKUP(F331,Constantes!$D$2:$E$11,2,TRUE))</f>
        <v>1050</v>
      </c>
      <c r="H331" s="41">
        <f>ROUND(+Motor!$D$15*Iteración!G331,2)</f>
        <v>49.35</v>
      </c>
      <c r="I331" s="48">
        <f t="shared" si="40"/>
        <v>804.56999999999698</v>
      </c>
      <c r="J331" s="41">
        <f t="shared" si="41"/>
        <v>853.919999999997</v>
      </c>
      <c r="L331" t="str">
        <f t="shared" si="36"/>
        <v>804,57</v>
      </c>
      <c r="M331" s="41">
        <f t="shared" si="37"/>
        <v>853.919999999997</v>
      </c>
    </row>
    <row r="332" spans="2:13" x14ac:dyDescent="0.2">
      <c r="B332" s="41">
        <f t="shared" si="35"/>
        <v>10247.159999999963</v>
      </c>
      <c r="C332" s="41">
        <f>Motor!$E$5</f>
        <v>1900</v>
      </c>
      <c r="D332" s="41">
        <f>Motor!$E$6</f>
        <v>0</v>
      </c>
      <c r="E332" s="41">
        <f t="shared" si="38"/>
        <v>12147.159999999963</v>
      </c>
      <c r="F332" s="41">
        <f t="shared" si="39"/>
        <v>1012.26</v>
      </c>
      <c r="G332" s="41">
        <f>IF(VLOOKUP(F332,Constantes!$D$2:$E$11,2,TRUE)=0,+F332,VLOOKUP(F332,Constantes!$D$2:$E$11,2,TRUE))</f>
        <v>1050</v>
      </c>
      <c r="H332" s="41">
        <f>ROUND(+Motor!$D$15*Iteración!G332,2)</f>
        <v>49.35</v>
      </c>
      <c r="I332" s="48">
        <f t="shared" si="40"/>
        <v>804.57999999999697</v>
      </c>
      <c r="J332" s="41">
        <f t="shared" si="41"/>
        <v>853.92999999999699</v>
      </c>
      <c r="L332" t="str">
        <f t="shared" si="36"/>
        <v>804,58</v>
      </c>
      <c r="M332" s="41">
        <f t="shared" si="37"/>
        <v>853.92999999999699</v>
      </c>
    </row>
    <row r="333" spans="2:13" x14ac:dyDescent="0.2">
      <c r="B333" s="41">
        <f t="shared" si="35"/>
        <v>10247.279999999964</v>
      </c>
      <c r="C333" s="41">
        <f>Motor!$E$5</f>
        <v>1900</v>
      </c>
      <c r="D333" s="41">
        <f>Motor!$E$6</f>
        <v>0</v>
      </c>
      <c r="E333" s="41">
        <f t="shared" si="38"/>
        <v>12147.279999999964</v>
      </c>
      <c r="F333" s="41">
        <f t="shared" si="39"/>
        <v>1012.27</v>
      </c>
      <c r="G333" s="41">
        <f>IF(VLOOKUP(F333,Constantes!$D$2:$E$11,2,TRUE)=0,+F333,VLOOKUP(F333,Constantes!$D$2:$E$11,2,TRUE))</f>
        <v>1050</v>
      </c>
      <c r="H333" s="41">
        <f>ROUND(+Motor!$D$15*Iteración!G333,2)</f>
        <v>49.35</v>
      </c>
      <c r="I333" s="48">
        <f t="shared" si="40"/>
        <v>804.58999999999696</v>
      </c>
      <c r="J333" s="41">
        <f t="shared" si="41"/>
        <v>853.93999999999699</v>
      </c>
      <c r="L333" t="str">
        <f t="shared" si="36"/>
        <v>804,59</v>
      </c>
      <c r="M333" s="41">
        <f t="shared" si="37"/>
        <v>853.93999999999699</v>
      </c>
    </row>
    <row r="334" spans="2:13" x14ac:dyDescent="0.2">
      <c r="B334" s="41">
        <f t="shared" si="35"/>
        <v>10247.399999999963</v>
      </c>
      <c r="C334" s="41">
        <f>Motor!$E$5</f>
        <v>1900</v>
      </c>
      <c r="D334" s="41">
        <f>Motor!$E$6</f>
        <v>0</v>
      </c>
      <c r="E334" s="41">
        <f t="shared" si="38"/>
        <v>12147.399999999963</v>
      </c>
      <c r="F334" s="41">
        <f t="shared" si="39"/>
        <v>1012.28</v>
      </c>
      <c r="G334" s="41">
        <f>IF(VLOOKUP(F334,Constantes!$D$2:$E$11,2,TRUE)=0,+F334,VLOOKUP(F334,Constantes!$D$2:$E$11,2,TRUE))</f>
        <v>1050</v>
      </c>
      <c r="H334" s="41">
        <f>ROUND(+Motor!$D$15*Iteración!G334,2)</f>
        <v>49.35</v>
      </c>
      <c r="I334" s="48">
        <f t="shared" si="40"/>
        <v>804.59999999999695</v>
      </c>
      <c r="J334" s="41">
        <f t="shared" si="41"/>
        <v>853.94999999999698</v>
      </c>
      <c r="L334" t="str">
        <f t="shared" si="36"/>
        <v>804,60</v>
      </c>
      <c r="M334" s="41">
        <f t="shared" si="37"/>
        <v>853.94999999999698</v>
      </c>
    </row>
    <row r="335" spans="2:13" x14ac:dyDescent="0.2">
      <c r="B335" s="41">
        <f t="shared" si="35"/>
        <v>10247.519999999964</v>
      </c>
      <c r="C335" s="41">
        <f>Motor!$E$5</f>
        <v>1900</v>
      </c>
      <c r="D335" s="41">
        <f>Motor!$E$6</f>
        <v>0</v>
      </c>
      <c r="E335" s="41">
        <f t="shared" si="38"/>
        <v>12147.519999999964</v>
      </c>
      <c r="F335" s="41">
        <f t="shared" si="39"/>
        <v>1012.29</v>
      </c>
      <c r="G335" s="41">
        <f>IF(VLOOKUP(F335,Constantes!$D$2:$E$11,2,TRUE)=0,+F335,VLOOKUP(F335,Constantes!$D$2:$E$11,2,TRUE))</f>
        <v>1050</v>
      </c>
      <c r="H335" s="41">
        <f>ROUND(+Motor!$D$15*Iteración!G335,2)</f>
        <v>49.35</v>
      </c>
      <c r="I335" s="48">
        <f t="shared" si="40"/>
        <v>804.60999999999694</v>
      </c>
      <c r="J335" s="41">
        <f t="shared" si="41"/>
        <v>853.95999999999697</v>
      </c>
      <c r="L335" t="str">
        <f t="shared" si="36"/>
        <v>804,61</v>
      </c>
      <c r="M335" s="41">
        <f t="shared" si="37"/>
        <v>853.95999999999697</v>
      </c>
    </row>
    <row r="336" spans="2:13" x14ac:dyDescent="0.2">
      <c r="B336" s="41">
        <f t="shared" si="35"/>
        <v>10247.639999999963</v>
      </c>
      <c r="C336" s="41">
        <f>Motor!$E$5</f>
        <v>1900</v>
      </c>
      <c r="D336" s="41">
        <f>Motor!$E$6</f>
        <v>0</v>
      </c>
      <c r="E336" s="41">
        <f t="shared" si="38"/>
        <v>12147.639999999963</v>
      </c>
      <c r="F336" s="41">
        <f t="shared" si="39"/>
        <v>1012.3</v>
      </c>
      <c r="G336" s="41">
        <f>IF(VLOOKUP(F336,Constantes!$D$2:$E$11,2,TRUE)=0,+F336,VLOOKUP(F336,Constantes!$D$2:$E$11,2,TRUE))</f>
        <v>1050</v>
      </c>
      <c r="H336" s="41">
        <f>ROUND(+Motor!$D$15*Iteración!G336,2)</f>
        <v>49.35</v>
      </c>
      <c r="I336" s="48">
        <f t="shared" si="40"/>
        <v>804.61999999999694</v>
      </c>
      <c r="J336" s="41">
        <f t="shared" si="41"/>
        <v>853.96999999999696</v>
      </c>
      <c r="L336" t="str">
        <f t="shared" si="36"/>
        <v>804,62</v>
      </c>
      <c r="M336" s="41">
        <f t="shared" si="37"/>
        <v>853.96999999999696</v>
      </c>
    </row>
    <row r="337" spans="2:13" x14ac:dyDescent="0.2">
      <c r="B337" s="41">
        <f t="shared" si="35"/>
        <v>10247.759999999964</v>
      </c>
      <c r="C337" s="41">
        <f>Motor!$E$5</f>
        <v>1900</v>
      </c>
      <c r="D337" s="41">
        <f>Motor!$E$6</f>
        <v>0</v>
      </c>
      <c r="E337" s="41">
        <f t="shared" si="38"/>
        <v>12147.759999999964</v>
      </c>
      <c r="F337" s="41">
        <f t="shared" si="39"/>
        <v>1012.31</v>
      </c>
      <c r="G337" s="41">
        <f>IF(VLOOKUP(F337,Constantes!$D$2:$E$11,2,TRUE)=0,+F337,VLOOKUP(F337,Constantes!$D$2:$E$11,2,TRUE))</f>
        <v>1050</v>
      </c>
      <c r="H337" s="41">
        <f>ROUND(+Motor!$D$15*Iteración!G337,2)</f>
        <v>49.35</v>
      </c>
      <c r="I337" s="48">
        <f t="shared" si="40"/>
        <v>804.62999999999693</v>
      </c>
      <c r="J337" s="41">
        <f t="shared" si="41"/>
        <v>853.97999999999695</v>
      </c>
      <c r="L337" t="str">
        <f t="shared" si="36"/>
        <v>804,63</v>
      </c>
      <c r="M337" s="41">
        <f t="shared" si="37"/>
        <v>853.97999999999695</v>
      </c>
    </row>
    <row r="338" spans="2:13" x14ac:dyDescent="0.2">
      <c r="B338" s="41">
        <f t="shared" si="35"/>
        <v>10247.879999999963</v>
      </c>
      <c r="C338" s="41">
        <f>Motor!$E$5</f>
        <v>1900</v>
      </c>
      <c r="D338" s="41">
        <f>Motor!$E$6</f>
        <v>0</v>
      </c>
      <c r="E338" s="41">
        <f t="shared" si="38"/>
        <v>12147.879999999963</v>
      </c>
      <c r="F338" s="41">
        <f t="shared" si="39"/>
        <v>1012.32</v>
      </c>
      <c r="G338" s="41">
        <f>IF(VLOOKUP(F338,Constantes!$D$2:$E$11,2,TRUE)=0,+F338,VLOOKUP(F338,Constantes!$D$2:$E$11,2,TRUE))</f>
        <v>1050</v>
      </c>
      <c r="H338" s="41">
        <f>ROUND(+Motor!$D$15*Iteración!G338,2)</f>
        <v>49.35</v>
      </c>
      <c r="I338" s="48">
        <f t="shared" si="40"/>
        <v>804.63999999999692</v>
      </c>
      <c r="J338" s="41">
        <f t="shared" si="41"/>
        <v>853.98999999999694</v>
      </c>
      <c r="L338" t="str">
        <f t="shared" si="36"/>
        <v>804,64</v>
      </c>
      <c r="M338" s="41">
        <f t="shared" si="37"/>
        <v>853.98999999999694</v>
      </c>
    </row>
    <row r="339" spans="2:13" x14ac:dyDescent="0.2">
      <c r="B339" s="41">
        <f t="shared" si="35"/>
        <v>10247.999999999964</v>
      </c>
      <c r="C339" s="41">
        <f>Motor!$E$5</f>
        <v>1900</v>
      </c>
      <c r="D339" s="41">
        <f>Motor!$E$6</f>
        <v>0</v>
      </c>
      <c r="E339" s="41">
        <f t="shared" si="38"/>
        <v>12147.999999999964</v>
      </c>
      <c r="F339" s="41">
        <f t="shared" si="39"/>
        <v>1012.33</v>
      </c>
      <c r="G339" s="41">
        <f>IF(VLOOKUP(F339,Constantes!$D$2:$E$11,2,TRUE)=0,+F339,VLOOKUP(F339,Constantes!$D$2:$E$11,2,TRUE))</f>
        <v>1050</v>
      </c>
      <c r="H339" s="41">
        <f>ROUND(+Motor!$D$15*Iteración!G339,2)</f>
        <v>49.35</v>
      </c>
      <c r="I339" s="48">
        <f t="shared" si="40"/>
        <v>804.64999999999691</v>
      </c>
      <c r="J339" s="41">
        <f t="shared" si="41"/>
        <v>853.99999999999693</v>
      </c>
      <c r="L339" t="str">
        <f t="shared" si="36"/>
        <v>804,65</v>
      </c>
      <c r="M339" s="41">
        <f t="shared" si="37"/>
        <v>853.99999999999693</v>
      </c>
    </row>
    <row r="340" spans="2:13" x14ac:dyDescent="0.2">
      <c r="B340" s="41">
        <f t="shared" si="35"/>
        <v>10248.119999999963</v>
      </c>
      <c r="C340" s="41">
        <f>Motor!$E$5</f>
        <v>1900</v>
      </c>
      <c r="D340" s="41">
        <f>Motor!$E$6</f>
        <v>0</v>
      </c>
      <c r="E340" s="41">
        <f t="shared" si="38"/>
        <v>12148.119999999963</v>
      </c>
      <c r="F340" s="41">
        <f t="shared" si="39"/>
        <v>1012.34</v>
      </c>
      <c r="G340" s="41">
        <f>IF(VLOOKUP(F340,Constantes!$D$2:$E$11,2,TRUE)=0,+F340,VLOOKUP(F340,Constantes!$D$2:$E$11,2,TRUE))</f>
        <v>1050</v>
      </c>
      <c r="H340" s="41">
        <f>ROUND(+Motor!$D$15*Iteración!G340,2)</f>
        <v>49.35</v>
      </c>
      <c r="I340" s="48">
        <f t="shared" si="40"/>
        <v>804.6599999999969</v>
      </c>
      <c r="J340" s="41">
        <f t="shared" si="41"/>
        <v>854.00999999999692</v>
      </c>
      <c r="L340" t="str">
        <f t="shared" si="36"/>
        <v>804,66</v>
      </c>
      <c r="M340" s="41">
        <f t="shared" si="37"/>
        <v>854.00999999999692</v>
      </c>
    </row>
    <row r="341" spans="2:13" x14ac:dyDescent="0.2">
      <c r="B341" s="41">
        <f t="shared" si="35"/>
        <v>10248.239999999963</v>
      </c>
      <c r="C341" s="41">
        <f>Motor!$E$5</f>
        <v>1900</v>
      </c>
      <c r="D341" s="41">
        <f>Motor!$E$6</f>
        <v>0</v>
      </c>
      <c r="E341" s="41">
        <f t="shared" si="38"/>
        <v>12148.239999999963</v>
      </c>
      <c r="F341" s="41">
        <f t="shared" si="39"/>
        <v>1012.35</v>
      </c>
      <c r="G341" s="41">
        <f>IF(VLOOKUP(F341,Constantes!$D$2:$E$11,2,TRUE)=0,+F341,VLOOKUP(F341,Constantes!$D$2:$E$11,2,TRUE))</f>
        <v>1050</v>
      </c>
      <c r="H341" s="41">
        <f>ROUND(+Motor!$D$15*Iteración!G341,2)</f>
        <v>49.35</v>
      </c>
      <c r="I341" s="48">
        <f t="shared" si="40"/>
        <v>804.66999999999689</v>
      </c>
      <c r="J341" s="41">
        <f t="shared" si="41"/>
        <v>854.01999999999691</v>
      </c>
      <c r="L341" t="str">
        <f t="shared" si="36"/>
        <v>804,67</v>
      </c>
      <c r="M341" s="41">
        <f t="shared" si="37"/>
        <v>854.01999999999691</v>
      </c>
    </row>
    <row r="342" spans="2:13" x14ac:dyDescent="0.2">
      <c r="B342" s="41">
        <f t="shared" si="35"/>
        <v>10248.359999999962</v>
      </c>
      <c r="C342" s="41">
        <f>Motor!$E$5</f>
        <v>1900</v>
      </c>
      <c r="D342" s="41">
        <f>Motor!$E$6</f>
        <v>0</v>
      </c>
      <c r="E342" s="41">
        <f t="shared" si="38"/>
        <v>12148.359999999962</v>
      </c>
      <c r="F342" s="41">
        <f t="shared" si="39"/>
        <v>1012.36</v>
      </c>
      <c r="G342" s="41">
        <f>IF(VLOOKUP(F342,Constantes!$D$2:$E$11,2,TRUE)=0,+F342,VLOOKUP(F342,Constantes!$D$2:$E$11,2,TRUE))</f>
        <v>1050</v>
      </c>
      <c r="H342" s="41">
        <f>ROUND(+Motor!$D$15*Iteración!G342,2)</f>
        <v>49.35</v>
      </c>
      <c r="I342" s="48">
        <f t="shared" si="40"/>
        <v>804.67999999999688</v>
      </c>
      <c r="J342" s="41">
        <f t="shared" si="41"/>
        <v>854.0299999999969</v>
      </c>
      <c r="L342" t="str">
        <f t="shared" si="36"/>
        <v>804,68</v>
      </c>
      <c r="M342" s="41">
        <f t="shared" si="37"/>
        <v>854.0299999999969</v>
      </c>
    </row>
    <row r="343" spans="2:13" x14ac:dyDescent="0.2">
      <c r="B343" s="41">
        <f t="shared" si="35"/>
        <v>10248.479999999963</v>
      </c>
      <c r="C343" s="41">
        <f>Motor!$E$5</f>
        <v>1900</v>
      </c>
      <c r="D343" s="41">
        <f>Motor!$E$6</f>
        <v>0</v>
      </c>
      <c r="E343" s="41">
        <f t="shared" si="38"/>
        <v>12148.479999999963</v>
      </c>
      <c r="F343" s="41">
        <f t="shared" si="39"/>
        <v>1012.37</v>
      </c>
      <c r="G343" s="41">
        <f>IF(VLOOKUP(F343,Constantes!$D$2:$E$11,2,TRUE)=0,+F343,VLOOKUP(F343,Constantes!$D$2:$E$11,2,TRUE))</f>
        <v>1050</v>
      </c>
      <c r="H343" s="41">
        <f>ROUND(+Motor!$D$15*Iteración!G343,2)</f>
        <v>49.35</v>
      </c>
      <c r="I343" s="48">
        <f t="shared" si="40"/>
        <v>804.68999999999687</v>
      </c>
      <c r="J343" s="41">
        <f t="shared" si="41"/>
        <v>854.03999999999689</v>
      </c>
      <c r="L343" t="str">
        <f t="shared" si="36"/>
        <v>804,69</v>
      </c>
      <c r="M343" s="41">
        <f t="shared" si="37"/>
        <v>854.03999999999689</v>
      </c>
    </row>
    <row r="344" spans="2:13" x14ac:dyDescent="0.2">
      <c r="B344" s="41">
        <f t="shared" si="35"/>
        <v>10248.599999999962</v>
      </c>
      <c r="C344" s="41">
        <f>Motor!$E$5</f>
        <v>1900</v>
      </c>
      <c r="D344" s="41">
        <f>Motor!$E$6</f>
        <v>0</v>
      </c>
      <c r="E344" s="41">
        <f t="shared" si="38"/>
        <v>12148.599999999962</v>
      </c>
      <c r="F344" s="41">
        <f t="shared" si="39"/>
        <v>1012.38</v>
      </c>
      <c r="G344" s="41">
        <f>IF(VLOOKUP(F344,Constantes!$D$2:$E$11,2,TRUE)=0,+F344,VLOOKUP(F344,Constantes!$D$2:$E$11,2,TRUE))</f>
        <v>1050</v>
      </c>
      <c r="H344" s="41">
        <f>ROUND(+Motor!$D$15*Iteración!G344,2)</f>
        <v>49.35</v>
      </c>
      <c r="I344" s="48">
        <f t="shared" si="40"/>
        <v>804.69999999999686</v>
      </c>
      <c r="J344" s="41">
        <f t="shared" si="41"/>
        <v>854.04999999999688</v>
      </c>
      <c r="L344" t="str">
        <f t="shared" si="36"/>
        <v>804,70</v>
      </c>
      <c r="M344" s="41">
        <f t="shared" si="37"/>
        <v>854.04999999999688</v>
      </c>
    </row>
    <row r="345" spans="2:13" x14ac:dyDescent="0.2">
      <c r="B345" s="41">
        <f t="shared" si="35"/>
        <v>10248.719999999963</v>
      </c>
      <c r="C345" s="41">
        <f>Motor!$E$5</f>
        <v>1900</v>
      </c>
      <c r="D345" s="41">
        <f>Motor!$E$6</f>
        <v>0</v>
      </c>
      <c r="E345" s="41">
        <f t="shared" si="38"/>
        <v>12148.719999999963</v>
      </c>
      <c r="F345" s="41">
        <f t="shared" si="39"/>
        <v>1012.39</v>
      </c>
      <c r="G345" s="41">
        <f>IF(VLOOKUP(F345,Constantes!$D$2:$E$11,2,TRUE)=0,+F345,VLOOKUP(F345,Constantes!$D$2:$E$11,2,TRUE))</f>
        <v>1050</v>
      </c>
      <c r="H345" s="41">
        <f>ROUND(+Motor!$D$15*Iteración!G345,2)</f>
        <v>49.35</v>
      </c>
      <c r="I345" s="48">
        <f t="shared" si="40"/>
        <v>804.70999999999685</v>
      </c>
      <c r="J345" s="41">
        <f t="shared" si="41"/>
        <v>854.05999999999688</v>
      </c>
      <c r="L345" t="str">
        <f t="shared" si="36"/>
        <v>804,71</v>
      </c>
      <c r="M345" s="41">
        <f t="shared" si="37"/>
        <v>854.05999999999688</v>
      </c>
    </row>
    <row r="346" spans="2:13" x14ac:dyDescent="0.2">
      <c r="B346" s="41">
        <f t="shared" si="35"/>
        <v>10248.839999999962</v>
      </c>
      <c r="C346" s="41">
        <f>Motor!$E$5</f>
        <v>1900</v>
      </c>
      <c r="D346" s="41">
        <f>Motor!$E$6</f>
        <v>0</v>
      </c>
      <c r="E346" s="41">
        <f t="shared" si="38"/>
        <v>12148.839999999962</v>
      </c>
      <c r="F346" s="41">
        <f t="shared" si="39"/>
        <v>1012.4</v>
      </c>
      <c r="G346" s="41">
        <f>IF(VLOOKUP(F346,Constantes!$D$2:$E$11,2,TRUE)=0,+F346,VLOOKUP(F346,Constantes!$D$2:$E$11,2,TRUE))</f>
        <v>1050</v>
      </c>
      <c r="H346" s="41">
        <f>ROUND(+Motor!$D$15*Iteración!G346,2)</f>
        <v>49.35</v>
      </c>
      <c r="I346" s="48">
        <f t="shared" si="40"/>
        <v>804.71999999999684</v>
      </c>
      <c r="J346" s="41">
        <f t="shared" si="41"/>
        <v>854.06999999999687</v>
      </c>
      <c r="L346" t="str">
        <f t="shared" si="36"/>
        <v>804,72</v>
      </c>
      <c r="M346" s="41">
        <f t="shared" si="37"/>
        <v>854.06999999999687</v>
      </c>
    </row>
    <row r="347" spans="2:13" x14ac:dyDescent="0.2">
      <c r="B347" s="41">
        <f t="shared" si="35"/>
        <v>10248.959999999963</v>
      </c>
      <c r="C347" s="41">
        <f>Motor!$E$5</f>
        <v>1900</v>
      </c>
      <c r="D347" s="41">
        <f>Motor!$E$6</f>
        <v>0</v>
      </c>
      <c r="E347" s="41">
        <f t="shared" si="38"/>
        <v>12148.959999999963</v>
      </c>
      <c r="F347" s="41">
        <f t="shared" si="39"/>
        <v>1012.41</v>
      </c>
      <c r="G347" s="41">
        <f>IF(VLOOKUP(F347,Constantes!$D$2:$E$11,2,TRUE)=0,+F347,VLOOKUP(F347,Constantes!$D$2:$E$11,2,TRUE))</f>
        <v>1050</v>
      </c>
      <c r="H347" s="41">
        <f>ROUND(+Motor!$D$15*Iteración!G347,2)</f>
        <v>49.35</v>
      </c>
      <c r="I347" s="48">
        <f t="shared" si="40"/>
        <v>804.72999999999683</v>
      </c>
      <c r="J347" s="41">
        <f t="shared" si="41"/>
        <v>854.07999999999686</v>
      </c>
      <c r="L347" t="str">
        <f t="shared" si="36"/>
        <v>804,73</v>
      </c>
      <c r="M347" s="41">
        <f t="shared" si="37"/>
        <v>854.07999999999686</v>
      </c>
    </row>
    <row r="348" spans="2:13" x14ac:dyDescent="0.2">
      <c r="B348" s="41">
        <f t="shared" si="35"/>
        <v>10249.079999999962</v>
      </c>
      <c r="C348" s="41">
        <f>Motor!$E$5</f>
        <v>1900</v>
      </c>
      <c r="D348" s="41">
        <f>Motor!$E$6</f>
        <v>0</v>
      </c>
      <c r="E348" s="41">
        <f t="shared" si="38"/>
        <v>12149.079999999962</v>
      </c>
      <c r="F348" s="41">
        <f t="shared" si="39"/>
        <v>1012.42</v>
      </c>
      <c r="G348" s="41">
        <f>IF(VLOOKUP(F348,Constantes!$D$2:$E$11,2,TRUE)=0,+F348,VLOOKUP(F348,Constantes!$D$2:$E$11,2,TRUE))</f>
        <v>1050</v>
      </c>
      <c r="H348" s="41">
        <f>ROUND(+Motor!$D$15*Iteración!G348,2)</f>
        <v>49.35</v>
      </c>
      <c r="I348" s="48">
        <f t="shared" si="40"/>
        <v>804.73999999999683</v>
      </c>
      <c r="J348" s="41">
        <f t="shared" si="41"/>
        <v>854.08999999999685</v>
      </c>
      <c r="L348" t="str">
        <f t="shared" si="36"/>
        <v>804,74</v>
      </c>
      <c r="M348" s="41">
        <f t="shared" si="37"/>
        <v>854.08999999999685</v>
      </c>
    </row>
    <row r="349" spans="2:13" x14ac:dyDescent="0.2">
      <c r="B349" s="41">
        <f t="shared" si="35"/>
        <v>10249.199999999963</v>
      </c>
      <c r="C349" s="41">
        <f>Motor!$E$5</f>
        <v>1900</v>
      </c>
      <c r="D349" s="41">
        <f>Motor!$E$6</f>
        <v>0</v>
      </c>
      <c r="E349" s="41">
        <f t="shared" si="38"/>
        <v>12149.199999999963</v>
      </c>
      <c r="F349" s="41">
        <f t="shared" si="39"/>
        <v>1012.43</v>
      </c>
      <c r="G349" s="41">
        <f>IF(VLOOKUP(F349,Constantes!$D$2:$E$11,2,TRUE)=0,+F349,VLOOKUP(F349,Constantes!$D$2:$E$11,2,TRUE))</f>
        <v>1050</v>
      </c>
      <c r="H349" s="41">
        <f>ROUND(+Motor!$D$15*Iteración!G349,2)</f>
        <v>49.35</v>
      </c>
      <c r="I349" s="48">
        <f t="shared" si="40"/>
        <v>804.74999999999682</v>
      </c>
      <c r="J349" s="41">
        <f t="shared" si="41"/>
        <v>854.09999999999684</v>
      </c>
      <c r="L349" t="str">
        <f t="shared" si="36"/>
        <v>804,75</v>
      </c>
      <c r="M349" s="41">
        <f t="shared" si="37"/>
        <v>854.09999999999684</v>
      </c>
    </row>
    <row r="350" spans="2:13" x14ac:dyDescent="0.2">
      <c r="B350" s="41">
        <f t="shared" si="35"/>
        <v>10249.319999999962</v>
      </c>
      <c r="C350" s="41">
        <f>Motor!$E$5</f>
        <v>1900</v>
      </c>
      <c r="D350" s="41">
        <f>Motor!$E$6</f>
        <v>0</v>
      </c>
      <c r="E350" s="41">
        <f t="shared" si="38"/>
        <v>12149.319999999962</v>
      </c>
      <c r="F350" s="41">
        <f t="shared" si="39"/>
        <v>1012.44</v>
      </c>
      <c r="G350" s="41">
        <f>IF(VLOOKUP(F350,Constantes!$D$2:$E$11,2,TRUE)=0,+F350,VLOOKUP(F350,Constantes!$D$2:$E$11,2,TRUE))</f>
        <v>1050</v>
      </c>
      <c r="H350" s="41">
        <f>ROUND(+Motor!$D$15*Iteración!G350,2)</f>
        <v>49.35</v>
      </c>
      <c r="I350" s="48">
        <f t="shared" si="40"/>
        <v>804.75999999999681</v>
      </c>
      <c r="J350" s="41">
        <f t="shared" si="41"/>
        <v>854.10999999999683</v>
      </c>
      <c r="L350" t="str">
        <f t="shared" si="36"/>
        <v>804,76</v>
      </c>
      <c r="M350" s="41">
        <f t="shared" si="37"/>
        <v>854.10999999999683</v>
      </c>
    </row>
    <row r="351" spans="2:13" x14ac:dyDescent="0.2">
      <c r="B351" s="41">
        <f t="shared" si="35"/>
        <v>10249.439999999962</v>
      </c>
      <c r="C351" s="41">
        <f>Motor!$E$5</f>
        <v>1900</v>
      </c>
      <c r="D351" s="41">
        <f>Motor!$E$6</f>
        <v>0</v>
      </c>
      <c r="E351" s="41">
        <f t="shared" si="38"/>
        <v>12149.439999999962</v>
      </c>
      <c r="F351" s="41">
        <f t="shared" si="39"/>
        <v>1012.45</v>
      </c>
      <c r="G351" s="41">
        <f>IF(VLOOKUP(F351,Constantes!$D$2:$E$11,2,TRUE)=0,+F351,VLOOKUP(F351,Constantes!$D$2:$E$11,2,TRUE))</f>
        <v>1050</v>
      </c>
      <c r="H351" s="41">
        <f>ROUND(+Motor!$D$15*Iteración!G351,2)</f>
        <v>49.35</v>
      </c>
      <c r="I351" s="48">
        <f t="shared" si="40"/>
        <v>804.7699999999968</v>
      </c>
      <c r="J351" s="41">
        <f t="shared" si="41"/>
        <v>854.11999999999682</v>
      </c>
      <c r="L351" t="str">
        <f t="shared" si="36"/>
        <v>804,77</v>
      </c>
      <c r="M351" s="41">
        <f t="shared" si="37"/>
        <v>854.11999999999682</v>
      </c>
    </row>
    <row r="352" spans="2:13" x14ac:dyDescent="0.2">
      <c r="B352" s="41">
        <f t="shared" si="35"/>
        <v>10249.559999999961</v>
      </c>
      <c r="C352" s="41">
        <f>Motor!$E$5</f>
        <v>1900</v>
      </c>
      <c r="D352" s="41">
        <f>Motor!$E$6</f>
        <v>0</v>
      </c>
      <c r="E352" s="41">
        <f t="shared" si="38"/>
        <v>12149.559999999961</v>
      </c>
      <c r="F352" s="41">
        <f t="shared" si="39"/>
        <v>1012.46</v>
      </c>
      <c r="G352" s="41">
        <f>IF(VLOOKUP(F352,Constantes!$D$2:$E$11,2,TRUE)=0,+F352,VLOOKUP(F352,Constantes!$D$2:$E$11,2,TRUE))</f>
        <v>1050</v>
      </c>
      <c r="H352" s="41">
        <f>ROUND(+Motor!$D$15*Iteración!G352,2)</f>
        <v>49.35</v>
      </c>
      <c r="I352" s="48">
        <f t="shared" si="40"/>
        <v>804.77999999999679</v>
      </c>
      <c r="J352" s="41">
        <f t="shared" si="41"/>
        <v>854.12999999999681</v>
      </c>
      <c r="L352" t="str">
        <f t="shared" si="36"/>
        <v>804,78</v>
      </c>
      <c r="M352" s="41">
        <f t="shared" si="37"/>
        <v>854.12999999999681</v>
      </c>
    </row>
    <row r="353" spans="2:13" x14ac:dyDescent="0.2">
      <c r="B353" s="41">
        <f t="shared" si="35"/>
        <v>10249.679999999962</v>
      </c>
      <c r="C353" s="41">
        <f>Motor!$E$5</f>
        <v>1900</v>
      </c>
      <c r="D353" s="41">
        <f>Motor!$E$6</f>
        <v>0</v>
      </c>
      <c r="E353" s="41">
        <f t="shared" si="38"/>
        <v>12149.679999999962</v>
      </c>
      <c r="F353" s="41">
        <f t="shared" si="39"/>
        <v>1012.47</v>
      </c>
      <c r="G353" s="41">
        <f>IF(VLOOKUP(F353,Constantes!$D$2:$E$11,2,TRUE)=0,+F353,VLOOKUP(F353,Constantes!$D$2:$E$11,2,TRUE))</f>
        <v>1050</v>
      </c>
      <c r="H353" s="41">
        <f>ROUND(+Motor!$D$15*Iteración!G353,2)</f>
        <v>49.35</v>
      </c>
      <c r="I353" s="48">
        <f t="shared" si="40"/>
        <v>804.78999999999678</v>
      </c>
      <c r="J353" s="41">
        <f t="shared" si="41"/>
        <v>854.1399999999968</v>
      </c>
      <c r="L353" t="str">
        <f t="shared" si="36"/>
        <v>804,79</v>
      </c>
      <c r="M353" s="41">
        <f t="shared" si="37"/>
        <v>854.1399999999968</v>
      </c>
    </row>
    <row r="354" spans="2:13" x14ac:dyDescent="0.2">
      <c r="B354" s="41">
        <f t="shared" si="35"/>
        <v>10249.799999999961</v>
      </c>
      <c r="C354" s="41">
        <f>Motor!$E$5</f>
        <v>1900</v>
      </c>
      <c r="D354" s="41">
        <f>Motor!$E$6</f>
        <v>0</v>
      </c>
      <c r="E354" s="41">
        <f t="shared" si="38"/>
        <v>12149.799999999961</v>
      </c>
      <c r="F354" s="41">
        <f t="shared" si="39"/>
        <v>1012.48</v>
      </c>
      <c r="G354" s="41">
        <f>IF(VLOOKUP(F354,Constantes!$D$2:$E$11,2,TRUE)=0,+F354,VLOOKUP(F354,Constantes!$D$2:$E$11,2,TRUE))</f>
        <v>1050</v>
      </c>
      <c r="H354" s="41">
        <f>ROUND(+Motor!$D$15*Iteración!G354,2)</f>
        <v>49.35</v>
      </c>
      <c r="I354" s="48">
        <f t="shared" si="40"/>
        <v>804.79999999999677</v>
      </c>
      <c r="J354" s="41">
        <f t="shared" si="41"/>
        <v>854.14999999999679</v>
      </c>
      <c r="L354" t="str">
        <f t="shared" si="36"/>
        <v>804,80</v>
      </c>
      <c r="M354" s="41">
        <f t="shared" si="37"/>
        <v>854.14999999999679</v>
      </c>
    </row>
    <row r="355" spans="2:13" x14ac:dyDescent="0.2">
      <c r="B355" s="41">
        <f t="shared" si="35"/>
        <v>10249.919999999962</v>
      </c>
      <c r="C355" s="41">
        <f>Motor!$E$5</f>
        <v>1900</v>
      </c>
      <c r="D355" s="41">
        <f>Motor!$E$6</f>
        <v>0</v>
      </c>
      <c r="E355" s="41">
        <f t="shared" si="38"/>
        <v>12149.919999999962</v>
      </c>
      <c r="F355" s="41">
        <f t="shared" si="39"/>
        <v>1012.49</v>
      </c>
      <c r="G355" s="41">
        <f>IF(VLOOKUP(F355,Constantes!$D$2:$E$11,2,TRUE)=0,+F355,VLOOKUP(F355,Constantes!$D$2:$E$11,2,TRUE))</f>
        <v>1050</v>
      </c>
      <c r="H355" s="41">
        <f>ROUND(+Motor!$D$15*Iteración!G355,2)</f>
        <v>49.35</v>
      </c>
      <c r="I355" s="48">
        <f t="shared" si="40"/>
        <v>804.80999999999676</v>
      </c>
      <c r="J355" s="41">
        <f t="shared" si="41"/>
        <v>854.15999999999678</v>
      </c>
      <c r="L355" t="str">
        <f t="shared" si="36"/>
        <v>804,81</v>
      </c>
      <c r="M355" s="41">
        <f t="shared" si="37"/>
        <v>854.15999999999678</v>
      </c>
    </row>
    <row r="356" spans="2:13" x14ac:dyDescent="0.2">
      <c r="B356" s="41">
        <f t="shared" si="35"/>
        <v>10250.039999999961</v>
      </c>
      <c r="C356" s="41">
        <f>Motor!$E$5</f>
        <v>1900</v>
      </c>
      <c r="D356" s="41">
        <f>Motor!$E$6</f>
        <v>0</v>
      </c>
      <c r="E356" s="41">
        <f t="shared" si="38"/>
        <v>12150.039999999961</v>
      </c>
      <c r="F356" s="41">
        <f t="shared" si="39"/>
        <v>1012.5</v>
      </c>
      <c r="G356" s="41">
        <f>IF(VLOOKUP(F356,Constantes!$D$2:$E$11,2,TRUE)=0,+F356,VLOOKUP(F356,Constantes!$D$2:$E$11,2,TRUE))</f>
        <v>1050</v>
      </c>
      <c r="H356" s="41">
        <f>ROUND(+Motor!$D$15*Iteración!G356,2)</f>
        <v>49.35</v>
      </c>
      <c r="I356" s="48">
        <f t="shared" si="40"/>
        <v>804.81999999999675</v>
      </c>
      <c r="J356" s="41">
        <f t="shared" si="41"/>
        <v>854.16999999999678</v>
      </c>
      <c r="L356" t="str">
        <f t="shared" si="36"/>
        <v>804,82</v>
      </c>
      <c r="M356" s="41">
        <f t="shared" si="37"/>
        <v>854.16999999999678</v>
      </c>
    </row>
    <row r="357" spans="2:13" x14ac:dyDescent="0.2">
      <c r="B357" s="41">
        <f t="shared" si="35"/>
        <v>10250.159999999962</v>
      </c>
      <c r="C357" s="41">
        <f>Motor!$E$5</f>
        <v>1900</v>
      </c>
      <c r="D357" s="41">
        <f>Motor!$E$6</f>
        <v>0</v>
      </c>
      <c r="E357" s="41">
        <f t="shared" si="38"/>
        <v>12150.159999999962</v>
      </c>
      <c r="F357" s="41">
        <f t="shared" si="39"/>
        <v>1012.51</v>
      </c>
      <c r="G357" s="41">
        <f>IF(VLOOKUP(F357,Constantes!$D$2:$E$11,2,TRUE)=0,+F357,VLOOKUP(F357,Constantes!$D$2:$E$11,2,TRUE))</f>
        <v>1050</v>
      </c>
      <c r="H357" s="41">
        <f>ROUND(+Motor!$D$15*Iteración!G357,2)</f>
        <v>49.35</v>
      </c>
      <c r="I357" s="48">
        <f t="shared" si="40"/>
        <v>804.82999999999674</v>
      </c>
      <c r="J357" s="41">
        <f t="shared" si="41"/>
        <v>854.17999999999677</v>
      </c>
      <c r="L357" t="str">
        <f t="shared" si="36"/>
        <v>804,83</v>
      </c>
      <c r="M357" s="41">
        <f t="shared" si="37"/>
        <v>854.17999999999677</v>
      </c>
    </row>
    <row r="358" spans="2:13" x14ac:dyDescent="0.2">
      <c r="B358" s="41">
        <f t="shared" si="35"/>
        <v>10250.279999999961</v>
      </c>
      <c r="C358" s="41">
        <f>Motor!$E$5</f>
        <v>1900</v>
      </c>
      <c r="D358" s="41">
        <f>Motor!$E$6</f>
        <v>0</v>
      </c>
      <c r="E358" s="41">
        <f t="shared" si="38"/>
        <v>12150.279999999961</v>
      </c>
      <c r="F358" s="41">
        <f t="shared" si="39"/>
        <v>1012.52</v>
      </c>
      <c r="G358" s="41">
        <f>IF(VLOOKUP(F358,Constantes!$D$2:$E$11,2,TRUE)=0,+F358,VLOOKUP(F358,Constantes!$D$2:$E$11,2,TRUE))</f>
        <v>1050</v>
      </c>
      <c r="H358" s="41">
        <f>ROUND(+Motor!$D$15*Iteración!G358,2)</f>
        <v>49.35</v>
      </c>
      <c r="I358" s="48">
        <f t="shared" si="40"/>
        <v>804.83999999999673</v>
      </c>
      <c r="J358" s="41">
        <f t="shared" si="41"/>
        <v>854.18999999999676</v>
      </c>
      <c r="L358" t="str">
        <f t="shared" si="36"/>
        <v>804,84</v>
      </c>
      <c r="M358" s="41">
        <f t="shared" si="37"/>
        <v>854.18999999999676</v>
      </c>
    </row>
    <row r="359" spans="2:13" x14ac:dyDescent="0.2">
      <c r="B359" s="41">
        <f t="shared" si="35"/>
        <v>10250.399999999961</v>
      </c>
      <c r="C359" s="41">
        <f>Motor!$E$5</f>
        <v>1900</v>
      </c>
      <c r="D359" s="41">
        <f>Motor!$E$6</f>
        <v>0</v>
      </c>
      <c r="E359" s="41">
        <f t="shared" si="38"/>
        <v>12150.399999999961</v>
      </c>
      <c r="F359" s="41">
        <f t="shared" si="39"/>
        <v>1012.53</v>
      </c>
      <c r="G359" s="41">
        <f>IF(VLOOKUP(F359,Constantes!$D$2:$E$11,2,TRUE)=0,+F359,VLOOKUP(F359,Constantes!$D$2:$E$11,2,TRUE))</f>
        <v>1050</v>
      </c>
      <c r="H359" s="41">
        <f>ROUND(+Motor!$D$15*Iteración!G359,2)</f>
        <v>49.35</v>
      </c>
      <c r="I359" s="48">
        <f t="shared" si="40"/>
        <v>804.84999999999673</v>
      </c>
      <c r="J359" s="41">
        <f t="shared" si="41"/>
        <v>854.19999999999675</v>
      </c>
      <c r="L359" t="str">
        <f t="shared" si="36"/>
        <v>804,85</v>
      </c>
      <c r="M359" s="41">
        <f t="shared" si="37"/>
        <v>854.19999999999675</v>
      </c>
    </row>
    <row r="360" spans="2:13" x14ac:dyDescent="0.2">
      <c r="B360" s="41">
        <f t="shared" si="35"/>
        <v>10250.51999999996</v>
      </c>
      <c r="C360" s="41">
        <f>Motor!$E$5</f>
        <v>1900</v>
      </c>
      <c r="D360" s="41">
        <f>Motor!$E$6</f>
        <v>0</v>
      </c>
      <c r="E360" s="41">
        <f t="shared" si="38"/>
        <v>12150.51999999996</v>
      </c>
      <c r="F360" s="41">
        <f t="shared" si="39"/>
        <v>1012.54</v>
      </c>
      <c r="G360" s="41">
        <f>IF(VLOOKUP(F360,Constantes!$D$2:$E$11,2,TRUE)=0,+F360,VLOOKUP(F360,Constantes!$D$2:$E$11,2,TRUE))</f>
        <v>1050</v>
      </c>
      <c r="H360" s="41">
        <f>ROUND(+Motor!$D$15*Iteración!G360,2)</f>
        <v>49.35</v>
      </c>
      <c r="I360" s="48">
        <f t="shared" si="40"/>
        <v>804.85999999999672</v>
      </c>
      <c r="J360" s="41">
        <f t="shared" si="41"/>
        <v>854.20999999999674</v>
      </c>
      <c r="L360" t="str">
        <f t="shared" si="36"/>
        <v>804,86</v>
      </c>
      <c r="M360" s="41">
        <f t="shared" si="37"/>
        <v>854.20999999999674</v>
      </c>
    </row>
    <row r="361" spans="2:13" x14ac:dyDescent="0.2">
      <c r="B361" s="41">
        <f t="shared" si="35"/>
        <v>10250.639999999961</v>
      </c>
      <c r="C361" s="41">
        <f>Motor!$E$5</f>
        <v>1900</v>
      </c>
      <c r="D361" s="41">
        <f>Motor!$E$6</f>
        <v>0</v>
      </c>
      <c r="E361" s="41">
        <f t="shared" si="38"/>
        <v>12150.639999999961</v>
      </c>
      <c r="F361" s="41">
        <f t="shared" si="39"/>
        <v>1012.55</v>
      </c>
      <c r="G361" s="41">
        <f>IF(VLOOKUP(F361,Constantes!$D$2:$E$11,2,TRUE)=0,+F361,VLOOKUP(F361,Constantes!$D$2:$E$11,2,TRUE))</f>
        <v>1050</v>
      </c>
      <c r="H361" s="41">
        <f>ROUND(+Motor!$D$15*Iteración!G361,2)</f>
        <v>49.35</v>
      </c>
      <c r="I361" s="48">
        <f t="shared" si="40"/>
        <v>804.86999999999671</v>
      </c>
      <c r="J361" s="41">
        <f t="shared" si="41"/>
        <v>854.21999999999673</v>
      </c>
      <c r="L361" t="str">
        <f t="shared" si="36"/>
        <v>804,87</v>
      </c>
      <c r="M361" s="41">
        <f t="shared" si="37"/>
        <v>854.21999999999673</v>
      </c>
    </row>
    <row r="362" spans="2:13" x14ac:dyDescent="0.2">
      <c r="B362" s="41">
        <f t="shared" si="35"/>
        <v>10250.75999999996</v>
      </c>
      <c r="C362" s="41">
        <f>Motor!$E$5</f>
        <v>1900</v>
      </c>
      <c r="D362" s="41">
        <f>Motor!$E$6</f>
        <v>0</v>
      </c>
      <c r="E362" s="41">
        <f t="shared" si="38"/>
        <v>12150.75999999996</v>
      </c>
      <c r="F362" s="41">
        <f t="shared" si="39"/>
        <v>1012.56</v>
      </c>
      <c r="G362" s="41">
        <f>IF(VLOOKUP(F362,Constantes!$D$2:$E$11,2,TRUE)=0,+F362,VLOOKUP(F362,Constantes!$D$2:$E$11,2,TRUE))</f>
        <v>1050</v>
      </c>
      <c r="H362" s="41">
        <f>ROUND(+Motor!$D$15*Iteración!G362,2)</f>
        <v>49.35</v>
      </c>
      <c r="I362" s="48">
        <f t="shared" si="40"/>
        <v>804.8799999999967</v>
      </c>
      <c r="J362" s="41">
        <f t="shared" si="41"/>
        <v>854.22999999999672</v>
      </c>
      <c r="L362" t="str">
        <f t="shared" si="36"/>
        <v>804,88</v>
      </c>
      <c r="M362" s="41">
        <f t="shared" si="37"/>
        <v>854.22999999999672</v>
      </c>
    </row>
    <row r="363" spans="2:13" x14ac:dyDescent="0.2">
      <c r="B363" s="41">
        <f t="shared" si="35"/>
        <v>10250.879999999961</v>
      </c>
      <c r="C363" s="41">
        <f>Motor!$E$5</f>
        <v>1900</v>
      </c>
      <c r="D363" s="41">
        <f>Motor!$E$6</f>
        <v>0</v>
      </c>
      <c r="E363" s="41">
        <f t="shared" si="38"/>
        <v>12150.879999999961</v>
      </c>
      <c r="F363" s="41">
        <f t="shared" si="39"/>
        <v>1012.57</v>
      </c>
      <c r="G363" s="41">
        <f>IF(VLOOKUP(F363,Constantes!$D$2:$E$11,2,TRUE)=0,+F363,VLOOKUP(F363,Constantes!$D$2:$E$11,2,TRUE))</f>
        <v>1050</v>
      </c>
      <c r="H363" s="41">
        <f>ROUND(+Motor!$D$15*Iteración!G363,2)</f>
        <v>49.35</v>
      </c>
      <c r="I363" s="48">
        <f t="shared" si="40"/>
        <v>804.88999999999669</v>
      </c>
      <c r="J363" s="41">
        <f t="shared" si="41"/>
        <v>854.23999999999671</v>
      </c>
      <c r="L363" t="str">
        <f t="shared" si="36"/>
        <v>804,89</v>
      </c>
      <c r="M363" s="41">
        <f t="shared" si="37"/>
        <v>854.23999999999671</v>
      </c>
    </row>
    <row r="364" spans="2:13" x14ac:dyDescent="0.2">
      <c r="B364" s="41">
        <f t="shared" si="35"/>
        <v>10250.99999999996</v>
      </c>
      <c r="C364" s="41">
        <f>Motor!$E$5</f>
        <v>1900</v>
      </c>
      <c r="D364" s="41">
        <f>Motor!$E$6</f>
        <v>0</v>
      </c>
      <c r="E364" s="41">
        <f t="shared" si="38"/>
        <v>12150.99999999996</v>
      </c>
      <c r="F364" s="41">
        <f t="shared" si="39"/>
        <v>1012.58</v>
      </c>
      <c r="G364" s="41">
        <f>IF(VLOOKUP(F364,Constantes!$D$2:$E$11,2,TRUE)=0,+F364,VLOOKUP(F364,Constantes!$D$2:$E$11,2,TRUE))</f>
        <v>1050</v>
      </c>
      <c r="H364" s="41">
        <f>ROUND(+Motor!$D$15*Iteración!G364,2)</f>
        <v>49.35</v>
      </c>
      <c r="I364" s="48">
        <f t="shared" si="40"/>
        <v>804.89999999999668</v>
      </c>
      <c r="J364" s="41">
        <f t="shared" si="41"/>
        <v>854.2499999999967</v>
      </c>
      <c r="L364" t="str">
        <f t="shared" si="36"/>
        <v>804,90</v>
      </c>
      <c r="M364" s="41">
        <f t="shared" si="37"/>
        <v>854.2499999999967</v>
      </c>
    </row>
    <row r="365" spans="2:13" x14ac:dyDescent="0.2">
      <c r="B365" s="41">
        <f t="shared" si="35"/>
        <v>10251.119999999961</v>
      </c>
      <c r="C365" s="41">
        <f>Motor!$E$5</f>
        <v>1900</v>
      </c>
      <c r="D365" s="41">
        <f>Motor!$E$6</f>
        <v>0</v>
      </c>
      <c r="E365" s="41">
        <f t="shared" si="38"/>
        <v>12151.119999999961</v>
      </c>
      <c r="F365" s="41">
        <f t="shared" si="39"/>
        <v>1012.59</v>
      </c>
      <c r="G365" s="41">
        <f>IF(VLOOKUP(F365,Constantes!$D$2:$E$11,2,TRUE)=0,+F365,VLOOKUP(F365,Constantes!$D$2:$E$11,2,TRUE))</f>
        <v>1050</v>
      </c>
      <c r="H365" s="41">
        <f>ROUND(+Motor!$D$15*Iteración!G365,2)</f>
        <v>49.35</v>
      </c>
      <c r="I365" s="48">
        <f t="shared" si="40"/>
        <v>804.90999999999667</v>
      </c>
      <c r="J365" s="41">
        <f t="shared" si="41"/>
        <v>854.25999999999669</v>
      </c>
      <c r="L365" t="str">
        <f t="shared" si="36"/>
        <v>804,91</v>
      </c>
      <c r="M365" s="41">
        <f t="shared" si="37"/>
        <v>854.25999999999669</v>
      </c>
    </row>
    <row r="366" spans="2:13" x14ac:dyDescent="0.2">
      <c r="B366" s="41">
        <f t="shared" si="35"/>
        <v>10251.23999999996</v>
      </c>
      <c r="C366" s="41">
        <f>Motor!$E$5</f>
        <v>1900</v>
      </c>
      <c r="D366" s="41">
        <f>Motor!$E$6</f>
        <v>0</v>
      </c>
      <c r="E366" s="41">
        <f t="shared" si="38"/>
        <v>12151.23999999996</v>
      </c>
      <c r="F366" s="41">
        <f t="shared" si="39"/>
        <v>1012.6</v>
      </c>
      <c r="G366" s="41">
        <f>IF(VLOOKUP(F366,Constantes!$D$2:$E$11,2,TRUE)=0,+F366,VLOOKUP(F366,Constantes!$D$2:$E$11,2,TRUE))</f>
        <v>1050</v>
      </c>
      <c r="H366" s="41">
        <f>ROUND(+Motor!$D$15*Iteración!G366,2)</f>
        <v>49.35</v>
      </c>
      <c r="I366" s="48">
        <f t="shared" si="40"/>
        <v>804.91999999999666</v>
      </c>
      <c r="J366" s="41">
        <f t="shared" si="41"/>
        <v>854.26999999999668</v>
      </c>
      <c r="L366" t="str">
        <f t="shared" si="36"/>
        <v>804,92</v>
      </c>
      <c r="M366" s="41">
        <f t="shared" si="37"/>
        <v>854.26999999999668</v>
      </c>
    </row>
    <row r="367" spans="2:13" x14ac:dyDescent="0.2">
      <c r="B367" s="41">
        <f t="shared" si="35"/>
        <v>10251.359999999961</v>
      </c>
      <c r="C367" s="41">
        <f>Motor!$E$5</f>
        <v>1900</v>
      </c>
      <c r="D367" s="41">
        <f>Motor!$E$6</f>
        <v>0</v>
      </c>
      <c r="E367" s="41">
        <f t="shared" si="38"/>
        <v>12151.359999999961</v>
      </c>
      <c r="F367" s="41">
        <f t="shared" si="39"/>
        <v>1012.61</v>
      </c>
      <c r="G367" s="41">
        <f>IF(VLOOKUP(F367,Constantes!$D$2:$E$11,2,TRUE)=0,+F367,VLOOKUP(F367,Constantes!$D$2:$E$11,2,TRUE))</f>
        <v>1050</v>
      </c>
      <c r="H367" s="41">
        <f>ROUND(+Motor!$D$15*Iteración!G367,2)</f>
        <v>49.35</v>
      </c>
      <c r="I367" s="48">
        <f t="shared" si="40"/>
        <v>804.92999999999665</v>
      </c>
      <c r="J367" s="41">
        <f t="shared" si="41"/>
        <v>854.27999999999668</v>
      </c>
      <c r="L367" t="str">
        <f t="shared" si="36"/>
        <v>804,93</v>
      </c>
      <c r="M367" s="41">
        <f t="shared" si="37"/>
        <v>854.27999999999668</v>
      </c>
    </row>
    <row r="368" spans="2:13" x14ac:dyDescent="0.2">
      <c r="B368" s="41">
        <f t="shared" si="35"/>
        <v>10251.47999999996</v>
      </c>
      <c r="C368" s="41">
        <f>Motor!$E$5</f>
        <v>1900</v>
      </c>
      <c r="D368" s="41">
        <f>Motor!$E$6</f>
        <v>0</v>
      </c>
      <c r="E368" s="41">
        <f t="shared" si="38"/>
        <v>12151.47999999996</v>
      </c>
      <c r="F368" s="41">
        <f t="shared" si="39"/>
        <v>1012.62</v>
      </c>
      <c r="G368" s="41">
        <f>IF(VLOOKUP(F368,Constantes!$D$2:$E$11,2,TRUE)=0,+F368,VLOOKUP(F368,Constantes!$D$2:$E$11,2,TRUE))</f>
        <v>1050</v>
      </c>
      <c r="H368" s="41">
        <f>ROUND(+Motor!$D$15*Iteración!G368,2)</f>
        <v>49.35</v>
      </c>
      <c r="I368" s="48">
        <f t="shared" si="40"/>
        <v>804.93999999999664</v>
      </c>
      <c r="J368" s="41">
        <f t="shared" si="41"/>
        <v>854.28999999999667</v>
      </c>
      <c r="L368" t="str">
        <f t="shared" si="36"/>
        <v>804,94</v>
      </c>
      <c r="M368" s="41">
        <f t="shared" si="37"/>
        <v>854.28999999999667</v>
      </c>
    </row>
    <row r="369" spans="2:13" x14ac:dyDescent="0.2">
      <c r="B369" s="41">
        <f t="shared" si="35"/>
        <v>10251.59999999996</v>
      </c>
      <c r="C369" s="41">
        <f>Motor!$E$5</f>
        <v>1900</v>
      </c>
      <c r="D369" s="41">
        <f>Motor!$E$6</f>
        <v>0</v>
      </c>
      <c r="E369" s="41">
        <f t="shared" si="38"/>
        <v>12151.59999999996</v>
      </c>
      <c r="F369" s="41">
        <f t="shared" si="39"/>
        <v>1012.63</v>
      </c>
      <c r="G369" s="41">
        <f>IF(VLOOKUP(F369,Constantes!$D$2:$E$11,2,TRUE)=0,+F369,VLOOKUP(F369,Constantes!$D$2:$E$11,2,TRUE))</f>
        <v>1050</v>
      </c>
      <c r="H369" s="41">
        <f>ROUND(+Motor!$D$15*Iteración!G369,2)</f>
        <v>49.35</v>
      </c>
      <c r="I369" s="48">
        <f t="shared" si="40"/>
        <v>804.94999999999663</v>
      </c>
      <c r="J369" s="41">
        <f t="shared" si="41"/>
        <v>854.29999999999666</v>
      </c>
      <c r="L369" t="str">
        <f t="shared" si="36"/>
        <v>804,95</v>
      </c>
      <c r="M369" s="41">
        <f t="shared" si="37"/>
        <v>854.29999999999666</v>
      </c>
    </row>
    <row r="370" spans="2:13" x14ac:dyDescent="0.2">
      <c r="B370" s="41">
        <f t="shared" si="35"/>
        <v>10251.719999999959</v>
      </c>
      <c r="C370" s="41">
        <f>Motor!$E$5</f>
        <v>1900</v>
      </c>
      <c r="D370" s="41">
        <f>Motor!$E$6</f>
        <v>0</v>
      </c>
      <c r="E370" s="41">
        <f t="shared" si="38"/>
        <v>12151.719999999959</v>
      </c>
      <c r="F370" s="41">
        <f t="shared" si="39"/>
        <v>1012.64</v>
      </c>
      <c r="G370" s="41">
        <f>IF(VLOOKUP(F370,Constantes!$D$2:$E$11,2,TRUE)=0,+F370,VLOOKUP(F370,Constantes!$D$2:$E$11,2,TRUE))</f>
        <v>1050</v>
      </c>
      <c r="H370" s="41">
        <f>ROUND(+Motor!$D$15*Iteración!G370,2)</f>
        <v>49.35</v>
      </c>
      <c r="I370" s="48">
        <f t="shared" si="40"/>
        <v>804.95999999999663</v>
      </c>
      <c r="J370" s="41">
        <f t="shared" si="41"/>
        <v>854.30999999999665</v>
      </c>
      <c r="L370" t="str">
        <f t="shared" si="36"/>
        <v>804,96</v>
      </c>
      <c r="M370" s="41">
        <f t="shared" si="37"/>
        <v>854.30999999999665</v>
      </c>
    </row>
    <row r="371" spans="2:13" x14ac:dyDescent="0.2">
      <c r="B371" s="41">
        <f t="shared" si="35"/>
        <v>10251.83999999996</v>
      </c>
      <c r="C371" s="41">
        <f>Motor!$E$5</f>
        <v>1900</v>
      </c>
      <c r="D371" s="41">
        <f>Motor!$E$6</f>
        <v>0</v>
      </c>
      <c r="E371" s="41">
        <f t="shared" si="38"/>
        <v>12151.83999999996</v>
      </c>
      <c r="F371" s="41">
        <f t="shared" si="39"/>
        <v>1012.65</v>
      </c>
      <c r="G371" s="41">
        <f>IF(VLOOKUP(F371,Constantes!$D$2:$E$11,2,TRUE)=0,+F371,VLOOKUP(F371,Constantes!$D$2:$E$11,2,TRUE))</f>
        <v>1050</v>
      </c>
      <c r="H371" s="41">
        <f>ROUND(+Motor!$D$15*Iteración!G371,2)</f>
        <v>49.35</v>
      </c>
      <c r="I371" s="48">
        <f t="shared" si="40"/>
        <v>804.96999999999662</v>
      </c>
      <c r="J371" s="41">
        <f t="shared" si="41"/>
        <v>854.31999999999664</v>
      </c>
      <c r="L371" t="str">
        <f t="shared" si="36"/>
        <v>804,97</v>
      </c>
      <c r="M371" s="41">
        <f t="shared" si="37"/>
        <v>854.31999999999664</v>
      </c>
    </row>
    <row r="372" spans="2:13" x14ac:dyDescent="0.2">
      <c r="B372" s="41">
        <f t="shared" si="35"/>
        <v>10251.959999999959</v>
      </c>
      <c r="C372" s="41">
        <f>Motor!$E$5</f>
        <v>1900</v>
      </c>
      <c r="D372" s="41">
        <f>Motor!$E$6</f>
        <v>0</v>
      </c>
      <c r="E372" s="41">
        <f t="shared" si="38"/>
        <v>12151.959999999959</v>
      </c>
      <c r="F372" s="41">
        <f t="shared" si="39"/>
        <v>1012.66</v>
      </c>
      <c r="G372" s="41">
        <f>IF(VLOOKUP(F372,Constantes!$D$2:$E$11,2,TRUE)=0,+F372,VLOOKUP(F372,Constantes!$D$2:$E$11,2,TRUE))</f>
        <v>1050</v>
      </c>
      <c r="H372" s="41">
        <f>ROUND(+Motor!$D$15*Iteración!G372,2)</f>
        <v>49.35</v>
      </c>
      <c r="I372" s="48">
        <f t="shared" si="40"/>
        <v>804.97999999999661</v>
      </c>
      <c r="J372" s="41">
        <f t="shared" si="41"/>
        <v>854.32999999999663</v>
      </c>
      <c r="L372" t="str">
        <f t="shared" si="36"/>
        <v>804,98</v>
      </c>
      <c r="M372" s="41">
        <f t="shared" si="37"/>
        <v>854.32999999999663</v>
      </c>
    </row>
    <row r="373" spans="2:13" x14ac:dyDescent="0.2">
      <c r="B373" s="41">
        <f t="shared" si="35"/>
        <v>10252.07999999996</v>
      </c>
      <c r="C373" s="41">
        <f>Motor!$E$5</f>
        <v>1900</v>
      </c>
      <c r="D373" s="41">
        <f>Motor!$E$6</f>
        <v>0</v>
      </c>
      <c r="E373" s="41">
        <f t="shared" si="38"/>
        <v>12152.07999999996</v>
      </c>
      <c r="F373" s="41">
        <f t="shared" si="39"/>
        <v>1012.67</v>
      </c>
      <c r="G373" s="41">
        <f>IF(VLOOKUP(F373,Constantes!$D$2:$E$11,2,TRUE)=0,+F373,VLOOKUP(F373,Constantes!$D$2:$E$11,2,TRUE))</f>
        <v>1050</v>
      </c>
      <c r="H373" s="41">
        <f>ROUND(+Motor!$D$15*Iteración!G373,2)</f>
        <v>49.35</v>
      </c>
      <c r="I373" s="48">
        <f t="shared" si="40"/>
        <v>804.9899999999966</v>
      </c>
      <c r="J373" s="41">
        <f t="shared" si="41"/>
        <v>854.33999999999662</v>
      </c>
      <c r="L373" t="str">
        <f t="shared" si="36"/>
        <v>804,99</v>
      </c>
      <c r="M373" s="41">
        <f t="shared" si="37"/>
        <v>854.33999999999662</v>
      </c>
    </row>
    <row r="374" spans="2:13" x14ac:dyDescent="0.2">
      <c r="B374" s="41">
        <f t="shared" si="35"/>
        <v>10252.199999999959</v>
      </c>
      <c r="C374" s="41">
        <f>Motor!$E$5</f>
        <v>1900</v>
      </c>
      <c r="D374" s="41">
        <f>Motor!$E$6</f>
        <v>0</v>
      </c>
      <c r="E374" s="41">
        <f t="shared" si="38"/>
        <v>12152.199999999959</v>
      </c>
      <c r="F374" s="41">
        <f t="shared" si="39"/>
        <v>1012.68</v>
      </c>
      <c r="G374" s="41">
        <f>IF(VLOOKUP(F374,Constantes!$D$2:$E$11,2,TRUE)=0,+F374,VLOOKUP(F374,Constantes!$D$2:$E$11,2,TRUE))</f>
        <v>1050</v>
      </c>
      <c r="H374" s="41">
        <f>ROUND(+Motor!$D$15*Iteración!G374,2)</f>
        <v>49.35</v>
      </c>
      <c r="I374" s="48">
        <f t="shared" si="40"/>
        <v>804.99999999999659</v>
      </c>
      <c r="J374" s="41">
        <f t="shared" si="41"/>
        <v>854.34999999999661</v>
      </c>
      <c r="L374" t="str">
        <f t="shared" si="36"/>
        <v>805,00</v>
      </c>
      <c r="M374" s="41">
        <f t="shared" si="37"/>
        <v>854.34999999999661</v>
      </c>
    </row>
    <row r="375" spans="2:13" x14ac:dyDescent="0.2">
      <c r="B375" s="41">
        <f t="shared" si="35"/>
        <v>10252.31999999996</v>
      </c>
      <c r="C375" s="41">
        <f>Motor!$E$5</f>
        <v>1900</v>
      </c>
      <c r="D375" s="41">
        <f>Motor!$E$6</f>
        <v>0</v>
      </c>
      <c r="E375" s="41">
        <f t="shared" si="38"/>
        <v>12152.31999999996</v>
      </c>
      <c r="F375" s="41">
        <f t="shared" si="39"/>
        <v>1012.69</v>
      </c>
      <c r="G375" s="41">
        <f>IF(VLOOKUP(F375,Constantes!$D$2:$E$11,2,TRUE)=0,+F375,VLOOKUP(F375,Constantes!$D$2:$E$11,2,TRUE))</f>
        <v>1050</v>
      </c>
      <c r="H375" s="41">
        <f>ROUND(+Motor!$D$15*Iteración!G375,2)</f>
        <v>49.35</v>
      </c>
      <c r="I375" s="48">
        <f t="shared" si="40"/>
        <v>805.00999999999658</v>
      </c>
      <c r="J375" s="41">
        <f t="shared" si="41"/>
        <v>854.3599999999966</v>
      </c>
      <c r="L375" t="str">
        <f t="shared" si="36"/>
        <v>805,01</v>
      </c>
      <c r="M375" s="41">
        <f t="shared" si="37"/>
        <v>854.3599999999966</v>
      </c>
    </row>
    <row r="376" spans="2:13" x14ac:dyDescent="0.2">
      <c r="B376" s="41">
        <f t="shared" si="35"/>
        <v>10252.439999999959</v>
      </c>
      <c r="C376" s="41">
        <f>Motor!$E$5</f>
        <v>1900</v>
      </c>
      <c r="D376" s="41">
        <f>Motor!$E$6</f>
        <v>0</v>
      </c>
      <c r="E376" s="41">
        <f t="shared" si="38"/>
        <v>12152.439999999959</v>
      </c>
      <c r="F376" s="41">
        <f t="shared" si="39"/>
        <v>1012.7</v>
      </c>
      <c r="G376" s="41">
        <f>IF(VLOOKUP(F376,Constantes!$D$2:$E$11,2,TRUE)=0,+F376,VLOOKUP(F376,Constantes!$D$2:$E$11,2,TRUE))</f>
        <v>1050</v>
      </c>
      <c r="H376" s="41">
        <f>ROUND(+Motor!$D$15*Iteración!G376,2)</f>
        <v>49.35</v>
      </c>
      <c r="I376" s="48">
        <f t="shared" si="40"/>
        <v>805.01999999999657</v>
      </c>
      <c r="J376" s="41">
        <f t="shared" si="41"/>
        <v>854.36999999999659</v>
      </c>
      <c r="L376" t="str">
        <f t="shared" si="36"/>
        <v>805,02</v>
      </c>
      <c r="M376" s="41">
        <f t="shared" si="37"/>
        <v>854.36999999999659</v>
      </c>
    </row>
    <row r="377" spans="2:13" x14ac:dyDescent="0.2">
      <c r="B377" s="41">
        <f t="shared" si="35"/>
        <v>10252.559999999959</v>
      </c>
      <c r="C377" s="41">
        <f>Motor!$E$5</f>
        <v>1900</v>
      </c>
      <c r="D377" s="41">
        <f>Motor!$E$6</f>
        <v>0</v>
      </c>
      <c r="E377" s="41">
        <f t="shared" si="38"/>
        <v>12152.559999999959</v>
      </c>
      <c r="F377" s="41">
        <f t="shared" si="39"/>
        <v>1012.71</v>
      </c>
      <c r="G377" s="41">
        <f>IF(VLOOKUP(F377,Constantes!$D$2:$E$11,2,TRUE)=0,+F377,VLOOKUP(F377,Constantes!$D$2:$E$11,2,TRUE))</f>
        <v>1050</v>
      </c>
      <c r="H377" s="41">
        <f>ROUND(+Motor!$D$15*Iteración!G377,2)</f>
        <v>49.35</v>
      </c>
      <c r="I377" s="48">
        <f t="shared" si="40"/>
        <v>805.02999999999656</v>
      </c>
      <c r="J377" s="41">
        <f t="shared" si="41"/>
        <v>854.37999999999658</v>
      </c>
      <c r="L377" t="str">
        <f t="shared" si="36"/>
        <v>805,03</v>
      </c>
      <c r="M377" s="41">
        <f t="shared" si="37"/>
        <v>854.37999999999658</v>
      </c>
    </row>
    <row r="378" spans="2:13" x14ac:dyDescent="0.2">
      <c r="B378" s="41">
        <f t="shared" si="35"/>
        <v>10252.679999999958</v>
      </c>
      <c r="C378" s="41">
        <f>Motor!$E$5</f>
        <v>1900</v>
      </c>
      <c r="D378" s="41">
        <f>Motor!$E$6</f>
        <v>0</v>
      </c>
      <c r="E378" s="41">
        <f t="shared" si="38"/>
        <v>12152.679999999958</v>
      </c>
      <c r="F378" s="41">
        <f t="shared" si="39"/>
        <v>1012.72</v>
      </c>
      <c r="G378" s="41">
        <f>IF(VLOOKUP(F378,Constantes!$D$2:$E$11,2,TRUE)=0,+F378,VLOOKUP(F378,Constantes!$D$2:$E$11,2,TRUE))</f>
        <v>1050</v>
      </c>
      <c r="H378" s="41">
        <f>ROUND(+Motor!$D$15*Iteración!G378,2)</f>
        <v>49.35</v>
      </c>
      <c r="I378" s="48">
        <f t="shared" si="40"/>
        <v>805.03999999999655</v>
      </c>
      <c r="J378" s="41">
        <f t="shared" si="41"/>
        <v>854.38999999999658</v>
      </c>
      <c r="L378" t="str">
        <f t="shared" si="36"/>
        <v>805,04</v>
      </c>
      <c r="M378" s="41">
        <f t="shared" si="37"/>
        <v>854.38999999999658</v>
      </c>
    </row>
    <row r="379" spans="2:13" x14ac:dyDescent="0.2">
      <c r="B379" s="41">
        <f t="shared" si="35"/>
        <v>10252.799999999959</v>
      </c>
      <c r="C379" s="41">
        <f>Motor!$E$5</f>
        <v>1900</v>
      </c>
      <c r="D379" s="41">
        <f>Motor!$E$6</f>
        <v>0</v>
      </c>
      <c r="E379" s="41">
        <f t="shared" si="38"/>
        <v>12152.799999999959</v>
      </c>
      <c r="F379" s="41">
        <f t="shared" si="39"/>
        <v>1012.73</v>
      </c>
      <c r="G379" s="41">
        <f>IF(VLOOKUP(F379,Constantes!$D$2:$E$11,2,TRUE)=0,+F379,VLOOKUP(F379,Constantes!$D$2:$E$11,2,TRUE))</f>
        <v>1050</v>
      </c>
      <c r="H379" s="41">
        <f>ROUND(+Motor!$D$15*Iteración!G379,2)</f>
        <v>49.35</v>
      </c>
      <c r="I379" s="48">
        <f t="shared" si="40"/>
        <v>805.04999999999654</v>
      </c>
      <c r="J379" s="41">
        <f t="shared" si="41"/>
        <v>854.39999999999657</v>
      </c>
      <c r="L379" t="str">
        <f t="shared" si="36"/>
        <v>805,05</v>
      </c>
      <c r="M379" s="41">
        <f t="shared" si="37"/>
        <v>854.39999999999657</v>
      </c>
    </row>
    <row r="380" spans="2:13" x14ac:dyDescent="0.2">
      <c r="B380" s="41">
        <f t="shared" si="35"/>
        <v>10252.919999999958</v>
      </c>
      <c r="C380" s="41">
        <f>Motor!$E$5</f>
        <v>1900</v>
      </c>
      <c r="D380" s="41">
        <f>Motor!$E$6</f>
        <v>0</v>
      </c>
      <c r="E380" s="41">
        <f t="shared" si="38"/>
        <v>12152.919999999958</v>
      </c>
      <c r="F380" s="41">
        <f t="shared" si="39"/>
        <v>1012.74</v>
      </c>
      <c r="G380" s="41">
        <f>IF(VLOOKUP(F380,Constantes!$D$2:$E$11,2,TRUE)=0,+F380,VLOOKUP(F380,Constantes!$D$2:$E$11,2,TRUE))</f>
        <v>1050</v>
      </c>
      <c r="H380" s="41">
        <f>ROUND(+Motor!$D$15*Iteración!G380,2)</f>
        <v>49.35</v>
      </c>
      <c r="I380" s="48">
        <f t="shared" si="40"/>
        <v>805.05999999999653</v>
      </c>
      <c r="J380" s="41">
        <f t="shared" si="41"/>
        <v>854.40999999999656</v>
      </c>
      <c r="L380" t="str">
        <f t="shared" si="36"/>
        <v>805,06</v>
      </c>
      <c r="M380" s="41">
        <f t="shared" si="37"/>
        <v>854.40999999999656</v>
      </c>
    </row>
    <row r="381" spans="2:13" x14ac:dyDescent="0.2">
      <c r="B381" s="41">
        <f t="shared" si="35"/>
        <v>10253.039999999959</v>
      </c>
      <c r="C381" s="41">
        <f>Motor!$E$5</f>
        <v>1900</v>
      </c>
      <c r="D381" s="41">
        <f>Motor!$E$6</f>
        <v>0</v>
      </c>
      <c r="E381" s="41">
        <f t="shared" si="38"/>
        <v>12153.039999999959</v>
      </c>
      <c r="F381" s="41">
        <f t="shared" si="39"/>
        <v>1012.75</v>
      </c>
      <c r="G381" s="41">
        <f>IF(VLOOKUP(F381,Constantes!$D$2:$E$11,2,TRUE)=0,+F381,VLOOKUP(F381,Constantes!$D$2:$E$11,2,TRUE))</f>
        <v>1050</v>
      </c>
      <c r="H381" s="41">
        <f>ROUND(+Motor!$D$15*Iteración!G381,2)</f>
        <v>49.35</v>
      </c>
      <c r="I381" s="48">
        <f t="shared" si="40"/>
        <v>805.06999999999653</v>
      </c>
      <c r="J381" s="41">
        <f t="shared" si="41"/>
        <v>854.41999999999655</v>
      </c>
      <c r="L381" t="str">
        <f t="shared" si="36"/>
        <v>805,07</v>
      </c>
      <c r="M381" s="41">
        <f t="shared" si="37"/>
        <v>854.41999999999655</v>
      </c>
    </row>
    <row r="382" spans="2:13" x14ac:dyDescent="0.2">
      <c r="B382" s="41">
        <f t="shared" si="35"/>
        <v>10253.159999999958</v>
      </c>
      <c r="C382" s="41">
        <f>Motor!$E$5</f>
        <v>1900</v>
      </c>
      <c r="D382" s="41">
        <f>Motor!$E$6</f>
        <v>0</v>
      </c>
      <c r="E382" s="41">
        <f t="shared" si="38"/>
        <v>12153.159999999958</v>
      </c>
      <c r="F382" s="41">
        <f t="shared" si="39"/>
        <v>1012.76</v>
      </c>
      <c r="G382" s="41">
        <f>IF(VLOOKUP(F382,Constantes!$D$2:$E$11,2,TRUE)=0,+F382,VLOOKUP(F382,Constantes!$D$2:$E$11,2,TRUE))</f>
        <v>1050</v>
      </c>
      <c r="H382" s="41">
        <f>ROUND(+Motor!$D$15*Iteración!G382,2)</f>
        <v>49.35</v>
      </c>
      <c r="I382" s="48">
        <f t="shared" si="40"/>
        <v>805.07999999999652</v>
      </c>
      <c r="J382" s="41">
        <f t="shared" si="41"/>
        <v>854.42999999999654</v>
      </c>
      <c r="L382" t="str">
        <f t="shared" si="36"/>
        <v>805,08</v>
      </c>
      <c r="M382" s="41">
        <f t="shared" si="37"/>
        <v>854.42999999999654</v>
      </c>
    </row>
    <row r="383" spans="2:13" x14ac:dyDescent="0.2">
      <c r="B383" s="41">
        <f t="shared" si="35"/>
        <v>10253.279999999959</v>
      </c>
      <c r="C383" s="41">
        <f>Motor!$E$5</f>
        <v>1900</v>
      </c>
      <c r="D383" s="41">
        <f>Motor!$E$6</f>
        <v>0</v>
      </c>
      <c r="E383" s="41">
        <f t="shared" si="38"/>
        <v>12153.279999999959</v>
      </c>
      <c r="F383" s="41">
        <f t="shared" si="39"/>
        <v>1012.77</v>
      </c>
      <c r="G383" s="41">
        <f>IF(VLOOKUP(F383,Constantes!$D$2:$E$11,2,TRUE)=0,+F383,VLOOKUP(F383,Constantes!$D$2:$E$11,2,TRUE))</f>
        <v>1050</v>
      </c>
      <c r="H383" s="41">
        <f>ROUND(+Motor!$D$15*Iteración!G383,2)</f>
        <v>49.35</v>
      </c>
      <c r="I383" s="48">
        <f t="shared" si="40"/>
        <v>805.08999999999651</v>
      </c>
      <c r="J383" s="41">
        <f t="shared" si="41"/>
        <v>854.43999999999653</v>
      </c>
      <c r="L383" t="str">
        <f t="shared" si="36"/>
        <v>805,09</v>
      </c>
      <c r="M383" s="41">
        <f t="shared" si="37"/>
        <v>854.43999999999653</v>
      </c>
    </row>
    <row r="384" spans="2:13" x14ac:dyDescent="0.2">
      <c r="B384" s="41">
        <f t="shared" si="35"/>
        <v>10253.399999999958</v>
      </c>
      <c r="C384" s="41">
        <f>Motor!$E$5</f>
        <v>1900</v>
      </c>
      <c r="D384" s="41">
        <f>Motor!$E$6</f>
        <v>0</v>
      </c>
      <c r="E384" s="41">
        <f t="shared" si="38"/>
        <v>12153.399999999958</v>
      </c>
      <c r="F384" s="41">
        <f t="shared" si="39"/>
        <v>1012.78</v>
      </c>
      <c r="G384" s="41">
        <f>IF(VLOOKUP(F384,Constantes!$D$2:$E$11,2,TRUE)=0,+F384,VLOOKUP(F384,Constantes!$D$2:$E$11,2,TRUE))</f>
        <v>1050</v>
      </c>
      <c r="H384" s="41">
        <f>ROUND(+Motor!$D$15*Iteración!G384,2)</f>
        <v>49.35</v>
      </c>
      <c r="I384" s="48">
        <f t="shared" si="40"/>
        <v>805.0999999999965</v>
      </c>
      <c r="J384" s="41">
        <f t="shared" si="41"/>
        <v>854.44999999999652</v>
      </c>
      <c r="L384" t="str">
        <f t="shared" si="36"/>
        <v>805,10</v>
      </c>
      <c r="M384" s="41">
        <f t="shared" si="37"/>
        <v>854.44999999999652</v>
      </c>
    </row>
    <row r="385" spans="2:13" x14ac:dyDescent="0.2">
      <c r="B385" s="41">
        <f t="shared" si="35"/>
        <v>10253.519999999959</v>
      </c>
      <c r="C385" s="41">
        <f>Motor!$E$5</f>
        <v>1900</v>
      </c>
      <c r="D385" s="41">
        <f>Motor!$E$6</f>
        <v>0</v>
      </c>
      <c r="E385" s="41">
        <f t="shared" si="38"/>
        <v>12153.519999999959</v>
      </c>
      <c r="F385" s="41">
        <f t="shared" si="39"/>
        <v>1012.79</v>
      </c>
      <c r="G385" s="41">
        <f>IF(VLOOKUP(F385,Constantes!$D$2:$E$11,2,TRUE)=0,+F385,VLOOKUP(F385,Constantes!$D$2:$E$11,2,TRUE))</f>
        <v>1050</v>
      </c>
      <c r="H385" s="41">
        <f>ROUND(+Motor!$D$15*Iteración!G385,2)</f>
        <v>49.35</v>
      </c>
      <c r="I385" s="48">
        <f t="shared" si="40"/>
        <v>805.10999999999649</v>
      </c>
      <c r="J385" s="41">
        <f t="shared" si="41"/>
        <v>854.45999999999651</v>
      </c>
      <c r="L385" t="str">
        <f t="shared" si="36"/>
        <v>805,11</v>
      </c>
      <c r="M385" s="41">
        <f t="shared" si="37"/>
        <v>854.45999999999651</v>
      </c>
    </row>
    <row r="386" spans="2:13" x14ac:dyDescent="0.2">
      <c r="B386" s="41">
        <f t="shared" si="35"/>
        <v>10253.639999999958</v>
      </c>
      <c r="C386" s="41">
        <f>Motor!$E$5</f>
        <v>1900</v>
      </c>
      <c r="D386" s="41">
        <f>Motor!$E$6</f>
        <v>0</v>
      </c>
      <c r="E386" s="41">
        <f t="shared" si="38"/>
        <v>12153.639999999958</v>
      </c>
      <c r="F386" s="41">
        <f t="shared" si="39"/>
        <v>1012.8</v>
      </c>
      <c r="G386" s="41">
        <f>IF(VLOOKUP(F386,Constantes!$D$2:$E$11,2,TRUE)=0,+F386,VLOOKUP(F386,Constantes!$D$2:$E$11,2,TRUE))</f>
        <v>1050</v>
      </c>
      <c r="H386" s="41">
        <f>ROUND(+Motor!$D$15*Iteración!G386,2)</f>
        <v>49.35</v>
      </c>
      <c r="I386" s="48">
        <f t="shared" si="40"/>
        <v>805.11999999999648</v>
      </c>
      <c r="J386" s="41">
        <f t="shared" si="41"/>
        <v>854.4699999999965</v>
      </c>
      <c r="L386" t="str">
        <f t="shared" si="36"/>
        <v>805,12</v>
      </c>
      <c r="M386" s="41">
        <f t="shared" si="37"/>
        <v>854.4699999999965</v>
      </c>
    </row>
    <row r="387" spans="2:13" x14ac:dyDescent="0.2">
      <c r="B387" s="41">
        <f t="shared" si="35"/>
        <v>10253.759999999958</v>
      </c>
      <c r="C387" s="41">
        <f>Motor!$E$5</f>
        <v>1900</v>
      </c>
      <c r="D387" s="41">
        <f>Motor!$E$6</f>
        <v>0</v>
      </c>
      <c r="E387" s="41">
        <f t="shared" si="38"/>
        <v>12153.759999999958</v>
      </c>
      <c r="F387" s="41">
        <f t="shared" si="39"/>
        <v>1012.81</v>
      </c>
      <c r="G387" s="41">
        <f>IF(VLOOKUP(F387,Constantes!$D$2:$E$11,2,TRUE)=0,+F387,VLOOKUP(F387,Constantes!$D$2:$E$11,2,TRUE))</f>
        <v>1050</v>
      </c>
      <c r="H387" s="41">
        <f>ROUND(+Motor!$D$15*Iteración!G387,2)</f>
        <v>49.35</v>
      </c>
      <c r="I387" s="48">
        <f t="shared" si="40"/>
        <v>805.12999999999647</v>
      </c>
      <c r="J387" s="41">
        <f t="shared" si="41"/>
        <v>854.47999999999649</v>
      </c>
      <c r="L387" t="str">
        <f t="shared" si="36"/>
        <v>805,13</v>
      </c>
      <c r="M387" s="41">
        <f t="shared" si="37"/>
        <v>854.47999999999649</v>
      </c>
    </row>
    <row r="388" spans="2:13" x14ac:dyDescent="0.2">
      <c r="B388" s="41">
        <f t="shared" ref="B388:B451" si="42">+J388*12</f>
        <v>10253.879999999957</v>
      </c>
      <c r="C388" s="41">
        <f>Motor!$E$5</f>
        <v>1900</v>
      </c>
      <c r="D388" s="41">
        <f>Motor!$E$6</f>
        <v>0</v>
      </c>
      <c r="E388" s="41">
        <f t="shared" si="38"/>
        <v>12153.879999999957</v>
      </c>
      <c r="F388" s="41">
        <f t="shared" si="39"/>
        <v>1012.82</v>
      </c>
      <c r="G388" s="41">
        <f>IF(VLOOKUP(F388,Constantes!$D$2:$E$11,2,TRUE)=0,+F388,VLOOKUP(F388,Constantes!$D$2:$E$11,2,TRUE))</f>
        <v>1050</v>
      </c>
      <c r="H388" s="41">
        <f>ROUND(+Motor!$D$15*Iteración!G388,2)</f>
        <v>49.35</v>
      </c>
      <c r="I388" s="48">
        <f t="shared" si="40"/>
        <v>805.13999999999646</v>
      </c>
      <c r="J388" s="41">
        <f t="shared" si="41"/>
        <v>854.48999999999648</v>
      </c>
      <c r="L388" t="str">
        <f t="shared" ref="L388:L451" si="43">TEXT(I388,"0,00")</f>
        <v>805,14</v>
      </c>
      <c r="M388" s="41">
        <f t="shared" ref="M388:M451" si="44">+J388</f>
        <v>854.48999999999648</v>
      </c>
    </row>
    <row r="389" spans="2:13" x14ac:dyDescent="0.2">
      <c r="B389" s="41">
        <f t="shared" si="42"/>
        <v>10253.999999999958</v>
      </c>
      <c r="C389" s="41">
        <f>Motor!$E$5</f>
        <v>1900</v>
      </c>
      <c r="D389" s="41">
        <f>Motor!$E$6</f>
        <v>0</v>
      </c>
      <c r="E389" s="41">
        <f t="shared" ref="E389:E452" si="45">SUM(B389:D389)</f>
        <v>12153.999999999958</v>
      </c>
      <c r="F389" s="41">
        <f t="shared" ref="F389:F452" si="46">ROUND(+E389/12,2)</f>
        <v>1012.83</v>
      </c>
      <c r="G389" s="41">
        <f>IF(VLOOKUP(F389,Constantes!$D$2:$E$11,2,TRUE)=0,+F389,VLOOKUP(F389,Constantes!$D$2:$E$11,2,TRUE))</f>
        <v>1050</v>
      </c>
      <c r="H389" s="41">
        <f>ROUND(+Motor!$D$15*Iteración!G389,2)</f>
        <v>49.35</v>
      </c>
      <c r="I389" s="48">
        <f t="shared" ref="I389:I452" si="47">+J389-H389</f>
        <v>805.14999999999645</v>
      </c>
      <c r="J389" s="41">
        <f t="shared" ref="J389:J452" si="48">+J388+$J$1</f>
        <v>854.49999999999648</v>
      </c>
      <c r="L389" t="str">
        <f t="shared" si="43"/>
        <v>805,15</v>
      </c>
      <c r="M389" s="41">
        <f t="shared" si="44"/>
        <v>854.49999999999648</v>
      </c>
    </row>
    <row r="390" spans="2:13" x14ac:dyDescent="0.2">
      <c r="B390" s="41">
        <f t="shared" si="42"/>
        <v>10254.119999999957</v>
      </c>
      <c r="C390" s="41">
        <f>Motor!$E$5</f>
        <v>1900</v>
      </c>
      <c r="D390" s="41">
        <f>Motor!$E$6</f>
        <v>0</v>
      </c>
      <c r="E390" s="41">
        <f t="shared" si="45"/>
        <v>12154.119999999957</v>
      </c>
      <c r="F390" s="41">
        <f t="shared" si="46"/>
        <v>1012.84</v>
      </c>
      <c r="G390" s="41">
        <f>IF(VLOOKUP(F390,Constantes!$D$2:$E$11,2,TRUE)=0,+F390,VLOOKUP(F390,Constantes!$D$2:$E$11,2,TRUE))</f>
        <v>1050</v>
      </c>
      <c r="H390" s="41">
        <f>ROUND(+Motor!$D$15*Iteración!G390,2)</f>
        <v>49.35</v>
      </c>
      <c r="I390" s="48">
        <f t="shared" si="47"/>
        <v>805.15999999999644</v>
      </c>
      <c r="J390" s="41">
        <f t="shared" si="48"/>
        <v>854.50999999999647</v>
      </c>
      <c r="L390" t="str">
        <f t="shared" si="43"/>
        <v>805,16</v>
      </c>
      <c r="M390" s="41">
        <f t="shared" si="44"/>
        <v>854.50999999999647</v>
      </c>
    </row>
    <row r="391" spans="2:13" x14ac:dyDescent="0.2">
      <c r="B391" s="41">
        <f t="shared" si="42"/>
        <v>10254.239999999958</v>
      </c>
      <c r="C391" s="41">
        <f>Motor!$E$5</f>
        <v>1900</v>
      </c>
      <c r="D391" s="41">
        <f>Motor!$E$6</f>
        <v>0</v>
      </c>
      <c r="E391" s="41">
        <f t="shared" si="45"/>
        <v>12154.239999999958</v>
      </c>
      <c r="F391" s="41">
        <f t="shared" si="46"/>
        <v>1012.85</v>
      </c>
      <c r="G391" s="41">
        <f>IF(VLOOKUP(F391,Constantes!$D$2:$E$11,2,TRUE)=0,+F391,VLOOKUP(F391,Constantes!$D$2:$E$11,2,TRUE))</f>
        <v>1050</v>
      </c>
      <c r="H391" s="41">
        <f>ROUND(+Motor!$D$15*Iteración!G391,2)</f>
        <v>49.35</v>
      </c>
      <c r="I391" s="48">
        <f t="shared" si="47"/>
        <v>805.16999999999643</v>
      </c>
      <c r="J391" s="41">
        <f t="shared" si="48"/>
        <v>854.51999999999646</v>
      </c>
      <c r="L391" t="str">
        <f t="shared" si="43"/>
        <v>805,17</v>
      </c>
      <c r="M391" s="41">
        <f t="shared" si="44"/>
        <v>854.51999999999646</v>
      </c>
    </row>
    <row r="392" spans="2:13" x14ac:dyDescent="0.2">
      <c r="B392" s="41">
        <f t="shared" si="42"/>
        <v>10254.359999999957</v>
      </c>
      <c r="C392" s="41">
        <f>Motor!$E$5</f>
        <v>1900</v>
      </c>
      <c r="D392" s="41">
        <f>Motor!$E$6</f>
        <v>0</v>
      </c>
      <c r="E392" s="41">
        <f t="shared" si="45"/>
        <v>12154.359999999957</v>
      </c>
      <c r="F392" s="41">
        <f t="shared" si="46"/>
        <v>1012.86</v>
      </c>
      <c r="G392" s="41">
        <f>IF(VLOOKUP(F392,Constantes!$D$2:$E$11,2,TRUE)=0,+F392,VLOOKUP(F392,Constantes!$D$2:$E$11,2,TRUE))</f>
        <v>1050</v>
      </c>
      <c r="H392" s="41">
        <f>ROUND(+Motor!$D$15*Iteración!G392,2)</f>
        <v>49.35</v>
      </c>
      <c r="I392" s="48">
        <f t="shared" si="47"/>
        <v>805.17999999999643</v>
      </c>
      <c r="J392" s="41">
        <f t="shared" si="48"/>
        <v>854.52999999999645</v>
      </c>
      <c r="L392" t="str">
        <f t="shared" si="43"/>
        <v>805,18</v>
      </c>
      <c r="M392" s="41">
        <f t="shared" si="44"/>
        <v>854.52999999999645</v>
      </c>
    </row>
    <row r="393" spans="2:13" x14ac:dyDescent="0.2">
      <c r="B393" s="41">
        <f t="shared" si="42"/>
        <v>10254.479999999958</v>
      </c>
      <c r="C393" s="41">
        <f>Motor!$E$5</f>
        <v>1900</v>
      </c>
      <c r="D393" s="41">
        <f>Motor!$E$6</f>
        <v>0</v>
      </c>
      <c r="E393" s="41">
        <f t="shared" si="45"/>
        <v>12154.479999999958</v>
      </c>
      <c r="F393" s="41">
        <f t="shared" si="46"/>
        <v>1012.87</v>
      </c>
      <c r="G393" s="41">
        <f>IF(VLOOKUP(F393,Constantes!$D$2:$E$11,2,TRUE)=0,+F393,VLOOKUP(F393,Constantes!$D$2:$E$11,2,TRUE))</f>
        <v>1050</v>
      </c>
      <c r="H393" s="41">
        <f>ROUND(+Motor!$D$15*Iteración!G393,2)</f>
        <v>49.35</v>
      </c>
      <c r="I393" s="48">
        <f t="shared" si="47"/>
        <v>805.18999999999642</v>
      </c>
      <c r="J393" s="41">
        <f t="shared" si="48"/>
        <v>854.53999999999644</v>
      </c>
      <c r="L393" t="str">
        <f t="shared" si="43"/>
        <v>805,19</v>
      </c>
      <c r="M393" s="41">
        <f t="shared" si="44"/>
        <v>854.53999999999644</v>
      </c>
    </row>
    <row r="394" spans="2:13" x14ac:dyDescent="0.2">
      <c r="B394" s="41">
        <f t="shared" si="42"/>
        <v>10254.599999999957</v>
      </c>
      <c r="C394" s="41">
        <f>Motor!$E$5</f>
        <v>1900</v>
      </c>
      <c r="D394" s="41">
        <f>Motor!$E$6</f>
        <v>0</v>
      </c>
      <c r="E394" s="41">
        <f t="shared" si="45"/>
        <v>12154.599999999957</v>
      </c>
      <c r="F394" s="41">
        <f t="shared" si="46"/>
        <v>1012.88</v>
      </c>
      <c r="G394" s="41">
        <f>IF(VLOOKUP(F394,Constantes!$D$2:$E$11,2,TRUE)=0,+F394,VLOOKUP(F394,Constantes!$D$2:$E$11,2,TRUE))</f>
        <v>1050</v>
      </c>
      <c r="H394" s="41">
        <f>ROUND(+Motor!$D$15*Iteración!G394,2)</f>
        <v>49.35</v>
      </c>
      <c r="I394" s="48">
        <f t="shared" si="47"/>
        <v>805.19999999999641</v>
      </c>
      <c r="J394" s="41">
        <f t="shared" si="48"/>
        <v>854.54999999999643</v>
      </c>
      <c r="L394" t="str">
        <f t="shared" si="43"/>
        <v>805,20</v>
      </c>
      <c r="M394" s="41">
        <f t="shared" si="44"/>
        <v>854.54999999999643</v>
      </c>
    </row>
    <row r="395" spans="2:13" x14ac:dyDescent="0.2">
      <c r="B395" s="41">
        <f t="shared" si="42"/>
        <v>10254.719999999958</v>
      </c>
      <c r="C395" s="41">
        <f>Motor!$E$5</f>
        <v>1900</v>
      </c>
      <c r="D395" s="41">
        <f>Motor!$E$6</f>
        <v>0</v>
      </c>
      <c r="E395" s="41">
        <f t="shared" si="45"/>
        <v>12154.719999999958</v>
      </c>
      <c r="F395" s="41">
        <f t="shared" si="46"/>
        <v>1012.89</v>
      </c>
      <c r="G395" s="41">
        <f>IF(VLOOKUP(F395,Constantes!$D$2:$E$11,2,TRUE)=0,+F395,VLOOKUP(F395,Constantes!$D$2:$E$11,2,TRUE))</f>
        <v>1050</v>
      </c>
      <c r="H395" s="41">
        <f>ROUND(+Motor!$D$15*Iteración!G395,2)</f>
        <v>49.35</v>
      </c>
      <c r="I395" s="48">
        <f t="shared" si="47"/>
        <v>805.2099999999964</v>
      </c>
      <c r="J395" s="41">
        <f t="shared" si="48"/>
        <v>854.55999999999642</v>
      </c>
      <c r="L395" t="str">
        <f t="shared" si="43"/>
        <v>805,21</v>
      </c>
      <c r="M395" s="41">
        <f t="shared" si="44"/>
        <v>854.55999999999642</v>
      </c>
    </row>
    <row r="396" spans="2:13" x14ac:dyDescent="0.2">
      <c r="B396" s="41">
        <f t="shared" si="42"/>
        <v>10254.839999999956</v>
      </c>
      <c r="C396" s="41">
        <f>Motor!$E$5</f>
        <v>1900</v>
      </c>
      <c r="D396" s="41">
        <f>Motor!$E$6</f>
        <v>0</v>
      </c>
      <c r="E396" s="41">
        <f t="shared" si="45"/>
        <v>12154.839999999956</v>
      </c>
      <c r="F396" s="41">
        <f t="shared" si="46"/>
        <v>1012.9</v>
      </c>
      <c r="G396" s="41">
        <f>IF(VLOOKUP(F396,Constantes!$D$2:$E$11,2,TRUE)=0,+F396,VLOOKUP(F396,Constantes!$D$2:$E$11,2,TRUE))</f>
        <v>1050</v>
      </c>
      <c r="H396" s="41">
        <f>ROUND(+Motor!$D$15*Iteración!G396,2)</f>
        <v>49.35</v>
      </c>
      <c r="I396" s="48">
        <f t="shared" si="47"/>
        <v>805.21999999999639</v>
      </c>
      <c r="J396" s="41">
        <f t="shared" si="48"/>
        <v>854.56999999999641</v>
      </c>
      <c r="L396" t="str">
        <f t="shared" si="43"/>
        <v>805,22</v>
      </c>
      <c r="M396" s="41">
        <f t="shared" si="44"/>
        <v>854.56999999999641</v>
      </c>
    </row>
    <row r="397" spans="2:13" x14ac:dyDescent="0.2">
      <c r="B397" s="41">
        <f t="shared" si="42"/>
        <v>10254.959999999957</v>
      </c>
      <c r="C397" s="41">
        <f>Motor!$E$5</f>
        <v>1900</v>
      </c>
      <c r="D397" s="41">
        <f>Motor!$E$6</f>
        <v>0</v>
      </c>
      <c r="E397" s="41">
        <f t="shared" si="45"/>
        <v>12154.959999999957</v>
      </c>
      <c r="F397" s="41">
        <f t="shared" si="46"/>
        <v>1012.91</v>
      </c>
      <c r="G397" s="41">
        <f>IF(VLOOKUP(F397,Constantes!$D$2:$E$11,2,TRUE)=0,+F397,VLOOKUP(F397,Constantes!$D$2:$E$11,2,TRUE))</f>
        <v>1050</v>
      </c>
      <c r="H397" s="41">
        <f>ROUND(+Motor!$D$15*Iteración!G397,2)</f>
        <v>49.35</v>
      </c>
      <c r="I397" s="48">
        <f t="shared" si="47"/>
        <v>805.22999999999638</v>
      </c>
      <c r="J397" s="41">
        <f t="shared" si="48"/>
        <v>854.5799999999964</v>
      </c>
      <c r="L397" t="str">
        <f t="shared" si="43"/>
        <v>805,23</v>
      </c>
      <c r="M397" s="41">
        <f t="shared" si="44"/>
        <v>854.5799999999964</v>
      </c>
    </row>
    <row r="398" spans="2:13" x14ac:dyDescent="0.2">
      <c r="B398" s="41">
        <f t="shared" si="42"/>
        <v>10255.079999999956</v>
      </c>
      <c r="C398" s="41">
        <f>Motor!$E$5</f>
        <v>1900</v>
      </c>
      <c r="D398" s="41">
        <f>Motor!$E$6</f>
        <v>0</v>
      </c>
      <c r="E398" s="41">
        <f t="shared" si="45"/>
        <v>12155.079999999956</v>
      </c>
      <c r="F398" s="41">
        <f t="shared" si="46"/>
        <v>1012.92</v>
      </c>
      <c r="G398" s="41">
        <f>IF(VLOOKUP(F398,Constantes!$D$2:$E$11,2,TRUE)=0,+F398,VLOOKUP(F398,Constantes!$D$2:$E$11,2,TRUE))</f>
        <v>1050</v>
      </c>
      <c r="H398" s="41">
        <f>ROUND(+Motor!$D$15*Iteración!G398,2)</f>
        <v>49.35</v>
      </c>
      <c r="I398" s="48">
        <f t="shared" si="47"/>
        <v>805.23999999999637</v>
      </c>
      <c r="J398" s="41">
        <f t="shared" si="48"/>
        <v>854.58999999999639</v>
      </c>
      <c r="L398" t="str">
        <f t="shared" si="43"/>
        <v>805,24</v>
      </c>
      <c r="M398" s="41">
        <f t="shared" si="44"/>
        <v>854.58999999999639</v>
      </c>
    </row>
    <row r="399" spans="2:13" x14ac:dyDescent="0.2">
      <c r="B399" s="41">
        <f t="shared" si="42"/>
        <v>10255.199999999957</v>
      </c>
      <c r="C399" s="41">
        <f>Motor!$E$5</f>
        <v>1900</v>
      </c>
      <c r="D399" s="41">
        <f>Motor!$E$6</f>
        <v>0</v>
      </c>
      <c r="E399" s="41">
        <f t="shared" si="45"/>
        <v>12155.199999999957</v>
      </c>
      <c r="F399" s="41">
        <f t="shared" si="46"/>
        <v>1012.93</v>
      </c>
      <c r="G399" s="41">
        <f>IF(VLOOKUP(F399,Constantes!$D$2:$E$11,2,TRUE)=0,+F399,VLOOKUP(F399,Constantes!$D$2:$E$11,2,TRUE))</f>
        <v>1050</v>
      </c>
      <c r="H399" s="41">
        <f>ROUND(+Motor!$D$15*Iteración!G399,2)</f>
        <v>49.35</v>
      </c>
      <c r="I399" s="48">
        <f t="shared" si="47"/>
        <v>805.24999999999636</v>
      </c>
      <c r="J399" s="41">
        <f t="shared" si="48"/>
        <v>854.59999999999638</v>
      </c>
      <c r="L399" t="str">
        <f t="shared" si="43"/>
        <v>805,25</v>
      </c>
      <c r="M399" s="41">
        <f t="shared" si="44"/>
        <v>854.59999999999638</v>
      </c>
    </row>
    <row r="400" spans="2:13" x14ac:dyDescent="0.2">
      <c r="B400" s="41">
        <f t="shared" si="42"/>
        <v>10255.319999999956</v>
      </c>
      <c r="C400" s="41">
        <f>Motor!$E$5</f>
        <v>1900</v>
      </c>
      <c r="D400" s="41">
        <f>Motor!$E$6</f>
        <v>0</v>
      </c>
      <c r="E400" s="41">
        <f t="shared" si="45"/>
        <v>12155.319999999956</v>
      </c>
      <c r="F400" s="41">
        <f t="shared" si="46"/>
        <v>1012.94</v>
      </c>
      <c r="G400" s="41">
        <f>IF(VLOOKUP(F400,Constantes!$D$2:$E$11,2,TRUE)=0,+F400,VLOOKUP(F400,Constantes!$D$2:$E$11,2,TRUE))</f>
        <v>1050</v>
      </c>
      <c r="H400" s="41">
        <f>ROUND(+Motor!$D$15*Iteración!G400,2)</f>
        <v>49.35</v>
      </c>
      <c r="I400" s="48">
        <f t="shared" si="47"/>
        <v>805.25999999999635</v>
      </c>
      <c r="J400" s="41">
        <f t="shared" si="48"/>
        <v>854.60999999999638</v>
      </c>
      <c r="L400" t="str">
        <f t="shared" si="43"/>
        <v>805,26</v>
      </c>
      <c r="M400" s="41">
        <f t="shared" si="44"/>
        <v>854.60999999999638</v>
      </c>
    </row>
    <row r="401" spans="2:13" x14ac:dyDescent="0.2">
      <c r="B401" s="41">
        <f t="shared" si="42"/>
        <v>10255.439999999957</v>
      </c>
      <c r="C401" s="41">
        <f>Motor!$E$5</f>
        <v>1900</v>
      </c>
      <c r="D401" s="41">
        <f>Motor!$E$6</f>
        <v>0</v>
      </c>
      <c r="E401" s="41">
        <f t="shared" si="45"/>
        <v>12155.439999999957</v>
      </c>
      <c r="F401" s="41">
        <f t="shared" si="46"/>
        <v>1012.95</v>
      </c>
      <c r="G401" s="41">
        <f>IF(VLOOKUP(F401,Constantes!$D$2:$E$11,2,TRUE)=0,+F401,VLOOKUP(F401,Constantes!$D$2:$E$11,2,TRUE))</f>
        <v>1050</v>
      </c>
      <c r="H401" s="41">
        <f>ROUND(+Motor!$D$15*Iteración!G401,2)</f>
        <v>49.35</v>
      </c>
      <c r="I401" s="48">
        <f t="shared" si="47"/>
        <v>805.26999999999634</v>
      </c>
      <c r="J401" s="41">
        <f t="shared" si="48"/>
        <v>854.61999999999637</v>
      </c>
      <c r="L401" t="str">
        <f t="shared" si="43"/>
        <v>805,27</v>
      </c>
      <c r="M401" s="41">
        <f t="shared" si="44"/>
        <v>854.61999999999637</v>
      </c>
    </row>
    <row r="402" spans="2:13" x14ac:dyDescent="0.2">
      <c r="B402" s="41">
        <f t="shared" si="42"/>
        <v>10255.559999999956</v>
      </c>
      <c r="C402" s="41">
        <f>Motor!$E$5</f>
        <v>1900</v>
      </c>
      <c r="D402" s="41">
        <f>Motor!$E$6</f>
        <v>0</v>
      </c>
      <c r="E402" s="41">
        <f t="shared" si="45"/>
        <v>12155.559999999956</v>
      </c>
      <c r="F402" s="41">
        <f t="shared" si="46"/>
        <v>1012.96</v>
      </c>
      <c r="G402" s="41">
        <f>IF(VLOOKUP(F402,Constantes!$D$2:$E$11,2,TRUE)=0,+F402,VLOOKUP(F402,Constantes!$D$2:$E$11,2,TRUE))</f>
        <v>1050</v>
      </c>
      <c r="H402" s="41">
        <f>ROUND(+Motor!$D$15*Iteración!G402,2)</f>
        <v>49.35</v>
      </c>
      <c r="I402" s="48">
        <f t="shared" si="47"/>
        <v>805.27999999999633</v>
      </c>
      <c r="J402" s="41">
        <f t="shared" si="48"/>
        <v>854.62999999999636</v>
      </c>
      <c r="L402" t="str">
        <f t="shared" si="43"/>
        <v>805,28</v>
      </c>
      <c r="M402" s="41">
        <f t="shared" si="44"/>
        <v>854.62999999999636</v>
      </c>
    </row>
    <row r="403" spans="2:13" x14ac:dyDescent="0.2">
      <c r="B403" s="41">
        <f t="shared" si="42"/>
        <v>10255.679999999957</v>
      </c>
      <c r="C403" s="41">
        <f>Motor!$E$5</f>
        <v>1900</v>
      </c>
      <c r="D403" s="41">
        <f>Motor!$E$6</f>
        <v>0</v>
      </c>
      <c r="E403" s="41">
        <f t="shared" si="45"/>
        <v>12155.679999999957</v>
      </c>
      <c r="F403" s="41">
        <f t="shared" si="46"/>
        <v>1012.97</v>
      </c>
      <c r="G403" s="41">
        <f>IF(VLOOKUP(F403,Constantes!$D$2:$E$11,2,TRUE)=0,+F403,VLOOKUP(F403,Constantes!$D$2:$E$11,2,TRUE))</f>
        <v>1050</v>
      </c>
      <c r="H403" s="41">
        <f>ROUND(+Motor!$D$15*Iteración!G403,2)</f>
        <v>49.35</v>
      </c>
      <c r="I403" s="48">
        <f t="shared" si="47"/>
        <v>805.28999999999633</v>
      </c>
      <c r="J403" s="41">
        <f t="shared" si="48"/>
        <v>854.63999999999635</v>
      </c>
      <c r="L403" t="str">
        <f t="shared" si="43"/>
        <v>805,29</v>
      </c>
      <c r="M403" s="41">
        <f t="shared" si="44"/>
        <v>854.63999999999635</v>
      </c>
    </row>
    <row r="404" spans="2:13" x14ac:dyDescent="0.2">
      <c r="B404" s="41">
        <f t="shared" si="42"/>
        <v>10255.799999999956</v>
      </c>
      <c r="C404" s="41">
        <f>Motor!$E$5</f>
        <v>1900</v>
      </c>
      <c r="D404" s="41">
        <f>Motor!$E$6</f>
        <v>0</v>
      </c>
      <c r="E404" s="41">
        <f t="shared" si="45"/>
        <v>12155.799999999956</v>
      </c>
      <c r="F404" s="41">
        <f t="shared" si="46"/>
        <v>1012.98</v>
      </c>
      <c r="G404" s="41">
        <f>IF(VLOOKUP(F404,Constantes!$D$2:$E$11,2,TRUE)=0,+F404,VLOOKUP(F404,Constantes!$D$2:$E$11,2,TRUE))</f>
        <v>1050</v>
      </c>
      <c r="H404" s="41">
        <f>ROUND(+Motor!$D$15*Iteración!G404,2)</f>
        <v>49.35</v>
      </c>
      <c r="I404" s="48">
        <f t="shared" si="47"/>
        <v>805.29999999999632</v>
      </c>
      <c r="J404" s="41">
        <f t="shared" si="48"/>
        <v>854.64999999999634</v>
      </c>
      <c r="L404" t="str">
        <f t="shared" si="43"/>
        <v>805,30</v>
      </c>
      <c r="M404" s="41">
        <f t="shared" si="44"/>
        <v>854.64999999999634</v>
      </c>
    </row>
    <row r="405" spans="2:13" x14ac:dyDescent="0.2">
      <c r="B405" s="41">
        <f t="shared" si="42"/>
        <v>10255.919999999956</v>
      </c>
      <c r="C405" s="41">
        <f>Motor!$E$5</f>
        <v>1900</v>
      </c>
      <c r="D405" s="41">
        <f>Motor!$E$6</f>
        <v>0</v>
      </c>
      <c r="E405" s="41">
        <f t="shared" si="45"/>
        <v>12155.919999999956</v>
      </c>
      <c r="F405" s="41">
        <f t="shared" si="46"/>
        <v>1012.99</v>
      </c>
      <c r="G405" s="41">
        <f>IF(VLOOKUP(F405,Constantes!$D$2:$E$11,2,TRUE)=0,+F405,VLOOKUP(F405,Constantes!$D$2:$E$11,2,TRUE))</f>
        <v>1050</v>
      </c>
      <c r="H405" s="41">
        <f>ROUND(+Motor!$D$15*Iteración!G405,2)</f>
        <v>49.35</v>
      </c>
      <c r="I405" s="48">
        <f t="shared" si="47"/>
        <v>805.30999999999631</v>
      </c>
      <c r="J405" s="41">
        <f t="shared" si="48"/>
        <v>854.65999999999633</v>
      </c>
      <c r="L405" t="str">
        <f t="shared" si="43"/>
        <v>805,31</v>
      </c>
      <c r="M405" s="41">
        <f t="shared" si="44"/>
        <v>854.65999999999633</v>
      </c>
    </row>
    <row r="406" spans="2:13" x14ac:dyDescent="0.2">
      <c r="B406" s="41">
        <f t="shared" si="42"/>
        <v>10256.039999999955</v>
      </c>
      <c r="C406" s="41">
        <f>Motor!$E$5</f>
        <v>1900</v>
      </c>
      <c r="D406" s="41">
        <f>Motor!$E$6</f>
        <v>0</v>
      </c>
      <c r="E406" s="41">
        <f t="shared" si="45"/>
        <v>12156.039999999955</v>
      </c>
      <c r="F406" s="41">
        <f t="shared" si="46"/>
        <v>1013</v>
      </c>
      <c r="G406" s="41">
        <f>IF(VLOOKUP(F406,Constantes!$D$2:$E$11,2,TRUE)=0,+F406,VLOOKUP(F406,Constantes!$D$2:$E$11,2,TRUE))</f>
        <v>1050</v>
      </c>
      <c r="H406" s="41">
        <f>ROUND(+Motor!$D$15*Iteración!G406,2)</f>
        <v>49.35</v>
      </c>
      <c r="I406" s="48">
        <f t="shared" si="47"/>
        <v>805.3199999999963</v>
      </c>
      <c r="J406" s="41">
        <f t="shared" si="48"/>
        <v>854.66999999999632</v>
      </c>
      <c r="L406" t="str">
        <f t="shared" si="43"/>
        <v>805,32</v>
      </c>
      <c r="M406" s="41">
        <f t="shared" si="44"/>
        <v>854.66999999999632</v>
      </c>
    </row>
    <row r="407" spans="2:13" x14ac:dyDescent="0.2">
      <c r="B407" s="41">
        <f t="shared" si="42"/>
        <v>10256.159999999956</v>
      </c>
      <c r="C407" s="41">
        <f>Motor!$E$5</f>
        <v>1900</v>
      </c>
      <c r="D407" s="41">
        <f>Motor!$E$6</f>
        <v>0</v>
      </c>
      <c r="E407" s="41">
        <f t="shared" si="45"/>
        <v>12156.159999999956</v>
      </c>
      <c r="F407" s="41">
        <f t="shared" si="46"/>
        <v>1013.01</v>
      </c>
      <c r="G407" s="41">
        <f>IF(VLOOKUP(F407,Constantes!$D$2:$E$11,2,TRUE)=0,+F407,VLOOKUP(F407,Constantes!$D$2:$E$11,2,TRUE))</f>
        <v>1050</v>
      </c>
      <c r="H407" s="41">
        <f>ROUND(+Motor!$D$15*Iteración!G407,2)</f>
        <v>49.35</v>
      </c>
      <c r="I407" s="48">
        <f t="shared" si="47"/>
        <v>805.32999999999629</v>
      </c>
      <c r="J407" s="41">
        <f t="shared" si="48"/>
        <v>854.67999999999631</v>
      </c>
      <c r="L407" t="str">
        <f t="shared" si="43"/>
        <v>805,33</v>
      </c>
      <c r="M407" s="41">
        <f t="shared" si="44"/>
        <v>854.67999999999631</v>
      </c>
    </row>
    <row r="408" spans="2:13" x14ac:dyDescent="0.2">
      <c r="B408" s="41">
        <f t="shared" si="42"/>
        <v>10256.279999999955</v>
      </c>
      <c r="C408" s="41">
        <f>Motor!$E$5</f>
        <v>1900</v>
      </c>
      <c r="D408" s="41">
        <f>Motor!$E$6</f>
        <v>0</v>
      </c>
      <c r="E408" s="41">
        <f t="shared" si="45"/>
        <v>12156.279999999955</v>
      </c>
      <c r="F408" s="41">
        <f t="shared" si="46"/>
        <v>1013.02</v>
      </c>
      <c r="G408" s="41">
        <f>IF(VLOOKUP(F408,Constantes!$D$2:$E$11,2,TRUE)=0,+F408,VLOOKUP(F408,Constantes!$D$2:$E$11,2,TRUE))</f>
        <v>1050</v>
      </c>
      <c r="H408" s="41">
        <f>ROUND(+Motor!$D$15*Iteración!G408,2)</f>
        <v>49.35</v>
      </c>
      <c r="I408" s="48">
        <f t="shared" si="47"/>
        <v>805.33999999999628</v>
      </c>
      <c r="J408" s="41">
        <f t="shared" si="48"/>
        <v>854.6899999999963</v>
      </c>
      <c r="L408" t="str">
        <f t="shared" si="43"/>
        <v>805,34</v>
      </c>
      <c r="M408" s="41">
        <f t="shared" si="44"/>
        <v>854.6899999999963</v>
      </c>
    </row>
    <row r="409" spans="2:13" x14ac:dyDescent="0.2">
      <c r="B409" s="41">
        <f t="shared" si="42"/>
        <v>10256.399999999956</v>
      </c>
      <c r="C409" s="41">
        <f>Motor!$E$5</f>
        <v>1900</v>
      </c>
      <c r="D409" s="41">
        <f>Motor!$E$6</f>
        <v>0</v>
      </c>
      <c r="E409" s="41">
        <f t="shared" si="45"/>
        <v>12156.399999999956</v>
      </c>
      <c r="F409" s="41">
        <f t="shared" si="46"/>
        <v>1013.03</v>
      </c>
      <c r="G409" s="41">
        <f>IF(VLOOKUP(F409,Constantes!$D$2:$E$11,2,TRUE)=0,+F409,VLOOKUP(F409,Constantes!$D$2:$E$11,2,TRUE))</f>
        <v>1050</v>
      </c>
      <c r="H409" s="41">
        <f>ROUND(+Motor!$D$15*Iteración!G409,2)</f>
        <v>49.35</v>
      </c>
      <c r="I409" s="48">
        <f t="shared" si="47"/>
        <v>805.34999999999627</v>
      </c>
      <c r="J409" s="41">
        <f t="shared" si="48"/>
        <v>854.69999999999629</v>
      </c>
      <c r="L409" t="str">
        <f t="shared" si="43"/>
        <v>805,35</v>
      </c>
      <c r="M409" s="41">
        <f t="shared" si="44"/>
        <v>854.69999999999629</v>
      </c>
    </row>
    <row r="410" spans="2:13" x14ac:dyDescent="0.2">
      <c r="B410" s="41">
        <f t="shared" si="42"/>
        <v>10256.519999999955</v>
      </c>
      <c r="C410" s="41">
        <f>Motor!$E$5</f>
        <v>1900</v>
      </c>
      <c r="D410" s="41">
        <f>Motor!$E$6</f>
        <v>0</v>
      </c>
      <c r="E410" s="41">
        <f t="shared" si="45"/>
        <v>12156.519999999955</v>
      </c>
      <c r="F410" s="41">
        <f t="shared" si="46"/>
        <v>1013.04</v>
      </c>
      <c r="G410" s="41">
        <f>IF(VLOOKUP(F410,Constantes!$D$2:$E$11,2,TRUE)=0,+F410,VLOOKUP(F410,Constantes!$D$2:$E$11,2,TRUE))</f>
        <v>1050</v>
      </c>
      <c r="H410" s="41">
        <f>ROUND(+Motor!$D$15*Iteración!G410,2)</f>
        <v>49.35</v>
      </c>
      <c r="I410" s="48">
        <f t="shared" si="47"/>
        <v>805.35999999999626</v>
      </c>
      <c r="J410" s="41">
        <f t="shared" si="48"/>
        <v>854.70999999999628</v>
      </c>
      <c r="L410" t="str">
        <f t="shared" si="43"/>
        <v>805,36</v>
      </c>
      <c r="M410" s="41">
        <f t="shared" si="44"/>
        <v>854.70999999999628</v>
      </c>
    </row>
    <row r="411" spans="2:13" x14ac:dyDescent="0.2">
      <c r="B411" s="41">
        <f t="shared" si="42"/>
        <v>10256.639999999956</v>
      </c>
      <c r="C411" s="41">
        <f>Motor!$E$5</f>
        <v>1900</v>
      </c>
      <c r="D411" s="41">
        <f>Motor!$E$6</f>
        <v>0</v>
      </c>
      <c r="E411" s="41">
        <f t="shared" si="45"/>
        <v>12156.639999999956</v>
      </c>
      <c r="F411" s="41">
        <f t="shared" si="46"/>
        <v>1013.05</v>
      </c>
      <c r="G411" s="41">
        <f>IF(VLOOKUP(F411,Constantes!$D$2:$E$11,2,TRUE)=0,+F411,VLOOKUP(F411,Constantes!$D$2:$E$11,2,TRUE))</f>
        <v>1050</v>
      </c>
      <c r="H411" s="41">
        <f>ROUND(+Motor!$D$15*Iteración!G411,2)</f>
        <v>49.35</v>
      </c>
      <c r="I411" s="48">
        <f t="shared" si="47"/>
        <v>805.36999999999625</v>
      </c>
      <c r="J411" s="41">
        <f t="shared" si="48"/>
        <v>854.71999999999628</v>
      </c>
      <c r="L411" t="str">
        <f t="shared" si="43"/>
        <v>805,37</v>
      </c>
      <c r="M411" s="41">
        <f t="shared" si="44"/>
        <v>854.71999999999628</v>
      </c>
    </row>
    <row r="412" spans="2:13" x14ac:dyDescent="0.2">
      <c r="B412" s="41">
        <f t="shared" si="42"/>
        <v>10256.759999999955</v>
      </c>
      <c r="C412" s="41">
        <f>Motor!$E$5</f>
        <v>1900</v>
      </c>
      <c r="D412" s="41">
        <f>Motor!$E$6</f>
        <v>0</v>
      </c>
      <c r="E412" s="41">
        <f t="shared" si="45"/>
        <v>12156.759999999955</v>
      </c>
      <c r="F412" s="41">
        <f t="shared" si="46"/>
        <v>1013.06</v>
      </c>
      <c r="G412" s="41">
        <f>IF(VLOOKUP(F412,Constantes!$D$2:$E$11,2,TRUE)=0,+F412,VLOOKUP(F412,Constantes!$D$2:$E$11,2,TRUE))</f>
        <v>1050</v>
      </c>
      <c r="H412" s="41">
        <f>ROUND(+Motor!$D$15*Iteración!G412,2)</f>
        <v>49.35</v>
      </c>
      <c r="I412" s="48">
        <f t="shared" si="47"/>
        <v>805.37999999999624</v>
      </c>
      <c r="J412" s="41">
        <f t="shared" si="48"/>
        <v>854.72999999999627</v>
      </c>
      <c r="L412" t="str">
        <f t="shared" si="43"/>
        <v>805,38</v>
      </c>
      <c r="M412" s="41">
        <f t="shared" si="44"/>
        <v>854.72999999999627</v>
      </c>
    </row>
    <row r="413" spans="2:13" x14ac:dyDescent="0.2">
      <c r="B413" s="41">
        <f t="shared" si="42"/>
        <v>10256.879999999956</v>
      </c>
      <c r="C413" s="41">
        <f>Motor!$E$5</f>
        <v>1900</v>
      </c>
      <c r="D413" s="41">
        <f>Motor!$E$6</f>
        <v>0</v>
      </c>
      <c r="E413" s="41">
        <f t="shared" si="45"/>
        <v>12156.879999999956</v>
      </c>
      <c r="F413" s="41">
        <f t="shared" si="46"/>
        <v>1013.07</v>
      </c>
      <c r="G413" s="41">
        <f>IF(VLOOKUP(F413,Constantes!$D$2:$E$11,2,TRUE)=0,+F413,VLOOKUP(F413,Constantes!$D$2:$E$11,2,TRUE))</f>
        <v>1050</v>
      </c>
      <c r="H413" s="41">
        <f>ROUND(+Motor!$D$15*Iteración!G413,2)</f>
        <v>49.35</v>
      </c>
      <c r="I413" s="48">
        <f t="shared" si="47"/>
        <v>805.38999999999623</v>
      </c>
      <c r="J413" s="41">
        <f t="shared" si="48"/>
        <v>854.73999999999626</v>
      </c>
      <c r="L413" t="str">
        <f t="shared" si="43"/>
        <v>805,39</v>
      </c>
      <c r="M413" s="41">
        <f t="shared" si="44"/>
        <v>854.73999999999626</v>
      </c>
    </row>
    <row r="414" spans="2:13" x14ac:dyDescent="0.2">
      <c r="B414" s="41">
        <f t="shared" si="42"/>
        <v>10256.999999999955</v>
      </c>
      <c r="C414" s="41">
        <f>Motor!$E$5</f>
        <v>1900</v>
      </c>
      <c r="D414" s="41">
        <f>Motor!$E$6</f>
        <v>0</v>
      </c>
      <c r="E414" s="41">
        <f t="shared" si="45"/>
        <v>12156.999999999955</v>
      </c>
      <c r="F414" s="41">
        <f t="shared" si="46"/>
        <v>1013.08</v>
      </c>
      <c r="G414" s="41">
        <f>IF(VLOOKUP(F414,Constantes!$D$2:$E$11,2,TRUE)=0,+F414,VLOOKUP(F414,Constantes!$D$2:$E$11,2,TRUE))</f>
        <v>1050</v>
      </c>
      <c r="H414" s="41">
        <f>ROUND(+Motor!$D$15*Iteración!G414,2)</f>
        <v>49.35</v>
      </c>
      <c r="I414" s="48">
        <f t="shared" si="47"/>
        <v>805.39999999999623</v>
      </c>
      <c r="J414" s="41">
        <f t="shared" si="48"/>
        <v>854.74999999999625</v>
      </c>
      <c r="L414" t="str">
        <f t="shared" si="43"/>
        <v>805,40</v>
      </c>
      <c r="M414" s="41">
        <f t="shared" si="44"/>
        <v>854.74999999999625</v>
      </c>
    </row>
    <row r="415" spans="2:13" x14ac:dyDescent="0.2">
      <c r="B415" s="41">
        <f t="shared" si="42"/>
        <v>10257.119999999955</v>
      </c>
      <c r="C415" s="41">
        <f>Motor!$E$5</f>
        <v>1900</v>
      </c>
      <c r="D415" s="41">
        <f>Motor!$E$6</f>
        <v>0</v>
      </c>
      <c r="E415" s="41">
        <f t="shared" si="45"/>
        <v>12157.119999999955</v>
      </c>
      <c r="F415" s="41">
        <f t="shared" si="46"/>
        <v>1013.09</v>
      </c>
      <c r="G415" s="41">
        <f>IF(VLOOKUP(F415,Constantes!$D$2:$E$11,2,TRUE)=0,+F415,VLOOKUP(F415,Constantes!$D$2:$E$11,2,TRUE))</f>
        <v>1050</v>
      </c>
      <c r="H415" s="41">
        <f>ROUND(+Motor!$D$15*Iteración!G415,2)</f>
        <v>49.35</v>
      </c>
      <c r="I415" s="48">
        <f t="shared" si="47"/>
        <v>805.40999999999622</v>
      </c>
      <c r="J415" s="41">
        <f t="shared" si="48"/>
        <v>854.75999999999624</v>
      </c>
      <c r="L415" t="str">
        <f t="shared" si="43"/>
        <v>805,41</v>
      </c>
      <c r="M415" s="41">
        <f t="shared" si="44"/>
        <v>854.75999999999624</v>
      </c>
    </row>
    <row r="416" spans="2:13" x14ac:dyDescent="0.2">
      <c r="B416" s="41">
        <f t="shared" si="42"/>
        <v>10257.239999999954</v>
      </c>
      <c r="C416" s="41">
        <f>Motor!$E$5</f>
        <v>1900</v>
      </c>
      <c r="D416" s="41">
        <f>Motor!$E$6</f>
        <v>0</v>
      </c>
      <c r="E416" s="41">
        <f t="shared" si="45"/>
        <v>12157.239999999954</v>
      </c>
      <c r="F416" s="41">
        <f t="shared" si="46"/>
        <v>1013.1</v>
      </c>
      <c r="G416" s="41">
        <f>IF(VLOOKUP(F416,Constantes!$D$2:$E$11,2,TRUE)=0,+F416,VLOOKUP(F416,Constantes!$D$2:$E$11,2,TRUE))</f>
        <v>1050</v>
      </c>
      <c r="H416" s="41">
        <f>ROUND(+Motor!$D$15*Iteración!G416,2)</f>
        <v>49.35</v>
      </c>
      <c r="I416" s="48">
        <f t="shared" si="47"/>
        <v>805.41999999999621</v>
      </c>
      <c r="J416" s="41">
        <f t="shared" si="48"/>
        <v>854.76999999999623</v>
      </c>
      <c r="L416" t="str">
        <f t="shared" si="43"/>
        <v>805,42</v>
      </c>
      <c r="M416" s="41">
        <f t="shared" si="44"/>
        <v>854.76999999999623</v>
      </c>
    </row>
    <row r="417" spans="2:13" x14ac:dyDescent="0.2">
      <c r="B417" s="41">
        <f t="shared" si="42"/>
        <v>10257.359999999955</v>
      </c>
      <c r="C417" s="41">
        <f>Motor!$E$5</f>
        <v>1900</v>
      </c>
      <c r="D417" s="41">
        <f>Motor!$E$6</f>
        <v>0</v>
      </c>
      <c r="E417" s="41">
        <f t="shared" si="45"/>
        <v>12157.359999999955</v>
      </c>
      <c r="F417" s="41">
        <f t="shared" si="46"/>
        <v>1013.11</v>
      </c>
      <c r="G417" s="41">
        <f>IF(VLOOKUP(F417,Constantes!$D$2:$E$11,2,TRUE)=0,+F417,VLOOKUP(F417,Constantes!$D$2:$E$11,2,TRUE))</f>
        <v>1050</v>
      </c>
      <c r="H417" s="41">
        <f>ROUND(+Motor!$D$15*Iteración!G417,2)</f>
        <v>49.35</v>
      </c>
      <c r="I417" s="48">
        <f t="shared" si="47"/>
        <v>805.4299999999962</v>
      </c>
      <c r="J417" s="41">
        <f t="shared" si="48"/>
        <v>854.77999999999622</v>
      </c>
      <c r="L417" t="str">
        <f t="shared" si="43"/>
        <v>805,43</v>
      </c>
      <c r="M417" s="41">
        <f t="shared" si="44"/>
        <v>854.77999999999622</v>
      </c>
    </row>
    <row r="418" spans="2:13" x14ac:dyDescent="0.2">
      <c r="B418" s="41">
        <f t="shared" si="42"/>
        <v>10257.479999999954</v>
      </c>
      <c r="C418" s="41">
        <f>Motor!$E$5</f>
        <v>1900</v>
      </c>
      <c r="D418" s="41">
        <f>Motor!$E$6</f>
        <v>0</v>
      </c>
      <c r="E418" s="41">
        <f t="shared" si="45"/>
        <v>12157.479999999954</v>
      </c>
      <c r="F418" s="41">
        <f t="shared" si="46"/>
        <v>1013.12</v>
      </c>
      <c r="G418" s="41">
        <f>IF(VLOOKUP(F418,Constantes!$D$2:$E$11,2,TRUE)=0,+F418,VLOOKUP(F418,Constantes!$D$2:$E$11,2,TRUE))</f>
        <v>1050</v>
      </c>
      <c r="H418" s="41">
        <f>ROUND(+Motor!$D$15*Iteración!G418,2)</f>
        <v>49.35</v>
      </c>
      <c r="I418" s="48">
        <f t="shared" si="47"/>
        <v>805.43999999999619</v>
      </c>
      <c r="J418" s="41">
        <f t="shared" si="48"/>
        <v>854.78999999999621</v>
      </c>
      <c r="L418" t="str">
        <f t="shared" si="43"/>
        <v>805,44</v>
      </c>
      <c r="M418" s="41">
        <f t="shared" si="44"/>
        <v>854.78999999999621</v>
      </c>
    </row>
    <row r="419" spans="2:13" x14ac:dyDescent="0.2">
      <c r="B419" s="41">
        <f t="shared" si="42"/>
        <v>10257.599999999955</v>
      </c>
      <c r="C419" s="41">
        <f>Motor!$E$5</f>
        <v>1900</v>
      </c>
      <c r="D419" s="41">
        <f>Motor!$E$6</f>
        <v>0</v>
      </c>
      <c r="E419" s="41">
        <f t="shared" si="45"/>
        <v>12157.599999999955</v>
      </c>
      <c r="F419" s="41">
        <f t="shared" si="46"/>
        <v>1013.13</v>
      </c>
      <c r="G419" s="41">
        <f>IF(VLOOKUP(F419,Constantes!$D$2:$E$11,2,TRUE)=0,+F419,VLOOKUP(F419,Constantes!$D$2:$E$11,2,TRUE))</f>
        <v>1050</v>
      </c>
      <c r="H419" s="41">
        <f>ROUND(+Motor!$D$15*Iteración!G419,2)</f>
        <v>49.35</v>
      </c>
      <c r="I419" s="48">
        <f t="shared" si="47"/>
        <v>805.44999999999618</v>
      </c>
      <c r="J419" s="41">
        <f t="shared" si="48"/>
        <v>854.7999999999962</v>
      </c>
      <c r="L419" t="str">
        <f t="shared" si="43"/>
        <v>805,45</v>
      </c>
      <c r="M419" s="41">
        <f t="shared" si="44"/>
        <v>854.7999999999962</v>
      </c>
    </row>
    <row r="420" spans="2:13" x14ac:dyDescent="0.2">
      <c r="B420" s="41">
        <f t="shared" si="42"/>
        <v>10257.719999999954</v>
      </c>
      <c r="C420" s="41">
        <f>Motor!$E$5</f>
        <v>1900</v>
      </c>
      <c r="D420" s="41">
        <f>Motor!$E$6</f>
        <v>0</v>
      </c>
      <c r="E420" s="41">
        <f t="shared" si="45"/>
        <v>12157.719999999954</v>
      </c>
      <c r="F420" s="41">
        <f t="shared" si="46"/>
        <v>1013.14</v>
      </c>
      <c r="G420" s="41">
        <f>IF(VLOOKUP(F420,Constantes!$D$2:$E$11,2,TRUE)=0,+F420,VLOOKUP(F420,Constantes!$D$2:$E$11,2,TRUE))</f>
        <v>1050</v>
      </c>
      <c r="H420" s="41">
        <f>ROUND(+Motor!$D$15*Iteración!G420,2)</f>
        <v>49.35</v>
      </c>
      <c r="I420" s="48">
        <f t="shared" si="47"/>
        <v>805.45999999999617</v>
      </c>
      <c r="J420" s="41">
        <f t="shared" si="48"/>
        <v>854.80999999999619</v>
      </c>
      <c r="L420" t="str">
        <f t="shared" si="43"/>
        <v>805,46</v>
      </c>
      <c r="M420" s="41">
        <f t="shared" si="44"/>
        <v>854.80999999999619</v>
      </c>
    </row>
    <row r="421" spans="2:13" x14ac:dyDescent="0.2">
      <c r="B421" s="41">
        <f t="shared" si="42"/>
        <v>10257.839999999955</v>
      </c>
      <c r="C421" s="41">
        <f>Motor!$E$5</f>
        <v>1900</v>
      </c>
      <c r="D421" s="41">
        <f>Motor!$E$6</f>
        <v>0</v>
      </c>
      <c r="E421" s="41">
        <f t="shared" si="45"/>
        <v>12157.839999999955</v>
      </c>
      <c r="F421" s="41">
        <f t="shared" si="46"/>
        <v>1013.15</v>
      </c>
      <c r="G421" s="41">
        <f>IF(VLOOKUP(F421,Constantes!$D$2:$E$11,2,TRUE)=0,+F421,VLOOKUP(F421,Constantes!$D$2:$E$11,2,TRUE))</f>
        <v>1050</v>
      </c>
      <c r="H421" s="41">
        <f>ROUND(+Motor!$D$15*Iteración!G421,2)</f>
        <v>49.35</v>
      </c>
      <c r="I421" s="48">
        <f t="shared" si="47"/>
        <v>805.46999999999616</v>
      </c>
      <c r="J421" s="41">
        <f t="shared" si="48"/>
        <v>854.81999999999618</v>
      </c>
      <c r="L421" t="str">
        <f t="shared" si="43"/>
        <v>805,47</v>
      </c>
      <c r="M421" s="41">
        <f t="shared" si="44"/>
        <v>854.81999999999618</v>
      </c>
    </row>
    <row r="422" spans="2:13" x14ac:dyDescent="0.2">
      <c r="B422" s="41">
        <f t="shared" si="42"/>
        <v>10257.959999999954</v>
      </c>
      <c r="C422" s="41">
        <f>Motor!$E$5</f>
        <v>1900</v>
      </c>
      <c r="D422" s="41">
        <f>Motor!$E$6</f>
        <v>0</v>
      </c>
      <c r="E422" s="41">
        <f t="shared" si="45"/>
        <v>12157.959999999954</v>
      </c>
      <c r="F422" s="41">
        <f t="shared" si="46"/>
        <v>1013.16</v>
      </c>
      <c r="G422" s="41">
        <f>IF(VLOOKUP(F422,Constantes!$D$2:$E$11,2,TRUE)=0,+F422,VLOOKUP(F422,Constantes!$D$2:$E$11,2,TRUE))</f>
        <v>1050</v>
      </c>
      <c r="H422" s="41">
        <f>ROUND(+Motor!$D$15*Iteración!G422,2)</f>
        <v>49.35</v>
      </c>
      <c r="I422" s="48">
        <f t="shared" si="47"/>
        <v>805.47999999999615</v>
      </c>
      <c r="J422" s="41">
        <f t="shared" si="48"/>
        <v>854.82999999999618</v>
      </c>
      <c r="L422" t="str">
        <f t="shared" si="43"/>
        <v>805,48</v>
      </c>
      <c r="M422" s="41">
        <f t="shared" si="44"/>
        <v>854.82999999999618</v>
      </c>
    </row>
    <row r="423" spans="2:13" x14ac:dyDescent="0.2">
      <c r="B423" s="41">
        <f t="shared" si="42"/>
        <v>10258.079999999954</v>
      </c>
      <c r="C423" s="41">
        <f>Motor!$E$5</f>
        <v>1900</v>
      </c>
      <c r="D423" s="41">
        <f>Motor!$E$6</f>
        <v>0</v>
      </c>
      <c r="E423" s="41">
        <f t="shared" si="45"/>
        <v>12158.079999999954</v>
      </c>
      <c r="F423" s="41">
        <f t="shared" si="46"/>
        <v>1013.17</v>
      </c>
      <c r="G423" s="41">
        <f>IF(VLOOKUP(F423,Constantes!$D$2:$E$11,2,TRUE)=0,+F423,VLOOKUP(F423,Constantes!$D$2:$E$11,2,TRUE))</f>
        <v>1050</v>
      </c>
      <c r="H423" s="41">
        <f>ROUND(+Motor!$D$15*Iteración!G423,2)</f>
        <v>49.35</v>
      </c>
      <c r="I423" s="48">
        <f t="shared" si="47"/>
        <v>805.48999999999614</v>
      </c>
      <c r="J423" s="41">
        <f t="shared" si="48"/>
        <v>854.83999999999617</v>
      </c>
      <c r="L423" t="str">
        <f t="shared" si="43"/>
        <v>805,49</v>
      </c>
      <c r="M423" s="41">
        <f t="shared" si="44"/>
        <v>854.83999999999617</v>
      </c>
    </row>
    <row r="424" spans="2:13" x14ac:dyDescent="0.2">
      <c r="B424" s="41">
        <f t="shared" si="42"/>
        <v>10258.199999999953</v>
      </c>
      <c r="C424" s="41">
        <f>Motor!$E$5</f>
        <v>1900</v>
      </c>
      <c r="D424" s="41">
        <f>Motor!$E$6</f>
        <v>0</v>
      </c>
      <c r="E424" s="41">
        <f t="shared" si="45"/>
        <v>12158.199999999953</v>
      </c>
      <c r="F424" s="41">
        <f t="shared" si="46"/>
        <v>1013.18</v>
      </c>
      <c r="G424" s="41">
        <f>IF(VLOOKUP(F424,Constantes!$D$2:$E$11,2,TRUE)=0,+F424,VLOOKUP(F424,Constantes!$D$2:$E$11,2,TRUE))</f>
        <v>1050</v>
      </c>
      <c r="H424" s="41">
        <f>ROUND(+Motor!$D$15*Iteración!G424,2)</f>
        <v>49.35</v>
      </c>
      <c r="I424" s="48">
        <f t="shared" si="47"/>
        <v>805.49999999999613</v>
      </c>
      <c r="J424" s="41">
        <f t="shared" si="48"/>
        <v>854.84999999999616</v>
      </c>
      <c r="L424" t="str">
        <f t="shared" si="43"/>
        <v>805,50</v>
      </c>
      <c r="M424" s="41">
        <f t="shared" si="44"/>
        <v>854.84999999999616</v>
      </c>
    </row>
    <row r="425" spans="2:13" x14ac:dyDescent="0.2">
      <c r="B425" s="41">
        <f t="shared" si="42"/>
        <v>10258.319999999954</v>
      </c>
      <c r="C425" s="41">
        <f>Motor!$E$5</f>
        <v>1900</v>
      </c>
      <c r="D425" s="41">
        <f>Motor!$E$6</f>
        <v>0</v>
      </c>
      <c r="E425" s="41">
        <f t="shared" si="45"/>
        <v>12158.319999999954</v>
      </c>
      <c r="F425" s="41">
        <f t="shared" si="46"/>
        <v>1013.19</v>
      </c>
      <c r="G425" s="41">
        <f>IF(VLOOKUP(F425,Constantes!$D$2:$E$11,2,TRUE)=0,+F425,VLOOKUP(F425,Constantes!$D$2:$E$11,2,TRUE))</f>
        <v>1050</v>
      </c>
      <c r="H425" s="41">
        <f>ROUND(+Motor!$D$15*Iteración!G425,2)</f>
        <v>49.35</v>
      </c>
      <c r="I425" s="48">
        <f t="shared" si="47"/>
        <v>805.50999999999613</v>
      </c>
      <c r="J425" s="41">
        <f t="shared" si="48"/>
        <v>854.85999999999615</v>
      </c>
      <c r="L425" t="str">
        <f t="shared" si="43"/>
        <v>805,51</v>
      </c>
      <c r="M425" s="41">
        <f t="shared" si="44"/>
        <v>854.85999999999615</v>
      </c>
    </row>
    <row r="426" spans="2:13" x14ac:dyDescent="0.2">
      <c r="B426" s="41">
        <f t="shared" si="42"/>
        <v>10258.439999999953</v>
      </c>
      <c r="C426" s="41">
        <f>Motor!$E$5</f>
        <v>1900</v>
      </c>
      <c r="D426" s="41">
        <f>Motor!$E$6</f>
        <v>0</v>
      </c>
      <c r="E426" s="41">
        <f t="shared" si="45"/>
        <v>12158.439999999953</v>
      </c>
      <c r="F426" s="41">
        <f t="shared" si="46"/>
        <v>1013.2</v>
      </c>
      <c r="G426" s="41">
        <f>IF(VLOOKUP(F426,Constantes!$D$2:$E$11,2,TRUE)=0,+F426,VLOOKUP(F426,Constantes!$D$2:$E$11,2,TRUE))</f>
        <v>1050</v>
      </c>
      <c r="H426" s="41">
        <f>ROUND(+Motor!$D$15*Iteración!G426,2)</f>
        <v>49.35</v>
      </c>
      <c r="I426" s="48">
        <f t="shared" si="47"/>
        <v>805.51999999999612</v>
      </c>
      <c r="J426" s="41">
        <f t="shared" si="48"/>
        <v>854.86999999999614</v>
      </c>
      <c r="L426" t="str">
        <f t="shared" si="43"/>
        <v>805,52</v>
      </c>
      <c r="M426" s="41">
        <f t="shared" si="44"/>
        <v>854.86999999999614</v>
      </c>
    </row>
    <row r="427" spans="2:13" x14ac:dyDescent="0.2">
      <c r="B427" s="41">
        <f t="shared" si="42"/>
        <v>10258.559999999954</v>
      </c>
      <c r="C427" s="41">
        <f>Motor!$E$5</f>
        <v>1900</v>
      </c>
      <c r="D427" s="41">
        <f>Motor!$E$6</f>
        <v>0</v>
      </c>
      <c r="E427" s="41">
        <f t="shared" si="45"/>
        <v>12158.559999999954</v>
      </c>
      <c r="F427" s="41">
        <f t="shared" si="46"/>
        <v>1013.21</v>
      </c>
      <c r="G427" s="41">
        <f>IF(VLOOKUP(F427,Constantes!$D$2:$E$11,2,TRUE)=0,+F427,VLOOKUP(F427,Constantes!$D$2:$E$11,2,TRUE))</f>
        <v>1050</v>
      </c>
      <c r="H427" s="41">
        <f>ROUND(+Motor!$D$15*Iteración!G427,2)</f>
        <v>49.35</v>
      </c>
      <c r="I427" s="48">
        <f t="shared" si="47"/>
        <v>805.52999999999611</v>
      </c>
      <c r="J427" s="41">
        <f t="shared" si="48"/>
        <v>854.87999999999613</v>
      </c>
      <c r="L427" t="str">
        <f t="shared" si="43"/>
        <v>805,53</v>
      </c>
      <c r="M427" s="41">
        <f t="shared" si="44"/>
        <v>854.87999999999613</v>
      </c>
    </row>
    <row r="428" spans="2:13" x14ac:dyDescent="0.2">
      <c r="B428" s="41">
        <f t="shared" si="42"/>
        <v>10258.679999999953</v>
      </c>
      <c r="C428" s="41">
        <f>Motor!$E$5</f>
        <v>1900</v>
      </c>
      <c r="D428" s="41">
        <f>Motor!$E$6</f>
        <v>0</v>
      </c>
      <c r="E428" s="41">
        <f t="shared" si="45"/>
        <v>12158.679999999953</v>
      </c>
      <c r="F428" s="41">
        <f t="shared" si="46"/>
        <v>1013.22</v>
      </c>
      <c r="G428" s="41">
        <f>IF(VLOOKUP(F428,Constantes!$D$2:$E$11,2,TRUE)=0,+F428,VLOOKUP(F428,Constantes!$D$2:$E$11,2,TRUE))</f>
        <v>1050</v>
      </c>
      <c r="H428" s="41">
        <f>ROUND(+Motor!$D$15*Iteración!G428,2)</f>
        <v>49.35</v>
      </c>
      <c r="I428" s="48">
        <f t="shared" si="47"/>
        <v>805.5399999999961</v>
      </c>
      <c r="J428" s="41">
        <f t="shared" si="48"/>
        <v>854.88999999999612</v>
      </c>
      <c r="L428" t="str">
        <f t="shared" si="43"/>
        <v>805,54</v>
      </c>
      <c r="M428" s="41">
        <f t="shared" si="44"/>
        <v>854.88999999999612</v>
      </c>
    </row>
    <row r="429" spans="2:13" x14ac:dyDescent="0.2">
      <c r="B429" s="41">
        <f t="shared" si="42"/>
        <v>10258.799999999954</v>
      </c>
      <c r="C429" s="41">
        <f>Motor!$E$5</f>
        <v>1900</v>
      </c>
      <c r="D429" s="41">
        <f>Motor!$E$6</f>
        <v>0</v>
      </c>
      <c r="E429" s="41">
        <f t="shared" si="45"/>
        <v>12158.799999999954</v>
      </c>
      <c r="F429" s="41">
        <f t="shared" si="46"/>
        <v>1013.23</v>
      </c>
      <c r="G429" s="41">
        <f>IF(VLOOKUP(F429,Constantes!$D$2:$E$11,2,TRUE)=0,+F429,VLOOKUP(F429,Constantes!$D$2:$E$11,2,TRUE))</f>
        <v>1050</v>
      </c>
      <c r="H429" s="41">
        <f>ROUND(+Motor!$D$15*Iteración!G429,2)</f>
        <v>49.35</v>
      </c>
      <c r="I429" s="48">
        <f t="shared" si="47"/>
        <v>805.54999999999609</v>
      </c>
      <c r="J429" s="41">
        <f t="shared" si="48"/>
        <v>854.89999999999611</v>
      </c>
      <c r="L429" t="str">
        <f t="shared" si="43"/>
        <v>805,55</v>
      </c>
      <c r="M429" s="41">
        <f t="shared" si="44"/>
        <v>854.89999999999611</v>
      </c>
    </row>
    <row r="430" spans="2:13" x14ac:dyDescent="0.2">
      <c r="B430" s="41">
        <f t="shared" si="42"/>
        <v>10258.919999999953</v>
      </c>
      <c r="C430" s="41">
        <f>Motor!$E$5</f>
        <v>1900</v>
      </c>
      <c r="D430" s="41">
        <f>Motor!$E$6</f>
        <v>0</v>
      </c>
      <c r="E430" s="41">
        <f t="shared" si="45"/>
        <v>12158.919999999953</v>
      </c>
      <c r="F430" s="41">
        <f t="shared" si="46"/>
        <v>1013.24</v>
      </c>
      <c r="G430" s="41">
        <f>IF(VLOOKUP(F430,Constantes!$D$2:$E$11,2,TRUE)=0,+F430,VLOOKUP(F430,Constantes!$D$2:$E$11,2,TRUE))</f>
        <v>1050</v>
      </c>
      <c r="H430" s="41">
        <f>ROUND(+Motor!$D$15*Iteración!G430,2)</f>
        <v>49.35</v>
      </c>
      <c r="I430" s="48">
        <f t="shared" si="47"/>
        <v>805.55999999999608</v>
      </c>
      <c r="J430" s="41">
        <f t="shared" si="48"/>
        <v>854.9099999999961</v>
      </c>
      <c r="L430" t="str">
        <f t="shared" si="43"/>
        <v>805,56</v>
      </c>
      <c r="M430" s="41">
        <f t="shared" si="44"/>
        <v>854.9099999999961</v>
      </c>
    </row>
    <row r="431" spans="2:13" x14ac:dyDescent="0.2">
      <c r="B431" s="41">
        <f t="shared" si="42"/>
        <v>10259.039999999954</v>
      </c>
      <c r="C431" s="41">
        <f>Motor!$E$5</f>
        <v>1900</v>
      </c>
      <c r="D431" s="41">
        <f>Motor!$E$6</f>
        <v>0</v>
      </c>
      <c r="E431" s="41">
        <f t="shared" si="45"/>
        <v>12159.039999999954</v>
      </c>
      <c r="F431" s="41">
        <f t="shared" si="46"/>
        <v>1013.25</v>
      </c>
      <c r="G431" s="41">
        <f>IF(VLOOKUP(F431,Constantes!$D$2:$E$11,2,TRUE)=0,+F431,VLOOKUP(F431,Constantes!$D$2:$E$11,2,TRUE))</f>
        <v>1050</v>
      </c>
      <c r="H431" s="41">
        <f>ROUND(+Motor!$D$15*Iteración!G431,2)</f>
        <v>49.35</v>
      </c>
      <c r="I431" s="48">
        <f t="shared" si="47"/>
        <v>805.56999999999607</v>
      </c>
      <c r="J431" s="41">
        <f t="shared" si="48"/>
        <v>854.91999999999609</v>
      </c>
      <c r="L431" t="str">
        <f t="shared" si="43"/>
        <v>805,57</v>
      </c>
      <c r="M431" s="41">
        <f t="shared" si="44"/>
        <v>854.91999999999609</v>
      </c>
    </row>
    <row r="432" spans="2:13" x14ac:dyDescent="0.2">
      <c r="B432" s="41">
        <f t="shared" si="42"/>
        <v>10259.159999999953</v>
      </c>
      <c r="C432" s="41">
        <f>Motor!$E$5</f>
        <v>1900</v>
      </c>
      <c r="D432" s="41">
        <f>Motor!$E$6</f>
        <v>0</v>
      </c>
      <c r="E432" s="41">
        <f t="shared" si="45"/>
        <v>12159.159999999953</v>
      </c>
      <c r="F432" s="41">
        <f t="shared" si="46"/>
        <v>1013.26</v>
      </c>
      <c r="G432" s="41">
        <f>IF(VLOOKUP(F432,Constantes!$D$2:$E$11,2,TRUE)=0,+F432,VLOOKUP(F432,Constantes!$D$2:$E$11,2,TRUE))</f>
        <v>1050</v>
      </c>
      <c r="H432" s="41">
        <f>ROUND(+Motor!$D$15*Iteración!G432,2)</f>
        <v>49.35</v>
      </c>
      <c r="I432" s="48">
        <f t="shared" si="47"/>
        <v>805.57999999999606</v>
      </c>
      <c r="J432" s="41">
        <f t="shared" si="48"/>
        <v>854.92999999999608</v>
      </c>
      <c r="L432" t="str">
        <f t="shared" si="43"/>
        <v>805,58</v>
      </c>
      <c r="M432" s="41">
        <f t="shared" si="44"/>
        <v>854.92999999999608</v>
      </c>
    </row>
    <row r="433" spans="2:13" x14ac:dyDescent="0.2">
      <c r="B433" s="41">
        <f t="shared" si="42"/>
        <v>10259.279999999953</v>
      </c>
      <c r="C433" s="41">
        <f>Motor!$E$5</f>
        <v>1900</v>
      </c>
      <c r="D433" s="41">
        <f>Motor!$E$6</f>
        <v>0</v>
      </c>
      <c r="E433" s="41">
        <f t="shared" si="45"/>
        <v>12159.279999999953</v>
      </c>
      <c r="F433" s="41">
        <f t="shared" si="46"/>
        <v>1013.27</v>
      </c>
      <c r="G433" s="41">
        <f>IF(VLOOKUP(F433,Constantes!$D$2:$E$11,2,TRUE)=0,+F433,VLOOKUP(F433,Constantes!$D$2:$E$11,2,TRUE))</f>
        <v>1050</v>
      </c>
      <c r="H433" s="41">
        <f>ROUND(+Motor!$D$15*Iteración!G433,2)</f>
        <v>49.35</v>
      </c>
      <c r="I433" s="48">
        <f t="shared" si="47"/>
        <v>805.58999999999605</v>
      </c>
      <c r="J433" s="41">
        <f t="shared" si="48"/>
        <v>854.93999999999608</v>
      </c>
      <c r="L433" t="str">
        <f t="shared" si="43"/>
        <v>805,59</v>
      </c>
      <c r="M433" s="41">
        <f t="shared" si="44"/>
        <v>854.93999999999608</v>
      </c>
    </row>
    <row r="434" spans="2:13" x14ac:dyDescent="0.2">
      <c r="B434" s="41">
        <f t="shared" si="42"/>
        <v>10259.399999999952</v>
      </c>
      <c r="C434" s="41">
        <f>Motor!$E$5</f>
        <v>1900</v>
      </c>
      <c r="D434" s="41">
        <f>Motor!$E$6</f>
        <v>0</v>
      </c>
      <c r="E434" s="41">
        <f t="shared" si="45"/>
        <v>12159.399999999952</v>
      </c>
      <c r="F434" s="41">
        <f t="shared" si="46"/>
        <v>1013.28</v>
      </c>
      <c r="G434" s="41">
        <f>IF(VLOOKUP(F434,Constantes!$D$2:$E$11,2,TRUE)=0,+F434,VLOOKUP(F434,Constantes!$D$2:$E$11,2,TRUE))</f>
        <v>1050</v>
      </c>
      <c r="H434" s="41">
        <f>ROUND(+Motor!$D$15*Iteración!G434,2)</f>
        <v>49.35</v>
      </c>
      <c r="I434" s="48">
        <f t="shared" si="47"/>
        <v>805.59999999999604</v>
      </c>
      <c r="J434" s="41">
        <f t="shared" si="48"/>
        <v>854.94999999999607</v>
      </c>
      <c r="L434" t="str">
        <f t="shared" si="43"/>
        <v>805,60</v>
      </c>
      <c r="M434" s="41">
        <f t="shared" si="44"/>
        <v>854.94999999999607</v>
      </c>
    </row>
    <row r="435" spans="2:13" x14ac:dyDescent="0.2">
      <c r="B435" s="41">
        <f t="shared" si="42"/>
        <v>10259.519999999953</v>
      </c>
      <c r="C435" s="41">
        <f>Motor!$E$5</f>
        <v>1900</v>
      </c>
      <c r="D435" s="41">
        <f>Motor!$E$6</f>
        <v>0</v>
      </c>
      <c r="E435" s="41">
        <f t="shared" si="45"/>
        <v>12159.519999999953</v>
      </c>
      <c r="F435" s="41">
        <f t="shared" si="46"/>
        <v>1013.29</v>
      </c>
      <c r="G435" s="41">
        <f>IF(VLOOKUP(F435,Constantes!$D$2:$E$11,2,TRUE)=0,+F435,VLOOKUP(F435,Constantes!$D$2:$E$11,2,TRUE))</f>
        <v>1050</v>
      </c>
      <c r="H435" s="41">
        <f>ROUND(+Motor!$D$15*Iteración!G435,2)</f>
        <v>49.35</v>
      </c>
      <c r="I435" s="48">
        <f t="shared" si="47"/>
        <v>805.60999999999603</v>
      </c>
      <c r="J435" s="41">
        <f t="shared" si="48"/>
        <v>854.95999999999606</v>
      </c>
      <c r="L435" t="str">
        <f t="shared" si="43"/>
        <v>805,61</v>
      </c>
      <c r="M435" s="41">
        <f t="shared" si="44"/>
        <v>854.95999999999606</v>
      </c>
    </row>
    <row r="436" spans="2:13" x14ac:dyDescent="0.2">
      <c r="B436" s="41">
        <f t="shared" si="42"/>
        <v>10259.639999999952</v>
      </c>
      <c r="C436" s="41">
        <f>Motor!$E$5</f>
        <v>1900</v>
      </c>
      <c r="D436" s="41">
        <f>Motor!$E$6</f>
        <v>0</v>
      </c>
      <c r="E436" s="41">
        <f t="shared" si="45"/>
        <v>12159.639999999952</v>
      </c>
      <c r="F436" s="41">
        <f t="shared" si="46"/>
        <v>1013.3</v>
      </c>
      <c r="G436" s="41">
        <f>IF(VLOOKUP(F436,Constantes!$D$2:$E$11,2,TRUE)=0,+F436,VLOOKUP(F436,Constantes!$D$2:$E$11,2,TRUE))</f>
        <v>1050</v>
      </c>
      <c r="H436" s="41">
        <f>ROUND(+Motor!$D$15*Iteración!G436,2)</f>
        <v>49.35</v>
      </c>
      <c r="I436" s="48">
        <f t="shared" si="47"/>
        <v>805.61999999999603</v>
      </c>
      <c r="J436" s="41">
        <f t="shared" si="48"/>
        <v>854.96999999999605</v>
      </c>
      <c r="L436" t="str">
        <f t="shared" si="43"/>
        <v>805,62</v>
      </c>
      <c r="M436" s="41">
        <f t="shared" si="44"/>
        <v>854.96999999999605</v>
      </c>
    </row>
    <row r="437" spans="2:13" x14ac:dyDescent="0.2">
      <c r="B437" s="41">
        <f t="shared" si="42"/>
        <v>10259.759999999953</v>
      </c>
      <c r="C437" s="41">
        <f>Motor!$E$5</f>
        <v>1900</v>
      </c>
      <c r="D437" s="41">
        <f>Motor!$E$6</f>
        <v>0</v>
      </c>
      <c r="E437" s="41">
        <f t="shared" si="45"/>
        <v>12159.759999999953</v>
      </c>
      <c r="F437" s="41">
        <f t="shared" si="46"/>
        <v>1013.31</v>
      </c>
      <c r="G437" s="41">
        <f>IF(VLOOKUP(F437,Constantes!$D$2:$E$11,2,TRUE)=0,+F437,VLOOKUP(F437,Constantes!$D$2:$E$11,2,TRUE))</f>
        <v>1050</v>
      </c>
      <c r="H437" s="41">
        <f>ROUND(+Motor!$D$15*Iteración!G437,2)</f>
        <v>49.35</v>
      </c>
      <c r="I437" s="48">
        <f t="shared" si="47"/>
        <v>805.62999999999602</v>
      </c>
      <c r="J437" s="41">
        <f t="shared" si="48"/>
        <v>854.97999999999604</v>
      </c>
      <c r="L437" t="str">
        <f t="shared" si="43"/>
        <v>805,63</v>
      </c>
      <c r="M437" s="41">
        <f t="shared" si="44"/>
        <v>854.97999999999604</v>
      </c>
    </row>
    <row r="438" spans="2:13" x14ac:dyDescent="0.2">
      <c r="B438" s="41">
        <f t="shared" si="42"/>
        <v>10259.879999999952</v>
      </c>
      <c r="C438" s="41">
        <f>Motor!$E$5</f>
        <v>1900</v>
      </c>
      <c r="D438" s="41">
        <f>Motor!$E$6</f>
        <v>0</v>
      </c>
      <c r="E438" s="41">
        <f t="shared" si="45"/>
        <v>12159.879999999952</v>
      </c>
      <c r="F438" s="41">
        <f t="shared" si="46"/>
        <v>1013.32</v>
      </c>
      <c r="G438" s="41">
        <f>IF(VLOOKUP(F438,Constantes!$D$2:$E$11,2,TRUE)=0,+F438,VLOOKUP(F438,Constantes!$D$2:$E$11,2,TRUE))</f>
        <v>1050</v>
      </c>
      <c r="H438" s="41">
        <f>ROUND(+Motor!$D$15*Iteración!G438,2)</f>
        <v>49.35</v>
      </c>
      <c r="I438" s="48">
        <f t="shared" si="47"/>
        <v>805.63999999999601</v>
      </c>
      <c r="J438" s="41">
        <f t="shared" si="48"/>
        <v>854.98999999999603</v>
      </c>
      <c r="L438" t="str">
        <f t="shared" si="43"/>
        <v>805,64</v>
      </c>
      <c r="M438" s="41">
        <f t="shared" si="44"/>
        <v>854.98999999999603</v>
      </c>
    </row>
    <row r="439" spans="2:13" x14ac:dyDescent="0.2">
      <c r="B439" s="41">
        <f t="shared" si="42"/>
        <v>10259.999999999953</v>
      </c>
      <c r="C439" s="41">
        <f>Motor!$E$5</f>
        <v>1900</v>
      </c>
      <c r="D439" s="41">
        <f>Motor!$E$6</f>
        <v>0</v>
      </c>
      <c r="E439" s="41">
        <f t="shared" si="45"/>
        <v>12159.999999999953</v>
      </c>
      <c r="F439" s="41">
        <f t="shared" si="46"/>
        <v>1013.33</v>
      </c>
      <c r="G439" s="41">
        <f>IF(VLOOKUP(F439,Constantes!$D$2:$E$11,2,TRUE)=0,+F439,VLOOKUP(F439,Constantes!$D$2:$E$11,2,TRUE))</f>
        <v>1050</v>
      </c>
      <c r="H439" s="41">
        <f>ROUND(+Motor!$D$15*Iteración!G439,2)</f>
        <v>49.35</v>
      </c>
      <c r="I439" s="48">
        <f t="shared" si="47"/>
        <v>805.649999999996</v>
      </c>
      <c r="J439" s="41">
        <f t="shared" si="48"/>
        <v>854.99999999999602</v>
      </c>
      <c r="L439" t="str">
        <f t="shared" si="43"/>
        <v>805,65</v>
      </c>
      <c r="M439" s="41">
        <f t="shared" si="44"/>
        <v>854.99999999999602</v>
      </c>
    </row>
    <row r="440" spans="2:13" x14ac:dyDescent="0.2">
      <c r="B440" s="41">
        <f t="shared" si="42"/>
        <v>10260.119999999952</v>
      </c>
      <c r="C440" s="41">
        <f>Motor!$E$5</f>
        <v>1900</v>
      </c>
      <c r="D440" s="41">
        <f>Motor!$E$6</f>
        <v>0</v>
      </c>
      <c r="E440" s="41">
        <f t="shared" si="45"/>
        <v>12160.119999999952</v>
      </c>
      <c r="F440" s="41">
        <f t="shared" si="46"/>
        <v>1013.34</v>
      </c>
      <c r="G440" s="41">
        <f>IF(VLOOKUP(F440,Constantes!$D$2:$E$11,2,TRUE)=0,+F440,VLOOKUP(F440,Constantes!$D$2:$E$11,2,TRUE))</f>
        <v>1050</v>
      </c>
      <c r="H440" s="41">
        <f>ROUND(+Motor!$D$15*Iteración!G440,2)</f>
        <v>49.35</v>
      </c>
      <c r="I440" s="48">
        <f t="shared" si="47"/>
        <v>805.65999999999599</v>
      </c>
      <c r="J440" s="41">
        <f t="shared" si="48"/>
        <v>855.00999999999601</v>
      </c>
      <c r="L440" t="str">
        <f t="shared" si="43"/>
        <v>805,66</v>
      </c>
      <c r="M440" s="41">
        <f t="shared" si="44"/>
        <v>855.00999999999601</v>
      </c>
    </row>
    <row r="441" spans="2:13" x14ac:dyDescent="0.2">
      <c r="B441" s="41">
        <f t="shared" si="42"/>
        <v>10260.239999999952</v>
      </c>
      <c r="C441" s="41">
        <f>Motor!$E$5</f>
        <v>1900</v>
      </c>
      <c r="D441" s="41">
        <f>Motor!$E$6</f>
        <v>0</v>
      </c>
      <c r="E441" s="41">
        <f t="shared" si="45"/>
        <v>12160.239999999952</v>
      </c>
      <c r="F441" s="41">
        <f t="shared" si="46"/>
        <v>1013.35</v>
      </c>
      <c r="G441" s="41">
        <f>IF(VLOOKUP(F441,Constantes!$D$2:$E$11,2,TRUE)=0,+F441,VLOOKUP(F441,Constantes!$D$2:$E$11,2,TRUE))</f>
        <v>1050</v>
      </c>
      <c r="H441" s="41">
        <f>ROUND(+Motor!$D$15*Iteración!G441,2)</f>
        <v>49.35</v>
      </c>
      <c r="I441" s="48">
        <f t="shared" si="47"/>
        <v>805.66999999999598</v>
      </c>
      <c r="J441" s="41">
        <f t="shared" si="48"/>
        <v>855.019999999996</v>
      </c>
      <c r="L441" t="str">
        <f t="shared" si="43"/>
        <v>805,67</v>
      </c>
      <c r="M441" s="41">
        <f t="shared" si="44"/>
        <v>855.019999999996</v>
      </c>
    </row>
    <row r="442" spans="2:13" x14ac:dyDescent="0.2">
      <c r="B442" s="41">
        <f t="shared" si="42"/>
        <v>10260.359999999951</v>
      </c>
      <c r="C442" s="41">
        <f>Motor!$E$5</f>
        <v>1900</v>
      </c>
      <c r="D442" s="41">
        <f>Motor!$E$6</f>
        <v>0</v>
      </c>
      <c r="E442" s="41">
        <f t="shared" si="45"/>
        <v>12160.359999999951</v>
      </c>
      <c r="F442" s="41">
        <f t="shared" si="46"/>
        <v>1013.36</v>
      </c>
      <c r="G442" s="41">
        <f>IF(VLOOKUP(F442,Constantes!$D$2:$E$11,2,TRUE)=0,+F442,VLOOKUP(F442,Constantes!$D$2:$E$11,2,TRUE))</f>
        <v>1050</v>
      </c>
      <c r="H442" s="41">
        <f>ROUND(+Motor!$D$15*Iteración!G442,2)</f>
        <v>49.35</v>
      </c>
      <c r="I442" s="48">
        <f t="shared" si="47"/>
        <v>805.67999999999597</v>
      </c>
      <c r="J442" s="41">
        <f t="shared" si="48"/>
        <v>855.02999999999599</v>
      </c>
      <c r="L442" t="str">
        <f t="shared" si="43"/>
        <v>805,68</v>
      </c>
      <c r="M442" s="41">
        <f t="shared" si="44"/>
        <v>855.02999999999599</v>
      </c>
    </row>
    <row r="443" spans="2:13" x14ac:dyDescent="0.2">
      <c r="B443" s="41">
        <f t="shared" si="42"/>
        <v>10260.479999999952</v>
      </c>
      <c r="C443" s="41">
        <f>Motor!$E$5</f>
        <v>1900</v>
      </c>
      <c r="D443" s="41">
        <f>Motor!$E$6</f>
        <v>0</v>
      </c>
      <c r="E443" s="41">
        <f t="shared" si="45"/>
        <v>12160.479999999952</v>
      </c>
      <c r="F443" s="41">
        <f t="shared" si="46"/>
        <v>1013.37</v>
      </c>
      <c r="G443" s="41">
        <f>IF(VLOOKUP(F443,Constantes!$D$2:$E$11,2,TRUE)=0,+F443,VLOOKUP(F443,Constantes!$D$2:$E$11,2,TRUE))</f>
        <v>1050</v>
      </c>
      <c r="H443" s="41">
        <f>ROUND(+Motor!$D$15*Iteración!G443,2)</f>
        <v>49.35</v>
      </c>
      <c r="I443" s="48">
        <f t="shared" si="47"/>
        <v>805.68999999999596</v>
      </c>
      <c r="J443" s="41">
        <f t="shared" si="48"/>
        <v>855.03999999999598</v>
      </c>
      <c r="L443" t="str">
        <f t="shared" si="43"/>
        <v>805,69</v>
      </c>
      <c r="M443" s="41">
        <f t="shared" si="44"/>
        <v>855.03999999999598</v>
      </c>
    </row>
    <row r="444" spans="2:13" x14ac:dyDescent="0.2">
      <c r="B444" s="41">
        <f t="shared" si="42"/>
        <v>10260.599999999951</v>
      </c>
      <c r="C444" s="41">
        <f>Motor!$E$5</f>
        <v>1900</v>
      </c>
      <c r="D444" s="41">
        <f>Motor!$E$6</f>
        <v>0</v>
      </c>
      <c r="E444" s="41">
        <f t="shared" si="45"/>
        <v>12160.599999999951</v>
      </c>
      <c r="F444" s="41">
        <f t="shared" si="46"/>
        <v>1013.38</v>
      </c>
      <c r="G444" s="41">
        <f>IF(VLOOKUP(F444,Constantes!$D$2:$E$11,2,TRUE)=0,+F444,VLOOKUP(F444,Constantes!$D$2:$E$11,2,TRUE))</f>
        <v>1050</v>
      </c>
      <c r="H444" s="41">
        <f>ROUND(+Motor!$D$15*Iteración!G444,2)</f>
        <v>49.35</v>
      </c>
      <c r="I444" s="48">
        <f t="shared" si="47"/>
        <v>805.69999999999595</v>
      </c>
      <c r="J444" s="41">
        <f t="shared" si="48"/>
        <v>855.04999999999598</v>
      </c>
      <c r="L444" t="str">
        <f t="shared" si="43"/>
        <v>805,70</v>
      </c>
      <c r="M444" s="41">
        <f t="shared" si="44"/>
        <v>855.04999999999598</v>
      </c>
    </row>
    <row r="445" spans="2:13" x14ac:dyDescent="0.2">
      <c r="B445" s="41">
        <f t="shared" si="42"/>
        <v>10260.719999999952</v>
      </c>
      <c r="C445" s="41">
        <f>Motor!$E$5</f>
        <v>1900</v>
      </c>
      <c r="D445" s="41">
        <f>Motor!$E$6</f>
        <v>0</v>
      </c>
      <c r="E445" s="41">
        <f t="shared" si="45"/>
        <v>12160.719999999952</v>
      </c>
      <c r="F445" s="41">
        <f t="shared" si="46"/>
        <v>1013.39</v>
      </c>
      <c r="G445" s="41">
        <f>IF(VLOOKUP(F445,Constantes!$D$2:$E$11,2,TRUE)=0,+F445,VLOOKUP(F445,Constantes!$D$2:$E$11,2,TRUE))</f>
        <v>1050</v>
      </c>
      <c r="H445" s="41">
        <f>ROUND(+Motor!$D$15*Iteración!G445,2)</f>
        <v>49.35</v>
      </c>
      <c r="I445" s="48">
        <f t="shared" si="47"/>
        <v>805.70999999999594</v>
      </c>
      <c r="J445" s="41">
        <f t="shared" si="48"/>
        <v>855.05999999999597</v>
      </c>
      <c r="L445" t="str">
        <f t="shared" si="43"/>
        <v>805,71</v>
      </c>
      <c r="M445" s="41">
        <f t="shared" si="44"/>
        <v>855.05999999999597</v>
      </c>
    </row>
    <row r="446" spans="2:13" x14ac:dyDescent="0.2">
      <c r="B446" s="41">
        <f t="shared" si="42"/>
        <v>10260.839999999951</v>
      </c>
      <c r="C446" s="41">
        <f>Motor!$E$5</f>
        <v>1900</v>
      </c>
      <c r="D446" s="41">
        <f>Motor!$E$6</f>
        <v>0</v>
      </c>
      <c r="E446" s="41">
        <f t="shared" si="45"/>
        <v>12160.839999999951</v>
      </c>
      <c r="F446" s="41">
        <f t="shared" si="46"/>
        <v>1013.4</v>
      </c>
      <c r="G446" s="41">
        <f>IF(VLOOKUP(F446,Constantes!$D$2:$E$11,2,TRUE)=0,+F446,VLOOKUP(F446,Constantes!$D$2:$E$11,2,TRUE))</f>
        <v>1050</v>
      </c>
      <c r="H446" s="41">
        <f>ROUND(+Motor!$D$15*Iteración!G446,2)</f>
        <v>49.35</v>
      </c>
      <c r="I446" s="48">
        <f t="shared" si="47"/>
        <v>805.71999999999593</v>
      </c>
      <c r="J446" s="41">
        <f t="shared" si="48"/>
        <v>855.06999999999596</v>
      </c>
      <c r="L446" t="str">
        <f t="shared" si="43"/>
        <v>805,72</v>
      </c>
      <c r="M446" s="41">
        <f t="shared" si="44"/>
        <v>855.06999999999596</v>
      </c>
    </row>
    <row r="447" spans="2:13" x14ac:dyDescent="0.2">
      <c r="B447" s="41">
        <f t="shared" si="42"/>
        <v>10260.959999999952</v>
      </c>
      <c r="C447" s="41">
        <f>Motor!$E$5</f>
        <v>1900</v>
      </c>
      <c r="D447" s="41">
        <f>Motor!$E$6</f>
        <v>0</v>
      </c>
      <c r="E447" s="41">
        <f t="shared" si="45"/>
        <v>12160.959999999952</v>
      </c>
      <c r="F447" s="41">
        <f t="shared" si="46"/>
        <v>1013.41</v>
      </c>
      <c r="G447" s="41">
        <f>IF(VLOOKUP(F447,Constantes!$D$2:$E$11,2,TRUE)=0,+F447,VLOOKUP(F447,Constantes!$D$2:$E$11,2,TRUE))</f>
        <v>1050</v>
      </c>
      <c r="H447" s="41">
        <f>ROUND(+Motor!$D$15*Iteración!G447,2)</f>
        <v>49.35</v>
      </c>
      <c r="I447" s="48">
        <f t="shared" si="47"/>
        <v>805.72999999999593</v>
      </c>
      <c r="J447" s="41">
        <f t="shared" si="48"/>
        <v>855.07999999999595</v>
      </c>
      <c r="L447" t="str">
        <f t="shared" si="43"/>
        <v>805,73</v>
      </c>
      <c r="M447" s="41">
        <f t="shared" si="44"/>
        <v>855.07999999999595</v>
      </c>
    </row>
    <row r="448" spans="2:13" x14ac:dyDescent="0.2">
      <c r="B448" s="41">
        <f t="shared" si="42"/>
        <v>10261.079999999951</v>
      </c>
      <c r="C448" s="41">
        <f>Motor!$E$5</f>
        <v>1900</v>
      </c>
      <c r="D448" s="41">
        <f>Motor!$E$6</f>
        <v>0</v>
      </c>
      <c r="E448" s="41">
        <f t="shared" si="45"/>
        <v>12161.079999999951</v>
      </c>
      <c r="F448" s="41">
        <f t="shared" si="46"/>
        <v>1013.42</v>
      </c>
      <c r="G448" s="41">
        <f>IF(VLOOKUP(F448,Constantes!$D$2:$E$11,2,TRUE)=0,+F448,VLOOKUP(F448,Constantes!$D$2:$E$11,2,TRUE))</f>
        <v>1050</v>
      </c>
      <c r="H448" s="41">
        <f>ROUND(+Motor!$D$15*Iteración!G448,2)</f>
        <v>49.35</v>
      </c>
      <c r="I448" s="48">
        <f t="shared" si="47"/>
        <v>805.73999999999592</v>
      </c>
      <c r="J448" s="41">
        <f t="shared" si="48"/>
        <v>855.08999999999594</v>
      </c>
      <c r="L448" t="str">
        <f t="shared" si="43"/>
        <v>805,74</v>
      </c>
      <c r="M448" s="41">
        <f t="shared" si="44"/>
        <v>855.08999999999594</v>
      </c>
    </row>
    <row r="449" spans="2:13" x14ac:dyDescent="0.2">
      <c r="B449" s="41">
        <f t="shared" si="42"/>
        <v>10261.199999999952</v>
      </c>
      <c r="C449" s="41">
        <f>Motor!$E$5</f>
        <v>1900</v>
      </c>
      <c r="D449" s="41">
        <f>Motor!$E$6</f>
        <v>0</v>
      </c>
      <c r="E449" s="41">
        <f t="shared" si="45"/>
        <v>12161.199999999952</v>
      </c>
      <c r="F449" s="41">
        <f t="shared" si="46"/>
        <v>1013.43</v>
      </c>
      <c r="G449" s="41">
        <f>IF(VLOOKUP(F449,Constantes!$D$2:$E$11,2,TRUE)=0,+F449,VLOOKUP(F449,Constantes!$D$2:$E$11,2,TRUE))</f>
        <v>1050</v>
      </c>
      <c r="H449" s="41">
        <f>ROUND(+Motor!$D$15*Iteración!G449,2)</f>
        <v>49.35</v>
      </c>
      <c r="I449" s="48">
        <f t="shared" si="47"/>
        <v>805.74999999999591</v>
      </c>
      <c r="J449" s="41">
        <f t="shared" si="48"/>
        <v>855.09999999999593</v>
      </c>
      <c r="L449" t="str">
        <f t="shared" si="43"/>
        <v>805,75</v>
      </c>
      <c r="M449" s="41">
        <f t="shared" si="44"/>
        <v>855.09999999999593</v>
      </c>
    </row>
    <row r="450" spans="2:13" x14ac:dyDescent="0.2">
      <c r="B450" s="41">
        <f t="shared" si="42"/>
        <v>10261.319999999951</v>
      </c>
      <c r="C450" s="41">
        <f>Motor!$E$5</f>
        <v>1900</v>
      </c>
      <c r="D450" s="41">
        <f>Motor!$E$6</f>
        <v>0</v>
      </c>
      <c r="E450" s="41">
        <f t="shared" si="45"/>
        <v>12161.319999999951</v>
      </c>
      <c r="F450" s="41">
        <f t="shared" si="46"/>
        <v>1013.44</v>
      </c>
      <c r="G450" s="41">
        <f>IF(VLOOKUP(F450,Constantes!$D$2:$E$11,2,TRUE)=0,+F450,VLOOKUP(F450,Constantes!$D$2:$E$11,2,TRUE))</f>
        <v>1050</v>
      </c>
      <c r="H450" s="41">
        <f>ROUND(+Motor!$D$15*Iteración!G450,2)</f>
        <v>49.35</v>
      </c>
      <c r="I450" s="48">
        <f t="shared" si="47"/>
        <v>805.7599999999959</v>
      </c>
      <c r="J450" s="41">
        <f t="shared" si="48"/>
        <v>855.10999999999592</v>
      </c>
      <c r="L450" t="str">
        <f t="shared" si="43"/>
        <v>805,76</v>
      </c>
      <c r="M450" s="41">
        <f t="shared" si="44"/>
        <v>855.10999999999592</v>
      </c>
    </row>
    <row r="451" spans="2:13" x14ac:dyDescent="0.2">
      <c r="B451" s="41">
        <f t="shared" si="42"/>
        <v>10261.439999999951</v>
      </c>
      <c r="C451" s="41">
        <f>Motor!$E$5</f>
        <v>1900</v>
      </c>
      <c r="D451" s="41">
        <f>Motor!$E$6</f>
        <v>0</v>
      </c>
      <c r="E451" s="41">
        <f t="shared" si="45"/>
        <v>12161.439999999951</v>
      </c>
      <c r="F451" s="41">
        <f t="shared" si="46"/>
        <v>1013.45</v>
      </c>
      <c r="G451" s="41">
        <f>IF(VLOOKUP(F451,Constantes!$D$2:$E$11,2,TRUE)=0,+F451,VLOOKUP(F451,Constantes!$D$2:$E$11,2,TRUE))</f>
        <v>1050</v>
      </c>
      <c r="H451" s="41">
        <f>ROUND(+Motor!$D$15*Iteración!G451,2)</f>
        <v>49.35</v>
      </c>
      <c r="I451" s="48">
        <f t="shared" si="47"/>
        <v>805.76999999999589</v>
      </c>
      <c r="J451" s="41">
        <f t="shared" si="48"/>
        <v>855.11999999999591</v>
      </c>
      <c r="L451" t="str">
        <f t="shared" si="43"/>
        <v>805,77</v>
      </c>
      <c r="M451" s="41">
        <f t="shared" si="44"/>
        <v>855.11999999999591</v>
      </c>
    </row>
    <row r="452" spans="2:13" x14ac:dyDescent="0.2">
      <c r="B452" s="41">
        <f t="shared" ref="B452:B515" si="49">+J452*12</f>
        <v>10261.55999999995</v>
      </c>
      <c r="C452" s="41">
        <f>Motor!$E$5</f>
        <v>1900</v>
      </c>
      <c r="D452" s="41">
        <f>Motor!$E$6</f>
        <v>0</v>
      </c>
      <c r="E452" s="41">
        <f t="shared" si="45"/>
        <v>12161.55999999995</v>
      </c>
      <c r="F452" s="41">
        <f t="shared" si="46"/>
        <v>1013.46</v>
      </c>
      <c r="G452" s="41">
        <f>IF(VLOOKUP(F452,Constantes!$D$2:$E$11,2,TRUE)=0,+F452,VLOOKUP(F452,Constantes!$D$2:$E$11,2,TRUE))</f>
        <v>1050</v>
      </c>
      <c r="H452" s="41">
        <f>ROUND(+Motor!$D$15*Iteración!G452,2)</f>
        <v>49.35</v>
      </c>
      <c r="I452" s="48">
        <f t="shared" si="47"/>
        <v>805.77999999999588</v>
      </c>
      <c r="J452" s="41">
        <f t="shared" si="48"/>
        <v>855.1299999999959</v>
      </c>
      <c r="L452" t="str">
        <f t="shared" ref="L452:L515" si="50">TEXT(I452,"0,00")</f>
        <v>805,78</v>
      </c>
      <c r="M452" s="41">
        <f t="shared" ref="M452:M515" si="51">+J452</f>
        <v>855.1299999999959</v>
      </c>
    </row>
    <row r="453" spans="2:13" x14ac:dyDescent="0.2">
      <c r="B453" s="41">
        <f t="shared" si="49"/>
        <v>10261.679999999951</v>
      </c>
      <c r="C453" s="41">
        <f>Motor!$E$5</f>
        <v>1900</v>
      </c>
      <c r="D453" s="41">
        <f>Motor!$E$6</f>
        <v>0</v>
      </c>
      <c r="E453" s="41">
        <f t="shared" ref="E453:E516" si="52">SUM(B453:D453)</f>
        <v>12161.679999999951</v>
      </c>
      <c r="F453" s="41">
        <f t="shared" ref="F453:F516" si="53">ROUND(+E453/12,2)</f>
        <v>1013.47</v>
      </c>
      <c r="G453" s="41">
        <f>IF(VLOOKUP(F453,Constantes!$D$2:$E$11,2,TRUE)=0,+F453,VLOOKUP(F453,Constantes!$D$2:$E$11,2,TRUE))</f>
        <v>1050</v>
      </c>
      <c r="H453" s="41">
        <f>ROUND(+Motor!$D$15*Iteración!G453,2)</f>
        <v>49.35</v>
      </c>
      <c r="I453" s="48">
        <f t="shared" ref="I453:I516" si="54">+J453-H453</f>
        <v>805.78999999999587</v>
      </c>
      <c r="J453" s="41">
        <f t="shared" ref="J453:J516" si="55">+J452+$J$1</f>
        <v>855.13999999999589</v>
      </c>
      <c r="L453" t="str">
        <f t="shared" si="50"/>
        <v>805,79</v>
      </c>
      <c r="M453" s="41">
        <f t="shared" si="51"/>
        <v>855.13999999999589</v>
      </c>
    </row>
    <row r="454" spans="2:13" x14ac:dyDescent="0.2">
      <c r="B454" s="41">
        <f t="shared" si="49"/>
        <v>10261.79999999995</v>
      </c>
      <c r="C454" s="41">
        <f>Motor!$E$5</f>
        <v>1900</v>
      </c>
      <c r="D454" s="41">
        <f>Motor!$E$6</f>
        <v>0</v>
      </c>
      <c r="E454" s="41">
        <f t="shared" si="52"/>
        <v>12161.79999999995</v>
      </c>
      <c r="F454" s="41">
        <f t="shared" si="53"/>
        <v>1013.48</v>
      </c>
      <c r="G454" s="41">
        <f>IF(VLOOKUP(F454,Constantes!$D$2:$E$11,2,TRUE)=0,+F454,VLOOKUP(F454,Constantes!$D$2:$E$11,2,TRUE))</f>
        <v>1050</v>
      </c>
      <c r="H454" s="41">
        <f>ROUND(+Motor!$D$15*Iteración!G454,2)</f>
        <v>49.35</v>
      </c>
      <c r="I454" s="48">
        <f t="shared" si="54"/>
        <v>805.79999999999586</v>
      </c>
      <c r="J454" s="41">
        <f t="shared" si="55"/>
        <v>855.14999999999588</v>
      </c>
      <c r="L454" t="str">
        <f t="shared" si="50"/>
        <v>805,80</v>
      </c>
      <c r="M454" s="41">
        <f t="shared" si="51"/>
        <v>855.14999999999588</v>
      </c>
    </row>
    <row r="455" spans="2:13" x14ac:dyDescent="0.2">
      <c r="B455" s="41">
        <f t="shared" si="49"/>
        <v>10261.919999999951</v>
      </c>
      <c r="C455" s="41">
        <f>Motor!$E$5</f>
        <v>1900</v>
      </c>
      <c r="D455" s="41">
        <f>Motor!$E$6</f>
        <v>0</v>
      </c>
      <c r="E455" s="41">
        <f t="shared" si="52"/>
        <v>12161.919999999951</v>
      </c>
      <c r="F455" s="41">
        <f t="shared" si="53"/>
        <v>1013.49</v>
      </c>
      <c r="G455" s="41">
        <f>IF(VLOOKUP(F455,Constantes!$D$2:$E$11,2,TRUE)=0,+F455,VLOOKUP(F455,Constantes!$D$2:$E$11,2,TRUE))</f>
        <v>1050</v>
      </c>
      <c r="H455" s="41">
        <f>ROUND(+Motor!$D$15*Iteración!G455,2)</f>
        <v>49.35</v>
      </c>
      <c r="I455" s="48">
        <f t="shared" si="54"/>
        <v>805.80999999999585</v>
      </c>
      <c r="J455" s="41">
        <f t="shared" si="55"/>
        <v>855.15999999999588</v>
      </c>
      <c r="L455" t="str">
        <f t="shared" si="50"/>
        <v>805,81</v>
      </c>
      <c r="M455" s="41">
        <f t="shared" si="51"/>
        <v>855.15999999999588</v>
      </c>
    </row>
    <row r="456" spans="2:13" x14ac:dyDescent="0.2">
      <c r="B456" s="41">
        <f t="shared" si="49"/>
        <v>10262.03999999995</v>
      </c>
      <c r="C456" s="41">
        <f>Motor!$E$5</f>
        <v>1900</v>
      </c>
      <c r="D456" s="41">
        <f>Motor!$E$6</f>
        <v>0</v>
      </c>
      <c r="E456" s="41">
        <f t="shared" si="52"/>
        <v>12162.03999999995</v>
      </c>
      <c r="F456" s="41">
        <f t="shared" si="53"/>
        <v>1013.5</v>
      </c>
      <c r="G456" s="41">
        <f>IF(VLOOKUP(F456,Constantes!$D$2:$E$11,2,TRUE)=0,+F456,VLOOKUP(F456,Constantes!$D$2:$E$11,2,TRUE))</f>
        <v>1050</v>
      </c>
      <c r="H456" s="41">
        <f>ROUND(+Motor!$D$15*Iteración!G456,2)</f>
        <v>49.35</v>
      </c>
      <c r="I456" s="48">
        <f t="shared" si="54"/>
        <v>805.81999999999584</v>
      </c>
      <c r="J456" s="41">
        <f t="shared" si="55"/>
        <v>855.16999999999587</v>
      </c>
      <c r="L456" t="str">
        <f t="shared" si="50"/>
        <v>805,82</v>
      </c>
      <c r="M456" s="41">
        <f t="shared" si="51"/>
        <v>855.16999999999587</v>
      </c>
    </row>
    <row r="457" spans="2:13" x14ac:dyDescent="0.2">
      <c r="B457" s="41">
        <f t="shared" si="49"/>
        <v>10262.159999999951</v>
      </c>
      <c r="C457" s="41">
        <f>Motor!$E$5</f>
        <v>1900</v>
      </c>
      <c r="D457" s="41">
        <f>Motor!$E$6</f>
        <v>0</v>
      </c>
      <c r="E457" s="41">
        <f t="shared" si="52"/>
        <v>12162.159999999951</v>
      </c>
      <c r="F457" s="41">
        <f t="shared" si="53"/>
        <v>1013.51</v>
      </c>
      <c r="G457" s="41">
        <f>IF(VLOOKUP(F457,Constantes!$D$2:$E$11,2,TRUE)=0,+F457,VLOOKUP(F457,Constantes!$D$2:$E$11,2,TRUE))</f>
        <v>1050</v>
      </c>
      <c r="H457" s="41">
        <f>ROUND(+Motor!$D$15*Iteración!G457,2)</f>
        <v>49.35</v>
      </c>
      <c r="I457" s="48">
        <f t="shared" si="54"/>
        <v>805.82999999999583</v>
      </c>
      <c r="J457" s="41">
        <f t="shared" si="55"/>
        <v>855.17999999999586</v>
      </c>
      <c r="L457" t="str">
        <f t="shared" si="50"/>
        <v>805,83</v>
      </c>
      <c r="M457" s="41">
        <f t="shared" si="51"/>
        <v>855.17999999999586</v>
      </c>
    </row>
    <row r="458" spans="2:13" x14ac:dyDescent="0.2">
      <c r="B458" s="41">
        <f t="shared" si="49"/>
        <v>10262.27999999995</v>
      </c>
      <c r="C458" s="41">
        <f>Motor!$E$5</f>
        <v>1900</v>
      </c>
      <c r="D458" s="41">
        <f>Motor!$E$6</f>
        <v>0</v>
      </c>
      <c r="E458" s="41">
        <f t="shared" si="52"/>
        <v>12162.27999999995</v>
      </c>
      <c r="F458" s="41">
        <f t="shared" si="53"/>
        <v>1013.52</v>
      </c>
      <c r="G458" s="41">
        <f>IF(VLOOKUP(F458,Constantes!$D$2:$E$11,2,TRUE)=0,+F458,VLOOKUP(F458,Constantes!$D$2:$E$11,2,TRUE))</f>
        <v>1050</v>
      </c>
      <c r="H458" s="41">
        <f>ROUND(+Motor!$D$15*Iteración!G458,2)</f>
        <v>49.35</v>
      </c>
      <c r="I458" s="48">
        <f t="shared" si="54"/>
        <v>805.83999999999583</v>
      </c>
      <c r="J458" s="41">
        <f t="shared" si="55"/>
        <v>855.18999999999585</v>
      </c>
      <c r="L458" t="str">
        <f t="shared" si="50"/>
        <v>805,84</v>
      </c>
      <c r="M458" s="41">
        <f t="shared" si="51"/>
        <v>855.18999999999585</v>
      </c>
    </row>
    <row r="459" spans="2:13" x14ac:dyDescent="0.2">
      <c r="B459" s="41">
        <f t="shared" si="49"/>
        <v>10262.399999999951</v>
      </c>
      <c r="C459" s="41">
        <f>Motor!$E$5</f>
        <v>1900</v>
      </c>
      <c r="D459" s="41">
        <f>Motor!$E$6</f>
        <v>0</v>
      </c>
      <c r="E459" s="41">
        <f t="shared" si="52"/>
        <v>12162.399999999951</v>
      </c>
      <c r="F459" s="41">
        <f t="shared" si="53"/>
        <v>1013.53</v>
      </c>
      <c r="G459" s="41">
        <f>IF(VLOOKUP(F459,Constantes!$D$2:$E$11,2,TRUE)=0,+F459,VLOOKUP(F459,Constantes!$D$2:$E$11,2,TRUE))</f>
        <v>1050</v>
      </c>
      <c r="H459" s="41">
        <f>ROUND(+Motor!$D$15*Iteración!G459,2)</f>
        <v>49.35</v>
      </c>
      <c r="I459" s="48">
        <f t="shared" si="54"/>
        <v>805.84999999999582</v>
      </c>
      <c r="J459" s="41">
        <f t="shared" si="55"/>
        <v>855.19999999999584</v>
      </c>
      <c r="L459" t="str">
        <f t="shared" si="50"/>
        <v>805,85</v>
      </c>
      <c r="M459" s="41">
        <f t="shared" si="51"/>
        <v>855.19999999999584</v>
      </c>
    </row>
    <row r="460" spans="2:13" x14ac:dyDescent="0.2">
      <c r="B460" s="41">
        <f t="shared" si="49"/>
        <v>10262.51999999995</v>
      </c>
      <c r="C460" s="41">
        <f>Motor!$E$5</f>
        <v>1900</v>
      </c>
      <c r="D460" s="41">
        <f>Motor!$E$6</f>
        <v>0</v>
      </c>
      <c r="E460" s="41">
        <f t="shared" si="52"/>
        <v>12162.51999999995</v>
      </c>
      <c r="F460" s="41">
        <f t="shared" si="53"/>
        <v>1013.54</v>
      </c>
      <c r="G460" s="41">
        <f>IF(VLOOKUP(F460,Constantes!$D$2:$E$11,2,TRUE)=0,+F460,VLOOKUP(F460,Constantes!$D$2:$E$11,2,TRUE))</f>
        <v>1050</v>
      </c>
      <c r="H460" s="41">
        <f>ROUND(+Motor!$D$15*Iteración!G460,2)</f>
        <v>49.35</v>
      </c>
      <c r="I460" s="48">
        <f t="shared" si="54"/>
        <v>805.85999999999581</v>
      </c>
      <c r="J460" s="41">
        <f t="shared" si="55"/>
        <v>855.20999999999583</v>
      </c>
      <c r="L460" t="str">
        <f t="shared" si="50"/>
        <v>805,86</v>
      </c>
      <c r="M460" s="41">
        <f t="shared" si="51"/>
        <v>855.20999999999583</v>
      </c>
    </row>
    <row r="461" spans="2:13" x14ac:dyDescent="0.2">
      <c r="B461" s="41">
        <f t="shared" si="49"/>
        <v>10262.63999999995</v>
      </c>
      <c r="C461" s="41">
        <f>Motor!$E$5</f>
        <v>1900</v>
      </c>
      <c r="D461" s="41">
        <f>Motor!$E$6</f>
        <v>0</v>
      </c>
      <c r="E461" s="41">
        <f t="shared" si="52"/>
        <v>12162.63999999995</v>
      </c>
      <c r="F461" s="41">
        <f t="shared" si="53"/>
        <v>1013.55</v>
      </c>
      <c r="G461" s="41">
        <f>IF(VLOOKUP(F461,Constantes!$D$2:$E$11,2,TRUE)=0,+F461,VLOOKUP(F461,Constantes!$D$2:$E$11,2,TRUE))</f>
        <v>1050</v>
      </c>
      <c r="H461" s="41">
        <f>ROUND(+Motor!$D$15*Iteración!G461,2)</f>
        <v>49.35</v>
      </c>
      <c r="I461" s="48">
        <f t="shared" si="54"/>
        <v>805.8699999999958</v>
      </c>
      <c r="J461" s="41">
        <f t="shared" si="55"/>
        <v>855.21999999999582</v>
      </c>
      <c r="L461" t="str">
        <f t="shared" si="50"/>
        <v>805,87</v>
      </c>
      <c r="M461" s="41">
        <f t="shared" si="51"/>
        <v>855.21999999999582</v>
      </c>
    </row>
    <row r="462" spans="2:13" x14ac:dyDescent="0.2">
      <c r="B462" s="41">
        <f t="shared" si="49"/>
        <v>10262.759999999949</v>
      </c>
      <c r="C462" s="41">
        <f>Motor!$E$5</f>
        <v>1900</v>
      </c>
      <c r="D462" s="41">
        <f>Motor!$E$6</f>
        <v>0</v>
      </c>
      <c r="E462" s="41">
        <f t="shared" si="52"/>
        <v>12162.759999999949</v>
      </c>
      <c r="F462" s="41">
        <f t="shared" si="53"/>
        <v>1013.56</v>
      </c>
      <c r="G462" s="41">
        <f>IF(VLOOKUP(F462,Constantes!$D$2:$E$11,2,TRUE)=0,+F462,VLOOKUP(F462,Constantes!$D$2:$E$11,2,TRUE))</f>
        <v>1050</v>
      </c>
      <c r="H462" s="41">
        <f>ROUND(+Motor!$D$15*Iteración!G462,2)</f>
        <v>49.35</v>
      </c>
      <c r="I462" s="48">
        <f t="shared" si="54"/>
        <v>805.87999999999579</v>
      </c>
      <c r="J462" s="41">
        <f t="shared" si="55"/>
        <v>855.22999999999581</v>
      </c>
      <c r="L462" t="str">
        <f t="shared" si="50"/>
        <v>805,88</v>
      </c>
      <c r="M462" s="41">
        <f t="shared" si="51"/>
        <v>855.22999999999581</v>
      </c>
    </row>
    <row r="463" spans="2:13" x14ac:dyDescent="0.2">
      <c r="B463" s="41">
        <f t="shared" si="49"/>
        <v>10262.87999999995</v>
      </c>
      <c r="C463" s="41">
        <f>Motor!$E$5</f>
        <v>1900</v>
      </c>
      <c r="D463" s="41">
        <f>Motor!$E$6</f>
        <v>0</v>
      </c>
      <c r="E463" s="41">
        <f t="shared" si="52"/>
        <v>12162.87999999995</v>
      </c>
      <c r="F463" s="41">
        <f t="shared" si="53"/>
        <v>1013.57</v>
      </c>
      <c r="G463" s="41">
        <f>IF(VLOOKUP(F463,Constantes!$D$2:$E$11,2,TRUE)=0,+F463,VLOOKUP(F463,Constantes!$D$2:$E$11,2,TRUE))</f>
        <v>1050</v>
      </c>
      <c r="H463" s="41">
        <f>ROUND(+Motor!$D$15*Iteración!G463,2)</f>
        <v>49.35</v>
      </c>
      <c r="I463" s="48">
        <f t="shared" si="54"/>
        <v>805.88999999999578</v>
      </c>
      <c r="J463" s="41">
        <f t="shared" si="55"/>
        <v>855.2399999999958</v>
      </c>
      <c r="L463" t="str">
        <f t="shared" si="50"/>
        <v>805,89</v>
      </c>
      <c r="M463" s="41">
        <f t="shared" si="51"/>
        <v>855.2399999999958</v>
      </c>
    </row>
    <row r="464" spans="2:13" x14ac:dyDescent="0.2">
      <c r="B464" s="41">
        <f t="shared" si="49"/>
        <v>10262.999999999949</v>
      </c>
      <c r="C464" s="41">
        <f>Motor!$E$5</f>
        <v>1900</v>
      </c>
      <c r="D464" s="41">
        <f>Motor!$E$6</f>
        <v>0</v>
      </c>
      <c r="E464" s="41">
        <f t="shared" si="52"/>
        <v>12162.999999999949</v>
      </c>
      <c r="F464" s="41">
        <f t="shared" si="53"/>
        <v>1013.58</v>
      </c>
      <c r="G464" s="41">
        <f>IF(VLOOKUP(F464,Constantes!$D$2:$E$11,2,TRUE)=0,+F464,VLOOKUP(F464,Constantes!$D$2:$E$11,2,TRUE))</f>
        <v>1050</v>
      </c>
      <c r="H464" s="41">
        <f>ROUND(+Motor!$D$15*Iteración!G464,2)</f>
        <v>49.35</v>
      </c>
      <c r="I464" s="48">
        <f t="shared" si="54"/>
        <v>805.89999999999577</v>
      </c>
      <c r="J464" s="41">
        <f t="shared" si="55"/>
        <v>855.24999999999579</v>
      </c>
      <c r="L464" t="str">
        <f t="shared" si="50"/>
        <v>805,90</v>
      </c>
      <c r="M464" s="41">
        <f t="shared" si="51"/>
        <v>855.24999999999579</v>
      </c>
    </row>
    <row r="465" spans="2:13" x14ac:dyDescent="0.2">
      <c r="B465" s="41">
        <f t="shared" si="49"/>
        <v>10263.11999999995</v>
      </c>
      <c r="C465" s="41">
        <f>Motor!$E$5</f>
        <v>1900</v>
      </c>
      <c r="D465" s="41">
        <f>Motor!$E$6</f>
        <v>0</v>
      </c>
      <c r="E465" s="41">
        <f t="shared" si="52"/>
        <v>12163.11999999995</v>
      </c>
      <c r="F465" s="41">
        <f t="shared" si="53"/>
        <v>1013.59</v>
      </c>
      <c r="G465" s="41">
        <f>IF(VLOOKUP(F465,Constantes!$D$2:$E$11,2,TRUE)=0,+F465,VLOOKUP(F465,Constantes!$D$2:$E$11,2,TRUE))</f>
        <v>1050</v>
      </c>
      <c r="H465" s="41">
        <f>ROUND(+Motor!$D$15*Iteración!G465,2)</f>
        <v>49.35</v>
      </c>
      <c r="I465" s="48">
        <f t="shared" si="54"/>
        <v>805.90999999999576</v>
      </c>
      <c r="J465" s="41">
        <f t="shared" si="55"/>
        <v>855.25999999999578</v>
      </c>
      <c r="L465" t="str">
        <f t="shared" si="50"/>
        <v>805,91</v>
      </c>
      <c r="M465" s="41">
        <f t="shared" si="51"/>
        <v>855.25999999999578</v>
      </c>
    </row>
    <row r="466" spans="2:13" x14ac:dyDescent="0.2">
      <c r="B466" s="41">
        <f t="shared" si="49"/>
        <v>10263.239999999949</v>
      </c>
      <c r="C466" s="41">
        <f>Motor!$E$5</f>
        <v>1900</v>
      </c>
      <c r="D466" s="41">
        <f>Motor!$E$6</f>
        <v>0</v>
      </c>
      <c r="E466" s="41">
        <f t="shared" si="52"/>
        <v>12163.239999999949</v>
      </c>
      <c r="F466" s="41">
        <f t="shared" si="53"/>
        <v>1013.6</v>
      </c>
      <c r="G466" s="41">
        <f>IF(VLOOKUP(F466,Constantes!$D$2:$E$11,2,TRUE)=0,+F466,VLOOKUP(F466,Constantes!$D$2:$E$11,2,TRUE))</f>
        <v>1050</v>
      </c>
      <c r="H466" s="41">
        <f>ROUND(+Motor!$D$15*Iteración!G466,2)</f>
        <v>49.35</v>
      </c>
      <c r="I466" s="48">
        <f t="shared" si="54"/>
        <v>805.91999999999575</v>
      </c>
      <c r="J466" s="41">
        <f t="shared" si="55"/>
        <v>855.26999999999578</v>
      </c>
      <c r="L466" t="str">
        <f t="shared" si="50"/>
        <v>805,92</v>
      </c>
      <c r="M466" s="41">
        <f t="shared" si="51"/>
        <v>855.26999999999578</v>
      </c>
    </row>
    <row r="467" spans="2:13" x14ac:dyDescent="0.2">
      <c r="B467" s="41">
        <f t="shared" si="49"/>
        <v>10263.35999999995</v>
      </c>
      <c r="C467" s="41">
        <f>Motor!$E$5</f>
        <v>1900</v>
      </c>
      <c r="D467" s="41">
        <f>Motor!$E$6</f>
        <v>0</v>
      </c>
      <c r="E467" s="41">
        <f t="shared" si="52"/>
        <v>12163.35999999995</v>
      </c>
      <c r="F467" s="41">
        <f t="shared" si="53"/>
        <v>1013.61</v>
      </c>
      <c r="G467" s="41">
        <f>IF(VLOOKUP(F467,Constantes!$D$2:$E$11,2,TRUE)=0,+F467,VLOOKUP(F467,Constantes!$D$2:$E$11,2,TRUE))</f>
        <v>1050</v>
      </c>
      <c r="H467" s="41">
        <f>ROUND(+Motor!$D$15*Iteración!G467,2)</f>
        <v>49.35</v>
      </c>
      <c r="I467" s="48">
        <f t="shared" si="54"/>
        <v>805.92999999999574</v>
      </c>
      <c r="J467" s="41">
        <f t="shared" si="55"/>
        <v>855.27999999999577</v>
      </c>
      <c r="L467" t="str">
        <f t="shared" si="50"/>
        <v>805,93</v>
      </c>
      <c r="M467" s="41">
        <f t="shared" si="51"/>
        <v>855.27999999999577</v>
      </c>
    </row>
    <row r="468" spans="2:13" x14ac:dyDescent="0.2">
      <c r="B468" s="41">
        <f t="shared" si="49"/>
        <v>10263.479999999949</v>
      </c>
      <c r="C468" s="41">
        <f>Motor!$E$5</f>
        <v>1900</v>
      </c>
      <c r="D468" s="41">
        <f>Motor!$E$6</f>
        <v>0</v>
      </c>
      <c r="E468" s="41">
        <f t="shared" si="52"/>
        <v>12163.479999999949</v>
      </c>
      <c r="F468" s="41">
        <f t="shared" si="53"/>
        <v>1013.62</v>
      </c>
      <c r="G468" s="41">
        <f>IF(VLOOKUP(F468,Constantes!$D$2:$E$11,2,TRUE)=0,+F468,VLOOKUP(F468,Constantes!$D$2:$E$11,2,TRUE))</f>
        <v>1050</v>
      </c>
      <c r="H468" s="41">
        <f>ROUND(+Motor!$D$15*Iteración!G468,2)</f>
        <v>49.35</v>
      </c>
      <c r="I468" s="48">
        <f t="shared" si="54"/>
        <v>805.93999999999573</v>
      </c>
      <c r="J468" s="41">
        <f t="shared" si="55"/>
        <v>855.28999999999576</v>
      </c>
      <c r="L468" t="str">
        <f t="shared" si="50"/>
        <v>805,94</v>
      </c>
      <c r="M468" s="41">
        <f t="shared" si="51"/>
        <v>855.28999999999576</v>
      </c>
    </row>
    <row r="469" spans="2:13" x14ac:dyDescent="0.2">
      <c r="B469" s="41">
        <f t="shared" si="49"/>
        <v>10263.599999999949</v>
      </c>
      <c r="C469" s="41">
        <f>Motor!$E$5</f>
        <v>1900</v>
      </c>
      <c r="D469" s="41">
        <f>Motor!$E$6</f>
        <v>0</v>
      </c>
      <c r="E469" s="41">
        <f t="shared" si="52"/>
        <v>12163.599999999949</v>
      </c>
      <c r="F469" s="41">
        <f t="shared" si="53"/>
        <v>1013.63</v>
      </c>
      <c r="G469" s="41">
        <f>IF(VLOOKUP(F469,Constantes!$D$2:$E$11,2,TRUE)=0,+F469,VLOOKUP(F469,Constantes!$D$2:$E$11,2,TRUE))</f>
        <v>1050</v>
      </c>
      <c r="H469" s="41">
        <f>ROUND(+Motor!$D$15*Iteración!G469,2)</f>
        <v>49.35</v>
      </c>
      <c r="I469" s="48">
        <f t="shared" si="54"/>
        <v>805.94999999999573</v>
      </c>
      <c r="J469" s="41">
        <f t="shared" si="55"/>
        <v>855.29999999999575</v>
      </c>
      <c r="L469" t="str">
        <f t="shared" si="50"/>
        <v>805,95</v>
      </c>
      <c r="M469" s="41">
        <f t="shared" si="51"/>
        <v>855.29999999999575</v>
      </c>
    </row>
    <row r="470" spans="2:13" x14ac:dyDescent="0.2">
      <c r="B470" s="41">
        <f t="shared" si="49"/>
        <v>10263.719999999948</v>
      </c>
      <c r="C470" s="41">
        <f>Motor!$E$5</f>
        <v>1900</v>
      </c>
      <c r="D470" s="41">
        <f>Motor!$E$6</f>
        <v>0</v>
      </c>
      <c r="E470" s="41">
        <f t="shared" si="52"/>
        <v>12163.719999999948</v>
      </c>
      <c r="F470" s="41">
        <f t="shared" si="53"/>
        <v>1013.64</v>
      </c>
      <c r="G470" s="41">
        <f>IF(VLOOKUP(F470,Constantes!$D$2:$E$11,2,TRUE)=0,+F470,VLOOKUP(F470,Constantes!$D$2:$E$11,2,TRUE))</f>
        <v>1050</v>
      </c>
      <c r="H470" s="41">
        <f>ROUND(+Motor!$D$15*Iteración!G470,2)</f>
        <v>49.35</v>
      </c>
      <c r="I470" s="48">
        <f t="shared" si="54"/>
        <v>805.95999999999572</v>
      </c>
      <c r="J470" s="41">
        <f t="shared" si="55"/>
        <v>855.30999999999574</v>
      </c>
      <c r="L470" t="str">
        <f t="shared" si="50"/>
        <v>805,96</v>
      </c>
      <c r="M470" s="41">
        <f t="shared" si="51"/>
        <v>855.30999999999574</v>
      </c>
    </row>
    <row r="471" spans="2:13" x14ac:dyDescent="0.2">
      <c r="B471" s="41">
        <f t="shared" si="49"/>
        <v>10263.839999999949</v>
      </c>
      <c r="C471" s="41">
        <f>Motor!$E$5</f>
        <v>1900</v>
      </c>
      <c r="D471" s="41">
        <f>Motor!$E$6</f>
        <v>0</v>
      </c>
      <c r="E471" s="41">
        <f t="shared" si="52"/>
        <v>12163.839999999949</v>
      </c>
      <c r="F471" s="41">
        <f t="shared" si="53"/>
        <v>1013.65</v>
      </c>
      <c r="G471" s="41">
        <f>IF(VLOOKUP(F471,Constantes!$D$2:$E$11,2,TRUE)=0,+F471,VLOOKUP(F471,Constantes!$D$2:$E$11,2,TRUE))</f>
        <v>1050</v>
      </c>
      <c r="H471" s="41">
        <f>ROUND(+Motor!$D$15*Iteración!G471,2)</f>
        <v>49.35</v>
      </c>
      <c r="I471" s="48">
        <f t="shared" si="54"/>
        <v>805.96999999999571</v>
      </c>
      <c r="J471" s="41">
        <f t="shared" si="55"/>
        <v>855.31999999999573</v>
      </c>
      <c r="L471" t="str">
        <f t="shared" si="50"/>
        <v>805,97</v>
      </c>
      <c r="M471" s="41">
        <f t="shared" si="51"/>
        <v>855.31999999999573</v>
      </c>
    </row>
    <row r="472" spans="2:13" x14ac:dyDescent="0.2">
      <c r="B472" s="41">
        <f t="shared" si="49"/>
        <v>10263.959999999948</v>
      </c>
      <c r="C472" s="41">
        <f>Motor!$E$5</f>
        <v>1900</v>
      </c>
      <c r="D472" s="41">
        <f>Motor!$E$6</f>
        <v>0</v>
      </c>
      <c r="E472" s="41">
        <f t="shared" si="52"/>
        <v>12163.959999999948</v>
      </c>
      <c r="F472" s="41">
        <f t="shared" si="53"/>
        <v>1013.66</v>
      </c>
      <c r="G472" s="41">
        <f>IF(VLOOKUP(F472,Constantes!$D$2:$E$11,2,TRUE)=0,+F472,VLOOKUP(F472,Constantes!$D$2:$E$11,2,TRUE))</f>
        <v>1050</v>
      </c>
      <c r="H472" s="41">
        <f>ROUND(+Motor!$D$15*Iteración!G472,2)</f>
        <v>49.35</v>
      </c>
      <c r="I472" s="48">
        <f t="shared" si="54"/>
        <v>805.9799999999957</v>
      </c>
      <c r="J472" s="41">
        <f t="shared" si="55"/>
        <v>855.32999999999572</v>
      </c>
      <c r="L472" t="str">
        <f t="shared" si="50"/>
        <v>805,98</v>
      </c>
      <c r="M472" s="41">
        <f t="shared" si="51"/>
        <v>855.32999999999572</v>
      </c>
    </row>
    <row r="473" spans="2:13" x14ac:dyDescent="0.2">
      <c r="B473" s="41">
        <f t="shared" si="49"/>
        <v>10264.079999999949</v>
      </c>
      <c r="C473" s="41">
        <f>Motor!$E$5</f>
        <v>1900</v>
      </c>
      <c r="D473" s="41">
        <f>Motor!$E$6</f>
        <v>0</v>
      </c>
      <c r="E473" s="41">
        <f t="shared" si="52"/>
        <v>12164.079999999949</v>
      </c>
      <c r="F473" s="41">
        <f t="shared" si="53"/>
        <v>1013.67</v>
      </c>
      <c r="G473" s="41">
        <f>IF(VLOOKUP(F473,Constantes!$D$2:$E$11,2,TRUE)=0,+F473,VLOOKUP(F473,Constantes!$D$2:$E$11,2,TRUE))</f>
        <v>1050</v>
      </c>
      <c r="H473" s="41">
        <f>ROUND(+Motor!$D$15*Iteración!G473,2)</f>
        <v>49.35</v>
      </c>
      <c r="I473" s="48">
        <f t="shared" si="54"/>
        <v>805.98999999999569</v>
      </c>
      <c r="J473" s="41">
        <f t="shared" si="55"/>
        <v>855.33999999999571</v>
      </c>
      <c r="L473" t="str">
        <f t="shared" si="50"/>
        <v>805,99</v>
      </c>
      <c r="M473" s="41">
        <f t="shared" si="51"/>
        <v>855.33999999999571</v>
      </c>
    </row>
    <row r="474" spans="2:13" x14ac:dyDescent="0.2">
      <c r="B474" s="41">
        <f t="shared" si="49"/>
        <v>10264.199999999948</v>
      </c>
      <c r="C474" s="41">
        <f>Motor!$E$5</f>
        <v>1900</v>
      </c>
      <c r="D474" s="41">
        <f>Motor!$E$6</f>
        <v>0</v>
      </c>
      <c r="E474" s="41">
        <f t="shared" si="52"/>
        <v>12164.199999999948</v>
      </c>
      <c r="F474" s="41">
        <f t="shared" si="53"/>
        <v>1013.68</v>
      </c>
      <c r="G474" s="41">
        <f>IF(VLOOKUP(F474,Constantes!$D$2:$E$11,2,TRUE)=0,+F474,VLOOKUP(F474,Constantes!$D$2:$E$11,2,TRUE))</f>
        <v>1050</v>
      </c>
      <c r="H474" s="41">
        <f>ROUND(+Motor!$D$15*Iteración!G474,2)</f>
        <v>49.35</v>
      </c>
      <c r="I474" s="48">
        <f t="shared" si="54"/>
        <v>805.99999999999568</v>
      </c>
      <c r="J474" s="41">
        <f t="shared" si="55"/>
        <v>855.3499999999957</v>
      </c>
      <c r="L474" t="str">
        <f t="shared" si="50"/>
        <v>806,00</v>
      </c>
      <c r="M474" s="41">
        <f t="shared" si="51"/>
        <v>855.3499999999957</v>
      </c>
    </row>
    <row r="475" spans="2:13" x14ac:dyDescent="0.2">
      <c r="B475" s="41">
        <f t="shared" si="49"/>
        <v>10264.319999999949</v>
      </c>
      <c r="C475" s="41">
        <f>Motor!$E$5</f>
        <v>1900</v>
      </c>
      <c r="D475" s="41">
        <f>Motor!$E$6</f>
        <v>0</v>
      </c>
      <c r="E475" s="41">
        <f t="shared" si="52"/>
        <v>12164.319999999949</v>
      </c>
      <c r="F475" s="41">
        <f t="shared" si="53"/>
        <v>1013.69</v>
      </c>
      <c r="G475" s="41">
        <f>IF(VLOOKUP(F475,Constantes!$D$2:$E$11,2,TRUE)=0,+F475,VLOOKUP(F475,Constantes!$D$2:$E$11,2,TRUE))</f>
        <v>1050</v>
      </c>
      <c r="H475" s="41">
        <f>ROUND(+Motor!$D$15*Iteración!G475,2)</f>
        <v>49.35</v>
      </c>
      <c r="I475" s="48">
        <f t="shared" si="54"/>
        <v>806.00999999999567</v>
      </c>
      <c r="J475" s="41">
        <f t="shared" si="55"/>
        <v>855.35999999999569</v>
      </c>
      <c r="L475" t="str">
        <f t="shared" si="50"/>
        <v>806,01</v>
      </c>
      <c r="M475" s="41">
        <f t="shared" si="51"/>
        <v>855.35999999999569</v>
      </c>
    </row>
    <row r="476" spans="2:13" x14ac:dyDescent="0.2">
      <c r="B476" s="41">
        <f t="shared" si="49"/>
        <v>10264.439999999948</v>
      </c>
      <c r="C476" s="41">
        <f>Motor!$E$5</f>
        <v>1900</v>
      </c>
      <c r="D476" s="41">
        <f>Motor!$E$6</f>
        <v>0</v>
      </c>
      <c r="E476" s="41">
        <f t="shared" si="52"/>
        <v>12164.439999999948</v>
      </c>
      <c r="F476" s="41">
        <f t="shared" si="53"/>
        <v>1013.7</v>
      </c>
      <c r="G476" s="41">
        <f>IF(VLOOKUP(F476,Constantes!$D$2:$E$11,2,TRUE)=0,+F476,VLOOKUP(F476,Constantes!$D$2:$E$11,2,TRUE))</f>
        <v>1050</v>
      </c>
      <c r="H476" s="41">
        <f>ROUND(+Motor!$D$15*Iteración!G476,2)</f>
        <v>49.35</v>
      </c>
      <c r="I476" s="48">
        <f t="shared" si="54"/>
        <v>806.01999999999566</v>
      </c>
      <c r="J476" s="41">
        <f t="shared" si="55"/>
        <v>855.36999999999568</v>
      </c>
      <c r="L476" t="str">
        <f t="shared" si="50"/>
        <v>806,02</v>
      </c>
      <c r="M476" s="41">
        <f t="shared" si="51"/>
        <v>855.36999999999568</v>
      </c>
    </row>
    <row r="477" spans="2:13" x14ac:dyDescent="0.2">
      <c r="B477" s="41">
        <f t="shared" si="49"/>
        <v>10264.559999999949</v>
      </c>
      <c r="C477" s="41">
        <f>Motor!$E$5</f>
        <v>1900</v>
      </c>
      <c r="D477" s="41">
        <f>Motor!$E$6</f>
        <v>0</v>
      </c>
      <c r="E477" s="41">
        <f t="shared" si="52"/>
        <v>12164.559999999949</v>
      </c>
      <c r="F477" s="41">
        <f t="shared" si="53"/>
        <v>1013.71</v>
      </c>
      <c r="G477" s="41">
        <f>IF(VLOOKUP(F477,Constantes!$D$2:$E$11,2,TRUE)=0,+F477,VLOOKUP(F477,Constantes!$D$2:$E$11,2,TRUE))</f>
        <v>1050</v>
      </c>
      <c r="H477" s="41">
        <f>ROUND(+Motor!$D$15*Iteración!G477,2)</f>
        <v>49.35</v>
      </c>
      <c r="I477" s="48">
        <f t="shared" si="54"/>
        <v>806.02999999999565</v>
      </c>
      <c r="J477" s="41">
        <f t="shared" si="55"/>
        <v>855.37999999999568</v>
      </c>
      <c r="L477" t="str">
        <f t="shared" si="50"/>
        <v>806,03</v>
      </c>
      <c r="M477" s="41">
        <f t="shared" si="51"/>
        <v>855.37999999999568</v>
      </c>
    </row>
    <row r="478" spans="2:13" x14ac:dyDescent="0.2">
      <c r="B478" s="41">
        <f t="shared" si="49"/>
        <v>10264.679999999948</v>
      </c>
      <c r="C478" s="41">
        <f>Motor!$E$5</f>
        <v>1900</v>
      </c>
      <c r="D478" s="41">
        <f>Motor!$E$6</f>
        <v>0</v>
      </c>
      <c r="E478" s="41">
        <f t="shared" si="52"/>
        <v>12164.679999999948</v>
      </c>
      <c r="F478" s="41">
        <f t="shared" si="53"/>
        <v>1013.72</v>
      </c>
      <c r="G478" s="41">
        <f>IF(VLOOKUP(F478,Constantes!$D$2:$E$11,2,TRUE)=0,+F478,VLOOKUP(F478,Constantes!$D$2:$E$11,2,TRUE))</f>
        <v>1050</v>
      </c>
      <c r="H478" s="41">
        <f>ROUND(+Motor!$D$15*Iteración!G478,2)</f>
        <v>49.35</v>
      </c>
      <c r="I478" s="48">
        <f t="shared" si="54"/>
        <v>806.03999999999564</v>
      </c>
      <c r="J478" s="41">
        <f t="shared" si="55"/>
        <v>855.38999999999567</v>
      </c>
      <c r="L478" t="str">
        <f t="shared" si="50"/>
        <v>806,04</v>
      </c>
      <c r="M478" s="41">
        <f t="shared" si="51"/>
        <v>855.38999999999567</v>
      </c>
    </row>
    <row r="479" spans="2:13" x14ac:dyDescent="0.2">
      <c r="B479" s="41">
        <f t="shared" si="49"/>
        <v>10264.799999999948</v>
      </c>
      <c r="C479" s="41">
        <f>Motor!$E$5</f>
        <v>1900</v>
      </c>
      <c r="D479" s="41">
        <f>Motor!$E$6</f>
        <v>0</v>
      </c>
      <c r="E479" s="41">
        <f t="shared" si="52"/>
        <v>12164.799999999948</v>
      </c>
      <c r="F479" s="41">
        <f t="shared" si="53"/>
        <v>1013.73</v>
      </c>
      <c r="G479" s="41">
        <f>IF(VLOOKUP(F479,Constantes!$D$2:$E$11,2,TRUE)=0,+F479,VLOOKUP(F479,Constantes!$D$2:$E$11,2,TRUE))</f>
        <v>1050</v>
      </c>
      <c r="H479" s="41">
        <f>ROUND(+Motor!$D$15*Iteración!G479,2)</f>
        <v>49.35</v>
      </c>
      <c r="I479" s="48">
        <f t="shared" si="54"/>
        <v>806.04999999999563</v>
      </c>
      <c r="J479" s="41">
        <f t="shared" si="55"/>
        <v>855.39999999999566</v>
      </c>
      <c r="L479" t="str">
        <f t="shared" si="50"/>
        <v>806,05</v>
      </c>
      <c r="M479" s="41">
        <f t="shared" si="51"/>
        <v>855.39999999999566</v>
      </c>
    </row>
    <row r="480" spans="2:13" x14ac:dyDescent="0.2">
      <c r="B480" s="41">
        <f t="shared" si="49"/>
        <v>10264.919999999947</v>
      </c>
      <c r="C480" s="41">
        <f>Motor!$E$5</f>
        <v>1900</v>
      </c>
      <c r="D480" s="41">
        <f>Motor!$E$6</f>
        <v>0</v>
      </c>
      <c r="E480" s="41">
        <f t="shared" si="52"/>
        <v>12164.919999999947</v>
      </c>
      <c r="F480" s="41">
        <f t="shared" si="53"/>
        <v>1013.74</v>
      </c>
      <c r="G480" s="41">
        <f>IF(VLOOKUP(F480,Constantes!$D$2:$E$11,2,TRUE)=0,+F480,VLOOKUP(F480,Constantes!$D$2:$E$11,2,TRUE))</f>
        <v>1050</v>
      </c>
      <c r="H480" s="41">
        <f>ROUND(+Motor!$D$15*Iteración!G480,2)</f>
        <v>49.35</v>
      </c>
      <c r="I480" s="48">
        <f t="shared" si="54"/>
        <v>806.05999999999563</v>
      </c>
      <c r="J480" s="41">
        <f t="shared" si="55"/>
        <v>855.40999999999565</v>
      </c>
      <c r="L480" t="str">
        <f t="shared" si="50"/>
        <v>806,06</v>
      </c>
      <c r="M480" s="41">
        <f t="shared" si="51"/>
        <v>855.40999999999565</v>
      </c>
    </row>
    <row r="481" spans="2:13" x14ac:dyDescent="0.2">
      <c r="B481" s="41">
        <f t="shared" si="49"/>
        <v>10265.039999999948</v>
      </c>
      <c r="C481" s="41">
        <f>Motor!$E$5</f>
        <v>1900</v>
      </c>
      <c r="D481" s="41">
        <f>Motor!$E$6</f>
        <v>0</v>
      </c>
      <c r="E481" s="41">
        <f t="shared" si="52"/>
        <v>12165.039999999948</v>
      </c>
      <c r="F481" s="41">
        <f t="shared" si="53"/>
        <v>1013.75</v>
      </c>
      <c r="G481" s="41">
        <f>IF(VLOOKUP(F481,Constantes!$D$2:$E$11,2,TRUE)=0,+F481,VLOOKUP(F481,Constantes!$D$2:$E$11,2,TRUE))</f>
        <v>1050</v>
      </c>
      <c r="H481" s="41">
        <f>ROUND(+Motor!$D$15*Iteración!G481,2)</f>
        <v>49.35</v>
      </c>
      <c r="I481" s="48">
        <f t="shared" si="54"/>
        <v>806.06999999999562</v>
      </c>
      <c r="J481" s="41">
        <f t="shared" si="55"/>
        <v>855.41999999999564</v>
      </c>
      <c r="L481" t="str">
        <f t="shared" si="50"/>
        <v>806,07</v>
      </c>
      <c r="M481" s="41">
        <f t="shared" si="51"/>
        <v>855.41999999999564</v>
      </c>
    </row>
    <row r="482" spans="2:13" x14ac:dyDescent="0.2">
      <c r="B482" s="41">
        <f t="shared" si="49"/>
        <v>10265.159999999947</v>
      </c>
      <c r="C482" s="41">
        <f>Motor!$E$5</f>
        <v>1900</v>
      </c>
      <c r="D482" s="41">
        <f>Motor!$E$6</f>
        <v>0</v>
      </c>
      <c r="E482" s="41">
        <f t="shared" si="52"/>
        <v>12165.159999999947</v>
      </c>
      <c r="F482" s="41">
        <f t="shared" si="53"/>
        <v>1013.76</v>
      </c>
      <c r="G482" s="41">
        <f>IF(VLOOKUP(F482,Constantes!$D$2:$E$11,2,TRUE)=0,+F482,VLOOKUP(F482,Constantes!$D$2:$E$11,2,TRUE))</f>
        <v>1050</v>
      </c>
      <c r="H482" s="41">
        <f>ROUND(+Motor!$D$15*Iteración!G482,2)</f>
        <v>49.35</v>
      </c>
      <c r="I482" s="48">
        <f t="shared" si="54"/>
        <v>806.07999999999561</v>
      </c>
      <c r="J482" s="41">
        <f t="shared" si="55"/>
        <v>855.42999999999563</v>
      </c>
      <c r="L482" t="str">
        <f t="shared" si="50"/>
        <v>806,08</v>
      </c>
      <c r="M482" s="41">
        <f t="shared" si="51"/>
        <v>855.42999999999563</v>
      </c>
    </row>
    <row r="483" spans="2:13" x14ac:dyDescent="0.2">
      <c r="B483" s="41">
        <f t="shared" si="49"/>
        <v>10265.279999999948</v>
      </c>
      <c r="C483" s="41">
        <f>Motor!$E$5</f>
        <v>1900</v>
      </c>
      <c r="D483" s="41">
        <f>Motor!$E$6</f>
        <v>0</v>
      </c>
      <c r="E483" s="41">
        <f t="shared" si="52"/>
        <v>12165.279999999948</v>
      </c>
      <c r="F483" s="41">
        <f t="shared" si="53"/>
        <v>1013.77</v>
      </c>
      <c r="G483" s="41">
        <f>IF(VLOOKUP(F483,Constantes!$D$2:$E$11,2,TRUE)=0,+F483,VLOOKUP(F483,Constantes!$D$2:$E$11,2,TRUE))</f>
        <v>1050</v>
      </c>
      <c r="H483" s="41">
        <f>ROUND(+Motor!$D$15*Iteración!G483,2)</f>
        <v>49.35</v>
      </c>
      <c r="I483" s="48">
        <f t="shared" si="54"/>
        <v>806.0899999999956</v>
      </c>
      <c r="J483" s="41">
        <f t="shared" si="55"/>
        <v>855.43999999999562</v>
      </c>
      <c r="L483" t="str">
        <f t="shared" si="50"/>
        <v>806,09</v>
      </c>
      <c r="M483" s="41">
        <f t="shared" si="51"/>
        <v>855.43999999999562</v>
      </c>
    </row>
    <row r="484" spans="2:13" x14ac:dyDescent="0.2">
      <c r="B484" s="41">
        <f t="shared" si="49"/>
        <v>10265.399999999947</v>
      </c>
      <c r="C484" s="41">
        <f>Motor!$E$5</f>
        <v>1900</v>
      </c>
      <c r="D484" s="41">
        <f>Motor!$E$6</f>
        <v>0</v>
      </c>
      <c r="E484" s="41">
        <f t="shared" si="52"/>
        <v>12165.399999999947</v>
      </c>
      <c r="F484" s="41">
        <f t="shared" si="53"/>
        <v>1013.78</v>
      </c>
      <c r="G484" s="41">
        <f>IF(VLOOKUP(F484,Constantes!$D$2:$E$11,2,TRUE)=0,+F484,VLOOKUP(F484,Constantes!$D$2:$E$11,2,TRUE))</f>
        <v>1050</v>
      </c>
      <c r="H484" s="41">
        <f>ROUND(+Motor!$D$15*Iteración!G484,2)</f>
        <v>49.35</v>
      </c>
      <c r="I484" s="48">
        <f t="shared" si="54"/>
        <v>806.09999999999559</v>
      </c>
      <c r="J484" s="41">
        <f t="shared" si="55"/>
        <v>855.44999999999561</v>
      </c>
      <c r="L484" t="str">
        <f t="shared" si="50"/>
        <v>806,10</v>
      </c>
      <c r="M484" s="41">
        <f t="shared" si="51"/>
        <v>855.44999999999561</v>
      </c>
    </row>
    <row r="485" spans="2:13" x14ac:dyDescent="0.2">
      <c r="B485" s="41">
        <f t="shared" si="49"/>
        <v>10265.519999999948</v>
      </c>
      <c r="C485" s="41">
        <f>Motor!$E$5</f>
        <v>1900</v>
      </c>
      <c r="D485" s="41">
        <f>Motor!$E$6</f>
        <v>0</v>
      </c>
      <c r="E485" s="41">
        <f t="shared" si="52"/>
        <v>12165.519999999948</v>
      </c>
      <c r="F485" s="41">
        <f t="shared" si="53"/>
        <v>1013.79</v>
      </c>
      <c r="G485" s="41">
        <f>IF(VLOOKUP(F485,Constantes!$D$2:$E$11,2,TRUE)=0,+F485,VLOOKUP(F485,Constantes!$D$2:$E$11,2,TRUE))</f>
        <v>1050</v>
      </c>
      <c r="H485" s="41">
        <f>ROUND(+Motor!$D$15*Iteración!G485,2)</f>
        <v>49.35</v>
      </c>
      <c r="I485" s="48">
        <f t="shared" si="54"/>
        <v>806.10999999999558</v>
      </c>
      <c r="J485" s="41">
        <f t="shared" si="55"/>
        <v>855.4599999999956</v>
      </c>
      <c r="L485" t="str">
        <f t="shared" si="50"/>
        <v>806,11</v>
      </c>
      <c r="M485" s="41">
        <f t="shared" si="51"/>
        <v>855.4599999999956</v>
      </c>
    </row>
    <row r="486" spans="2:13" x14ac:dyDescent="0.2">
      <c r="B486" s="41">
        <f t="shared" si="49"/>
        <v>10265.639999999947</v>
      </c>
      <c r="C486" s="41">
        <f>Motor!$E$5</f>
        <v>1900</v>
      </c>
      <c r="D486" s="41">
        <f>Motor!$E$6</f>
        <v>0</v>
      </c>
      <c r="E486" s="41">
        <f t="shared" si="52"/>
        <v>12165.639999999947</v>
      </c>
      <c r="F486" s="41">
        <f t="shared" si="53"/>
        <v>1013.8</v>
      </c>
      <c r="G486" s="41">
        <f>IF(VLOOKUP(F486,Constantes!$D$2:$E$11,2,TRUE)=0,+F486,VLOOKUP(F486,Constantes!$D$2:$E$11,2,TRUE))</f>
        <v>1050</v>
      </c>
      <c r="H486" s="41">
        <f>ROUND(+Motor!$D$15*Iteración!G486,2)</f>
        <v>49.35</v>
      </c>
      <c r="I486" s="48">
        <f t="shared" si="54"/>
        <v>806.11999999999557</v>
      </c>
      <c r="J486" s="41">
        <f t="shared" si="55"/>
        <v>855.46999999999559</v>
      </c>
      <c r="L486" t="str">
        <f t="shared" si="50"/>
        <v>806,12</v>
      </c>
      <c r="M486" s="41">
        <f t="shared" si="51"/>
        <v>855.46999999999559</v>
      </c>
    </row>
    <row r="487" spans="2:13" x14ac:dyDescent="0.2">
      <c r="B487" s="41">
        <f t="shared" si="49"/>
        <v>10265.759999999947</v>
      </c>
      <c r="C487" s="41">
        <f>Motor!$E$5</f>
        <v>1900</v>
      </c>
      <c r="D487" s="41">
        <f>Motor!$E$6</f>
        <v>0</v>
      </c>
      <c r="E487" s="41">
        <f t="shared" si="52"/>
        <v>12165.759999999947</v>
      </c>
      <c r="F487" s="41">
        <f t="shared" si="53"/>
        <v>1013.81</v>
      </c>
      <c r="G487" s="41">
        <f>IF(VLOOKUP(F487,Constantes!$D$2:$E$11,2,TRUE)=0,+F487,VLOOKUP(F487,Constantes!$D$2:$E$11,2,TRUE))</f>
        <v>1050</v>
      </c>
      <c r="H487" s="41">
        <f>ROUND(+Motor!$D$15*Iteración!G487,2)</f>
        <v>49.35</v>
      </c>
      <c r="I487" s="48">
        <f t="shared" si="54"/>
        <v>806.12999999999556</v>
      </c>
      <c r="J487" s="41">
        <f t="shared" si="55"/>
        <v>855.47999999999558</v>
      </c>
      <c r="L487" t="str">
        <f t="shared" si="50"/>
        <v>806,13</v>
      </c>
      <c r="M487" s="41">
        <f t="shared" si="51"/>
        <v>855.47999999999558</v>
      </c>
    </row>
    <row r="488" spans="2:13" x14ac:dyDescent="0.2">
      <c r="B488" s="41">
        <f t="shared" si="49"/>
        <v>10265.879999999946</v>
      </c>
      <c r="C488" s="41">
        <f>Motor!$E$5</f>
        <v>1900</v>
      </c>
      <c r="D488" s="41">
        <f>Motor!$E$6</f>
        <v>0</v>
      </c>
      <c r="E488" s="41">
        <f t="shared" si="52"/>
        <v>12165.879999999946</v>
      </c>
      <c r="F488" s="41">
        <f t="shared" si="53"/>
        <v>1013.82</v>
      </c>
      <c r="G488" s="41">
        <f>IF(VLOOKUP(F488,Constantes!$D$2:$E$11,2,TRUE)=0,+F488,VLOOKUP(F488,Constantes!$D$2:$E$11,2,TRUE))</f>
        <v>1050</v>
      </c>
      <c r="H488" s="41">
        <f>ROUND(+Motor!$D$15*Iteración!G488,2)</f>
        <v>49.35</v>
      </c>
      <c r="I488" s="48">
        <f t="shared" si="54"/>
        <v>806.13999999999555</v>
      </c>
      <c r="J488" s="41">
        <f t="shared" si="55"/>
        <v>855.48999999999558</v>
      </c>
      <c r="L488" t="str">
        <f t="shared" si="50"/>
        <v>806,14</v>
      </c>
      <c r="M488" s="41">
        <f t="shared" si="51"/>
        <v>855.48999999999558</v>
      </c>
    </row>
    <row r="489" spans="2:13" x14ac:dyDescent="0.2">
      <c r="B489" s="41">
        <f t="shared" si="49"/>
        <v>10265.999999999947</v>
      </c>
      <c r="C489" s="41">
        <f>Motor!$E$5</f>
        <v>1900</v>
      </c>
      <c r="D489" s="41">
        <f>Motor!$E$6</f>
        <v>0</v>
      </c>
      <c r="E489" s="41">
        <f t="shared" si="52"/>
        <v>12165.999999999947</v>
      </c>
      <c r="F489" s="41">
        <f t="shared" si="53"/>
        <v>1013.83</v>
      </c>
      <c r="G489" s="41">
        <f>IF(VLOOKUP(F489,Constantes!$D$2:$E$11,2,TRUE)=0,+F489,VLOOKUP(F489,Constantes!$D$2:$E$11,2,TRUE))</f>
        <v>1050</v>
      </c>
      <c r="H489" s="41">
        <f>ROUND(+Motor!$D$15*Iteración!G489,2)</f>
        <v>49.35</v>
      </c>
      <c r="I489" s="48">
        <f t="shared" si="54"/>
        <v>806.14999999999554</v>
      </c>
      <c r="J489" s="41">
        <f t="shared" si="55"/>
        <v>855.49999999999557</v>
      </c>
      <c r="L489" t="str">
        <f t="shared" si="50"/>
        <v>806,15</v>
      </c>
      <c r="M489" s="41">
        <f t="shared" si="51"/>
        <v>855.49999999999557</v>
      </c>
    </row>
    <row r="490" spans="2:13" x14ac:dyDescent="0.2">
      <c r="B490" s="41">
        <f t="shared" si="49"/>
        <v>10266.119999999946</v>
      </c>
      <c r="C490" s="41">
        <f>Motor!$E$5</f>
        <v>1900</v>
      </c>
      <c r="D490" s="41">
        <f>Motor!$E$6</f>
        <v>0</v>
      </c>
      <c r="E490" s="41">
        <f t="shared" si="52"/>
        <v>12166.119999999946</v>
      </c>
      <c r="F490" s="41">
        <f t="shared" si="53"/>
        <v>1013.84</v>
      </c>
      <c r="G490" s="41">
        <f>IF(VLOOKUP(F490,Constantes!$D$2:$E$11,2,TRUE)=0,+F490,VLOOKUP(F490,Constantes!$D$2:$E$11,2,TRUE))</f>
        <v>1050</v>
      </c>
      <c r="H490" s="41">
        <f>ROUND(+Motor!$D$15*Iteración!G490,2)</f>
        <v>49.35</v>
      </c>
      <c r="I490" s="48">
        <f t="shared" si="54"/>
        <v>806.15999999999553</v>
      </c>
      <c r="J490" s="41">
        <f t="shared" si="55"/>
        <v>855.50999999999556</v>
      </c>
      <c r="L490" t="str">
        <f t="shared" si="50"/>
        <v>806,16</v>
      </c>
      <c r="M490" s="41">
        <f t="shared" si="51"/>
        <v>855.50999999999556</v>
      </c>
    </row>
    <row r="491" spans="2:13" x14ac:dyDescent="0.2">
      <c r="B491" s="41">
        <f t="shared" si="49"/>
        <v>10266.239999999947</v>
      </c>
      <c r="C491" s="41">
        <f>Motor!$E$5</f>
        <v>1900</v>
      </c>
      <c r="D491" s="41">
        <f>Motor!$E$6</f>
        <v>0</v>
      </c>
      <c r="E491" s="41">
        <f t="shared" si="52"/>
        <v>12166.239999999947</v>
      </c>
      <c r="F491" s="41">
        <f t="shared" si="53"/>
        <v>1013.85</v>
      </c>
      <c r="G491" s="41">
        <f>IF(VLOOKUP(F491,Constantes!$D$2:$E$11,2,TRUE)=0,+F491,VLOOKUP(F491,Constantes!$D$2:$E$11,2,TRUE))</f>
        <v>1050</v>
      </c>
      <c r="H491" s="41">
        <f>ROUND(+Motor!$D$15*Iteración!G491,2)</f>
        <v>49.35</v>
      </c>
      <c r="I491" s="48">
        <f t="shared" si="54"/>
        <v>806.16999999999553</v>
      </c>
      <c r="J491" s="41">
        <f t="shared" si="55"/>
        <v>855.51999999999555</v>
      </c>
      <c r="L491" t="str">
        <f t="shared" si="50"/>
        <v>806,17</v>
      </c>
      <c r="M491" s="41">
        <f t="shared" si="51"/>
        <v>855.51999999999555</v>
      </c>
    </row>
    <row r="492" spans="2:13" x14ac:dyDescent="0.2">
      <c r="B492" s="41">
        <f t="shared" si="49"/>
        <v>10266.359999999946</v>
      </c>
      <c r="C492" s="41">
        <f>Motor!$E$5</f>
        <v>1900</v>
      </c>
      <c r="D492" s="41">
        <f>Motor!$E$6</f>
        <v>0</v>
      </c>
      <c r="E492" s="41">
        <f t="shared" si="52"/>
        <v>12166.359999999946</v>
      </c>
      <c r="F492" s="41">
        <f t="shared" si="53"/>
        <v>1013.86</v>
      </c>
      <c r="G492" s="41">
        <f>IF(VLOOKUP(F492,Constantes!$D$2:$E$11,2,TRUE)=0,+F492,VLOOKUP(F492,Constantes!$D$2:$E$11,2,TRUE))</f>
        <v>1050</v>
      </c>
      <c r="H492" s="41">
        <f>ROUND(+Motor!$D$15*Iteración!G492,2)</f>
        <v>49.35</v>
      </c>
      <c r="I492" s="48">
        <f t="shared" si="54"/>
        <v>806.17999999999552</v>
      </c>
      <c r="J492" s="41">
        <f t="shared" si="55"/>
        <v>855.52999999999554</v>
      </c>
      <c r="L492" t="str">
        <f t="shared" si="50"/>
        <v>806,18</v>
      </c>
      <c r="M492" s="41">
        <f t="shared" si="51"/>
        <v>855.52999999999554</v>
      </c>
    </row>
    <row r="493" spans="2:13" x14ac:dyDescent="0.2">
      <c r="B493" s="41">
        <f t="shared" si="49"/>
        <v>10266.479999999947</v>
      </c>
      <c r="C493" s="41">
        <f>Motor!$E$5</f>
        <v>1900</v>
      </c>
      <c r="D493" s="41">
        <f>Motor!$E$6</f>
        <v>0</v>
      </c>
      <c r="E493" s="41">
        <f t="shared" si="52"/>
        <v>12166.479999999947</v>
      </c>
      <c r="F493" s="41">
        <f t="shared" si="53"/>
        <v>1013.87</v>
      </c>
      <c r="G493" s="41">
        <f>IF(VLOOKUP(F493,Constantes!$D$2:$E$11,2,TRUE)=0,+F493,VLOOKUP(F493,Constantes!$D$2:$E$11,2,TRUE))</f>
        <v>1050</v>
      </c>
      <c r="H493" s="41">
        <f>ROUND(+Motor!$D$15*Iteración!G493,2)</f>
        <v>49.35</v>
      </c>
      <c r="I493" s="48">
        <f t="shared" si="54"/>
        <v>806.18999999999551</v>
      </c>
      <c r="J493" s="41">
        <f t="shared" si="55"/>
        <v>855.53999999999553</v>
      </c>
      <c r="L493" t="str">
        <f t="shared" si="50"/>
        <v>806,19</v>
      </c>
      <c r="M493" s="41">
        <f t="shared" si="51"/>
        <v>855.53999999999553</v>
      </c>
    </row>
    <row r="494" spans="2:13" x14ac:dyDescent="0.2">
      <c r="B494" s="41">
        <f t="shared" si="49"/>
        <v>10266.599999999946</v>
      </c>
      <c r="C494" s="41">
        <f>Motor!$E$5</f>
        <v>1900</v>
      </c>
      <c r="D494" s="41">
        <f>Motor!$E$6</f>
        <v>0</v>
      </c>
      <c r="E494" s="41">
        <f t="shared" si="52"/>
        <v>12166.599999999946</v>
      </c>
      <c r="F494" s="41">
        <f t="shared" si="53"/>
        <v>1013.88</v>
      </c>
      <c r="G494" s="41">
        <f>IF(VLOOKUP(F494,Constantes!$D$2:$E$11,2,TRUE)=0,+F494,VLOOKUP(F494,Constantes!$D$2:$E$11,2,TRUE))</f>
        <v>1050</v>
      </c>
      <c r="H494" s="41">
        <f>ROUND(+Motor!$D$15*Iteración!G494,2)</f>
        <v>49.35</v>
      </c>
      <c r="I494" s="48">
        <f t="shared" si="54"/>
        <v>806.1999999999955</v>
      </c>
      <c r="J494" s="41">
        <f t="shared" si="55"/>
        <v>855.54999999999552</v>
      </c>
      <c r="L494" t="str">
        <f t="shared" si="50"/>
        <v>806,20</v>
      </c>
      <c r="M494" s="41">
        <f t="shared" si="51"/>
        <v>855.54999999999552</v>
      </c>
    </row>
    <row r="495" spans="2:13" x14ac:dyDescent="0.2">
      <c r="B495" s="41">
        <f t="shared" si="49"/>
        <v>10266.719999999947</v>
      </c>
      <c r="C495" s="41">
        <f>Motor!$E$5</f>
        <v>1900</v>
      </c>
      <c r="D495" s="41">
        <f>Motor!$E$6</f>
        <v>0</v>
      </c>
      <c r="E495" s="41">
        <f t="shared" si="52"/>
        <v>12166.719999999947</v>
      </c>
      <c r="F495" s="41">
        <f t="shared" si="53"/>
        <v>1013.89</v>
      </c>
      <c r="G495" s="41">
        <f>IF(VLOOKUP(F495,Constantes!$D$2:$E$11,2,TRUE)=0,+F495,VLOOKUP(F495,Constantes!$D$2:$E$11,2,TRUE))</f>
        <v>1050</v>
      </c>
      <c r="H495" s="41">
        <f>ROUND(+Motor!$D$15*Iteración!G495,2)</f>
        <v>49.35</v>
      </c>
      <c r="I495" s="48">
        <f t="shared" si="54"/>
        <v>806.20999999999549</v>
      </c>
      <c r="J495" s="41">
        <f t="shared" si="55"/>
        <v>855.55999999999551</v>
      </c>
      <c r="L495" t="str">
        <f t="shared" si="50"/>
        <v>806,21</v>
      </c>
      <c r="M495" s="41">
        <f t="shared" si="51"/>
        <v>855.55999999999551</v>
      </c>
    </row>
    <row r="496" spans="2:13" x14ac:dyDescent="0.2">
      <c r="B496" s="41">
        <f t="shared" si="49"/>
        <v>10266.839999999946</v>
      </c>
      <c r="C496" s="41">
        <f>Motor!$E$5</f>
        <v>1900</v>
      </c>
      <c r="D496" s="41">
        <f>Motor!$E$6</f>
        <v>0</v>
      </c>
      <c r="E496" s="41">
        <f t="shared" si="52"/>
        <v>12166.839999999946</v>
      </c>
      <c r="F496" s="41">
        <f t="shared" si="53"/>
        <v>1013.9</v>
      </c>
      <c r="G496" s="41">
        <f>IF(VLOOKUP(F496,Constantes!$D$2:$E$11,2,TRUE)=0,+F496,VLOOKUP(F496,Constantes!$D$2:$E$11,2,TRUE))</f>
        <v>1050</v>
      </c>
      <c r="H496" s="41">
        <f>ROUND(+Motor!$D$15*Iteración!G496,2)</f>
        <v>49.35</v>
      </c>
      <c r="I496" s="48">
        <f t="shared" si="54"/>
        <v>806.21999999999548</v>
      </c>
      <c r="J496" s="41">
        <f t="shared" si="55"/>
        <v>855.5699999999955</v>
      </c>
      <c r="L496" t="str">
        <f t="shared" si="50"/>
        <v>806,22</v>
      </c>
      <c r="M496" s="41">
        <f t="shared" si="51"/>
        <v>855.5699999999955</v>
      </c>
    </row>
    <row r="497" spans="2:13" x14ac:dyDescent="0.2">
      <c r="B497" s="41">
        <f t="shared" si="49"/>
        <v>10266.959999999946</v>
      </c>
      <c r="C497" s="41">
        <f>Motor!$E$5</f>
        <v>1900</v>
      </c>
      <c r="D497" s="41">
        <f>Motor!$E$6</f>
        <v>0</v>
      </c>
      <c r="E497" s="41">
        <f t="shared" si="52"/>
        <v>12166.959999999946</v>
      </c>
      <c r="F497" s="41">
        <f t="shared" si="53"/>
        <v>1013.91</v>
      </c>
      <c r="G497" s="41">
        <f>IF(VLOOKUP(F497,Constantes!$D$2:$E$11,2,TRUE)=0,+F497,VLOOKUP(F497,Constantes!$D$2:$E$11,2,TRUE))</f>
        <v>1050</v>
      </c>
      <c r="H497" s="41">
        <f>ROUND(+Motor!$D$15*Iteración!G497,2)</f>
        <v>49.35</v>
      </c>
      <c r="I497" s="48">
        <f t="shared" si="54"/>
        <v>806.22999999999547</v>
      </c>
      <c r="J497" s="41">
        <f t="shared" si="55"/>
        <v>855.57999999999549</v>
      </c>
      <c r="L497" t="str">
        <f t="shared" si="50"/>
        <v>806,23</v>
      </c>
      <c r="M497" s="41">
        <f t="shared" si="51"/>
        <v>855.57999999999549</v>
      </c>
    </row>
    <row r="498" spans="2:13" x14ac:dyDescent="0.2">
      <c r="B498" s="41">
        <f t="shared" si="49"/>
        <v>10267.079999999945</v>
      </c>
      <c r="C498" s="41">
        <f>Motor!$E$5</f>
        <v>1900</v>
      </c>
      <c r="D498" s="41">
        <f>Motor!$E$6</f>
        <v>0</v>
      </c>
      <c r="E498" s="41">
        <f t="shared" si="52"/>
        <v>12167.079999999945</v>
      </c>
      <c r="F498" s="41">
        <f t="shared" si="53"/>
        <v>1013.92</v>
      </c>
      <c r="G498" s="41">
        <f>IF(VLOOKUP(F498,Constantes!$D$2:$E$11,2,TRUE)=0,+F498,VLOOKUP(F498,Constantes!$D$2:$E$11,2,TRUE))</f>
        <v>1050</v>
      </c>
      <c r="H498" s="41">
        <f>ROUND(+Motor!$D$15*Iteración!G498,2)</f>
        <v>49.35</v>
      </c>
      <c r="I498" s="48">
        <f t="shared" si="54"/>
        <v>806.23999999999546</v>
      </c>
      <c r="J498" s="41">
        <f t="shared" si="55"/>
        <v>855.58999999999548</v>
      </c>
      <c r="L498" t="str">
        <f t="shared" si="50"/>
        <v>806,24</v>
      </c>
      <c r="M498" s="41">
        <f t="shared" si="51"/>
        <v>855.58999999999548</v>
      </c>
    </row>
    <row r="499" spans="2:13" x14ac:dyDescent="0.2">
      <c r="B499" s="41">
        <f t="shared" si="49"/>
        <v>10267.199999999946</v>
      </c>
      <c r="C499" s="41">
        <f>Motor!$E$5</f>
        <v>1900</v>
      </c>
      <c r="D499" s="41">
        <f>Motor!$E$6</f>
        <v>0</v>
      </c>
      <c r="E499" s="41">
        <f t="shared" si="52"/>
        <v>12167.199999999946</v>
      </c>
      <c r="F499" s="41">
        <f t="shared" si="53"/>
        <v>1013.93</v>
      </c>
      <c r="G499" s="41">
        <f>IF(VLOOKUP(F499,Constantes!$D$2:$E$11,2,TRUE)=0,+F499,VLOOKUP(F499,Constantes!$D$2:$E$11,2,TRUE))</f>
        <v>1050</v>
      </c>
      <c r="H499" s="41">
        <f>ROUND(+Motor!$D$15*Iteración!G499,2)</f>
        <v>49.35</v>
      </c>
      <c r="I499" s="48">
        <f t="shared" si="54"/>
        <v>806.24999999999545</v>
      </c>
      <c r="J499" s="41">
        <f t="shared" si="55"/>
        <v>855.59999999999548</v>
      </c>
      <c r="L499" t="str">
        <f t="shared" si="50"/>
        <v>806,25</v>
      </c>
      <c r="M499" s="41">
        <f t="shared" si="51"/>
        <v>855.59999999999548</v>
      </c>
    </row>
    <row r="500" spans="2:13" x14ac:dyDescent="0.2">
      <c r="B500" s="41">
        <f t="shared" si="49"/>
        <v>10267.319999999945</v>
      </c>
      <c r="C500" s="41">
        <f>Motor!$E$5</f>
        <v>1900</v>
      </c>
      <c r="D500" s="41">
        <f>Motor!$E$6</f>
        <v>0</v>
      </c>
      <c r="E500" s="41">
        <f t="shared" si="52"/>
        <v>12167.319999999945</v>
      </c>
      <c r="F500" s="41">
        <f t="shared" si="53"/>
        <v>1013.94</v>
      </c>
      <c r="G500" s="41">
        <f>IF(VLOOKUP(F500,Constantes!$D$2:$E$11,2,TRUE)=0,+F500,VLOOKUP(F500,Constantes!$D$2:$E$11,2,TRUE))</f>
        <v>1050</v>
      </c>
      <c r="H500" s="41">
        <f>ROUND(+Motor!$D$15*Iteración!G500,2)</f>
        <v>49.35</v>
      </c>
      <c r="I500" s="48">
        <f t="shared" si="54"/>
        <v>806.25999999999544</v>
      </c>
      <c r="J500" s="41">
        <f t="shared" si="55"/>
        <v>855.60999999999547</v>
      </c>
      <c r="L500" t="str">
        <f t="shared" si="50"/>
        <v>806,26</v>
      </c>
      <c r="M500" s="41">
        <f t="shared" si="51"/>
        <v>855.60999999999547</v>
      </c>
    </row>
    <row r="501" spans="2:13" x14ac:dyDescent="0.2">
      <c r="B501" s="41">
        <f t="shared" si="49"/>
        <v>10267.439999999946</v>
      </c>
      <c r="C501" s="41">
        <f>Motor!$E$5</f>
        <v>1900</v>
      </c>
      <c r="D501" s="41">
        <f>Motor!$E$6</f>
        <v>0</v>
      </c>
      <c r="E501" s="41">
        <f t="shared" si="52"/>
        <v>12167.439999999946</v>
      </c>
      <c r="F501" s="41">
        <f t="shared" si="53"/>
        <v>1013.95</v>
      </c>
      <c r="G501" s="41">
        <f>IF(VLOOKUP(F501,Constantes!$D$2:$E$11,2,TRUE)=0,+F501,VLOOKUP(F501,Constantes!$D$2:$E$11,2,TRUE))</f>
        <v>1050</v>
      </c>
      <c r="H501" s="41">
        <f>ROUND(+Motor!$D$15*Iteración!G501,2)</f>
        <v>49.35</v>
      </c>
      <c r="I501" s="48">
        <f t="shared" si="54"/>
        <v>806.26999999999543</v>
      </c>
      <c r="J501" s="41">
        <f t="shared" si="55"/>
        <v>855.61999999999546</v>
      </c>
      <c r="L501" t="str">
        <f t="shared" si="50"/>
        <v>806,27</v>
      </c>
      <c r="M501" s="41">
        <f t="shared" si="51"/>
        <v>855.61999999999546</v>
      </c>
    </row>
    <row r="502" spans="2:13" x14ac:dyDescent="0.2">
      <c r="B502" s="41">
        <f t="shared" si="49"/>
        <v>10267.559999999945</v>
      </c>
      <c r="C502" s="41">
        <f>Motor!$E$5</f>
        <v>1900</v>
      </c>
      <c r="D502" s="41">
        <f>Motor!$E$6</f>
        <v>0</v>
      </c>
      <c r="E502" s="41">
        <f t="shared" si="52"/>
        <v>12167.559999999945</v>
      </c>
      <c r="F502" s="41">
        <f t="shared" si="53"/>
        <v>1013.96</v>
      </c>
      <c r="G502" s="41">
        <f>IF(VLOOKUP(F502,Constantes!$D$2:$E$11,2,TRUE)=0,+F502,VLOOKUP(F502,Constantes!$D$2:$E$11,2,TRUE))</f>
        <v>1050</v>
      </c>
      <c r="H502" s="41">
        <f>ROUND(+Motor!$D$15*Iteración!G502,2)</f>
        <v>49.35</v>
      </c>
      <c r="I502" s="48">
        <f t="shared" si="54"/>
        <v>806.27999999999543</v>
      </c>
      <c r="J502" s="41">
        <f t="shared" si="55"/>
        <v>855.62999999999545</v>
      </c>
      <c r="L502" t="str">
        <f t="shared" si="50"/>
        <v>806,28</v>
      </c>
      <c r="M502" s="41">
        <f t="shared" si="51"/>
        <v>855.62999999999545</v>
      </c>
    </row>
    <row r="503" spans="2:13" x14ac:dyDescent="0.2">
      <c r="B503" s="41">
        <f t="shared" si="49"/>
        <v>10267.679999999946</v>
      </c>
      <c r="C503" s="41">
        <f>Motor!$E$5</f>
        <v>1900</v>
      </c>
      <c r="D503" s="41">
        <f>Motor!$E$6</f>
        <v>0</v>
      </c>
      <c r="E503" s="41">
        <f t="shared" si="52"/>
        <v>12167.679999999946</v>
      </c>
      <c r="F503" s="41">
        <f t="shared" si="53"/>
        <v>1013.97</v>
      </c>
      <c r="G503" s="41">
        <f>IF(VLOOKUP(F503,Constantes!$D$2:$E$11,2,TRUE)=0,+F503,VLOOKUP(F503,Constantes!$D$2:$E$11,2,TRUE))</f>
        <v>1050</v>
      </c>
      <c r="H503" s="41">
        <f>ROUND(+Motor!$D$15*Iteración!G503,2)</f>
        <v>49.35</v>
      </c>
      <c r="I503" s="48">
        <f t="shared" si="54"/>
        <v>806.28999999999542</v>
      </c>
      <c r="J503" s="41">
        <f t="shared" si="55"/>
        <v>855.63999999999544</v>
      </c>
      <c r="L503" t="str">
        <f t="shared" si="50"/>
        <v>806,29</v>
      </c>
      <c r="M503" s="41">
        <f t="shared" si="51"/>
        <v>855.63999999999544</v>
      </c>
    </row>
    <row r="504" spans="2:13" x14ac:dyDescent="0.2">
      <c r="B504" s="41">
        <f t="shared" si="49"/>
        <v>10267.799999999945</v>
      </c>
      <c r="C504" s="41">
        <f>Motor!$E$5</f>
        <v>1900</v>
      </c>
      <c r="D504" s="41">
        <f>Motor!$E$6</f>
        <v>0</v>
      </c>
      <c r="E504" s="41">
        <f t="shared" si="52"/>
        <v>12167.799999999945</v>
      </c>
      <c r="F504" s="41">
        <f t="shared" si="53"/>
        <v>1013.98</v>
      </c>
      <c r="G504" s="41">
        <f>IF(VLOOKUP(F504,Constantes!$D$2:$E$11,2,TRUE)=0,+F504,VLOOKUP(F504,Constantes!$D$2:$E$11,2,TRUE))</f>
        <v>1050</v>
      </c>
      <c r="H504" s="41">
        <f>ROUND(+Motor!$D$15*Iteración!G504,2)</f>
        <v>49.35</v>
      </c>
      <c r="I504" s="48">
        <f t="shared" si="54"/>
        <v>806.29999999999541</v>
      </c>
      <c r="J504" s="41">
        <f t="shared" si="55"/>
        <v>855.64999999999543</v>
      </c>
      <c r="L504" t="str">
        <f t="shared" si="50"/>
        <v>806,30</v>
      </c>
      <c r="M504" s="41">
        <f t="shared" si="51"/>
        <v>855.64999999999543</v>
      </c>
    </row>
    <row r="505" spans="2:13" x14ac:dyDescent="0.2">
      <c r="B505" s="41">
        <f t="shared" si="49"/>
        <v>10267.919999999946</v>
      </c>
      <c r="C505" s="41">
        <f>Motor!$E$5</f>
        <v>1900</v>
      </c>
      <c r="D505" s="41">
        <f>Motor!$E$6</f>
        <v>0</v>
      </c>
      <c r="E505" s="41">
        <f t="shared" si="52"/>
        <v>12167.919999999946</v>
      </c>
      <c r="F505" s="41">
        <f t="shared" si="53"/>
        <v>1013.99</v>
      </c>
      <c r="G505" s="41">
        <f>IF(VLOOKUP(F505,Constantes!$D$2:$E$11,2,TRUE)=0,+F505,VLOOKUP(F505,Constantes!$D$2:$E$11,2,TRUE))</f>
        <v>1050</v>
      </c>
      <c r="H505" s="41">
        <f>ROUND(+Motor!$D$15*Iteración!G505,2)</f>
        <v>49.35</v>
      </c>
      <c r="I505" s="48">
        <f t="shared" si="54"/>
        <v>806.3099999999954</v>
      </c>
      <c r="J505" s="41">
        <f t="shared" si="55"/>
        <v>855.65999999999542</v>
      </c>
      <c r="L505" t="str">
        <f t="shared" si="50"/>
        <v>806,31</v>
      </c>
      <c r="M505" s="41">
        <f t="shared" si="51"/>
        <v>855.65999999999542</v>
      </c>
    </row>
    <row r="506" spans="2:13" x14ac:dyDescent="0.2">
      <c r="B506" s="41">
        <f t="shared" si="49"/>
        <v>10268.039999999944</v>
      </c>
      <c r="C506" s="41">
        <f>Motor!$E$5</f>
        <v>1900</v>
      </c>
      <c r="D506" s="41">
        <f>Motor!$E$6</f>
        <v>0</v>
      </c>
      <c r="E506" s="41">
        <f t="shared" si="52"/>
        <v>12168.039999999944</v>
      </c>
      <c r="F506" s="41">
        <f t="shared" si="53"/>
        <v>1014</v>
      </c>
      <c r="G506" s="41">
        <f>IF(VLOOKUP(F506,Constantes!$D$2:$E$11,2,TRUE)=0,+F506,VLOOKUP(F506,Constantes!$D$2:$E$11,2,TRUE))</f>
        <v>1050</v>
      </c>
      <c r="H506" s="41">
        <f>ROUND(+Motor!$D$15*Iteración!G506,2)</f>
        <v>49.35</v>
      </c>
      <c r="I506" s="48">
        <f t="shared" si="54"/>
        <v>806.31999999999539</v>
      </c>
      <c r="J506" s="41">
        <f t="shared" si="55"/>
        <v>855.66999999999541</v>
      </c>
      <c r="L506" t="str">
        <f t="shared" si="50"/>
        <v>806,32</v>
      </c>
      <c r="M506" s="41">
        <f t="shared" si="51"/>
        <v>855.66999999999541</v>
      </c>
    </row>
    <row r="507" spans="2:13" x14ac:dyDescent="0.2">
      <c r="B507" s="41">
        <f t="shared" si="49"/>
        <v>10268.159999999945</v>
      </c>
      <c r="C507" s="41">
        <f>Motor!$E$5</f>
        <v>1900</v>
      </c>
      <c r="D507" s="41">
        <f>Motor!$E$6</f>
        <v>0</v>
      </c>
      <c r="E507" s="41">
        <f t="shared" si="52"/>
        <v>12168.159999999945</v>
      </c>
      <c r="F507" s="41">
        <f t="shared" si="53"/>
        <v>1014.01</v>
      </c>
      <c r="G507" s="41">
        <f>IF(VLOOKUP(F507,Constantes!$D$2:$E$11,2,TRUE)=0,+F507,VLOOKUP(F507,Constantes!$D$2:$E$11,2,TRUE))</f>
        <v>1050</v>
      </c>
      <c r="H507" s="41">
        <f>ROUND(+Motor!$D$15*Iteración!G507,2)</f>
        <v>49.35</v>
      </c>
      <c r="I507" s="48">
        <f t="shared" si="54"/>
        <v>806.32999999999538</v>
      </c>
      <c r="J507" s="41">
        <f t="shared" si="55"/>
        <v>855.6799999999954</v>
      </c>
      <c r="L507" t="str">
        <f t="shared" si="50"/>
        <v>806,33</v>
      </c>
      <c r="M507" s="41">
        <f t="shared" si="51"/>
        <v>855.6799999999954</v>
      </c>
    </row>
    <row r="508" spans="2:13" x14ac:dyDescent="0.2">
      <c r="B508" s="41">
        <f t="shared" si="49"/>
        <v>10268.279999999944</v>
      </c>
      <c r="C508" s="41">
        <f>Motor!$E$5</f>
        <v>1900</v>
      </c>
      <c r="D508" s="41">
        <f>Motor!$E$6</f>
        <v>0</v>
      </c>
      <c r="E508" s="41">
        <f t="shared" si="52"/>
        <v>12168.279999999944</v>
      </c>
      <c r="F508" s="41">
        <f t="shared" si="53"/>
        <v>1014.02</v>
      </c>
      <c r="G508" s="41">
        <f>IF(VLOOKUP(F508,Constantes!$D$2:$E$11,2,TRUE)=0,+F508,VLOOKUP(F508,Constantes!$D$2:$E$11,2,TRUE))</f>
        <v>1050</v>
      </c>
      <c r="H508" s="41">
        <f>ROUND(+Motor!$D$15*Iteración!G508,2)</f>
        <v>49.35</v>
      </c>
      <c r="I508" s="48">
        <f t="shared" si="54"/>
        <v>806.33999999999537</v>
      </c>
      <c r="J508" s="41">
        <f t="shared" si="55"/>
        <v>855.68999999999539</v>
      </c>
      <c r="L508" t="str">
        <f t="shared" si="50"/>
        <v>806,34</v>
      </c>
      <c r="M508" s="41">
        <f t="shared" si="51"/>
        <v>855.68999999999539</v>
      </c>
    </row>
    <row r="509" spans="2:13" x14ac:dyDescent="0.2">
      <c r="B509" s="41">
        <f t="shared" si="49"/>
        <v>10268.399999999945</v>
      </c>
      <c r="C509" s="41">
        <f>Motor!$E$5</f>
        <v>1900</v>
      </c>
      <c r="D509" s="41">
        <f>Motor!$E$6</f>
        <v>0</v>
      </c>
      <c r="E509" s="41">
        <f t="shared" si="52"/>
        <v>12168.399999999945</v>
      </c>
      <c r="F509" s="41">
        <f t="shared" si="53"/>
        <v>1014.03</v>
      </c>
      <c r="G509" s="41">
        <f>IF(VLOOKUP(F509,Constantes!$D$2:$E$11,2,TRUE)=0,+F509,VLOOKUP(F509,Constantes!$D$2:$E$11,2,TRUE))</f>
        <v>1050</v>
      </c>
      <c r="H509" s="41">
        <f>ROUND(+Motor!$D$15*Iteración!G509,2)</f>
        <v>49.35</v>
      </c>
      <c r="I509" s="48">
        <f t="shared" si="54"/>
        <v>806.34999999999536</v>
      </c>
      <c r="J509" s="41">
        <f t="shared" si="55"/>
        <v>855.69999999999538</v>
      </c>
      <c r="L509" t="str">
        <f t="shared" si="50"/>
        <v>806,35</v>
      </c>
      <c r="M509" s="41">
        <f t="shared" si="51"/>
        <v>855.69999999999538</v>
      </c>
    </row>
    <row r="510" spans="2:13" x14ac:dyDescent="0.2">
      <c r="B510" s="41">
        <f t="shared" si="49"/>
        <v>10268.519999999944</v>
      </c>
      <c r="C510" s="41">
        <f>Motor!$E$5</f>
        <v>1900</v>
      </c>
      <c r="D510" s="41">
        <f>Motor!$E$6</f>
        <v>0</v>
      </c>
      <c r="E510" s="41">
        <f t="shared" si="52"/>
        <v>12168.519999999944</v>
      </c>
      <c r="F510" s="41">
        <f t="shared" si="53"/>
        <v>1014.04</v>
      </c>
      <c r="G510" s="41">
        <f>IF(VLOOKUP(F510,Constantes!$D$2:$E$11,2,TRUE)=0,+F510,VLOOKUP(F510,Constantes!$D$2:$E$11,2,TRUE))</f>
        <v>1050</v>
      </c>
      <c r="H510" s="41">
        <f>ROUND(+Motor!$D$15*Iteración!G510,2)</f>
        <v>49.35</v>
      </c>
      <c r="I510" s="48">
        <f t="shared" si="54"/>
        <v>806.35999999999535</v>
      </c>
      <c r="J510" s="41">
        <f t="shared" si="55"/>
        <v>855.70999999999538</v>
      </c>
      <c r="L510" t="str">
        <f t="shared" si="50"/>
        <v>806,36</v>
      </c>
      <c r="M510" s="41">
        <f t="shared" si="51"/>
        <v>855.70999999999538</v>
      </c>
    </row>
    <row r="511" spans="2:13" x14ac:dyDescent="0.2">
      <c r="B511" s="41">
        <f t="shared" si="49"/>
        <v>10268.639999999945</v>
      </c>
      <c r="C511" s="41">
        <f>Motor!$E$5</f>
        <v>1900</v>
      </c>
      <c r="D511" s="41">
        <f>Motor!$E$6</f>
        <v>0</v>
      </c>
      <c r="E511" s="41">
        <f t="shared" si="52"/>
        <v>12168.639999999945</v>
      </c>
      <c r="F511" s="41">
        <f t="shared" si="53"/>
        <v>1014.05</v>
      </c>
      <c r="G511" s="41">
        <f>IF(VLOOKUP(F511,Constantes!$D$2:$E$11,2,TRUE)=0,+F511,VLOOKUP(F511,Constantes!$D$2:$E$11,2,TRUE))</f>
        <v>1050</v>
      </c>
      <c r="H511" s="41">
        <f>ROUND(+Motor!$D$15*Iteración!G511,2)</f>
        <v>49.35</v>
      </c>
      <c r="I511" s="48">
        <f t="shared" si="54"/>
        <v>806.36999999999534</v>
      </c>
      <c r="J511" s="41">
        <f t="shared" si="55"/>
        <v>855.71999999999537</v>
      </c>
      <c r="L511" t="str">
        <f t="shared" si="50"/>
        <v>806,37</v>
      </c>
      <c r="M511" s="41">
        <f t="shared" si="51"/>
        <v>855.71999999999537</v>
      </c>
    </row>
    <row r="512" spans="2:13" x14ac:dyDescent="0.2">
      <c r="B512" s="41">
        <f t="shared" si="49"/>
        <v>10268.759999999944</v>
      </c>
      <c r="C512" s="41">
        <f>Motor!$E$5</f>
        <v>1900</v>
      </c>
      <c r="D512" s="41">
        <f>Motor!$E$6</f>
        <v>0</v>
      </c>
      <c r="E512" s="41">
        <f t="shared" si="52"/>
        <v>12168.759999999944</v>
      </c>
      <c r="F512" s="41">
        <f t="shared" si="53"/>
        <v>1014.06</v>
      </c>
      <c r="G512" s="41">
        <f>IF(VLOOKUP(F512,Constantes!$D$2:$E$11,2,TRUE)=0,+F512,VLOOKUP(F512,Constantes!$D$2:$E$11,2,TRUE))</f>
        <v>1050</v>
      </c>
      <c r="H512" s="41">
        <f>ROUND(+Motor!$D$15*Iteración!G512,2)</f>
        <v>49.35</v>
      </c>
      <c r="I512" s="48">
        <f t="shared" si="54"/>
        <v>806.37999999999533</v>
      </c>
      <c r="J512" s="41">
        <f t="shared" si="55"/>
        <v>855.72999999999536</v>
      </c>
      <c r="L512" t="str">
        <f t="shared" si="50"/>
        <v>806,38</v>
      </c>
      <c r="M512" s="41">
        <f t="shared" si="51"/>
        <v>855.72999999999536</v>
      </c>
    </row>
    <row r="513" spans="2:13" x14ac:dyDescent="0.2">
      <c r="B513" s="41">
        <f t="shared" si="49"/>
        <v>10268.879999999945</v>
      </c>
      <c r="C513" s="41">
        <f>Motor!$E$5</f>
        <v>1900</v>
      </c>
      <c r="D513" s="41">
        <f>Motor!$E$6</f>
        <v>0</v>
      </c>
      <c r="E513" s="41">
        <f t="shared" si="52"/>
        <v>12168.879999999945</v>
      </c>
      <c r="F513" s="41">
        <f t="shared" si="53"/>
        <v>1014.07</v>
      </c>
      <c r="G513" s="41">
        <f>IF(VLOOKUP(F513,Constantes!$D$2:$E$11,2,TRUE)=0,+F513,VLOOKUP(F513,Constantes!$D$2:$E$11,2,TRUE))</f>
        <v>1050</v>
      </c>
      <c r="H513" s="41">
        <f>ROUND(+Motor!$D$15*Iteración!G513,2)</f>
        <v>49.35</v>
      </c>
      <c r="I513" s="48">
        <f t="shared" si="54"/>
        <v>806.38999999999533</v>
      </c>
      <c r="J513" s="41">
        <f t="shared" si="55"/>
        <v>855.73999999999535</v>
      </c>
      <c r="L513" t="str">
        <f t="shared" si="50"/>
        <v>806,39</v>
      </c>
      <c r="M513" s="41">
        <f t="shared" si="51"/>
        <v>855.73999999999535</v>
      </c>
    </row>
    <row r="514" spans="2:13" x14ac:dyDescent="0.2">
      <c r="B514" s="41">
        <f t="shared" si="49"/>
        <v>10268.999999999944</v>
      </c>
      <c r="C514" s="41">
        <f>Motor!$E$5</f>
        <v>1900</v>
      </c>
      <c r="D514" s="41">
        <f>Motor!$E$6</f>
        <v>0</v>
      </c>
      <c r="E514" s="41">
        <f t="shared" si="52"/>
        <v>12168.999999999944</v>
      </c>
      <c r="F514" s="41">
        <f t="shared" si="53"/>
        <v>1014.08</v>
      </c>
      <c r="G514" s="41">
        <f>IF(VLOOKUP(F514,Constantes!$D$2:$E$11,2,TRUE)=0,+F514,VLOOKUP(F514,Constantes!$D$2:$E$11,2,TRUE))</f>
        <v>1050</v>
      </c>
      <c r="H514" s="41">
        <f>ROUND(+Motor!$D$15*Iteración!G514,2)</f>
        <v>49.35</v>
      </c>
      <c r="I514" s="48">
        <f t="shared" si="54"/>
        <v>806.39999999999532</v>
      </c>
      <c r="J514" s="41">
        <f t="shared" si="55"/>
        <v>855.74999999999534</v>
      </c>
      <c r="L514" t="str">
        <f t="shared" si="50"/>
        <v>806,40</v>
      </c>
      <c r="M514" s="41">
        <f t="shared" si="51"/>
        <v>855.74999999999534</v>
      </c>
    </row>
    <row r="515" spans="2:13" x14ac:dyDescent="0.2">
      <c r="B515" s="41">
        <f t="shared" si="49"/>
        <v>10269.119999999944</v>
      </c>
      <c r="C515" s="41">
        <f>Motor!$E$5</f>
        <v>1900</v>
      </c>
      <c r="D515" s="41">
        <f>Motor!$E$6</f>
        <v>0</v>
      </c>
      <c r="E515" s="41">
        <f t="shared" si="52"/>
        <v>12169.119999999944</v>
      </c>
      <c r="F515" s="41">
        <f t="shared" si="53"/>
        <v>1014.09</v>
      </c>
      <c r="G515" s="41">
        <f>IF(VLOOKUP(F515,Constantes!$D$2:$E$11,2,TRUE)=0,+F515,VLOOKUP(F515,Constantes!$D$2:$E$11,2,TRUE))</f>
        <v>1050</v>
      </c>
      <c r="H515" s="41">
        <f>ROUND(+Motor!$D$15*Iteración!G515,2)</f>
        <v>49.35</v>
      </c>
      <c r="I515" s="48">
        <f t="shared" si="54"/>
        <v>806.40999999999531</v>
      </c>
      <c r="J515" s="41">
        <f t="shared" si="55"/>
        <v>855.75999999999533</v>
      </c>
      <c r="L515" t="str">
        <f t="shared" si="50"/>
        <v>806,41</v>
      </c>
      <c r="M515" s="41">
        <f t="shared" si="51"/>
        <v>855.75999999999533</v>
      </c>
    </row>
    <row r="516" spans="2:13" x14ac:dyDescent="0.2">
      <c r="B516" s="41">
        <f t="shared" ref="B516:B579" si="56">+J516*12</f>
        <v>10269.239999999943</v>
      </c>
      <c r="C516" s="41">
        <f>Motor!$E$5</f>
        <v>1900</v>
      </c>
      <c r="D516" s="41">
        <f>Motor!$E$6</f>
        <v>0</v>
      </c>
      <c r="E516" s="41">
        <f t="shared" si="52"/>
        <v>12169.239999999943</v>
      </c>
      <c r="F516" s="41">
        <f t="shared" si="53"/>
        <v>1014.1</v>
      </c>
      <c r="G516" s="41">
        <f>IF(VLOOKUP(F516,Constantes!$D$2:$E$11,2,TRUE)=0,+F516,VLOOKUP(F516,Constantes!$D$2:$E$11,2,TRUE))</f>
        <v>1050</v>
      </c>
      <c r="H516" s="41">
        <f>ROUND(+Motor!$D$15*Iteración!G516,2)</f>
        <v>49.35</v>
      </c>
      <c r="I516" s="48">
        <f t="shared" si="54"/>
        <v>806.4199999999953</v>
      </c>
      <c r="J516" s="41">
        <f t="shared" si="55"/>
        <v>855.76999999999532</v>
      </c>
      <c r="L516" t="str">
        <f t="shared" ref="L516:L579" si="57">TEXT(I516,"0,00")</f>
        <v>806,42</v>
      </c>
      <c r="M516" s="41">
        <f t="shared" ref="M516:M579" si="58">+J516</f>
        <v>855.76999999999532</v>
      </c>
    </row>
    <row r="517" spans="2:13" x14ac:dyDescent="0.2">
      <c r="B517" s="41">
        <f t="shared" si="56"/>
        <v>10269.359999999944</v>
      </c>
      <c r="C517" s="41">
        <f>Motor!$E$5</f>
        <v>1900</v>
      </c>
      <c r="D517" s="41">
        <f>Motor!$E$6</f>
        <v>0</v>
      </c>
      <c r="E517" s="41">
        <f t="shared" ref="E517:E580" si="59">SUM(B517:D517)</f>
        <v>12169.359999999944</v>
      </c>
      <c r="F517" s="41">
        <f t="shared" ref="F517:F580" si="60">ROUND(+E517/12,2)</f>
        <v>1014.11</v>
      </c>
      <c r="G517" s="41">
        <f>IF(VLOOKUP(F517,Constantes!$D$2:$E$11,2,TRUE)=0,+F517,VLOOKUP(F517,Constantes!$D$2:$E$11,2,TRUE))</f>
        <v>1050</v>
      </c>
      <c r="H517" s="41">
        <f>ROUND(+Motor!$D$15*Iteración!G517,2)</f>
        <v>49.35</v>
      </c>
      <c r="I517" s="48">
        <f t="shared" ref="I517:I580" si="61">+J517-H517</f>
        <v>806.42999999999529</v>
      </c>
      <c r="J517" s="41">
        <f t="shared" ref="J517:J580" si="62">+J516+$J$1</f>
        <v>855.77999999999531</v>
      </c>
      <c r="L517" t="str">
        <f t="shared" si="57"/>
        <v>806,43</v>
      </c>
      <c r="M517" s="41">
        <f t="shared" si="58"/>
        <v>855.77999999999531</v>
      </c>
    </row>
    <row r="518" spans="2:13" x14ac:dyDescent="0.2">
      <c r="B518" s="41">
        <f t="shared" si="56"/>
        <v>10269.479999999943</v>
      </c>
      <c r="C518" s="41">
        <f>Motor!$E$5</f>
        <v>1900</v>
      </c>
      <c r="D518" s="41">
        <f>Motor!$E$6</f>
        <v>0</v>
      </c>
      <c r="E518" s="41">
        <f t="shared" si="59"/>
        <v>12169.479999999943</v>
      </c>
      <c r="F518" s="41">
        <f t="shared" si="60"/>
        <v>1014.12</v>
      </c>
      <c r="G518" s="41">
        <f>IF(VLOOKUP(F518,Constantes!$D$2:$E$11,2,TRUE)=0,+F518,VLOOKUP(F518,Constantes!$D$2:$E$11,2,TRUE))</f>
        <v>1050</v>
      </c>
      <c r="H518" s="41">
        <f>ROUND(+Motor!$D$15*Iteración!G518,2)</f>
        <v>49.35</v>
      </c>
      <c r="I518" s="48">
        <f t="shared" si="61"/>
        <v>806.43999999999528</v>
      </c>
      <c r="J518" s="41">
        <f t="shared" si="62"/>
        <v>855.7899999999953</v>
      </c>
      <c r="L518" t="str">
        <f t="shared" si="57"/>
        <v>806,44</v>
      </c>
      <c r="M518" s="41">
        <f t="shared" si="58"/>
        <v>855.7899999999953</v>
      </c>
    </row>
    <row r="519" spans="2:13" x14ac:dyDescent="0.2">
      <c r="B519" s="41">
        <f t="shared" si="56"/>
        <v>10269.599999999944</v>
      </c>
      <c r="C519" s="41">
        <f>Motor!$E$5</f>
        <v>1900</v>
      </c>
      <c r="D519" s="41">
        <f>Motor!$E$6</f>
        <v>0</v>
      </c>
      <c r="E519" s="41">
        <f t="shared" si="59"/>
        <v>12169.599999999944</v>
      </c>
      <c r="F519" s="41">
        <f t="shared" si="60"/>
        <v>1014.13</v>
      </c>
      <c r="G519" s="41">
        <f>IF(VLOOKUP(F519,Constantes!$D$2:$E$11,2,TRUE)=0,+F519,VLOOKUP(F519,Constantes!$D$2:$E$11,2,TRUE))</f>
        <v>1050</v>
      </c>
      <c r="H519" s="41">
        <f>ROUND(+Motor!$D$15*Iteración!G519,2)</f>
        <v>49.35</v>
      </c>
      <c r="I519" s="48">
        <f t="shared" si="61"/>
        <v>806.44999999999527</v>
      </c>
      <c r="J519" s="41">
        <f t="shared" si="62"/>
        <v>855.79999999999529</v>
      </c>
      <c r="L519" t="str">
        <f t="shared" si="57"/>
        <v>806,45</v>
      </c>
      <c r="M519" s="41">
        <f t="shared" si="58"/>
        <v>855.79999999999529</v>
      </c>
    </row>
    <row r="520" spans="2:13" x14ac:dyDescent="0.2">
      <c r="B520" s="41">
        <f t="shared" si="56"/>
        <v>10269.719999999943</v>
      </c>
      <c r="C520" s="41">
        <f>Motor!$E$5</f>
        <v>1900</v>
      </c>
      <c r="D520" s="41">
        <f>Motor!$E$6</f>
        <v>0</v>
      </c>
      <c r="E520" s="41">
        <f t="shared" si="59"/>
        <v>12169.719999999943</v>
      </c>
      <c r="F520" s="41">
        <f t="shared" si="60"/>
        <v>1014.14</v>
      </c>
      <c r="G520" s="41">
        <f>IF(VLOOKUP(F520,Constantes!$D$2:$E$11,2,TRUE)=0,+F520,VLOOKUP(F520,Constantes!$D$2:$E$11,2,TRUE))</f>
        <v>1050</v>
      </c>
      <c r="H520" s="41">
        <f>ROUND(+Motor!$D$15*Iteración!G520,2)</f>
        <v>49.35</v>
      </c>
      <c r="I520" s="48">
        <f t="shared" si="61"/>
        <v>806.45999999999526</v>
      </c>
      <c r="J520" s="41">
        <f t="shared" si="62"/>
        <v>855.80999999999528</v>
      </c>
      <c r="L520" t="str">
        <f t="shared" si="57"/>
        <v>806,46</v>
      </c>
      <c r="M520" s="41">
        <f t="shared" si="58"/>
        <v>855.80999999999528</v>
      </c>
    </row>
    <row r="521" spans="2:13" x14ac:dyDescent="0.2">
      <c r="B521" s="41">
        <f t="shared" si="56"/>
        <v>10269.839999999944</v>
      </c>
      <c r="C521" s="41">
        <f>Motor!$E$5</f>
        <v>1900</v>
      </c>
      <c r="D521" s="41">
        <f>Motor!$E$6</f>
        <v>0</v>
      </c>
      <c r="E521" s="41">
        <f t="shared" si="59"/>
        <v>12169.839999999944</v>
      </c>
      <c r="F521" s="41">
        <f t="shared" si="60"/>
        <v>1014.15</v>
      </c>
      <c r="G521" s="41">
        <f>IF(VLOOKUP(F521,Constantes!$D$2:$E$11,2,TRUE)=0,+F521,VLOOKUP(F521,Constantes!$D$2:$E$11,2,TRUE))</f>
        <v>1050</v>
      </c>
      <c r="H521" s="41">
        <f>ROUND(+Motor!$D$15*Iteración!G521,2)</f>
        <v>49.35</v>
      </c>
      <c r="I521" s="48">
        <f t="shared" si="61"/>
        <v>806.46999999999525</v>
      </c>
      <c r="J521" s="41">
        <f t="shared" si="62"/>
        <v>855.81999999999528</v>
      </c>
      <c r="L521" t="str">
        <f t="shared" si="57"/>
        <v>806,47</v>
      </c>
      <c r="M521" s="41">
        <f t="shared" si="58"/>
        <v>855.81999999999528</v>
      </c>
    </row>
    <row r="522" spans="2:13" x14ac:dyDescent="0.2">
      <c r="B522" s="41">
        <f t="shared" si="56"/>
        <v>10269.959999999943</v>
      </c>
      <c r="C522" s="41">
        <f>Motor!$E$5</f>
        <v>1900</v>
      </c>
      <c r="D522" s="41">
        <f>Motor!$E$6</f>
        <v>0</v>
      </c>
      <c r="E522" s="41">
        <f t="shared" si="59"/>
        <v>12169.959999999943</v>
      </c>
      <c r="F522" s="41">
        <f t="shared" si="60"/>
        <v>1014.16</v>
      </c>
      <c r="G522" s="41">
        <f>IF(VLOOKUP(F522,Constantes!$D$2:$E$11,2,TRUE)=0,+F522,VLOOKUP(F522,Constantes!$D$2:$E$11,2,TRUE))</f>
        <v>1050</v>
      </c>
      <c r="H522" s="41">
        <f>ROUND(+Motor!$D$15*Iteración!G522,2)</f>
        <v>49.35</v>
      </c>
      <c r="I522" s="48">
        <f t="shared" si="61"/>
        <v>806.47999999999524</v>
      </c>
      <c r="J522" s="41">
        <f t="shared" si="62"/>
        <v>855.82999999999527</v>
      </c>
      <c r="L522" t="str">
        <f t="shared" si="57"/>
        <v>806,48</v>
      </c>
      <c r="M522" s="41">
        <f t="shared" si="58"/>
        <v>855.82999999999527</v>
      </c>
    </row>
    <row r="523" spans="2:13" x14ac:dyDescent="0.2">
      <c r="B523" s="41">
        <f t="shared" si="56"/>
        <v>10270.079999999944</v>
      </c>
      <c r="C523" s="41">
        <f>Motor!$E$5</f>
        <v>1900</v>
      </c>
      <c r="D523" s="41">
        <f>Motor!$E$6</f>
        <v>0</v>
      </c>
      <c r="E523" s="41">
        <f t="shared" si="59"/>
        <v>12170.079999999944</v>
      </c>
      <c r="F523" s="41">
        <f t="shared" si="60"/>
        <v>1014.17</v>
      </c>
      <c r="G523" s="41">
        <f>IF(VLOOKUP(F523,Constantes!$D$2:$E$11,2,TRUE)=0,+F523,VLOOKUP(F523,Constantes!$D$2:$E$11,2,TRUE))</f>
        <v>1050</v>
      </c>
      <c r="H523" s="41">
        <f>ROUND(+Motor!$D$15*Iteración!G523,2)</f>
        <v>49.35</v>
      </c>
      <c r="I523" s="48">
        <f t="shared" si="61"/>
        <v>806.48999999999523</v>
      </c>
      <c r="J523" s="41">
        <f t="shared" si="62"/>
        <v>855.83999999999526</v>
      </c>
      <c r="L523" t="str">
        <f t="shared" si="57"/>
        <v>806,49</v>
      </c>
      <c r="M523" s="41">
        <f t="shared" si="58"/>
        <v>855.83999999999526</v>
      </c>
    </row>
    <row r="524" spans="2:13" x14ac:dyDescent="0.2">
      <c r="B524" s="41">
        <f t="shared" si="56"/>
        <v>10270.199999999943</v>
      </c>
      <c r="C524" s="41">
        <f>Motor!$E$5</f>
        <v>1900</v>
      </c>
      <c r="D524" s="41">
        <f>Motor!$E$6</f>
        <v>0</v>
      </c>
      <c r="E524" s="41">
        <f t="shared" si="59"/>
        <v>12170.199999999943</v>
      </c>
      <c r="F524" s="41">
        <f t="shared" si="60"/>
        <v>1014.18</v>
      </c>
      <c r="G524" s="41">
        <f>IF(VLOOKUP(F524,Constantes!$D$2:$E$11,2,TRUE)=0,+F524,VLOOKUP(F524,Constantes!$D$2:$E$11,2,TRUE))</f>
        <v>1050</v>
      </c>
      <c r="H524" s="41">
        <f>ROUND(+Motor!$D$15*Iteración!G524,2)</f>
        <v>49.35</v>
      </c>
      <c r="I524" s="48">
        <f t="shared" si="61"/>
        <v>806.49999999999523</v>
      </c>
      <c r="J524" s="41">
        <f t="shared" si="62"/>
        <v>855.84999999999525</v>
      </c>
      <c r="L524" t="str">
        <f t="shared" si="57"/>
        <v>806,50</v>
      </c>
      <c r="M524" s="41">
        <f t="shared" si="58"/>
        <v>855.84999999999525</v>
      </c>
    </row>
    <row r="525" spans="2:13" x14ac:dyDescent="0.2">
      <c r="B525" s="41">
        <f t="shared" si="56"/>
        <v>10270.319999999943</v>
      </c>
      <c r="C525" s="41">
        <f>Motor!$E$5</f>
        <v>1900</v>
      </c>
      <c r="D525" s="41">
        <f>Motor!$E$6</f>
        <v>0</v>
      </c>
      <c r="E525" s="41">
        <f t="shared" si="59"/>
        <v>12170.319999999943</v>
      </c>
      <c r="F525" s="41">
        <f t="shared" si="60"/>
        <v>1014.19</v>
      </c>
      <c r="G525" s="41">
        <f>IF(VLOOKUP(F525,Constantes!$D$2:$E$11,2,TRUE)=0,+F525,VLOOKUP(F525,Constantes!$D$2:$E$11,2,TRUE))</f>
        <v>1050</v>
      </c>
      <c r="H525" s="41">
        <f>ROUND(+Motor!$D$15*Iteración!G525,2)</f>
        <v>49.35</v>
      </c>
      <c r="I525" s="48">
        <f t="shared" si="61"/>
        <v>806.50999999999522</v>
      </c>
      <c r="J525" s="41">
        <f t="shared" si="62"/>
        <v>855.85999999999524</v>
      </c>
      <c r="L525" t="str">
        <f t="shared" si="57"/>
        <v>806,51</v>
      </c>
      <c r="M525" s="41">
        <f t="shared" si="58"/>
        <v>855.85999999999524</v>
      </c>
    </row>
    <row r="526" spans="2:13" x14ac:dyDescent="0.2">
      <c r="B526" s="41">
        <f t="shared" si="56"/>
        <v>10270.439999999942</v>
      </c>
      <c r="C526" s="41">
        <f>Motor!$E$5</f>
        <v>1900</v>
      </c>
      <c r="D526" s="41">
        <f>Motor!$E$6</f>
        <v>0</v>
      </c>
      <c r="E526" s="41">
        <f t="shared" si="59"/>
        <v>12170.439999999942</v>
      </c>
      <c r="F526" s="41">
        <f t="shared" si="60"/>
        <v>1014.2</v>
      </c>
      <c r="G526" s="41">
        <f>IF(VLOOKUP(F526,Constantes!$D$2:$E$11,2,TRUE)=0,+F526,VLOOKUP(F526,Constantes!$D$2:$E$11,2,TRUE))</f>
        <v>1050</v>
      </c>
      <c r="H526" s="41">
        <f>ROUND(+Motor!$D$15*Iteración!G526,2)</f>
        <v>49.35</v>
      </c>
      <c r="I526" s="48">
        <f t="shared" si="61"/>
        <v>806.51999999999521</v>
      </c>
      <c r="J526" s="41">
        <f t="shared" si="62"/>
        <v>855.86999999999523</v>
      </c>
      <c r="L526" t="str">
        <f t="shared" si="57"/>
        <v>806,52</v>
      </c>
      <c r="M526" s="41">
        <f t="shared" si="58"/>
        <v>855.86999999999523</v>
      </c>
    </row>
    <row r="527" spans="2:13" x14ac:dyDescent="0.2">
      <c r="B527" s="41">
        <f t="shared" si="56"/>
        <v>10270.559999999943</v>
      </c>
      <c r="C527" s="41">
        <f>Motor!$E$5</f>
        <v>1900</v>
      </c>
      <c r="D527" s="41">
        <f>Motor!$E$6</f>
        <v>0</v>
      </c>
      <c r="E527" s="41">
        <f t="shared" si="59"/>
        <v>12170.559999999943</v>
      </c>
      <c r="F527" s="41">
        <f t="shared" si="60"/>
        <v>1014.21</v>
      </c>
      <c r="G527" s="41">
        <f>IF(VLOOKUP(F527,Constantes!$D$2:$E$11,2,TRUE)=0,+F527,VLOOKUP(F527,Constantes!$D$2:$E$11,2,TRUE))</f>
        <v>1050</v>
      </c>
      <c r="H527" s="41">
        <f>ROUND(+Motor!$D$15*Iteración!G527,2)</f>
        <v>49.35</v>
      </c>
      <c r="I527" s="48">
        <f t="shared" si="61"/>
        <v>806.5299999999952</v>
      </c>
      <c r="J527" s="41">
        <f t="shared" si="62"/>
        <v>855.87999999999522</v>
      </c>
      <c r="L527" t="str">
        <f t="shared" si="57"/>
        <v>806,53</v>
      </c>
      <c r="M527" s="41">
        <f t="shared" si="58"/>
        <v>855.87999999999522</v>
      </c>
    </row>
    <row r="528" spans="2:13" x14ac:dyDescent="0.2">
      <c r="B528" s="41">
        <f t="shared" si="56"/>
        <v>10270.679999999942</v>
      </c>
      <c r="C528" s="41">
        <f>Motor!$E$5</f>
        <v>1900</v>
      </c>
      <c r="D528" s="41">
        <f>Motor!$E$6</f>
        <v>0</v>
      </c>
      <c r="E528" s="41">
        <f t="shared" si="59"/>
        <v>12170.679999999942</v>
      </c>
      <c r="F528" s="41">
        <f t="shared" si="60"/>
        <v>1014.22</v>
      </c>
      <c r="G528" s="41">
        <f>IF(VLOOKUP(F528,Constantes!$D$2:$E$11,2,TRUE)=0,+F528,VLOOKUP(F528,Constantes!$D$2:$E$11,2,TRUE))</f>
        <v>1050</v>
      </c>
      <c r="H528" s="41">
        <f>ROUND(+Motor!$D$15*Iteración!G528,2)</f>
        <v>49.35</v>
      </c>
      <c r="I528" s="48">
        <f t="shared" si="61"/>
        <v>806.53999999999519</v>
      </c>
      <c r="J528" s="41">
        <f t="shared" si="62"/>
        <v>855.88999999999521</v>
      </c>
      <c r="L528" t="str">
        <f t="shared" si="57"/>
        <v>806,54</v>
      </c>
      <c r="M528" s="41">
        <f t="shared" si="58"/>
        <v>855.88999999999521</v>
      </c>
    </row>
    <row r="529" spans="2:13" x14ac:dyDescent="0.2">
      <c r="B529" s="41">
        <f t="shared" si="56"/>
        <v>10270.799999999943</v>
      </c>
      <c r="C529" s="41">
        <f>Motor!$E$5</f>
        <v>1900</v>
      </c>
      <c r="D529" s="41">
        <f>Motor!$E$6</f>
        <v>0</v>
      </c>
      <c r="E529" s="41">
        <f t="shared" si="59"/>
        <v>12170.799999999943</v>
      </c>
      <c r="F529" s="41">
        <f t="shared" si="60"/>
        <v>1014.23</v>
      </c>
      <c r="G529" s="41">
        <f>IF(VLOOKUP(F529,Constantes!$D$2:$E$11,2,TRUE)=0,+F529,VLOOKUP(F529,Constantes!$D$2:$E$11,2,TRUE))</f>
        <v>1050</v>
      </c>
      <c r="H529" s="41">
        <f>ROUND(+Motor!$D$15*Iteración!G529,2)</f>
        <v>49.35</v>
      </c>
      <c r="I529" s="48">
        <f t="shared" si="61"/>
        <v>806.54999999999518</v>
      </c>
      <c r="J529" s="41">
        <f t="shared" si="62"/>
        <v>855.8999999999952</v>
      </c>
      <c r="L529" t="str">
        <f t="shared" si="57"/>
        <v>806,55</v>
      </c>
      <c r="M529" s="41">
        <f t="shared" si="58"/>
        <v>855.8999999999952</v>
      </c>
    </row>
    <row r="530" spans="2:13" x14ac:dyDescent="0.2">
      <c r="B530" s="41">
        <f t="shared" si="56"/>
        <v>10270.919999999942</v>
      </c>
      <c r="C530" s="41">
        <f>Motor!$E$5</f>
        <v>1900</v>
      </c>
      <c r="D530" s="41">
        <f>Motor!$E$6</f>
        <v>0</v>
      </c>
      <c r="E530" s="41">
        <f t="shared" si="59"/>
        <v>12170.919999999942</v>
      </c>
      <c r="F530" s="41">
        <f t="shared" si="60"/>
        <v>1014.24</v>
      </c>
      <c r="G530" s="41">
        <f>IF(VLOOKUP(F530,Constantes!$D$2:$E$11,2,TRUE)=0,+F530,VLOOKUP(F530,Constantes!$D$2:$E$11,2,TRUE))</f>
        <v>1050</v>
      </c>
      <c r="H530" s="41">
        <f>ROUND(+Motor!$D$15*Iteración!G530,2)</f>
        <v>49.35</v>
      </c>
      <c r="I530" s="48">
        <f t="shared" si="61"/>
        <v>806.55999999999517</v>
      </c>
      <c r="J530" s="41">
        <f t="shared" si="62"/>
        <v>855.90999999999519</v>
      </c>
      <c r="L530" t="str">
        <f t="shared" si="57"/>
        <v>806,56</v>
      </c>
      <c r="M530" s="41">
        <f t="shared" si="58"/>
        <v>855.90999999999519</v>
      </c>
    </row>
    <row r="531" spans="2:13" x14ac:dyDescent="0.2">
      <c r="B531" s="41">
        <f t="shared" si="56"/>
        <v>10271.039999999943</v>
      </c>
      <c r="C531" s="41">
        <f>Motor!$E$5</f>
        <v>1900</v>
      </c>
      <c r="D531" s="41">
        <f>Motor!$E$6</f>
        <v>0</v>
      </c>
      <c r="E531" s="41">
        <f t="shared" si="59"/>
        <v>12171.039999999943</v>
      </c>
      <c r="F531" s="41">
        <f t="shared" si="60"/>
        <v>1014.25</v>
      </c>
      <c r="G531" s="41">
        <f>IF(VLOOKUP(F531,Constantes!$D$2:$E$11,2,TRUE)=0,+F531,VLOOKUP(F531,Constantes!$D$2:$E$11,2,TRUE))</f>
        <v>1050</v>
      </c>
      <c r="H531" s="41">
        <f>ROUND(+Motor!$D$15*Iteración!G531,2)</f>
        <v>49.35</v>
      </c>
      <c r="I531" s="48">
        <f t="shared" si="61"/>
        <v>806.56999999999516</v>
      </c>
      <c r="J531" s="41">
        <f t="shared" si="62"/>
        <v>855.91999999999518</v>
      </c>
      <c r="L531" t="str">
        <f t="shared" si="57"/>
        <v>806,57</v>
      </c>
      <c r="M531" s="41">
        <f t="shared" si="58"/>
        <v>855.91999999999518</v>
      </c>
    </row>
    <row r="532" spans="2:13" x14ac:dyDescent="0.2">
      <c r="B532" s="41">
        <f t="shared" si="56"/>
        <v>10271.159999999942</v>
      </c>
      <c r="C532" s="41">
        <f>Motor!$E$5</f>
        <v>1900</v>
      </c>
      <c r="D532" s="41">
        <f>Motor!$E$6</f>
        <v>0</v>
      </c>
      <c r="E532" s="41">
        <f t="shared" si="59"/>
        <v>12171.159999999942</v>
      </c>
      <c r="F532" s="41">
        <f t="shared" si="60"/>
        <v>1014.26</v>
      </c>
      <c r="G532" s="41">
        <f>IF(VLOOKUP(F532,Constantes!$D$2:$E$11,2,TRUE)=0,+F532,VLOOKUP(F532,Constantes!$D$2:$E$11,2,TRUE))</f>
        <v>1050</v>
      </c>
      <c r="H532" s="41">
        <f>ROUND(+Motor!$D$15*Iteración!G532,2)</f>
        <v>49.35</v>
      </c>
      <c r="I532" s="48">
        <f t="shared" si="61"/>
        <v>806.57999999999515</v>
      </c>
      <c r="J532" s="41">
        <f t="shared" si="62"/>
        <v>855.92999999999518</v>
      </c>
      <c r="L532" t="str">
        <f t="shared" si="57"/>
        <v>806,58</v>
      </c>
      <c r="M532" s="41">
        <f t="shared" si="58"/>
        <v>855.92999999999518</v>
      </c>
    </row>
    <row r="533" spans="2:13" x14ac:dyDescent="0.2">
      <c r="B533" s="41">
        <f t="shared" si="56"/>
        <v>10271.279999999942</v>
      </c>
      <c r="C533" s="41">
        <f>Motor!$E$5</f>
        <v>1900</v>
      </c>
      <c r="D533" s="41">
        <f>Motor!$E$6</f>
        <v>0</v>
      </c>
      <c r="E533" s="41">
        <f t="shared" si="59"/>
        <v>12171.279999999942</v>
      </c>
      <c r="F533" s="41">
        <f t="shared" si="60"/>
        <v>1014.27</v>
      </c>
      <c r="G533" s="41">
        <f>IF(VLOOKUP(F533,Constantes!$D$2:$E$11,2,TRUE)=0,+F533,VLOOKUP(F533,Constantes!$D$2:$E$11,2,TRUE))</f>
        <v>1050</v>
      </c>
      <c r="H533" s="41">
        <f>ROUND(+Motor!$D$15*Iteración!G533,2)</f>
        <v>49.35</v>
      </c>
      <c r="I533" s="48">
        <f t="shared" si="61"/>
        <v>806.58999999999514</v>
      </c>
      <c r="J533" s="41">
        <f t="shared" si="62"/>
        <v>855.93999999999517</v>
      </c>
      <c r="L533" t="str">
        <f t="shared" si="57"/>
        <v>806,59</v>
      </c>
      <c r="M533" s="41">
        <f t="shared" si="58"/>
        <v>855.93999999999517</v>
      </c>
    </row>
    <row r="534" spans="2:13" x14ac:dyDescent="0.2">
      <c r="B534" s="41">
        <f t="shared" si="56"/>
        <v>10271.399999999941</v>
      </c>
      <c r="C534" s="41">
        <f>Motor!$E$5</f>
        <v>1900</v>
      </c>
      <c r="D534" s="41">
        <f>Motor!$E$6</f>
        <v>0</v>
      </c>
      <c r="E534" s="41">
        <f t="shared" si="59"/>
        <v>12171.399999999941</v>
      </c>
      <c r="F534" s="41">
        <f t="shared" si="60"/>
        <v>1014.28</v>
      </c>
      <c r="G534" s="41">
        <f>IF(VLOOKUP(F534,Constantes!$D$2:$E$11,2,TRUE)=0,+F534,VLOOKUP(F534,Constantes!$D$2:$E$11,2,TRUE))</f>
        <v>1050</v>
      </c>
      <c r="H534" s="41">
        <f>ROUND(+Motor!$D$15*Iteración!G534,2)</f>
        <v>49.35</v>
      </c>
      <c r="I534" s="48">
        <f t="shared" si="61"/>
        <v>806.59999999999513</v>
      </c>
      <c r="J534" s="41">
        <f t="shared" si="62"/>
        <v>855.94999999999516</v>
      </c>
      <c r="L534" t="str">
        <f t="shared" si="57"/>
        <v>806,60</v>
      </c>
      <c r="M534" s="41">
        <f t="shared" si="58"/>
        <v>855.94999999999516</v>
      </c>
    </row>
    <row r="535" spans="2:13" x14ac:dyDescent="0.2">
      <c r="B535" s="41">
        <f t="shared" si="56"/>
        <v>10271.519999999942</v>
      </c>
      <c r="C535" s="41">
        <f>Motor!$E$5</f>
        <v>1900</v>
      </c>
      <c r="D535" s="41">
        <f>Motor!$E$6</f>
        <v>0</v>
      </c>
      <c r="E535" s="41">
        <f t="shared" si="59"/>
        <v>12171.519999999942</v>
      </c>
      <c r="F535" s="41">
        <f t="shared" si="60"/>
        <v>1014.29</v>
      </c>
      <c r="G535" s="41">
        <f>IF(VLOOKUP(F535,Constantes!$D$2:$E$11,2,TRUE)=0,+F535,VLOOKUP(F535,Constantes!$D$2:$E$11,2,TRUE))</f>
        <v>1050</v>
      </c>
      <c r="H535" s="41">
        <f>ROUND(+Motor!$D$15*Iteración!G535,2)</f>
        <v>49.35</v>
      </c>
      <c r="I535" s="48">
        <f t="shared" si="61"/>
        <v>806.60999999999513</v>
      </c>
      <c r="J535" s="41">
        <f t="shared" si="62"/>
        <v>855.95999999999515</v>
      </c>
      <c r="L535" t="str">
        <f t="shared" si="57"/>
        <v>806,61</v>
      </c>
      <c r="M535" s="41">
        <f t="shared" si="58"/>
        <v>855.95999999999515</v>
      </c>
    </row>
    <row r="536" spans="2:13" x14ac:dyDescent="0.2">
      <c r="B536" s="41">
        <f t="shared" si="56"/>
        <v>10271.639999999941</v>
      </c>
      <c r="C536" s="41">
        <f>Motor!$E$5</f>
        <v>1900</v>
      </c>
      <c r="D536" s="41">
        <f>Motor!$E$6</f>
        <v>0</v>
      </c>
      <c r="E536" s="41">
        <f t="shared" si="59"/>
        <v>12171.639999999941</v>
      </c>
      <c r="F536" s="41">
        <f t="shared" si="60"/>
        <v>1014.3</v>
      </c>
      <c r="G536" s="41">
        <f>IF(VLOOKUP(F536,Constantes!$D$2:$E$11,2,TRUE)=0,+F536,VLOOKUP(F536,Constantes!$D$2:$E$11,2,TRUE))</f>
        <v>1050</v>
      </c>
      <c r="H536" s="41">
        <f>ROUND(+Motor!$D$15*Iteración!G536,2)</f>
        <v>49.35</v>
      </c>
      <c r="I536" s="48">
        <f t="shared" si="61"/>
        <v>806.61999999999512</v>
      </c>
      <c r="J536" s="41">
        <f t="shared" si="62"/>
        <v>855.96999999999514</v>
      </c>
      <c r="L536" t="str">
        <f t="shared" si="57"/>
        <v>806,62</v>
      </c>
      <c r="M536" s="41">
        <f t="shared" si="58"/>
        <v>855.96999999999514</v>
      </c>
    </row>
    <row r="537" spans="2:13" x14ac:dyDescent="0.2">
      <c r="B537" s="41">
        <f t="shared" si="56"/>
        <v>10271.759999999942</v>
      </c>
      <c r="C537" s="41">
        <f>Motor!$E$5</f>
        <v>1900</v>
      </c>
      <c r="D537" s="41">
        <f>Motor!$E$6</f>
        <v>0</v>
      </c>
      <c r="E537" s="41">
        <f t="shared" si="59"/>
        <v>12171.759999999942</v>
      </c>
      <c r="F537" s="41">
        <f t="shared" si="60"/>
        <v>1014.31</v>
      </c>
      <c r="G537" s="41">
        <f>IF(VLOOKUP(F537,Constantes!$D$2:$E$11,2,TRUE)=0,+F537,VLOOKUP(F537,Constantes!$D$2:$E$11,2,TRUE))</f>
        <v>1050</v>
      </c>
      <c r="H537" s="41">
        <f>ROUND(+Motor!$D$15*Iteración!G537,2)</f>
        <v>49.35</v>
      </c>
      <c r="I537" s="48">
        <f t="shared" si="61"/>
        <v>806.62999999999511</v>
      </c>
      <c r="J537" s="41">
        <f t="shared" si="62"/>
        <v>855.97999999999513</v>
      </c>
      <c r="L537" t="str">
        <f t="shared" si="57"/>
        <v>806,63</v>
      </c>
      <c r="M537" s="41">
        <f t="shared" si="58"/>
        <v>855.97999999999513</v>
      </c>
    </row>
    <row r="538" spans="2:13" x14ac:dyDescent="0.2">
      <c r="B538" s="41">
        <f t="shared" si="56"/>
        <v>10271.879999999941</v>
      </c>
      <c r="C538" s="41">
        <f>Motor!$E$5</f>
        <v>1900</v>
      </c>
      <c r="D538" s="41">
        <f>Motor!$E$6</f>
        <v>0</v>
      </c>
      <c r="E538" s="41">
        <f t="shared" si="59"/>
        <v>12171.879999999941</v>
      </c>
      <c r="F538" s="41">
        <f t="shared" si="60"/>
        <v>1014.32</v>
      </c>
      <c r="G538" s="41">
        <f>IF(VLOOKUP(F538,Constantes!$D$2:$E$11,2,TRUE)=0,+F538,VLOOKUP(F538,Constantes!$D$2:$E$11,2,TRUE))</f>
        <v>1050</v>
      </c>
      <c r="H538" s="41">
        <f>ROUND(+Motor!$D$15*Iteración!G538,2)</f>
        <v>49.35</v>
      </c>
      <c r="I538" s="48">
        <f t="shared" si="61"/>
        <v>806.6399999999951</v>
      </c>
      <c r="J538" s="41">
        <f t="shared" si="62"/>
        <v>855.98999999999512</v>
      </c>
      <c r="L538" t="str">
        <f t="shared" si="57"/>
        <v>806,64</v>
      </c>
      <c r="M538" s="41">
        <f t="shared" si="58"/>
        <v>855.98999999999512</v>
      </c>
    </row>
    <row r="539" spans="2:13" x14ac:dyDescent="0.2">
      <c r="B539" s="41">
        <f t="shared" si="56"/>
        <v>10271.999999999942</v>
      </c>
      <c r="C539" s="41">
        <f>Motor!$E$5</f>
        <v>1900</v>
      </c>
      <c r="D539" s="41">
        <f>Motor!$E$6</f>
        <v>0</v>
      </c>
      <c r="E539" s="41">
        <f t="shared" si="59"/>
        <v>12171.999999999942</v>
      </c>
      <c r="F539" s="41">
        <f t="shared" si="60"/>
        <v>1014.33</v>
      </c>
      <c r="G539" s="41">
        <f>IF(VLOOKUP(F539,Constantes!$D$2:$E$11,2,TRUE)=0,+F539,VLOOKUP(F539,Constantes!$D$2:$E$11,2,TRUE))</f>
        <v>1050</v>
      </c>
      <c r="H539" s="41">
        <f>ROUND(+Motor!$D$15*Iteración!G539,2)</f>
        <v>49.35</v>
      </c>
      <c r="I539" s="48">
        <f t="shared" si="61"/>
        <v>806.64999999999509</v>
      </c>
      <c r="J539" s="41">
        <f t="shared" si="62"/>
        <v>855.99999999999511</v>
      </c>
      <c r="L539" t="str">
        <f t="shared" si="57"/>
        <v>806,65</v>
      </c>
      <c r="M539" s="41">
        <f t="shared" si="58"/>
        <v>855.99999999999511</v>
      </c>
    </row>
    <row r="540" spans="2:13" x14ac:dyDescent="0.2">
      <c r="B540" s="41">
        <f t="shared" si="56"/>
        <v>10272.119999999941</v>
      </c>
      <c r="C540" s="41">
        <f>Motor!$E$5</f>
        <v>1900</v>
      </c>
      <c r="D540" s="41">
        <f>Motor!$E$6</f>
        <v>0</v>
      </c>
      <c r="E540" s="41">
        <f t="shared" si="59"/>
        <v>12172.119999999941</v>
      </c>
      <c r="F540" s="41">
        <f t="shared" si="60"/>
        <v>1014.34</v>
      </c>
      <c r="G540" s="41">
        <f>IF(VLOOKUP(F540,Constantes!$D$2:$E$11,2,TRUE)=0,+F540,VLOOKUP(F540,Constantes!$D$2:$E$11,2,TRUE))</f>
        <v>1050</v>
      </c>
      <c r="H540" s="41">
        <f>ROUND(+Motor!$D$15*Iteración!G540,2)</f>
        <v>49.35</v>
      </c>
      <c r="I540" s="48">
        <f t="shared" si="61"/>
        <v>806.65999999999508</v>
      </c>
      <c r="J540" s="41">
        <f t="shared" si="62"/>
        <v>856.0099999999951</v>
      </c>
      <c r="L540" t="str">
        <f t="shared" si="57"/>
        <v>806,66</v>
      </c>
      <c r="M540" s="41">
        <f t="shared" si="58"/>
        <v>856.0099999999951</v>
      </c>
    </row>
    <row r="541" spans="2:13" x14ac:dyDescent="0.2">
      <c r="B541" s="41">
        <f t="shared" si="56"/>
        <v>10272.239999999942</v>
      </c>
      <c r="C541" s="41">
        <f>Motor!$E$5</f>
        <v>1900</v>
      </c>
      <c r="D541" s="41">
        <f>Motor!$E$6</f>
        <v>0</v>
      </c>
      <c r="E541" s="41">
        <f t="shared" si="59"/>
        <v>12172.239999999942</v>
      </c>
      <c r="F541" s="41">
        <f t="shared" si="60"/>
        <v>1014.35</v>
      </c>
      <c r="G541" s="41">
        <f>IF(VLOOKUP(F541,Constantes!$D$2:$E$11,2,TRUE)=0,+F541,VLOOKUP(F541,Constantes!$D$2:$E$11,2,TRUE))</f>
        <v>1050</v>
      </c>
      <c r="H541" s="41">
        <f>ROUND(+Motor!$D$15*Iteración!G541,2)</f>
        <v>49.35</v>
      </c>
      <c r="I541" s="48">
        <f t="shared" si="61"/>
        <v>806.66999999999507</v>
      </c>
      <c r="J541" s="41">
        <f t="shared" si="62"/>
        <v>856.01999999999509</v>
      </c>
      <c r="L541" t="str">
        <f t="shared" si="57"/>
        <v>806,67</v>
      </c>
      <c r="M541" s="41">
        <f t="shared" si="58"/>
        <v>856.01999999999509</v>
      </c>
    </row>
    <row r="542" spans="2:13" x14ac:dyDescent="0.2">
      <c r="B542" s="41">
        <f t="shared" si="56"/>
        <v>10272.359999999941</v>
      </c>
      <c r="C542" s="41">
        <f>Motor!$E$5</f>
        <v>1900</v>
      </c>
      <c r="D542" s="41">
        <f>Motor!$E$6</f>
        <v>0</v>
      </c>
      <c r="E542" s="41">
        <f t="shared" si="59"/>
        <v>12172.359999999941</v>
      </c>
      <c r="F542" s="41">
        <f t="shared" si="60"/>
        <v>1014.36</v>
      </c>
      <c r="G542" s="41">
        <f>IF(VLOOKUP(F542,Constantes!$D$2:$E$11,2,TRUE)=0,+F542,VLOOKUP(F542,Constantes!$D$2:$E$11,2,TRUE))</f>
        <v>1050</v>
      </c>
      <c r="H542" s="41">
        <f>ROUND(+Motor!$D$15*Iteración!G542,2)</f>
        <v>49.35</v>
      </c>
      <c r="I542" s="48">
        <f t="shared" si="61"/>
        <v>806.67999999999506</v>
      </c>
      <c r="J542" s="41">
        <f t="shared" si="62"/>
        <v>856.02999999999508</v>
      </c>
      <c r="L542" t="str">
        <f t="shared" si="57"/>
        <v>806,68</v>
      </c>
      <c r="M542" s="41">
        <f t="shared" si="58"/>
        <v>856.02999999999508</v>
      </c>
    </row>
    <row r="543" spans="2:13" x14ac:dyDescent="0.2">
      <c r="B543" s="41">
        <f t="shared" si="56"/>
        <v>10272.479999999941</v>
      </c>
      <c r="C543" s="41">
        <f>Motor!$E$5</f>
        <v>1900</v>
      </c>
      <c r="D543" s="41">
        <f>Motor!$E$6</f>
        <v>0</v>
      </c>
      <c r="E543" s="41">
        <f t="shared" si="59"/>
        <v>12172.479999999941</v>
      </c>
      <c r="F543" s="41">
        <f t="shared" si="60"/>
        <v>1014.37</v>
      </c>
      <c r="G543" s="41">
        <f>IF(VLOOKUP(F543,Constantes!$D$2:$E$11,2,TRUE)=0,+F543,VLOOKUP(F543,Constantes!$D$2:$E$11,2,TRUE))</f>
        <v>1050</v>
      </c>
      <c r="H543" s="41">
        <f>ROUND(+Motor!$D$15*Iteración!G543,2)</f>
        <v>49.35</v>
      </c>
      <c r="I543" s="48">
        <f t="shared" si="61"/>
        <v>806.68999999999505</v>
      </c>
      <c r="J543" s="41">
        <f t="shared" si="62"/>
        <v>856.03999999999508</v>
      </c>
      <c r="L543" t="str">
        <f t="shared" si="57"/>
        <v>806,69</v>
      </c>
      <c r="M543" s="41">
        <f t="shared" si="58"/>
        <v>856.03999999999508</v>
      </c>
    </row>
    <row r="544" spans="2:13" x14ac:dyDescent="0.2">
      <c r="B544" s="41">
        <f t="shared" si="56"/>
        <v>10272.59999999994</v>
      </c>
      <c r="C544" s="41">
        <f>Motor!$E$5</f>
        <v>1900</v>
      </c>
      <c r="D544" s="41">
        <f>Motor!$E$6</f>
        <v>0</v>
      </c>
      <c r="E544" s="41">
        <f t="shared" si="59"/>
        <v>12172.59999999994</v>
      </c>
      <c r="F544" s="41">
        <f t="shared" si="60"/>
        <v>1014.38</v>
      </c>
      <c r="G544" s="41">
        <f>IF(VLOOKUP(F544,Constantes!$D$2:$E$11,2,TRUE)=0,+F544,VLOOKUP(F544,Constantes!$D$2:$E$11,2,TRUE))</f>
        <v>1050</v>
      </c>
      <c r="H544" s="41">
        <f>ROUND(+Motor!$D$15*Iteración!G544,2)</f>
        <v>49.35</v>
      </c>
      <c r="I544" s="48">
        <f t="shared" si="61"/>
        <v>806.69999999999504</v>
      </c>
      <c r="J544" s="41">
        <f t="shared" si="62"/>
        <v>856.04999999999507</v>
      </c>
      <c r="L544" t="str">
        <f t="shared" si="57"/>
        <v>806,70</v>
      </c>
      <c r="M544" s="41">
        <f t="shared" si="58"/>
        <v>856.04999999999507</v>
      </c>
    </row>
    <row r="545" spans="2:13" x14ac:dyDescent="0.2">
      <c r="B545" s="41">
        <f t="shared" si="56"/>
        <v>10272.719999999941</v>
      </c>
      <c r="C545" s="41">
        <f>Motor!$E$5</f>
        <v>1900</v>
      </c>
      <c r="D545" s="41">
        <f>Motor!$E$6</f>
        <v>0</v>
      </c>
      <c r="E545" s="41">
        <f t="shared" si="59"/>
        <v>12172.719999999941</v>
      </c>
      <c r="F545" s="41">
        <f t="shared" si="60"/>
        <v>1014.39</v>
      </c>
      <c r="G545" s="41">
        <f>IF(VLOOKUP(F545,Constantes!$D$2:$E$11,2,TRUE)=0,+F545,VLOOKUP(F545,Constantes!$D$2:$E$11,2,TRUE))</f>
        <v>1050</v>
      </c>
      <c r="H545" s="41">
        <f>ROUND(+Motor!$D$15*Iteración!G545,2)</f>
        <v>49.35</v>
      </c>
      <c r="I545" s="48">
        <f t="shared" si="61"/>
        <v>806.70999999999503</v>
      </c>
      <c r="J545" s="41">
        <f t="shared" si="62"/>
        <v>856.05999999999506</v>
      </c>
      <c r="L545" t="str">
        <f t="shared" si="57"/>
        <v>806,71</v>
      </c>
      <c r="M545" s="41">
        <f t="shared" si="58"/>
        <v>856.05999999999506</v>
      </c>
    </row>
    <row r="546" spans="2:13" x14ac:dyDescent="0.2">
      <c r="B546" s="41">
        <f t="shared" si="56"/>
        <v>10272.83999999994</v>
      </c>
      <c r="C546" s="41">
        <f>Motor!$E$5</f>
        <v>1900</v>
      </c>
      <c r="D546" s="41">
        <f>Motor!$E$6</f>
        <v>0</v>
      </c>
      <c r="E546" s="41">
        <f t="shared" si="59"/>
        <v>12172.83999999994</v>
      </c>
      <c r="F546" s="41">
        <f t="shared" si="60"/>
        <v>1014.4</v>
      </c>
      <c r="G546" s="41">
        <f>IF(VLOOKUP(F546,Constantes!$D$2:$E$11,2,TRUE)=0,+F546,VLOOKUP(F546,Constantes!$D$2:$E$11,2,TRUE))</f>
        <v>1050</v>
      </c>
      <c r="H546" s="41">
        <f>ROUND(+Motor!$D$15*Iteración!G546,2)</f>
        <v>49.35</v>
      </c>
      <c r="I546" s="48">
        <f t="shared" si="61"/>
        <v>806.71999999999503</v>
      </c>
      <c r="J546" s="41">
        <f t="shared" si="62"/>
        <v>856.06999999999505</v>
      </c>
      <c r="L546" t="str">
        <f t="shared" si="57"/>
        <v>806,72</v>
      </c>
      <c r="M546" s="41">
        <f t="shared" si="58"/>
        <v>856.06999999999505</v>
      </c>
    </row>
    <row r="547" spans="2:13" x14ac:dyDescent="0.2">
      <c r="B547" s="41">
        <f t="shared" si="56"/>
        <v>10272.959999999941</v>
      </c>
      <c r="C547" s="41">
        <f>Motor!$E$5</f>
        <v>1900</v>
      </c>
      <c r="D547" s="41">
        <f>Motor!$E$6</f>
        <v>0</v>
      </c>
      <c r="E547" s="41">
        <f t="shared" si="59"/>
        <v>12172.959999999941</v>
      </c>
      <c r="F547" s="41">
        <f t="shared" si="60"/>
        <v>1014.41</v>
      </c>
      <c r="G547" s="41">
        <f>IF(VLOOKUP(F547,Constantes!$D$2:$E$11,2,TRUE)=0,+F547,VLOOKUP(F547,Constantes!$D$2:$E$11,2,TRUE))</f>
        <v>1050</v>
      </c>
      <c r="H547" s="41">
        <f>ROUND(+Motor!$D$15*Iteración!G547,2)</f>
        <v>49.35</v>
      </c>
      <c r="I547" s="48">
        <f t="shared" si="61"/>
        <v>806.72999999999502</v>
      </c>
      <c r="J547" s="41">
        <f t="shared" si="62"/>
        <v>856.07999999999504</v>
      </c>
      <c r="L547" t="str">
        <f t="shared" si="57"/>
        <v>806,73</v>
      </c>
      <c r="M547" s="41">
        <f t="shared" si="58"/>
        <v>856.07999999999504</v>
      </c>
    </row>
    <row r="548" spans="2:13" x14ac:dyDescent="0.2">
      <c r="B548" s="41">
        <f t="shared" si="56"/>
        <v>10273.07999999994</v>
      </c>
      <c r="C548" s="41">
        <f>Motor!$E$5</f>
        <v>1900</v>
      </c>
      <c r="D548" s="41">
        <f>Motor!$E$6</f>
        <v>0</v>
      </c>
      <c r="E548" s="41">
        <f t="shared" si="59"/>
        <v>12173.07999999994</v>
      </c>
      <c r="F548" s="41">
        <f t="shared" si="60"/>
        <v>1014.42</v>
      </c>
      <c r="G548" s="41">
        <f>IF(VLOOKUP(F548,Constantes!$D$2:$E$11,2,TRUE)=0,+F548,VLOOKUP(F548,Constantes!$D$2:$E$11,2,TRUE))</f>
        <v>1050</v>
      </c>
      <c r="H548" s="41">
        <f>ROUND(+Motor!$D$15*Iteración!G548,2)</f>
        <v>49.35</v>
      </c>
      <c r="I548" s="48">
        <f t="shared" si="61"/>
        <v>806.73999999999501</v>
      </c>
      <c r="J548" s="41">
        <f t="shared" si="62"/>
        <v>856.08999999999503</v>
      </c>
      <c r="L548" t="str">
        <f t="shared" si="57"/>
        <v>806,74</v>
      </c>
      <c r="M548" s="41">
        <f t="shared" si="58"/>
        <v>856.08999999999503</v>
      </c>
    </row>
    <row r="549" spans="2:13" x14ac:dyDescent="0.2">
      <c r="B549" s="41">
        <f t="shared" si="56"/>
        <v>10273.199999999941</v>
      </c>
      <c r="C549" s="41">
        <f>Motor!$E$5</f>
        <v>1900</v>
      </c>
      <c r="D549" s="41">
        <f>Motor!$E$6</f>
        <v>0</v>
      </c>
      <c r="E549" s="41">
        <f t="shared" si="59"/>
        <v>12173.199999999941</v>
      </c>
      <c r="F549" s="41">
        <f t="shared" si="60"/>
        <v>1014.43</v>
      </c>
      <c r="G549" s="41">
        <f>IF(VLOOKUP(F549,Constantes!$D$2:$E$11,2,TRUE)=0,+F549,VLOOKUP(F549,Constantes!$D$2:$E$11,2,TRUE))</f>
        <v>1050</v>
      </c>
      <c r="H549" s="41">
        <f>ROUND(+Motor!$D$15*Iteración!G549,2)</f>
        <v>49.35</v>
      </c>
      <c r="I549" s="48">
        <f t="shared" si="61"/>
        <v>806.749999999995</v>
      </c>
      <c r="J549" s="41">
        <f t="shared" si="62"/>
        <v>856.09999999999502</v>
      </c>
      <c r="L549" t="str">
        <f t="shared" si="57"/>
        <v>806,75</v>
      </c>
      <c r="M549" s="41">
        <f t="shared" si="58"/>
        <v>856.09999999999502</v>
      </c>
    </row>
    <row r="550" spans="2:13" x14ac:dyDescent="0.2">
      <c r="B550" s="41">
        <f t="shared" si="56"/>
        <v>10273.31999999994</v>
      </c>
      <c r="C550" s="41">
        <f>Motor!$E$5</f>
        <v>1900</v>
      </c>
      <c r="D550" s="41">
        <f>Motor!$E$6</f>
        <v>0</v>
      </c>
      <c r="E550" s="41">
        <f t="shared" si="59"/>
        <v>12173.31999999994</v>
      </c>
      <c r="F550" s="41">
        <f t="shared" si="60"/>
        <v>1014.44</v>
      </c>
      <c r="G550" s="41">
        <f>IF(VLOOKUP(F550,Constantes!$D$2:$E$11,2,TRUE)=0,+F550,VLOOKUP(F550,Constantes!$D$2:$E$11,2,TRUE))</f>
        <v>1050</v>
      </c>
      <c r="H550" s="41">
        <f>ROUND(+Motor!$D$15*Iteración!G550,2)</f>
        <v>49.35</v>
      </c>
      <c r="I550" s="48">
        <f t="shared" si="61"/>
        <v>806.75999999999499</v>
      </c>
      <c r="J550" s="41">
        <f t="shared" si="62"/>
        <v>856.10999999999501</v>
      </c>
      <c r="L550" t="str">
        <f t="shared" si="57"/>
        <v>806,76</v>
      </c>
      <c r="M550" s="41">
        <f t="shared" si="58"/>
        <v>856.10999999999501</v>
      </c>
    </row>
    <row r="551" spans="2:13" x14ac:dyDescent="0.2">
      <c r="B551" s="41">
        <f t="shared" si="56"/>
        <v>10273.43999999994</v>
      </c>
      <c r="C551" s="41">
        <f>Motor!$E$5</f>
        <v>1900</v>
      </c>
      <c r="D551" s="41">
        <f>Motor!$E$6</f>
        <v>0</v>
      </c>
      <c r="E551" s="41">
        <f t="shared" si="59"/>
        <v>12173.43999999994</v>
      </c>
      <c r="F551" s="41">
        <f t="shared" si="60"/>
        <v>1014.45</v>
      </c>
      <c r="G551" s="41">
        <f>IF(VLOOKUP(F551,Constantes!$D$2:$E$11,2,TRUE)=0,+F551,VLOOKUP(F551,Constantes!$D$2:$E$11,2,TRUE))</f>
        <v>1050</v>
      </c>
      <c r="H551" s="41">
        <f>ROUND(+Motor!$D$15*Iteración!G551,2)</f>
        <v>49.35</v>
      </c>
      <c r="I551" s="48">
        <f t="shared" si="61"/>
        <v>806.76999999999498</v>
      </c>
      <c r="J551" s="41">
        <f t="shared" si="62"/>
        <v>856.119999999995</v>
      </c>
      <c r="L551" t="str">
        <f t="shared" si="57"/>
        <v>806,77</v>
      </c>
      <c r="M551" s="41">
        <f t="shared" si="58"/>
        <v>856.119999999995</v>
      </c>
    </row>
    <row r="552" spans="2:13" x14ac:dyDescent="0.2">
      <c r="B552" s="41">
        <f t="shared" si="56"/>
        <v>10273.559999999939</v>
      </c>
      <c r="C552" s="41">
        <f>Motor!$E$5</f>
        <v>1900</v>
      </c>
      <c r="D552" s="41">
        <f>Motor!$E$6</f>
        <v>0</v>
      </c>
      <c r="E552" s="41">
        <f t="shared" si="59"/>
        <v>12173.559999999939</v>
      </c>
      <c r="F552" s="41">
        <f t="shared" si="60"/>
        <v>1014.46</v>
      </c>
      <c r="G552" s="41">
        <f>IF(VLOOKUP(F552,Constantes!$D$2:$E$11,2,TRUE)=0,+F552,VLOOKUP(F552,Constantes!$D$2:$E$11,2,TRUE))</f>
        <v>1050</v>
      </c>
      <c r="H552" s="41">
        <f>ROUND(+Motor!$D$15*Iteración!G552,2)</f>
        <v>49.35</v>
      </c>
      <c r="I552" s="48">
        <f t="shared" si="61"/>
        <v>806.77999999999497</v>
      </c>
      <c r="J552" s="41">
        <f t="shared" si="62"/>
        <v>856.12999999999499</v>
      </c>
      <c r="L552" t="str">
        <f t="shared" si="57"/>
        <v>806,78</v>
      </c>
      <c r="M552" s="41">
        <f t="shared" si="58"/>
        <v>856.12999999999499</v>
      </c>
    </row>
    <row r="553" spans="2:13" x14ac:dyDescent="0.2">
      <c r="B553" s="41">
        <f t="shared" si="56"/>
        <v>10273.67999999994</v>
      </c>
      <c r="C553" s="41">
        <f>Motor!$E$5</f>
        <v>1900</v>
      </c>
      <c r="D553" s="41">
        <f>Motor!$E$6</f>
        <v>0</v>
      </c>
      <c r="E553" s="41">
        <f t="shared" si="59"/>
        <v>12173.67999999994</v>
      </c>
      <c r="F553" s="41">
        <f t="shared" si="60"/>
        <v>1014.47</v>
      </c>
      <c r="G553" s="41">
        <f>IF(VLOOKUP(F553,Constantes!$D$2:$E$11,2,TRUE)=0,+F553,VLOOKUP(F553,Constantes!$D$2:$E$11,2,TRUE))</f>
        <v>1050</v>
      </c>
      <c r="H553" s="41">
        <f>ROUND(+Motor!$D$15*Iteración!G553,2)</f>
        <v>49.35</v>
      </c>
      <c r="I553" s="48">
        <f t="shared" si="61"/>
        <v>806.78999999999496</v>
      </c>
      <c r="J553" s="41">
        <f t="shared" si="62"/>
        <v>856.13999999999498</v>
      </c>
      <c r="L553" t="str">
        <f t="shared" si="57"/>
        <v>806,79</v>
      </c>
      <c r="M553" s="41">
        <f t="shared" si="58"/>
        <v>856.13999999999498</v>
      </c>
    </row>
    <row r="554" spans="2:13" x14ac:dyDescent="0.2">
      <c r="B554" s="41">
        <f t="shared" si="56"/>
        <v>10273.799999999939</v>
      </c>
      <c r="C554" s="41">
        <f>Motor!$E$5</f>
        <v>1900</v>
      </c>
      <c r="D554" s="41">
        <f>Motor!$E$6</f>
        <v>0</v>
      </c>
      <c r="E554" s="41">
        <f t="shared" si="59"/>
        <v>12173.799999999939</v>
      </c>
      <c r="F554" s="41">
        <f t="shared" si="60"/>
        <v>1014.48</v>
      </c>
      <c r="G554" s="41">
        <f>IF(VLOOKUP(F554,Constantes!$D$2:$E$11,2,TRUE)=0,+F554,VLOOKUP(F554,Constantes!$D$2:$E$11,2,TRUE))</f>
        <v>1050</v>
      </c>
      <c r="H554" s="41">
        <f>ROUND(+Motor!$D$15*Iteración!G554,2)</f>
        <v>49.35</v>
      </c>
      <c r="I554" s="48">
        <f t="shared" si="61"/>
        <v>806.79999999999495</v>
      </c>
      <c r="J554" s="41">
        <f t="shared" si="62"/>
        <v>856.14999999999498</v>
      </c>
      <c r="L554" t="str">
        <f t="shared" si="57"/>
        <v>806,80</v>
      </c>
      <c r="M554" s="41">
        <f t="shared" si="58"/>
        <v>856.14999999999498</v>
      </c>
    </row>
    <row r="555" spans="2:13" x14ac:dyDescent="0.2">
      <c r="B555" s="41">
        <f t="shared" si="56"/>
        <v>10273.91999999994</v>
      </c>
      <c r="C555" s="41">
        <f>Motor!$E$5</f>
        <v>1900</v>
      </c>
      <c r="D555" s="41">
        <f>Motor!$E$6</f>
        <v>0</v>
      </c>
      <c r="E555" s="41">
        <f t="shared" si="59"/>
        <v>12173.91999999994</v>
      </c>
      <c r="F555" s="41">
        <f t="shared" si="60"/>
        <v>1014.49</v>
      </c>
      <c r="G555" s="41">
        <f>IF(VLOOKUP(F555,Constantes!$D$2:$E$11,2,TRUE)=0,+F555,VLOOKUP(F555,Constantes!$D$2:$E$11,2,TRUE))</f>
        <v>1050</v>
      </c>
      <c r="H555" s="41">
        <f>ROUND(+Motor!$D$15*Iteración!G555,2)</f>
        <v>49.35</v>
      </c>
      <c r="I555" s="48">
        <f t="shared" si="61"/>
        <v>806.80999999999494</v>
      </c>
      <c r="J555" s="41">
        <f t="shared" si="62"/>
        <v>856.15999999999497</v>
      </c>
      <c r="L555" t="str">
        <f t="shared" si="57"/>
        <v>806,81</v>
      </c>
      <c r="M555" s="41">
        <f t="shared" si="58"/>
        <v>856.15999999999497</v>
      </c>
    </row>
    <row r="556" spans="2:13" x14ac:dyDescent="0.2">
      <c r="B556" s="41">
        <f t="shared" si="56"/>
        <v>10274.039999999939</v>
      </c>
      <c r="C556" s="41">
        <f>Motor!$E$5</f>
        <v>1900</v>
      </c>
      <c r="D556" s="41">
        <f>Motor!$E$6</f>
        <v>0</v>
      </c>
      <c r="E556" s="41">
        <f t="shared" si="59"/>
        <v>12174.039999999939</v>
      </c>
      <c r="F556" s="41">
        <f t="shared" si="60"/>
        <v>1014.5</v>
      </c>
      <c r="G556" s="41">
        <f>IF(VLOOKUP(F556,Constantes!$D$2:$E$11,2,TRUE)=0,+F556,VLOOKUP(F556,Constantes!$D$2:$E$11,2,TRUE))</f>
        <v>1050</v>
      </c>
      <c r="H556" s="41">
        <f>ROUND(+Motor!$D$15*Iteración!G556,2)</f>
        <v>49.35</v>
      </c>
      <c r="I556" s="48">
        <f t="shared" si="61"/>
        <v>806.81999999999493</v>
      </c>
      <c r="J556" s="41">
        <f t="shared" si="62"/>
        <v>856.16999999999496</v>
      </c>
      <c r="L556" t="str">
        <f t="shared" si="57"/>
        <v>806,82</v>
      </c>
      <c r="M556" s="41">
        <f t="shared" si="58"/>
        <v>856.16999999999496</v>
      </c>
    </row>
    <row r="557" spans="2:13" x14ac:dyDescent="0.2">
      <c r="B557" s="41">
        <f t="shared" si="56"/>
        <v>10274.15999999994</v>
      </c>
      <c r="C557" s="41">
        <f>Motor!$E$5</f>
        <v>1900</v>
      </c>
      <c r="D557" s="41">
        <f>Motor!$E$6</f>
        <v>0</v>
      </c>
      <c r="E557" s="41">
        <f t="shared" si="59"/>
        <v>12174.15999999994</v>
      </c>
      <c r="F557" s="41">
        <f t="shared" si="60"/>
        <v>1014.51</v>
      </c>
      <c r="G557" s="41">
        <f>IF(VLOOKUP(F557,Constantes!$D$2:$E$11,2,TRUE)=0,+F557,VLOOKUP(F557,Constantes!$D$2:$E$11,2,TRUE))</f>
        <v>1050</v>
      </c>
      <c r="H557" s="41">
        <f>ROUND(+Motor!$D$15*Iteración!G557,2)</f>
        <v>49.35</v>
      </c>
      <c r="I557" s="48">
        <f t="shared" si="61"/>
        <v>806.82999999999493</v>
      </c>
      <c r="J557" s="41">
        <f t="shared" si="62"/>
        <v>856.17999999999495</v>
      </c>
      <c r="L557" t="str">
        <f t="shared" si="57"/>
        <v>806,83</v>
      </c>
      <c r="M557" s="41">
        <f t="shared" si="58"/>
        <v>856.17999999999495</v>
      </c>
    </row>
    <row r="558" spans="2:13" x14ac:dyDescent="0.2">
      <c r="B558" s="41">
        <f t="shared" si="56"/>
        <v>10274.279999999939</v>
      </c>
      <c r="C558" s="41">
        <f>Motor!$E$5</f>
        <v>1900</v>
      </c>
      <c r="D558" s="41">
        <f>Motor!$E$6</f>
        <v>0</v>
      </c>
      <c r="E558" s="41">
        <f t="shared" si="59"/>
        <v>12174.279999999939</v>
      </c>
      <c r="F558" s="41">
        <f t="shared" si="60"/>
        <v>1014.52</v>
      </c>
      <c r="G558" s="41">
        <f>IF(VLOOKUP(F558,Constantes!$D$2:$E$11,2,TRUE)=0,+F558,VLOOKUP(F558,Constantes!$D$2:$E$11,2,TRUE))</f>
        <v>1050</v>
      </c>
      <c r="H558" s="41">
        <f>ROUND(+Motor!$D$15*Iteración!G558,2)</f>
        <v>49.35</v>
      </c>
      <c r="I558" s="48">
        <f t="shared" si="61"/>
        <v>806.83999999999492</v>
      </c>
      <c r="J558" s="41">
        <f t="shared" si="62"/>
        <v>856.18999999999494</v>
      </c>
      <c r="L558" t="str">
        <f t="shared" si="57"/>
        <v>806,84</v>
      </c>
      <c r="M558" s="41">
        <f t="shared" si="58"/>
        <v>856.18999999999494</v>
      </c>
    </row>
    <row r="559" spans="2:13" x14ac:dyDescent="0.2">
      <c r="B559" s="41">
        <f t="shared" si="56"/>
        <v>10274.39999999994</v>
      </c>
      <c r="C559" s="41">
        <f>Motor!$E$5</f>
        <v>1900</v>
      </c>
      <c r="D559" s="41">
        <f>Motor!$E$6</f>
        <v>0</v>
      </c>
      <c r="E559" s="41">
        <f t="shared" si="59"/>
        <v>12174.39999999994</v>
      </c>
      <c r="F559" s="41">
        <f t="shared" si="60"/>
        <v>1014.53</v>
      </c>
      <c r="G559" s="41">
        <f>IF(VLOOKUP(F559,Constantes!$D$2:$E$11,2,TRUE)=0,+F559,VLOOKUP(F559,Constantes!$D$2:$E$11,2,TRUE))</f>
        <v>1050</v>
      </c>
      <c r="H559" s="41">
        <f>ROUND(+Motor!$D$15*Iteración!G559,2)</f>
        <v>49.35</v>
      </c>
      <c r="I559" s="48">
        <f t="shared" si="61"/>
        <v>806.84999999999491</v>
      </c>
      <c r="J559" s="41">
        <f t="shared" si="62"/>
        <v>856.19999999999493</v>
      </c>
      <c r="L559" t="str">
        <f t="shared" si="57"/>
        <v>806,85</v>
      </c>
      <c r="M559" s="41">
        <f t="shared" si="58"/>
        <v>856.19999999999493</v>
      </c>
    </row>
    <row r="560" spans="2:13" x14ac:dyDescent="0.2">
      <c r="B560" s="41">
        <f t="shared" si="56"/>
        <v>10274.519999999939</v>
      </c>
      <c r="C560" s="41">
        <f>Motor!$E$5</f>
        <v>1900</v>
      </c>
      <c r="D560" s="41">
        <f>Motor!$E$6</f>
        <v>0</v>
      </c>
      <c r="E560" s="41">
        <f t="shared" si="59"/>
        <v>12174.519999999939</v>
      </c>
      <c r="F560" s="41">
        <f t="shared" si="60"/>
        <v>1014.54</v>
      </c>
      <c r="G560" s="41">
        <f>IF(VLOOKUP(F560,Constantes!$D$2:$E$11,2,TRUE)=0,+F560,VLOOKUP(F560,Constantes!$D$2:$E$11,2,TRUE))</f>
        <v>1050</v>
      </c>
      <c r="H560" s="41">
        <f>ROUND(+Motor!$D$15*Iteración!G560,2)</f>
        <v>49.35</v>
      </c>
      <c r="I560" s="48">
        <f t="shared" si="61"/>
        <v>806.8599999999949</v>
      </c>
      <c r="J560" s="41">
        <f t="shared" si="62"/>
        <v>856.20999999999492</v>
      </c>
      <c r="L560" t="str">
        <f t="shared" si="57"/>
        <v>806,86</v>
      </c>
      <c r="M560" s="41">
        <f t="shared" si="58"/>
        <v>856.20999999999492</v>
      </c>
    </row>
    <row r="561" spans="2:13" x14ac:dyDescent="0.2">
      <c r="B561" s="41">
        <f t="shared" si="56"/>
        <v>10274.639999999939</v>
      </c>
      <c r="C561" s="41">
        <f>Motor!$E$5</f>
        <v>1900</v>
      </c>
      <c r="D561" s="41">
        <f>Motor!$E$6</f>
        <v>0</v>
      </c>
      <c r="E561" s="41">
        <f t="shared" si="59"/>
        <v>12174.639999999939</v>
      </c>
      <c r="F561" s="41">
        <f t="shared" si="60"/>
        <v>1014.55</v>
      </c>
      <c r="G561" s="41">
        <f>IF(VLOOKUP(F561,Constantes!$D$2:$E$11,2,TRUE)=0,+F561,VLOOKUP(F561,Constantes!$D$2:$E$11,2,TRUE))</f>
        <v>1050</v>
      </c>
      <c r="H561" s="41">
        <f>ROUND(+Motor!$D$15*Iteración!G561,2)</f>
        <v>49.35</v>
      </c>
      <c r="I561" s="48">
        <f t="shared" si="61"/>
        <v>806.86999999999489</v>
      </c>
      <c r="J561" s="41">
        <f t="shared" si="62"/>
        <v>856.21999999999491</v>
      </c>
      <c r="L561" t="str">
        <f t="shared" si="57"/>
        <v>806,87</v>
      </c>
      <c r="M561" s="41">
        <f t="shared" si="58"/>
        <v>856.21999999999491</v>
      </c>
    </row>
    <row r="562" spans="2:13" x14ac:dyDescent="0.2">
      <c r="B562" s="41">
        <f t="shared" si="56"/>
        <v>10274.759999999938</v>
      </c>
      <c r="C562" s="41">
        <f>Motor!$E$5</f>
        <v>1900</v>
      </c>
      <c r="D562" s="41">
        <f>Motor!$E$6</f>
        <v>0</v>
      </c>
      <c r="E562" s="41">
        <f t="shared" si="59"/>
        <v>12174.759999999938</v>
      </c>
      <c r="F562" s="41">
        <f t="shared" si="60"/>
        <v>1014.56</v>
      </c>
      <c r="G562" s="41">
        <f>IF(VLOOKUP(F562,Constantes!$D$2:$E$11,2,TRUE)=0,+F562,VLOOKUP(F562,Constantes!$D$2:$E$11,2,TRUE))</f>
        <v>1050</v>
      </c>
      <c r="H562" s="41">
        <f>ROUND(+Motor!$D$15*Iteración!G562,2)</f>
        <v>49.35</v>
      </c>
      <c r="I562" s="48">
        <f t="shared" si="61"/>
        <v>806.87999999999488</v>
      </c>
      <c r="J562" s="41">
        <f t="shared" si="62"/>
        <v>856.2299999999949</v>
      </c>
      <c r="L562" t="str">
        <f t="shared" si="57"/>
        <v>806,88</v>
      </c>
      <c r="M562" s="41">
        <f t="shared" si="58"/>
        <v>856.2299999999949</v>
      </c>
    </row>
    <row r="563" spans="2:13" x14ac:dyDescent="0.2">
      <c r="B563" s="41">
        <f t="shared" si="56"/>
        <v>10274.879999999939</v>
      </c>
      <c r="C563" s="41">
        <f>Motor!$E$5</f>
        <v>1900</v>
      </c>
      <c r="D563" s="41">
        <f>Motor!$E$6</f>
        <v>0</v>
      </c>
      <c r="E563" s="41">
        <f t="shared" si="59"/>
        <v>12174.879999999939</v>
      </c>
      <c r="F563" s="41">
        <f t="shared" si="60"/>
        <v>1014.57</v>
      </c>
      <c r="G563" s="41">
        <f>IF(VLOOKUP(F563,Constantes!$D$2:$E$11,2,TRUE)=0,+F563,VLOOKUP(F563,Constantes!$D$2:$E$11,2,TRUE))</f>
        <v>1050</v>
      </c>
      <c r="H563" s="41">
        <f>ROUND(+Motor!$D$15*Iteración!G563,2)</f>
        <v>49.35</v>
      </c>
      <c r="I563" s="48">
        <f t="shared" si="61"/>
        <v>806.88999999999487</v>
      </c>
      <c r="J563" s="41">
        <f t="shared" si="62"/>
        <v>856.23999999999489</v>
      </c>
      <c r="L563" t="str">
        <f t="shared" si="57"/>
        <v>806,89</v>
      </c>
      <c r="M563" s="41">
        <f t="shared" si="58"/>
        <v>856.23999999999489</v>
      </c>
    </row>
    <row r="564" spans="2:13" x14ac:dyDescent="0.2">
      <c r="B564" s="41">
        <f t="shared" si="56"/>
        <v>10274.999999999938</v>
      </c>
      <c r="C564" s="41">
        <f>Motor!$E$5</f>
        <v>1900</v>
      </c>
      <c r="D564" s="41">
        <f>Motor!$E$6</f>
        <v>0</v>
      </c>
      <c r="E564" s="41">
        <f t="shared" si="59"/>
        <v>12174.999999999938</v>
      </c>
      <c r="F564" s="41">
        <f t="shared" si="60"/>
        <v>1014.58</v>
      </c>
      <c r="G564" s="41">
        <f>IF(VLOOKUP(F564,Constantes!$D$2:$E$11,2,TRUE)=0,+F564,VLOOKUP(F564,Constantes!$D$2:$E$11,2,TRUE))</f>
        <v>1050</v>
      </c>
      <c r="H564" s="41">
        <f>ROUND(+Motor!$D$15*Iteración!G564,2)</f>
        <v>49.35</v>
      </c>
      <c r="I564" s="48">
        <f t="shared" si="61"/>
        <v>806.89999999999486</v>
      </c>
      <c r="J564" s="41">
        <f t="shared" si="62"/>
        <v>856.24999999999488</v>
      </c>
      <c r="L564" t="str">
        <f t="shared" si="57"/>
        <v>806,90</v>
      </c>
      <c r="M564" s="41">
        <f t="shared" si="58"/>
        <v>856.24999999999488</v>
      </c>
    </row>
    <row r="565" spans="2:13" x14ac:dyDescent="0.2">
      <c r="B565" s="41">
        <f t="shared" si="56"/>
        <v>10275.119999999939</v>
      </c>
      <c r="C565" s="41">
        <f>Motor!$E$5</f>
        <v>1900</v>
      </c>
      <c r="D565" s="41">
        <f>Motor!$E$6</f>
        <v>0</v>
      </c>
      <c r="E565" s="41">
        <f t="shared" si="59"/>
        <v>12175.119999999939</v>
      </c>
      <c r="F565" s="41">
        <f t="shared" si="60"/>
        <v>1014.59</v>
      </c>
      <c r="G565" s="41">
        <f>IF(VLOOKUP(F565,Constantes!$D$2:$E$11,2,TRUE)=0,+F565,VLOOKUP(F565,Constantes!$D$2:$E$11,2,TRUE))</f>
        <v>1050</v>
      </c>
      <c r="H565" s="41">
        <f>ROUND(+Motor!$D$15*Iteración!G565,2)</f>
        <v>49.35</v>
      </c>
      <c r="I565" s="48">
        <f t="shared" si="61"/>
        <v>806.90999999999485</v>
      </c>
      <c r="J565" s="41">
        <f t="shared" si="62"/>
        <v>856.25999999999487</v>
      </c>
      <c r="L565" t="str">
        <f t="shared" si="57"/>
        <v>806,91</v>
      </c>
      <c r="M565" s="41">
        <f t="shared" si="58"/>
        <v>856.25999999999487</v>
      </c>
    </row>
    <row r="566" spans="2:13" x14ac:dyDescent="0.2">
      <c r="B566" s="41">
        <f t="shared" si="56"/>
        <v>10275.239999999938</v>
      </c>
      <c r="C566" s="41">
        <f>Motor!$E$5</f>
        <v>1900</v>
      </c>
      <c r="D566" s="41">
        <f>Motor!$E$6</f>
        <v>0</v>
      </c>
      <c r="E566" s="41">
        <f t="shared" si="59"/>
        <v>12175.239999999938</v>
      </c>
      <c r="F566" s="41">
        <f t="shared" si="60"/>
        <v>1014.6</v>
      </c>
      <c r="G566" s="41">
        <f>IF(VLOOKUP(F566,Constantes!$D$2:$E$11,2,TRUE)=0,+F566,VLOOKUP(F566,Constantes!$D$2:$E$11,2,TRUE))</f>
        <v>1050</v>
      </c>
      <c r="H566" s="41">
        <f>ROUND(+Motor!$D$15*Iteración!G566,2)</f>
        <v>49.35</v>
      </c>
      <c r="I566" s="48">
        <f t="shared" si="61"/>
        <v>806.91999999999484</v>
      </c>
      <c r="J566" s="41">
        <f t="shared" si="62"/>
        <v>856.26999999999487</v>
      </c>
      <c r="L566" t="str">
        <f t="shared" si="57"/>
        <v>806,92</v>
      </c>
      <c r="M566" s="41">
        <f t="shared" si="58"/>
        <v>856.26999999999487</v>
      </c>
    </row>
    <row r="567" spans="2:13" x14ac:dyDescent="0.2">
      <c r="B567" s="41">
        <f t="shared" si="56"/>
        <v>10275.359999999939</v>
      </c>
      <c r="C567" s="41">
        <f>Motor!$E$5</f>
        <v>1900</v>
      </c>
      <c r="D567" s="41">
        <f>Motor!$E$6</f>
        <v>0</v>
      </c>
      <c r="E567" s="41">
        <f t="shared" si="59"/>
        <v>12175.359999999939</v>
      </c>
      <c r="F567" s="41">
        <f t="shared" si="60"/>
        <v>1014.61</v>
      </c>
      <c r="G567" s="41">
        <f>IF(VLOOKUP(F567,Constantes!$D$2:$E$11,2,TRUE)=0,+F567,VLOOKUP(F567,Constantes!$D$2:$E$11,2,TRUE))</f>
        <v>1050</v>
      </c>
      <c r="H567" s="41">
        <f>ROUND(+Motor!$D$15*Iteración!G567,2)</f>
        <v>49.35</v>
      </c>
      <c r="I567" s="48">
        <f t="shared" si="61"/>
        <v>806.92999999999483</v>
      </c>
      <c r="J567" s="41">
        <f t="shared" si="62"/>
        <v>856.27999999999486</v>
      </c>
      <c r="L567" t="str">
        <f t="shared" si="57"/>
        <v>806,93</v>
      </c>
      <c r="M567" s="41">
        <f t="shared" si="58"/>
        <v>856.27999999999486</v>
      </c>
    </row>
    <row r="568" spans="2:13" x14ac:dyDescent="0.2">
      <c r="B568" s="41">
        <f t="shared" si="56"/>
        <v>10275.479999999938</v>
      </c>
      <c r="C568" s="41">
        <f>Motor!$E$5</f>
        <v>1900</v>
      </c>
      <c r="D568" s="41">
        <f>Motor!$E$6</f>
        <v>0</v>
      </c>
      <c r="E568" s="41">
        <f t="shared" si="59"/>
        <v>12175.479999999938</v>
      </c>
      <c r="F568" s="41">
        <f t="shared" si="60"/>
        <v>1014.62</v>
      </c>
      <c r="G568" s="41">
        <f>IF(VLOOKUP(F568,Constantes!$D$2:$E$11,2,TRUE)=0,+F568,VLOOKUP(F568,Constantes!$D$2:$E$11,2,TRUE))</f>
        <v>1050</v>
      </c>
      <c r="H568" s="41">
        <f>ROUND(+Motor!$D$15*Iteración!G568,2)</f>
        <v>49.35</v>
      </c>
      <c r="I568" s="48">
        <f t="shared" si="61"/>
        <v>806.93999999999482</v>
      </c>
      <c r="J568" s="41">
        <f t="shared" si="62"/>
        <v>856.28999999999485</v>
      </c>
      <c r="L568" t="str">
        <f t="shared" si="57"/>
        <v>806,94</v>
      </c>
      <c r="M568" s="41">
        <f t="shared" si="58"/>
        <v>856.28999999999485</v>
      </c>
    </row>
    <row r="569" spans="2:13" x14ac:dyDescent="0.2">
      <c r="B569" s="41">
        <f t="shared" si="56"/>
        <v>10275.599999999939</v>
      </c>
      <c r="C569" s="41">
        <f>Motor!$E$5</f>
        <v>1900</v>
      </c>
      <c r="D569" s="41">
        <f>Motor!$E$6</f>
        <v>0</v>
      </c>
      <c r="E569" s="41">
        <f t="shared" si="59"/>
        <v>12175.599999999939</v>
      </c>
      <c r="F569" s="41">
        <f t="shared" si="60"/>
        <v>1014.63</v>
      </c>
      <c r="G569" s="41">
        <f>IF(VLOOKUP(F569,Constantes!$D$2:$E$11,2,TRUE)=0,+F569,VLOOKUP(F569,Constantes!$D$2:$E$11,2,TRUE))</f>
        <v>1050</v>
      </c>
      <c r="H569" s="41">
        <f>ROUND(+Motor!$D$15*Iteración!G569,2)</f>
        <v>49.35</v>
      </c>
      <c r="I569" s="48">
        <f t="shared" si="61"/>
        <v>806.94999999999482</v>
      </c>
      <c r="J569" s="41">
        <f t="shared" si="62"/>
        <v>856.29999999999484</v>
      </c>
      <c r="L569" t="str">
        <f t="shared" si="57"/>
        <v>806,95</v>
      </c>
      <c r="M569" s="41">
        <f t="shared" si="58"/>
        <v>856.29999999999484</v>
      </c>
    </row>
    <row r="570" spans="2:13" x14ac:dyDescent="0.2">
      <c r="B570" s="41">
        <f t="shared" si="56"/>
        <v>10275.719999999937</v>
      </c>
      <c r="C570" s="41">
        <f>Motor!$E$5</f>
        <v>1900</v>
      </c>
      <c r="D570" s="41">
        <f>Motor!$E$6</f>
        <v>0</v>
      </c>
      <c r="E570" s="41">
        <f t="shared" si="59"/>
        <v>12175.719999999937</v>
      </c>
      <c r="F570" s="41">
        <f t="shared" si="60"/>
        <v>1014.64</v>
      </c>
      <c r="G570" s="41">
        <f>IF(VLOOKUP(F570,Constantes!$D$2:$E$11,2,TRUE)=0,+F570,VLOOKUP(F570,Constantes!$D$2:$E$11,2,TRUE))</f>
        <v>1050</v>
      </c>
      <c r="H570" s="41">
        <f>ROUND(+Motor!$D$15*Iteración!G570,2)</f>
        <v>49.35</v>
      </c>
      <c r="I570" s="48">
        <f t="shared" si="61"/>
        <v>806.95999999999481</v>
      </c>
      <c r="J570" s="41">
        <f t="shared" si="62"/>
        <v>856.30999999999483</v>
      </c>
      <c r="L570" t="str">
        <f t="shared" si="57"/>
        <v>806,96</v>
      </c>
      <c r="M570" s="41">
        <f t="shared" si="58"/>
        <v>856.30999999999483</v>
      </c>
    </row>
    <row r="571" spans="2:13" x14ac:dyDescent="0.2">
      <c r="B571" s="41">
        <f t="shared" si="56"/>
        <v>10275.839999999938</v>
      </c>
      <c r="C571" s="41">
        <f>Motor!$E$5</f>
        <v>1900</v>
      </c>
      <c r="D571" s="41">
        <f>Motor!$E$6</f>
        <v>0</v>
      </c>
      <c r="E571" s="41">
        <f t="shared" si="59"/>
        <v>12175.839999999938</v>
      </c>
      <c r="F571" s="41">
        <f t="shared" si="60"/>
        <v>1014.65</v>
      </c>
      <c r="G571" s="41">
        <f>IF(VLOOKUP(F571,Constantes!$D$2:$E$11,2,TRUE)=0,+F571,VLOOKUP(F571,Constantes!$D$2:$E$11,2,TRUE))</f>
        <v>1050</v>
      </c>
      <c r="H571" s="41">
        <f>ROUND(+Motor!$D$15*Iteración!G571,2)</f>
        <v>49.35</v>
      </c>
      <c r="I571" s="48">
        <f t="shared" si="61"/>
        <v>806.9699999999948</v>
      </c>
      <c r="J571" s="41">
        <f t="shared" si="62"/>
        <v>856.31999999999482</v>
      </c>
      <c r="L571" t="str">
        <f t="shared" si="57"/>
        <v>806,97</v>
      </c>
      <c r="M571" s="41">
        <f t="shared" si="58"/>
        <v>856.31999999999482</v>
      </c>
    </row>
    <row r="572" spans="2:13" x14ac:dyDescent="0.2">
      <c r="B572" s="41">
        <f t="shared" si="56"/>
        <v>10275.959999999937</v>
      </c>
      <c r="C572" s="41">
        <f>Motor!$E$5</f>
        <v>1900</v>
      </c>
      <c r="D572" s="41">
        <f>Motor!$E$6</f>
        <v>0</v>
      </c>
      <c r="E572" s="41">
        <f t="shared" si="59"/>
        <v>12175.959999999937</v>
      </c>
      <c r="F572" s="41">
        <f t="shared" si="60"/>
        <v>1014.66</v>
      </c>
      <c r="G572" s="41">
        <f>IF(VLOOKUP(F572,Constantes!$D$2:$E$11,2,TRUE)=0,+F572,VLOOKUP(F572,Constantes!$D$2:$E$11,2,TRUE))</f>
        <v>1050</v>
      </c>
      <c r="H572" s="41">
        <f>ROUND(+Motor!$D$15*Iteración!G572,2)</f>
        <v>49.35</v>
      </c>
      <c r="I572" s="48">
        <f t="shared" si="61"/>
        <v>806.97999999999479</v>
      </c>
      <c r="J572" s="41">
        <f t="shared" si="62"/>
        <v>856.32999999999481</v>
      </c>
      <c r="L572" t="str">
        <f t="shared" si="57"/>
        <v>806,98</v>
      </c>
      <c r="M572" s="41">
        <f t="shared" si="58"/>
        <v>856.32999999999481</v>
      </c>
    </row>
    <row r="573" spans="2:13" x14ac:dyDescent="0.2">
      <c r="B573" s="41">
        <f t="shared" si="56"/>
        <v>10276.079999999938</v>
      </c>
      <c r="C573" s="41">
        <f>Motor!$E$5</f>
        <v>1900</v>
      </c>
      <c r="D573" s="41">
        <f>Motor!$E$6</f>
        <v>0</v>
      </c>
      <c r="E573" s="41">
        <f t="shared" si="59"/>
        <v>12176.079999999938</v>
      </c>
      <c r="F573" s="41">
        <f t="shared" si="60"/>
        <v>1014.67</v>
      </c>
      <c r="G573" s="41">
        <f>IF(VLOOKUP(F573,Constantes!$D$2:$E$11,2,TRUE)=0,+F573,VLOOKUP(F573,Constantes!$D$2:$E$11,2,TRUE))</f>
        <v>1050</v>
      </c>
      <c r="H573" s="41">
        <f>ROUND(+Motor!$D$15*Iteración!G573,2)</f>
        <v>49.35</v>
      </c>
      <c r="I573" s="48">
        <f t="shared" si="61"/>
        <v>806.98999999999478</v>
      </c>
      <c r="J573" s="41">
        <f t="shared" si="62"/>
        <v>856.3399999999948</v>
      </c>
      <c r="L573" t="str">
        <f t="shared" si="57"/>
        <v>806,99</v>
      </c>
      <c r="M573" s="41">
        <f t="shared" si="58"/>
        <v>856.3399999999948</v>
      </c>
    </row>
    <row r="574" spans="2:13" x14ac:dyDescent="0.2">
      <c r="B574" s="41">
        <f t="shared" si="56"/>
        <v>10276.199999999937</v>
      </c>
      <c r="C574" s="41">
        <f>Motor!$E$5</f>
        <v>1900</v>
      </c>
      <c r="D574" s="41">
        <f>Motor!$E$6</f>
        <v>0</v>
      </c>
      <c r="E574" s="41">
        <f t="shared" si="59"/>
        <v>12176.199999999937</v>
      </c>
      <c r="F574" s="41">
        <f t="shared" si="60"/>
        <v>1014.68</v>
      </c>
      <c r="G574" s="41">
        <f>IF(VLOOKUP(F574,Constantes!$D$2:$E$11,2,TRUE)=0,+F574,VLOOKUP(F574,Constantes!$D$2:$E$11,2,TRUE))</f>
        <v>1050</v>
      </c>
      <c r="H574" s="41">
        <f>ROUND(+Motor!$D$15*Iteración!G574,2)</f>
        <v>49.35</v>
      </c>
      <c r="I574" s="48">
        <f t="shared" si="61"/>
        <v>806.99999999999477</v>
      </c>
      <c r="J574" s="41">
        <f t="shared" si="62"/>
        <v>856.34999999999479</v>
      </c>
      <c r="L574" t="str">
        <f t="shared" si="57"/>
        <v>807,00</v>
      </c>
      <c r="M574" s="41">
        <f t="shared" si="58"/>
        <v>856.34999999999479</v>
      </c>
    </row>
    <row r="575" spans="2:13" x14ac:dyDescent="0.2">
      <c r="B575" s="41">
        <f t="shared" si="56"/>
        <v>10276.319999999938</v>
      </c>
      <c r="C575" s="41">
        <f>Motor!$E$5</f>
        <v>1900</v>
      </c>
      <c r="D575" s="41">
        <f>Motor!$E$6</f>
        <v>0</v>
      </c>
      <c r="E575" s="41">
        <f t="shared" si="59"/>
        <v>12176.319999999938</v>
      </c>
      <c r="F575" s="41">
        <f t="shared" si="60"/>
        <v>1014.69</v>
      </c>
      <c r="G575" s="41">
        <f>IF(VLOOKUP(F575,Constantes!$D$2:$E$11,2,TRUE)=0,+F575,VLOOKUP(F575,Constantes!$D$2:$E$11,2,TRUE))</f>
        <v>1050</v>
      </c>
      <c r="H575" s="41">
        <f>ROUND(+Motor!$D$15*Iteración!G575,2)</f>
        <v>49.35</v>
      </c>
      <c r="I575" s="48">
        <f t="shared" si="61"/>
        <v>807.00999999999476</v>
      </c>
      <c r="J575" s="41">
        <f t="shared" si="62"/>
        <v>856.35999999999478</v>
      </c>
      <c r="L575" t="str">
        <f t="shared" si="57"/>
        <v>807,01</v>
      </c>
      <c r="M575" s="41">
        <f t="shared" si="58"/>
        <v>856.35999999999478</v>
      </c>
    </row>
    <row r="576" spans="2:13" x14ac:dyDescent="0.2">
      <c r="B576" s="41">
        <f t="shared" si="56"/>
        <v>10276.439999999937</v>
      </c>
      <c r="C576" s="41">
        <f>Motor!$E$5</f>
        <v>1900</v>
      </c>
      <c r="D576" s="41">
        <f>Motor!$E$6</f>
        <v>0</v>
      </c>
      <c r="E576" s="41">
        <f t="shared" si="59"/>
        <v>12176.439999999937</v>
      </c>
      <c r="F576" s="41">
        <f t="shared" si="60"/>
        <v>1014.7</v>
      </c>
      <c r="G576" s="41">
        <f>IF(VLOOKUP(F576,Constantes!$D$2:$E$11,2,TRUE)=0,+F576,VLOOKUP(F576,Constantes!$D$2:$E$11,2,TRUE))</f>
        <v>1050</v>
      </c>
      <c r="H576" s="41">
        <f>ROUND(+Motor!$D$15*Iteración!G576,2)</f>
        <v>49.35</v>
      </c>
      <c r="I576" s="48">
        <f t="shared" si="61"/>
        <v>807.01999999999475</v>
      </c>
      <c r="J576" s="41">
        <f t="shared" si="62"/>
        <v>856.36999999999477</v>
      </c>
      <c r="L576" t="str">
        <f t="shared" si="57"/>
        <v>807,02</v>
      </c>
      <c r="M576" s="41">
        <f t="shared" si="58"/>
        <v>856.36999999999477</v>
      </c>
    </row>
    <row r="577" spans="2:13" x14ac:dyDescent="0.2">
      <c r="B577" s="41">
        <f t="shared" si="56"/>
        <v>10276.559999999938</v>
      </c>
      <c r="C577" s="41">
        <f>Motor!$E$5</f>
        <v>1900</v>
      </c>
      <c r="D577" s="41">
        <f>Motor!$E$6</f>
        <v>0</v>
      </c>
      <c r="E577" s="41">
        <f t="shared" si="59"/>
        <v>12176.559999999938</v>
      </c>
      <c r="F577" s="41">
        <f t="shared" si="60"/>
        <v>1014.71</v>
      </c>
      <c r="G577" s="41">
        <f>IF(VLOOKUP(F577,Constantes!$D$2:$E$11,2,TRUE)=0,+F577,VLOOKUP(F577,Constantes!$D$2:$E$11,2,TRUE))</f>
        <v>1050</v>
      </c>
      <c r="H577" s="41">
        <f>ROUND(+Motor!$D$15*Iteración!G577,2)</f>
        <v>49.35</v>
      </c>
      <c r="I577" s="48">
        <f t="shared" si="61"/>
        <v>807.02999999999474</v>
      </c>
      <c r="J577" s="41">
        <f t="shared" si="62"/>
        <v>856.37999999999477</v>
      </c>
      <c r="L577" t="str">
        <f t="shared" si="57"/>
        <v>807,03</v>
      </c>
      <c r="M577" s="41">
        <f t="shared" si="58"/>
        <v>856.37999999999477</v>
      </c>
    </row>
    <row r="578" spans="2:13" x14ac:dyDescent="0.2">
      <c r="B578" s="41">
        <f t="shared" si="56"/>
        <v>10276.679999999937</v>
      </c>
      <c r="C578" s="41">
        <f>Motor!$E$5</f>
        <v>1900</v>
      </c>
      <c r="D578" s="41">
        <f>Motor!$E$6</f>
        <v>0</v>
      </c>
      <c r="E578" s="41">
        <f t="shared" si="59"/>
        <v>12176.679999999937</v>
      </c>
      <c r="F578" s="41">
        <f t="shared" si="60"/>
        <v>1014.72</v>
      </c>
      <c r="G578" s="41">
        <f>IF(VLOOKUP(F578,Constantes!$D$2:$E$11,2,TRUE)=0,+F578,VLOOKUP(F578,Constantes!$D$2:$E$11,2,TRUE))</f>
        <v>1050</v>
      </c>
      <c r="H578" s="41">
        <f>ROUND(+Motor!$D$15*Iteración!G578,2)</f>
        <v>49.35</v>
      </c>
      <c r="I578" s="48">
        <f t="shared" si="61"/>
        <v>807.03999999999473</v>
      </c>
      <c r="J578" s="41">
        <f t="shared" si="62"/>
        <v>856.38999999999476</v>
      </c>
      <c r="L578" t="str">
        <f t="shared" si="57"/>
        <v>807,04</v>
      </c>
      <c r="M578" s="41">
        <f t="shared" si="58"/>
        <v>856.38999999999476</v>
      </c>
    </row>
    <row r="579" spans="2:13" x14ac:dyDescent="0.2">
      <c r="B579" s="41">
        <f t="shared" si="56"/>
        <v>10276.799999999937</v>
      </c>
      <c r="C579" s="41">
        <f>Motor!$E$5</f>
        <v>1900</v>
      </c>
      <c r="D579" s="41">
        <f>Motor!$E$6</f>
        <v>0</v>
      </c>
      <c r="E579" s="41">
        <f t="shared" si="59"/>
        <v>12176.799999999937</v>
      </c>
      <c r="F579" s="41">
        <f t="shared" si="60"/>
        <v>1014.73</v>
      </c>
      <c r="G579" s="41">
        <f>IF(VLOOKUP(F579,Constantes!$D$2:$E$11,2,TRUE)=0,+F579,VLOOKUP(F579,Constantes!$D$2:$E$11,2,TRUE))</f>
        <v>1050</v>
      </c>
      <c r="H579" s="41">
        <f>ROUND(+Motor!$D$15*Iteración!G579,2)</f>
        <v>49.35</v>
      </c>
      <c r="I579" s="48">
        <f t="shared" si="61"/>
        <v>807.04999999999472</v>
      </c>
      <c r="J579" s="41">
        <f t="shared" si="62"/>
        <v>856.39999999999475</v>
      </c>
      <c r="L579" t="str">
        <f t="shared" si="57"/>
        <v>807,05</v>
      </c>
      <c r="M579" s="41">
        <f t="shared" si="58"/>
        <v>856.39999999999475</v>
      </c>
    </row>
    <row r="580" spans="2:13" x14ac:dyDescent="0.2">
      <c r="B580" s="41">
        <f t="shared" ref="B580:B643" si="63">+J580*12</f>
        <v>10276.919999999936</v>
      </c>
      <c r="C580" s="41">
        <f>Motor!$E$5</f>
        <v>1900</v>
      </c>
      <c r="D580" s="41">
        <f>Motor!$E$6</f>
        <v>0</v>
      </c>
      <c r="E580" s="41">
        <f t="shared" si="59"/>
        <v>12176.919999999936</v>
      </c>
      <c r="F580" s="41">
        <f t="shared" si="60"/>
        <v>1014.74</v>
      </c>
      <c r="G580" s="41">
        <f>IF(VLOOKUP(F580,Constantes!$D$2:$E$11,2,TRUE)=0,+F580,VLOOKUP(F580,Constantes!$D$2:$E$11,2,TRUE))</f>
        <v>1050</v>
      </c>
      <c r="H580" s="41">
        <f>ROUND(+Motor!$D$15*Iteración!G580,2)</f>
        <v>49.35</v>
      </c>
      <c r="I580" s="48">
        <f t="shared" si="61"/>
        <v>807.05999999999472</v>
      </c>
      <c r="J580" s="41">
        <f t="shared" si="62"/>
        <v>856.40999999999474</v>
      </c>
      <c r="L580" t="str">
        <f t="shared" ref="L580:L643" si="64">TEXT(I580,"0,00")</f>
        <v>807,06</v>
      </c>
      <c r="M580" s="41">
        <f t="shared" ref="M580:M643" si="65">+J580</f>
        <v>856.40999999999474</v>
      </c>
    </row>
    <row r="581" spans="2:13" x14ac:dyDescent="0.2">
      <c r="B581" s="41">
        <f t="shared" si="63"/>
        <v>10277.039999999937</v>
      </c>
      <c r="C581" s="41">
        <f>Motor!$E$5</f>
        <v>1900</v>
      </c>
      <c r="D581" s="41">
        <f>Motor!$E$6</f>
        <v>0</v>
      </c>
      <c r="E581" s="41">
        <f t="shared" ref="E581:E644" si="66">SUM(B581:D581)</f>
        <v>12177.039999999937</v>
      </c>
      <c r="F581" s="41">
        <f t="shared" ref="F581:F644" si="67">ROUND(+E581/12,2)</f>
        <v>1014.75</v>
      </c>
      <c r="G581" s="41">
        <f>IF(VLOOKUP(F581,Constantes!$D$2:$E$11,2,TRUE)=0,+F581,VLOOKUP(F581,Constantes!$D$2:$E$11,2,TRUE))</f>
        <v>1050</v>
      </c>
      <c r="H581" s="41">
        <f>ROUND(+Motor!$D$15*Iteración!G581,2)</f>
        <v>49.35</v>
      </c>
      <c r="I581" s="48">
        <f t="shared" ref="I581:I644" si="68">+J581-H581</f>
        <v>807.06999999999471</v>
      </c>
      <c r="J581" s="41">
        <f t="shared" ref="J581:J644" si="69">+J580+$J$1</f>
        <v>856.41999999999473</v>
      </c>
      <c r="L581" t="str">
        <f t="shared" si="64"/>
        <v>807,07</v>
      </c>
      <c r="M581" s="41">
        <f t="shared" si="65"/>
        <v>856.41999999999473</v>
      </c>
    </row>
    <row r="582" spans="2:13" x14ac:dyDescent="0.2">
      <c r="B582" s="41">
        <f t="shared" si="63"/>
        <v>10277.159999999936</v>
      </c>
      <c r="C582" s="41">
        <f>Motor!$E$5</f>
        <v>1900</v>
      </c>
      <c r="D582" s="41">
        <f>Motor!$E$6</f>
        <v>0</v>
      </c>
      <c r="E582" s="41">
        <f t="shared" si="66"/>
        <v>12177.159999999936</v>
      </c>
      <c r="F582" s="41">
        <f t="shared" si="67"/>
        <v>1014.76</v>
      </c>
      <c r="G582" s="41">
        <f>IF(VLOOKUP(F582,Constantes!$D$2:$E$11,2,TRUE)=0,+F582,VLOOKUP(F582,Constantes!$D$2:$E$11,2,TRUE))</f>
        <v>1050</v>
      </c>
      <c r="H582" s="41">
        <f>ROUND(+Motor!$D$15*Iteración!G582,2)</f>
        <v>49.35</v>
      </c>
      <c r="I582" s="48">
        <f t="shared" si="68"/>
        <v>807.0799999999947</v>
      </c>
      <c r="J582" s="41">
        <f t="shared" si="69"/>
        <v>856.42999999999472</v>
      </c>
      <c r="L582" t="str">
        <f t="shared" si="64"/>
        <v>807,08</v>
      </c>
      <c r="M582" s="41">
        <f t="shared" si="65"/>
        <v>856.42999999999472</v>
      </c>
    </row>
    <row r="583" spans="2:13" x14ac:dyDescent="0.2">
      <c r="B583" s="41">
        <f t="shared" si="63"/>
        <v>10277.279999999937</v>
      </c>
      <c r="C583" s="41">
        <f>Motor!$E$5</f>
        <v>1900</v>
      </c>
      <c r="D583" s="41">
        <f>Motor!$E$6</f>
        <v>0</v>
      </c>
      <c r="E583" s="41">
        <f t="shared" si="66"/>
        <v>12177.279999999937</v>
      </c>
      <c r="F583" s="41">
        <f t="shared" si="67"/>
        <v>1014.77</v>
      </c>
      <c r="G583" s="41">
        <f>IF(VLOOKUP(F583,Constantes!$D$2:$E$11,2,TRUE)=0,+F583,VLOOKUP(F583,Constantes!$D$2:$E$11,2,TRUE))</f>
        <v>1050</v>
      </c>
      <c r="H583" s="41">
        <f>ROUND(+Motor!$D$15*Iteración!G583,2)</f>
        <v>49.35</v>
      </c>
      <c r="I583" s="48">
        <f t="shared" si="68"/>
        <v>807.08999999999469</v>
      </c>
      <c r="J583" s="41">
        <f t="shared" si="69"/>
        <v>856.43999999999471</v>
      </c>
      <c r="L583" t="str">
        <f t="shared" si="64"/>
        <v>807,09</v>
      </c>
      <c r="M583" s="41">
        <f t="shared" si="65"/>
        <v>856.43999999999471</v>
      </c>
    </row>
    <row r="584" spans="2:13" x14ac:dyDescent="0.2">
      <c r="B584" s="41">
        <f t="shared" si="63"/>
        <v>10277.399999999936</v>
      </c>
      <c r="C584" s="41">
        <f>Motor!$E$5</f>
        <v>1900</v>
      </c>
      <c r="D584" s="41">
        <f>Motor!$E$6</f>
        <v>0</v>
      </c>
      <c r="E584" s="41">
        <f t="shared" si="66"/>
        <v>12177.399999999936</v>
      </c>
      <c r="F584" s="41">
        <f t="shared" si="67"/>
        <v>1014.78</v>
      </c>
      <c r="G584" s="41">
        <f>IF(VLOOKUP(F584,Constantes!$D$2:$E$11,2,TRUE)=0,+F584,VLOOKUP(F584,Constantes!$D$2:$E$11,2,TRUE))</f>
        <v>1050</v>
      </c>
      <c r="H584" s="41">
        <f>ROUND(+Motor!$D$15*Iteración!G584,2)</f>
        <v>49.35</v>
      </c>
      <c r="I584" s="48">
        <f t="shared" si="68"/>
        <v>807.09999999999468</v>
      </c>
      <c r="J584" s="41">
        <f t="shared" si="69"/>
        <v>856.4499999999947</v>
      </c>
      <c r="L584" t="str">
        <f t="shared" si="64"/>
        <v>807,10</v>
      </c>
      <c r="M584" s="41">
        <f t="shared" si="65"/>
        <v>856.4499999999947</v>
      </c>
    </row>
    <row r="585" spans="2:13" x14ac:dyDescent="0.2">
      <c r="B585" s="41">
        <f t="shared" si="63"/>
        <v>10277.519999999937</v>
      </c>
      <c r="C585" s="41">
        <f>Motor!$E$5</f>
        <v>1900</v>
      </c>
      <c r="D585" s="41">
        <f>Motor!$E$6</f>
        <v>0</v>
      </c>
      <c r="E585" s="41">
        <f t="shared" si="66"/>
        <v>12177.519999999937</v>
      </c>
      <c r="F585" s="41">
        <f t="shared" si="67"/>
        <v>1014.79</v>
      </c>
      <c r="G585" s="41">
        <f>IF(VLOOKUP(F585,Constantes!$D$2:$E$11,2,TRUE)=0,+F585,VLOOKUP(F585,Constantes!$D$2:$E$11,2,TRUE))</f>
        <v>1050</v>
      </c>
      <c r="H585" s="41">
        <f>ROUND(+Motor!$D$15*Iteración!G585,2)</f>
        <v>49.35</v>
      </c>
      <c r="I585" s="48">
        <f t="shared" si="68"/>
        <v>807.10999999999467</v>
      </c>
      <c r="J585" s="41">
        <f t="shared" si="69"/>
        <v>856.45999999999469</v>
      </c>
      <c r="L585" t="str">
        <f t="shared" si="64"/>
        <v>807,11</v>
      </c>
      <c r="M585" s="41">
        <f t="shared" si="65"/>
        <v>856.45999999999469</v>
      </c>
    </row>
    <row r="586" spans="2:13" x14ac:dyDescent="0.2">
      <c r="B586" s="41">
        <f t="shared" si="63"/>
        <v>10277.639999999936</v>
      </c>
      <c r="C586" s="41">
        <f>Motor!$E$5</f>
        <v>1900</v>
      </c>
      <c r="D586" s="41">
        <f>Motor!$E$6</f>
        <v>0</v>
      </c>
      <c r="E586" s="41">
        <f t="shared" si="66"/>
        <v>12177.639999999936</v>
      </c>
      <c r="F586" s="41">
        <f t="shared" si="67"/>
        <v>1014.8</v>
      </c>
      <c r="G586" s="41">
        <f>IF(VLOOKUP(F586,Constantes!$D$2:$E$11,2,TRUE)=0,+F586,VLOOKUP(F586,Constantes!$D$2:$E$11,2,TRUE))</f>
        <v>1050</v>
      </c>
      <c r="H586" s="41">
        <f>ROUND(+Motor!$D$15*Iteración!G586,2)</f>
        <v>49.35</v>
      </c>
      <c r="I586" s="48">
        <f t="shared" si="68"/>
        <v>807.11999999999466</v>
      </c>
      <c r="J586" s="41">
        <f t="shared" si="69"/>
        <v>856.46999999999468</v>
      </c>
      <c r="L586" t="str">
        <f t="shared" si="64"/>
        <v>807,12</v>
      </c>
      <c r="M586" s="41">
        <f t="shared" si="65"/>
        <v>856.46999999999468</v>
      </c>
    </row>
    <row r="587" spans="2:13" x14ac:dyDescent="0.2">
      <c r="B587" s="41">
        <f t="shared" si="63"/>
        <v>10277.759999999937</v>
      </c>
      <c r="C587" s="41">
        <f>Motor!$E$5</f>
        <v>1900</v>
      </c>
      <c r="D587" s="41">
        <f>Motor!$E$6</f>
        <v>0</v>
      </c>
      <c r="E587" s="41">
        <f t="shared" si="66"/>
        <v>12177.759999999937</v>
      </c>
      <c r="F587" s="41">
        <f t="shared" si="67"/>
        <v>1014.81</v>
      </c>
      <c r="G587" s="41">
        <f>IF(VLOOKUP(F587,Constantes!$D$2:$E$11,2,TRUE)=0,+F587,VLOOKUP(F587,Constantes!$D$2:$E$11,2,TRUE))</f>
        <v>1050</v>
      </c>
      <c r="H587" s="41">
        <f>ROUND(+Motor!$D$15*Iteración!G587,2)</f>
        <v>49.35</v>
      </c>
      <c r="I587" s="48">
        <f t="shared" si="68"/>
        <v>807.12999999999465</v>
      </c>
      <c r="J587" s="41">
        <f t="shared" si="69"/>
        <v>856.47999999999467</v>
      </c>
      <c r="L587" t="str">
        <f t="shared" si="64"/>
        <v>807,13</v>
      </c>
      <c r="M587" s="41">
        <f t="shared" si="65"/>
        <v>856.47999999999467</v>
      </c>
    </row>
    <row r="588" spans="2:13" x14ac:dyDescent="0.2">
      <c r="B588" s="41">
        <f t="shared" si="63"/>
        <v>10277.879999999936</v>
      </c>
      <c r="C588" s="41">
        <f>Motor!$E$5</f>
        <v>1900</v>
      </c>
      <c r="D588" s="41">
        <f>Motor!$E$6</f>
        <v>0</v>
      </c>
      <c r="E588" s="41">
        <f t="shared" si="66"/>
        <v>12177.879999999936</v>
      </c>
      <c r="F588" s="41">
        <f t="shared" si="67"/>
        <v>1014.82</v>
      </c>
      <c r="G588" s="41">
        <f>IF(VLOOKUP(F588,Constantes!$D$2:$E$11,2,TRUE)=0,+F588,VLOOKUP(F588,Constantes!$D$2:$E$11,2,TRUE))</f>
        <v>1050</v>
      </c>
      <c r="H588" s="41">
        <f>ROUND(+Motor!$D$15*Iteración!G588,2)</f>
        <v>49.35</v>
      </c>
      <c r="I588" s="48">
        <f t="shared" si="68"/>
        <v>807.13999999999464</v>
      </c>
      <c r="J588" s="41">
        <f t="shared" si="69"/>
        <v>856.48999999999467</v>
      </c>
      <c r="L588" t="str">
        <f t="shared" si="64"/>
        <v>807,14</v>
      </c>
      <c r="M588" s="41">
        <f t="shared" si="65"/>
        <v>856.48999999999467</v>
      </c>
    </row>
    <row r="589" spans="2:13" x14ac:dyDescent="0.2">
      <c r="B589" s="41">
        <f t="shared" si="63"/>
        <v>10277.999999999936</v>
      </c>
      <c r="C589" s="41">
        <f>Motor!$E$5</f>
        <v>1900</v>
      </c>
      <c r="D589" s="41">
        <f>Motor!$E$6</f>
        <v>0</v>
      </c>
      <c r="E589" s="41">
        <f t="shared" si="66"/>
        <v>12177.999999999936</v>
      </c>
      <c r="F589" s="41">
        <f t="shared" si="67"/>
        <v>1014.83</v>
      </c>
      <c r="G589" s="41">
        <f>IF(VLOOKUP(F589,Constantes!$D$2:$E$11,2,TRUE)=0,+F589,VLOOKUP(F589,Constantes!$D$2:$E$11,2,TRUE))</f>
        <v>1050</v>
      </c>
      <c r="H589" s="41">
        <f>ROUND(+Motor!$D$15*Iteración!G589,2)</f>
        <v>49.35</v>
      </c>
      <c r="I589" s="48">
        <f t="shared" si="68"/>
        <v>807.14999999999463</v>
      </c>
      <c r="J589" s="41">
        <f t="shared" si="69"/>
        <v>856.49999999999466</v>
      </c>
      <c r="L589" t="str">
        <f t="shared" si="64"/>
        <v>807,15</v>
      </c>
      <c r="M589" s="41">
        <f t="shared" si="65"/>
        <v>856.49999999999466</v>
      </c>
    </row>
    <row r="590" spans="2:13" x14ac:dyDescent="0.2">
      <c r="B590" s="41">
        <f t="shared" si="63"/>
        <v>10278.119999999935</v>
      </c>
      <c r="C590" s="41">
        <f>Motor!$E$5</f>
        <v>1900</v>
      </c>
      <c r="D590" s="41">
        <f>Motor!$E$6</f>
        <v>0</v>
      </c>
      <c r="E590" s="41">
        <f t="shared" si="66"/>
        <v>12178.119999999935</v>
      </c>
      <c r="F590" s="41">
        <f t="shared" si="67"/>
        <v>1014.84</v>
      </c>
      <c r="G590" s="41">
        <f>IF(VLOOKUP(F590,Constantes!$D$2:$E$11,2,TRUE)=0,+F590,VLOOKUP(F590,Constantes!$D$2:$E$11,2,TRUE))</f>
        <v>1050</v>
      </c>
      <c r="H590" s="41">
        <f>ROUND(+Motor!$D$15*Iteración!G590,2)</f>
        <v>49.35</v>
      </c>
      <c r="I590" s="48">
        <f t="shared" si="68"/>
        <v>807.15999999999462</v>
      </c>
      <c r="J590" s="41">
        <f t="shared" si="69"/>
        <v>856.50999999999465</v>
      </c>
      <c r="L590" t="str">
        <f t="shared" si="64"/>
        <v>807,16</v>
      </c>
      <c r="M590" s="41">
        <f t="shared" si="65"/>
        <v>856.50999999999465</v>
      </c>
    </row>
    <row r="591" spans="2:13" x14ac:dyDescent="0.2">
      <c r="B591" s="41">
        <f t="shared" si="63"/>
        <v>10278.239999999936</v>
      </c>
      <c r="C591" s="41">
        <f>Motor!$E$5</f>
        <v>1900</v>
      </c>
      <c r="D591" s="41">
        <f>Motor!$E$6</f>
        <v>0</v>
      </c>
      <c r="E591" s="41">
        <f t="shared" si="66"/>
        <v>12178.239999999936</v>
      </c>
      <c r="F591" s="41">
        <f t="shared" si="67"/>
        <v>1014.85</v>
      </c>
      <c r="G591" s="41">
        <f>IF(VLOOKUP(F591,Constantes!$D$2:$E$11,2,TRUE)=0,+F591,VLOOKUP(F591,Constantes!$D$2:$E$11,2,TRUE))</f>
        <v>1050</v>
      </c>
      <c r="H591" s="41">
        <f>ROUND(+Motor!$D$15*Iteración!G591,2)</f>
        <v>49.35</v>
      </c>
      <c r="I591" s="48">
        <f t="shared" si="68"/>
        <v>807.16999999999462</v>
      </c>
      <c r="J591" s="41">
        <f t="shared" si="69"/>
        <v>856.51999999999464</v>
      </c>
      <c r="L591" t="str">
        <f t="shared" si="64"/>
        <v>807,17</v>
      </c>
      <c r="M591" s="41">
        <f t="shared" si="65"/>
        <v>856.51999999999464</v>
      </c>
    </row>
    <row r="592" spans="2:13" x14ac:dyDescent="0.2">
      <c r="B592" s="41">
        <f t="shared" si="63"/>
        <v>10278.359999999935</v>
      </c>
      <c r="C592" s="41">
        <f>Motor!$E$5</f>
        <v>1900</v>
      </c>
      <c r="D592" s="41">
        <f>Motor!$E$6</f>
        <v>0</v>
      </c>
      <c r="E592" s="41">
        <f t="shared" si="66"/>
        <v>12178.359999999935</v>
      </c>
      <c r="F592" s="41">
        <f t="shared" si="67"/>
        <v>1014.86</v>
      </c>
      <c r="G592" s="41">
        <f>IF(VLOOKUP(F592,Constantes!$D$2:$E$11,2,TRUE)=0,+F592,VLOOKUP(F592,Constantes!$D$2:$E$11,2,TRUE))</f>
        <v>1050</v>
      </c>
      <c r="H592" s="41">
        <f>ROUND(+Motor!$D$15*Iteración!G592,2)</f>
        <v>49.35</v>
      </c>
      <c r="I592" s="48">
        <f t="shared" si="68"/>
        <v>807.17999999999461</v>
      </c>
      <c r="J592" s="41">
        <f t="shared" si="69"/>
        <v>856.52999999999463</v>
      </c>
      <c r="L592" t="str">
        <f t="shared" si="64"/>
        <v>807,18</v>
      </c>
      <c r="M592" s="41">
        <f t="shared" si="65"/>
        <v>856.52999999999463</v>
      </c>
    </row>
    <row r="593" spans="2:13" x14ac:dyDescent="0.2">
      <c r="B593" s="41">
        <f t="shared" si="63"/>
        <v>10278.479999999936</v>
      </c>
      <c r="C593" s="41">
        <f>Motor!$E$5</f>
        <v>1900</v>
      </c>
      <c r="D593" s="41">
        <f>Motor!$E$6</f>
        <v>0</v>
      </c>
      <c r="E593" s="41">
        <f t="shared" si="66"/>
        <v>12178.479999999936</v>
      </c>
      <c r="F593" s="41">
        <f t="shared" si="67"/>
        <v>1014.87</v>
      </c>
      <c r="G593" s="41">
        <f>IF(VLOOKUP(F593,Constantes!$D$2:$E$11,2,TRUE)=0,+F593,VLOOKUP(F593,Constantes!$D$2:$E$11,2,TRUE))</f>
        <v>1050</v>
      </c>
      <c r="H593" s="41">
        <f>ROUND(+Motor!$D$15*Iteración!G593,2)</f>
        <v>49.35</v>
      </c>
      <c r="I593" s="48">
        <f t="shared" si="68"/>
        <v>807.1899999999946</v>
      </c>
      <c r="J593" s="41">
        <f t="shared" si="69"/>
        <v>856.53999999999462</v>
      </c>
      <c r="L593" t="str">
        <f t="shared" si="64"/>
        <v>807,19</v>
      </c>
      <c r="M593" s="41">
        <f t="shared" si="65"/>
        <v>856.53999999999462</v>
      </c>
    </row>
    <row r="594" spans="2:13" x14ac:dyDescent="0.2">
      <c r="B594" s="41">
        <f t="shared" si="63"/>
        <v>10278.599999999935</v>
      </c>
      <c r="C594" s="41">
        <f>Motor!$E$5</f>
        <v>1900</v>
      </c>
      <c r="D594" s="41">
        <f>Motor!$E$6</f>
        <v>0</v>
      </c>
      <c r="E594" s="41">
        <f t="shared" si="66"/>
        <v>12178.599999999935</v>
      </c>
      <c r="F594" s="41">
        <f t="shared" si="67"/>
        <v>1014.88</v>
      </c>
      <c r="G594" s="41">
        <f>IF(VLOOKUP(F594,Constantes!$D$2:$E$11,2,TRUE)=0,+F594,VLOOKUP(F594,Constantes!$D$2:$E$11,2,TRUE))</f>
        <v>1050</v>
      </c>
      <c r="H594" s="41">
        <f>ROUND(+Motor!$D$15*Iteración!G594,2)</f>
        <v>49.35</v>
      </c>
      <c r="I594" s="48">
        <f t="shared" si="68"/>
        <v>807.19999999999459</v>
      </c>
      <c r="J594" s="41">
        <f t="shared" si="69"/>
        <v>856.54999999999461</v>
      </c>
      <c r="L594" t="str">
        <f t="shared" si="64"/>
        <v>807,20</v>
      </c>
      <c r="M594" s="41">
        <f t="shared" si="65"/>
        <v>856.54999999999461</v>
      </c>
    </row>
    <row r="595" spans="2:13" x14ac:dyDescent="0.2">
      <c r="B595" s="41">
        <f t="shared" si="63"/>
        <v>10278.719999999936</v>
      </c>
      <c r="C595" s="41">
        <f>Motor!$E$5</f>
        <v>1900</v>
      </c>
      <c r="D595" s="41">
        <f>Motor!$E$6</f>
        <v>0</v>
      </c>
      <c r="E595" s="41">
        <f t="shared" si="66"/>
        <v>12178.719999999936</v>
      </c>
      <c r="F595" s="41">
        <f t="shared" si="67"/>
        <v>1014.89</v>
      </c>
      <c r="G595" s="41">
        <f>IF(VLOOKUP(F595,Constantes!$D$2:$E$11,2,TRUE)=0,+F595,VLOOKUP(F595,Constantes!$D$2:$E$11,2,TRUE))</f>
        <v>1050</v>
      </c>
      <c r="H595" s="41">
        <f>ROUND(+Motor!$D$15*Iteración!G595,2)</f>
        <v>49.35</v>
      </c>
      <c r="I595" s="48">
        <f t="shared" si="68"/>
        <v>807.20999999999458</v>
      </c>
      <c r="J595" s="41">
        <f t="shared" si="69"/>
        <v>856.5599999999946</v>
      </c>
      <c r="L595" t="str">
        <f t="shared" si="64"/>
        <v>807,21</v>
      </c>
      <c r="M595" s="41">
        <f t="shared" si="65"/>
        <v>856.5599999999946</v>
      </c>
    </row>
    <row r="596" spans="2:13" x14ac:dyDescent="0.2">
      <c r="B596" s="41">
        <f t="shared" si="63"/>
        <v>10278.839999999935</v>
      </c>
      <c r="C596" s="41">
        <f>Motor!$E$5</f>
        <v>1900</v>
      </c>
      <c r="D596" s="41">
        <f>Motor!$E$6</f>
        <v>0</v>
      </c>
      <c r="E596" s="41">
        <f t="shared" si="66"/>
        <v>12178.839999999935</v>
      </c>
      <c r="F596" s="41">
        <f t="shared" si="67"/>
        <v>1014.9</v>
      </c>
      <c r="G596" s="41">
        <f>IF(VLOOKUP(F596,Constantes!$D$2:$E$11,2,TRUE)=0,+F596,VLOOKUP(F596,Constantes!$D$2:$E$11,2,TRUE))</f>
        <v>1050</v>
      </c>
      <c r="H596" s="41">
        <f>ROUND(+Motor!$D$15*Iteración!G596,2)</f>
        <v>49.35</v>
      </c>
      <c r="I596" s="48">
        <f t="shared" si="68"/>
        <v>807.21999999999457</v>
      </c>
      <c r="J596" s="41">
        <f t="shared" si="69"/>
        <v>856.56999999999459</v>
      </c>
      <c r="L596" t="str">
        <f t="shared" si="64"/>
        <v>807,22</v>
      </c>
      <c r="M596" s="41">
        <f t="shared" si="65"/>
        <v>856.56999999999459</v>
      </c>
    </row>
    <row r="597" spans="2:13" x14ac:dyDescent="0.2">
      <c r="B597" s="41">
        <f t="shared" si="63"/>
        <v>10278.959999999935</v>
      </c>
      <c r="C597" s="41">
        <f>Motor!$E$5</f>
        <v>1900</v>
      </c>
      <c r="D597" s="41">
        <f>Motor!$E$6</f>
        <v>0</v>
      </c>
      <c r="E597" s="41">
        <f t="shared" si="66"/>
        <v>12178.959999999935</v>
      </c>
      <c r="F597" s="41">
        <f t="shared" si="67"/>
        <v>1014.91</v>
      </c>
      <c r="G597" s="41">
        <f>IF(VLOOKUP(F597,Constantes!$D$2:$E$11,2,TRUE)=0,+F597,VLOOKUP(F597,Constantes!$D$2:$E$11,2,TRUE))</f>
        <v>1050</v>
      </c>
      <c r="H597" s="41">
        <f>ROUND(+Motor!$D$15*Iteración!G597,2)</f>
        <v>49.35</v>
      </c>
      <c r="I597" s="48">
        <f t="shared" si="68"/>
        <v>807.22999999999456</v>
      </c>
      <c r="J597" s="41">
        <f t="shared" si="69"/>
        <v>856.57999999999458</v>
      </c>
      <c r="L597" t="str">
        <f t="shared" si="64"/>
        <v>807,23</v>
      </c>
      <c r="M597" s="41">
        <f t="shared" si="65"/>
        <v>856.57999999999458</v>
      </c>
    </row>
    <row r="598" spans="2:13" x14ac:dyDescent="0.2">
      <c r="B598" s="41">
        <f t="shared" si="63"/>
        <v>10279.079999999934</v>
      </c>
      <c r="C598" s="41">
        <f>Motor!$E$5</f>
        <v>1900</v>
      </c>
      <c r="D598" s="41">
        <f>Motor!$E$6</f>
        <v>0</v>
      </c>
      <c r="E598" s="41">
        <f t="shared" si="66"/>
        <v>12179.079999999934</v>
      </c>
      <c r="F598" s="41">
        <f t="shared" si="67"/>
        <v>1014.92</v>
      </c>
      <c r="G598" s="41">
        <f>IF(VLOOKUP(F598,Constantes!$D$2:$E$11,2,TRUE)=0,+F598,VLOOKUP(F598,Constantes!$D$2:$E$11,2,TRUE))</f>
        <v>1050</v>
      </c>
      <c r="H598" s="41">
        <f>ROUND(+Motor!$D$15*Iteración!G598,2)</f>
        <v>49.35</v>
      </c>
      <c r="I598" s="48">
        <f t="shared" si="68"/>
        <v>807.23999999999455</v>
      </c>
      <c r="J598" s="41">
        <f t="shared" si="69"/>
        <v>856.58999999999457</v>
      </c>
      <c r="L598" t="str">
        <f t="shared" si="64"/>
        <v>807,24</v>
      </c>
      <c r="M598" s="41">
        <f t="shared" si="65"/>
        <v>856.58999999999457</v>
      </c>
    </row>
    <row r="599" spans="2:13" x14ac:dyDescent="0.2">
      <c r="B599" s="41">
        <f t="shared" si="63"/>
        <v>10279.199999999935</v>
      </c>
      <c r="C599" s="41">
        <f>Motor!$E$5</f>
        <v>1900</v>
      </c>
      <c r="D599" s="41">
        <f>Motor!$E$6</f>
        <v>0</v>
      </c>
      <c r="E599" s="41">
        <f t="shared" si="66"/>
        <v>12179.199999999935</v>
      </c>
      <c r="F599" s="41">
        <f t="shared" si="67"/>
        <v>1014.93</v>
      </c>
      <c r="G599" s="41">
        <f>IF(VLOOKUP(F599,Constantes!$D$2:$E$11,2,TRUE)=0,+F599,VLOOKUP(F599,Constantes!$D$2:$E$11,2,TRUE))</f>
        <v>1050</v>
      </c>
      <c r="H599" s="41">
        <f>ROUND(+Motor!$D$15*Iteración!G599,2)</f>
        <v>49.35</v>
      </c>
      <c r="I599" s="48">
        <f t="shared" si="68"/>
        <v>807.24999999999454</v>
      </c>
      <c r="J599" s="41">
        <f t="shared" si="69"/>
        <v>856.59999999999457</v>
      </c>
      <c r="L599" t="str">
        <f t="shared" si="64"/>
        <v>807,25</v>
      </c>
      <c r="M599" s="41">
        <f t="shared" si="65"/>
        <v>856.59999999999457</v>
      </c>
    </row>
    <row r="600" spans="2:13" x14ac:dyDescent="0.2">
      <c r="B600" s="41">
        <f t="shared" si="63"/>
        <v>10279.319999999934</v>
      </c>
      <c r="C600" s="41">
        <f>Motor!$E$5</f>
        <v>1900</v>
      </c>
      <c r="D600" s="41">
        <f>Motor!$E$6</f>
        <v>0</v>
      </c>
      <c r="E600" s="41">
        <f t="shared" si="66"/>
        <v>12179.319999999934</v>
      </c>
      <c r="F600" s="41">
        <f t="shared" si="67"/>
        <v>1014.94</v>
      </c>
      <c r="G600" s="41">
        <f>IF(VLOOKUP(F600,Constantes!$D$2:$E$11,2,TRUE)=0,+F600,VLOOKUP(F600,Constantes!$D$2:$E$11,2,TRUE))</f>
        <v>1050</v>
      </c>
      <c r="H600" s="41">
        <f>ROUND(+Motor!$D$15*Iteración!G600,2)</f>
        <v>49.35</v>
      </c>
      <c r="I600" s="48">
        <f t="shared" si="68"/>
        <v>807.25999999999453</v>
      </c>
      <c r="J600" s="41">
        <f t="shared" si="69"/>
        <v>856.60999999999456</v>
      </c>
      <c r="L600" t="str">
        <f t="shared" si="64"/>
        <v>807,26</v>
      </c>
      <c r="M600" s="41">
        <f t="shared" si="65"/>
        <v>856.60999999999456</v>
      </c>
    </row>
    <row r="601" spans="2:13" x14ac:dyDescent="0.2">
      <c r="B601" s="41">
        <f t="shared" si="63"/>
        <v>10279.439999999935</v>
      </c>
      <c r="C601" s="41">
        <f>Motor!$E$5</f>
        <v>1900</v>
      </c>
      <c r="D601" s="41">
        <f>Motor!$E$6</f>
        <v>0</v>
      </c>
      <c r="E601" s="41">
        <f t="shared" si="66"/>
        <v>12179.439999999935</v>
      </c>
      <c r="F601" s="41">
        <f t="shared" si="67"/>
        <v>1014.95</v>
      </c>
      <c r="G601" s="41">
        <f>IF(VLOOKUP(F601,Constantes!$D$2:$E$11,2,TRUE)=0,+F601,VLOOKUP(F601,Constantes!$D$2:$E$11,2,TRUE))</f>
        <v>1050</v>
      </c>
      <c r="H601" s="41">
        <f>ROUND(+Motor!$D$15*Iteración!G601,2)</f>
        <v>49.35</v>
      </c>
      <c r="I601" s="48">
        <f t="shared" si="68"/>
        <v>807.26999999999452</v>
      </c>
      <c r="J601" s="41">
        <f t="shared" si="69"/>
        <v>856.61999999999455</v>
      </c>
      <c r="L601" t="str">
        <f t="shared" si="64"/>
        <v>807,27</v>
      </c>
      <c r="M601" s="41">
        <f t="shared" si="65"/>
        <v>856.61999999999455</v>
      </c>
    </row>
    <row r="602" spans="2:13" x14ac:dyDescent="0.2">
      <c r="B602" s="41">
        <f t="shared" si="63"/>
        <v>10279.559999999934</v>
      </c>
      <c r="C602" s="41">
        <f>Motor!$E$5</f>
        <v>1900</v>
      </c>
      <c r="D602" s="41">
        <f>Motor!$E$6</f>
        <v>0</v>
      </c>
      <c r="E602" s="41">
        <f t="shared" si="66"/>
        <v>12179.559999999934</v>
      </c>
      <c r="F602" s="41">
        <f t="shared" si="67"/>
        <v>1014.96</v>
      </c>
      <c r="G602" s="41">
        <f>IF(VLOOKUP(F602,Constantes!$D$2:$E$11,2,TRUE)=0,+F602,VLOOKUP(F602,Constantes!$D$2:$E$11,2,TRUE))</f>
        <v>1050</v>
      </c>
      <c r="H602" s="41">
        <f>ROUND(+Motor!$D$15*Iteración!G602,2)</f>
        <v>49.35</v>
      </c>
      <c r="I602" s="48">
        <f t="shared" si="68"/>
        <v>807.27999999999452</v>
      </c>
      <c r="J602" s="41">
        <f t="shared" si="69"/>
        <v>856.62999999999454</v>
      </c>
      <c r="L602" t="str">
        <f t="shared" si="64"/>
        <v>807,28</v>
      </c>
      <c r="M602" s="41">
        <f t="shared" si="65"/>
        <v>856.62999999999454</v>
      </c>
    </row>
    <row r="603" spans="2:13" x14ac:dyDescent="0.2">
      <c r="B603" s="41">
        <f t="shared" si="63"/>
        <v>10279.679999999935</v>
      </c>
      <c r="C603" s="41">
        <f>Motor!$E$5</f>
        <v>1900</v>
      </c>
      <c r="D603" s="41">
        <f>Motor!$E$6</f>
        <v>0</v>
      </c>
      <c r="E603" s="41">
        <f t="shared" si="66"/>
        <v>12179.679999999935</v>
      </c>
      <c r="F603" s="41">
        <f t="shared" si="67"/>
        <v>1014.97</v>
      </c>
      <c r="G603" s="41">
        <f>IF(VLOOKUP(F603,Constantes!$D$2:$E$11,2,TRUE)=0,+F603,VLOOKUP(F603,Constantes!$D$2:$E$11,2,TRUE))</f>
        <v>1050</v>
      </c>
      <c r="H603" s="41">
        <f>ROUND(+Motor!$D$15*Iteración!G603,2)</f>
        <v>49.35</v>
      </c>
      <c r="I603" s="48">
        <f t="shared" si="68"/>
        <v>807.28999999999451</v>
      </c>
      <c r="J603" s="41">
        <f t="shared" si="69"/>
        <v>856.63999999999453</v>
      </c>
      <c r="L603" t="str">
        <f t="shared" si="64"/>
        <v>807,29</v>
      </c>
      <c r="M603" s="41">
        <f t="shared" si="65"/>
        <v>856.63999999999453</v>
      </c>
    </row>
    <row r="604" spans="2:13" x14ac:dyDescent="0.2">
      <c r="B604" s="41">
        <f t="shared" si="63"/>
        <v>10279.799999999934</v>
      </c>
      <c r="C604" s="41">
        <f>Motor!$E$5</f>
        <v>1900</v>
      </c>
      <c r="D604" s="41">
        <f>Motor!$E$6</f>
        <v>0</v>
      </c>
      <c r="E604" s="41">
        <f t="shared" si="66"/>
        <v>12179.799999999934</v>
      </c>
      <c r="F604" s="41">
        <f t="shared" si="67"/>
        <v>1014.98</v>
      </c>
      <c r="G604" s="41">
        <f>IF(VLOOKUP(F604,Constantes!$D$2:$E$11,2,TRUE)=0,+F604,VLOOKUP(F604,Constantes!$D$2:$E$11,2,TRUE))</f>
        <v>1050</v>
      </c>
      <c r="H604" s="41">
        <f>ROUND(+Motor!$D$15*Iteración!G604,2)</f>
        <v>49.35</v>
      </c>
      <c r="I604" s="48">
        <f t="shared" si="68"/>
        <v>807.2999999999945</v>
      </c>
      <c r="J604" s="41">
        <f t="shared" si="69"/>
        <v>856.64999999999452</v>
      </c>
      <c r="L604" t="str">
        <f t="shared" si="64"/>
        <v>807,30</v>
      </c>
      <c r="M604" s="41">
        <f t="shared" si="65"/>
        <v>856.64999999999452</v>
      </c>
    </row>
    <row r="605" spans="2:13" x14ac:dyDescent="0.2">
      <c r="B605" s="41">
        <f t="shared" si="63"/>
        <v>10279.919999999935</v>
      </c>
      <c r="C605" s="41">
        <f>Motor!$E$5</f>
        <v>1900</v>
      </c>
      <c r="D605" s="41">
        <f>Motor!$E$6</f>
        <v>0</v>
      </c>
      <c r="E605" s="41">
        <f t="shared" si="66"/>
        <v>12179.919999999935</v>
      </c>
      <c r="F605" s="41">
        <f t="shared" si="67"/>
        <v>1014.99</v>
      </c>
      <c r="G605" s="41">
        <f>IF(VLOOKUP(F605,Constantes!$D$2:$E$11,2,TRUE)=0,+F605,VLOOKUP(F605,Constantes!$D$2:$E$11,2,TRUE))</f>
        <v>1050</v>
      </c>
      <c r="H605" s="41">
        <f>ROUND(+Motor!$D$15*Iteración!G605,2)</f>
        <v>49.35</v>
      </c>
      <c r="I605" s="48">
        <f t="shared" si="68"/>
        <v>807.30999999999449</v>
      </c>
      <c r="J605" s="41">
        <f t="shared" si="69"/>
        <v>856.65999999999451</v>
      </c>
      <c r="L605" t="str">
        <f t="shared" si="64"/>
        <v>807,31</v>
      </c>
      <c r="M605" s="41">
        <f t="shared" si="65"/>
        <v>856.65999999999451</v>
      </c>
    </row>
    <row r="606" spans="2:13" x14ac:dyDescent="0.2">
      <c r="B606" s="41">
        <f t="shared" si="63"/>
        <v>10280.039999999934</v>
      </c>
      <c r="C606" s="41">
        <f>Motor!$E$5</f>
        <v>1900</v>
      </c>
      <c r="D606" s="41">
        <f>Motor!$E$6</f>
        <v>0</v>
      </c>
      <c r="E606" s="41">
        <f t="shared" si="66"/>
        <v>12180.039999999934</v>
      </c>
      <c r="F606" s="41">
        <f t="shared" si="67"/>
        <v>1015</v>
      </c>
      <c r="G606" s="41">
        <f>IF(VLOOKUP(F606,Constantes!$D$2:$E$11,2,TRUE)=0,+F606,VLOOKUP(F606,Constantes!$D$2:$E$11,2,TRUE))</f>
        <v>1050</v>
      </c>
      <c r="H606" s="41">
        <f>ROUND(+Motor!$D$15*Iteración!G606,2)</f>
        <v>49.35</v>
      </c>
      <c r="I606" s="48">
        <f t="shared" si="68"/>
        <v>807.31999999999448</v>
      </c>
      <c r="J606" s="41">
        <f t="shared" si="69"/>
        <v>856.6699999999945</v>
      </c>
      <c r="L606" t="str">
        <f t="shared" si="64"/>
        <v>807,32</v>
      </c>
      <c r="M606" s="41">
        <f t="shared" si="65"/>
        <v>856.6699999999945</v>
      </c>
    </row>
    <row r="607" spans="2:13" x14ac:dyDescent="0.2">
      <c r="B607" s="41">
        <f t="shared" si="63"/>
        <v>10280.159999999934</v>
      </c>
      <c r="C607" s="41">
        <f>Motor!$E$5</f>
        <v>1900</v>
      </c>
      <c r="D607" s="41">
        <f>Motor!$E$6</f>
        <v>0</v>
      </c>
      <c r="E607" s="41">
        <f t="shared" si="66"/>
        <v>12180.159999999934</v>
      </c>
      <c r="F607" s="41">
        <f t="shared" si="67"/>
        <v>1015.01</v>
      </c>
      <c r="G607" s="41">
        <f>IF(VLOOKUP(F607,Constantes!$D$2:$E$11,2,TRUE)=0,+F607,VLOOKUP(F607,Constantes!$D$2:$E$11,2,TRUE))</f>
        <v>1050</v>
      </c>
      <c r="H607" s="41">
        <f>ROUND(+Motor!$D$15*Iteración!G607,2)</f>
        <v>49.35</v>
      </c>
      <c r="I607" s="48">
        <f t="shared" si="68"/>
        <v>807.32999999999447</v>
      </c>
      <c r="J607" s="41">
        <f t="shared" si="69"/>
        <v>856.67999999999449</v>
      </c>
      <c r="L607" t="str">
        <f t="shared" si="64"/>
        <v>807,33</v>
      </c>
      <c r="M607" s="41">
        <f t="shared" si="65"/>
        <v>856.67999999999449</v>
      </c>
    </row>
    <row r="608" spans="2:13" x14ac:dyDescent="0.2">
      <c r="B608" s="41">
        <f t="shared" si="63"/>
        <v>10280.279999999933</v>
      </c>
      <c r="C608" s="41">
        <f>Motor!$E$5</f>
        <v>1900</v>
      </c>
      <c r="D608" s="41">
        <f>Motor!$E$6</f>
        <v>0</v>
      </c>
      <c r="E608" s="41">
        <f t="shared" si="66"/>
        <v>12180.279999999933</v>
      </c>
      <c r="F608" s="41">
        <f t="shared" si="67"/>
        <v>1015.02</v>
      </c>
      <c r="G608" s="41">
        <f>IF(VLOOKUP(F608,Constantes!$D$2:$E$11,2,TRUE)=0,+F608,VLOOKUP(F608,Constantes!$D$2:$E$11,2,TRUE))</f>
        <v>1050</v>
      </c>
      <c r="H608" s="41">
        <f>ROUND(+Motor!$D$15*Iteración!G608,2)</f>
        <v>49.35</v>
      </c>
      <c r="I608" s="48">
        <f t="shared" si="68"/>
        <v>807.33999999999446</v>
      </c>
      <c r="J608" s="41">
        <f t="shared" si="69"/>
        <v>856.68999999999448</v>
      </c>
      <c r="L608" t="str">
        <f t="shared" si="64"/>
        <v>807,34</v>
      </c>
      <c r="M608" s="41">
        <f t="shared" si="65"/>
        <v>856.68999999999448</v>
      </c>
    </row>
    <row r="609" spans="2:13" x14ac:dyDescent="0.2">
      <c r="B609" s="41">
        <f t="shared" si="63"/>
        <v>10280.399999999934</v>
      </c>
      <c r="C609" s="41">
        <f>Motor!$E$5</f>
        <v>1900</v>
      </c>
      <c r="D609" s="41">
        <f>Motor!$E$6</f>
        <v>0</v>
      </c>
      <c r="E609" s="41">
        <f t="shared" si="66"/>
        <v>12180.399999999934</v>
      </c>
      <c r="F609" s="41">
        <f t="shared" si="67"/>
        <v>1015.03</v>
      </c>
      <c r="G609" s="41">
        <f>IF(VLOOKUP(F609,Constantes!$D$2:$E$11,2,TRUE)=0,+F609,VLOOKUP(F609,Constantes!$D$2:$E$11,2,TRUE))</f>
        <v>1050</v>
      </c>
      <c r="H609" s="41">
        <f>ROUND(+Motor!$D$15*Iteración!G609,2)</f>
        <v>49.35</v>
      </c>
      <c r="I609" s="48">
        <f t="shared" si="68"/>
        <v>807.34999999999445</v>
      </c>
      <c r="J609" s="41">
        <f t="shared" si="69"/>
        <v>856.69999999999447</v>
      </c>
      <c r="L609" t="str">
        <f t="shared" si="64"/>
        <v>807,35</v>
      </c>
      <c r="M609" s="41">
        <f t="shared" si="65"/>
        <v>856.69999999999447</v>
      </c>
    </row>
    <row r="610" spans="2:13" x14ac:dyDescent="0.2">
      <c r="B610" s="41">
        <f t="shared" si="63"/>
        <v>10280.519999999933</v>
      </c>
      <c r="C610" s="41">
        <f>Motor!$E$5</f>
        <v>1900</v>
      </c>
      <c r="D610" s="41">
        <f>Motor!$E$6</f>
        <v>0</v>
      </c>
      <c r="E610" s="41">
        <f t="shared" si="66"/>
        <v>12180.519999999933</v>
      </c>
      <c r="F610" s="41">
        <f t="shared" si="67"/>
        <v>1015.04</v>
      </c>
      <c r="G610" s="41">
        <f>IF(VLOOKUP(F610,Constantes!$D$2:$E$11,2,TRUE)=0,+F610,VLOOKUP(F610,Constantes!$D$2:$E$11,2,TRUE))</f>
        <v>1050</v>
      </c>
      <c r="H610" s="41">
        <f>ROUND(+Motor!$D$15*Iteración!G610,2)</f>
        <v>49.35</v>
      </c>
      <c r="I610" s="48">
        <f t="shared" si="68"/>
        <v>807.35999999999444</v>
      </c>
      <c r="J610" s="41">
        <f t="shared" si="69"/>
        <v>856.70999999999447</v>
      </c>
      <c r="L610" t="str">
        <f t="shared" si="64"/>
        <v>807,36</v>
      </c>
      <c r="M610" s="41">
        <f t="shared" si="65"/>
        <v>856.70999999999447</v>
      </c>
    </row>
    <row r="611" spans="2:13" x14ac:dyDescent="0.2">
      <c r="B611" s="41">
        <f t="shared" si="63"/>
        <v>10280.639999999934</v>
      </c>
      <c r="C611" s="41">
        <f>Motor!$E$5</f>
        <v>1900</v>
      </c>
      <c r="D611" s="41">
        <f>Motor!$E$6</f>
        <v>0</v>
      </c>
      <c r="E611" s="41">
        <f t="shared" si="66"/>
        <v>12180.639999999934</v>
      </c>
      <c r="F611" s="41">
        <f t="shared" si="67"/>
        <v>1015.05</v>
      </c>
      <c r="G611" s="41">
        <f>IF(VLOOKUP(F611,Constantes!$D$2:$E$11,2,TRUE)=0,+F611,VLOOKUP(F611,Constantes!$D$2:$E$11,2,TRUE))</f>
        <v>1050</v>
      </c>
      <c r="H611" s="41">
        <f>ROUND(+Motor!$D$15*Iteración!G611,2)</f>
        <v>49.35</v>
      </c>
      <c r="I611" s="48">
        <f t="shared" si="68"/>
        <v>807.36999999999443</v>
      </c>
      <c r="J611" s="41">
        <f t="shared" si="69"/>
        <v>856.71999999999446</v>
      </c>
      <c r="L611" t="str">
        <f t="shared" si="64"/>
        <v>807,37</v>
      </c>
      <c r="M611" s="41">
        <f t="shared" si="65"/>
        <v>856.71999999999446</v>
      </c>
    </row>
    <row r="612" spans="2:13" x14ac:dyDescent="0.2">
      <c r="B612" s="41">
        <f t="shared" si="63"/>
        <v>10280.759999999933</v>
      </c>
      <c r="C612" s="41">
        <f>Motor!$E$5</f>
        <v>1900</v>
      </c>
      <c r="D612" s="41">
        <f>Motor!$E$6</f>
        <v>0</v>
      </c>
      <c r="E612" s="41">
        <f t="shared" si="66"/>
        <v>12180.759999999933</v>
      </c>
      <c r="F612" s="41">
        <f t="shared" si="67"/>
        <v>1015.06</v>
      </c>
      <c r="G612" s="41">
        <f>IF(VLOOKUP(F612,Constantes!$D$2:$E$11,2,TRUE)=0,+F612,VLOOKUP(F612,Constantes!$D$2:$E$11,2,TRUE))</f>
        <v>1050</v>
      </c>
      <c r="H612" s="41">
        <f>ROUND(+Motor!$D$15*Iteración!G612,2)</f>
        <v>49.35</v>
      </c>
      <c r="I612" s="48">
        <f t="shared" si="68"/>
        <v>807.37999999999442</v>
      </c>
      <c r="J612" s="41">
        <f t="shared" si="69"/>
        <v>856.72999999999445</v>
      </c>
      <c r="L612" t="str">
        <f t="shared" si="64"/>
        <v>807,38</v>
      </c>
      <c r="M612" s="41">
        <f t="shared" si="65"/>
        <v>856.72999999999445</v>
      </c>
    </row>
    <row r="613" spans="2:13" x14ac:dyDescent="0.2">
      <c r="B613" s="41">
        <f t="shared" si="63"/>
        <v>10280.879999999934</v>
      </c>
      <c r="C613" s="41">
        <f>Motor!$E$5</f>
        <v>1900</v>
      </c>
      <c r="D613" s="41">
        <f>Motor!$E$6</f>
        <v>0</v>
      </c>
      <c r="E613" s="41">
        <f t="shared" si="66"/>
        <v>12180.879999999934</v>
      </c>
      <c r="F613" s="41">
        <f t="shared" si="67"/>
        <v>1015.07</v>
      </c>
      <c r="G613" s="41">
        <f>IF(VLOOKUP(F613,Constantes!$D$2:$E$11,2,TRUE)=0,+F613,VLOOKUP(F613,Constantes!$D$2:$E$11,2,TRUE))</f>
        <v>1050</v>
      </c>
      <c r="H613" s="41">
        <f>ROUND(+Motor!$D$15*Iteración!G613,2)</f>
        <v>49.35</v>
      </c>
      <c r="I613" s="48">
        <f t="shared" si="68"/>
        <v>807.38999999999442</v>
      </c>
      <c r="J613" s="41">
        <f t="shared" si="69"/>
        <v>856.73999999999444</v>
      </c>
      <c r="L613" t="str">
        <f t="shared" si="64"/>
        <v>807,39</v>
      </c>
      <c r="M613" s="41">
        <f t="shared" si="65"/>
        <v>856.73999999999444</v>
      </c>
    </row>
    <row r="614" spans="2:13" x14ac:dyDescent="0.2">
      <c r="B614" s="41">
        <f t="shared" si="63"/>
        <v>10280.999999999933</v>
      </c>
      <c r="C614" s="41">
        <f>Motor!$E$5</f>
        <v>1900</v>
      </c>
      <c r="D614" s="41">
        <f>Motor!$E$6</f>
        <v>0</v>
      </c>
      <c r="E614" s="41">
        <f t="shared" si="66"/>
        <v>12180.999999999933</v>
      </c>
      <c r="F614" s="41">
        <f t="shared" si="67"/>
        <v>1015.08</v>
      </c>
      <c r="G614" s="41">
        <f>IF(VLOOKUP(F614,Constantes!$D$2:$E$11,2,TRUE)=0,+F614,VLOOKUP(F614,Constantes!$D$2:$E$11,2,TRUE))</f>
        <v>1050</v>
      </c>
      <c r="H614" s="41">
        <f>ROUND(+Motor!$D$15*Iteración!G614,2)</f>
        <v>49.35</v>
      </c>
      <c r="I614" s="48">
        <f t="shared" si="68"/>
        <v>807.39999999999441</v>
      </c>
      <c r="J614" s="41">
        <f t="shared" si="69"/>
        <v>856.74999999999443</v>
      </c>
      <c r="L614" t="str">
        <f t="shared" si="64"/>
        <v>807,40</v>
      </c>
      <c r="M614" s="41">
        <f t="shared" si="65"/>
        <v>856.74999999999443</v>
      </c>
    </row>
    <row r="615" spans="2:13" x14ac:dyDescent="0.2">
      <c r="B615" s="41">
        <f t="shared" si="63"/>
        <v>10281.119999999933</v>
      </c>
      <c r="C615" s="41">
        <f>Motor!$E$5</f>
        <v>1900</v>
      </c>
      <c r="D615" s="41">
        <f>Motor!$E$6</f>
        <v>0</v>
      </c>
      <c r="E615" s="41">
        <f t="shared" si="66"/>
        <v>12181.119999999933</v>
      </c>
      <c r="F615" s="41">
        <f t="shared" si="67"/>
        <v>1015.09</v>
      </c>
      <c r="G615" s="41">
        <f>IF(VLOOKUP(F615,Constantes!$D$2:$E$11,2,TRUE)=0,+F615,VLOOKUP(F615,Constantes!$D$2:$E$11,2,TRUE))</f>
        <v>1050</v>
      </c>
      <c r="H615" s="41">
        <f>ROUND(+Motor!$D$15*Iteración!G615,2)</f>
        <v>49.35</v>
      </c>
      <c r="I615" s="48">
        <f t="shared" si="68"/>
        <v>807.4099999999944</v>
      </c>
      <c r="J615" s="41">
        <f t="shared" si="69"/>
        <v>856.75999999999442</v>
      </c>
      <c r="L615" t="str">
        <f t="shared" si="64"/>
        <v>807,41</v>
      </c>
      <c r="M615" s="41">
        <f t="shared" si="65"/>
        <v>856.75999999999442</v>
      </c>
    </row>
    <row r="616" spans="2:13" x14ac:dyDescent="0.2">
      <c r="B616" s="41">
        <f t="shared" si="63"/>
        <v>10281.239999999932</v>
      </c>
      <c r="C616" s="41">
        <f>Motor!$E$5</f>
        <v>1900</v>
      </c>
      <c r="D616" s="41">
        <f>Motor!$E$6</f>
        <v>0</v>
      </c>
      <c r="E616" s="41">
        <f t="shared" si="66"/>
        <v>12181.239999999932</v>
      </c>
      <c r="F616" s="41">
        <f t="shared" si="67"/>
        <v>1015.1</v>
      </c>
      <c r="G616" s="41">
        <f>IF(VLOOKUP(F616,Constantes!$D$2:$E$11,2,TRUE)=0,+F616,VLOOKUP(F616,Constantes!$D$2:$E$11,2,TRUE))</f>
        <v>1050</v>
      </c>
      <c r="H616" s="41">
        <f>ROUND(+Motor!$D$15*Iteración!G616,2)</f>
        <v>49.35</v>
      </c>
      <c r="I616" s="48">
        <f t="shared" si="68"/>
        <v>807.41999999999439</v>
      </c>
      <c r="J616" s="41">
        <f t="shared" si="69"/>
        <v>856.76999999999441</v>
      </c>
      <c r="L616" t="str">
        <f t="shared" si="64"/>
        <v>807,42</v>
      </c>
      <c r="M616" s="41">
        <f t="shared" si="65"/>
        <v>856.76999999999441</v>
      </c>
    </row>
    <row r="617" spans="2:13" x14ac:dyDescent="0.2">
      <c r="B617" s="41">
        <f t="shared" si="63"/>
        <v>10281.359999999933</v>
      </c>
      <c r="C617" s="41">
        <f>Motor!$E$5</f>
        <v>1900</v>
      </c>
      <c r="D617" s="41">
        <f>Motor!$E$6</f>
        <v>0</v>
      </c>
      <c r="E617" s="41">
        <f t="shared" si="66"/>
        <v>12181.359999999933</v>
      </c>
      <c r="F617" s="41">
        <f t="shared" si="67"/>
        <v>1015.11</v>
      </c>
      <c r="G617" s="41">
        <f>IF(VLOOKUP(F617,Constantes!$D$2:$E$11,2,TRUE)=0,+F617,VLOOKUP(F617,Constantes!$D$2:$E$11,2,TRUE))</f>
        <v>1050</v>
      </c>
      <c r="H617" s="41">
        <f>ROUND(+Motor!$D$15*Iteración!G617,2)</f>
        <v>49.35</v>
      </c>
      <c r="I617" s="48">
        <f t="shared" si="68"/>
        <v>807.42999999999438</v>
      </c>
      <c r="J617" s="41">
        <f t="shared" si="69"/>
        <v>856.7799999999944</v>
      </c>
      <c r="L617" t="str">
        <f t="shared" si="64"/>
        <v>807,43</v>
      </c>
      <c r="M617" s="41">
        <f t="shared" si="65"/>
        <v>856.7799999999944</v>
      </c>
    </row>
    <row r="618" spans="2:13" x14ac:dyDescent="0.2">
      <c r="B618" s="41">
        <f t="shared" si="63"/>
        <v>10281.479999999932</v>
      </c>
      <c r="C618" s="41">
        <f>Motor!$E$5</f>
        <v>1900</v>
      </c>
      <c r="D618" s="41">
        <f>Motor!$E$6</f>
        <v>0</v>
      </c>
      <c r="E618" s="41">
        <f t="shared" si="66"/>
        <v>12181.479999999932</v>
      </c>
      <c r="F618" s="41">
        <f t="shared" si="67"/>
        <v>1015.12</v>
      </c>
      <c r="G618" s="41">
        <f>IF(VLOOKUP(F618,Constantes!$D$2:$E$11,2,TRUE)=0,+F618,VLOOKUP(F618,Constantes!$D$2:$E$11,2,TRUE))</f>
        <v>1050</v>
      </c>
      <c r="H618" s="41">
        <f>ROUND(+Motor!$D$15*Iteración!G618,2)</f>
        <v>49.35</v>
      </c>
      <c r="I618" s="48">
        <f t="shared" si="68"/>
        <v>807.43999999999437</v>
      </c>
      <c r="J618" s="41">
        <f t="shared" si="69"/>
        <v>856.78999999999439</v>
      </c>
      <c r="L618" t="str">
        <f t="shared" si="64"/>
        <v>807,44</v>
      </c>
      <c r="M618" s="41">
        <f t="shared" si="65"/>
        <v>856.78999999999439</v>
      </c>
    </row>
    <row r="619" spans="2:13" x14ac:dyDescent="0.2">
      <c r="B619" s="41">
        <f t="shared" si="63"/>
        <v>10281.599999999933</v>
      </c>
      <c r="C619" s="41">
        <f>Motor!$E$5</f>
        <v>1900</v>
      </c>
      <c r="D619" s="41">
        <f>Motor!$E$6</f>
        <v>0</v>
      </c>
      <c r="E619" s="41">
        <f t="shared" si="66"/>
        <v>12181.599999999933</v>
      </c>
      <c r="F619" s="41">
        <f t="shared" si="67"/>
        <v>1015.13</v>
      </c>
      <c r="G619" s="41">
        <f>IF(VLOOKUP(F619,Constantes!$D$2:$E$11,2,TRUE)=0,+F619,VLOOKUP(F619,Constantes!$D$2:$E$11,2,TRUE))</f>
        <v>1050</v>
      </c>
      <c r="H619" s="41">
        <f>ROUND(+Motor!$D$15*Iteración!G619,2)</f>
        <v>49.35</v>
      </c>
      <c r="I619" s="48">
        <f t="shared" si="68"/>
        <v>807.44999999999436</v>
      </c>
      <c r="J619" s="41">
        <f t="shared" si="69"/>
        <v>856.79999999999438</v>
      </c>
      <c r="L619" t="str">
        <f t="shared" si="64"/>
        <v>807,45</v>
      </c>
      <c r="M619" s="41">
        <f t="shared" si="65"/>
        <v>856.79999999999438</v>
      </c>
    </row>
    <row r="620" spans="2:13" x14ac:dyDescent="0.2">
      <c r="B620" s="41">
        <f t="shared" si="63"/>
        <v>10281.719999999932</v>
      </c>
      <c r="C620" s="41">
        <f>Motor!$E$5</f>
        <v>1900</v>
      </c>
      <c r="D620" s="41">
        <f>Motor!$E$6</f>
        <v>0</v>
      </c>
      <c r="E620" s="41">
        <f t="shared" si="66"/>
        <v>12181.719999999932</v>
      </c>
      <c r="F620" s="41">
        <f t="shared" si="67"/>
        <v>1015.14</v>
      </c>
      <c r="G620" s="41">
        <f>IF(VLOOKUP(F620,Constantes!$D$2:$E$11,2,TRUE)=0,+F620,VLOOKUP(F620,Constantes!$D$2:$E$11,2,TRUE))</f>
        <v>1050</v>
      </c>
      <c r="H620" s="41">
        <f>ROUND(+Motor!$D$15*Iteración!G620,2)</f>
        <v>49.35</v>
      </c>
      <c r="I620" s="48">
        <f t="shared" si="68"/>
        <v>807.45999999999435</v>
      </c>
      <c r="J620" s="41">
        <f t="shared" si="69"/>
        <v>856.80999999999437</v>
      </c>
      <c r="L620" t="str">
        <f t="shared" si="64"/>
        <v>807,46</v>
      </c>
      <c r="M620" s="41">
        <f t="shared" si="65"/>
        <v>856.80999999999437</v>
      </c>
    </row>
    <row r="621" spans="2:13" x14ac:dyDescent="0.2">
      <c r="B621" s="41">
        <f t="shared" si="63"/>
        <v>10281.839999999933</v>
      </c>
      <c r="C621" s="41">
        <f>Motor!$E$5</f>
        <v>1900</v>
      </c>
      <c r="D621" s="41">
        <f>Motor!$E$6</f>
        <v>0</v>
      </c>
      <c r="E621" s="41">
        <f t="shared" si="66"/>
        <v>12181.839999999933</v>
      </c>
      <c r="F621" s="41">
        <f t="shared" si="67"/>
        <v>1015.15</v>
      </c>
      <c r="G621" s="41">
        <f>IF(VLOOKUP(F621,Constantes!$D$2:$E$11,2,TRUE)=0,+F621,VLOOKUP(F621,Constantes!$D$2:$E$11,2,TRUE))</f>
        <v>1050</v>
      </c>
      <c r="H621" s="41">
        <f>ROUND(+Motor!$D$15*Iteración!G621,2)</f>
        <v>49.35</v>
      </c>
      <c r="I621" s="48">
        <f t="shared" si="68"/>
        <v>807.46999999999434</v>
      </c>
      <c r="J621" s="41">
        <f t="shared" si="69"/>
        <v>856.81999999999437</v>
      </c>
      <c r="L621" t="str">
        <f t="shared" si="64"/>
        <v>807,47</v>
      </c>
      <c r="M621" s="41">
        <f t="shared" si="65"/>
        <v>856.81999999999437</v>
      </c>
    </row>
    <row r="622" spans="2:13" x14ac:dyDescent="0.2">
      <c r="B622" s="41">
        <f t="shared" si="63"/>
        <v>10281.959999999932</v>
      </c>
      <c r="C622" s="41">
        <f>Motor!$E$5</f>
        <v>1900</v>
      </c>
      <c r="D622" s="41">
        <f>Motor!$E$6</f>
        <v>0</v>
      </c>
      <c r="E622" s="41">
        <f t="shared" si="66"/>
        <v>12181.959999999932</v>
      </c>
      <c r="F622" s="41">
        <f t="shared" si="67"/>
        <v>1015.16</v>
      </c>
      <c r="G622" s="41">
        <f>IF(VLOOKUP(F622,Constantes!$D$2:$E$11,2,TRUE)=0,+F622,VLOOKUP(F622,Constantes!$D$2:$E$11,2,TRUE))</f>
        <v>1050</v>
      </c>
      <c r="H622" s="41">
        <f>ROUND(+Motor!$D$15*Iteración!G622,2)</f>
        <v>49.35</v>
      </c>
      <c r="I622" s="48">
        <f t="shared" si="68"/>
        <v>807.47999999999433</v>
      </c>
      <c r="J622" s="41">
        <f t="shared" si="69"/>
        <v>856.82999999999436</v>
      </c>
      <c r="L622" t="str">
        <f t="shared" si="64"/>
        <v>807,48</v>
      </c>
      <c r="M622" s="41">
        <f t="shared" si="65"/>
        <v>856.82999999999436</v>
      </c>
    </row>
    <row r="623" spans="2:13" x14ac:dyDescent="0.2">
      <c r="B623" s="41">
        <f t="shared" si="63"/>
        <v>10282.079999999933</v>
      </c>
      <c r="C623" s="41">
        <f>Motor!$E$5</f>
        <v>1900</v>
      </c>
      <c r="D623" s="41">
        <f>Motor!$E$6</f>
        <v>0</v>
      </c>
      <c r="E623" s="41">
        <f t="shared" si="66"/>
        <v>12182.079999999933</v>
      </c>
      <c r="F623" s="41">
        <f t="shared" si="67"/>
        <v>1015.17</v>
      </c>
      <c r="G623" s="41">
        <f>IF(VLOOKUP(F623,Constantes!$D$2:$E$11,2,TRUE)=0,+F623,VLOOKUP(F623,Constantes!$D$2:$E$11,2,TRUE))</f>
        <v>1050</v>
      </c>
      <c r="H623" s="41">
        <f>ROUND(+Motor!$D$15*Iteración!G623,2)</f>
        <v>49.35</v>
      </c>
      <c r="I623" s="48">
        <f t="shared" si="68"/>
        <v>807.48999999999432</v>
      </c>
      <c r="J623" s="41">
        <f t="shared" si="69"/>
        <v>856.83999999999435</v>
      </c>
      <c r="L623" t="str">
        <f t="shared" si="64"/>
        <v>807,49</v>
      </c>
      <c r="M623" s="41">
        <f t="shared" si="65"/>
        <v>856.83999999999435</v>
      </c>
    </row>
    <row r="624" spans="2:13" x14ac:dyDescent="0.2">
      <c r="B624" s="41">
        <f t="shared" si="63"/>
        <v>10282.199999999932</v>
      </c>
      <c r="C624" s="41">
        <f>Motor!$E$5</f>
        <v>1900</v>
      </c>
      <c r="D624" s="41">
        <f>Motor!$E$6</f>
        <v>0</v>
      </c>
      <c r="E624" s="41">
        <f t="shared" si="66"/>
        <v>12182.199999999932</v>
      </c>
      <c r="F624" s="41">
        <f t="shared" si="67"/>
        <v>1015.18</v>
      </c>
      <c r="G624" s="41">
        <f>IF(VLOOKUP(F624,Constantes!$D$2:$E$11,2,TRUE)=0,+F624,VLOOKUP(F624,Constantes!$D$2:$E$11,2,TRUE))</f>
        <v>1050</v>
      </c>
      <c r="H624" s="41">
        <f>ROUND(+Motor!$D$15*Iteración!G624,2)</f>
        <v>49.35</v>
      </c>
      <c r="I624" s="48">
        <f t="shared" si="68"/>
        <v>807.49999999999432</v>
      </c>
      <c r="J624" s="41">
        <f t="shared" si="69"/>
        <v>856.84999999999434</v>
      </c>
      <c r="L624" t="str">
        <f t="shared" si="64"/>
        <v>807,50</v>
      </c>
      <c r="M624" s="41">
        <f t="shared" si="65"/>
        <v>856.84999999999434</v>
      </c>
    </row>
    <row r="625" spans="2:13" x14ac:dyDescent="0.2">
      <c r="B625" s="41">
        <f t="shared" si="63"/>
        <v>10282.319999999932</v>
      </c>
      <c r="C625" s="41">
        <f>Motor!$E$5</f>
        <v>1900</v>
      </c>
      <c r="D625" s="41">
        <f>Motor!$E$6</f>
        <v>0</v>
      </c>
      <c r="E625" s="41">
        <f t="shared" si="66"/>
        <v>12182.319999999932</v>
      </c>
      <c r="F625" s="41">
        <f t="shared" si="67"/>
        <v>1015.19</v>
      </c>
      <c r="G625" s="41">
        <f>IF(VLOOKUP(F625,Constantes!$D$2:$E$11,2,TRUE)=0,+F625,VLOOKUP(F625,Constantes!$D$2:$E$11,2,TRUE))</f>
        <v>1050</v>
      </c>
      <c r="H625" s="41">
        <f>ROUND(+Motor!$D$15*Iteración!G625,2)</f>
        <v>49.35</v>
      </c>
      <c r="I625" s="48">
        <f t="shared" si="68"/>
        <v>807.50999999999431</v>
      </c>
      <c r="J625" s="41">
        <f t="shared" si="69"/>
        <v>856.85999999999433</v>
      </c>
      <c r="L625" t="str">
        <f t="shared" si="64"/>
        <v>807,51</v>
      </c>
      <c r="M625" s="41">
        <f t="shared" si="65"/>
        <v>856.85999999999433</v>
      </c>
    </row>
    <row r="626" spans="2:13" x14ac:dyDescent="0.2">
      <c r="B626" s="41">
        <f t="shared" si="63"/>
        <v>10282.439999999931</v>
      </c>
      <c r="C626" s="41">
        <f>Motor!$E$5</f>
        <v>1900</v>
      </c>
      <c r="D626" s="41">
        <f>Motor!$E$6</f>
        <v>0</v>
      </c>
      <c r="E626" s="41">
        <f t="shared" si="66"/>
        <v>12182.439999999931</v>
      </c>
      <c r="F626" s="41">
        <f t="shared" si="67"/>
        <v>1015.2</v>
      </c>
      <c r="G626" s="41">
        <f>IF(VLOOKUP(F626,Constantes!$D$2:$E$11,2,TRUE)=0,+F626,VLOOKUP(F626,Constantes!$D$2:$E$11,2,TRUE))</f>
        <v>1050</v>
      </c>
      <c r="H626" s="41">
        <f>ROUND(+Motor!$D$15*Iteración!G626,2)</f>
        <v>49.35</v>
      </c>
      <c r="I626" s="48">
        <f t="shared" si="68"/>
        <v>807.5199999999943</v>
      </c>
      <c r="J626" s="41">
        <f t="shared" si="69"/>
        <v>856.86999999999432</v>
      </c>
      <c r="L626" t="str">
        <f t="shared" si="64"/>
        <v>807,52</v>
      </c>
      <c r="M626" s="41">
        <f t="shared" si="65"/>
        <v>856.86999999999432</v>
      </c>
    </row>
    <row r="627" spans="2:13" x14ac:dyDescent="0.2">
      <c r="B627" s="41">
        <f t="shared" si="63"/>
        <v>10282.559999999932</v>
      </c>
      <c r="C627" s="41">
        <f>Motor!$E$5</f>
        <v>1900</v>
      </c>
      <c r="D627" s="41">
        <f>Motor!$E$6</f>
        <v>0</v>
      </c>
      <c r="E627" s="41">
        <f t="shared" si="66"/>
        <v>12182.559999999932</v>
      </c>
      <c r="F627" s="41">
        <f t="shared" si="67"/>
        <v>1015.21</v>
      </c>
      <c r="G627" s="41">
        <f>IF(VLOOKUP(F627,Constantes!$D$2:$E$11,2,TRUE)=0,+F627,VLOOKUP(F627,Constantes!$D$2:$E$11,2,TRUE))</f>
        <v>1050</v>
      </c>
      <c r="H627" s="41">
        <f>ROUND(+Motor!$D$15*Iteración!G627,2)</f>
        <v>49.35</v>
      </c>
      <c r="I627" s="48">
        <f t="shared" si="68"/>
        <v>807.52999999999429</v>
      </c>
      <c r="J627" s="41">
        <f t="shared" si="69"/>
        <v>856.87999999999431</v>
      </c>
      <c r="L627" t="str">
        <f t="shared" si="64"/>
        <v>807,53</v>
      </c>
      <c r="M627" s="41">
        <f t="shared" si="65"/>
        <v>856.87999999999431</v>
      </c>
    </row>
    <row r="628" spans="2:13" x14ac:dyDescent="0.2">
      <c r="B628" s="41">
        <f t="shared" si="63"/>
        <v>10282.679999999931</v>
      </c>
      <c r="C628" s="41">
        <f>Motor!$E$5</f>
        <v>1900</v>
      </c>
      <c r="D628" s="41">
        <f>Motor!$E$6</f>
        <v>0</v>
      </c>
      <c r="E628" s="41">
        <f t="shared" si="66"/>
        <v>12182.679999999931</v>
      </c>
      <c r="F628" s="41">
        <f t="shared" si="67"/>
        <v>1015.22</v>
      </c>
      <c r="G628" s="41">
        <f>IF(VLOOKUP(F628,Constantes!$D$2:$E$11,2,TRUE)=0,+F628,VLOOKUP(F628,Constantes!$D$2:$E$11,2,TRUE))</f>
        <v>1050</v>
      </c>
      <c r="H628" s="41">
        <f>ROUND(+Motor!$D$15*Iteración!G628,2)</f>
        <v>49.35</v>
      </c>
      <c r="I628" s="48">
        <f t="shared" si="68"/>
        <v>807.53999999999428</v>
      </c>
      <c r="J628" s="41">
        <f t="shared" si="69"/>
        <v>856.8899999999943</v>
      </c>
      <c r="L628" t="str">
        <f t="shared" si="64"/>
        <v>807,54</v>
      </c>
      <c r="M628" s="41">
        <f t="shared" si="65"/>
        <v>856.8899999999943</v>
      </c>
    </row>
    <row r="629" spans="2:13" x14ac:dyDescent="0.2">
      <c r="B629" s="41">
        <f t="shared" si="63"/>
        <v>10282.799999999932</v>
      </c>
      <c r="C629" s="41">
        <f>Motor!$E$5</f>
        <v>1900</v>
      </c>
      <c r="D629" s="41">
        <f>Motor!$E$6</f>
        <v>0</v>
      </c>
      <c r="E629" s="41">
        <f t="shared" si="66"/>
        <v>12182.799999999932</v>
      </c>
      <c r="F629" s="41">
        <f t="shared" si="67"/>
        <v>1015.23</v>
      </c>
      <c r="G629" s="41">
        <f>IF(VLOOKUP(F629,Constantes!$D$2:$E$11,2,TRUE)=0,+F629,VLOOKUP(F629,Constantes!$D$2:$E$11,2,TRUE))</f>
        <v>1050</v>
      </c>
      <c r="H629" s="41">
        <f>ROUND(+Motor!$D$15*Iteración!G629,2)</f>
        <v>49.35</v>
      </c>
      <c r="I629" s="48">
        <f t="shared" si="68"/>
        <v>807.54999999999427</v>
      </c>
      <c r="J629" s="41">
        <f t="shared" si="69"/>
        <v>856.89999999999429</v>
      </c>
      <c r="L629" t="str">
        <f t="shared" si="64"/>
        <v>807,55</v>
      </c>
      <c r="M629" s="41">
        <f t="shared" si="65"/>
        <v>856.89999999999429</v>
      </c>
    </row>
    <row r="630" spans="2:13" x14ac:dyDescent="0.2">
      <c r="B630" s="41">
        <f t="shared" si="63"/>
        <v>10282.919999999931</v>
      </c>
      <c r="C630" s="41">
        <f>Motor!$E$5</f>
        <v>1900</v>
      </c>
      <c r="D630" s="41">
        <f>Motor!$E$6</f>
        <v>0</v>
      </c>
      <c r="E630" s="41">
        <f t="shared" si="66"/>
        <v>12182.919999999931</v>
      </c>
      <c r="F630" s="41">
        <f t="shared" si="67"/>
        <v>1015.24</v>
      </c>
      <c r="G630" s="41">
        <f>IF(VLOOKUP(F630,Constantes!$D$2:$E$11,2,TRUE)=0,+F630,VLOOKUP(F630,Constantes!$D$2:$E$11,2,TRUE))</f>
        <v>1050</v>
      </c>
      <c r="H630" s="41">
        <f>ROUND(+Motor!$D$15*Iteración!G630,2)</f>
        <v>49.35</v>
      </c>
      <c r="I630" s="48">
        <f t="shared" si="68"/>
        <v>807.55999999999426</v>
      </c>
      <c r="J630" s="41">
        <f t="shared" si="69"/>
        <v>856.90999999999428</v>
      </c>
      <c r="L630" t="str">
        <f t="shared" si="64"/>
        <v>807,56</v>
      </c>
      <c r="M630" s="41">
        <f t="shared" si="65"/>
        <v>856.90999999999428</v>
      </c>
    </row>
    <row r="631" spans="2:13" x14ac:dyDescent="0.2">
      <c r="B631" s="41">
        <f t="shared" si="63"/>
        <v>10283.039999999932</v>
      </c>
      <c r="C631" s="41">
        <f>Motor!$E$5</f>
        <v>1900</v>
      </c>
      <c r="D631" s="41">
        <f>Motor!$E$6</f>
        <v>0</v>
      </c>
      <c r="E631" s="41">
        <f t="shared" si="66"/>
        <v>12183.039999999932</v>
      </c>
      <c r="F631" s="41">
        <f t="shared" si="67"/>
        <v>1015.25</v>
      </c>
      <c r="G631" s="41">
        <f>IF(VLOOKUP(F631,Constantes!$D$2:$E$11,2,TRUE)=0,+F631,VLOOKUP(F631,Constantes!$D$2:$E$11,2,TRUE))</f>
        <v>1050</v>
      </c>
      <c r="H631" s="41">
        <f>ROUND(+Motor!$D$15*Iteración!G631,2)</f>
        <v>49.35</v>
      </c>
      <c r="I631" s="48">
        <f t="shared" si="68"/>
        <v>807.56999999999425</v>
      </c>
      <c r="J631" s="41">
        <f t="shared" si="69"/>
        <v>856.91999999999427</v>
      </c>
      <c r="L631" t="str">
        <f t="shared" si="64"/>
        <v>807,57</v>
      </c>
      <c r="M631" s="41">
        <f t="shared" si="65"/>
        <v>856.91999999999427</v>
      </c>
    </row>
    <row r="632" spans="2:13" x14ac:dyDescent="0.2">
      <c r="B632" s="41">
        <f t="shared" si="63"/>
        <v>10283.159999999931</v>
      </c>
      <c r="C632" s="41">
        <f>Motor!$E$5</f>
        <v>1900</v>
      </c>
      <c r="D632" s="41">
        <f>Motor!$E$6</f>
        <v>0</v>
      </c>
      <c r="E632" s="41">
        <f t="shared" si="66"/>
        <v>12183.159999999931</v>
      </c>
      <c r="F632" s="41">
        <f t="shared" si="67"/>
        <v>1015.26</v>
      </c>
      <c r="G632" s="41">
        <f>IF(VLOOKUP(F632,Constantes!$D$2:$E$11,2,TRUE)=0,+F632,VLOOKUP(F632,Constantes!$D$2:$E$11,2,TRUE))</f>
        <v>1050</v>
      </c>
      <c r="H632" s="41">
        <f>ROUND(+Motor!$D$15*Iteración!G632,2)</f>
        <v>49.35</v>
      </c>
      <c r="I632" s="48">
        <f t="shared" si="68"/>
        <v>807.57999999999424</v>
      </c>
      <c r="J632" s="41">
        <f t="shared" si="69"/>
        <v>856.92999999999427</v>
      </c>
      <c r="L632" t="str">
        <f t="shared" si="64"/>
        <v>807,58</v>
      </c>
      <c r="M632" s="41">
        <f t="shared" si="65"/>
        <v>856.92999999999427</v>
      </c>
    </row>
    <row r="633" spans="2:13" x14ac:dyDescent="0.2">
      <c r="B633" s="41">
        <f t="shared" si="63"/>
        <v>10283.279999999932</v>
      </c>
      <c r="C633" s="41">
        <f>Motor!$E$5</f>
        <v>1900</v>
      </c>
      <c r="D633" s="41">
        <f>Motor!$E$6</f>
        <v>0</v>
      </c>
      <c r="E633" s="41">
        <f t="shared" si="66"/>
        <v>12183.279999999932</v>
      </c>
      <c r="F633" s="41">
        <f t="shared" si="67"/>
        <v>1015.27</v>
      </c>
      <c r="G633" s="41">
        <f>IF(VLOOKUP(F633,Constantes!$D$2:$E$11,2,TRUE)=0,+F633,VLOOKUP(F633,Constantes!$D$2:$E$11,2,TRUE))</f>
        <v>1050</v>
      </c>
      <c r="H633" s="41">
        <f>ROUND(+Motor!$D$15*Iteración!G633,2)</f>
        <v>49.35</v>
      </c>
      <c r="I633" s="48">
        <f t="shared" si="68"/>
        <v>807.58999999999423</v>
      </c>
      <c r="J633" s="41">
        <f t="shared" si="69"/>
        <v>856.93999999999426</v>
      </c>
      <c r="L633" t="str">
        <f t="shared" si="64"/>
        <v>807,59</v>
      </c>
      <c r="M633" s="41">
        <f t="shared" si="65"/>
        <v>856.93999999999426</v>
      </c>
    </row>
    <row r="634" spans="2:13" x14ac:dyDescent="0.2">
      <c r="B634" s="41">
        <f t="shared" si="63"/>
        <v>10283.399999999931</v>
      </c>
      <c r="C634" s="41">
        <f>Motor!$E$5</f>
        <v>1900</v>
      </c>
      <c r="D634" s="41">
        <f>Motor!$E$6</f>
        <v>0</v>
      </c>
      <c r="E634" s="41">
        <f t="shared" si="66"/>
        <v>12183.399999999931</v>
      </c>
      <c r="F634" s="41">
        <f t="shared" si="67"/>
        <v>1015.28</v>
      </c>
      <c r="G634" s="41">
        <f>IF(VLOOKUP(F634,Constantes!$D$2:$E$11,2,TRUE)=0,+F634,VLOOKUP(F634,Constantes!$D$2:$E$11,2,TRUE))</f>
        <v>1050</v>
      </c>
      <c r="H634" s="41">
        <f>ROUND(+Motor!$D$15*Iteración!G634,2)</f>
        <v>49.35</v>
      </c>
      <c r="I634" s="48">
        <f t="shared" si="68"/>
        <v>807.59999999999422</v>
      </c>
      <c r="J634" s="41">
        <f t="shared" si="69"/>
        <v>856.94999999999425</v>
      </c>
      <c r="L634" t="str">
        <f t="shared" si="64"/>
        <v>807,60</v>
      </c>
      <c r="M634" s="41">
        <f t="shared" si="65"/>
        <v>856.94999999999425</v>
      </c>
    </row>
    <row r="635" spans="2:13" x14ac:dyDescent="0.2">
      <c r="B635" s="41">
        <f t="shared" si="63"/>
        <v>10283.519999999931</v>
      </c>
      <c r="C635" s="41">
        <f>Motor!$E$5</f>
        <v>1900</v>
      </c>
      <c r="D635" s="41">
        <f>Motor!$E$6</f>
        <v>0</v>
      </c>
      <c r="E635" s="41">
        <f t="shared" si="66"/>
        <v>12183.519999999931</v>
      </c>
      <c r="F635" s="41">
        <f t="shared" si="67"/>
        <v>1015.29</v>
      </c>
      <c r="G635" s="41">
        <f>IF(VLOOKUP(F635,Constantes!$D$2:$E$11,2,TRUE)=0,+F635,VLOOKUP(F635,Constantes!$D$2:$E$11,2,TRUE))</f>
        <v>1050</v>
      </c>
      <c r="H635" s="41">
        <f>ROUND(+Motor!$D$15*Iteración!G635,2)</f>
        <v>49.35</v>
      </c>
      <c r="I635" s="48">
        <f t="shared" si="68"/>
        <v>807.60999999999422</v>
      </c>
      <c r="J635" s="41">
        <f t="shared" si="69"/>
        <v>856.95999999999424</v>
      </c>
      <c r="L635" t="str">
        <f t="shared" si="64"/>
        <v>807,61</v>
      </c>
      <c r="M635" s="41">
        <f t="shared" si="65"/>
        <v>856.95999999999424</v>
      </c>
    </row>
    <row r="636" spans="2:13" x14ac:dyDescent="0.2">
      <c r="B636" s="41">
        <f t="shared" si="63"/>
        <v>10283.63999999993</v>
      </c>
      <c r="C636" s="41">
        <f>Motor!$E$5</f>
        <v>1900</v>
      </c>
      <c r="D636" s="41">
        <f>Motor!$E$6</f>
        <v>0</v>
      </c>
      <c r="E636" s="41">
        <f t="shared" si="66"/>
        <v>12183.63999999993</v>
      </c>
      <c r="F636" s="41">
        <f t="shared" si="67"/>
        <v>1015.3</v>
      </c>
      <c r="G636" s="41">
        <f>IF(VLOOKUP(F636,Constantes!$D$2:$E$11,2,TRUE)=0,+F636,VLOOKUP(F636,Constantes!$D$2:$E$11,2,TRUE))</f>
        <v>1050</v>
      </c>
      <c r="H636" s="41">
        <f>ROUND(+Motor!$D$15*Iteración!G636,2)</f>
        <v>49.35</v>
      </c>
      <c r="I636" s="48">
        <f t="shared" si="68"/>
        <v>807.61999999999421</v>
      </c>
      <c r="J636" s="41">
        <f t="shared" si="69"/>
        <v>856.96999999999423</v>
      </c>
      <c r="L636" t="str">
        <f t="shared" si="64"/>
        <v>807,62</v>
      </c>
      <c r="M636" s="41">
        <f t="shared" si="65"/>
        <v>856.96999999999423</v>
      </c>
    </row>
    <row r="637" spans="2:13" x14ac:dyDescent="0.2">
      <c r="B637" s="41">
        <f t="shared" si="63"/>
        <v>10283.759999999931</v>
      </c>
      <c r="C637" s="41">
        <f>Motor!$E$5</f>
        <v>1900</v>
      </c>
      <c r="D637" s="41">
        <f>Motor!$E$6</f>
        <v>0</v>
      </c>
      <c r="E637" s="41">
        <f t="shared" si="66"/>
        <v>12183.759999999931</v>
      </c>
      <c r="F637" s="41">
        <f t="shared" si="67"/>
        <v>1015.31</v>
      </c>
      <c r="G637" s="41">
        <f>IF(VLOOKUP(F637,Constantes!$D$2:$E$11,2,TRUE)=0,+F637,VLOOKUP(F637,Constantes!$D$2:$E$11,2,TRUE))</f>
        <v>1050</v>
      </c>
      <c r="H637" s="41">
        <f>ROUND(+Motor!$D$15*Iteración!G637,2)</f>
        <v>49.35</v>
      </c>
      <c r="I637" s="48">
        <f t="shared" si="68"/>
        <v>807.6299999999942</v>
      </c>
      <c r="J637" s="41">
        <f t="shared" si="69"/>
        <v>856.97999999999422</v>
      </c>
      <c r="L637" t="str">
        <f t="shared" si="64"/>
        <v>807,63</v>
      </c>
      <c r="M637" s="41">
        <f t="shared" si="65"/>
        <v>856.97999999999422</v>
      </c>
    </row>
    <row r="638" spans="2:13" x14ac:dyDescent="0.2">
      <c r="B638" s="41">
        <f t="shared" si="63"/>
        <v>10283.87999999993</v>
      </c>
      <c r="C638" s="41">
        <f>Motor!$E$5</f>
        <v>1900</v>
      </c>
      <c r="D638" s="41">
        <f>Motor!$E$6</f>
        <v>0</v>
      </c>
      <c r="E638" s="41">
        <f t="shared" si="66"/>
        <v>12183.87999999993</v>
      </c>
      <c r="F638" s="41">
        <f t="shared" si="67"/>
        <v>1015.32</v>
      </c>
      <c r="G638" s="41">
        <f>IF(VLOOKUP(F638,Constantes!$D$2:$E$11,2,TRUE)=0,+F638,VLOOKUP(F638,Constantes!$D$2:$E$11,2,TRUE))</f>
        <v>1050</v>
      </c>
      <c r="H638" s="41">
        <f>ROUND(+Motor!$D$15*Iteración!G638,2)</f>
        <v>49.35</v>
      </c>
      <c r="I638" s="48">
        <f t="shared" si="68"/>
        <v>807.63999999999419</v>
      </c>
      <c r="J638" s="41">
        <f t="shared" si="69"/>
        <v>856.98999999999421</v>
      </c>
      <c r="L638" t="str">
        <f t="shared" si="64"/>
        <v>807,64</v>
      </c>
      <c r="M638" s="41">
        <f t="shared" si="65"/>
        <v>856.98999999999421</v>
      </c>
    </row>
    <row r="639" spans="2:13" x14ac:dyDescent="0.2">
      <c r="B639" s="41">
        <f t="shared" si="63"/>
        <v>10283.999999999931</v>
      </c>
      <c r="C639" s="41">
        <f>Motor!$E$5</f>
        <v>1900</v>
      </c>
      <c r="D639" s="41">
        <f>Motor!$E$6</f>
        <v>0</v>
      </c>
      <c r="E639" s="41">
        <f t="shared" si="66"/>
        <v>12183.999999999931</v>
      </c>
      <c r="F639" s="41">
        <f t="shared" si="67"/>
        <v>1015.33</v>
      </c>
      <c r="G639" s="41">
        <f>IF(VLOOKUP(F639,Constantes!$D$2:$E$11,2,TRUE)=0,+F639,VLOOKUP(F639,Constantes!$D$2:$E$11,2,TRUE))</f>
        <v>1050</v>
      </c>
      <c r="H639" s="41">
        <f>ROUND(+Motor!$D$15*Iteración!G639,2)</f>
        <v>49.35</v>
      </c>
      <c r="I639" s="48">
        <f t="shared" si="68"/>
        <v>807.64999999999418</v>
      </c>
      <c r="J639" s="41">
        <f t="shared" si="69"/>
        <v>856.9999999999942</v>
      </c>
      <c r="L639" t="str">
        <f t="shared" si="64"/>
        <v>807,65</v>
      </c>
      <c r="M639" s="41">
        <f t="shared" si="65"/>
        <v>856.9999999999942</v>
      </c>
    </row>
    <row r="640" spans="2:13" x14ac:dyDescent="0.2">
      <c r="B640" s="41">
        <f t="shared" si="63"/>
        <v>10284.11999999993</v>
      </c>
      <c r="C640" s="41">
        <f>Motor!$E$5</f>
        <v>1900</v>
      </c>
      <c r="D640" s="41">
        <f>Motor!$E$6</f>
        <v>0</v>
      </c>
      <c r="E640" s="41">
        <f t="shared" si="66"/>
        <v>12184.11999999993</v>
      </c>
      <c r="F640" s="41">
        <f t="shared" si="67"/>
        <v>1015.34</v>
      </c>
      <c r="G640" s="41">
        <f>IF(VLOOKUP(F640,Constantes!$D$2:$E$11,2,TRUE)=0,+F640,VLOOKUP(F640,Constantes!$D$2:$E$11,2,TRUE))</f>
        <v>1050</v>
      </c>
      <c r="H640" s="41">
        <f>ROUND(+Motor!$D$15*Iteración!G640,2)</f>
        <v>49.35</v>
      </c>
      <c r="I640" s="48">
        <f t="shared" si="68"/>
        <v>807.65999999999417</v>
      </c>
      <c r="J640" s="41">
        <f t="shared" si="69"/>
        <v>857.00999999999419</v>
      </c>
      <c r="L640" t="str">
        <f t="shared" si="64"/>
        <v>807,66</v>
      </c>
      <c r="M640" s="41">
        <f t="shared" si="65"/>
        <v>857.00999999999419</v>
      </c>
    </row>
    <row r="641" spans="2:13" x14ac:dyDescent="0.2">
      <c r="B641" s="41">
        <f t="shared" si="63"/>
        <v>10284.239999999931</v>
      </c>
      <c r="C641" s="41">
        <f>Motor!$E$5</f>
        <v>1900</v>
      </c>
      <c r="D641" s="41">
        <f>Motor!$E$6</f>
        <v>0</v>
      </c>
      <c r="E641" s="41">
        <f t="shared" si="66"/>
        <v>12184.239999999931</v>
      </c>
      <c r="F641" s="41">
        <f t="shared" si="67"/>
        <v>1015.35</v>
      </c>
      <c r="G641" s="41">
        <f>IF(VLOOKUP(F641,Constantes!$D$2:$E$11,2,TRUE)=0,+F641,VLOOKUP(F641,Constantes!$D$2:$E$11,2,TRUE))</f>
        <v>1050</v>
      </c>
      <c r="H641" s="41">
        <f>ROUND(+Motor!$D$15*Iteración!G641,2)</f>
        <v>49.35</v>
      </c>
      <c r="I641" s="48">
        <f t="shared" si="68"/>
        <v>807.66999999999416</v>
      </c>
      <c r="J641" s="41">
        <f t="shared" si="69"/>
        <v>857.01999999999418</v>
      </c>
      <c r="L641" t="str">
        <f t="shared" si="64"/>
        <v>807,67</v>
      </c>
      <c r="M641" s="41">
        <f t="shared" si="65"/>
        <v>857.01999999999418</v>
      </c>
    </row>
    <row r="642" spans="2:13" x14ac:dyDescent="0.2">
      <c r="B642" s="41">
        <f t="shared" si="63"/>
        <v>10284.35999999993</v>
      </c>
      <c r="C642" s="41">
        <f>Motor!$E$5</f>
        <v>1900</v>
      </c>
      <c r="D642" s="41">
        <f>Motor!$E$6</f>
        <v>0</v>
      </c>
      <c r="E642" s="41">
        <f t="shared" si="66"/>
        <v>12184.35999999993</v>
      </c>
      <c r="F642" s="41">
        <f t="shared" si="67"/>
        <v>1015.36</v>
      </c>
      <c r="G642" s="41">
        <f>IF(VLOOKUP(F642,Constantes!$D$2:$E$11,2,TRUE)=0,+F642,VLOOKUP(F642,Constantes!$D$2:$E$11,2,TRUE))</f>
        <v>1050</v>
      </c>
      <c r="H642" s="41">
        <f>ROUND(+Motor!$D$15*Iteración!G642,2)</f>
        <v>49.35</v>
      </c>
      <c r="I642" s="48">
        <f t="shared" si="68"/>
        <v>807.67999999999415</v>
      </c>
      <c r="J642" s="41">
        <f t="shared" si="69"/>
        <v>857.02999999999417</v>
      </c>
      <c r="L642" t="str">
        <f t="shared" si="64"/>
        <v>807,68</v>
      </c>
      <c r="M642" s="41">
        <f t="shared" si="65"/>
        <v>857.02999999999417</v>
      </c>
    </row>
    <row r="643" spans="2:13" x14ac:dyDescent="0.2">
      <c r="B643" s="41">
        <f t="shared" si="63"/>
        <v>10284.47999999993</v>
      </c>
      <c r="C643" s="41">
        <f>Motor!$E$5</f>
        <v>1900</v>
      </c>
      <c r="D643" s="41">
        <f>Motor!$E$6</f>
        <v>0</v>
      </c>
      <c r="E643" s="41">
        <f t="shared" si="66"/>
        <v>12184.47999999993</v>
      </c>
      <c r="F643" s="41">
        <f t="shared" si="67"/>
        <v>1015.37</v>
      </c>
      <c r="G643" s="41">
        <f>IF(VLOOKUP(F643,Constantes!$D$2:$E$11,2,TRUE)=0,+F643,VLOOKUP(F643,Constantes!$D$2:$E$11,2,TRUE))</f>
        <v>1050</v>
      </c>
      <c r="H643" s="41">
        <f>ROUND(+Motor!$D$15*Iteración!G643,2)</f>
        <v>49.35</v>
      </c>
      <c r="I643" s="48">
        <f t="shared" si="68"/>
        <v>807.68999999999414</v>
      </c>
      <c r="J643" s="41">
        <f t="shared" si="69"/>
        <v>857.03999999999417</v>
      </c>
      <c r="L643" t="str">
        <f t="shared" si="64"/>
        <v>807,69</v>
      </c>
      <c r="M643" s="41">
        <f t="shared" si="65"/>
        <v>857.03999999999417</v>
      </c>
    </row>
    <row r="644" spans="2:13" x14ac:dyDescent="0.2">
      <c r="B644" s="41">
        <f t="shared" ref="B644:B707" si="70">+J644*12</f>
        <v>10284.599999999929</v>
      </c>
      <c r="C644" s="41">
        <f>Motor!$E$5</f>
        <v>1900</v>
      </c>
      <c r="D644" s="41">
        <f>Motor!$E$6</f>
        <v>0</v>
      </c>
      <c r="E644" s="41">
        <f t="shared" si="66"/>
        <v>12184.599999999929</v>
      </c>
      <c r="F644" s="41">
        <f t="shared" si="67"/>
        <v>1015.38</v>
      </c>
      <c r="G644" s="41">
        <f>IF(VLOOKUP(F644,Constantes!$D$2:$E$11,2,TRUE)=0,+F644,VLOOKUP(F644,Constantes!$D$2:$E$11,2,TRUE))</f>
        <v>1050</v>
      </c>
      <c r="H644" s="41">
        <f>ROUND(+Motor!$D$15*Iteración!G644,2)</f>
        <v>49.35</v>
      </c>
      <c r="I644" s="48">
        <f t="shared" si="68"/>
        <v>807.69999999999413</v>
      </c>
      <c r="J644" s="41">
        <f t="shared" si="69"/>
        <v>857.04999999999416</v>
      </c>
      <c r="L644" t="str">
        <f t="shared" ref="L644:L707" si="71">TEXT(I644,"0,00")</f>
        <v>807,70</v>
      </c>
      <c r="M644" s="41">
        <f t="shared" ref="M644:M707" si="72">+J644</f>
        <v>857.04999999999416</v>
      </c>
    </row>
    <row r="645" spans="2:13" x14ac:dyDescent="0.2">
      <c r="B645" s="41">
        <f t="shared" si="70"/>
        <v>10284.71999999993</v>
      </c>
      <c r="C645" s="41">
        <f>Motor!$E$5</f>
        <v>1900</v>
      </c>
      <c r="D645" s="41">
        <f>Motor!$E$6</f>
        <v>0</v>
      </c>
      <c r="E645" s="41">
        <f t="shared" ref="E645:E708" si="73">SUM(B645:D645)</f>
        <v>12184.71999999993</v>
      </c>
      <c r="F645" s="41">
        <f t="shared" ref="F645:F708" si="74">ROUND(+E645/12,2)</f>
        <v>1015.39</v>
      </c>
      <c r="G645" s="41">
        <f>IF(VLOOKUP(F645,Constantes!$D$2:$E$11,2,TRUE)=0,+F645,VLOOKUP(F645,Constantes!$D$2:$E$11,2,TRUE))</f>
        <v>1050</v>
      </c>
      <c r="H645" s="41">
        <f>ROUND(+Motor!$D$15*Iteración!G645,2)</f>
        <v>49.35</v>
      </c>
      <c r="I645" s="48">
        <f t="shared" ref="I645:I708" si="75">+J645-H645</f>
        <v>807.70999999999412</v>
      </c>
      <c r="J645" s="41">
        <f t="shared" ref="J645:J708" si="76">+J644+$J$1</f>
        <v>857.05999999999415</v>
      </c>
      <c r="L645" t="str">
        <f t="shared" si="71"/>
        <v>807,71</v>
      </c>
      <c r="M645" s="41">
        <f t="shared" si="72"/>
        <v>857.05999999999415</v>
      </c>
    </row>
    <row r="646" spans="2:13" x14ac:dyDescent="0.2">
      <c r="B646" s="41">
        <f t="shared" si="70"/>
        <v>10284.839999999929</v>
      </c>
      <c r="C646" s="41">
        <f>Motor!$E$5</f>
        <v>1900</v>
      </c>
      <c r="D646" s="41">
        <f>Motor!$E$6</f>
        <v>0</v>
      </c>
      <c r="E646" s="41">
        <f t="shared" si="73"/>
        <v>12184.839999999929</v>
      </c>
      <c r="F646" s="41">
        <f t="shared" si="74"/>
        <v>1015.4</v>
      </c>
      <c r="G646" s="41">
        <f>IF(VLOOKUP(F646,Constantes!$D$2:$E$11,2,TRUE)=0,+F646,VLOOKUP(F646,Constantes!$D$2:$E$11,2,TRUE))</f>
        <v>1050</v>
      </c>
      <c r="H646" s="41">
        <f>ROUND(+Motor!$D$15*Iteración!G646,2)</f>
        <v>49.35</v>
      </c>
      <c r="I646" s="48">
        <f t="shared" si="75"/>
        <v>807.71999999999412</v>
      </c>
      <c r="J646" s="41">
        <f t="shared" si="76"/>
        <v>857.06999999999414</v>
      </c>
      <c r="L646" t="str">
        <f t="shared" si="71"/>
        <v>807,72</v>
      </c>
      <c r="M646" s="41">
        <f t="shared" si="72"/>
        <v>857.06999999999414</v>
      </c>
    </row>
    <row r="647" spans="2:13" x14ac:dyDescent="0.2">
      <c r="B647" s="41">
        <f t="shared" si="70"/>
        <v>10284.95999999993</v>
      </c>
      <c r="C647" s="41">
        <f>Motor!$E$5</f>
        <v>1900</v>
      </c>
      <c r="D647" s="41">
        <f>Motor!$E$6</f>
        <v>0</v>
      </c>
      <c r="E647" s="41">
        <f t="shared" si="73"/>
        <v>12184.95999999993</v>
      </c>
      <c r="F647" s="41">
        <f t="shared" si="74"/>
        <v>1015.41</v>
      </c>
      <c r="G647" s="41">
        <f>IF(VLOOKUP(F647,Constantes!$D$2:$E$11,2,TRUE)=0,+F647,VLOOKUP(F647,Constantes!$D$2:$E$11,2,TRUE))</f>
        <v>1050</v>
      </c>
      <c r="H647" s="41">
        <f>ROUND(+Motor!$D$15*Iteración!G647,2)</f>
        <v>49.35</v>
      </c>
      <c r="I647" s="48">
        <f t="shared" si="75"/>
        <v>807.72999999999411</v>
      </c>
      <c r="J647" s="41">
        <f t="shared" si="76"/>
        <v>857.07999999999413</v>
      </c>
      <c r="L647" t="str">
        <f t="shared" si="71"/>
        <v>807,73</v>
      </c>
      <c r="M647" s="41">
        <f t="shared" si="72"/>
        <v>857.07999999999413</v>
      </c>
    </row>
    <row r="648" spans="2:13" x14ac:dyDescent="0.2">
      <c r="B648" s="41">
        <f t="shared" si="70"/>
        <v>10285.079999999929</v>
      </c>
      <c r="C648" s="41">
        <f>Motor!$E$5</f>
        <v>1900</v>
      </c>
      <c r="D648" s="41">
        <f>Motor!$E$6</f>
        <v>0</v>
      </c>
      <c r="E648" s="41">
        <f t="shared" si="73"/>
        <v>12185.079999999929</v>
      </c>
      <c r="F648" s="41">
        <f t="shared" si="74"/>
        <v>1015.42</v>
      </c>
      <c r="G648" s="41">
        <f>IF(VLOOKUP(F648,Constantes!$D$2:$E$11,2,TRUE)=0,+F648,VLOOKUP(F648,Constantes!$D$2:$E$11,2,TRUE))</f>
        <v>1050</v>
      </c>
      <c r="H648" s="41">
        <f>ROUND(+Motor!$D$15*Iteración!G648,2)</f>
        <v>49.35</v>
      </c>
      <c r="I648" s="48">
        <f t="shared" si="75"/>
        <v>807.7399999999941</v>
      </c>
      <c r="J648" s="41">
        <f t="shared" si="76"/>
        <v>857.08999999999412</v>
      </c>
      <c r="L648" t="str">
        <f t="shared" si="71"/>
        <v>807,74</v>
      </c>
      <c r="M648" s="41">
        <f t="shared" si="72"/>
        <v>857.08999999999412</v>
      </c>
    </row>
    <row r="649" spans="2:13" x14ac:dyDescent="0.2">
      <c r="B649" s="41">
        <f t="shared" si="70"/>
        <v>10285.19999999993</v>
      </c>
      <c r="C649" s="41">
        <f>Motor!$E$5</f>
        <v>1900</v>
      </c>
      <c r="D649" s="41">
        <f>Motor!$E$6</f>
        <v>0</v>
      </c>
      <c r="E649" s="41">
        <f t="shared" si="73"/>
        <v>12185.19999999993</v>
      </c>
      <c r="F649" s="41">
        <f t="shared" si="74"/>
        <v>1015.43</v>
      </c>
      <c r="G649" s="41">
        <f>IF(VLOOKUP(F649,Constantes!$D$2:$E$11,2,TRUE)=0,+F649,VLOOKUP(F649,Constantes!$D$2:$E$11,2,TRUE))</f>
        <v>1050</v>
      </c>
      <c r="H649" s="41">
        <f>ROUND(+Motor!$D$15*Iteración!G649,2)</f>
        <v>49.35</v>
      </c>
      <c r="I649" s="48">
        <f t="shared" si="75"/>
        <v>807.74999999999409</v>
      </c>
      <c r="J649" s="41">
        <f t="shared" si="76"/>
        <v>857.09999999999411</v>
      </c>
      <c r="L649" t="str">
        <f t="shared" si="71"/>
        <v>807,75</v>
      </c>
      <c r="M649" s="41">
        <f t="shared" si="72"/>
        <v>857.09999999999411</v>
      </c>
    </row>
    <row r="650" spans="2:13" x14ac:dyDescent="0.2">
      <c r="B650" s="41">
        <f t="shared" si="70"/>
        <v>10285.319999999929</v>
      </c>
      <c r="C650" s="41">
        <f>Motor!$E$5</f>
        <v>1900</v>
      </c>
      <c r="D650" s="41">
        <f>Motor!$E$6</f>
        <v>0</v>
      </c>
      <c r="E650" s="41">
        <f t="shared" si="73"/>
        <v>12185.319999999929</v>
      </c>
      <c r="F650" s="41">
        <f t="shared" si="74"/>
        <v>1015.44</v>
      </c>
      <c r="G650" s="41">
        <f>IF(VLOOKUP(F650,Constantes!$D$2:$E$11,2,TRUE)=0,+F650,VLOOKUP(F650,Constantes!$D$2:$E$11,2,TRUE))</f>
        <v>1050</v>
      </c>
      <c r="H650" s="41">
        <f>ROUND(+Motor!$D$15*Iteración!G650,2)</f>
        <v>49.35</v>
      </c>
      <c r="I650" s="48">
        <f t="shared" si="75"/>
        <v>807.75999999999408</v>
      </c>
      <c r="J650" s="41">
        <f t="shared" si="76"/>
        <v>857.1099999999941</v>
      </c>
      <c r="L650" t="str">
        <f t="shared" si="71"/>
        <v>807,76</v>
      </c>
      <c r="M650" s="41">
        <f t="shared" si="72"/>
        <v>857.1099999999941</v>
      </c>
    </row>
    <row r="651" spans="2:13" x14ac:dyDescent="0.2">
      <c r="B651" s="41">
        <f t="shared" si="70"/>
        <v>10285.43999999993</v>
      </c>
      <c r="C651" s="41">
        <f>Motor!$E$5</f>
        <v>1900</v>
      </c>
      <c r="D651" s="41">
        <f>Motor!$E$6</f>
        <v>0</v>
      </c>
      <c r="E651" s="41">
        <f t="shared" si="73"/>
        <v>12185.43999999993</v>
      </c>
      <c r="F651" s="41">
        <f t="shared" si="74"/>
        <v>1015.45</v>
      </c>
      <c r="G651" s="41">
        <f>IF(VLOOKUP(F651,Constantes!$D$2:$E$11,2,TRUE)=0,+F651,VLOOKUP(F651,Constantes!$D$2:$E$11,2,TRUE))</f>
        <v>1050</v>
      </c>
      <c r="H651" s="41">
        <f>ROUND(+Motor!$D$15*Iteración!G651,2)</f>
        <v>49.35</v>
      </c>
      <c r="I651" s="48">
        <f t="shared" si="75"/>
        <v>807.76999999999407</v>
      </c>
      <c r="J651" s="41">
        <f t="shared" si="76"/>
        <v>857.11999999999409</v>
      </c>
      <c r="L651" t="str">
        <f t="shared" si="71"/>
        <v>807,77</v>
      </c>
      <c r="M651" s="41">
        <f t="shared" si="72"/>
        <v>857.11999999999409</v>
      </c>
    </row>
    <row r="652" spans="2:13" x14ac:dyDescent="0.2">
      <c r="B652" s="41">
        <f t="shared" si="70"/>
        <v>10285.559999999929</v>
      </c>
      <c r="C652" s="41">
        <f>Motor!$E$5</f>
        <v>1900</v>
      </c>
      <c r="D652" s="41">
        <f>Motor!$E$6</f>
        <v>0</v>
      </c>
      <c r="E652" s="41">
        <f t="shared" si="73"/>
        <v>12185.559999999929</v>
      </c>
      <c r="F652" s="41">
        <f t="shared" si="74"/>
        <v>1015.46</v>
      </c>
      <c r="G652" s="41">
        <f>IF(VLOOKUP(F652,Constantes!$D$2:$E$11,2,TRUE)=0,+F652,VLOOKUP(F652,Constantes!$D$2:$E$11,2,TRUE))</f>
        <v>1050</v>
      </c>
      <c r="H652" s="41">
        <f>ROUND(+Motor!$D$15*Iteración!G652,2)</f>
        <v>49.35</v>
      </c>
      <c r="I652" s="48">
        <f t="shared" si="75"/>
        <v>807.77999999999406</v>
      </c>
      <c r="J652" s="41">
        <f t="shared" si="76"/>
        <v>857.12999999999408</v>
      </c>
      <c r="L652" t="str">
        <f t="shared" si="71"/>
        <v>807,78</v>
      </c>
      <c r="M652" s="41">
        <f t="shared" si="72"/>
        <v>857.12999999999408</v>
      </c>
    </row>
    <row r="653" spans="2:13" x14ac:dyDescent="0.2">
      <c r="B653" s="41">
        <f t="shared" si="70"/>
        <v>10285.679999999929</v>
      </c>
      <c r="C653" s="41">
        <f>Motor!$E$5</f>
        <v>1900</v>
      </c>
      <c r="D653" s="41">
        <f>Motor!$E$6</f>
        <v>0</v>
      </c>
      <c r="E653" s="41">
        <f t="shared" si="73"/>
        <v>12185.679999999929</v>
      </c>
      <c r="F653" s="41">
        <f t="shared" si="74"/>
        <v>1015.47</v>
      </c>
      <c r="G653" s="41">
        <f>IF(VLOOKUP(F653,Constantes!$D$2:$E$11,2,TRUE)=0,+F653,VLOOKUP(F653,Constantes!$D$2:$E$11,2,TRUE))</f>
        <v>1050</v>
      </c>
      <c r="H653" s="41">
        <f>ROUND(+Motor!$D$15*Iteración!G653,2)</f>
        <v>49.35</v>
      </c>
      <c r="I653" s="48">
        <f t="shared" si="75"/>
        <v>807.78999999999405</v>
      </c>
      <c r="J653" s="41">
        <f t="shared" si="76"/>
        <v>857.13999999999407</v>
      </c>
      <c r="L653" t="str">
        <f t="shared" si="71"/>
        <v>807,79</v>
      </c>
      <c r="M653" s="41">
        <f t="shared" si="72"/>
        <v>857.13999999999407</v>
      </c>
    </row>
    <row r="654" spans="2:13" x14ac:dyDescent="0.2">
      <c r="B654" s="41">
        <f t="shared" si="70"/>
        <v>10285.799999999928</v>
      </c>
      <c r="C654" s="41">
        <f>Motor!$E$5</f>
        <v>1900</v>
      </c>
      <c r="D654" s="41">
        <f>Motor!$E$6</f>
        <v>0</v>
      </c>
      <c r="E654" s="41">
        <f t="shared" si="73"/>
        <v>12185.799999999928</v>
      </c>
      <c r="F654" s="41">
        <f t="shared" si="74"/>
        <v>1015.48</v>
      </c>
      <c r="G654" s="41">
        <f>IF(VLOOKUP(F654,Constantes!$D$2:$E$11,2,TRUE)=0,+F654,VLOOKUP(F654,Constantes!$D$2:$E$11,2,TRUE))</f>
        <v>1050</v>
      </c>
      <c r="H654" s="41">
        <f>ROUND(+Motor!$D$15*Iteración!G654,2)</f>
        <v>49.35</v>
      </c>
      <c r="I654" s="48">
        <f t="shared" si="75"/>
        <v>807.79999999999404</v>
      </c>
      <c r="J654" s="41">
        <f t="shared" si="76"/>
        <v>857.14999999999407</v>
      </c>
      <c r="L654" t="str">
        <f t="shared" si="71"/>
        <v>807,80</v>
      </c>
      <c r="M654" s="41">
        <f t="shared" si="72"/>
        <v>857.14999999999407</v>
      </c>
    </row>
    <row r="655" spans="2:13" x14ac:dyDescent="0.2">
      <c r="B655" s="41">
        <f t="shared" si="70"/>
        <v>10285.919999999929</v>
      </c>
      <c r="C655" s="41">
        <f>Motor!$E$5</f>
        <v>1900</v>
      </c>
      <c r="D655" s="41">
        <f>Motor!$E$6</f>
        <v>0</v>
      </c>
      <c r="E655" s="41">
        <f t="shared" si="73"/>
        <v>12185.919999999929</v>
      </c>
      <c r="F655" s="41">
        <f t="shared" si="74"/>
        <v>1015.49</v>
      </c>
      <c r="G655" s="41">
        <f>IF(VLOOKUP(F655,Constantes!$D$2:$E$11,2,TRUE)=0,+F655,VLOOKUP(F655,Constantes!$D$2:$E$11,2,TRUE))</f>
        <v>1050</v>
      </c>
      <c r="H655" s="41">
        <f>ROUND(+Motor!$D$15*Iteración!G655,2)</f>
        <v>49.35</v>
      </c>
      <c r="I655" s="48">
        <f t="shared" si="75"/>
        <v>807.80999999999403</v>
      </c>
      <c r="J655" s="41">
        <f t="shared" si="76"/>
        <v>857.15999999999406</v>
      </c>
      <c r="L655" t="str">
        <f t="shared" si="71"/>
        <v>807,81</v>
      </c>
      <c r="M655" s="41">
        <f t="shared" si="72"/>
        <v>857.15999999999406</v>
      </c>
    </row>
    <row r="656" spans="2:13" x14ac:dyDescent="0.2">
      <c r="B656" s="41">
        <f t="shared" si="70"/>
        <v>10286.039999999928</v>
      </c>
      <c r="C656" s="41">
        <f>Motor!$E$5</f>
        <v>1900</v>
      </c>
      <c r="D656" s="41">
        <f>Motor!$E$6</f>
        <v>0</v>
      </c>
      <c r="E656" s="41">
        <f t="shared" si="73"/>
        <v>12186.039999999928</v>
      </c>
      <c r="F656" s="41">
        <f t="shared" si="74"/>
        <v>1015.5</v>
      </c>
      <c r="G656" s="41">
        <f>IF(VLOOKUP(F656,Constantes!$D$2:$E$11,2,TRUE)=0,+F656,VLOOKUP(F656,Constantes!$D$2:$E$11,2,TRUE))</f>
        <v>1050</v>
      </c>
      <c r="H656" s="41">
        <f>ROUND(+Motor!$D$15*Iteración!G656,2)</f>
        <v>49.35</v>
      </c>
      <c r="I656" s="48">
        <f t="shared" si="75"/>
        <v>807.81999999999402</v>
      </c>
      <c r="J656" s="41">
        <f t="shared" si="76"/>
        <v>857.16999999999405</v>
      </c>
      <c r="L656" t="str">
        <f t="shared" si="71"/>
        <v>807,82</v>
      </c>
      <c r="M656" s="41">
        <f t="shared" si="72"/>
        <v>857.16999999999405</v>
      </c>
    </row>
    <row r="657" spans="2:13" x14ac:dyDescent="0.2">
      <c r="B657" s="41">
        <f t="shared" si="70"/>
        <v>10286.159999999929</v>
      </c>
      <c r="C657" s="41">
        <f>Motor!$E$5</f>
        <v>1900</v>
      </c>
      <c r="D657" s="41">
        <f>Motor!$E$6</f>
        <v>0</v>
      </c>
      <c r="E657" s="41">
        <f t="shared" si="73"/>
        <v>12186.159999999929</v>
      </c>
      <c r="F657" s="41">
        <f t="shared" si="74"/>
        <v>1015.51</v>
      </c>
      <c r="G657" s="41">
        <f>IF(VLOOKUP(F657,Constantes!$D$2:$E$11,2,TRUE)=0,+F657,VLOOKUP(F657,Constantes!$D$2:$E$11,2,TRUE))</f>
        <v>1050</v>
      </c>
      <c r="H657" s="41">
        <f>ROUND(+Motor!$D$15*Iteración!G657,2)</f>
        <v>49.35</v>
      </c>
      <c r="I657" s="48">
        <f t="shared" si="75"/>
        <v>807.82999999999402</v>
      </c>
      <c r="J657" s="41">
        <f t="shared" si="76"/>
        <v>857.17999999999404</v>
      </c>
      <c r="L657" t="str">
        <f t="shared" si="71"/>
        <v>807,83</v>
      </c>
      <c r="M657" s="41">
        <f t="shared" si="72"/>
        <v>857.17999999999404</v>
      </c>
    </row>
    <row r="658" spans="2:13" x14ac:dyDescent="0.2">
      <c r="B658" s="41">
        <f t="shared" si="70"/>
        <v>10286.279999999928</v>
      </c>
      <c r="C658" s="41">
        <f>Motor!$E$5</f>
        <v>1900</v>
      </c>
      <c r="D658" s="41">
        <f>Motor!$E$6</f>
        <v>0</v>
      </c>
      <c r="E658" s="41">
        <f t="shared" si="73"/>
        <v>12186.279999999928</v>
      </c>
      <c r="F658" s="41">
        <f t="shared" si="74"/>
        <v>1015.52</v>
      </c>
      <c r="G658" s="41">
        <f>IF(VLOOKUP(F658,Constantes!$D$2:$E$11,2,TRUE)=0,+F658,VLOOKUP(F658,Constantes!$D$2:$E$11,2,TRUE))</f>
        <v>1050</v>
      </c>
      <c r="H658" s="41">
        <f>ROUND(+Motor!$D$15*Iteración!G658,2)</f>
        <v>49.35</v>
      </c>
      <c r="I658" s="48">
        <f t="shared" si="75"/>
        <v>807.83999999999401</v>
      </c>
      <c r="J658" s="41">
        <f t="shared" si="76"/>
        <v>857.18999999999403</v>
      </c>
      <c r="L658" t="str">
        <f t="shared" si="71"/>
        <v>807,84</v>
      </c>
      <c r="M658" s="41">
        <f t="shared" si="72"/>
        <v>857.18999999999403</v>
      </c>
    </row>
    <row r="659" spans="2:13" x14ac:dyDescent="0.2">
      <c r="B659" s="41">
        <f t="shared" si="70"/>
        <v>10286.399999999929</v>
      </c>
      <c r="C659" s="41">
        <f>Motor!$E$5</f>
        <v>1900</v>
      </c>
      <c r="D659" s="41">
        <f>Motor!$E$6</f>
        <v>0</v>
      </c>
      <c r="E659" s="41">
        <f t="shared" si="73"/>
        <v>12186.399999999929</v>
      </c>
      <c r="F659" s="41">
        <f t="shared" si="74"/>
        <v>1015.53</v>
      </c>
      <c r="G659" s="41">
        <f>IF(VLOOKUP(F659,Constantes!$D$2:$E$11,2,TRUE)=0,+F659,VLOOKUP(F659,Constantes!$D$2:$E$11,2,TRUE))</f>
        <v>1050</v>
      </c>
      <c r="H659" s="41">
        <f>ROUND(+Motor!$D$15*Iteración!G659,2)</f>
        <v>49.35</v>
      </c>
      <c r="I659" s="48">
        <f t="shared" si="75"/>
        <v>807.849999999994</v>
      </c>
      <c r="J659" s="41">
        <f t="shared" si="76"/>
        <v>857.19999999999402</v>
      </c>
      <c r="L659" t="str">
        <f t="shared" si="71"/>
        <v>807,85</v>
      </c>
      <c r="M659" s="41">
        <f t="shared" si="72"/>
        <v>857.19999999999402</v>
      </c>
    </row>
    <row r="660" spans="2:13" x14ac:dyDescent="0.2">
      <c r="B660" s="41">
        <f t="shared" si="70"/>
        <v>10286.519999999928</v>
      </c>
      <c r="C660" s="41">
        <f>Motor!$E$5</f>
        <v>1900</v>
      </c>
      <c r="D660" s="41">
        <f>Motor!$E$6</f>
        <v>0</v>
      </c>
      <c r="E660" s="41">
        <f t="shared" si="73"/>
        <v>12186.519999999928</v>
      </c>
      <c r="F660" s="41">
        <f t="shared" si="74"/>
        <v>1015.54</v>
      </c>
      <c r="G660" s="41">
        <f>IF(VLOOKUP(F660,Constantes!$D$2:$E$11,2,TRUE)=0,+F660,VLOOKUP(F660,Constantes!$D$2:$E$11,2,TRUE))</f>
        <v>1050</v>
      </c>
      <c r="H660" s="41">
        <f>ROUND(+Motor!$D$15*Iteración!G660,2)</f>
        <v>49.35</v>
      </c>
      <c r="I660" s="48">
        <f t="shared" si="75"/>
        <v>807.85999999999399</v>
      </c>
      <c r="J660" s="41">
        <f t="shared" si="76"/>
        <v>857.20999999999401</v>
      </c>
      <c r="L660" t="str">
        <f t="shared" si="71"/>
        <v>807,86</v>
      </c>
      <c r="M660" s="41">
        <f t="shared" si="72"/>
        <v>857.20999999999401</v>
      </c>
    </row>
    <row r="661" spans="2:13" x14ac:dyDescent="0.2">
      <c r="B661" s="41">
        <f t="shared" si="70"/>
        <v>10286.639999999928</v>
      </c>
      <c r="C661" s="41">
        <f>Motor!$E$5</f>
        <v>1900</v>
      </c>
      <c r="D661" s="41">
        <f>Motor!$E$6</f>
        <v>0</v>
      </c>
      <c r="E661" s="41">
        <f t="shared" si="73"/>
        <v>12186.639999999928</v>
      </c>
      <c r="F661" s="41">
        <f t="shared" si="74"/>
        <v>1015.55</v>
      </c>
      <c r="G661" s="41">
        <f>IF(VLOOKUP(F661,Constantes!$D$2:$E$11,2,TRUE)=0,+F661,VLOOKUP(F661,Constantes!$D$2:$E$11,2,TRUE))</f>
        <v>1050</v>
      </c>
      <c r="H661" s="41">
        <f>ROUND(+Motor!$D$15*Iteración!G661,2)</f>
        <v>49.35</v>
      </c>
      <c r="I661" s="48">
        <f t="shared" si="75"/>
        <v>807.86999999999398</v>
      </c>
      <c r="J661" s="41">
        <f t="shared" si="76"/>
        <v>857.219999999994</v>
      </c>
      <c r="L661" t="str">
        <f t="shared" si="71"/>
        <v>807,87</v>
      </c>
      <c r="M661" s="41">
        <f t="shared" si="72"/>
        <v>857.219999999994</v>
      </c>
    </row>
    <row r="662" spans="2:13" x14ac:dyDescent="0.2">
      <c r="B662" s="41">
        <f t="shared" si="70"/>
        <v>10286.759999999927</v>
      </c>
      <c r="C662" s="41">
        <f>Motor!$E$5</f>
        <v>1900</v>
      </c>
      <c r="D662" s="41">
        <f>Motor!$E$6</f>
        <v>0</v>
      </c>
      <c r="E662" s="41">
        <f t="shared" si="73"/>
        <v>12186.759999999927</v>
      </c>
      <c r="F662" s="41">
        <f t="shared" si="74"/>
        <v>1015.56</v>
      </c>
      <c r="G662" s="41">
        <f>IF(VLOOKUP(F662,Constantes!$D$2:$E$11,2,TRUE)=0,+F662,VLOOKUP(F662,Constantes!$D$2:$E$11,2,TRUE))</f>
        <v>1050</v>
      </c>
      <c r="H662" s="41">
        <f>ROUND(+Motor!$D$15*Iteración!G662,2)</f>
        <v>49.35</v>
      </c>
      <c r="I662" s="48">
        <f t="shared" si="75"/>
        <v>807.87999999999397</v>
      </c>
      <c r="J662" s="41">
        <f t="shared" si="76"/>
        <v>857.22999999999399</v>
      </c>
      <c r="L662" t="str">
        <f t="shared" si="71"/>
        <v>807,88</v>
      </c>
      <c r="M662" s="41">
        <f t="shared" si="72"/>
        <v>857.22999999999399</v>
      </c>
    </row>
    <row r="663" spans="2:13" x14ac:dyDescent="0.2">
      <c r="B663" s="41">
        <f t="shared" si="70"/>
        <v>10286.879999999928</v>
      </c>
      <c r="C663" s="41">
        <f>Motor!$E$5</f>
        <v>1900</v>
      </c>
      <c r="D663" s="41">
        <f>Motor!$E$6</f>
        <v>0</v>
      </c>
      <c r="E663" s="41">
        <f t="shared" si="73"/>
        <v>12186.879999999928</v>
      </c>
      <c r="F663" s="41">
        <f t="shared" si="74"/>
        <v>1015.57</v>
      </c>
      <c r="G663" s="41">
        <f>IF(VLOOKUP(F663,Constantes!$D$2:$E$11,2,TRUE)=0,+F663,VLOOKUP(F663,Constantes!$D$2:$E$11,2,TRUE))</f>
        <v>1050</v>
      </c>
      <c r="H663" s="41">
        <f>ROUND(+Motor!$D$15*Iteración!G663,2)</f>
        <v>49.35</v>
      </c>
      <c r="I663" s="48">
        <f t="shared" si="75"/>
        <v>807.88999999999396</v>
      </c>
      <c r="J663" s="41">
        <f t="shared" si="76"/>
        <v>857.23999999999398</v>
      </c>
      <c r="L663" t="str">
        <f t="shared" si="71"/>
        <v>807,89</v>
      </c>
      <c r="M663" s="41">
        <f t="shared" si="72"/>
        <v>857.23999999999398</v>
      </c>
    </row>
    <row r="664" spans="2:13" x14ac:dyDescent="0.2">
      <c r="B664" s="41">
        <f t="shared" si="70"/>
        <v>10286.999999999927</v>
      </c>
      <c r="C664" s="41">
        <f>Motor!$E$5</f>
        <v>1900</v>
      </c>
      <c r="D664" s="41">
        <f>Motor!$E$6</f>
        <v>0</v>
      </c>
      <c r="E664" s="41">
        <f t="shared" si="73"/>
        <v>12186.999999999927</v>
      </c>
      <c r="F664" s="41">
        <f t="shared" si="74"/>
        <v>1015.58</v>
      </c>
      <c r="G664" s="41">
        <f>IF(VLOOKUP(F664,Constantes!$D$2:$E$11,2,TRUE)=0,+F664,VLOOKUP(F664,Constantes!$D$2:$E$11,2,TRUE))</f>
        <v>1050</v>
      </c>
      <c r="H664" s="41">
        <f>ROUND(+Motor!$D$15*Iteración!G664,2)</f>
        <v>49.35</v>
      </c>
      <c r="I664" s="48">
        <f t="shared" si="75"/>
        <v>807.89999999999395</v>
      </c>
      <c r="J664" s="41">
        <f t="shared" si="76"/>
        <v>857.24999999999397</v>
      </c>
      <c r="L664" t="str">
        <f t="shared" si="71"/>
        <v>807,90</v>
      </c>
      <c r="M664" s="41">
        <f t="shared" si="72"/>
        <v>857.24999999999397</v>
      </c>
    </row>
    <row r="665" spans="2:13" x14ac:dyDescent="0.2">
      <c r="B665" s="41">
        <f t="shared" si="70"/>
        <v>10287.119999999928</v>
      </c>
      <c r="C665" s="41">
        <f>Motor!$E$5</f>
        <v>1900</v>
      </c>
      <c r="D665" s="41">
        <f>Motor!$E$6</f>
        <v>0</v>
      </c>
      <c r="E665" s="41">
        <f t="shared" si="73"/>
        <v>12187.119999999928</v>
      </c>
      <c r="F665" s="41">
        <f t="shared" si="74"/>
        <v>1015.59</v>
      </c>
      <c r="G665" s="41">
        <f>IF(VLOOKUP(F665,Constantes!$D$2:$E$11,2,TRUE)=0,+F665,VLOOKUP(F665,Constantes!$D$2:$E$11,2,TRUE))</f>
        <v>1050</v>
      </c>
      <c r="H665" s="41">
        <f>ROUND(+Motor!$D$15*Iteración!G665,2)</f>
        <v>49.35</v>
      </c>
      <c r="I665" s="48">
        <f t="shared" si="75"/>
        <v>807.90999999999394</v>
      </c>
      <c r="J665" s="41">
        <f t="shared" si="76"/>
        <v>857.25999999999397</v>
      </c>
      <c r="L665" t="str">
        <f t="shared" si="71"/>
        <v>807,91</v>
      </c>
      <c r="M665" s="41">
        <f t="shared" si="72"/>
        <v>857.25999999999397</v>
      </c>
    </row>
    <row r="666" spans="2:13" x14ac:dyDescent="0.2">
      <c r="B666" s="41">
        <f t="shared" si="70"/>
        <v>10287.239999999927</v>
      </c>
      <c r="C666" s="41">
        <f>Motor!$E$5</f>
        <v>1900</v>
      </c>
      <c r="D666" s="41">
        <f>Motor!$E$6</f>
        <v>0</v>
      </c>
      <c r="E666" s="41">
        <f t="shared" si="73"/>
        <v>12187.239999999927</v>
      </c>
      <c r="F666" s="41">
        <f t="shared" si="74"/>
        <v>1015.6</v>
      </c>
      <c r="G666" s="41">
        <f>IF(VLOOKUP(F666,Constantes!$D$2:$E$11,2,TRUE)=0,+F666,VLOOKUP(F666,Constantes!$D$2:$E$11,2,TRUE))</f>
        <v>1050</v>
      </c>
      <c r="H666" s="41">
        <f>ROUND(+Motor!$D$15*Iteración!G666,2)</f>
        <v>49.35</v>
      </c>
      <c r="I666" s="48">
        <f t="shared" si="75"/>
        <v>807.91999999999393</v>
      </c>
      <c r="J666" s="41">
        <f t="shared" si="76"/>
        <v>857.26999999999396</v>
      </c>
      <c r="L666" t="str">
        <f t="shared" si="71"/>
        <v>807,92</v>
      </c>
      <c r="M666" s="41">
        <f t="shared" si="72"/>
        <v>857.26999999999396</v>
      </c>
    </row>
    <row r="667" spans="2:13" x14ac:dyDescent="0.2">
      <c r="B667" s="41">
        <f t="shared" si="70"/>
        <v>10287.359999999928</v>
      </c>
      <c r="C667" s="41">
        <f>Motor!$E$5</f>
        <v>1900</v>
      </c>
      <c r="D667" s="41">
        <f>Motor!$E$6</f>
        <v>0</v>
      </c>
      <c r="E667" s="41">
        <f t="shared" si="73"/>
        <v>12187.359999999928</v>
      </c>
      <c r="F667" s="41">
        <f t="shared" si="74"/>
        <v>1015.61</v>
      </c>
      <c r="G667" s="41">
        <f>IF(VLOOKUP(F667,Constantes!$D$2:$E$11,2,TRUE)=0,+F667,VLOOKUP(F667,Constantes!$D$2:$E$11,2,TRUE))</f>
        <v>1050</v>
      </c>
      <c r="H667" s="41">
        <f>ROUND(+Motor!$D$15*Iteración!G667,2)</f>
        <v>49.35</v>
      </c>
      <c r="I667" s="48">
        <f t="shared" si="75"/>
        <v>807.92999999999392</v>
      </c>
      <c r="J667" s="41">
        <f t="shared" si="76"/>
        <v>857.27999999999395</v>
      </c>
      <c r="L667" t="str">
        <f t="shared" si="71"/>
        <v>807,93</v>
      </c>
      <c r="M667" s="41">
        <f t="shared" si="72"/>
        <v>857.27999999999395</v>
      </c>
    </row>
    <row r="668" spans="2:13" x14ac:dyDescent="0.2">
      <c r="B668" s="41">
        <f t="shared" si="70"/>
        <v>10287.479999999927</v>
      </c>
      <c r="C668" s="41">
        <f>Motor!$E$5</f>
        <v>1900</v>
      </c>
      <c r="D668" s="41">
        <f>Motor!$E$6</f>
        <v>0</v>
      </c>
      <c r="E668" s="41">
        <f t="shared" si="73"/>
        <v>12187.479999999927</v>
      </c>
      <c r="F668" s="41">
        <f t="shared" si="74"/>
        <v>1015.62</v>
      </c>
      <c r="G668" s="41">
        <f>IF(VLOOKUP(F668,Constantes!$D$2:$E$11,2,TRUE)=0,+F668,VLOOKUP(F668,Constantes!$D$2:$E$11,2,TRUE))</f>
        <v>1050</v>
      </c>
      <c r="H668" s="41">
        <f>ROUND(+Motor!$D$15*Iteración!G668,2)</f>
        <v>49.35</v>
      </c>
      <c r="I668" s="48">
        <f t="shared" si="75"/>
        <v>807.93999999999392</v>
      </c>
      <c r="J668" s="41">
        <f t="shared" si="76"/>
        <v>857.28999999999394</v>
      </c>
      <c r="L668" t="str">
        <f t="shared" si="71"/>
        <v>807,94</v>
      </c>
      <c r="M668" s="41">
        <f t="shared" si="72"/>
        <v>857.28999999999394</v>
      </c>
    </row>
    <row r="669" spans="2:13" x14ac:dyDescent="0.2">
      <c r="B669" s="41">
        <f t="shared" si="70"/>
        <v>10287.599999999928</v>
      </c>
      <c r="C669" s="41">
        <f>Motor!$E$5</f>
        <v>1900</v>
      </c>
      <c r="D669" s="41">
        <f>Motor!$E$6</f>
        <v>0</v>
      </c>
      <c r="E669" s="41">
        <f t="shared" si="73"/>
        <v>12187.599999999928</v>
      </c>
      <c r="F669" s="41">
        <f t="shared" si="74"/>
        <v>1015.63</v>
      </c>
      <c r="G669" s="41">
        <f>IF(VLOOKUP(F669,Constantes!$D$2:$E$11,2,TRUE)=0,+F669,VLOOKUP(F669,Constantes!$D$2:$E$11,2,TRUE))</f>
        <v>1050</v>
      </c>
      <c r="H669" s="41">
        <f>ROUND(+Motor!$D$15*Iteración!G669,2)</f>
        <v>49.35</v>
      </c>
      <c r="I669" s="48">
        <f t="shared" si="75"/>
        <v>807.94999999999391</v>
      </c>
      <c r="J669" s="41">
        <f t="shared" si="76"/>
        <v>857.29999999999393</v>
      </c>
      <c r="L669" t="str">
        <f t="shared" si="71"/>
        <v>807,95</v>
      </c>
      <c r="M669" s="41">
        <f t="shared" si="72"/>
        <v>857.29999999999393</v>
      </c>
    </row>
    <row r="670" spans="2:13" x14ac:dyDescent="0.2">
      <c r="B670" s="41">
        <f t="shared" si="70"/>
        <v>10287.719999999927</v>
      </c>
      <c r="C670" s="41">
        <f>Motor!$E$5</f>
        <v>1900</v>
      </c>
      <c r="D670" s="41">
        <f>Motor!$E$6</f>
        <v>0</v>
      </c>
      <c r="E670" s="41">
        <f t="shared" si="73"/>
        <v>12187.719999999927</v>
      </c>
      <c r="F670" s="41">
        <f t="shared" si="74"/>
        <v>1015.64</v>
      </c>
      <c r="G670" s="41">
        <f>IF(VLOOKUP(F670,Constantes!$D$2:$E$11,2,TRUE)=0,+F670,VLOOKUP(F670,Constantes!$D$2:$E$11,2,TRUE))</f>
        <v>1050</v>
      </c>
      <c r="H670" s="41">
        <f>ROUND(+Motor!$D$15*Iteración!G670,2)</f>
        <v>49.35</v>
      </c>
      <c r="I670" s="48">
        <f t="shared" si="75"/>
        <v>807.9599999999939</v>
      </c>
      <c r="J670" s="41">
        <f t="shared" si="76"/>
        <v>857.30999999999392</v>
      </c>
      <c r="L670" t="str">
        <f t="shared" si="71"/>
        <v>807,96</v>
      </c>
      <c r="M670" s="41">
        <f t="shared" si="72"/>
        <v>857.30999999999392</v>
      </c>
    </row>
    <row r="671" spans="2:13" x14ac:dyDescent="0.2">
      <c r="B671" s="41">
        <f t="shared" si="70"/>
        <v>10287.839999999927</v>
      </c>
      <c r="C671" s="41">
        <f>Motor!$E$5</f>
        <v>1900</v>
      </c>
      <c r="D671" s="41">
        <f>Motor!$E$6</f>
        <v>0</v>
      </c>
      <c r="E671" s="41">
        <f t="shared" si="73"/>
        <v>12187.839999999927</v>
      </c>
      <c r="F671" s="41">
        <f t="shared" si="74"/>
        <v>1015.65</v>
      </c>
      <c r="G671" s="41">
        <f>IF(VLOOKUP(F671,Constantes!$D$2:$E$11,2,TRUE)=0,+F671,VLOOKUP(F671,Constantes!$D$2:$E$11,2,TRUE))</f>
        <v>1050</v>
      </c>
      <c r="H671" s="41">
        <f>ROUND(+Motor!$D$15*Iteración!G671,2)</f>
        <v>49.35</v>
      </c>
      <c r="I671" s="48">
        <f t="shared" si="75"/>
        <v>807.96999999999389</v>
      </c>
      <c r="J671" s="41">
        <f t="shared" si="76"/>
        <v>857.31999999999391</v>
      </c>
      <c r="L671" t="str">
        <f t="shared" si="71"/>
        <v>807,97</v>
      </c>
      <c r="M671" s="41">
        <f t="shared" si="72"/>
        <v>857.31999999999391</v>
      </c>
    </row>
    <row r="672" spans="2:13" x14ac:dyDescent="0.2">
      <c r="B672" s="41">
        <f t="shared" si="70"/>
        <v>10287.959999999926</v>
      </c>
      <c r="C672" s="41">
        <f>Motor!$E$5</f>
        <v>1900</v>
      </c>
      <c r="D672" s="41">
        <f>Motor!$E$6</f>
        <v>0</v>
      </c>
      <c r="E672" s="41">
        <f t="shared" si="73"/>
        <v>12187.959999999926</v>
      </c>
      <c r="F672" s="41">
        <f t="shared" si="74"/>
        <v>1015.66</v>
      </c>
      <c r="G672" s="41">
        <f>IF(VLOOKUP(F672,Constantes!$D$2:$E$11,2,TRUE)=0,+F672,VLOOKUP(F672,Constantes!$D$2:$E$11,2,TRUE))</f>
        <v>1050</v>
      </c>
      <c r="H672" s="41">
        <f>ROUND(+Motor!$D$15*Iteración!G672,2)</f>
        <v>49.35</v>
      </c>
      <c r="I672" s="48">
        <f t="shared" si="75"/>
        <v>807.97999999999388</v>
      </c>
      <c r="J672" s="41">
        <f t="shared" si="76"/>
        <v>857.3299999999939</v>
      </c>
      <c r="L672" t="str">
        <f t="shared" si="71"/>
        <v>807,98</v>
      </c>
      <c r="M672" s="41">
        <f t="shared" si="72"/>
        <v>857.3299999999939</v>
      </c>
    </row>
    <row r="673" spans="2:13" x14ac:dyDescent="0.2">
      <c r="B673" s="41">
        <f t="shared" si="70"/>
        <v>10288.079999999927</v>
      </c>
      <c r="C673" s="41">
        <f>Motor!$E$5</f>
        <v>1900</v>
      </c>
      <c r="D673" s="41">
        <f>Motor!$E$6</f>
        <v>0</v>
      </c>
      <c r="E673" s="41">
        <f t="shared" si="73"/>
        <v>12188.079999999927</v>
      </c>
      <c r="F673" s="41">
        <f t="shared" si="74"/>
        <v>1015.67</v>
      </c>
      <c r="G673" s="41">
        <f>IF(VLOOKUP(F673,Constantes!$D$2:$E$11,2,TRUE)=0,+F673,VLOOKUP(F673,Constantes!$D$2:$E$11,2,TRUE))</f>
        <v>1050</v>
      </c>
      <c r="H673" s="41">
        <f>ROUND(+Motor!$D$15*Iteración!G673,2)</f>
        <v>49.35</v>
      </c>
      <c r="I673" s="48">
        <f t="shared" si="75"/>
        <v>807.98999999999387</v>
      </c>
      <c r="J673" s="41">
        <f t="shared" si="76"/>
        <v>857.33999999999389</v>
      </c>
      <c r="L673" t="str">
        <f t="shared" si="71"/>
        <v>807,99</v>
      </c>
      <c r="M673" s="41">
        <f t="shared" si="72"/>
        <v>857.33999999999389</v>
      </c>
    </row>
    <row r="674" spans="2:13" x14ac:dyDescent="0.2">
      <c r="B674" s="41">
        <f t="shared" si="70"/>
        <v>10288.199999999926</v>
      </c>
      <c r="C674" s="41">
        <f>Motor!$E$5</f>
        <v>1900</v>
      </c>
      <c r="D674" s="41">
        <f>Motor!$E$6</f>
        <v>0</v>
      </c>
      <c r="E674" s="41">
        <f t="shared" si="73"/>
        <v>12188.199999999926</v>
      </c>
      <c r="F674" s="41">
        <f t="shared" si="74"/>
        <v>1015.68</v>
      </c>
      <c r="G674" s="41">
        <f>IF(VLOOKUP(F674,Constantes!$D$2:$E$11,2,TRUE)=0,+F674,VLOOKUP(F674,Constantes!$D$2:$E$11,2,TRUE))</f>
        <v>1050</v>
      </c>
      <c r="H674" s="41">
        <f>ROUND(+Motor!$D$15*Iteración!G674,2)</f>
        <v>49.35</v>
      </c>
      <c r="I674" s="48">
        <f t="shared" si="75"/>
        <v>807.99999999999386</v>
      </c>
      <c r="J674" s="41">
        <f t="shared" si="76"/>
        <v>857.34999999999388</v>
      </c>
      <c r="L674" t="str">
        <f t="shared" si="71"/>
        <v>808,00</v>
      </c>
      <c r="M674" s="41">
        <f t="shared" si="72"/>
        <v>857.34999999999388</v>
      </c>
    </row>
    <row r="675" spans="2:13" x14ac:dyDescent="0.2">
      <c r="B675" s="41">
        <f t="shared" si="70"/>
        <v>10288.319999999927</v>
      </c>
      <c r="C675" s="41">
        <f>Motor!$E$5</f>
        <v>1900</v>
      </c>
      <c r="D675" s="41">
        <f>Motor!$E$6</f>
        <v>0</v>
      </c>
      <c r="E675" s="41">
        <f t="shared" si="73"/>
        <v>12188.319999999927</v>
      </c>
      <c r="F675" s="41">
        <f t="shared" si="74"/>
        <v>1015.69</v>
      </c>
      <c r="G675" s="41">
        <f>IF(VLOOKUP(F675,Constantes!$D$2:$E$11,2,TRUE)=0,+F675,VLOOKUP(F675,Constantes!$D$2:$E$11,2,TRUE))</f>
        <v>1050</v>
      </c>
      <c r="H675" s="41">
        <f>ROUND(+Motor!$D$15*Iteración!G675,2)</f>
        <v>49.35</v>
      </c>
      <c r="I675" s="48">
        <f t="shared" si="75"/>
        <v>808.00999999999385</v>
      </c>
      <c r="J675" s="41">
        <f t="shared" si="76"/>
        <v>857.35999999999387</v>
      </c>
      <c r="L675" t="str">
        <f t="shared" si="71"/>
        <v>808,01</v>
      </c>
      <c r="M675" s="41">
        <f t="shared" si="72"/>
        <v>857.35999999999387</v>
      </c>
    </row>
    <row r="676" spans="2:13" x14ac:dyDescent="0.2">
      <c r="B676" s="41">
        <f t="shared" si="70"/>
        <v>10288.439999999926</v>
      </c>
      <c r="C676" s="41">
        <f>Motor!$E$5</f>
        <v>1900</v>
      </c>
      <c r="D676" s="41">
        <f>Motor!$E$6</f>
        <v>0</v>
      </c>
      <c r="E676" s="41">
        <f t="shared" si="73"/>
        <v>12188.439999999926</v>
      </c>
      <c r="F676" s="41">
        <f t="shared" si="74"/>
        <v>1015.7</v>
      </c>
      <c r="G676" s="41">
        <f>IF(VLOOKUP(F676,Constantes!$D$2:$E$11,2,TRUE)=0,+F676,VLOOKUP(F676,Constantes!$D$2:$E$11,2,TRUE))</f>
        <v>1050</v>
      </c>
      <c r="H676" s="41">
        <f>ROUND(+Motor!$D$15*Iteración!G676,2)</f>
        <v>49.35</v>
      </c>
      <c r="I676" s="48">
        <f t="shared" si="75"/>
        <v>808.01999999999384</v>
      </c>
      <c r="J676" s="41">
        <f t="shared" si="76"/>
        <v>857.36999999999387</v>
      </c>
      <c r="L676" t="str">
        <f t="shared" si="71"/>
        <v>808,02</v>
      </c>
      <c r="M676" s="41">
        <f t="shared" si="72"/>
        <v>857.36999999999387</v>
      </c>
    </row>
    <row r="677" spans="2:13" x14ac:dyDescent="0.2">
      <c r="B677" s="41">
        <f t="shared" si="70"/>
        <v>10288.559999999927</v>
      </c>
      <c r="C677" s="41">
        <f>Motor!$E$5</f>
        <v>1900</v>
      </c>
      <c r="D677" s="41">
        <f>Motor!$E$6</f>
        <v>0</v>
      </c>
      <c r="E677" s="41">
        <f t="shared" si="73"/>
        <v>12188.559999999927</v>
      </c>
      <c r="F677" s="41">
        <f t="shared" si="74"/>
        <v>1015.71</v>
      </c>
      <c r="G677" s="41">
        <f>IF(VLOOKUP(F677,Constantes!$D$2:$E$11,2,TRUE)=0,+F677,VLOOKUP(F677,Constantes!$D$2:$E$11,2,TRUE))</f>
        <v>1050</v>
      </c>
      <c r="H677" s="41">
        <f>ROUND(+Motor!$D$15*Iteración!G677,2)</f>
        <v>49.35</v>
      </c>
      <c r="I677" s="48">
        <f t="shared" si="75"/>
        <v>808.02999999999383</v>
      </c>
      <c r="J677" s="41">
        <f t="shared" si="76"/>
        <v>857.37999999999386</v>
      </c>
      <c r="L677" t="str">
        <f t="shared" si="71"/>
        <v>808,03</v>
      </c>
      <c r="M677" s="41">
        <f t="shared" si="72"/>
        <v>857.37999999999386</v>
      </c>
    </row>
    <row r="678" spans="2:13" x14ac:dyDescent="0.2">
      <c r="B678" s="41">
        <f t="shared" si="70"/>
        <v>10288.679999999926</v>
      </c>
      <c r="C678" s="41">
        <f>Motor!$E$5</f>
        <v>1900</v>
      </c>
      <c r="D678" s="41">
        <f>Motor!$E$6</f>
        <v>0</v>
      </c>
      <c r="E678" s="41">
        <f t="shared" si="73"/>
        <v>12188.679999999926</v>
      </c>
      <c r="F678" s="41">
        <f t="shared" si="74"/>
        <v>1015.72</v>
      </c>
      <c r="G678" s="41">
        <f>IF(VLOOKUP(F678,Constantes!$D$2:$E$11,2,TRUE)=0,+F678,VLOOKUP(F678,Constantes!$D$2:$E$11,2,TRUE))</f>
        <v>1050</v>
      </c>
      <c r="H678" s="41">
        <f>ROUND(+Motor!$D$15*Iteración!G678,2)</f>
        <v>49.35</v>
      </c>
      <c r="I678" s="48">
        <f t="shared" si="75"/>
        <v>808.03999999999382</v>
      </c>
      <c r="J678" s="41">
        <f t="shared" si="76"/>
        <v>857.38999999999385</v>
      </c>
      <c r="L678" t="str">
        <f t="shared" si="71"/>
        <v>808,04</v>
      </c>
      <c r="M678" s="41">
        <f t="shared" si="72"/>
        <v>857.38999999999385</v>
      </c>
    </row>
    <row r="679" spans="2:13" x14ac:dyDescent="0.2">
      <c r="B679" s="41">
        <f t="shared" si="70"/>
        <v>10288.799999999927</v>
      </c>
      <c r="C679" s="41">
        <f>Motor!$E$5</f>
        <v>1900</v>
      </c>
      <c r="D679" s="41">
        <f>Motor!$E$6</f>
        <v>0</v>
      </c>
      <c r="E679" s="41">
        <f t="shared" si="73"/>
        <v>12188.799999999927</v>
      </c>
      <c r="F679" s="41">
        <f t="shared" si="74"/>
        <v>1015.73</v>
      </c>
      <c r="G679" s="41">
        <f>IF(VLOOKUP(F679,Constantes!$D$2:$E$11,2,TRUE)=0,+F679,VLOOKUP(F679,Constantes!$D$2:$E$11,2,TRUE))</f>
        <v>1050</v>
      </c>
      <c r="H679" s="41">
        <f>ROUND(+Motor!$D$15*Iteración!G679,2)</f>
        <v>49.35</v>
      </c>
      <c r="I679" s="48">
        <f t="shared" si="75"/>
        <v>808.04999999999382</v>
      </c>
      <c r="J679" s="41">
        <f t="shared" si="76"/>
        <v>857.39999999999384</v>
      </c>
      <c r="L679" t="str">
        <f t="shared" si="71"/>
        <v>808,05</v>
      </c>
      <c r="M679" s="41">
        <f t="shared" si="72"/>
        <v>857.39999999999384</v>
      </c>
    </row>
    <row r="680" spans="2:13" x14ac:dyDescent="0.2">
      <c r="B680" s="41">
        <f t="shared" si="70"/>
        <v>10288.919999999925</v>
      </c>
      <c r="C680" s="41">
        <f>Motor!$E$5</f>
        <v>1900</v>
      </c>
      <c r="D680" s="41">
        <f>Motor!$E$6</f>
        <v>0</v>
      </c>
      <c r="E680" s="41">
        <f t="shared" si="73"/>
        <v>12188.919999999925</v>
      </c>
      <c r="F680" s="41">
        <f t="shared" si="74"/>
        <v>1015.74</v>
      </c>
      <c r="G680" s="41">
        <f>IF(VLOOKUP(F680,Constantes!$D$2:$E$11,2,TRUE)=0,+F680,VLOOKUP(F680,Constantes!$D$2:$E$11,2,TRUE))</f>
        <v>1050</v>
      </c>
      <c r="H680" s="41">
        <f>ROUND(+Motor!$D$15*Iteración!G680,2)</f>
        <v>49.35</v>
      </c>
      <c r="I680" s="48">
        <f t="shared" si="75"/>
        <v>808.05999999999381</v>
      </c>
      <c r="J680" s="41">
        <f t="shared" si="76"/>
        <v>857.40999999999383</v>
      </c>
      <c r="L680" t="str">
        <f t="shared" si="71"/>
        <v>808,06</v>
      </c>
      <c r="M680" s="41">
        <f t="shared" si="72"/>
        <v>857.40999999999383</v>
      </c>
    </row>
    <row r="681" spans="2:13" x14ac:dyDescent="0.2">
      <c r="B681" s="41">
        <f t="shared" si="70"/>
        <v>10289.039999999926</v>
      </c>
      <c r="C681" s="41">
        <f>Motor!$E$5</f>
        <v>1900</v>
      </c>
      <c r="D681" s="41">
        <f>Motor!$E$6</f>
        <v>0</v>
      </c>
      <c r="E681" s="41">
        <f t="shared" si="73"/>
        <v>12189.039999999926</v>
      </c>
      <c r="F681" s="41">
        <f t="shared" si="74"/>
        <v>1015.75</v>
      </c>
      <c r="G681" s="41">
        <f>IF(VLOOKUP(F681,Constantes!$D$2:$E$11,2,TRUE)=0,+F681,VLOOKUP(F681,Constantes!$D$2:$E$11,2,TRUE))</f>
        <v>1050</v>
      </c>
      <c r="H681" s="41">
        <f>ROUND(+Motor!$D$15*Iteración!G681,2)</f>
        <v>49.35</v>
      </c>
      <c r="I681" s="48">
        <f t="shared" si="75"/>
        <v>808.0699999999938</v>
      </c>
      <c r="J681" s="41">
        <f t="shared" si="76"/>
        <v>857.41999999999382</v>
      </c>
      <c r="L681" t="str">
        <f t="shared" si="71"/>
        <v>808,07</v>
      </c>
      <c r="M681" s="41">
        <f t="shared" si="72"/>
        <v>857.41999999999382</v>
      </c>
    </row>
    <row r="682" spans="2:13" x14ac:dyDescent="0.2">
      <c r="B682" s="41">
        <f t="shared" si="70"/>
        <v>10289.159999999925</v>
      </c>
      <c r="C682" s="41">
        <f>Motor!$E$5</f>
        <v>1900</v>
      </c>
      <c r="D682" s="41">
        <f>Motor!$E$6</f>
        <v>0</v>
      </c>
      <c r="E682" s="41">
        <f t="shared" si="73"/>
        <v>12189.159999999925</v>
      </c>
      <c r="F682" s="41">
        <f t="shared" si="74"/>
        <v>1015.76</v>
      </c>
      <c r="G682" s="41">
        <f>IF(VLOOKUP(F682,Constantes!$D$2:$E$11,2,TRUE)=0,+F682,VLOOKUP(F682,Constantes!$D$2:$E$11,2,TRUE))</f>
        <v>1050</v>
      </c>
      <c r="H682" s="41">
        <f>ROUND(+Motor!$D$15*Iteración!G682,2)</f>
        <v>49.35</v>
      </c>
      <c r="I682" s="48">
        <f t="shared" si="75"/>
        <v>808.07999999999379</v>
      </c>
      <c r="J682" s="41">
        <f t="shared" si="76"/>
        <v>857.42999999999381</v>
      </c>
      <c r="L682" t="str">
        <f t="shared" si="71"/>
        <v>808,08</v>
      </c>
      <c r="M682" s="41">
        <f t="shared" si="72"/>
        <v>857.42999999999381</v>
      </c>
    </row>
    <row r="683" spans="2:13" x14ac:dyDescent="0.2">
      <c r="B683" s="41">
        <f t="shared" si="70"/>
        <v>10289.279999999926</v>
      </c>
      <c r="C683" s="41">
        <f>Motor!$E$5</f>
        <v>1900</v>
      </c>
      <c r="D683" s="41">
        <f>Motor!$E$6</f>
        <v>0</v>
      </c>
      <c r="E683" s="41">
        <f t="shared" si="73"/>
        <v>12189.279999999926</v>
      </c>
      <c r="F683" s="41">
        <f t="shared" si="74"/>
        <v>1015.77</v>
      </c>
      <c r="G683" s="41">
        <f>IF(VLOOKUP(F683,Constantes!$D$2:$E$11,2,TRUE)=0,+F683,VLOOKUP(F683,Constantes!$D$2:$E$11,2,TRUE))</f>
        <v>1050</v>
      </c>
      <c r="H683" s="41">
        <f>ROUND(+Motor!$D$15*Iteración!G683,2)</f>
        <v>49.35</v>
      </c>
      <c r="I683" s="48">
        <f t="shared" si="75"/>
        <v>808.08999999999378</v>
      </c>
      <c r="J683" s="41">
        <f t="shared" si="76"/>
        <v>857.4399999999938</v>
      </c>
      <c r="L683" t="str">
        <f t="shared" si="71"/>
        <v>808,09</v>
      </c>
      <c r="M683" s="41">
        <f t="shared" si="72"/>
        <v>857.4399999999938</v>
      </c>
    </row>
    <row r="684" spans="2:13" x14ac:dyDescent="0.2">
      <c r="B684" s="41">
        <f t="shared" si="70"/>
        <v>10289.399999999925</v>
      </c>
      <c r="C684" s="41">
        <f>Motor!$E$5</f>
        <v>1900</v>
      </c>
      <c r="D684" s="41">
        <f>Motor!$E$6</f>
        <v>0</v>
      </c>
      <c r="E684" s="41">
        <f t="shared" si="73"/>
        <v>12189.399999999925</v>
      </c>
      <c r="F684" s="41">
        <f t="shared" si="74"/>
        <v>1015.78</v>
      </c>
      <c r="G684" s="41">
        <f>IF(VLOOKUP(F684,Constantes!$D$2:$E$11,2,TRUE)=0,+F684,VLOOKUP(F684,Constantes!$D$2:$E$11,2,TRUE))</f>
        <v>1050</v>
      </c>
      <c r="H684" s="41">
        <f>ROUND(+Motor!$D$15*Iteración!G684,2)</f>
        <v>49.35</v>
      </c>
      <c r="I684" s="48">
        <f t="shared" si="75"/>
        <v>808.09999999999377</v>
      </c>
      <c r="J684" s="41">
        <f t="shared" si="76"/>
        <v>857.44999999999379</v>
      </c>
      <c r="L684" t="str">
        <f t="shared" si="71"/>
        <v>808,10</v>
      </c>
      <c r="M684" s="41">
        <f t="shared" si="72"/>
        <v>857.44999999999379</v>
      </c>
    </row>
    <row r="685" spans="2:13" x14ac:dyDescent="0.2">
      <c r="B685" s="41">
        <f t="shared" si="70"/>
        <v>10289.519999999926</v>
      </c>
      <c r="C685" s="41">
        <f>Motor!$E$5</f>
        <v>1900</v>
      </c>
      <c r="D685" s="41">
        <f>Motor!$E$6</f>
        <v>0</v>
      </c>
      <c r="E685" s="41">
        <f t="shared" si="73"/>
        <v>12189.519999999926</v>
      </c>
      <c r="F685" s="41">
        <f t="shared" si="74"/>
        <v>1015.79</v>
      </c>
      <c r="G685" s="41">
        <f>IF(VLOOKUP(F685,Constantes!$D$2:$E$11,2,TRUE)=0,+F685,VLOOKUP(F685,Constantes!$D$2:$E$11,2,TRUE))</f>
        <v>1050</v>
      </c>
      <c r="H685" s="41">
        <f>ROUND(+Motor!$D$15*Iteración!G685,2)</f>
        <v>49.35</v>
      </c>
      <c r="I685" s="48">
        <f t="shared" si="75"/>
        <v>808.10999999999376</v>
      </c>
      <c r="J685" s="41">
        <f t="shared" si="76"/>
        <v>857.45999999999378</v>
      </c>
      <c r="L685" t="str">
        <f t="shared" si="71"/>
        <v>808,11</v>
      </c>
      <c r="M685" s="41">
        <f t="shared" si="72"/>
        <v>857.45999999999378</v>
      </c>
    </row>
    <row r="686" spans="2:13" x14ac:dyDescent="0.2">
      <c r="B686" s="41">
        <f t="shared" si="70"/>
        <v>10289.639999999925</v>
      </c>
      <c r="C686" s="41">
        <f>Motor!$E$5</f>
        <v>1900</v>
      </c>
      <c r="D686" s="41">
        <f>Motor!$E$6</f>
        <v>0</v>
      </c>
      <c r="E686" s="41">
        <f t="shared" si="73"/>
        <v>12189.639999999925</v>
      </c>
      <c r="F686" s="41">
        <f t="shared" si="74"/>
        <v>1015.8</v>
      </c>
      <c r="G686" s="41">
        <f>IF(VLOOKUP(F686,Constantes!$D$2:$E$11,2,TRUE)=0,+F686,VLOOKUP(F686,Constantes!$D$2:$E$11,2,TRUE))</f>
        <v>1050</v>
      </c>
      <c r="H686" s="41">
        <f>ROUND(+Motor!$D$15*Iteración!G686,2)</f>
        <v>49.35</v>
      </c>
      <c r="I686" s="48">
        <f t="shared" si="75"/>
        <v>808.11999999999375</v>
      </c>
      <c r="J686" s="41">
        <f t="shared" si="76"/>
        <v>857.46999999999377</v>
      </c>
      <c r="L686" t="str">
        <f t="shared" si="71"/>
        <v>808,12</v>
      </c>
      <c r="M686" s="41">
        <f t="shared" si="72"/>
        <v>857.46999999999377</v>
      </c>
    </row>
    <row r="687" spans="2:13" x14ac:dyDescent="0.2">
      <c r="B687" s="41">
        <f t="shared" si="70"/>
        <v>10289.759999999926</v>
      </c>
      <c r="C687" s="41">
        <f>Motor!$E$5</f>
        <v>1900</v>
      </c>
      <c r="D687" s="41">
        <f>Motor!$E$6</f>
        <v>0</v>
      </c>
      <c r="E687" s="41">
        <f t="shared" si="73"/>
        <v>12189.759999999926</v>
      </c>
      <c r="F687" s="41">
        <f t="shared" si="74"/>
        <v>1015.81</v>
      </c>
      <c r="G687" s="41">
        <f>IF(VLOOKUP(F687,Constantes!$D$2:$E$11,2,TRUE)=0,+F687,VLOOKUP(F687,Constantes!$D$2:$E$11,2,TRUE))</f>
        <v>1050</v>
      </c>
      <c r="H687" s="41">
        <f>ROUND(+Motor!$D$15*Iteración!G687,2)</f>
        <v>49.35</v>
      </c>
      <c r="I687" s="48">
        <f t="shared" si="75"/>
        <v>808.12999999999374</v>
      </c>
      <c r="J687" s="41">
        <f t="shared" si="76"/>
        <v>857.47999999999377</v>
      </c>
      <c r="L687" t="str">
        <f t="shared" si="71"/>
        <v>808,13</v>
      </c>
      <c r="M687" s="41">
        <f t="shared" si="72"/>
        <v>857.47999999999377</v>
      </c>
    </row>
    <row r="688" spans="2:13" x14ac:dyDescent="0.2">
      <c r="B688" s="41">
        <f t="shared" si="70"/>
        <v>10289.879999999925</v>
      </c>
      <c r="C688" s="41">
        <f>Motor!$E$5</f>
        <v>1900</v>
      </c>
      <c r="D688" s="41">
        <f>Motor!$E$6</f>
        <v>0</v>
      </c>
      <c r="E688" s="41">
        <f t="shared" si="73"/>
        <v>12189.879999999925</v>
      </c>
      <c r="F688" s="41">
        <f t="shared" si="74"/>
        <v>1015.82</v>
      </c>
      <c r="G688" s="41">
        <f>IF(VLOOKUP(F688,Constantes!$D$2:$E$11,2,TRUE)=0,+F688,VLOOKUP(F688,Constantes!$D$2:$E$11,2,TRUE))</f>
        <v>1050</v>
      </c>
      <c r="H688" s="41">
        <f>ROUND(+Motor!$D$15*Iteración!G688,2)</f>
        <v>49.35</v>
      </c>
      <c r="I688" s="48">
        <f t="shared" si="75"/>
        <v>808.13999999999373</v>
      </c>
      <c r="J688" s="41">
        <f t="shared" si="76"/>
        <v>857.48999999999376</v>
      </c>
      <c r="L688" t="str">
        <f t="shared" si="71"/>
        <v>808,14</v>
      </c>
      <c r="M688" s="41">
        <f t="shared" si="72"/>
        <v>857.48999999999376</v>
      </c>
    </row>
    <row r="689" spans="2:13" x14ac:dyDescent="0.2">
      <c r="B689" s="41">
        <f t="shared" si="70"/>
        <v>10289.999999999925</v>
      </c>
      <c r="C689" s="41">
        <f>Motor!$E$5</f>
        <v>1900</v>
      </c>
      <c r="D689" s="41">
        <f>Motor!$E$6</f>
        <v>0</v>
      </c>
      <c r="E689" s="41">
        <f t="shared" si="73"/>
        <v>12189.999999999925</v>
      </c>
      <c r="F689" s="41">
        <f t="shared" si="74"/>
        <v>1015.83</v>
      </c>
      <c r="G689" s="41">
        <f>IF(VLOOKUP(F689,Constantes!$D$2:$E$11,2,TRUE)=0,+F689,VLOOKUP(F689,Constantes!$D$2:$E$11,2,TRUE))</f>
        <v>1050</v>
      </c>
      <c r="H689" s="41">
        <f>ROUND(+Motor!$D$15*Iteración!G689,2)</f>
        <v>49.35</v>
      </c>
      <c r="I689" s="48">
        <f t="shared" si="75"/>
        <v>808.14999999999372</v>
      </c>
      <c r="J689" s="41">
        <f t="shared" si="76"/>
        <v>857.49999999999375</v>
      </c>
      <c r="L689" t="str">
        <f t="shared" si="71"/>
        <v>808,15</v>
      </c>
      <c r="M689" s="41">
        <f t="shared" si="72"/>
        <v>857.49999999999375</v>
      </c>
    </row>
    <row r="690" spans="2:13" x14ac:dyDescent="0.2">
      <c r="B690" s="41">
        <f t="shared" si="70"/>
        <v>10290.119999999924</v>
      </c>
      <c r="C690" s="41">
        <f>Motor!$E$5</f>
        <v>1900</v>
      </c>
      <c r="D690" s="41">
        <f>Motor!$E$6</f>
        <v>0</v>
      </c>
      <c r="E690" s="41">
        <f t="shared" si="73"/>
        <v>12190.119999999924</v>
      </c>
      <c r="F690" s="41">
        <f t="shared" si="74"/>
        <v>1015.84</v>
      </c>
      <c r="G690" s="41">
        <f>IF(VLOOKUP(F690,Constantes!$D$2:$E$11,2,TRUE)=0,+F690,VLOOKUP(F690,Constantes!$D$2:$E$11,2,TRUE))</f>
        <v>1050</v>
      </c>
      <c r="H690" s="41">
        <f>ROUND(+Motor!$D$15*Iteración!G690,2)</f>
        <v>49.35</v>
      </c>
      <c r="I690" s="48">
        <f t="shared" si="75"/>
        <v>808.15999999999372</v>
      </c>
      <c r="J690" s="41">
        <f t="shared" si="76"/>
        <v>857.50999999999374</v>
      </c>
      <c r="L690" t="str">
        <f t="shared" si="71"/>
        <v>808,16</v>
      </c>
      <c r="M690" s="41">
        <f t="shared" si="72"/>
        <v>857.50999999999374</v>
      </c>
    </row>
    <row r="691" spans="2:13" x14ac:dyDescent="0.2">
      <c r="B691" s="41">
        <f t="shared" si="70"/>
        <v>10290.239999999925</v>
      </c>
      <c r="C691" s="41">
        <f>Motor!$E$5</f>
        <v>1900</v>
      </c>
      <c r="D691" s="41">
        <f>Motor!$E$6</f>
        <v>0</v>
      </c>
      <c r="E691" s="41">
        <f t="shared" si="73"/>
        <v>12190.239999999925</v>
      </c>
      <c r="F691" s="41">
        <f t="shared" si="74"/>
        <v>1015.85</v>
      </c>
      <c r="G691" s="41">
        <f>IF(VLOOKUP(F691,Constantes!$D$2:$E$11,2,TRUE)=0,+F691,VLOOKUP(F691,Constantes!$D$2:$E$11,2,TRUE))</f>
        <v>1050</v>
      </c>
      <c r="H691" s="41">
        <f>ROUND(+Motor!$D$15*Iteración!G691,2)</f>
        <v>49.35</v>
      </c>
      <c r="I691" s="48">
        <f t="shared" si="75"/>
        <v>808.16999999999371</v>
      </c>
      <c r="J691" s="41">
        <f t="shared" si="76"/>
        <v>857.51999999999373</v>
      </c>
      <c r="L691" t="str">
        <f t="shared" si="71"/>
        <v>808,17</v>
      </c>
      <c r="M691" s="41">
        <f t="shared" si="72"/>
        <v>857.51999999999373</v>
      </c>
    </row>
    <row r="692" spans="2:13" x14ac:dyDescent="0.2">
      <c r="B692" s="41">
        <f t="shared" si="70"/>
        <v>10290.359999999924</v>
      </c>
      <c r="C692" s="41">
        <f>Motor!$E$5</f>
        <v>1900</v>
      </c>
      <c r="D692" s="41">
        <f>Motor!$E$6</f>
        <v>0</v>
      </c>
      <c r="E692" s="41">
        <f t="shared" si="73"/>
        <v>12190.359999999924</v>
      </c>
      <c r="F692" s="41">
        <f t="shared" si="74"/>
        <v>1015.86</v>
      </c>
      <c r="G692" s="41">
        <f>IF(VLOOKUP(F692,Constantes!$D$2:$E$11,2,TRUE)=0,+F692,VLOOKUP(F692,Constantes!$D$2:$E$11,2,TRUE))</f>
        <v>1050</v>
      </c>
      <c r="H692" s="41">
        <f>ROUND(+Motor!$D$15*Iteración!G692,2)</f>
        <v>49.35</v>
      </c>
      <c r="I692" s="48">
        <f t="shared" si="75"/>
        <v>808.1799999999937</v>
      </c>
      <c r="J692" s="41">
        <f t="shared" si="76"/>
        <v>857.52999999999372</v>
      </c>
      <c r="L692" t="str">
        <f t="shared" si="71"/>
        <v>808,18</v>
      </c>
      <c r="M692" s="41">
        <f t="shared" si="72"/>
        <v>857.52999999999372</v>
      </c>
    </row>
    <row r="693" spans="2:13" x14ac:dyDescent="0.2">
      <c r="B693" s="41">
        <f t="shared" si="70"/>
        <v>10290.479999999925</v>
      </c>
      <c r="C693" s="41">
        <f>Motor!$E$5</f>
        <v>1900</v>
      </c>
      <c r="D693" s="41">
        <f>Motor!$E$6</f>
        <v>0</v>
      </c>
      <c r="E693" s="41">
        <f t="shared" si="73"/>
        <v>12190.479999999925</v>
      </c>
      <c r="F693" s="41">
        <f t="shared" si="74"/>
        <v>1015.87</v>
      </c>
      <c r="G693" s="41">
        <f>IF(VLOOKUP(F693,Constantes!$D$2:$E$11,2,TRUE)=0,+F693,VLOOKUP(F693,Constantes!$D$2:$E$11,2,TRUE))</f>
        <v>1050</v>
      </c>
      <c r="H693" s="41">
        <f>ROUND(+Motor!$D$15*Iteración!G693,2)</f>
        <v>49.35</v>
      </c>
      <c r="I693" s="48">
        <f t="shared" si="75"/>
        <v>808.18999999999369</v>
      </c>
      <c r="J693" s="41">
        <f t="shared" si="76"/>
        <v>857.53999999999371</v>
      </c>
      <c r="L693" t="str">
        <f t="shared" si="71"/>
        <v>808,19</v>
      </c>
      <c r="M693" s="41">
        <f t="shared" si="72"/>
        <v>857.53999999999371</v>
      </c>
    </row>
    <row r="694" spans="2:13" x14ac:dyDescent="0.2">
      <c r="B694" s="41">
        <f t="shared" si="70"/>
        <v>10290.599999999924</v>
      </c>
      <c r="C694" s="41">
        <f>Motor!$E$5</f>
        <v>1900</v>
      </c>
      <c r="D694" s="41">
        <f>Motor!$E$6</f>
        <v>0</v>
      </c>
      <c r="E694" s="41">
        <f t="shared" si="73"/>
        <v>12190.599999999924</v>
      </c>
      <c r="F694" s="41">
        <f t="shared" si="74"/>
        <v>1015.88</v>
      </c>
      <c r="G694" s="41">
        <f>IF(VLOOKUP(F694,Constantes!$D$2:$E$11,2,TRUE)=0,+F694,VLOOKUP(F694,Constantes!$D$2:$E$11,2,TRUE))</f>
        <v>1050</v>
      </c>
      <c r="H694" s="41">
        <f>ROUND(+Motor!$D$15*Iteración!G694,2)</f>
        <v>49.35</v>
      </c>
      <c r="I694" s="48">
        <f t="shared" si="75"/>
        <v>808.19999999999368</v>
      </c>
      <c r="J694" s="41">
        <f t="shared" si="76"/>
        <v>857.5499999999937</v>
      </c>
      <c r="L694" t="str">
        <f t="shared" si="71"/>
        <v>808,20</v>
      </c>
      <c r="M694" s="41">
        <f t="shared" si="72"/>
        <v>857.5499999999937</v>
      </c>
    </row>
    <row r="695" spans="2:13" x14ac:dyDescent="0.2">
      <c r="B695" s="41">
        <f t="shared" si="70"/>
        <v>10290.719999999925</v>
      </c>
      <c r="C695" s="41">
        <f>Motor!$E$5</f>
        <v>1900</v>
      </c>
      <c r="D695" s="41">
        <f>Motor!$E$6</f>
        <v>0</v>
      </c>
      <c r="E695" s="41">
        <f t="shared" si="73"/>
        <v>12190.719999999925</v>
      </c>
      <c r="F695" s="41">
        <f t="shared" si="74"/>
        <v>1015.89</v>
      </c>
      <c r="G695" s="41">
        <f>IF(VLOOKUP(F695,Constantes!$D$2:$E$11,2,TRUE)=0,+F695,VLOOKUP(F695,Constantes!$D$2:$E$11,2,TRUE))</f>
        <v>1050</v>
      </c>
      <c r="H695" s="41">
        <f>ROUND(+Motor!$D$15*Iteración!G695,2)</f>
        <v>49.35</v>
      </c>
      <c r="I695" s="48">
        <f t="shared" si="75"/>
        <v>808.20999999999367</v>
      </c>
      <c r="J695" s="41">
        <f t="shared" si="76"/>
        <v>857.55999999999369</v>
      </c>
      <c r="L695" t="str">
        <f t="shared" si="71"/>
        <v>808,21</v>
      </c>
      <c r="M695" s="41">
        <f t="shared" si="72"/>
        <v>857.55999999999369</v>
      </c>
    </row>
    <row r="696" spans="2:13" x14ac:dyDescent="0.2">
      <c r="B696" s="41">
        <f t="shared" si="70"/>
        <v>10290.839999999924</v>
      </c>
      <c r="C696" s="41">
        <f>Motor!$E$5</f>
        <v>1900</v>
      </c>
      <c r="D696" s="41">
        <f>Motor!$E$6</f>
        <v>0</v>
      </c>
      <c r="E696" s="41">
        <f t="shared" si="73"/>
        <v>12190.839999999924</v>
      </c>
      <c r="F696" s="41">
        <f t="shared" si="74"/>
        <v>1015.9</v>
      </c>
      <c r="G696" s="41">
        <f>IF(VLOOKUP(F696,Constantes!$D$2:$E$11,2,TRUE)=0,+F696,VLOOKUP(F696,Constantes!$D$2:$E$11,2,TRUE))</f>
        <v>1050</v>
      </c>
      <c r="H696" s="41">
        <f>ROUND(+Motor!$D$15*Iteración!G696,2)</f>
        <v>49.35</v>
      </c>
      <c r="I696" s="48">
        <f t="shared" si="75"/>
        <v>808.21999999999366</v>
      </c>
      <c r="J696" s="41">
        <f t="shared" si="76"/>
        <v>857.56999999999368</v>
      </c>
      <c r="L696" t="str">
        <f t="shared" si="71"/>
        <v>808,22</v>
      </c>
      <c r="M696" s="41">
        <f t="shared" si="72"/>
        <v>857.56999999999368</v>
      </c>
    </row>
    <row r="697" spans="2:13" x14ac:dyDescent="0.2">
      <c r="B697" s="41">
        <f t="shared" si="70"/>
        <v>10290.959999999925</v>
      </c>
      <c r="C697" s="41">
        <f>Motor!$E$5</f>
        <v>1900</v>
      </c>
      <c r="D697" s="41">
        <f>Motor!$E$6</f>
        <v>0</v>
      </c>
      <c r="E697" s="41">
        <f t="shared" si="73"/>
        <v>12190.959999999925</v>
      </c>
      <c r="F697" s="41">
        <f t="shared" si="74"/>
        <v>1015.91</v>
      </c>
      <c r="G697" s="41">
        <f>IF(VLOOKUP(F697,Constantes!$D$2:$E$11,2,TRUE)=0,+F697,VLOOKUP(F697,Constantes!$D$2:$E$11,2,TRUE))</f>
        <v>1050</v>
      </c>
      <c r="H697" s="41">
        <f>ROUND(+Motor!$D$15*Iteración!G697,2)</f>
        <v>49.35</v>
      </c>
      <c r="I697" s="48">
        <f t="shared" si="75"/>
        <v>808.22999999999365</v>
      </c>
      <c r="J697" s="41">
        <f t="shared" si="76"/>
        <v>857.57999999999367</v>
      </c>
      <c r="L697" t="str">
        <f t="shared" si="71"/>
        <v>808,23</v>
      </c>
      <c r="M697" s="41">
        <f t="shared" si="72"/>
        <v>857.57999999999367</v>
      </c>
    </row>
    <row r="698" spans="2:13" x14ac:dyDescent="0.2">
      <c r="B698" s="41">
        <f t="shared" si="70"/>
        <v>10291.079999999924</v>
      </c>
      <c r="C698" s="41">
        <f>Motor!$E$5</f>
        <v>1900</v>
      </c>
      <c r="D698" s="41">
        <f>Motor!$E$6</f>
        <v>0</v>
      </c>
      <c r="E698" s="41">
        <f t="shared" si="73"/>
        <v>12191.079999999924</v>
      </c>
      <c r="F698" s="41">
        <f t="shared" si="74"/>
        <v>1015.92</v>
      </c>
      <c r="G698" s="41">
        <f>IF(VLOOKUP(F698,Constantes!$D$2:$E$11,2,TRUE)=0,+F698,VLOOKUP(F698,Constantes!$D$2:$E$11,2,TRUE))</f>
        <v>1050</v>
      </c>
      <c r="H698" s="41">
        <f>ROUND(+Motor!$D$15*Iteración!G698,2)</f>
        <v>49.35</v>
      </c>
      <c r="I698" s="48">
        <f t="shared" si="75"/>
        <v>808.23999999999364</v>
      </c>
      <c r="J698" s="41">
        <f t="shared" si="76"/>
        <v>857.58999999999367</v>
      </c>
      <c r="L698" t="str">
        <f t="shared" si="71"/>
        <v>808,24</v>
      </c>
      <c r="M698" s="41">
        <f t="shared" si="72"/>
        <v>857.58999999999367</v>
      </c>
    </row>
    <row r="699" spans="2:13" x14ac:dyDescent="0.2">
      <c r="B699" s="41">
        <f t="shared" si="70"/>
        <v>10291.199999999924</v>
      </c>
      <c r="C699" s="41">
        <f>Motor!$E$5</f>
        <v>1900</v>
      </c>
      <c r="D699" s="41">
        <f>Motor!$E$6</f>
        <v>0</v>
      </c>
      <c r="E699" s="41">
        <f t="shared" si="73"/>
        <v>12191.199999999924</v>
      </c>
      <c r="F699" s="41">
        <f t="shared" si="74"/>
        <v>1015.93</v>
      </c>
      <c r="G699" s="41">
        <f>IF(VLOOKUP(F699,Constantes!$D$2:$E$11,2,TRUE)=0,+F699,VLOOKUP(F699,Constantes!$D$2:$E$11,2,TRUE))</f>
        <v>1050</v>
      </c>
      <c r="H699" s="41">
        <f>ROUND(+Motor!$D$15*Iteración!G699,2)</f>
        <v>49.35</v>
      </c>
      <c r="I699" s="48">
        <f t="shared" si="75"/>
        <v>808.24999999999363</v>
      </c>
      <c r="J699" s="41">
        <f t="shared" si="76"/>
        <v>857.59999999999366</v>
      </c>
      <c r="L699" t="str">
        <f t="shared" si="71"/>
        <v>808,25</v>
      </c>
      <c r="M699" s="41">
        <f t="shared" si="72"/>
        <v>857.59999999999366</v>
      </c>
    </row>
    <row r="700" spans="2:13" x14ac:dyDescent="0.2">
      <c r="B700" s="41">
        <f t="shared" si="70"/>
        <v>10291.319999999923</v>
      </c>
      <c r="C700" s="41">
        <f>Motor!$E$5</f>
        <v>1900</v>
      </c>
      <c r="D700" s="41">
        <f>Motor!$E$6</f>
        <v>0</v>
      </c>
      <c r="E700" s="41">
        <f t="shared" si="73"/>
        <v>12191.319999999923</v>
      </c>
      <c r="F700" s="41">
        <f t="shared" si="74"/>
        <v>1015.94</v>
      </c>
      <c r="G700" s="41">
        <f>IF(VLOOKUP(F700,Constantes!$D$2:$E$11,2,TRUE)=0,+F700,VLOOKUP(F700,Constantes!$D$2:$E$11,2,TRUE))</f>
        <v>1050</v>
      </c>
      <c r="H700" s="41">
        <f>ROUND(+Motor!$D$15*Iteración!G700,2)</f>
        <v>49.35</v>
      </c>
      <c r="I700" s="48">
        <f t="shared" si="75"/>
        <v>808.25999999999362</v>
      </c>
      <c r="J700" s="41">
        <f t="shared" si="76"/>
        <v>857.60999999999365</v>
      </c>
      <c r="L700" t="str">
        <f t="shared" si="71"/>
        <v>808,26</v>
      </c>
      <c r="M700" s="41">
        <f t="shared" si="72"/>
        <v>857.60999999999365</v>
      </c>
    </row>
    <row r="701" spans="2:13" x14ac:dyDescent="0.2">
      <c r="B701" s="41">
        <f t="shared" si="70"/>
        <v>10291.439999999924</v>
      </c>
      <c r="C701" s="41">
        <f>Motor!$E$5</f>
        <v>1900</v>
      </c>
      <c r="D701" s="41">
        <f>Motor!$E$6</f>
        <v>0</v>
      </c>
      <c r="E701" s="41">
        <f t="shared" si="73"/>
        <v>12191.439999999924</v>
      </c>
      <c r="F701" s="41">
        <f t="shared" si="74"/>
        <v>1015.95</v>
      </c>
      <c r="G701" s="41">
        <f>IF(VLOOKUP(F701,Constantes!$D$2:$E$11,2,TRUE)=0,+F701,VLOOKUP(F701,Constantes!$D$2:$E$11,2,TRUE))</f>
        <v>1050</v>
      </c>
      <c r="H701" s="41">
        <f>ROUND(+Motor!$D$15*Iteración!G701,2)</f>
        <v>49.35</v>
      </c>
      <c r="I701" s="48">
        <f t="shared" si="75"/>
        <v>808.26999999999362</v>
      </c>
      <c r="J701" s="41">
        <f t="shared" si="76"/>
        <v>857.61999999999364</v>
      </c>
      <c r="L701" t="str">
        <f t="shared" si="71"/>
        <v>808,27</v>
      </c>
      <c r="M701" s="41">
        <f t="shared" si="72"/>
        <v>857.61999999999364</v>
      </c>
    </row>
    <row r="702" spans="2:13" x14ac:dyDescent="0.2">
      <c r="B702" s="41">
        <f t="shared" si="70"/>
        <v>10291.559999999923</v>
      </c>
      <c r="C702" s="41">
        <f>Motor!$E$5</f>
        <v>1900</v>
      </c>
      <c r="D702" s="41">
        <f>Motor!$E$6</f>
        <v>0</v>
      </c>
      <c r="E702" s="41">
        <f t="shared" si="73"/>
        <v>12191.559999999923</v>
      </c>
      <c r="F702" s="41">
        <f t="shared" si="74"/>
        <v>1015.96</v>
      </c>
      <c r="G702" s="41">
        <f>IF(VLOOKUP(F702,Constantes!$D$2:$E$11,2,TRUE)=0,+F702,VLOOKUP(F702,Constantes!$D$2:$E$11,2,TRUE))</f>
        <v>1050</v>
      </c>
      <c r="H702" s="41">
        <f>ROUND(+Motor!$D$15*Iteración!G702,2)</f>
        <v>49.35</v>
      </c>
      <c r="I702" s="48">
        <f t="shared" si="75"/>
        <v>808.27999999999361</v>
      </c>
      <c r="J702" s="41">
        <f t="shared" si="76"/>
        <v>857.62999999999363</v>
      </c>
      <c r="L702" t="str">
        <f t="shared" si="71"/>
        <v>808,28</v>
      </c>
      <c r="M702" s="41">
        <f t="shared" si="72"/>
        <v>857.62999999999363</v>
      </c>
    </row>
    <row r="703" spans="2:13" x14ac:dyDescent="0.2">
      <c r="B703" s="41">
        <f t="shared" si="70"/>
        <v>10291.679999999924</v>
      </c>
      <c r="C703" s="41">
        <f>Motor!$E$5</f>
        <v>1900</v>
      </c>
      <c r="D703" s="41">
        <f>Motor!$E$6</f>
        <v>0</v>
      </c>
      <c r="E703" s="41">
        <f t="shared" si="73"/>
        <v>12191.679999999924</v>
      </c>
      <c r="F703" s="41">
        <f t="shared" si="74"/>
        <v>1015.97</v>
      </c>
      <c r="G703" s="41">
        <f>IF(VLOOKUP(F703,Constantes!$D$2:$E$11,2,TRUE)=0,+F703,VLOOKUP(F703,Constantes!$D$2:$E$11,2,TRUE))</f>
        <v>1050</v>
      </c>
      <c r="H703" s="41">
        <f>ROUND(+Motor!$D$15*Iteración!G703,2)</f>
        <v>49.35</v>
      </c>
      <c r="I703" s="48">
        <f t="shared" si="75"/>
        <v>808.2899999999936</v>
      </c>
      <c r="J703" s="41">
        <f t="shared" si="76"/>
        <v>857.63999999999362</v>
      </c>
      <c r="L703" t="str">
        <f t="shared" si="71"/>
        <v>808,29</v>
      </c>
      <c r="M703" s="41">
        <f t="shared" si="72"/>
        <v>857.63999999999362</v>
      </c>
    </row>
    <row r="704" spans="2:13" x14ac:dyDescent="0.2">
      <c r="B704" s="41">
        <f t="shared" si="70"/>
        <v>10291.799999999923</v>
      </c>
      <c r="C704" s="41">
        <f>Motor!$E$5</f>
        <v>1900</v>
      </c>
      <c r="D704" s="41">
        <f>Motor!$E$6</f>
        <v>0</v>
      </c>
      <c r="E704" s="41">
        <f t="shared" si="73"/>
        <v>12191.799999999923</v>
      </c>
      <c r="F704" s="41">
        <f t="shared" si="74"/>
        <v>1015.98</v>
      </c>
      <c r="G704" s="41">
        <f>IF(VLOOKUP(F704,Constantes!$D$2:$E$11,2,TRUE)=0,+F704,VLOOKUP(F704,Constantes!$D$2:$E$11,2,TRUE))</f>
        <v>1050</v>
      </c>
      <c r="H704" s="41">
        <f>ROUND(+Motor!$D$15*Iteración!G704,2)</f>
        <v>49.35</v>
      </c>
      <c r="I704" s="48">
        <f t="shared" si="75"/>
        <v>808.29999999999359</v>
      </c>
      <c r="J704" s="41">
        <f t="shared" si="76"/>
        <v>857.64999999999361</v>
      </c>
      <c r="L704" t="str">
        <f t="shared" si="71"/>
        <v>808,30</v>
      </c>
      <c r="M704" s="41">
        <f t="shared" si="72"/>
        <v>857.64999999999361</v>
      </c>
    </row>
    <row r="705" spans="2:13" x14ac:dyDescent="0.2">
      <c r="B705" s="41">
        <f t="shared" si="70"/>
        <v>10291.919999999924</v>
      </c>
      <c r="C705" s="41">
        <f>Motor!$E$5</f>
        <v>1900</v>
      </c>
      <c r="D705" s="41">
        <f>Motor!$E$6</f>
        <v>0</v>
      </c>
      <c r="E705" s="41">
        <f t="shared" si="73"/>
        <v>12191.919999999924</v>
      </c>
      <c r="F705" s="41">
        <f t="shared" si="74"/>
        <v>1015.99</v>
      </c>
      <c r="G705" s="41">
        <f>IF(VLOOKUP(F705,Constantes!$D$2:$E$11,2,TRUE)=0,+F705,VLOOKUP(F705,Constantes!$D$2:$E$11,2,TRUE))</f>
        <v>1050</v>
      </c>
      <c r="H705" s="41">
        <f>ROUND(+Motor!$D$15*Iteración!G705,2)</f>
        <v>49.35</v>
      </c>
      <c r="I705" s="48">
        <f t="shared" si="75"/>
        <v>808.30999999999358</v>
      </c>
      <c r="J705" s="41">
        <f t="shared" si="76"/>
        <v>857.6599999999936</v>
      </c>
      <c r="L705" t="str">
        <f t="shared" si="71"/>
        <v>808,31</v>
      </c>
      <c r="M705" s="41">
        <f t="shared" si="72"/>
        <v>857.6599999999936</v>
      </c>
    </row>
    <row r="706" spans="2:13" x14ac:dyDescent="0.2">
      <c r="B706" s="41">
        <f t="shared" si="70"/>
        <v>10292.039999999923</v>
      </c>
      <c r="C706" s="41">
        <f>Motor!$E$5</f>
        <v>1900</v>
      </c>
      <c r="D706" s="41">
        <f>Motor!$E$6</f>
        <v>0</v>
      </c>
      <c r="E706" s="41">
        <f t="shared" si="73"/>
        <v>12192.039999999923</v>
      </c>
      <c r="F706" s="41">
        <f t="shared" si="74"/>
        <v>1016</v>
      </c>
      <c r="G706" s="41">
        <f>IF(VLOOKUP(F706,Constantes!$D$2:$E$11,2,TRUE)=0,+F706,VLOOKUP(F706,Constantes!$D$2:$E$11,2,TRUE))</f>
        <v>1050</v>
      </c>
      <c r="H706" s="41">
        <f>ROUND(+Motor!$D$15*Iteración!G706,2)</f>
        <v>49.35</v>
      </c>
      <c r="I706" s="48">
        <f t="shared" si="75"/>
        <v>808.31999999999357</v>
      </c>
      <c r="J706" s="41">
        <f t="shared" si="76"/>
        <v>857.66999999999359</v>
      </c>
      <c r="L706" t="str">
        <f t="shared" si="71"/>
        <v>808,32</v>
      </c>
      <c r="M706" s="41">
        <f t="shared" si="72"/>
        <v>857.66999999999359</v>
      </c>
    </row>
    <row r="707" spans="2:13" x14ac:dyDescent="0.2">
      <c r="B707" s="41">
        <f t="shared" si="70"/>
        <v>10292.159999999923</v>
      </c>
      <c r="C707" s="41">
        <f>Motor!$E$5</f>
        <v>1900</v>
      </c>
      <c r="D707" s="41">
        <f>Motor!$E$6</f>
        <v>0</v>
      </c>
      <c r="E707" s="41">
        <f t="shared" si="73"/>
        <v>12192.159999999923</v>
      </c>
      <c r="F707" s="41">
        <f t="shared" si="74"/>
        <v>1016.01</v>
      </c>
      <c r="G707" s="41">
        <f>IF(VLOOKUP(F707,Constantes!$D$2:$E$11,2,TRUE)=0,+F707,VLOOKUP(F707,Constantes!$D$2:$E$11,2,TRUE))</f>
        <v>1050</v>
      </c>
      <c r="H707" s="41">
        <f>ROUND(+Motor!$D$15*Iteración!G707,2)</f>
        <v>49.35</v>
      </c>
      <c r="I707" s="48">
        <f t="shared" si="75"/>
        <v>808.32999999999356</v>
      </c>
      <c r="J707" s="41">
        <f t="shared" si="76"/>
        <v>857.67999999999358</v>
      </c>
      <c r="L707" t="str">
        <f t="shared" si="71"/>
        <v>808,33</v>
      </c>
      <c r="M707" s="41">
        <f t="shared" si="72"/>
        <v>857.67999999999358</v>
      </c>
    </row>
    <row r="708" spans="2:13" x14ac:dyDescent="0.2">
      <c r="B708" s="41">
        <f t="shared" ref="B708:B771" si="77">+J708*12</f>
        <v>10292.279999999922</v>
      </c>
      <c r="C708" s="41">
        <f>Motor!$E$5</f>
        <v>1900</v>
      </c>
      <c r="D708" s="41">
        <f>Motor!$E$6</f>
        <v>0</v>
      </c>
      <c r="E708" s="41">
        <f t="shared" si="73"/>
        <v>12192.279999999922</v>
      </c>
      <c r="F708" s="41">
        <f t="shared" si="74"/>
        <v>1016.02</v>
      </c>
      <c r="G708" s="41">
        <f>IF(VLOOKUP(F708,Constantes!$D$2:$E$11,2,TRUE)=0,+F708,VLOOKUP(F708,Constantes!$D$2:$E$11,2,TRUE))</f>
        <v>1050</v>
      </c>
      <c r="H708" s="41">
        <f>ROUND(+Motor!$D$15*Iteración!G708,2)</f>
        <v>49.35</v>
      </c>
      <c r="I708" s="48">
        <f t="shared" si="75"/>
        <v>808.33999999999355</v>
      </c>
      <c r="J708" s="41">
        <f t="shared" si="76"/>
        <v>857.68999999999357</v>
      </c>
      <c r="L708" t="str">
        <f t="shared" ref="L708:L771" si="78">TEXT(I708,"0,00")</f>
        <v>808,34</v>
      </c>
      <c r="M708" s="41">
        <f t="shared" ref="M708:M771" si="79">+J708</f>
        <v>857.68999999999357</v>
      </c>
    </row>
    <row r="709" spans="2:13" x14ac:dyDescent="0.2">
      <c r="B709" s="41">
        <f t="shared" si="77"/>
        <v>10292.399999999923</v>
      </c>
      <c r="C709" s="41">
        <f>Motor!$E$5</f>
        <v>1900</v>
      </c>
      <c r="D709" s="41">
        <f>Motor!$E$6</f>
        <v>0</v>
      </c>
      <c r="E709" s="41">
        <f t="shared" ref="E709:E772" si="80">SUM(B709:D709)</f>
        <v>12192.399999999923</v>
      </c>
      <c r="F709" s="41">
        <f t="shared" ref="F709:F772" si="81">ROUND(+E709/12,2)</f>
        <v>1016.03</v>
      </c>
      <c r="G709" s="41">
        <f>IF(VLOOKUP(F709,Constantes!$D$2:$E$11,2,TRUE)=0,+F709,VLOOKUP(F709,Constantes!$D$2:$E$11,2,TRUE))</f>
        <v>1050</v>
      </c>
      <c r="H709" s="41">
        <f>ROUND(+Motor!$D$15*Iteración!G709,2)</f>
        <v>49.35</v>
      </c>
      <c r="I709" s="48">
        <f t="shared" ref="I709:I772" si="82">+J709-H709</f>
        <v>808.34999999999354</v>
      </c>
      <c r="J709" s="41">
        <f t="shared" ref="J709:J772" si="83">+J708+$J$1</f>
        <v>857.69999999999357</v>
      </c>
      <c r="L709" t="str">
        <f t="shared" si="78"/>
        <v>808,35</v>
      </c>
      <c r="M709" s="41">
        <f t="shared" si="79"/>
        <v>857.69999999999357</v>
      </c>
    </row>
    <row r="710" spans="2:13" x14ac:dyDescent="0.2">
      <c r="B710" s="41">
        <f t="shared" si="77"/>
        <v>10292.519999999922</v>
      </c>
      <c r="C710" s="41">
        <f>Motor!$E$5</f>
        <v>1900</v>
      </c>
      <c r="D710" s="41">
        <f>Motor!$E$6</f>
        <v>0</v>
      </c>
      <c r="E710" s="41">
        <f t="shared" si="80"/>
        <v>12192.519999999922</v>
      </c>
      <c r="F710" s="41">
        <f t="shared" si="81"/>
        <v>1016.04</v>
      </c>
      <c r="G710" s="41">
        <f>IF(VLOOKUP(F710,Constantes!$D$2:$E$11,2,TRUE)=0,+F710,VLOOKUP(F710,Constantes!$D$2:$E$11,2,TRUE))</f>
        <v>1050</v>
      </c>
      <c r="H710" s="41">
        <f>ROUND(+Motor!$D$15*Iteración!G710,2)</f>
        <v>49.35</v>
      </c>
      <c r="I710" s="48">
        <f t="shared" si="82"/>
        <v>808.35999999999353</v>
      </c>
      <c r="J710" s="41">
        <f t="shared" si="83"/>
        <v>857.70999999999356</v>
      </c>
      <c r="L710" t="str">
        <f t="shared" si="78"/>
        <v>808,36</v>
      </c>
      <c r="M710" s="41">
        <f t="shared" si="79"/>
        <v>857.70999999999356</v>
      </c>
    </row>
    <row r="711" spans="2:13" x14ac:dyDescent="0.2">
      <c r="B711" s="41">
        <f t="shared" si="77"/>
        <v>10292.639999999923</v>
      </c>
      <c r="C711" s="41">
        <f>Motor!$E$5</f>
        <v>1900</v>
      </c>
      <c r="D711" s="41">
        <f>Motor!$E$6</f>
        <v>0</v>
      </c>
      <c r="E711" s="41">
        <f t="shared" si="80"/>
        <v>12192.639999999923</v>
      </c>
      <c r="F711" s="41">
        <f t="shared" si="81"/>
        <v>1016.05</v>
      </c>
      <c r="G711" s="41">
        <f>IF(VLOOKUP(F711,Constantes!$D$2:$E$11,2,TRUE)=0,+F711,VLOOKUP(F711,Constantes!$D$2:$E$11,2,TRUE))</f>
        <v>1050</v>
      </c>
      <c r="H711" s="41">
        <f>ROUND(+Motor!$D$15*Iteración!G711,2)</f>
        <v>49.35</v>
      </c>
      <c r="I711" s="48">
        <f t="shared" si="82"/>
        <v>808.36999999999352</v>
      </c>
      <c r="J711" s="41">
        <f t="shared" si="83"/>
        <v>857.71999999999355</v>
      </c>
      <c r="L711" t="str">
        <f t="shared" si="78"/>
        <v>808,37</v>
      </c>
      <c r="M711" s="41">
        <f t="shared" si="79"/>
        <v>857.71999999999355</v>
      </c>
    </row>
    <row r="712" spans="2:13" x14ac:dyDescent="0.2">
      <c r="B712" s="41">
        <f t="shared" si="77"/>
        <v>10292.759999999922</v>
      </c>
      <c r="C712" s="41">
        <f>Motor!$E$5</f>
        <v>1900</v>
      </c>
      <c r="D712" s="41">
        <f>Motor!$E$6</f>
        <v>0</v>
      </c>
      <c r="E712" s="41">
        <f t="shared" si="80"/>
        <v>12192.759999999922</v>
      </c>
      <c r="F712" s="41">
        <f t="shared" si="81"/>
        <v>1016.06</v>
      </c>
      <c r="G712" s="41">
        <f>IF(VLOOKUP(F712,Constantes!$D$2:$E$11,2,TRUE)=0,+F712,VLOOKUP(F712,Constantes!$D$2:$E$11,2,TRUE))</f>
        <v>1050</v>
      </c>
      <c r="H712" s="41">
        <f>ROUND(+Motor!$D$15*Iteración!G712,2)</f>
        <v>49.35</v>
      </c>
      <c r="I712" s="48">
        <f t="shared" si="82"/>
        <v>808.37999999999352</v>
      </c>
      <c r="J712" s="41">
        <f t="shared" si="83"/>
        <v>857.72999999999354</v>
      </c>
      <c r="L712" t="str">
        <f t="shared" si="78"/>
        <v>808,38</v>
      </c>
      <c r="M712" s="41">
        <f t="shared" si="79"/>
        <v>857.72999999999354</v>
      </c>
    </row>
    <row r="713" spans="2:13" x14ac:dyDescent="0.2">
      <c r="B713" s="41">
        <f t="shared" si="77"/>
        <v>10292.879999999923</v>
      </c>
      <c r="C713" s="41">
        <f>Motor!$E$5</f>
        <v>1900</v>
      </c>
      <c r="D713" s="41">
        <f>Motor!$E$6</f>
        <v>0</v>
      </c>
      <c r="E713" s="41">
        <f t="shared" si="80"/>
        <v>12192.879999999923</v>
      </c>
      <c r="F713" s="41">
        <f t="shared" si="81"/>
        <v>1016.07</v>
      </c>
      <c r="G713" s="41">
        <f>IF(VLOOKUP(F713,Constantes!$D$2:$E$11,2,TRUE)=0,+F713,VLOOKUP(F713,Constantes!$D$2:$E$11,2,TRUE))</f>
        <v>1050</v>
      </c>
      <c r="H713" s="41">
        <f>ROUND(+Motor!$D$15*Iteración!G713,2)</f>
        <v>49.35</v>
      </c>
      <c r="I713" s="48">
        <f t="shared" si="82"/>
        <v>808.38999999999351</v>
      </c>
      <c r="J713" s="41">
        <f t="shared" si="83"/>
        <v>857.73999999999353</v>
      </c>
      <c r="L713" t="str">
        <f t="shared" si="78"/>
        <v>808,39</v>
      </c>
      <c r="M713" s="41">
        <f t="shared" si="79"/>
        <v>857.73999999999353</v>
      </c>
    </row>
    <row r="714" spans="2:13" x14ac:dyDescent="0.2">
      <c r="B714" s="41">
        <f t="shared" si="77"/>
        <v>10292.999999999922</v>
      </c>
      <c r="C714" s="41">
        <f>Motor!$E$5</f>
        <v>1900</v>
      </c>
      <c r="D714" s="41">
        <f>Motor!$E$6</f>
        <v>0</v>
      </c>
      <c r="E714" s="41">
        <f t="shared" si="80"/>
        <v>12192.999999999922</v>
      </c>
      <c r="F714" s="41">
        <f t="shared" si="81"/>
        <v>1016.08</v>
      </c>
      <c r="G714" s="41">
        <f>IF(VLOOKUP(F714,Constantes!$D$2:$E$11,2,TRUE)=0,+F714,VLOOKUP(F714,Constantes!$D$2:$E$11,2,TRUE))</f>
        <v>1050</v>
      </c>
      <c r="H714" s="41">
        <f>ROUND(+Motor!$D$15*Iteración!G714,2)</f>
        <v>49.35</v>
      </c>
      <c r="I714" s="48">
        <f t="shared" si="82"/>
        <v>808.3999999999935</v>
      </c>
      <c r="J714" s="41">
        <f t="shared" si="83"/>
        <v>857.74999999999352</v>
      </c>
      <c r="L714" t="str">
        <f t="shared" si="78"/>
        <v>808,40</v>
      </c>
      <c r="M714" s="41">
        <f t="shared" si="79"/>
        <v>857.74999999999352</v>
      </c>
    </row>
    <row r="715" spans="2:13" x14ac:dyDescent="0.2">
      <c r="B715" s="41">
        <f t="shared" si="77"/>
        <v>10293.119999999923</v>
      </c>
      <c r="C715" s="41">
        <f>Motor!$E$5</f>
        <v>1900</v>
      </c>
      <c r="D715" s="41">
        <f>Motor!$E$6</f>
        <v>0</v>
      </c>
      <c r="E715" s="41">
        <f t="shared" si="80"/>
        <v>12193.119999999923</v>
      </c>
      <c r="F715" s="41">
        <f t="shared" si="81"/>
        <v>1016.09</v>
      </c>
      <c r="G715" s="41">
        <f>IF(VLOOKUP(F715,Constantes!$D$2:$E$11,2,TRUE)=0,+F715,VLOOKUP(F715,Constantes!$D$2:$E$11,2,TRUE))</f>
        <v>1050</v>
      </c>
      <c r="H715" s="41">
        <f>ROUND(+Motor!$D$15*Iteración!G715,2)</f>
        <v>49.35</v>
      </c>
      <c r="I715" s="48">
        <f t="shared" si="82"/>
        <v>808.40999999999349</v>
      </c>
      <c r="J715" s="41">
        <f t="shared" si="83"/>
        <v>857.75999999999351</v>
      </c>
      <c r="L715" t="str">
        <f t="shared" si="78"/>
        <v>808,41</v>
      </c>
      <c r="M715" s="41">
        <f t="shared" si="79"/>
        <v>857.75999999999351</v>
      </c>
    </row>
    <row r="716" spans="2:13" x14ac:dyDescent="0.2">
      <c r="B716" s="41">
        <f t="shared" si="77"/>
        <v>10293.239999999922</v>
      </c>
      <c r="C716" s="41">
        <f>Motor!$E$5</f>
        <v>1900</v>
      </c>
      <c r="D716" s="41">
        <f>Motor!$E$6</f>
        <v>0</v>
      </c>
      <c r="E716" s="41">
        <f t="shared" si="80"/>
        <v>12193.239999999922</v>
      </c>
      <c r="F716" s="41">
        <f t="shared" si="81"/>
        <v>1016.1</v>
      </c>
      <c r="G716" s="41">
        <f>IF(VLOOKUP(F716,Constantes!$D$2:$E$11,2,TRUE)=0,+F716,VLOOKUP(F716,Constantes!$D$2:$E$11,2,TRUE))</f>
        <v>1050</v>
      </c>
      <c r="H716" s="41">
        <f>ROUND(+Motor!$D$15*Iteración!G716,2)</f>
        <v>49.35</v>
      </c>
      <c r="I716" s="48">
        <f t="shared" si="82"/>
        <v>808.41999999999348</v>
      </c>
      <c r="J716" s="41">
        <f t="shared" si="83"/>
        <v>857.7699999999935</v>
      </c>
      <c r="L716" t="str">
        <f t="shared" si="78"/>
        <v>808,42</v>
      </c>
      <c r="M716" s="41">
        <f t="shared" si="79"/>
        <v>857.7699999999935</v>
      </c>
    </row>
    <row r="717" spans="2:13" x14ac:dyDescent="0.2">
      <c r="B717" s="41">
        <f t="shared" si="77"/>
        <v>10293.359999999922</v>
      </c>
      <c r="C717" s="41">
        <f>Motor!$E$5</f>
        <v>1900</v>
      </c>
      <c r="D717" s="41">
        <f>Motor!$E$6</f>
        <v>0</v>
      </c>
      <c r="E717" s="41">
        <f t="shared" si="80"/>
        <v>12193.359999999922</v>
      </c>
      <c r="F717" s="41">
        <f t="shared" si="81"/>
        <v>1016.11</v>
      </c>
      <c r="G717" s="41">
        <f>IF(VLOOKUP(F717,Constantes!$D$2:$E$11,2,TRUE)=0,+F717,VLOOKUP(F717,Constantes!$D$2:$E$11,2,TRUE))</f>
        <v>1050</v>
      </c>
      <c r="H717" s="41">
        <f>ROUND(+Motor!$D$15*Iteración!G717,2)</f>
        <v>49.35</v>
      </c>
      <c r="I717" s="48">
        <f t="shared" si="82"/>
        <v>808.42999999999347</v>
      </c>
      <c r="J717" s="41">
        <f t="shared" si="83"/>
        <v>857.77999999999349</v>
      </c>
      <c r="L717" t="str">
        <f t="shared" si="78"/>
        <v>808,43</v>
      </c>
      <c r="M717" s="41">
        <f t="shared" si="79"/>
        <v>857.77999999999349</v>
      </c>
    </row>
    <row r="718" spans="2:13" x14ac:dyDescent="0.2">
      <c r="B718" s="41">
        <f t="shared" si="77"/>
        <v>10293.479999999921</v>
      </c>
      <c r="C718" s="41">
        <f>Motor!$E$5</f>
        <v>1900</v>
      </c>
      <c r="D718" s="41">
        <f>Motor!$E$6</f>
        <v>0</v>
      </c>
      <c r="E718" s="41">
        <f t="shared" si="80"/>
        <v>12193.479999999921</v>
      </c>
      <c r="F718" s="41">
        <f t="shared" si="81"/>
        <v>1016.12</v>
      </c>
      <c r="G718" s="41">
        <f>IF(VLOOKUP(F718,Constantes!$D$2:$E$11,2,TRUE)=0,+F718,VLOOKUP(F718,Constantes!$D$2:$E$11,2,TRUE))</f>
        <v>1050</v>
      </c>
      <c r="H718" s="41">
        <f>ROUND(+Motor!$D$15*Iteración!G718,2)</f>
        <v>49.35</v>
      </c>
      <c r="I718" s="48">
        <f t="shared" si="82"/>
        <v>808.43999999999346</v>
      </c>
      <c r="J718" s="41">
        <f t="shared" si="83"/>
        <v>857.78999999999348</v>
      </c>
      <c r="L718" t="str">
        <f t="shared" si="78"/>
        <v>808,44</v>
      </c>
      <c r="M718" s="41">
        <f t="shared" si="79"/>
        <v>857.78999999999348</v>
      </c>
    </row>
    <row r="719" spans="2:13" x14ac:dyDescent="0.2">
      <c r="B719" s="41">
        <f t="shared" si="77"/>
        <v>10293.599999999922</v>
      </c>
      <c r="C719" s="41">
        <f>Motor!$E$5</f>
        <v>1900</v>
      </c>
      <c r="D719" s="41">
        <f>Motor!$E$6</f>
        <v>0</v>
      </c>
      <c r="E719" s="41">
        <f t="shared" si="80"/>
        <v>12193.599999999922</v>
      </c>
      <c r="F719" s="41">
        <f t="shared" si="81"/>
        <v>1016.13</v>
      </c>
      <c r="G719" s="41">
        <f>IF(VLOOKUP(F719,Constantes!$D$2:$E$11,2,TRUE)=0,+F719,VLOOKUP(F719,Constantes!$D$2:$E$11,2,TRUE))</f>
        <v>1050</v>
      </c>
      <c r="H719" s="41">
        <f>ROUND(+Motor!$D$15*Iteración!G719,2)</f>
        <v>49.35</v>
      </c>
      <c r="I719" s="48">
        <f t="shared" si="82"/>
        <v>808.44999999999345</v>
      </c>
      <c r="J719" s="41">
        <f t="shared" si="83"/>
        <v>857.79999999999347</v>
      </c>
      <c r="L719" t="str">
        <f t="shared" si="78"/>
        <v>808,45</v>
      </c>
      <c r="M719" s="41">
        <f t="shared" si="79"/>
        <v>857.79999999999347</v>
      </c>
    </row>
    <row r="720" spans="2:13" x14ac:dyDescent="0.2">
      <c r="B720" s="41">
        <f t="shared" si="77"/>
        <v>10293.719999999921</v>
      </c>
      <c r="C720" s="41">
        <f>Motor!$E$5</f>
        <v>1900</v>
      </c>
      <c r="D720" s="41">
        <f>Motor!$E$6</f>
        <v>0</v>
      </c>
      <c r="E720" s="41">
        <f t="shared" si="80"/>
        <v>12193.719999999921</v>
      </c>
      <c r="F720" s="41">
        <f t="shared" si="81"/>
        <v>1016.14</v>
      </c>
      <c r="G720" s="41">
        <f>IF(VLOOKUP(F720,Constantes!$D$2:$E$11,2,TRUE)=0,+F720,VLOOKUP(F720,Constantes!$D$2:$E$11,2,TRUE))</f>
        <v>1050</v>
      </c>
      <c r="H720" s="41">
        <f>ROUND(+Motor!$D$15*Iteración!G720,2)</f>
        <v>49.35</v>
      </c>
      <c r="I720" s="48">
        <f t="shared" si="82"/>
        <v>808.45999999999344</v>
      </c>
      <c r="J720" s="41">
        <f t="shared" si="83"/>
        <v>857.80999999999347</v>
      </c>
      <c r="L720" t="str">
        <f t="shared" si="78"/>
        <v>808,46</v>
      </c>
      <c r="M720" s="41">
        <f t="shared" si="79"/>
        <v>857.80999999999347</v>
      </c>
    </row>
    <row r="721" spans="2:13" x14ac:dyDescent="0.2">
      <c r="B721" s="41">
        <f t="shared" si="77"/>
        <v>10293.839999999922</v>
      </c>
      <c r="C721" s="41">
        <f>Motor!$E$5</f>
        <v>1900</v>
      </c>
      <c r="D721" s="41">
        <f>Motor!$E$6</f>
        <v>0</v>
      </c>
      <c r="E721" s="41">
        <f t="shared" si="80"/>
        <v>12193.839999999922</v>
      </c>
      <c r="F721" s="41">
        <f t="shared" si="81"/>
        <v>1016.15</v>
      </c>
      <c r="G721" s="41">
        <f>IF(VLOOKUP(F721,Constantes!$D$2:$E$11,2,TRUE)=0,+F721,VLOOKUP(F721,Constantes!$D$2:$E$11,2,TRUE))</f>
        <v>1050</v>
      </c>
      <c r="H721" s="41">
        <f>ROUND(+Motor!$D$15*Iteración!G721,2)</f>
        <v>49.35</v>
      </c>
      <c r="I721" s="48">
        <f t="shared" si="82"/>
        <v>808.46999999999343</v>
      </c>
      <c r="J721" s="41">
        <f t="shared" si="83"/>
        <v>857.81999999999346</v>
      </c>
      <c r="L721" t="str">
        <f t="shared" si="78"/>
        <v>808,47</v>
      </c>
      <c r="M721" s="41">
        <f t="shared" si="79"/>
        <v>857.81999999999346</v>
      </c>
    </row>
    <row r="722" spans="2:13" x14ac:dyDescent="0.2">
      <c r="B722" s="41">
        <f t="shared" si="77"/>
        <v>10293.959999999921</v>
      </c>
      <c r="C722" s="41">
        <f>Motor!$E$5</f>
        <v>1900</v>
      </c>
      <c r="D722" s="41">
        <f>Motor!$E$6</f>
        <v>0</v>
      </c>
      <c r="E722" s="41">
        <f t="shared" si="80"/>
        <v>12193.959999999921</v>
      </c>
      <c r="F722" s="41">
        <f t="shared" si="81"/>
        <v>1016.16</v>
      </c>
      <c r="G722" s="41">
        <f>IF(VLOOKUP(F722,Constantes!$D$2:$E$11,2,TRUE)=0,+F722,VLOOKUP(F722,Constantes!$D$2:$E$11,2,TRUE))</f>
        <v>1050</v>
      </c>
      <c r="H722" s="41">
        <f>ROUND(+Motor!$D$15*Iteración!G722,2)</f>
        <v>49.35</v>
      </c>
      <c r="I722" s="48">
        <f t="shared" si="82"/>
        <v>808.47999999999342</v>
      </c>
      <c r="J722" s="41">
        <f t="shared" si="83"/>
        <v>857.82999999999345</v>
      </c>
      <c r="L722" t="str">
        <f t="shared" si="78"/>
        <v>808,48</v>
      </c>
      <c r="M722" s="41">
        <f t="shared" si="79"/>
        <v>857.82999999999345</v>
      </c>
    </row>
    <row r="723" spans="2:13" x14ac:dyDescent="0.2">
      <c r="B723" s="41">
        <f t="shared" si="77"/>
        <v>10294.079999999922</v>
      </c>
      <c r="C723" s="41">
        <f>Motor!$E$5</f>
        <v>1900</v>
      </c>
      <c r="D723" s="41">
        <f>Motor!$E$6</f>
        <v>0</v>
      </c>
      <c r="E723" s="41">
        <f t="shared" si="80"/>
        <v>12194.079999999922</v>
      </c>
      <c r="F723" s="41">
        <f t="shared" si="81"/>
        <v>1016.17</v>
      </c>
      <c r="G723" s="41">
        <f>IF(VLOOKUP(F723,Constantes!$D$2:$E$11,2,TRUE)=0,+F723,VLOOKUP(F723,Constantes!$D$2:$E$11,2,TRUE))</f>
        <v>1050</v>
      </c>
      <c r="H723" s="41">
        <f>ROUND(+Motor!$D$15*Iteración!G723,2)</f>
        <v>49.35</v>
      </c>
      <c r="I723" s="48">
        <f t="shared" si="82"/>
        <v>808.48999999999342</v>
      </c>
      <c r="J723" s="41">
        <f t="shared" si="83"/>
        <v>857.83999999999344</v>
      </c>
      <c r="L723" t="str">
        <f t="shared" si="78"/>
        <v>808,49</v>
      </c>
      <c r="M723" s="41">
        <f t="shared" si="79"/>
        <v>857.83999999999344</v>
      </c>
    </row>
    <row r="724" spans="2:13" x14ac:dyDescent="0.2">
      <c r="B724" s="41">
        <f t="shared" si="77"/>
        <v>10294.199999999921</v>
      </c>
      <c r="C724" s="41">
        <f>Motor!$E$5</f>
        <v>1900</v>
      </c>
      <c r="D724" s="41">
        <f>Motor!$E$6</f>
        <v>0</v>
      </c>
      <c r="E724" s="41">
        <f t="shared" si="80"/>
        <v>12194.199999999921</v>
      </c>
      <c r="F724" s="41">
        <f t="shared" si="81"/>
        <v>1016.18</v>
      </c>
      <c r="G724" s="41">
        <f>IF(VLOOKUP(F724,Constantes!$D$2:$E$11,2,TRUE)=0,+F724,VLOOKUP(F724,Constantes!$D$2:$E$11,2,TRUE))</f>
        <v>1050</v>
      </c>
      <c r="H724" s="41">
        <f>ROUND(+Motor!$D$15*Iteración!G724,2)</f>
        <v>49.35</v>
      </c>
      <c r="I724" s="48">
        <f t="shared" si="82"/>
        <v>808.49999999999341</v>
      </c>
      <c r="J724" s="41">
        <f t="shared" si="83"/>
        <v>857.84999999999343</v>
      </c>
      <c r="L724" t="str">
        <f t="shared" si="78"/>
        <v>808,50</v>
      </c>
      <c r="M724" s="41">
        <f t="shared" si="79"/>
        <v>857.84999999999343</v>
      </c>
    </row>
    <row r="725" spans="2:13" x14ac:dyDescent="0.2">
      <c r="B725" s="41">
        <f t="shared" si="77"/>
        <v>10294.319999999921</v>
      </c>
      <c r="C725" s="41">
        <f>Motor!$E$5</f>
        <v>1900</v>
      </c>
      <c r="D725" s="41">
        <f>Motor!$E$6</f>
        <v>0</v>
      </c>
      <c r="E725" s="41">
        <f t="shared" si="80"/>
        <v>12194.319999999921</v>
      </c>
      <c r="F725" s="41">
        <f t="shared" si="81"/>
        <v>1016.19</v>
      </c>
      <c r="G725" s="41">
        <f>IF(VLOOKUP(F725,Constantes!$D$2:$E$11,2,TRUE)=0,+F725,VLOOKUP(F725,Constantes!$D$2:$E$11,2,TRUE))</f>
        <v>1050</v>
      </c>
      <c r="H725" s="41">
        <f>ROUND(+Motor!$D$15*Iteración!G725,2)</f>
        <v>49.35</v>
      </c>
      <c r="I725" s="48">
        <f t="shared" si="82"/>
        <v>808.5099999999934</v>
      </c>
      <c r="J725" s="41">
        <f t="shared" si="83"/>
        <v>857.85999999999342</v>
      </c>
      <c r="L725" t="str">
        <f t="shared" si="78"/>
        <v>808,51</v>
      </c>
      <c r="M725" s="41">
        <f t="shared" si="79"/>
        <v>857.85999999999342</v>
      </c>
    </row>
    <row r="726" spans="2:13" x14ac:dyDescent="0.2">
      <c r="B726" s="41">
        <f t="shared" si="77"/>
        <v>10294.43999999992</v>
      </c>
      <c r="C726" s="41">
        <f>Motor!$E$5</f>
        <v>1900</v>
      </c>
      <c r="D726" s="41">
        <f>Motor!$E$6</f>
        <v>0</v>
      </c>
      <c r="E726" s="41">
        <f t="shared" si="80"/>
        <v>12194.43999999992</v>
      </c>
      <c r="F726" s="41">
        <f t="shared" si="81"/>
        <v>1016.2</v>
      </c>
      <c r="G726" s="41">
        <f>IF(VLOOKUP(F726,Constantes!$D$2:$E$11,2,TRUE)=0,+F726,VLOOKUP(F726,Constantes!$D$2:$E$11,2,TRUE))</f>
        <v>1050</v>
      </c>
      <c r="H726" s="41">
        <f>ROUND(+Motor!$D$15*Iteración!G726,2)</f>
        <v>49.35</v>
      </c>
      <c r="I726" s="48">
        <f t="shared" si="82"/>
        <v>808.51999999999339</v>
      </c>
      <c r="J726" s="41">
        <f t="shared" si="83"/>
        <v>857.86999999999341</v>
      </c>
      <c r="L726" t="str">
        <f t="shared" si="78"/>
        <v>808,52</v>
      </c>
      <c r="M726" s="41">
        <f t="shared" si="79"/>
        <v>857.86999999999341</v>
      </c>
    </row>
    <row r="727" spans="2:13" x14ac:dyDescent="0.2">
      <c r="B727" s="41">
        <f t="shared" si="77"/>
        <v>10294.559999999921</v>
      </c>
      <c r="C727" s="41">
        <f>Motor!$E$5</f>
        <v>1900</v>
      </c>
      <c r="D727" s="41">
        <f>Motor!$E$6</f>
        <v>0</v>
      </c>
      <c r="E727" s="41">
        <f t="shared" si="80"/>
        <v>12194.559999999921</v>
      </c>
      <c r="F727" s="41">
        <f t="shared" si="81"/>
        <v>1016.21</v>
      </c>
      <c r="G727" s="41">
        <f>IF(VLOOKUP(F727,Constantes!$D$2:$E$11,2,TRUE)=0,+F727,VLOOKUP(F727,Constantes!$D$2:$E$11,2,TRUE))</f>
        <v>1050</v>
      </c>
      <c r="H727" s="41">
        <f>ROUND(+Motor!$D$15*Iteración!G727,2)</f>
        <v>49.35</v>
      </c>
      <c r="I727" s="48">
        <f t="shared" si="82"/>
        <v>808.52999999999338</v>
      </c>
      <c r="J727" s="41">
        <f t="shared" si="83"/>
        <v>857.8799999999934</v>
      </c>
      <c r="L727" t="str">
        <f t="shared" si="78"/>
        <v>808,53</v>
      </c>
      <c r="M727" s="41">
        <f t="shared" si="79"/>
        <v>857.8799999999934</v>
      </c>
    </row>
    <row r="728" spans="2:13" x14ac:dyDescent="0.2">
      <c r="B728" s="41">
        <f t="shared" si="77"/>
        <v>10294.67999999992</v>
      </c>
      <c r="C728" s="41">
        <f>Motor!$E$5</f>
        <v>1900</v>
      </c>
      <c r="D728" s="41">
        <f>Motor!$E$6</f>
        <v>0</v>
      </c>
      <c r="E728" s="41">
        <f t="shared" si="80"/>
        <v>12194.67999999992</v>
      </c>
      <c r="F728" s="41">
        <f t="shared" si="81"/>
        <v>1016.22</v>
      </c>
      <c r="G728" s="41">
        <f>IF(VLOOKUP(F728,Constantes!$D$2:$E$11,2,TRUE)=0,+F728,VLOOKUP(F728,Constantes!$D$2:$E$11,2,TRUE))</f>
        <v>1050</v>
      </c>
      <c r="H728" s="41">
        <f>ROUND(+Motor!$D$15*Iteración!G728,2)</f>
        <v>49.35</v>
      </c>
      <c r="I728" s="48">
        <f t="shared" si="82"/>
        <v>808.53999999999337</v>
      </c>
      <c r="J728" s="41">
        <f t="shared" si="83"/>
        <v>857.88999999999339</v>
      </c>
      <c r="L728" t="str">
        <f t="shared" si="78"/>
        <v>808,54</v>
      </c>
      <c r="M728" s="41">
        <f t="shared" si="79"/>
        <v>857.88999999999339</v>
      </c>
    </row>
    <row r="729" spans="2:13" x14ac:dyDescent="0.2">
      <c r="B729" s="41">
        <f t="shared" si="77"/>
        <v>10294.799999999921</v>
      </c>
      <c r="C729" s="41">
        <f>Motor!$E$5</f>
        <v>1900</v>
      </c>
      <c r="D729" s="41">
        <f>Motor!$E$6</f>
        <v>0</v>
      </c>
      <c r="E729" s="41">
        <f t="shared" si="80"/>
        <v>12194.799999999921</v>
      </c>
      <c r="F729" s="41">
        <f t="shared" si="81"/>
        <v>1016.23</v>
      </c>
      <c r="G729" s="41">
        <f>IF(VLOOKUP(F729,Constantes!$D$2:$E$11,2,TRUE)=0,+F729,VLOOKUP(F729,Constantes!$D$2:$E$11,2,TRUE))</f>
        <v>1050</v>
      </c>
      <c r="H729" s="41">
        <f>ROUND(+Motor!$D$15*Iteración!G729,2)</f>
        <v>49.35</v>
      </c>
      <c r="I729" s="48">
        <f t="shared" si="82"/>
        <v>808.54999999999336</v>
      </c>
      <c r="J729" s="41">
        <f t="shared" si="83"/>
        <v>857.89999999999338</v>
      </c>
      <c r="L729" t="str">
        <f t="shared" si="78"/>
        <v>808,55</v>
      </c>
      <c r="M729" s="41">
        <f t="shared" si="79"/>
        <v>857.89999999999338</v>
      </c>
    </row>
    <row r="730" spans="2:13" x14ac:dyDescent="0.2">
      <c r="B730" s="41">
        <f t="shared" si="77"/>
        <v>10294.91999999992</v>
      </c>
      <c r="C730" s="41">
        <f>Motor!$E$5</f>
        <v>1900</v>
      </c>
      <c r="D730" s="41">
        <f>Motor!$E$6</f>
        <v>0</v>
      </c>
      <c r="E730" s="41">
        <f t="shared" si="80"/>
        <v>12194.91999999992</v>
      </c>
      <c r="F730" s="41">
        <f t="shared" si="81"/>
        <v>1016.24</v>
      </c>
      <c r="G730" s="41">
        <f>IF(VLOOKUP(F730,Constantes!$D$2:$E$11,2,TRUE)=0,+F730,VLOOKUP(F730,Constantes!$D$2:$E$11,2,TRUE))</f>
        <v>1050</v>
      </c>
      <c r="H730" s="41">
        <f>ROUND(+Motor!$D$15*Iteración!G730,2)</f>
        <v>49.35</v>
      </c>
      <c r="I730" s="48">
        <f t="shared" si="82"/>
        <v>808.55999999999335</v>
      </c>
      <c r="J730" s="41">
        <f t="shared" si="83"/>
        <v>857.90999999999337</v>
      </c>
      <c r="L730" t="str">
        <f t="shared" si="78"/>
        <v>808,56</v>
      </c>
      <c r="M730" s="41">
        <f t="shared" si="79"/>
        <v>857.90999999999337</v>
      </c>
    </row>
    <row r="731" spans="2:13" x14ac:dyDescent="0.2">
      <c r="B731" s="41">
        <f t="shared" si="77"/>
        <v>10295.039999999921</v>
      </c>
      <c r="C731" s="41">
        <f>Motor!$E$5</f>
        <v>1900</v>
      </c>
      <c r="D731" s="41">
        <f>Motor!$E$6</f>
        <v>0</v>
      </c>
      <c r="E731" s="41">
        <f t="shared" si="80"/>
        <v>12195.039999999921</v>
      </c>
      <c r="F731" s="41">
        <f t="shared" si="81"/>
        <v>1016.25</v>
      </c>
      <c r="G731" s="41">
        <f>IF(VLOOKUP(F731,Constantes!$D$2:$E$11,2,TRUE)=0,+F731,VLOOKUP(F731,Constantes!$D$2:$E$11,2,TRUE))</f>
        <v>1050</v>
      </c>
      <c r="H731" s="41">
        <f>ROUND(+Motor!$D$15*Iteración!G731,2)</f>
        <v>49.35</v>
      </c>
      <c r="I731" s="48">
        <f t="shared" si="82"/>
        <v>808.56999999999334</v>
      </c>
      <c r="J731" s="41">
        <f t="shared" si="83"/>
        <v>857.91999999999337</v>
      </c>
      <c r="L731" t="str">
        <f t="shared" si="78"/>
        <v>808,57</v>
      </c>
      <c r="M731" s="41">
        <f t="shared" si="79"/>
        <v>857.91999999999337</v>
      </c>
    </row>
    <row r="732" spans="2:13" x14ac:dyDescent="0.2">
      <c r="B732" s="41">
        <f t="shared" si="77"/>
        <v>10295.15999999992</v>
      </c>
      <c r="C732" s="41">
        <f>Motor!$E$5</f>
        <v>1900</v>
      </c>
      <c r="D732" s="41">
        <f>Motor!$E$6</f>
        <v>0</v>
      </c>
      <c r="E732" s="41">
        <f t="shared" si="80"/>
        <v>12195.15999999992</v>
      </c>
      <c r="F732" s="41">
        <f t="shared" si="81"/>
        <v>1016.26</v>
      </c>
      <c r="G732" s="41">
        <f>IF(VLOOKUP(F732,Constantes!$D$2:$E$11,2,TRUE)=0,+F732,VLOOKUP(F732,Constantes!$D$2:$E$11,2,TRUE))</f>
        <v>1050</v>
      </c>
      <c r="H732" s="41">
        <f>ROUND(+Motor!$D$15*Iteración!G732,2)</f>
        <v>49.35</v>
      </c>
      <c r="I732" s="48">
        <f t="shared" si="82"/>
        <v>808.57999999999333</v>
      </c>
      <c r="J732" s="41">
        <f t="shared" si="83"/>
        <v>857.92999999999336</v>
      </c>
      <c r="L732" t="str">
        <f t="shared" si="78"/>
        <v>808,58</v>
      </c>
      <c r="M732" s="41">
        <f t="shared" si="79"/>
        <v>857.92999999999336</v>
      </c>
    </row>
    <row r="733" spans="2:13" x14ac:dyDescent="0.2">
      <c r="B733" s="41">
        <f t="shared" si="77"/>
        <v>10295.279999999921</v>
      </c>
      <c r="C733" s="41">
        <f>Motor!$E$5</f>
        <v>1900</v>
      </c>
      <c r="D733" s="41">
        <f>Motor!$E$6</f>
        <v>0</v>
      </c>
      <c r="E733" s="41">
        <f t="shared" si="80"/>
        <v>12195.279999999921</v>
      </c>
      <c r="F733" s="41">
        <f t="shared" si="81"/>
        <v>1016.27</v>
      </c>
      <c r="G733" s="41">
        <f>IF(VLOOKUP(F733,Constantes!$D$2:$E$11,2,TRUE)=0,+F733,VLOOKUP(F733,Constantes!$D$2:$E$11,2,TRUE))</f>
        <v>1050</v>
      </c>
      <c r="H733" s="41">
        <f>ROUND(+Motor!$D$15*Iteración!G733,2)</f>
        <v>49.35</v>
      </c>
      <c r="I733" s="48">
        <f t="shared" si="82"/>
        <v>808.58999999999332</v>
      </c>
      <c r="J733" s="41">
        <f t="shared" si="83"/>
        <v>857.93999999999335</v>
      </c>
      <c r="L733" t="str">
        <f t="shared" si="78"/>
        <v>808,59</v>
      </c>
      <c r="M733" s="41">
        <f t="shared" si="79"/>
        <v>857.93999999999335</v>
      </c>
    </row>
    <row r="734" spans="2:13" x14ac:dyDescent="0.2">
      <c r="B734" s="41">
        <f t="shared" si="77"/>
        <v>10295.39999999992</v>
      </c>
      <c r="C734" s="41">
        <f>Motor!$E$5</f>
        <v>1900</v>
      </c>
      <c r="D734" s="41">
        <f>Motor!$E$6</f>
        <v>0</v>
      </c>
      <c r="E734" s="41">
        <f t="shared" si="80"/>
        <v>12195.39999999992</v>
      </c>
      <c r="F734" s="41">
        <f t="shared" si="81"/>
        <v>1016.28</v>
      </c>
      <c r="G734" s="41">
        <f>IF(VLOOKUP(F734,Constantes!$D$2:$E$11,2,TRUE)=0,+F734,VLOOKUP(F734,Constantes!$D$2:$E$11,2,TRUE))</f>
        <v>1050</v>
      </c>
      <c r="H734" s="41">
        <f>ROUND(+Motor!$D$15*Iteración!G734,2)</f>
        <v>49.35</v>
      </c>
      <c r="I734" s="48">
        <f t="shared" si="82"/>
        <v>808.59999999999332</v>
      </c>
      <c r="J734" s="41">
        <f t="shared" si="83"/>
        <v>857.94999999999334</v>
      </c>
      <c r="L734" t="str">
        <f t="shared" si="78"/>
        <v>808,60</v>
      </c>
      <c r="M734" s="41">
        <f t="shared" si="79"/>
        <v>857.94999999999334</v>
      </c>
    </row>
    <row r="735" spans="2:13" x14ac:dyDescent="0.2">
      <c r="B735" s="41">
        <f t="shared" si="77"/>
        <v>10295.51999999992</v>
      </c>
      <c r="C735" s="41">
        <f>Motor!$E$5</f>
        <v>1900</v>
      </c>
      <c r="D735" s="41">
        <f>Motor!$E$6</f>
        <v>0</v>
      </c>
      <c r="E735" s="41">
        <f t="shared" si="80"/>
        <v>12195.51999999992</v>
      </c>
      <c r="F735" s="41">
        <f t="shared" si="81"/>
        <v>1016.29</v>
      </c>
      <c r="G735" s="41">
        <f>IF(VLOOKUP(F735,Constantes!$D$2:$E$11,2,TRUE)=0,+F735,VLOOKUP(F735,Constantes!$D$2:$E$11,2,TRUE))</f>
        <v>1050</v>
      </c>
      <c r="H735" s="41">
        <f>ROUND(+Motor!$D$15*Iteración!G735,2)</f>
        <v>49.35</v>
      </c>
      <c r="I735" s="48">
        <f t="shared" si="82"/>
        <v>808.60999999999331</v>
      </c>
      <c r="J735" s="41">
        <f t="shared" si="83"/>
        <v>857.95999999999333</v>
      </c>
      <c r="L735" t="str">
        <f t="shared" si="78"/>
        <v>808,61</v>
      </c>
      <c r="M735" s="41">
        <f t="shared" si="79"/>
        <v>857.95999999999333</v>
      </c>
    </row>
    <row r="736" spans="2:13" x14ac:dyDescent="0.2">
      <c r="B736" s="41">
        <f t="shared" si="77"/>
        <v>10295.639999999919</v>
      </c>
      <c r="C736" s="41">
        <f>Motor!$E$5</f>
        <v>1900</v>
      </c>
      <c r="D736" s="41">
        <f>Motor!$E$6</f>
        <v>0</v>
      </c>
      <c r="E736" s="41">
        <f t="shared" si="80"/>
        <v>12195.639999999919</v>
      </c>
      <c r="F736" s="41">
        <f t="shared" si="81"/>
        <v>1016.3</v>
      </c>
      <c r="G736" s="41">
        <f>IF(VLOOKUP(F736,Constantes!$D$2:$E$11,2,TRUE)=0,+F736,VLOOKUP(F736,Constantes!$D$2:$E$11,2,TRUE))</f>
        <v>1050</v>
      </c>
      <c r="H736" s="41">
        <f>ROUND(+Motor!$D$15*Iteración!G736,2)</f>
        <v>49.35</v>
      </c>
      <c r="I736" s="48">
        <f t="shared" si="82"/>
        <v>808.6199999999933</v>
      </c>
      <c r="J736" s="41">
        <f t="shared" si="83"/>
        <v>857.96999999999332</v>
      </c>
      <c r="L736" t="str">
        <f t="shared" si="78"/>
        <v>808,62</v>
      </c>
      <c r="M736" s="41">
        <f t="shared" si="79"/>
        <v>857.96999999999332</v>
      </c>
    </row>
    <row r="737" spans="2:13" x14ac:dyDescent="0.2">
      <c r="B737" s="41">
        <f t="shared" si="77"/>
        <v>10295.75999999992</v>
      </c>
      <c r="C737" s="41">
        <f>Motor!$E$5</f>
        <v>1900</v>
      </c>
      <c r="D737" s="41">
        <f>Motor!$E$6</f>
        <v>0</v>
      </c>
      <c r="E737" s="41">
        <f t="shared" si="80"/>
        <v>12195.75999999992</v>
      </c>
      <c r="F737" s="41">
        <f t="shared" si="81"/>
        <v>1016.31</v>
      </c>
      <c r="G737" s="41">
        <f>IF(VLOOKUP(F737,Constantes!$D$2:$E$11,2,TRUE)=0,+F737,VLOOKUP(F737,Constantes!$D$2:$E$11,2,TRUE))</f>
        <v>1050</v>
      </c>
      <c r="H737" s="41">
        <f>ROUND(+Motor!$D$15*Iteración!G737,2)</f>
        <v>49.35</v>
      </c>
      <c r="I737" s="48">
        <f t="shared" si="82"/>
        <v>808.62999999999329</v>
      </c>
      <c r="J737" s="41">
        <f t="shared" si="83"/>
        <v>857.97999999999331</v>
      </c>
      <c r="L737" t="str">
        <f t="shared" si="78"/>
        <v>808,63</v>
      </c>
      <c r="M737" s="41">
        <f t="shared" si="79"/>
        <v>857.97999999999331</v>
      </c>
    </row>
    <row r="738" spans="2:13" x14ac:dyDescent="0.2">
      <c r="B738" s="41">
        <f t="shared" si="77"/>
        <v>10295.879999999919</v>
      </c>
      <c r="C738" s="41">
        <f>Motor!$E$5</f>
        <v>1900</v>
      </c>
      <c r="D738" s="41">
        <f>Motor!$E$6</f>
        <v>0</v>
      </c>
      <c r="E738" s="41">
        <f t="shared" si="80"/>
        <v>12195.879999999919</v>
      </c>
      <c r="F738" s="41">
        <f t="shared" si="81"/>
        <v>1016.32</v>
      </c>
      <c r="G738" s="41">
        <f>IF(VLOOKUP(F738,Constantes!$D$2:$E$11,2,TRUE)=0,+F738,VLOOKUP(F738,Constantes!$D$2:$E$11,2,TRUE))</f>
        <v>1050</v>
      </c>
      <c r="H738" s="41">
        <f>ROUND(+Motor!$D$15*Iteración!G738,2)</f>
        <v>49.35</v>
      </c>
      <c r="I738" s="48">
        <f t="shared" si="82"/>
        <v>808.63999999999328</v>
      </c>
      <c r="J738" s="41">
        <f t="shared" si="83"/>
        <v>857.9899999999933</v>
      </c>
      <c r="L738" t="str">
        <f t="shared" si="78"/>
        <v>808,64</v>
      </c>
      <c r="M738" s="41">
        <f t="shared" si="79"/>
        <v>857.9899999999933</v>
      </c>
    </row>
    <row r="739" spans="2:13" x14ac:dyDescent="0.2">
      <c r="B739" s="41">
        <f t="shared" si="77"/>
        <v>10295.99999999992</v>
      </c>
      <c r="C739" s="41">
        <f>Motor!$E$5</f>
        <v>1900</v>
      </c>
      <c r="D739" s="41">
        <f>Motor!$E$6</f>
        <v>0</v>
      </c>
      <c r="E739" s="41">
        <f t="shared" si="80"/>
        <v>12195.99999999992</v>
      </c>
      <c r="F739" s="41">
        <f t="shared" si="81"/>
        <v>1016.33</v>
      </c>
      <c r="G739" s="41">
        <f>IF(VLOOKUP(F739,Constantes!$D$2:$E$11,2,TRUE)=0,+F739,VLOOKUP(F739,Constantes!$D$2:$E$11,2,TRUE))</f>
        <v>1050</v>
      </c>
      <c r="H739" s="41">
        <f>ROUND(+Motor!$D$15*Iteración!G739,2)</f>
        <v>49.35</v>
      </c>
      <c r="I739" s="48">
        <f t="shared" si="82"/>
        <v>808.64999999999327</v>
      </c>
      <c r="J739" s="41">
        <f t="shared" si="83"/>
        <v>857.99999999999329</v>
      </c>
      <c r="L739" t="str">
        <f t="shared" si="78"/>
        <v>808,65</v>
      </c>
      <c r="M739" s="41">
        <f t="shared" si="79"/>
        <v>857.99999999999329</v>
      </c>
    </row>
    <row r="740" spans="2:13" x14ac:dyDescent="0.2">
      <c r="B740" s="41">
        <f t="shared" si="77"/>
        <v>10296.119999999919</v>
      </c>
      <c r="C740" s="41">
        <f>Motor!$E$5</f>
        <v>1900</v>
      </c>
      <c r="D740" s="41">
        <f>Motor!$E$6</f>
        <v>0</v>
      </c>
      <c r="E740" s="41">
        <f t="shared" si="80"/>
        <v>12196.119999999919</v>
      </c>
      <c r="F740" s="41">
        <f t="shared" si="81"/>
        <v>1016.34</v>
      </c>
      <c r="G740" s="41">
        <f>IF(VLOOKUP(F740,Constantes!$D$2:$E$11,2,TRUE)=0,+F740,VLOOKUP(F740,Constantes!$D$2:$E$11,2,TRUE))</f>
        <v>1050</v>
      </c>
      <c r="H740" s="41">
        <f>ROUND(+Motor!$D$15*Iteración!G740,2)</f>
        <v>49.35</v>
      </c>
      <c r="I740" s="48">
        <f t="shared" si="82"/>
        <v>808.65999999999326</v>
      </c>
      <c r="J740" s="41">
        <f t="shared" si="83"/>
        <v>858.00999999999328</v>
      </c>
      <c r="L740" t="str">
        <f t="shared" si="78"/>
        <v>808,66</v>
      </c>
      <c r="M740" s="41">
        <f t="shared" si="79"/>
        <v>858.00999999999328</v>
      </c>
    </row>
    <row r="741" spans="2:13" x14ac:dyDescent="0.2">
      <c r="B741" s="41">
        <f t="shared" si="77"/>
        <v>10296.23999999992</v>
      </c>
      <c r="C741" s="41">
        <f>Motor!$E$5</f>
        <v>1900</v>
      </c>
      <c r="D741" s="41">
        <f>Motor!$E$6</f>
        <v>0</v>
      </c>
      <c r="E741" s="41">
        <f t="shared" si="80"/>
        <v>12196.23999999992</v>
      </c>
      <c r="F741" s="41">
        <f t="shared" si="81"/>
        <v>1016.35</v>
      </c>
      <c r="G741" s="41">
        <f>IF(VLOOKUP(F741,Constantes!$D$2:$E$11,2,TRUE)=0,+F741,VLOOKUP(F741,Constantes!$D$2:$E$11,2,TRUE))</f>
        <v>1050</v>
      </c>
      <c r="H741" s="41">
        <f>ROUND(+Motor!$D$15*Iteración!G741,2)</f>
        <v>49.35</v>
      </c>
      <c r="I741" s="48">
        <f t="shared" si="82"/>
        <v>808.66999999999325</v>
      </c>
      <c r="J741" s="41">
        <f t="shared" si="83"/>
        <v>858.01999999999327</v>
      </c>
      <c r="L741" t="str">
        <f t="shared" si="78"/>
        <v>808,67</v>
      </c>
      <c r="M741" s="41">
        <f t="shared" si="79"/>
        <v>858.01999999999327</v>
      </c>
    </row>
    <row r="742" spans="2:13" x14ac:dyDescent="0.2">
      <c r="B742" s="41">
        <f t="shared" si="77"/>
        <v>10296.359999999919</v>
      </c>
      <c r="C742" s="41">
        <f>Motor!$E$5</f>
        <v>1900</v>
      </c>
      <c r="D742" s="41">
        <f>Motor!$E$6</f>
        <v>0</v>
      </c>
      <c r="E742" s="41">
        <f t="shared" si="80"/>
        <v>12196.359999999919</v>
      </c>
      <c r="F742" s="41">
        <f t="shared" si="81"/>
        <v>1016.36</v>
      </c>
      <c r="G742" s="41">
        <f>IF(VLOOKUP(F742,Constantes!$D$2:$E$11,2,TRUE)=0,+F742,VLOOKUP(F742,Constantes!$D$2:$E$11,2,TRUE))</f>
        <v>1050</v>
      </c>
      <c r="H742" s="41">
        <f>ROUND(+Motor!$D$15*Iteración!G742,2)</f>
        <v>49.35</v>
      </c>
      <c r="I742" s="48">
        <f t="shared" si="82"/>
        <v>808.67999999999324</v>
      </c>
      <c r="J742" s="41">
        <f t="shared" si="83"/>
        <v>858.02999999999327</v>
      </c>
      <c r="L742" t="str">
        <f t="shared" si="78"/>
        <v>808,68</v>
      </c>
      <c r="M742" s="41">
        <f t="shared" si="79"/>
        <v>858.02999999999327</v>
      </c>
    </row>
    <row r="743" spans="2:13" x14ac:dyDescent="0.2">
      <c r="B743" s="41">
        <f t="shared" si="77"/>
        <v>10296.47999999992</v>
      </c>
      <c r="C743" s="41">
        <f>Motor!$E$5</f>
        <v>1900</v>
      </c>
      <c r="D743" s="41">
        <f>Motor!$E$6</f>
        <v>0</v>
      </c>
      <c r="E743" s="41">
        <f t="shared" si="80"/>
        <v>12196.47999999992</v>
      </c>
      <c r="F743" s="41">
        <f t="shared" si="81"/>
        <v>1016.37</v>
      </c>
      <c r="G743" s="41">
        <f>IF(VLOOKUP(F743,Constantes!$D$2:$E$11,2,TRUE)=0,+F743,VLOOKUP(F743,Constantes!$D$2:$E$11,2,TRUE))</f>
        <v>1050</v>
      </c>
      <c r="H743" s="41">
        <f>ROUND(+Motor!$D$15*Iteración!G743,2)</f>
        <v>49.35</v>
      </c>
      <c r="I743" s="48">
        <f t="shared" si="82"/>
        <v>808.68999999999323</v>
      </c>
      <c r="J743" s="41">
        <f t="shared" si="83"/>
        <v>858.03999999999326</v>
      </c>
      <c r="L743" t="str">
        <f t="shared" si="78"/>
        <v>808,69</v>
      </c>
      <c r="M743" s="41">
        <f t="shared" si="79"/>
        <v>858.03999999999326</v>
      </c>
    </row>
    <row r="744" spans="2:13" x14ac:dyDescent="0.2">
      <c r="B744" s="41">
        <f t="shared" si="77"/>
        <v>10296.599999999919</v>
      </c>
      <c r="C744" s="41">
        <f>Motor!$E$5</f>
        <v>1900</v>
      </c>
      <c r="D744" s="41">
        <f>Motor!$E$6</f>
        <v>0</v>
      </c>
      <c r="E744" s="41">
        <f t="shared" si="80"/>
        <v>12196.599999999919</v>
      </c>
      <c r="F744" s="41">
        <f t="shared" si="81"/>
        <v>1016.38</v>
      </c>
      <c r="G744" s="41">
        <f>IF(VLOOKUP(F744,Constantes!$D$2:$E$11,2,TRUE)=0,+F744,VLOOKUP(F744,Constantes!$D$2:$E$11,2,TRUE))</f>
        <v>1050</v>
      </c>
      <c r="H744" s="41">
        <f>ROUND(+Motor!$D$15*Iteración!G744,2)</f>
        <v>49.35</v>
      </c>
      <c r="I744" s="48">
        <f t="shared" si="82"/>
        <v>808.69999999999322</v>
      </c>
      <c r="J744" s="41">
        <f t="shared" si="83"/>
        <v>858.04999999999325</v>
      </c>
      <c r="L744" t="str">
        <f t="shared" si="78"/>
        <v>808,70</v>
      </c>
      <c r="M744" s="41">
        <f t="shared" si="79"/>
        <v>858.04999999999325</v>
      </c>
    </row>
    <row r="745" spans="2:13" x14ac:dyDescent="0.2">
      <c r="B745" s="41">
        <f t="shared" si="77"/>
        <v>10296.719999999919</v>
      </c>
      <c r="C745" s="41">
        <f>Motor!$E$5</f>
        <v>1900</v>
      </c>
      <c r="D745" s="41">
        <f>Motor!$E$6</f>
        <v>0</v>
      </c>
      <c r="E745" s="41">
        <f t="shared" si="80"/>
        <v>12196.719999999919</v>
      </c>
      <c r="F745" s="41">
        <f t="shared" si="81"/>
        <v>1016.39</v>
      </c>
      <c r="G745" s="41">
        <f>IF(VLOOKUP(F745,Constantes!$D$2:$E$11,2,TRUE)=0,+F745,VLOOKUP(F745,Constantes!$D$2:$E$11,2,TRUE))</f>
        <v>1050</v>
      </c>
      <c r="H745" s="41">
        <f>ROUND(+Motor!$D$15*Iteración!G745,2)</f>
        <v>49.35</v>
      </c>
      <c r="I745" s="48">
        <f t="shared" si="82"/>
        <v>808.70999999999322</v>
      </c>
      <c r="J745" s="41">
        <f t="shared" si="83"/>
        <v>858.05999999999324</v>
      </c>
      <c r="L745" t="str">
        <f t="shared" si="78"/>
        <v>808,71</v>
      </c>
      <c r="M745" s="41">
        <f t="shared" si="79"/>
        <v>858.05999999999324</v>
      </c>
    </row>
    <row r="746" spans="2:13" x14ac:dyDescent="0.2">
      <c r="B746" s="41">
        <f t="shared" si="77"/>
        <v>10296.839999999918</v>
      </c>
      <c r="C746" s="41">
        <f>Motor!$E$5</f>
        <v>1900</v>
      </c>
      <c r="D746" s="41">
        <f>Motor!$E$6</f>
        <v>0</v>
      </c>
      <c r="E746" s="41">
        <f t="shared" si="80"/>
        <v>12196.839999999918</v>
      </c>
      <c r="F746" s="41">
        <f t="shared" si="81"/>
        <v>1016.4</v>
      </c>
      <c r="G746" s="41">
        <f>IF(VLOOKUP(F746,Constantes!$D$2:$E$11,2,TRUE)=0,+F746,VLOOKUP(F746,Constantes!$D$2:$E$11,2,TRUE))</f>
        <v>1050</v>
      </c>
      <c r="H746" s="41">
        <f>ROUND(+Motor!$D$15*Iteración!G746,2)</f>
        <v>49.35</v>
      </c>
      <c r="I746" s="48">
        <f t="shared" si="82"/>
        <v>808.71999999999321</v>
      </c>
      <c r="J746" s="41">
        <f t="shared" si="83"/>
        <v>858.06999999999323</v>
      </c>
      <c r="L746" t="str">
        <f t="shared" si="78"/>
        <v>808,72</v>
      </c>
      <c r="M746" s="41">
        <f t="shared" si="79"/>
        <v>858.06999999999323</v>
      </c>
    </row>
    <row r="747" spans="2:13" x14ac:dyDescent="0.2">
      <c r="B747" s="41">
        <f t="shared" si="77"/>
        <v>10296.959999999919</v>
      </c>
      <c r="C747" s="41">
        <f>Motor!$E$5</f>
        <v>1900</v>
      </c>
      <c r="D747" s="41">
        <f>Motor!$E$6</f>
        <v>0</v>
      </c>
      <c r="E747" s="41">
        <f t="shared" si="80"/>
        <v>12196.959999999919</v>
      </c>
      <c r="F747" s="41">
        <f t="shared" si="81"/>
        <v>1016.41</v>
      </c>
      <c r="G747" s="41">
        <f>IF(VLOOKUP(F747,Constantes!$D$2:$E$11,2,TRUE)=0,+F747,VLOOKUP(F747,Constantes!$D$2:$E$11,2,TRUE))</f>
        <v>1050</v>
      </c>
      <c r="H747" s="41">
        <f>ROUND(+Motor!$D$15*Iteración!G747,2)</f>
        <v>49.35</v>
      </c>
      <c r="I747" s="48">
        <f t="shared" si="82"/>
        <v>808.7299999999932</v>
      </c>
      <c r="J747" s="41">
        <f t="shared" si="83"/>
        <v>858.07999999999322</v>
      </c>
      <c r="L747" t="str">
        <f t="shared" si="78"/>
        <v>808,73</v>
      </c>
      <c r="M747" s="41">
        <f t="shared" si="79"/>
        <v>858.07999999999322</v>
      </c>
    </row>
    <row r="748" spans="2:13" x14ac:dyDescent="0.2">
      <c r="B748" s="41">
        <f t="shared" si="77"/>
        <v>10297.079999999918</v>
      </c>
      <c r="C748" s="41">
        <f>Motor!$E$5</f>
        <v>1900</v>
      </c>
      <c r="D748" s="41">
        <f>Motor!$E$6</f>
        <v>0</v>
      </c>
      <c r="E748" s="41">
        <f t="shared" si="80"/>
        <v>12197.079999999918</v>
      </c>
      <c r="F748" s="41">
        <f t="shared" si="81"/>
        <v>1016.42</v>
      </c>
      <c r="G748" s="41">
        <f>IF(VLOOKUP(F748,Constantes!$D$2:$E$11,2,TRUE)=0,+F748,VLOOKUP(F748,Constantes!$D$2:$E$11,2,TRUE))</f>
        <v>1050</v>
      </c>
      <c r="H748" s="41">
        <f>ROUND(+Motor!$D$15*Iteración!G748,2)</f>
        <v>49.35</v>
      </c>
      <c r="I748" s="48">
        <f t="shared" si="82"/>
        <v>808.73999999999319</v>
      </c>
      <c r="J748" s="41">
        <f t="shared" si="83"/>
        <v>858.08999999999321</v>
      </c>
      <c r="L748" t="str">
        <f t="shared" si="78"/>
        <v>808,74</v>
      </c>
      <c r="M748" s="41">
        <f t="shared" si="79"/>
        <v>858.08999999999321</v>
      </c>
    </row>
    <row r="749" spans="2:13" x14ac:dyDescent="0.2">
      <c r="B749" s="41">
        <f t="shared" si="77"/>
        <v>10297.199999999919</v>
      </c>
      <c r="C749" s="41">
        <f>Motor!$E$5</f>
        <v>1900</v>
      </c>
      <c r="D749" s="41">
        <f>Motor!$E$6</f>
        <v>0</v>
      </c>
      <c r="E749" s="41">
        <f t="shared" si="80"/>
        <v>12197.199999999919</v>
      </c>
      <c r="F749" s="41">
        <f t="shared" si="81"/>
        <v>1016.43</v>
      </c>
      <c r="G749" s="41">
        <f>IF(VLOOKUP(F749,Constantes!$D$2:$E$11,2,TRUE)=0,+F749,VLOOKUP(F749,Constantes!$D$2:$E$11,2,TRUE))</f>
        <v>1050</v>
      </c>
      <c r="H749" s="41">
        <f>ROUND(+Motor!$D$15*Iteración!G749,2)</f>
        <v>49.35</v>
      </c>
      <c r="I749" s="48">
        <f t="shared" si="82"/>
        <v>808.74999999999318</v>
      </c>
      <c r="J749" s="41">
        <f t="shared" si="83"/>
        <v>858.0999999999932</v>
      </c>
      <c r="L749" t="str">
        <f t="shared" si="78"/>
        <v>808,75</v>
      </c>
      <c r="M749" s="41">
        <f t="shared" si="79"/>
        <v>858.0999999999932</v>
      </c>
    </row>
    <row r="750" spans="2:13" x14ac:dyDescent="0.2">
      <c r="B750" s="41">
        <f t="shared" si="77"/>
        <v>10297.319999999918</v>
      </c>
      <c r="C750" s="41">
        <f>Motor!$E$5</f>
        <v>1900</v>
      </c>
      <c r="D750" s="41">
        <f>Motor!$E$6</f>
        <v>0</v>
      </c>
      <c r="E750" s="41">
        <f t="shared" si="80"/>
        <v>12197.319999999918</v>
      </c>
      <c r="F750" s="41">
        <f t="shared" si="81"/>
        <v>1016.44</v>
      </c>
      <c r="G750" s="41">
        <f>IF(VLOOKUP(F750,Constantes!$D$2:$E$11,2,TRUE)=0,+F750,VLOOKUP(F750,Constantes!$D$2:$E$11,2,TRUE))</f>
        <v>1050</v>
      </c>
      <c r="H750" s="41">
        <f>ROUND(+Motor!$D$15*Iteración!G750,2)</f>
        <v>49.35</v>
      </c>
      <c r="I750" s="48">
        <f t="shared" si="82"/>
        <v>808.75999999999317</v>
      </c>
      <c r="J750" s="41">
        <f t="shared" si="83"/>
        <v>858.10999999999319</v>
      </c>
      <c r="L750" t="str">
        <f t="shared" si="78"/>
        <v>808,76</v>
      </c>
      <c r="M750" s="41">
        <f t="shared" si="79"/>
        <v>858.10999999999319</v>
      </c>
    </row>
    <row r="751" spans="2:13" x14ac:dyDescent="0.2">
      <c r="B751" s="41">
        <f t="shared" si="77"/>
        <v>10297.439999999919</v>
      </c>
      <c r="C751" s="41">
        <f>Motor!$E$5</f>
        <v>1900</v>
      </c>
      <c r="D751" s="41">
        <f>Motor!$E$6</f>
        <v>0</v>
      </c>
      <c r="E751" s="41">
        <f t="shared" si="80"/>
        <v>12197.439999999919</v>
      </c>
      <c r="F751" s="41">
        <f t="shared" si="81"/>
        <v>1016.45</v>
      </c>
      <c r="G751" s="41">
        <f>IF(VLOOKUP(F751,Constantes!$D$2:$E$11,2,TRUE)=0,+F751,VLOOKUP(F751,Constantes!$D$2:$E$11,2,TRUE))</f>
        <v>1050</v>
      </c>
      <c r="H751" s="41">
        <f>ROUND(+Motor!$D$15*Iteración!G751,2)</f>
        <v>49.35</v>
      </c>
      <c r="I751" s="48">
        <f t="shared" si="82"/>
        <v>808.76999999999316</v>
      </c>
      <c r="J751" s="41">
        <f t="shared" si="83"/>
        <v>858.11999999999318</v>
      </c>
      <c r="L751" t="str">
        <f t="shared" si="78"/>
        <v>808,77</v>
      </c>
      <c r="M751" s="41">
        <f t="shared" si="79"/>
        <v>858.11999999999318</v>
      </c>
    </row>
    <row r="752" spans="2:13" x14ac:dyDescent="0.2">
      <c r="B752" s="41">
        <f t="shared" si="77"/>
        <v>10297.559999999918</v>
      </c>
      <c r="C752" s="41">
        <f>Motor!$E$5</f>
        <v>1900</v>
      </c>
      <c r="D752" s="41">
        <f>Motor!$E$6</f>
        <v>0</v>
      </c>
      <c r="E752" s="41">
        <f t="shared" si="80"/>
        <v>12197.559999999918</v>
      </c>
      <c r="F752" s="41">
        <f t="shared" si="81"/>
        <v>1016.46</v>
      </c>
      <c r="G752" s="41">
        <f>IF(VLOOKUP(F752,Constantes!$D$2:$E$11,2,TRUE)=0,+F752,VLOOKUP(F752,Constantes!$D$2:$E$11,2,TRUE))</f>
        <v>1050</v>
      </c>
      <c r="H752" s="41">
        <f>ROUND(+Motor!$D$15*Iteración!G752,2)</f>
        <v>49.35</v>
      </c>
      <c r="I752" s="48">
        <f t="shared" si="82"/>
        <v>808.77999999999315</v>
      </c>
      <c r="J752" s="41">
        <f t="shared" si="83"/>
        <v>858.12999999999317</v>
      </c>
      <c r="L752" t="str">
        <f t="shared" si="78"/>
        <v>808,78</v>
      </c>
      <c r="M752" s="41">
        <f t="shared" si="79"/>
        <v>858.12999999999317</v>
      </c>
    </row>
    <row r="753" spans="2:13" x14ac:dyDescent="0.2">
      <c r="B753" s="41">
        <f t="shared" si="77"/>
        <v>10297.679999999918</v>
      </c>
      <c r="C753" s="41">
        <f>Motor!$E$5</f>
        <v>1900</v>
      </c>
      <c r="D753" s="41">
        <f>Motor!$E$6</f>
        <v>0</v>
      </c>
      <c r="E753" s="41">
        <f t="shared" si="80"/>
        <v>12197.679999999918</v>
      </c>
      <c r="F753" s="41">
        <f t="shared" si="81"/>
        <v>1016.47</v>
      </c>
      <c r="G753" s="41">
        <f>IF(VLOOKUP(F753,Constantes!$D$2:$E$11,2,TRUE)=0,+F753,VLOOKUP(F753,Constantes!$D$2:$E$11,2,TRUE))</f>
        <v>1050</v>
      </c>
      <c r="H753" s="41">
        <f>ROUND(+Motor!$D$15*Iteración!G753,2)</f>
        <v>49.35</v>
      </c>
      <c r="I753" s="48">
        <f t="shared" si="82"/>
        <v>808.78999999999314</v>
      </c>
      <c r="J753" s="41">
        <f t="shared" si="83"/>
        <v>858.13999999999317</v>
      </c>
      <c r="L753" t="str">
        <f t="shared" si="78"/>
        <v>808,79</v>
      </c>
      <c r="M753" s="41">
        <f t="shared" si="79"/>
        <v>858.13999999999317</v>
      </c>
    </row>
    <row r="754" spans="2:13" x14ac:dyDescent="0.2">
      <c r="B754" s="41">
        <f t="shared" si="77"/>
        <v>10297.799999999917</v>
      </c>
      <c r="C754" s="41">
        <f>Motor!$E$5</f>
        <v>1900</v>
      </c>
      <c r="D754" s="41">
        <f>Motor!$E$6</f>
        <v>0</v>
      </c>
      <c r="E754" s="41">
        <f t="shared" si="80"/>
        <v>12197.799999999917</v>
      </c>
      <c r="F754" s="41">
        <f t="shared" si="81"/>
        <v>1016.48</v>
      </c>
      <c r="G754" s="41">
        <f>IF(VLOOKUP(F754,Constantes!$D$2:$E$11,2,TRUE)=0,+F754,VLOOKUP(F754,Constantes!$D$2:$E$11,2,TRUE))</f>
        <v>1050</v>
      </c>
      <c r="H754" s="41">
        <f>ROUND(+Motor!$D$15*Iteración!G754,2)</f>
        <v>49.35</v>
      </c>
      <c r="I754" s="48">
        <f t="shared" si="82"/>
        <v>808.79999999999313</v>
      </c>
      <c r="J754" s="41">
        <f t="shared" si="83"/>
        <v>858.14999999999316</v>
      </c>
      <c r="L754" t="str">
        <f t="shared" si="78"/>
        <v>808,80</v>
      </c>
      <c r="M754" s="41">
        <f t="shared" si="79"/>
        <v>858.14999999999316</v>
      </c>
    </row>
    <row r="755" spans="2:13" x14ac:dyDescent="0.2">
      <c r="B755" s="41">
        <f t="shared" si="77"/>
        <v>10297.919999999918</v>
      </c>
      <c r="C755" s="41">
        <f>Motor!$E$5</f>
        <v>1900</v>
      </c>
      <c r="D755" s="41">
        <f>Motor!$E$6</f>
        <v>0</v>
      </c>
      <c r="E755" s="41">
        <f t="shared" si="80"/>
        <v>12197.919999999918</v>
      </c>
      <c r="F755" s="41">
        <f t="shared" si="81"/>
        <v>1016.49</v>
      </c>
      <c r="G755" s="41">
        <f>IF(VLOOKUP(F755,Constantes!$D$2:$E$11,2,TRUE)=0,+F755,VLOOKUP(F755,Constantes!$D$2:$E$11,2,TRUE))</f>
        <v>1050</v>
      </c>
      <c r="H755" s="41">
        <f>ROUND(+Motor!$D$15*Iteración!G755,2)</f>
        <v>49.35</v>
      </c>
      <c r="I755" s="48">
        <f t="shared" si="82"/>
        <v>808.80999999999312</v>
      </c>
      <c r="J755" s="41">
        <f t="shared" si="83"/>
        <v>858.15999999999315</v>
      </c>
      <c r="L755" t="str">
        <f t="shared" si="78"/>
        <v>808,81</v>
      </c>
      <c r="M755" s="41">
        <f t="shared" si="79"/>
        <v>858.15999999999315</v>
      </c>
    </row>
    <row r="756" spans="2:13" x14ac:dyDescent="0.2">
      <c r="B756" s="41">
        <f t="shared" si="77"/>
        <v>10298.039999999917</v>
      </c>
      <c r="C756" s="41">
        <f>Motor!$E$5</f>
        <v>1900</v>
      </c>
      <c r="D756" s="41">
        <f>Motor!$E$6</f>
        <v>0</v>
      </c>
      <c r="E756" s="41">
        <f t="shared" si="80"/>
        <v>12198.039999999917</v>
      </c>
      <c r="F756" s="41">
        <f t="shared" si="81"/>
        <v>1016.5</v>
      </c>
      <c r="G756" s="41">
        <f>IF(VLOOKUP(F756,Constantes!$D$2:$E$11,2,TRUE)=0,+F756,VLOOKUP(F756,Constantes!$D$2:$E$11,2,TRUE))</f>
        <v>1050</v>
      </c>
      <c r="H756" s="41">
        <f>ROUND(+Motor!$D$15*Iteración!G756,2)</f>
        <v>49.35</v>
      </c>
      <c r="I756" s="48">
        <f t="shared" si="82"/>
        <v>808.81999999999312</v>
      </c>
      <c r="J756" s="41">
        <f t="shared" si="83"/>
        <v>858.16999999999314</v>
      </c>
      <c r="L756" t="str">
        <f t="shared" si="78"/>
        <v>808,82</v>
      </c>
      <c r="M756" s="41">
        <f t="shared" si="79"/>
        <v>858.16999999999314</v>
      </c>
    </row>
    <row r="757" spans="2:13" x14ac:dyDescent="0.2">
      <c r="B757" s="41">
        <f t="shared" si="77"/>
        <v>10298.159999999918</v>
      </c>
      <c r="C757" s="41">
        <f>Motor!$E$5</f>
        <v>1900</v>
      </c>
      <c r="D757" s="41">
        <f>Motor!$E$6</f>
        <v>0</v>
      </c>
      <c r="E757" s="41">
        <f t="shared" si="80"/>
        <v>12198.159999999918</v>
      </c>
      <c r="F757" s="41">
        <f t="shared" si="81"/>
        <v>1016.51</v>
      </c>
      <c r="G757" s="41">
        <f>IF(VLOOKUP(F757,Constantes!$D$2:$E$11,2,TRUE)=0,+F757,VLOOKUP(F757,Constantes!$D$2:$E$11,2,TRUE))</f>
        <v>1050</v>
      </c>
      <c r="H757" s="41">
        <f>ROUND(+Motor!$D$15*Iteración!G757,2)</f>
        <v>49.35</v>
      </c>
      <c r="I757" s="48">
        <f t="shared" si="82"/>
        <v>808.82999999999311</v>
      </c>
      <c r="J757" s="41">
        <f t="shared" si="83"/>
        <v>858.17999999999313</v>
      </c>
      <c r="L757" t="str">
        <f t="shared" si="78"/>
        <v>808,83</v>
      </c>
      <c r="M757" s="41">
        <f t="shared" si="79"/>
        <v>858.17999999999313</v>
      </c>
    </row>
    <row r="758" spans="2:13" x14ac:dyDescent="0.2">
      <c r="B758" s="41">
        <f t="shared" si="77"/>
        <v>10298.279999999917</v>
      </c>
      <c r="C758" s="41">
        <f>Motor!$E$5</f>
        <v>1900</v>
      </c>
      <c r="D758" s="41">
        <f>Motor!$E$6</f>
        <v>0</v>
      </c>
      <c r="E758" s="41">
        <f t="shared" si="80"/>
        <v>12198.279999999917</v>
      </c>
      <c r="F758" s="41">
        <f t="shared" si="81"/>
        <v>1016.52</v>
      </c>
      <c r="G758" s="41">
        <f>IF(VLOOKUP(F758,Constantes!$D$2:$E$11,2,TRUE)=0,+F758,VLOOKUP(F758,Constantes!$D$2:$E$11,2,TRUE))</f>
        <v>1050</v>
      </c>
      <c r="H758" s="41">
        <f>ROUND(+Motor!$D$15*Iteración!G758,2)</f>
        <v>49.35</v>
      </c>
      <c r="I758" s="48">
        <f t="shared" si="82"/>
        <v>808.8399999999931</v>
      </c>
      <c r="J758" s="41">
        <f t="shared" si="83"/>
        <v>858.18999999999312</v>
      </c>
      <c r="L758" t="str">
        <f t="shared" si="78"/>
        <v>808,84</v>
      </c>
      <c r="M758" s="41">
        <f t="shared" si="79"/>
        <v>858.18999999999312</v>
      </c>
    </row>
    <row r="759" spans="2:13" x14ac:dyDescent="0.2">
      <c r="B759" s="41">
        <f t="shared" si="77"/>
        <v>10298.399999999918</v>
      </c>
      <c r="C759" s="41">
        <f>Motor!$E$5</f>
        <v>1900</v>
      </c>
      <c r="D759" s="41">
        <f>Motor!$E$6</f>
        <v>0</v>
      </c>
      <c r="E759" s="41">
        <f t="shared" si="80"/>
        <v>12198.399999999918</v>
      </c>
      <c r="F759" s="41">
        <f t="shared" si="81"/>
        <v>1016.53</v>
      </c>
      <c r="G759" s="41">
        <f>IF(VLOOKUP(F759,Constantes!$D$2:$E$11,2,TRUE)=0,+F759,VLOOKUP(F759,Constantes!$D$2:$E$11,2,TRUE))</f>
        <v>1050</v>
      </c>
      <c r="H759" s="41">
        <f>ROUND(+Motor!$D$15*Iteración!G759,2)</f>
        <v>49.35</v>
      </c>
      <c r="I759" s="48">
        <f t="shared" si="82"/>
        <v>808.84999999999309</v>
      </c>
      <c r="J759" s="41">
        <f t="shared" si="83"/>
        <v>858.19999999999311</v>
      </c>
      <c r="L759" t="str">
        <f t="shared" si="78"/>
        <v>808,85</v>
      </c>
      <c r="M759" s="41">
        <f t="shared" si="79"/>
        <v>858.19999999999311</v>
      </c>
    </row>
    <row r="760" spans="2:13" x14ac:dyDescent="0.2">
      <c r="B760" s="41">
        <f t="shared" si="77"/>
        <v>10298.519999999917</v>
      </c>
      <c r="C760" s="41">
        <f>Motor!$E$5</f>
        <v>1900</v>
      </c>
      <c r="D760" s="41">
        <f>Motor!$E$6</f>
        <v>0</v>
      </c>
      <c r="E760" s="41">
        <f t="shared" si="80"/>
        <v>12198.519999999917</v>
      </c>
      <c r="F760" s="41">
        <f t="shared" si="81"/>
        <v>1016.54</v>
      </c>
      <c r="G760" s="41">
        <f>IF(VLOOKUP(F760,Constantes!$D$2:$E$11,2,TRUE)=0,+F760,VLOOKUP(F760,Constantes!$D$2:$E$11,2,TRUE))</f>
        <v>1050</v>
      </c>
      <c r="H760" s="41">
        <f>ROUND(+Motor!$D$15*Iteración!G760,2)</f>
        <v>49.35</v>
      </c>
      <c r="I760" s="48">
        <f t="shared" si="82"/>
        <v>808.85999999999308</v>
      </c>
      <c r="J760" s="41">
        <f t="shared" si="83"/>
        <v>858.2099999999931</v>
      </c>
      <c r="L760" t="str">
        <f t="shared" si="78"/>
        <v>808,86</v>
      </c>
      <c r="M760" s="41">
        <f t="shared" si="79"/>
        <v>858.2099999999931</v>
      </c>
    </row>
    <row r="761" spans="2:13" x14ac:dyDescent="0.2">
      <c r="B761" s="41">
        <f t="shared" si="77"/>
        <v>10298.639999999918</v>
      </c>
      <c r="C761" s="41">
        <f>Motor!$E$5</f>
        <v>1900</v>
      </c>
      <c r="D761" s="41">
        <f>Motor!$E$6</f>
        <v>0</v>
      </c>
      <c r="E761" s="41">
        <f t="shared" si="80"/>
        <v>12198.639999999918</v>
      </c>
      <c r="F761" s="41">
        <f t="shared" si="81"/>
        <v>1016.55</v>
      </c>
      <c r="G761" s="41">
        <f>IF(VLOOKUP(F761,Constantes!$D$2:$E$11,2,TRUE)=0,+F761,VLOOKUP(F761,Constantes!$D$2:$E$11,2,TRUE))</f>
        <v>1050</v>
      </c>
      <c r="H761" s="41">
        <f>ROUND(+Motor!$D$15*Iteración!G761,2)</f>
        <v>49.35</v>
      </c>
      <c r="I761" s="48">
        <f t="shared" si="82"/>
        <v>808.86999999999307</v>
      </c>
      <c r="J761" s="41">
        <f t="shared" si="83"/>
        <v>858.21999999999309</v>
      </c>
      <c r="L761" t="str">
        <f t="shared" si="78"/>
        <v>808,87</v>
      </c>
      <c r="M761" s="41">
        <f t="shared" si="79"/>
        <v>858.21999999999309</v>
      </c>
    </row>
    <row r="762" spans="2:13" x14ac:dyDescent="0.2">
      <c r="B762" s="41">
        <f t="shared" si="77"/>
        <v>10298.759999999917</v>
      </c>
      <c r="C762" s="41">
        <f>Motor!$E$5</f>
        <v>1900</v>
      </c>
      <c r="D762" s="41">
        <f>Motor!$E$6</f>
        <v>0</v>
      </c>
      <c r="E762" s="41">
        <f t="shared" si="80"/>
        <v>12198.759999999917</v>
      </c>
      <c r="F762" s="41">
        <f t="shared" si="81"/>
        <v>1016.56</v>
      </c>
      <c r="G762" s="41">
        <f>IF(VLOOKUP(F762,Constantes!$D$2:$E$11,2,TRUE)=0,+F762,VLOOKUP(F762,Constantes!$D$2:$E$11,2,TRUE))</f>
        <v>1050</v>
      </c>
      <c r="H762" s="41">
        <f>ROUND(+Motor!$D$15*Iteración!G762,2)</f>
        <v>49.35</v>
      </c>
      <c r="I762" s="48">
        <f t="shared" si="82"/>
        <v>808.87999999999306</v>
      </c>
      <c r="J762" s="41">
        <f t="shared" si="83"/>
        <v>858.22999999999308</v>
      </c>
      <c r="L762" t="str">
        <f t="shared" si="78"/>
        <v>808,88</v>
      </c>
      <c r="M762" s="41">
        <f t="shared" si="79"/>
        <v>858.22999999999308</v>
      </c>
    </row>
    <row r="763" spans="2:13" x14ac:dyDescent="0.2">
      <c r="B763" s="41">
        <f t="shared" si="77"/>
        <v>10298.879999999917</v>
      </c>
      <c r="C763" s="41">
        <f>Motor!$E$5</f>
        <v>1900</v>
      </c>
      <c r="D763" s="41">
        <f>Motor!$E$6</f>
        <v>0</v>
      </c>
      <c r="E763" s="41">
        <f t="shared" si="80"/>
        <v>12198.879999999917</v>
      </c>
      <c r="F763" s="41">
        <f t="shared" si="81"/>
        <v>1016.57</v>
      </c>
      <c r="G763" s="41">
        <f>IF(VLOOKUP(F763,Constantes!$D$2:$E$11,2,TRUE)=0,+F763,VLOOKUP(F763,Constantes!$D$2:$E$11,2,TRUE))</f>
        <v>1050</v>
      </c>
      <c r="H763" s="41">
        <f>ROUND(+Motor!$D$15*Iteración!G763,2)</f>
        <v>49.35</v>
      </c>
      <c r="I763" s="48">
        <f t="shared" si="82"/>
        <v>808.88999999999305</v>
      </c>
      <c r="J763" s="41">
        <f t="shared" si="83"/>
        <v>858.23999999999307</v>
      </c>
      <c r="L763" t="str">
        <f t="shared" si="78"/>
        <v>808,89</v>
      </c>
      <c r="M763" s="41">
        <f t="shared" si="79"/>
        <v>858.23999999999307</v>
      </c>
    </row>
    <row r="764" spans="2:13" x14ac:dyDescent="0.2">
      <c r="B764" s="41">
        <f t="shared" si="77"/>
        <v>10298.999999999916</v>
      </c>
      <c r="C764" s="41">
        <f>Motor!$E$5</f>
        <v>1900</v>
      </c>
      <c r="D764" s="41">
        <f>Motor!$E$6</f>
        <v>0</v>
      </c>
      <c r="E764" s="41">
        <f t="shared" si="80"/>
        <v>12198.999999999916</v>
      </c>
      <c r="F764" s="41">
        <f t="shared" si="81"/>
        <v>1016.58</v>
      </c>
      <c r="G764" s="41">
        <f>IF(VLOOKUP(F764,Constantes!$D$2:$E$11,2,TRUE)=0,+F764,VLOOKUP(F764,Constantes!$D$2:$E$11,2,TRUE))</f>
        <v>1050</v>
      </c>
      <c r="H764" s="41">
        <f>ROUND(+Motor!$D$15*Iteración!G764,2)</f>
        <v>49.35</v>
      </c>
      <c r="I764" s="48">
        <f t="shared" si="82"/>
        <v>808.89999999999304</v>
      </c>
      <c r="J764" s="41">
        <f t="shared" si="83"/>
        <v>858.24999999999307</v>
      </c>
      <c r="L764" t="str">
        <f t="shared" si="78"/>
        <v>808,90</v>
      </c>
      <c r="M764" s="41">
        <f t="shared" si="79"/>
        <v>858.24999999999307</v>
      </c>
    </row>
    <row r="765" spans="2:13" x14ac:dyDescent="0.2">
      <c r="B765" s="41">
        <f t="shared" si="77"/>
        <v>10299.119999999917</v>
      </c>
      <c r="C765" s="41">
        <f>Motor!$E$5</f>
        <v>1900</v>
      </c>
      <c r="D765" s="41">
        <f>Motor!$E$6</f>
        <v>0</v>
      </c>
      <c r="E765" s="41">
        <f t="shared" si="80"/>
        <v>12199.119999999917</v>
      </c>
      <c r="F765" s="41">
        <f t="shared" si="81"/>
        <v>1016.59</v>
      </c>
      <c r="G765" s="41">
        <f>IF(VLOOKUP(F765,Constantes!$D$2:$E$11,2,TRUE)=0,+F765,VLOOKUP(F765,Constantes!$D$2:$E$11,2,TRUE))</f>
        <v>1050</v>
      </c>
      <c r="H765" s="41">
        <f>ROUND(+Motor!$D$15*Iteración!G765,2)</f>
        <v>49.35</v>
      </c>
      <c r="I765" s="48">
        <f t="shared" si="82"/>
        <v>808.90999999999303</v>
      </c>
      <c r="J765" s="41">
        <f t="shared" si="83"/>
        <v>858.25999999999306</v>
      </c>
      <c r="L765" t="str">
        <f t="shared" si="78"/>
        <v>808,91</v>
      </c>
      <c r="M765" s="41">
        <f t="shared" si="79"/>
        <v>858.25999999999306</v>
      </c>
    </row>
    <row r="766" spans="2:13" x14ac:dyDescent="0.2">
      <c r="B766" s="41">
        <f t="shared" si="77"/>
        <v>10299.239999999916</v>
      </c>
      <c r="C766" s="41">
        <f>Motor!$E$5</f>
        <v>1900</v>
      </c>
      <c r="D766" s="41">
        <f>Motor!$E$6</f>
        <v>0</v>
      </c>
      <c r="E766" s="41">
        <f t="shared" si="80"/>
        <v>12199.239999999916</v>
      </c>
      <c r="F766" s="41">
        <f t="shared" si="81"/>
        <v>1016.6</v>
      </c>
      <c r="G766" s="41">
        <f>IF(VLOOKUP(F766,Constantes!$D$2:$E$11,2,TRUE)=0,+F766,VLOOKUP(F766,Constantes!$D$2:$E$11,2,TRUE))</f>
        <v>1050</v>
      </c>
      <c r="H766" s="41">
        <f>ROUND(+Motor!$D$15*Iteración!G766,2)</f>
        <v>49.35</v>
      </c>
      <c r="I766" s="48">
        <f t="shared" si="82"/>
        <v>808.91999999999302</v>
      </c>
      <c r="J766" s="41">
        <f t="shared" si="83"/>
        <v>858.26999999999305</v>
      </c>
      <c r="L766" t="str">
        <f t="shared" si="78"/>
        <v>808,92</v>
      </c>
      <c r="M766" s="41">
        <f t="shared" si="79"/>
        <v>858.26999999999305</v>
      </c>
    </row>
    <row r="767" spans="2:13" x14ac:dyDescent="0.2">
      <c r="B767" s="41">
        <f t="shared" si="77"/>
        <v>10299.359999999917</v>
      </c>
      <c r="C767" s="41">
        <f>Motor!$E$5</f>
        <v>1900</v>
      </c>
      <c r="D767" s="41">
        <f>Motor!$E$6</f>
        <v>0</v>
      </c>
      <c r="E767" s="41">
        <f t="shared" si="80"/>
        <v>12199.359999999917</v>
      </c>
      <c r="F767" s="41">
        <f t="shared" si="81"/>
        <v>1016.61</v>
      </c>
      <c r="G767" s="41">
        <f>IF(VLOOKUP(F767,Constantes!$D$2:$E$11,2,TRUE)=0,+F767,VLOOKUP(F767,Constantes!$D$2:$E$11,2,TRUE))</f>
        <v>1050</v>
      </c>
      <c r="H767" s="41">
        <f>ROUND(+Motor!$D$15*Iteración!G767,2)</f>
        <v>49.35</v>
      </c>
      <c r="I767" s="48">
        <f t="shared" si="82"/>
        <v>808.92999999999302</v>
      </c>
      <c r="J767" s="41">
        <f t="shared" si="83"/>
        <v>858.27999999999304</v>
      </c>
      <c r="L767" t="str">
        <f t="shared" si="78"/>
        <v>808,93</v>
      </c>
      <c r="M767" s="41">
        <f t="shared" si="79"/>
        <v>858.27999999999304</v>
      </c>
    </row>
    <row r="768" spans="2:13" x14ac:dyDescent="0.2">
      <c r="B768" s="41">
        <f t="shared" si="77"/>
        <v>10299.479999999916</v>
      </c>
      <c r="C768" s="41">
        <f>Motor!$E$5</f>
        <v>1900</v>
      </c>
      <c r="D768" s="41">
        <f>Motor!$E$6</f>
        <v>0</v>
      </c>
      <c r="E768" s="41">
        <f t="shared" si="80"/>
        <v>12199.479999999916</v>
      </c>
      <c r="F768" s="41">
        <f t="shared" si="81"/>
        <v>1016.62</v>
      </c>
      <c r="G768" s="41">
        <f>IF(VLOOKUP(F768,Constantes!$D$2:$E$11,2,TRUE)=0,+F768,VLOOKUP(F768,Constantes!$D$2:$E$11,2,TRUE))</f>
        <v>1050</v>
      </c>
      <c r="H768" s="41">
        <f>ROUND(+Motor!$D$15*Iteración!G768,2)</f>
        <v>49.35</v>
      </c>
      <c r="I768" s="48">
        <f t="shared" si="82"/>
        <v>808.93999999999301</v>
      </c>
      <c r="J768" s="41">
        <f t="shared" si="83"/>
        <v>858.28999999999303</v>
      </c>
      <c r="L768" t="str">
        <f t="shared" si="78"/>
        <v>808,94</v>
      </c>
      <c r="M768" s="41">
        <f t="shared" si="79"/>
        <v>858.28999999999303</v>
      </c>
    </row>
    <row r="769" spans="2:13" x14ac:dyDescent="0.2">
      <c r="B769" s="41">
        <f t="shared" si="77"/>
        <v>10299.599999999917</v>
      </c>
      <c r="C769" s="41">
        <f>Motor!$E$5</f>
        <v>1900</v>
      </c>
      <c r="D769" s="41">
        <f>Motor!$E$6</f>
        <v>0</v>
      </c>
      <c r="E769" s="41">
        <f t="shared" si="80"/>
        <v>12199.599999999917</v>
      </c>
      <c r="F769" s="41">
        <f t="shared" si="81"/>
        <v>1016.63</v>
      </c>
      <c r="G769" s="41">
        <f>IF(VLOOKUP(F769,Constantes!$D$2:$E$11,2,TRUE)=0,+F769,VLOOKUP(F769,Constantes!$D$2:$E$11,2,TRUE))</f>
        <v>1050</v>
      </c>
      <c r="H769" s="41">
        <f>ROUND(+Motor!$D$15*Iteración!G769,2)</f>
        <v>49.35</v>
      </c>
      <c r="I769" s="48">
        <f t="shared" si="82"/>
        <v>808.949999999993</v>
      </c>
      <c r="J769" s="41">
        <f t="shared" si="83"/>
        <v>858.29999999999302</v>
      </c>
      <c r="L769" t="str">
        <f t="shared" si="78"/>
        <v>808,95</v>
      </c>
      <c r="M769" s="41">
        <f t="shared" si="79"/>
        <v>858.29999999999302</v>
      </c>
    </row>
    <row r="770" spans="2:13" x14ac:dyDescent="0.2">
      <c r="B770" s="41">
        <f t="shared" si="77"/>
        <v>10299.719999999916</v>
      </c>
      <c r="C770" s="41">
        <f>Motor!$E$5</f>
        <v>1900</v>
      </c>
      <c r="D770" s="41">
        <f>Motor!$E$6</f>
        <v>0</v>
      </c>
      <c r="E770" s="41">
        <f t="shared" si="80"/>
        <v>12199.719999999916</v>
      </c>
      <c r="F770" s="41">
        <f t="shared" si="81"/>
        <v>1016.64</v>
      </c>
      <c r="G770" s="41">
        <f>IF(VLOOKUP(F770,Constantes!$D$2:$E$11,2,TRUE)=0,+F770,VLOOKUP(F770,Constantes!$D$2:$E$11,2,TRUE))</f>
        <v>1050</v>
      </c>
      <c r="H770" s="41">
        <f>ROUND(+Motor!$D$15*Iteración!G770,2)</f>
        <v>49.35</v>
      </c>
      <c r="I770" s="48">
        <f t="shared" si="82"/>
        <v>808.95999999999299</v>
      </c>
      <c r="J770" s="41">
        <f t="shared" si="83"/>
        <v>858.30999999999301</v>
      </c>
      <c r="L770" t="str">
        <f t="shared" si="78"/>
        <v>808,96</v>
      </c>
      <c r="M770" s="41">
        <f t="shared" si="79"/>
        <v>858.30999999999301</v>
      </c>
    </row>
    <row r="771" spans="2:13" x14ac:dyDescent="0.2">
      <c r="B771" s="41">
        <f t="shared" si="77"/>
        <v>10299.839999999916</v>
      </c>
      <c r="C771" s="41">
        <f>Motor!$E$5</f>
        <v>1900</v>
      </c>
      <c r="D771" s="41">
        <f>Motor!$E$6</f>
        <v>0</v>
      </c>
      <c r="E771" s="41">
        <f t="shared" si="80"/>
        <v>12199.839999999916</v>
      </c>
      <c r="F771" s="41">
        <f t="shared" si="81"/>
        <v>1016.65</v>
      </c>
      <c r="G771" s="41">
        <f>IF(VLOOKUP(F771,Constantes!$D$2:$E$11,2,TRUE)=0,+F771,VLOOKUP(F771,Constantes!$D$2:$E$11,2,TRUE))</f>
        <v>1050</v>
      </c>
      <c r="H771" s="41">
        <f>ROUND(+Motor!$D$15*Iteración!G771,2)</f>
        <v>49.35</v>
      </c>
      <c r="I771" s="48">
        <f t="shared" si="82"/>
        <v>808.96999999999298</v>
      </c>
      <c r="J771" s="41">
        <f t="shared" si="83"/>
        <v>858.319999999993</v>
      </c>
      <c r="L771" t="str">
        <f t="shared" si="78"/>
        <v>808,97</v>
      </c>
      <c r="M771" s="41">
        <f t="shared" si="79"/>
        <v>858.319999999993</v>
      </c>
    </row>
    <row r="772" spans="2:13" x14ac:dyDescent="0.2">
      <c r="B772" s="41">
        <f t="shared" ref="B772:B835" si="84">+J772*12</f>
        <v>10299.959999999915</v>
      </c>
      <c r="C772" s="41">
        <f>Motor!$E$5</f>
        <v>1900</v>
      </c>
      <c r="D772" s="41">
        <f>Motor!$E$6</f>
        <v>0</v>
      </c>
      <c r="E772" s="41">
        <f t="shared" si="80"/>
        <v>12199.959999999915</v>
      </c>
      <c r="F772" s="41">
        <f t="shared" si="81"/>
        <v>1016.66</v>
      </c>
      <c r="G772" s="41">
        <f>IF(VLOOKUP(F772,Constantes!$D$2:$E$11,2,TRUE)=0,+F772,VLOOKUP(F772,Constantes!$D$2:$E$11,2,TRUE))</f>
        <v>1050</v>
      </c>
      <c r="H772" s="41">
        <f>ROUND(+Motor!$D$15*Iteración!G772,2)</f>
        <v>49.35</v>
      </c>
      <c r="I772" s="48">
        <f t="shared" si="82"/>
        <v>808.97999999999297</v>
      </c>
      <c r="J772" s="41">
        <f t="shared" si="83"/>
        <v>858.32999999999299</v>
      </c>
      <c r="L772" t="str">
        <f t="shared" ref="L772:L835" si="85">TEXT(I772,"0,00")</f>
        <v>808,98</v>
      </c>
      <c r="M772" s="41">
        <f t="shared" ref="M772:M835" si="86">+J772</f>
        <v>858.32999999999299</v>
      </c>
    </row>
    <row r="773" spans="2:13" x14ac:dyDescent="0.2">
      <c r="B773" s="41">
        <f t="shared" si="84"/>
        <v>10300.079999999916</v>
      </c>
      <c r="C773" s="41">
        <f>Motor!$E$5</f>
        <v>1900</v>
      </c>
      <c r="D773" s="41">
        <f>Motor!$E$6</f>
        <v>0</v>
      </c>
      <c r="E773" s="41">
        <f t="shared" ref="E773:E836" si="87">SUM(B773:D773)</f>
        <v>12200.079999999916</v>
      </c>
      <c r="F773" s="41">
        <f t="shared" ref="F773:F836" si="88">ROUND(+E773/12,2)</f>
        <v>1016.67</v>
      </c>
      <c r="G773" s="41">
        <f>IF(VLOOKUP(F773,Constantes!$D$2:$E$11,2,TRUE)=0,+F773,VLOOKUP(F773,Constantes!$D$2:$E$11,2,TRUE))</f>
        <v>1050</v>
      </c>
      <c r="H773" s="41">
        <f>ROUND(+Motor!$D$15*Iteración!G773,2)</f>
        <v>49.35</v>
      </c>
      <c r="I773" s="48">
        <f t="shared" ref="I773:I836" si="89">+J773-H773</f>
        <v>808.98999999999296</v>
      </c>
      <c r="J773" s="41">
        <f t="shared" ref="J773:J836" si="90">+J772+$J$1</f>
        <v>858.33999999999298</v>
      </c>
      <c r="L773" t="str">
        <f t="shared" si="85"/>
        <v>808,99</v>
      </c>
      <c r="M773" s="41">
        <f t="shared" si="86"/>
        <v>858.33999999999298</v>
      </c>
    </row>
    <row r="774" spans="2:13" x14ac:dyDescent="0.2">
      <c r="B774" s="41">
        <f t="shared" si="84"/>
        <v>10300.199999999915</v>
      </c>
      <c r="C774" s="41">
        <f>Motor!$E$5</f>
        <v>1900</v>
      </c>
      <c r="D774" s="41">
        <f>Motor!$E$6</f>
        <v>0</v>
      </c>
      <c r="E774" s="41">
        <f t="shared" si="87"/>
        <v>12200.199999999915</v>
      </c>
      <c r="F774" s="41">
        <f t="shared" si="88"/>
        <v>1016.68</v>
      </c>
      <c r="G774" s="41">
        <f>IF(VLOOKUP(F774,Constantes!$D$2:$E$11,2,TRUE)=0,+F774,VLOOKUP(F774,Constantes!$D$2:$E$11,2,TRUE))</f>
        <v>1050</v>
      </c>
      <c r="H774" s="41">
        <f>ROUND(+Motor!$D$15*Iteración!G774,2)</f>
        <v>49.35</v>
      </c>
      <c r="I774" s="48">
        <f t="shared" si="89"/>
        <v>808.99999999999295</v>
      </c>
      <c r="J774" s="41">
        <f t="shared" si="90"/>
        <v>858.34999999999297</v>
      </c>
      <c r="L774" t="str">
        <f t="shared" si="85"/>
        <v>809,00</v>
      </c>
      <c r="M774" s="41">
        <f t="shared" si="86"/>
        <v>858.34999999999297</v>
      </c>
    </row>
    <row r="775" spans="2:13" x14ac:dyDescent="0.2">
      <c r="B775" s="41">
        <f t="shared" si="84"/>
        <v>10300.319999999916</v>
      </c>
      <c r="C775" s="41">
        <f>Motor!$E$5</f>
        <v>1900</v>
      </c>
      <c r="D775" s="41">
        <f>Motor!$E$6</f>
        <v>0</v>
      </c>
      <c r="E775" s="41">
        <f t="shared" si="87"/>
        <v>12200.319999999916</v>
      </c>
      <c r="F775" s="41">
        <f t="shared" si="88"/>
        <v>1016.69</v>
      </c>
      <c r="G775" s="41">
        <f>IF(VLOOKUP(F775,Constantes!$D$2:$E$11,2,TRUE)=0,+F775,VLOOKUP(F775,Constantes!$D$2:$E$11,2,TRUE))</f>
        <v>1050</v>
      </c>
      <c r="H775" s="41">
        <f>ROUND(+Motor!$D$15*Iteración!G775,2)</f>
        <v>49.35</v>
      </c>
      <c r="I775" s="48">
        <f t="shared" si="89"/>
        <v>809.00999999999294</v>
      </c>
      <c r="J775" s="41">
        <f t="shared" si="90"/>
        <v>858.35999999999297</v>
      </c>
      <c r="L775" t="str">
        <f t="shared" si="85"/>
        <v>809,01</v>
      </c>
      <c r="M775" s="41">
        <f t="shared" si="86"/>
        <v>858.35999999999297</v>
      </c>
    </row>
    <row r="776" spans="2:13" x14ac:dyDescent="0.2">
      <c r="B776" s="41">
        <f t="shared" si="84"/>
        <v>10300.439999999915</v>
      </c>
      <c r="C776" s="41">
        <f>Motor!$E$5</f>
        <v>1900</v>
      </c>
      <c r="D776" s="41">
        <f>Motor!$E$6</f>
        <v>0</v>
      </c>
      <c r="E776" s="41">
        <f t="shared" si="87"/>
        <v>12200.439999999915</v>
      </c>
      <c r="F776" s="41">
        <f t="shared" si="88"/>
        <v>1016.7</v>
      </c>
      <c r="G776" s="41">
        <f>IF(VLOOKUP(F776,Constantes!$D$2:$E$11,2,TRUE)=0,+F776,VLOOKUP(F776,Constantes!$D$2:$E$11,2,TRUE))</f>
        <v>1050</v>
      </c>
      <c r="H776" s="41">
        <f>ROUND(+Motor!$D$15*Iteración!G776,2)</f>
        <v>49.35</v>
      </c>
      <c r="I776" s="48">
        <f t="shared" si="89"/>
        <v>809.01999999999293</v>
      </c>
      <c r="J776" s="41">
        <f t="shared" si="90"/>
        <v>858.36999999999296</v>
      </c>
      <c r="L776" t="str">
        <f t="shared" si="85"/>
        <v>809,02</v>
      </c>
      <c r="M776" s="41">
        <f t="shared" si="86"/>
        <v>858.36999999999296</v>
      </c>
    </row>
    <row r="777" spans="2:13" x14ac:dyDescent="0.2">
      <c r="B777" s="41">
        <f t="shared" si="84"/>
        <v>10300.559999999916</v>
      </c>
      <c r="C777" s="41">
        <f>Motor!$E$5</f>
        <v>1900</v>
      </c>
      <c r="D777" s="41">
        <f>Motor!$E$6</f>
        <v>0</v>
      </c>
      <c r="E777" s="41">
        <f t="shared" si="87"/>
        <v>12200.559999999916</v>
      </c>
      <c r="F777" s="41">
        <f t="shared" si="88"/>
        <v>1016.71</v>
      </c>
      <c r="G777" s="41">
        <f>IF(VLOOKUP(F777,Constantes!$D$2:$E$11,2,TRUE)=0,+F777,VLOOKUP(F777,Constantes!$D$2:$E$11,2,TRUE))</f>
        <v>1050</v>
      </c>
      <c r="H777" s="41">
        <f>ROUND(+Motor!$D$15*Iteración!G777,2)</f>
        <v>49.35</v>
      </c>
      <c r="I777" s="48">
        <f t="shared" si="89"/>
        <v>809.02999999999292</v>
      </c>
      <c r="J777" s="41">
        <f t="shared" si="90"/>
        <v>858.37999999999295</v>
      </c>
      <c r="L777" t="str">
        <f t="shared" si="85"/>
        <v>809,03</v>
      </c>
      <c r="M777" s="41">
        <f t="shared" si="86"/>
        <v>858.37999999999295</v>
      </c>
    </row>
    <row r="778" spans="2:13" x14ac:dyDescent="0.2">
      <c r="B778" s="41">
        <f t="shared" si="84"/>
        <v>10300.679999999915</v>
      </c>
      <c r="C778" s="41">
        <f>Motor!$E$5</f>
        <v>1900</v>
      </c>
      <c r="D778" s="41">
        <f>Motor!$E$6</f>
        <v>0</v>
      </c>
      <c r="E778" s="41">
        <f t="shared" si="87"/>
        <v>12200.679999999915</v>
      </c>
      <c r="F778" s="41">
        <f t="shared" si="88"/>
        <v>1016.72</v>
      </c>
      <c r="G778" s="41">
        <f>IF(VLOOKUP(F778,Constantes!$D$2:$E$11,2,TRUE)=0,+F778,VLOOKUP(F778,Constantes!$D$2:$E$11,2,TRUE))</f>
        <v>1050</v>
      </c>
      <c r="H778" s="41">
        <f>ROUND(+Motor!$D$15*Iteración!G778,2)</f>
        <v>49.35</v>
      </c>
      <c r="I778" s="48">
        <f t="shared" si="89"/>
        <v>809.03999999999292</v>
      </c>
      <c r="J778" s="41">
        <f t="shared" si="90"/>
        <v>858.38999999999294</v>
      </c>
      <c r="L778" t="str">
        <f t="shared" si="85"/>
        <v>809,04</v>
      </c>
      <c r="M778" s="41">
        <f t="shared" si="86"/>
        <v>858.38999999999294</v>
      </c>
    </row>
    <row r="779" spans="2:13" x14ac:dyDescent="0.2">
      <c r="B779" s="41">
        <f t="shared" si="84"/>
        <v>10300.799999999916</v>
      </c>
      <c r="C779" s="41">
        <f>Motor!$E$5</f>
        <v>1900</v>
      </c>
      <c r="D779" s="41">
        <f>Motor!$E$6</f>
        <v>0</v>
      </c>
      <c r="E779" s="41">
        <f t="shared" si="87"/>
        <v>12200.799999999916</v>
      </c>
      <c r="F779" s="41">
        <f t="shared" si="88"/>
        <v>1016.73</v>
      </c>
      <c r="G779" s="41">
        <f>IF(VLOOKUP(F779,Constantes!$D$2:$E$11,2,TRUE)=0,+F779,VLOOKUP(F779,Constantes!$D$2:$E$11,2,TRUE))</f>
        <v>1050</v>
      </c>
      <c r="H779" s="41">
        <f>ROUND(+Motor!$D$15*Iteración!G779,2)</f>
        <v>49.35</v>
      </c>
      <c r="I779" s="48">
        <f t="shared" si="89"/>
        <v>809.04999999999291</v>
      </c>
      <c r="J779" s="41">
        <f t="shared" si="90"/>
        <v>858.39999999999293</v>
      </c>
      <c r="L779" t="str">
        <f t="shared" si="85"/>
        <v>809,05</v>
      </c>
      <c r="M779" s="41">
        <f t="shared" si="86"/>
        <v>858.39999999999293</v>
      </c>
    </row>
    <row r="780" spans="2:13" x14ac:dyDescent="0.2">
      <c r="B780" s="41">
        <f t="shared" si="84"/>
        <v>10300.919999999915</v>
      </c>
      <c r="C780" s="41">
        <f>Motor!$E$5</f>
        <v>1900</v>
      </c>
      <c r="D780" s="41">
        <f>Motor!$E$6</f>
        <v>0</v>
      </c>
      <c r="E780" s="41">
        <f t="shared" si="87"/>
        <v>12200.919999999915</v>
      </c>
      <c r="F780" s="41">
        <f t="shared" si="88"/>
        <v>1016.74</v>
      </c>
      <c r="G780" s="41">
        <f>IF(VLOOKUP(F780,Constantes!$D$2:$E$11,2,TRUE)=0,+F780,VLOOKUP(F780,Constantes!$D$2:$E$11,2,TRUE))</f>
        <v>1050</v>
      </c>
      <c r="H780" s="41">
        <f>ROUND(+Motor!$D$15*Iteración!G780,2)</f>
        <v>49.35</v>
      </c>
      <c r="I780" s="48">
        <f t="shared" si="89"/>
        <v>809.0599999999929</v>
      </c>
      <c r="J780" s="41">
        <f t="shared" si="90"/>
        <v>858.40999999999292</v>
      </c>
      <c r="L780" t="str">
        <f t="shared" si="85"/>
        <v>809,06</v>
      </c>
      <c r="M780" s="41">
        <f t="shared" si="86"/>
        <v>858.40999999999292</v>
      </c>
    </row>
    <row r="781" spans="2:13" x14ac:dyDescent="0.2">
      <c r="B781" s="41">
        <f t="shared" si="84"/>
        <v>10301.039999999915</v>
      </c>
      <c r="C781" s="41">
        <f>Motor!$E$5</f>
        <v>1900</v>
      </c>
      <c r="D781" s="41">
        <f>Motor!$E$6</f>
        <v>0</v>
      </c>
      <c r="E781" s="41">
        <f t="shared" si="87"/>
        <v>12201.039999999915</v>
      </c>
      <c r="F781" s="41">
        <f t="shared" si="88"/>
        <v>1016.75</v>
      </c>
      <c r="G781" s="41">
        <f>IF(VLOOKUP(F781,Constantes!$D$2:$E$11,2,TRUE)=0,+F781,VLOOKUP(F781,Constantes!$D$2:$E$11,2,TRUE))</f>
        <v>1050</v>
      </c>
      <c r="H781" s="41">
        <f>ROUND(+Motor!$D$15*Iteración!G781,2)</f>
        <v>49.35</v>
      </c>
      <c r="I781" s="48">
        <f t="shared" si="89"/>
        <v>809.06999999999289</v>
      </c>
      <c r="J781" s="41">
        <f t="shared" si="90"/>
        <v>858.41999999999291</v>
      </c>
      <c r="L781" t="str">
        <f t="shared" si="85"/>
        <v>809,07</v>
      </c>
      <c r="M781" s="41">
        <f t="shared" si="86"/>
        <v>858.41999999999291</v>
      </c>
    </row>
    <row r="782" spans="2:13" x14ac:dyDescent="0.2">
      <c r="B782" s="41">
        <f t="shared" si="84"/>
        <v>10301.159999999914</v>
      </c>
      <c r="C782" s="41">
        <f>Motor!$E$5</f>
        <v>1900</v>
      </c>
      <c r="D782" s="41">
        <f>Motor!$E$6</f>
        <v>0</v>
      </c>
      <c r="E782" s="41">
        <f t="shared" si="87"/>
        <v>12201.159999999914</v>
      </c>
      <c r="F782" s="41">
        <f t="shared" si="88"/>
        <v>1016.76</v>
      </c>
      <c r="G782" s="41">
        <f>IF(VLOOKUP(F782,Constantes!$D$2:$E$11,2,TRUE)=0,+F782,VLOOKUP(F782,Constantes!$D$2:$E$11,2,TRUE))</f>
        <v>1050</v>
      </c>
      <c r="H782" s="41">
        <f>ROUND(+Motor!$D$15*Iteración!G782,2)</f>
        <v>49.35</v>
      </c>
      <c r="I782" s="48">
        <f t="shared" si="89"/>
        <v>809.07999999999288</v>
      </c>
      <c r="J782" s="41">
        <f t="shared" si="90"/>
        <v>858.4299999999929</v>
      </c>
      <c r="L782" t="str">
        <f t="shared" si="85"/>
        <v>809,08</v>
      </c>
      <c r="M782" s="41">
        <f t="shared" si="86"/>
        <v>858.4299999999929</v>
      </c>
    </row>
    <row r="783" spans="2:13" x14ac:dyDescent="0.2">
      <c r="B783" s="41">
        <f t="shared" si="84"/>
        <v>10301.279999999915</v>
      </c>
      <c r="C783" s="41">
        <f>Motor!$E$5</f>
        <v>1900</v>
      </c>
      <c r="D783" s="41">
        <f>Motor!$E$6</f>
        <v>0</v>
      </c>
      <c r="E783" s="41">
        <f t="shared" si="87"/>
        <v>12201.279999999915</v>
      </c>
      <c r="F783" s="41">
        <f t="shared" si="88"/>
        <v>1016.77</v>
      </c>
      <c r="G783" s="41">
        <f>IF(VLOOKUP(F783,Constantes!$D$2:$E$11,2,TRUE)=0,+F783,VLOOKUP(F783,Constantes!$D$2:$E$11,2,TRUE))</f>
        <v>1050</v>
      </c>
      <c r="H783" s="41">
        <f>ROUND(+Motor!$D$15*Iteración!G783,2)</f>
        <v>49.35</v>
      </c>
      <c r="I783" s="48">
        <f t="shared" si="89"/>
        <v>809.08999999999287</v>
      </c>
      <c r="J783" s="41">
        <f t="shared" si="90"/>
        <v>858.43999999999289</v>
      </c>
      <c r="L783" t="str">
        <f t="shared" si="85"/>
        <v>809,09</v>
      </c>
      <c r="M783" s="41">
        <f t="shared" si="86"/>
        <v>858.43999999999289</v>
      </c>
    </row>
    <row r="784" spans="2:13" x14ac:dyDescent="0.2">
      <c r="B784" s="41">
        <f t="shared" si="84"/>
        <v>10301.399999999914</v>
      </c>
      <c r="C784" s="41">
        <f>Motor!$E$5</f>
        <v>1900</v>
      </c>
      <c r="D784" s="41">
        <f>Motor!$E$6</f>
        <v>0</v>
      </c>
      <c r="E784" s="41">
        <f t="shared" si="87"/>
        <v>12201.399999999914</v>
      </c>
      <c r="F784" s="41">
        <f t="shared" si="88"/>
        <v>1016.78</v>
      </c>
      <c r="G784" s="41">
        <f>IF(VLOOKUP(F784,Constantes!$D$2:$E$11,2,TRUE)=0,+F784,VLOOKUP(F784,Constantes!$D$2:$E$11,2,TRUE))</f>
        <v>1050</v>
      </c>
      <c r="H784" s="41">
        <f>ROUND(+Motor!$D$15*Iteración!G784,2)</f>
        <v>49.35</v>
      </c>
      <c r="I784" s="48">
        <f t="shared" si="89"/>
        <v>809.09999999999286</v>
      </c>
      <c r="J784" s="41">
        <f t="shared" si="90"/>
        <v>858.44999999999288</v>
      </c>
      <c r="L784" t="str">
        <f t="shared" si="85"/>
        <v>809,10</v>
      </c>
      <c r="M784" s="41">
        <f t="shared" si="86"/>
        <v>858.44999999999288</v>
      </c>
    </row>
    <row r="785" spans="2:13" x14ac:dyDescent="0.2">
      <c r="B785" s="41">
        <f t="shared" si="84"/>
        <v>10301.519999999915</v>
      </c>
      <c r="C785" s="41">
        <f>Motor!$E$5</f>
        <v>1900</v>
      </c>
      <c r="D785" s="41">
        <f>Motor!$E$6</f>
        <v>0</v>
      </c>
      <c r="E785" s="41">
        <f t="shared" si="87"/>
        <v>12201.519999999915</v>
      </c>
      <c r="F785" s="41">
        <f t="shared" si="88"/>
        <v>1016.79</v>
      </c>
      <c r="G785" s="41">
        <f>IF(VLOOKUP(F785,Constantes!$D$2:$E$11,2,TRUE)=0,+F785,VLOOKUP(F785,Constantes!$D$2:$E$11,2,TRUE))</f>
        <v>1050</v>
      </c>
      <c r="H785" s="41">
        <f>ROUND(+Motor!$D$15*Iteración!G785,2)</f>
        <v>49.35</v>
      </c>
      <c r="I785" s="48">
        <f t="shared" si="89"/>
        <v>809.10999999999285</v>
      </c>
      <c r="J785" s="41">
        <f t="shared" si="90"/>
        <v>858.45999999999287</v>
      </c>
      <c r="L785" t="str">
        <f t="shared" si="85"/>
        <v>809,11</v>
      </c>
      <c r="M785" s="41">
        <f t="shared" si="86"/>
        <v>858.45999999999287</v>
      </c>
    </row>
    <row r="786" spans="2:13" x14ac:dyDescent="0.2">
      <c r="B786" s="41">
        <f t="shared" si="84"/>
        <v>10301.639999999914</v>
      </c>
      <c r="C786" s="41">
        <f>Motor!$E$5</f>
        <v>1900</v>
      </c>
      <c r="D786" s="41">
        <f>Motor!$E$6</f>
        <v>0</v>
      </c>
      <c r="E786" s="41">
        <f t="shared" si="87"/>
        <v>12201.639999999914</v>
      </c>
      <c r="F786" s="41">
        <f t="shared" si="88"/>
        <v>1016.8</v>
      </c>
      <c r="G786" s="41">
        <f>IF(VLOOKUP(F786,Constantes!$D$2:$E$11,2,TRUE)=0,+F786,VLOOKUP(F786,Constantes!$D$2:$E$11,2,TRUE))</f>
        <v>1050</v>
      </c>
      <c r="H786" s="41">
        <f>ROUND(+Motor!$D$15*Iteración!G786,2)</f>
        <v>49.35</v>
      </c>
      <c r="I786" s="48">
        <f t="shared" si="89"/>
        <v>809.11999999999284</v>
      </c>
      <c r="J786" s="41">
        <f t="shared" si="90"/>
        <v>858.46999999999287</v>
      </c>
      <c r="L786" t="str">
        <f t="shared" si="85"/>
        <v>809,12</v>
      </c>
      <c r="M786" s="41">
        <f t="shared" si="86"/>
        <v>858.46999999999287</v>
      </c>
    </row>
    <row r="787" spans="2:13" x14ac:dyDescent="0.2">
      <c r="B787" s="41">
        <f t="shared" si="84"/>
        <v>10301.759999999915</v>
      </c>
      <c r="C787" s="41">
        <f>Motor!$E$5</f>
        <v>1900</v>
      </c>
      <c r="D787" s="41">
        <f>Motor!$E$6</f>
        <v>0</v>
      </c>
      <c r="E787" s="41">
        <f t="shared" si="87"/>
        <v>12201.759999999915</v>
      </c>
      <c r="F787" s="41">
        <f t="shared" si="88"/>
        <v>1016.81</v>
      </c>
      <c r="G787" s="41">
        <f>IF(VLOOKUP(F787,Constantes!$D$2:$E$11,2,TRUE)=0,+F787,VLOOKUP(F787,Constantes!$D$2:$E$11,2,TRUE))</f>
        <v>1050</v>
      </c>
      <c r="H787" s="41">
        <f>ROUND(+Motor!$D$15*Iteración!G787,2)</f>
        <v>49.35</v>
      </c>
      <c r="I787" s="48">
        <f t="shared" si="89"/>
        <v>809.12999999999283</v>
      </c>
      <c r="J787" s="41">
        <f t="shared" si="90"/>
        <v>858.47999999999286</v>
      </c>
      <c r="L787" t="str">
        <f t="shared" si="85"/>
        <v>809,13</v>
      </c>
      <c r="M787" s="41">
        <f t="shared" si="86"/>
        <v>858.47999999999286</v>
      </c>
    </row>
    <row r="788" spans="2:13" x14ac:dyDescent="0.2">
      <c r="B788" s="41">
        <f t="shared" si="84"/>
        <v>10301.879999999914</v>
      </c>
      <c r="C788" s="41">
        <f>Motor!$E$5</f>
        <v>1900</v>
      </c>
      <c r="D788" s="41">
        <f>Motor!$E$6</f>
        <v>0</v>
      </c>
      <c r="E788" s="41">
        <f t="shared" si="87"/>
        <v>12201.879999999914</v>
      </c>
      <c r="F788" s="41">
        <f t="shared" si="88"/>
        <v>1016.82</v>
      </c>
      <c r="G788" s="41">
        <f>IF(VLOOKUP(F788,Constantes!$D$2:$E$11,2,TRUE)=0,+F788,VLOOKUP(F788,Constantes!$D$2:$E$11,2,TRUE))</f>
        <v>1050</v>
      </c>
      <c r="H788" s="41">
        <f>ROUND(+Motor!$D$15*Iteración!G788,2)</f>
        <v>49.35</v>
      </c>
      <c r="I788" s="48">
        <f t="shared" si="89"/>
        <v>809.13999999999282</v>
      </c>
      <c r="J788" s="41">
        <f t="shared" si="90"/>
        <v>858.48999999999285</v>
      </c>
      <c r="L788" t="str">
        <f t="shared" si="85"/>
        <v>809,14</v>
      </c>
      <c r="M788" s="41">
        <f t="shared" si="86"/>
        <v>858.48999999999285</v>
      </c>
    </row>
    <row r="789" spans="2:13" x14ac:dyDescent="0.2">
      <c r="B789" s="41">
        <f t="shared" si="84"/>
        <v>10301.999999999915</v>
      </c>
      <c r="C789" s="41">
        <f>Motor!$E$5</f>
        <v>1900</v>
      </c>
      <c r="D789" s="41">
        <f>Motor!$E$6</f>
        <v>0</v>
      </c>
      <c r="E789" s="41">
        <f t="shared" si="87"/>
        <v>12201.999999999915</v>
      </c>
      <c r="F789" s="41">
        <f t="shared" si="88"/>
        <v>1016.83</v>
      </c>
      <c r="G789" s="41">
        <f>IF(VLOOKUP(F789,Constantes!$D$2:$E$11,2,TRUE)=0,+F789,VLOOKUP(F789,Constantes!$D$2:$E$11,2,TRUE))</f>
        <v>1050</v>
      </c>
      <c r="H789" s="41">
        <f>ROUND(+Motor!$D$15*Iteración!G789,2)</f>
        <v>49.35</v>
      </c>
      <c r="I789" s="48">
        <f t="shared" si="89"/>
        <v>809.14999999999281</v>
      </c>
      <c r="J789" s="41">
        <f t="shared" si="90"/>
        <v>858.49999999999284</v>
      </c>
      <c r="L789" t="str">
        <f t="shared" si="85"/>
        <v>809,15</v>
      </c>
      <c r="M789" s="41">
        <f t="shared" si="86"/>
        <v>858.49999999999284</v>
      </c>
    </row>
    <row r="790" spans="2:13" x14ac:dyDescent="0.2">
      <c r="B790" s="41">
        <f t="shared" si="84"/>
        <v>10302.119999999913</v>
      </c>
      <c r="C790" s="41">
        <f>Motor!$E$5</f>
        <v>1900</v>
      </c>
      <c r="D790" s="41">
        <f>Motor!$E$6</f>
        <v>0</v>
      </c>
      <c r="E790" s="41">
        <f t="shared" si="87"/>
        <v>12202.119999999913</v>
      </c>
      <c r="F790" s="41">
        <f t="shared" si="88"/>
        <v>1016.84</v>
      </c>
      <c r="G790" s="41">
        <f>IF(VLOOKUP(F790,Constantes!$D$2:$E$11,2,TRUE)=0,+F790,VLOOKUP(F790,Constantes!$D$2:$E$11,2,TRUE))</f>
        <v>1050</v>
      </c>
      <c r="H790" s="41">
        <f>ROUND(+Motor!$D$15*Iteración!G790,2)</f>
        <v>49.35</v>
      </c>
      <c r="I790" s="48">
        <f t="shared" si="89"/>
        <v>809.15999999999281</v>
      </c>
      <c r="J790" s="41">
        <f t="shared" si="90"/>
        <v>858.50999999999283</v>
      </c>
      <c r="L790" t="str">
        <f t="shared" si="85"/>
        <v>809,16</v>
      </c>
      <c r="M790" s="41">
        <f t="shared" si="86"/>
        <v>858.50999999999283</v>
      </c>
    </row>
    <row r="791" spans="2:13" x14ac:dyDescent="0.2">
      <c r="B791" s="41">
        <f t="shared" si="84"/>
        <v>10302.239999999914</v>
      </c>
      <c r="C791" s="41">
        <f>Motor!$E$5</f>
        <v>1900</v>
      </c>
      <c r="D791" s="41">
        <f>Motor!$E$6</f>
        <v>0</v>
      </c>
      <c r="E791" s="41">
        <f t="shared" si="87"/>
        <v>12202.239999999914</v>
      </c>
      <c r="F791" s="41">
        <f t="shared" si="88"/>
        <v>1016.85</v>
      </c>
      <c r="G791" s="41">
        <f>IF(VLOOKUP(F791,Constantes!$D$2:$E$11,2,TRUE)=0,+F791,VLOOKUP(F791,Constantes!$D$2:$E$11,2,TRUE))</f>
        <v>1050</v>
      </c>
      <c r="H791" s="41">
        <f>ROUND(+Motor!$D$15*Iteración!G791,2)</f>
        <v>49.35</v>
      </c>
      <c r="I791" s="48">
        <f t="shared" si="89"/>
        <v>809.1699999999928</v>
      </c>
      <c r="J791" s="41">
        <f t="shared" si="90"/>
        <v>858.51999999999282</v>
      </c>
      <c r="L791" t="str">
        <f t="shared" si="85"/>
        <v>809,17</v>
      </c>
      <c r="M791" s="41">
        <f t="shared" si="86"/>
        <v>858.51999999999282</v>
      </c>
    </row>
    <row r="792" spans="2:13" x14ac:dyDescent="0.2">
      <c r="B792" s="41">
        <f t="shared" si="84"/>
        <v>10302.359999999913</v>
      </c>
      <c r="C792" s="41">
        <f>Motor!$E$5</f>
        <v>1900</v>
      </c>
      <c r="D792" s="41">
        <f>Motor!$E$6</f>
        <v>0</v>
      </c>
      <c r="E792" s="41">
        <f t="shared" si="87"/>
        <v>12202.359999999913</v>
      </c>
      <c r="F792" s="41">
        <f t="shared" si="88"/>
        <v>1016.86</v>
      </c>
      <c r="G792" s="41">
        <f>IF(VLOOKUP(F792,Constantes!$D$2:$E$11,2,TRUE)=0,+F792,VLOOKUP(F792,Constantes!$D$2:$E$11,2,TRUE))</f>
        <v>1050</v>
      </c>
      <c r="H792" s="41">
        <f>ROUND(+Motor!$D$15*Iteración!G792,2)</f>
        <v>49.35</v>
      </c>
      <c r="I792" s="48">
        <f t="shared" si="89"/>
        <v>809.17999999999279</v>
      </c>
      <c r="J792" s="41">
        <f t="shared" si="90"/>
        <v>858.52999999999281</v>
      </c>
      <c r="L792" t="str">
        <f t="shared" si="85"/>
        <v>809,18</v>
      </c>
      <c r="M792" s="41">
        <f t="shared" si="86"/>
        <v>858.52999999999281</v>
      </c>
    </row>
    <row r="793" spans="2:13" x14ac:dyDescent="0.2">
      <c r="B793" s="41">
        <f t="shared" si="84"/>
        <v>10302.479999999914</v>
      </c>
      <c r="C793" s="41">
        <f>Motor!$E$5</f>
        <v>1900</v>
      </c>
      <c r="D793" s="41">
        <f>Motor!$E$6</f>
        <v>0</v>
      </c>
      <c r="E793" s="41">
        <f t="shared" si="87"/>
        <v>12202.479999999914</v>
      </c>
      <c r="F793" s="41">
        <f t="shared" si="88"/>
        <v>1016.87</v>
      </c>
      <c r="G793" s="41">
        <f>IF(VLOOKUP(F793,Constantes!$D$2:$E$11,2,TRUE)=0,+F793,VLOOKUP(F793,Constantes!$D$2:$E$11,2,TRUE))</f>
        <v>1050</v>
      </c>
      <c r="H793" s="41">
        <f>ROUND(+Motor!$D$15*Iteración!G793,2)</f>
        <v>49.35</v>
      </c>
      <c r="I793" s="48">
        <f t="shared" si="89"/>
        <v>809.18999999999278</v>
      </c>
      <c r="J793" s="41">
        <f t="shared" si="90"/>
        <v>858.5399999999928</v>
      </c>
      <c r="L793" t="str">
        <f t="shared" si="85"/>
        <v>809,19</v>
      </c>
      <c r="M793" s="41">
        <f t="shared" si="86"/>
        <v>858.5399999999928</v>
      </c>
    </row>
    <row r="794" spans="2:13" x14ac:dyDescent="0.2">
      <c r="B794" s="41">
        <f t="shared" si="84"/>
        <v>10302.599999999913</v>
      </c>
      <c r="C794" s="41">
        <f>Motor!$E$5</f>
        <v>1900</v>
      </c>
      <c r="D794" s="41">
        <f>Motor!$E$6</f>
        <v>0</v>
      </c>
      <c r="E794" s="41">
        <f t="shared" si="87"/>
        <v>12202.599999999913</v>
      </c>
      <c r="F794" s="41">
        <f t="shared" si="88"/>
        <v>1016.88</v>
      </c>
      <c r="G794" s="41">
        <f>IF(VLOOKUP(F794,Constantes!$D$2:$E$11,2,TRUE)=0,+F794,VLOOKUP(F794,Constantes!$D$2:$E$11,2,TRUE))</f>
        <v>1050</v>
      </c>
      <c r="H794" s="41">
        <f>ROUND(+Motor!$D$15*Iteración!G794,2)</f>
        <v>49.35</v>
      </c>
      <c r="I794" s="48">
        <f t="shared" si="89"/>
        <v>809.19999999999277</v>
      </c>
      <c r="J794" s="41">
        <f t="shared" si="90"/>
        <v>858.54999999999279</v>
      </c>
      <c r="L794" t="str">
        <f t="shared" si="85"/>
        <v>809,20</v>
      </c>
      <c r="M794" s="41">
        <f t="shared" si="86"/>
        <v>858.54999999999279</v>
      </c>
    </row>
    <row r="795" spans="2:13" x14ac:dyDescent="0.2">
      <c r="B795" s="41">
        <f t="shared" si="84"/>
        <v>10302.719999999914</v>
      </c>
      <c r="C795" s="41">
        <f>Motor!$E$5</f>
        <v>1900</v>
      </c>
      <c r="D795" s="41">
        <f>Motor!$E$6</f>
        <v>0</v>
      </c>
      <c r="E795" s="41">
        <f t="shared" si="87"/>
        <v>12202.719999999914</v>
      </c>
      <c r="F795" s="41">
        <f t="shared" si="88"/>
        <v>1016.89</v>
      </c>
      <c r="G795" s="41">
        <f>IF(VLOOKUP(F795,Constantes!$D$2:$E$11,2,TRUE)=0,+F795,VLOOKUP(F795,Constantes!$D$2:$E$11,2,TRUE))</f>
        <v>1050</v>
      </c>
      <c r="H795" s="41">
        <f>ROUND(+Motor!$D$15*Iteración!G795,2)</f>
        <v>49.35</v>
      </c>
      <c r="I795" s="48">
        <f t="shared" si="89"/>
        <v>809.20999999999276</v>
      </c>
      <c r="J795" s="41">
        <f t="shared" si="90"/>
        <v>858.55999999999278</v>
      </c>
      <c r="L795" t="str">
        <f t="shared" si="85"/>
        <v>809,21</v>
      </c>
      <c r="M795" s="41">
        <f t="shared" si="86"/>
        <v>858.55999999999278</v>
      </c>
    </row>
    <row r="796" spans="2:13" x14ac:dyDescent="0.2">
      <c r="B796" s="41">
        <f t="shared" si="84"/>
        <v>10302.839999999913</v>
      </c>
      <c r="C796" s="41">
        <f>Motor!$E$5</f>
        <v>1900</v>
      </c>
      <c r="D796" s="41">
        <f>Motor!$E$6</f>
        <v>0</v>
      </c>
      <c r="E796" s="41">
        <f t="shared" si="87"/>
        <v>12202.839999999913</v>
      </c>
      <c r="F796" s="41">
        <f t="shared" si="88"/>
        <v>1016.9</v>
      </c>
      <c r="G796" s="41">
        <f>IF(VLOOKUP(F796,Constantes!$D$2:$E$11,2,TRUE)=0,+F796,VLOOKUP(F796,Constantes!$D$2:$E$11,2,TRUE))</f>
        <v>1050</v>
      </c>
      <c r="H796" s="41">
        <f>ROUND(+Motor!$D$15*Iteración!G796,2)</f>
        <v>49.35</v>
      </c>
      <c r="I796" s="48">
        <f t="shared" si="89"/>
        <v>809.21999999999275</v>
      </c>
      <c r="J796" s="41">
        <f t="shared" si="90"/>
        <v>858.56999999999277</v>
      </c>
      <c r="L796" t="str">
        <f t="shared" si="85"/>
        <v>809,22</v>
      </c>
      <c r="M796" s="41">
        <f t="shared" si="86"/>
        <v>858.56999999999277</v>
      </c>
    </row>
    <row r="797" spans="2:13" x14ac:dyDescent="0.2">
      <c r="B797" s="41">
        <f t="shared" si="84"/>
        <v>10302.959999999914</v>
      </c>
      <c r="C797" s="41">
        <f>Motor!$E$5</f>
        <v>1900</v>
      </c>
      <c r="D797" s="41">
        <f>Motor!$E$6</f>
        <v>0</v>
      </c>
      <c r="E797" s="41">
        <f t="shared" si="87"/>
        <v>12202.959999999914</v>
      </c>
      <c r="F797" s="41">
        <f t="shared" si="88"/>
        <v>1016.91</v>
      </c>
      <c r="G797" s="41">
        <f>IF(VLOOKUP(F797,Constantes!$D$2:$E$11,2,TRUE)=0,+F797,VLOOKUP(F797,Constantes!$D$2:$E$11,2,TRUE))</f>
        <v>1050</v>
      </c>
      <c r="H797" s="41">
        <f>ROUND(+Motor!$D$15*Iteración!G797,2)</f>
        <v>49.35</v>
      </c>
      <c r="I797" s="48">
        <f t="shared" si="89"/>
        <v>809.22999999999274</v>
      </c>
      <c r="J797" s="41">
        <f t="shared" si="90"/>
        <v>858.57999999999276</v>
      </c>
      <c r="L797" t="str">
        <f t="shared" si="85"/>
        <v>809,23</v>
      </c>
      <c r="M797" s="41">
        <f t="shared" si="86"/>
        <v>858.57999999999276</v>
      </c>
    </row>
    <row r="798" spans="2:13" x14ac:dyDescent="0.2">
      <c r="B798" s="41">
        <f t="shared" si="84"/>
        <v>10303.079999999913</v>
      </c>
      <c r="C798" s="41">
        <f>Motor!$E$5</f>
        <v>1900</v>
      </c>
      <c r="D798" s="41">
        <f>Motor!$E$6</f>
        <v>0</v>
      </c>
      <c r="E798" s="41">
        <f t="shared" si="87"/>
        <v>12203.079999999913</v>
      </c>
      <c r="F798" s="41">
        <f t="shared" si="88"/>
        <v>1016.92</v>
      </c>
      <c r="G798" s="41">
        <f>IF(VLOOKUP(F798,Constantes!$D$2:$E$11,2,TRUE)=0,+F798,VLOOKUP(F798,Constantes!$D$2:$E$11,2,TRUE))</f>
        <v>1050</v>
      </c>
      <c r="H798" s="41">
        <f>ROUND(+Motor!$D$15*Iteración!G798,2)</f>
        <v>49.35</v>
      </c>
      <c r="I798" s="48">
        <f t="shared" si="89"/>
        <v>809.23999999999273</v>
      </c>
      <c r="J798" s="41">
        <f t="shared" si="90"/>
        <v>858.58999999999276</v>
      </c>
      <c r="L798" t="str">
        <f t="shared" si="85"/>
        <v>809,24</v>
      </c>
      <c r="M798" s="41">
        <f t="shared" si="86"/>
        <v>858.58999999999276</v>
      </c>
    </row>
    <row r="799" spans="2:13" x14ac:dyDescent="0.2">
      <c r="B799" s="41">
        <f t="shared" si="84"/>
        <v>10303.199999999913</v>
      </c>
      <c r="C799" s="41">
        <f>Motor!$E$5</f>
        <v>1900</v>
      </c>
      <c r="D799" s="41">
        <f>Motor!$E$6</f>
        <v>0</v>
      </c>
      <c r="E799" s="41">
        <f t="shared" si="87"/>
        <v>12203.199999999913</v>
      </c>
      <c r="F799" s="41">
        <f t="shared" si="88"/>
        <v>1016.93</v>
      </c>
      <c r="G799" s="41">
        <f>IF(VLOOKUP(F799,Constantes!$D$2:$E$11,2,TRUE)=0,+F799,VLOOKUP(F799,Constantes!$D$2:$E$11,2,TRUE))</f>
        <v>1050</v>
      </c>
      <c r="H799" s="41">
        <f>ROUND(+Motor!$D$15*Iteración!G799,2)</f>
        <v>49.35</v>
      </c>
      <c r="I799" s="48">
        <f t="shared" si="89"/>
        <v>809.24999999999272</v>
      </c>
      <c r="J799" s="41">
        <f t="shared" si="90"/>
        <v>858.59999999999275</v>
      </c>
      <c r="L799" t="str">
        <f t="shared" si="85"/>
        <v>809,25</v>
      </c>
      <c r="M799" s="41">
        <f t="shared" si="86"/>
        <v>858.59999999999275</v>
      </c>
    </row>
    <row r="800" spans="2:13" x14ac:dyDescent="0.2">
      <c r="B800" s="41">
        <f t="shared" si="84"/>
        <v>10303.319999999912</v>
      </c>
      <c r="C800" s="41">
        <f>Motor!$E$5</f>
        <v>1900</v>
      </c>
      <c r="D800" s="41">
        <f>Motor!$E$6</f>
        <v>0</v>
      </c>
      <c r="E800" s="41">
        <f t="shared" si="87"/>
        <v>12203.319999999912</v>
      </c>
      <c r="F800" s="41">
        <f t="shared" si="88"/>
        <v>1016.94</v>
      </c>
      <c r="G800" s="41">
        <f>IF(VLOOKUP(F800,Constantes!$D$2:$E$11,2,TRUE)=0,+F800,VLOOKUP(F800,Constantes!$D$2:$E$11,2,TRUE))</f>
        <v>1050</v>
      </c>
      <c r="H800" s="41">
        <f>ROUND(+Motor!$D$15*Iteración!G800,2)</f>
        <v>49.35</v>
      </c>
      <c r="I800" s="48">
        <f t="shared" si="89"/>
        <v>809.25999999999271</v>
      </c>
      <c r="J800" s="41">
        <f t="shared" si="90"/>
        <v>858.60999999999274</v>
      </c>
      <c r="L800" t="str">
        <f t="shared" si="85"/>
        <v>809,26</v>
      </c>
      <c r="M800" s="41">
        <f t="shared" si="86"/>
        <v>858.60999999999274</v>
      </c>
    </row>
    <row r="801" spans="2:13" x14ac:dyDescent="0.2">
      <c r="B801" s="41">
        <f t="shared" si="84"/>
        <v>10303.439999999913</v>
      </c>
      <c r="C801" s="41">
        <f>Motor!$E$5</f>
        <v>1900</v>
      </c>
      <c r="D801" s="41">
        <f>Motor!$E$6</f>
        <v>0</v>
      </c>
      <c r="E801" s="41">
        <f t="shared" si="87"/>
        <v>12203.439999999913</v>
      </c>
      <c r="F801" s="41">
        <f t="shared" si="88"/>
        <v>1016.95</v>
      </c>
      <c r="G801" s="41">
        <f>IF(VLOOKUP(F801,Constantes!$D$2:$E$11,2,TRUE)=0,+F801,VLOOKUP(F801,Constantes!$D$2:$E$11,2,TRUE))</f>
        <v>1050</v>
      </c>
      <c r="H801" s="41">
        <f>ROUND(+Motor!$D$15*Iteración!G801,2)</f>
        <v>49.35</v>
      </c>
      <c r="I801" s="48">
        <f t="shared" si="89"/>
        <v>809.26999999999271</v>
      </c>
      <c r="J801" s="41">
        <f t="shared" si="90"/>
        <v>858.61999999999273</v>
      </c>
      <c r="L801" t="str">
        <f t="shared" si="85"/>
        <v>809,27</v>
      </c>
      <c r="M801" s="41">
        <f t="shared" si="86"/>
        <v>858.61999999999273</v>
      </c>
    </row>
    <row r="802" spans="2:13" x14ac:dyDescent="0.2">
      <c r="B802" s="41">
        <f t="shared" si="84"/>
        <v>10303.559999999912</v>
      </c>
      <c r="C802" s="41">
        <f>Motor!$E$5</f>
        <v>1900</v>
      </c>
      <c r="D802" s="41">
        <f>Motor!$E$6</f>
        <v>0</v>
      </c>
      <c r="E802" s="41">
        <f t="shared" si="87"/>
        <v>12203.559999999912</v>
      </c>
      <c r="F802" s="41">
        <f t="shared" si="88"/>
        <v>1016.96</v>
      </c>
      <c r="G802" s="41">
        <f>IF(VLOOKUP(F802,Constantes!$D$2:$E$11,2,TRUE)=0,+F802,VLOOKUP(F802,Constantes!$D$2:$E$11,2,TRUE))</f>
        <v>1050</v>
      </c>
      <c r="H802" s="41">
        <f>ROUND(+Motor!$D$15*Iteración!G802,2)</f>
        <v>49.35</v>
      </c>
      <c r="I802" s="48">
        <f t="shared" si="89"/>
        <v>809.2799999999927</v>
      </c>
      <c r="J802" s="41">
        <f t="shared" si="90"/>
        <v>858.62999999999272</v>
      </c>
      <c r="L802" t="str">
        <f t="shared" si="85"/>
        <v>809,28</v>
      </c>
      <c r="M802" s="41">
        <f t="shared" si="86"/>
        <v>858.62999999999272</v>
      </c>
    </row>
    <row r="803" spans="2:13" x14ac:dyDescent="0.2">
      <c r="B803" s="41">
        <f t="shared" si="84"/>
        <v>10303.679999999913</v>
      </c>
      <c r="C803" s="41">
        <f>Motor!$E$5</f>
        <v>1900</v>
      </c>
      <c r="D803" s="41">
        <f>Motor!$E$6</f>
        <v>0</v>
      </c>
      <c r="E803" s="41">
        <f t="shared" si="87"/>
        <v>12203.679999999913</v>
      </c>
      <c r="F803" s="41">
        <f t="shared" si="88"/>
        <v>1016.97</v>
      </c>
      <c r="G803" s="41">
        <f>IF(VLOOKUP(F803,Constantes!$D$2:$E$11,2,TRUE)=0,+F803,VLOOKUP(F803,Constantes!$D$2:$E$11,2,TRUE))</f>
        <v>1050</v>
      </c>
      <c r="H803" s="41">
        <f>ROUND(+Motor!$D$15*Iteración!G803,2)</f>
        <v>49.35</v>
      </c>
      <c r="I803" s="48">
        <f t="shared" si="89"/>
        <v>809.28999999999269</v>
      </c>
      <c r="J803" s="41">
        <f t="shared" si="90"/>
        <v>858.63999999999271</v>
      </c>
      <c r="L803" t="str">
        <f t="shared" si="85"/>
        <v>809,29</v>
      </c>
      <c r="M803" s="41">
        <f t="shared" si="86"/>
        <v>858.63999999999271</v>
      </c>
    </row>
    <row r="804" spans="2:13" x14ac:dyDescent="0.2">
      <c r="B804" s="41">
        <f t="shared" si="84"/>
        <v>10303.799999999912</v>
      </c>
      <c r="C804" s="41">
        <f>Motor!$E$5</f>
        <v>1900</v>
      </c>
      <c r="D804" s="41">
        <f>Motor!$E$6</f>
        <v>0</v>
      </c>
      <c r="E804" s="41">
        <f t="shared" si="87"/>
        <v>12203.799999999912</v>
      </c>
      <c r="F804" s="41">
        <f t="shared" si="88"/>
        <v>1016.98</v>
      </c>
      <c r="G804" s="41">
        <f>IF(VLOOKUP(F804,Constantes!$D$2:$E$11,2,TRUE)=0,+F804,VLOOKUP(F804,Constantes!$D$2:$E$11,2,TRUE))</f>
        <v>1050</v>
      </c>
      <c r="H804" s="41">
        <f>ROUND(+Motor!$D$15*Iteración!G804,2)</f>
        <v>49.35</v>
      </c>
      <c r="I804" s="48">
        <f t="shared" si="89"/>
        <v>809.29999999999268</v>
      </c>
      <c r="J804" s="41">
        <f t="shared" si="90"/>
        <v>858.6499999999927</v>
      </c>
      <c r="L804" t="str">
        <f t="shared" si="85"/>
        <v>809,30</v>
      </c>
      <c r="M804" s="41">
        <f t="shared" si="86"/>
        <v>858.6499999999927</v>
      </c>
    </row>
    <row r="805" spans="2:13" x14ac:dyDescent="0.2">
      <c r="B805" s="41">
        <f t="shared" si="84"/>
        <v>10303.919999999913</v>
      </c>
      <c r="C805" s="41">
        <f>Motor!$E$5</f>
        <v>1900</v>
      </c>
      <c r="D805" s="41">
        <f>Motor!$E$6</f>
        <v>0</v>
      </c>
      <c r="E805" s="41">
        <f t="shared" si="87"/>
        <v>12203.919999999913</v>
      </c>
      <c r="F805" s="41">
        <f t="shared" si="88"/>
        <v>1016.99</v>
      </c>
      <c r="G805" s="41">
        <f>IF(VLOOKUP(F805,Constantes!$D$2:$E$11,2,TRUE)=0,+F805,VLOOKUP(F805,Constantes!$D$2:$E$11,2,TRUE))</f>
        <v>1050</v>
      </c>
      <c r="H805" s="41">
        <f>ROUND(+Motor!$D$15*Iteración!G805,2)</f>
        <v>49.35</v>
      </c>
      <c r="I805" s="48">
        <f t="shared" si="89"/>
        <v>809.30999999999267</v>
      </c>
      <c r="J805" s="41">
        <f t="shared" si="90"/>
        <v>858.65999999999269</v>
      </c>
      <c r="L805" t="str">
        <f t="shared" si="85"/>
        <v>809,31</v>
      </c>
      <c r="M805" s="41">
        <f t="shared" si="86"/>
        <v>858.65999999999269</v>
      </c>
    </row>
    <row r="806" spans="2:13" x14ac:dyDescent="0.2">
      <c r="B806" s="41">
        <f t="shared" si="84"/>
        <v>10304.039999999912</v>
      </c>
      <c r="C806" s="41">
        <f>Motor!$E$5</f>
        <v>1900</v>
      </c>
      <c r="D806" s="41">
        <f>Motor!$E$6</f>
        <v>0</v>
      </c>
      <c r="E806" s="41">
        <f t="shared" si="87"/>
        <v>12204.039999999912</v>
      </c>
      <c r="F806" s="41">
        <f t="shared" si="88"/>
        <v>1017</v>
      </c>
      <c r="G806" s="41">
        <f>IF(VLOOKUP(F806,Constantes!$D$2:$E$11,2,TRUE)=0,+F806,VLOOKUP(F806,Constantes!$D$2:$E$11,2,TRUE))</f>
        <v>1050</v>
      </c>
      <c r="H806" s="41">
        <f>ROUND(+Motor!$D$15*Iteración!G806,2)</f>
        <v>49.35</v>
      </c>
      <c r="I806" s="48">
        <f t="shared" si="89"/>
        <v>809.31999999999266</v>
      </c>
      <c r="J806" s="41">
        <f t="shared" si="90"/>
        <v>858.66999999999268</v>
      </c>
      <c r="L806" t="str">
        <f t="shared" si="85"/>
        <v>809,32</v>
      </c>
      <c r="M806" s="41">
        <f t="shared" si="86"/>
        <v>858.66999999999268</v>
      </c>
    </row>
    <row r="807" spans="2:13" x14ac:dyDescent="0.2">
      <c r="B807" s="41">
        <f t="shared" si="84"/>
        <v>10304.159999999913</v>
      </c>
      <c r="C807" s="41">
        <f>Motor!$E$5</f>
        <v>1900</v>
      </c>
      <c r="D807" s="41">
        <f>Motor!$E$6</f>
        <v>0</v>
      </c>
      <c r="E807" s="41">
        <f t="shared" si="87"/>
        <v>12204.159999999913</v>
      </c>
      <c r="F807" s="41">
        <f t="shared" si="88"/>
        <v>1017.01</v>
      </c>
      <c r="G807" s="41">
        <f>IF(VLOOKUP(F807,Constantes!$D$2:$E$11,2,TRUE)=0,+F807,VLOOKUP(F807,Constantes!$D$2:$E$11,2,TRUE))</f>
        <v>1050</v>
      </c>
      <c r="H807" s="41">
        <f>ROUND(+Motor!$D$15*Iteración!G807,2)</f>
        <v>49.35</v>
      </c>
      <c r="I807" s="48">
        <f t="shared" si="89"/>
        <v>809.32999999999265</v>
      </c>
      <c r="J807" s="41">
        <f t="shared" si="90"/>
        <v>858.67999999999267</v>
      </c>
      <c r="L807" t="str">
        <f t="shared" si="85"/>
        <v>809,33</v>
      </c>
      <c r="M807" s="41">
        <f t="shared" si="86"/>
        <v>858.67999999999267</v>
      </c>
    </row>
    <row r="808" spans="2:13" x14ac:dyDescent="0.2">
      <c r="B808" s="41">
        <f t="shared" si="84"/>
        <v>10304.279999999912</v>
      </c>
      <c r="C808" s="41">
        <f>Motor!$E$5</f>
        <v>1900</v>
      </c>
      <c r="D808" s="41">
        <f>Motor!$E$6</f>
        <v>0</v>
      </c>
      <c r="E808" s="41">
        <f t="shared" si="87"/>
        <v>12204.279999999912</v>
      </c>
      <c r="F808" s="41">
        <f t="shared" si="88"/>
        <v>1017.02</v>
      </c>
      <c r="G808" s="41">
        <f>IF(VLOOKUP(F808,Constantes!$D$2:$E$11,2,TRUE)=0,+F808,VLOOKUP(F808,Constantes!$D$2:$E$11,2,TRUE))</f>
        <v>1050</v>
      </c>
      <c r="H808" s="41">
        <f>ROUND(+Motor!$D$15*Iteración!G808,2)</f>
        <v>49.35</v>
      </c>
      <c r="I808" s="48">
        <f t="shared" si="89"/>
        <v>809.33999999999264</v>
      </c>
      <c r="J808" s="41">
        <f t="shared" si="90"/>
        <v>858.68999999999266</v>
      </c>
      <c r="L808" t="str">
        <f t="shared" si="85"/>
        <v>809,34</v>
      </c>
      <c r="M808" s="41">
        <f t="shared" si="86"/>
        <v>858.68999999999266</v>
      </c>
    </row>
    <row r="809" spans="2:13" x14ac:dyDescent="0.2">
      <c r="B809" s="41">
        <f t="shared" si="84"/>
        <v>10304.399999999912</v>
      </c>
      <c r="C809" s="41">
        <f>Motor!$E$5</f>
        <v>1900</v>
      </c>
      <c r="D809" s="41">
        <f>Motor!$E$6</f>
        <v>0</v>
      </c>
      <c r="E809" s="41">
        <f t="shared" si="87"/>
        <v>12204.399999999912</v>
      </c>
      <c r="F809" s="41">
        <f t="shared" si="88"/>
        <v>1017.03</v>
      </c>
      <c r="G809" s="41">
        <f>IF(VLOOKUP(F809,Constantes!$D$2:$E$11,2,TRUE)=0,+F809,VLOOKUP(F809,Constantes!$D$2:$E$11,2,TRUE))</f>
        <v>1050</v>
      </c>
      <c r="H809" s="41">
        <f>ROUND(+Motor!$D$15*Iteración!G809,2)</f>
        <v>49.35</v>
      </c>
      <c r="I809" s="48">
        <f t="shared" si="89"/>
        <v>809.34999999999263</v>
      </c>
      <c r="J809" s="41">
        <f t="shared" si="90"/>
        <v>858.69999999999266</v>
      </c>
      <c r="L809" t="str">
        <f t="shared" si="85"/>
        <v>809,35</v>
      </c>
      <c r="M809" s="41">
        <f t="shared" si="86"/>
        <v>858.69999999999266</v>
      </c>
    </row>
    <row r="810" spans="2:13" x14ac:dyDescent="0.2">
      <c r="B810" s="41">
        <f t="shared" si="84"/>
        <v>10304.519999999911</v>
      </c>
      <c r="C810" s="41">
        <f>Motor!$E$5</f>
        <v>1900</v>
      </c>
      <c r="D810" s="41">
        <f>Motor!$E$6</f>
        <v>0</v>
      </c>
      <c r="E810" s="41">
        <f t="shared" si="87"/>
        <v>12204.519999999911</v>
      </c>
      <c r="F810" s="41">
        <f t="shared" si="88"/>
        <v>1017.04</v>
      </c>
      <c r="G810" s="41">
        <f>IF(VLOOKUP(F810,Constantes!$D$2:$E$11,2,TRUE)=0,+F810,VLOOKUP(F810,Constantes!$D$2:$E$11,2,TRUE))</f>
        <v>1050</v>
      </c>
      <c r="H810" s="41">
        <f>ROUND(+Motor!$D$15*Iteración!G810,2)</f>
        <v>49.35</v>
      </c>
      <c r="I810" s="48">
        <f t="shared" si="89"/>
        <v>809.35999999999262</v>
      </c>
      <c r="J810" s="41">
        <f t="shared" si="90"/>
        <v>858.70999999999265</v>
      </c>
      <c r="L810" t="str">
        <f t="shared" si="85"/>
        <v>809,36</v>
      </c>
      <c r="M810" s="41">
        <f t="shared" si="86"/>
        <v>858.70999999999265</v>
      </c>
    </row>
    <row r="811" spans="2:13" x14ac:dyDescent="0.2">
      <c r="B811" s="41">
        <f t="shared" si="84"/>
        <v>10304.639999999912</v>
      </c>
      <c r="C811" s="41">
        <f>Motor!$E$5</f>
        <v>1900</v>
      </c>
      <c r="D811" s="41">
        <f>Motor!$E$6</f>
        <v>0</v>
      </c>
      <c r="E811" s="41">
        <f t="shared" si="87"/>
        <v>12204.639999999912</v>
      </c>
      <c r="F811" s="41">
        <f t="shared" si="88"/>
        <v>1017.05</v>
      </c>
      <c r="G811" s="41">
        <f>IF(VLOOKUP(F811,Constantes!$D$2:$E$11,2,TRUE)=0,+F811,VLOOKUP(F811,Constantes!$D$2:$E$11,2,TRUE))</f>
        <v>1050</v>
      </c>
      <c r="H811" s="41">
        <f>ROUND(+Motor!$D$15*Iteración!G811,2)</f>
        <v>49.35</v>
      </c>
      <c r="I811" s="48">
        <f t="shared" si="89"/>
        <v>809.36999999999261</v>
      </c>
      <c r="J811" s="41">
        <f t="shared" si="90"/>
        <v>858.71999999999264</v>
      </c>
      <c r="L811" t="str">
        <f t="shared" si="85"/>
        <v>809,37</v>
      </c>
      <c r="M811" s="41">
        <f t="shared" si="86"/>
        <v>858.71999999999264</v>
      </c>
    </row>
    <row r="812" spans="2:13" x14ac:dyDescent="0.2">
      <c r="B812" s="41">
        <f t="shared" si="84"/>
        <v>10304.759999999911</v>
      </c>
      <c r="C812" s="41">
        <f>Motor!$E$5</f>
        <v>1900</v>
      </c>
      <c r="D812" s="41">
        <f>Motor!$E$6</f>
        <v>0</v>
      </c>
      <c r="E812" s="41">
        <f t="shared" si="87"/>
        <v>12204.759999999911</v>
      </c>
      <c r="F812" s="41">
        <f t="shared" si="88"/>
        <v>1017.06</v>
      </c>
      <c r="G812" s="41">
        <f>IF(VLOOKUP(F812,Constantes!$D$2:$E$11,2,TRUE)=0,+F812,VLOOKUP(F812,Constantes!$D$2:$E$11,2,TRUE))</f>
        <v>1050</v>
      </c>
      <c r="H812" s="41">
        <f>ROUND(+Motor!$D$15*Iteración!G812,2)</f>
        <v>49.35</v>
      </c>
      <c r="I812" s="48">
        <f t="shared" si="89"/>
        <v>809.37999999999261</v>
      </c>
      <c r="J812" s="41">
        <f t="shared" si="90"/>
        <v>858.72999999999263</v>
      </c>
      <c r="L812" t="str">
        <f t="shared" si="85"/>
        <v>809,38</v>
      </c>
      <c r="M812" s="41">
        <f t="shared" si="86"/>
        <v>858.72999999999263</v>
      </c>
    </row>
    <row r="813" spans="2:13" x14ac:dyDescent="0.2">
      <c r="B813" s="41">
        <f t="shared" si="84"/>
        <v>10304.879999999912</v>
      </c>
      <c r="C813" s="41">
        <f>Motor!$E$5</f>
        <v>1900</v>
      </c>
      <c r="D813" s="41">
        <f>Motor!$E$6</f>
        <v>0</v>
      </c>
      <c r="E813" s="41">
        <f t="shared" si="87"/>
        <v>12204.879999999912</v>
      </c>
      <c r="F813" s="41">
        <f t="shared" si="88"/>
        <v>1017.07</v>
      </c>
      <c r="G813" s="41">
        <f>IF(VLOOKUP(F813,Constantes!$D$2:$E$11,2,TRUE)=0,+F813,VLOOKUP(F813,Constantes!$D$2:$E$11,2,TRUE))</f>
        <v>1050</v>
      </c>
      <c r="H813" s="41">
        <f>ROUND(+Motor!$D$15*Iteración!G813,2)</f>
        <v>49.35</v>
      </c>
      <c r="I813" s="48">
        <f t="shared" si="89"/>
        <v>809.3899999999926</v>
      </c>
      <c r="J813" s="41">
        <f t="shared" si="90"/>
        <v>858.73999999999262</v>
      </c>
      <c r="L813" t="str">
        <f t="shared" si="85"/>
        <v>809,39</v>
      </c>
      <c r="M813" s="41">
        <f t="shared" si="86"/>
        <v>858.73999999999262</v>
      </c>
    </row>
    <row r="814" spans="2:13" x14ac:dyDescent="0.2">
      <c r="B814" s="41">
        <f t="shared" si="84"/>
        <v>10304.999999999911</v>
      </c>
      <c r="C814" s="41">
        <f>Motor!$E$5</f>
        <v>1900</v>
      </c>
      <c r="D814" s="41">
        <f>Motor!$E$6</f>
        <v>0</v>
      </c>
      <c r="E814" s="41">
        <f t="shared" si="87"/>
        <v>12204.999999999911</v>
      </c>
      <c r="F814" s="41">
        <f t="shared" si="88"/>
        <v>1017.08</v>
      </c>
      <c r="G814" s="41">
        <f>IF(VLOOKUP(F814,Constantes!$D$2:$E$11,2,TRUE)=0,+F814,VLOOKUP(F814,Constantes!$D$2:$E$11,2,TRUE))</f>
        <v>1050</v>
      </c>
      <c r="H814" s="41">
        <f>ROUND(+Motor!$D$15*Iteración!G814,2)</f>
        <v>49.35</v>
      </c>
      <c r="I814" s="48">
        <f t="shared" si="89"/>
        <v>809.39999999999259</v>
      </c>
      <c r="J814" s="41">
        <f t="shared" si="90"/>
        <v>858.74999999999261</v>
      </c>
      <c r="L814" t="str">
        <f t="shared" si="85"/>
        <v>809,40</v>
      </c>
      <c r="M814" s="41">
        <f t="shared" si="86"/>
        <v>858.74999999999261</v>
      </c>
    </row>
    <row r="815" spans="2:13" x14ac:dyDescent="0.2">
      <c r="B815" s="41">
        <f t="shared" si="84"/>
        <v>10305.119999999912</v>
      </c>
      <c r="C815" s="41">
        <f>Motor!$E$5</f>
        <v>1900</v>
      </c>
      <c r="D815" s="41">
        <f>Motor!$E$6</f>
        <v>0</v>
      </c>
      <c r="E815" s="41">
        <f t="shared" si="87"/>
        <v>12205.119999999912</v>
      </c>
      <c r="F815" s="41">
        <f t="shared" si="88"/>
        <v>1017.09</v>
      </c>
      <c r="G815" s="41">
        <f>IF(VLOOKUP(F815,Constantes!$D$2:$E$11,2,TRUE)=0,+F815,VLOOKUP(F815,Constantes!$D$2:$E$11,2,TRUE))</f>
        <v>1050</v>
      </c>
      <c r="H815" s="41">
        <f>ROUND(+Motor!$D$15*Iteración!G815,2)</f>
        <v>49.35</v>
      </c>
      <c r="I815" s="48">
        <f t="shared" si="89"/>
        <v>809.40999999999258</v>
      </c>
      <c r="J815" s="41">
        <f t="shared" si="90"/>
        <v>858.7599999999926</v>
      </c>
      <c r="L815" t="str">
        <f t="shared" si="85"/>
        <v>809,41</v>
      </c>
      <c r="M815" s="41">
        <f t="shared" si="86"/>
        <v>858.7599999999926</v>
      </c>
    </row>
    <row r="816" spans="2:13" x14ac:dyDescent="0.2">
      <c r="B816" s="41">
        <f t="shared" si="84"/>
        <v>10305.239999999911</v>
      </c>
      <c r="C816" s="41">
        <f>Motor!$E$5</f>
        <v>1900</v>
      </c>
      <c r="D816" s="41">
        <f>Motor!$E$6</f>
        <v>0</v>
      </c>
      <c r="E816" s="41">
        <f t="shared" si="87"/>
        <v>12205.239999999911</v>
      </c>
      <c r="F816" s="41">
        <f t="shared" si="88"/>
        <v>1017.1</v>
      </c>
      <c r="G816" s="41">
        <f>IF(VLOOKUP(F816,Constantes!$D$2:$E$11,2,TRUE)=0,+F816,VLOOKUP(F816,Constantes!$D$2:$E$11,2,TRUE))</f>
        <v>1050</v>
      </c>
      <c r="H816" s="41">
        <f>ROUND(+Motor!$D$15*Iteración!G816,2)</f>
        <v>49.35</v>
      </c>
      <c r="I816" s="48">
        <f t="shared" si="89"/>
        <v>809.41999999999257</v>
      </c>
      <c r="J816" s="41">
        <f t="shared" si="90"/>
        <v>858.76999999999259</v>
      </c>
      <c r="L816" t="str">
        <f t="shared" si="85"/>
        <v>809,42</v>
      </c>
      <c r="M816" s="41">
        <f t="shared" si="86"/>
        <v>858.76999999999259</v>
      </c>
    </row>
    <row r="817" spans="2:13" x14ac:dyDescent="0.2">
      <c r="B817" s="41">
        <f t="shared" si="84"/>
        <v>10305.359999999911</v>
      </c>
      <c r="C817" s="41">
        <f>Motor!$E$5</f>
        <v>1900</v>
      </c>
      <c r="D817" s="41">
        <f>Motor!$E$6</f>
        <v>0</v>
      </c>
      <c r="E817" s="41">
        <f t="shared" si="87"/>
        <v>12205.359999999911</v>
      </c>
      <c r="F817" s="41">
        <f t="shared" si="88"/>
        <v>1017.11</v>
      </c>
      <c r="G817" s="41">
        <f>IF(VLOOKUP(F817,Constantes!$D$2:$E$11,2,TRUE)=0,+F817,VLOOKUP(F817,Constantes!$D$2:$E$11,2,TRUE))</f>
        <v>1050</v>
      </c>
      <c r="H817" s="41">
        <f>ROUND(+Motor!$D$15*Iteración!G817,2)</f>
        <v>49.35</v>
      </c>
      <c r="I817" s="48">
        <f t="shared" si="89"/>
        <v>809.42999999999256</v>
      </c>
      <c r="J817" s="41">
        <f t="shared" si="90"/>
        <v>858.77999999999258</v>
      </c>
      <c r="L817" t="str">
        <f t="shared" si="85"/>
        <v>809,43</v>
      </c>
      <c r="M817" s="41">
        <f t="shared" si="86"/>
        <v>858.77999999999258</v>
      </c>
    </row>
    <row r="818" spans="2:13" x14ac:dyDescent="0.2">
      <c r="B818" s="41">
        <f t="shared" si="84"/>
        <v>10305.47999999991</v>
      </c>
      <c r="C818" s="41">
        <f>Motor!$E$5</f>
        <v>1900</v>
      </c>
      <c r="D818" s="41">
        <f>Motor!$E$6</f>
        <v>0</v>
      </c>
      <c r="E818" s="41">
        <f t="shared" si="87"/>
        <v>12205.47999999991</v>
      </c>
      <c r="F818" s="41">
        <f t="shared" si="88"/>
        <v>1017.12</v>
      </c>
      <c r="G818" s="41">
        <f>IF(VLOOKUP(F818,Constantes!$D$2:$E$11,2,TRUE)=0,+F818,VLOOKUP(F818,Constantes!$D$2:$E$11,2,TRUE))</f>
        <v>1050</v>
      </c>
      <c r="H818" s="41">
        <f>ROUND(+Motor!$D$15*Iteración!G818,2)</f>
        <v>49.35</v>
      </c>
      <c r="I818" s="48">
        <f t="shared" si="89"/>
        <v>809.43999999999255</v>
      </c>
      <c r="J818" s="41">
        <f t="shared" si="90"/>
        <v>858.78999999999257</v>
      </c>
      <c r="L818" t="str">
        <f t="shared" si="85"/>
        <v>809,44</v>
      </c>
      <c r="M818" s="41">
        <f t="shared" si="86"/>
        <v>858.78999999999257</v>
      </c>
    </row>
    <row r="819" spans="2:13" x14ac:dyDescent="0.2">
      <c r="B819" s="41">
        <f t="shared" si="84"/>
        <v>10305.599999999911</v>
      </c>
      <c r="C819" s="41">
        <f>Motor!$E$5</f>
        <v>1900</v>
      </c>
      <c r="D819" s="41">
        <f>Motor!$E$6</f>
        <v>0</v>
      </c>
      <c r="E819" s="41">
        <f t="shared" si="87"/>
        <v>12205.599999999911</v>
      </c>
      <c r="F819" s="41">
        <f t="shared" si="88"/>
        <v>1017.13</v>
      </c>
      <c r="G819" s="41">
        <f>IF(VLOOKUP(F819,Constantes!$D$2:$E$11,2,TRUE)=0,+F819,VLOOKUP(F819,Constantes!$D$2:$E$11,2,TRUE))</f>
        <v>1050</v>
      </c>
      <c r="H819" s="41">
        <f>ROUND(+Motor!$D$15*Iteración!G819,2)</f>
        <v>49.35</v>
      </c>
      <c r="I819" s="48">
        <f t="shared" si="89"/>
        <v>809.44999999999254</v>
      </c>
      <c r="J819" s="41">
        <f t="shared" si="90"/>
        <v>858.79999999999256</v>
      </c>
      <c r="L819" t="str">
        <f t="shared" si="85"/>
        <v>809,45</v>
      </c>
      <c r="M819" s="41">
        <f t="shared" si="86"/>
        <v>858.79999999999256</v>
      </c>
    </row>
    <row r="820" spans="2:13" x14ac:dyDescent="0.2">
      <c r="B820" s="41">
        <f t="shared" si="84"/>
        <v>10305.71999999991</v>
      </c>
      <c r="C820" s="41">
        <f>Motor!$E$5</f>
        <v>1900</v>
      </c>
      <c r="D820" s="41">
        <f>Motor!$E$6</f>
        <v>0</v>
      </c>
      <c r="E820" s="41">
        <f t="shared" si="87"/>
        <v>12205.71999999991</v>
      </c>
      <c r="F820" s="41">
        <f t="shared" si="88"/>
        <v>1017.14</v>
      </c>
      <c r="G820" s="41">
        <f>IF(VLOOKUP(F820,Constantes!$D$2:$E$11,2,TRUE)=0,+F820,VLOOKUP(F820,Constantes!$D$2:$E$11,2,TRUE))</f>
        <v>1050</v>
      </c>
      <c r="H820" s="41">
        <f>ROUND(+Motor!$D$15*Iteración!G820,2)</f>
        <v>49.35</v>
      </c>
      <c r="I820" s="48">
        <f t="shared" si="89"/>
        <v>809.45999999999253</v>
      </c>
      <c r="J820" s="41">
        <f t="shared" si="90"/>
        <v>858.80999999999256</v>
      </c>
      <c r="L820" t="str">
        <f t="shared" si="85"/>
        <v>809,46</v>
      </c>
      <c r="M820" s="41">
        <f t="shared" si="86"/>
        <v>858.80999999999256</v>
      </c>
    </row>
    <row r="821" spans="2:13" x14ac:dyDescent="0.2">
      <c r="B821" s="41">
        <f t="shared" si="84"/>
        <v>10305.839999999911</v>
      </c>
      <c r="C821" s="41">
        <f>Motor!$E$5</f>
        <v>1900</v>
      </c>
      <c r="D821" s="41">
        <f>Motor!$E$6</f>
        <v>0</v>
      </c>
      <c r="E821" s="41">
        <f t="shared" si="87"/>
        <v>12205.839999999911</v>
      </c>
      <c r="F821" s="41">
        <f t="shared" si="88"/>
        <v>1017.15</v>
      </c>
      <c r="G821" s="41">
        <f>IF(VLOOKUP(F821,Constantes!$D$2:$E$11,2,TRUE)=0,+F821,VLOOKUP(F821,Constantes!$D$2:$E$11,2,TRUE))</f>
        <v>1050</v>
      </c>
      <c r="H821" s="41">
        <f>ROUND(+Motor!$D$15*Iteración!G821,2)</f>
        <v>49.35</v>
      </c>
      <c r="I821" s="48">
        <f t="shared" si="89"/>
        <v>809.46999999999252</v>
      </c>
      <c r="J821" s="41">
        <f t="shared" si="90"/>
        <v>858.81999999999255</v>
      </c>
      <c r="L821" t="str">
        <f t="shared" si="85"/>
        <v>809,47</v>
      </c>
      <c r="M821" s="41">
        <f t="shared" si="86"/>
        <v>858.81999999999255</v>
      </c>
    </row>
    <row r="822" spans="2:13" x14ac:dyDescent="0.2">
      <c r="B822" s="41">
        <f t="shared" si="84"/>
        <v>10305.95999999991</v>
      </c>
      <c r="C822" s="41">
        <f>Motor!$E$5</f>
        <v>1900</v>
      </c>
      <c r="D822" s="41">
        <f>Motor!$E$6</f>
        <v>0</v>
      </c>
      <c r="E822" s="41">
        <f t="shared" si="87"/>
        <v>12205.95999999991</v>
      </c>
      <c r="F822" s="41">
        <f t="shared" si="88"/>
        <v>1017.16</v>
      </c>
      <c r="G822" s="41">
        <f>IF(VLOOKUP(F822,Constantes!$D$2:$E$11,2,TRUE)=0,+F822,VLOOKUP(F822,Constantes!$D$2:$E$11,2,TRUE))</f>
        <v>1050</v>
      </c>
      <c r="H822" s="41">
        <f>ROUND(+Motor!$D$15*Iteración!G822,2)</f>
        <v>49.35</v>
      </c>
      <c r="I822" s="48">
        <f t="shared" si="89"/>
        <v>809.47999999999251</v>
      </c>
      <c r="J822" s="41">
        <f t="shared" si="90"/>
        <v>858.82999999999254</v>
      </c>
      <c r="L822" t="str">
        <f t="shared" si="85"/>
        <v>809,48</v>
      </c>
      <c r="M822" s="41">
        <f t="shared" si="86"/>
        <v>858.82999999999254</v>
      </c>
    </row>
    <row r="823" spans="2:13" x14ac:dyDescent="0.2">
      <c r="B823" s="41">
        <f t="shared" si="84"/>
        <v>10306.079999999911</v>
      </c>
      <c r="C823" s="41">
        <f>Motor!$E$5</f>
        <v>1900</v>
      </c>
      <c r="D823" s="41">
        <f>Motor!$E$6</f>
        <v>0</v>
      </c>
      <c r="E823" s="41">
        <f t="shared" si="87"/>
        <v>12206.079999999911</v>
      </c>
      <c r="F823" s="41">
        <f t="shared" si="88"/>
        <v>1017.17</v>
      </c>
      <c r="G823" s="41">
        <f>IF(VLOOKUP(F823,Constantes!$D$2:$E$11,2,TRUE)=0,+F823,VLOOKUP(F823,Constantes!$D$2:$E$11,2,TRUE))</f>
        <v>1050</v>
      </c>
      <c r="H823" s="41">
        <f>ROUND(+Motor!$D$15*Iteración!G823,2)</f>
        <v>49.35</v>
      </c>
      <c r="I823" s="48">
        <f t="shared" si="89"/>
        <v>809.48999999999251</v>
      </c>
      <c r="J823" s="41">
        <f t="shared" si="90"/>
        <v>858.83999999999253</v>
      </c>
      <c r="L823" t="str">
        <f t="shared" si="85"/>
        <v>809,49</v>
      </c>
      <c r="M823" s="41">
        <f t="shared" si="86"/>
        <v>858.83999999999253</v>
      </c>
    </row>
    <row r="824" spans="2:13" x14ac:dyDescent="0.2">
      <c r="B824" s="41">
        <f t="shared" si="84"/>
        <v>10306.19999999991</v>
      </c>
      <c r="C824" s="41">
        <f>Motor!$E$5</f>
        <v>1900</v>
      </c>
      <c r="D824" s="41">
        <f>Motor!$E$6</f>
        <v>0</v>
      </c>
      <c r="E824" s="41">
        <f t="shared" si="87"/>
        <v>12206.19999999991</v>
      </c>
      <c r="F824" s="41">
        <f t="shared" si="88"/>
        <v>1017.18</v>
      </c>
      <c r="G824" s="41">
        <f>IF(VLOOKUP(F824,Constantes!$D$2:$E$11,2,TRUE)=0,+F824,VLOOKUP(F824,Constantes!$D$2:$E$11,2,TRUE))</f>
        <v>1050</v>
      </c>
      <c r="H824" s="41">
        <f>ROUND(+Motor!$D$15*Iteración!G824,2)</f>
        <v>49.35</v>
      </c>
      <c r="I824" s="48">
        <f t="shared" si="89"/>
        <v>809.4999999999925</v>
      </c>
      <c r="J824" s="41">
        <f t="shared" si="90"/>
        <v>858.84999999999252</v>
      </c>
      <c r="L824" t="str">
        <f t="shared" si="85"/>
        <v>809,50</v>
      </c>
      <c r="M824" s="41">
        <f t="shared" si="86"/>
        <v>858.84999999999252</v>
      </c>
    </row>
    <row r="825" spans="2:13" x14ac:dyDescent="0.2">
      <c r="B825" s="41">
        <f t="shared" si="84"/>
        <v>10306.319999999911</v>
      </c>
      <c r="C825" s="41">
        <f>Motor!$E$5</f>
        <v>1900</v>
      </c>
      <c r="D825" s="41">
        <f>Motor!$E$6</f>
        <v>0</v>
      </c>
      <c r="E825" s="41">
        <f t="shared" si="87"/>
        <v>12206.319999999911</v>
      </c>
      <c r="F825" s="41">
        <f t="shared" si="88"/>
        <v>1017.19</v>
      </c>
      <c r="G825" s="41">
        <f>IF(VLOOKUP(F825,Constantes!$D$2:$E$11,2,TRUE)=0,+F825,VLOOKUP(F825,Constantes!$D$2:$E$11,2,TRUE))</f>
        <v>1050</v>
      </c>
      <c r="H825" s="41">
        <f>ROUND(+Motor!$D$15*Iteración!G825,2)</f>
        <v>49.35</v>
      </c>
      <c r="I825" s="48">
        <f t="shared" si="89"/>
        <v>809.50999999999249</v>
      </c>
      <c r="J825" s="41">
        <f t="shared" si="90"/>
        <v>858.85999999999251</v>
      </c>
      <c r="L825" t="str">
        <f t="shared" si="85"/>
        <v>809,51</v>
      </c>
      <c r="M825" s="41">
        <f t="shared" si="86"/>
        <v>858.85999999999251</v>
      </c>
    </row>
    <row r="826" spans="2:13" x14ac:dyDescent="0.2">
      <c r="B826" s="41">
        <f t="shared" si="84"/>
        <v>10306.43999999991</v>
      </c>
      <c r="C826" s="41">
        <f>Motor!$E$5</f>
        <v>1900</v>
      </c>
      <c r="D826" s="41">
        <f>Motor!$E$6</f>
        <v>0</v>
      </c>
      <c r="E826" s="41">
        <f t="shared" si="87"/>
        <v>12206.43999999991</v>
      </c>
      <c r="F826" s="41">
        <f t="shared" si="88"/>
        <v>1017.2</v>
      </c>
      <c r="G826" s="41">
        <f>IF(VLOOKUP(F826,Constantes!$D$2:$E$11,2,TRUE)=0,+F826,VLOOKUP(F826,Constantes!$D$2:$E$11,2,TRUE))</f>
        <v>1050</v>
      </c>
      <c r="H826" s="41">
        <f>ROUND(+Motor!$D$15*Iteración!G826,2)</f>
        <v>49.35</v>
      </c>
      <c r="I826" s="48">
        <f t="shared" si="89"/>
        <v>809.51999999999248</v>
      </c>
      <c r="J826" s="41">
        <f t="shared" si="90"/>
        <v>858.8699999999925</v>
      </c>
      <c r="L826" t="str">
        <f t="shared" si="85"/>
        <v>809,52</v>
      </c>
      <c r="M826" s="41">
        <f t="shared" si="86"/>
        <v>858.8699999999925</v>
      </c>
    </row>
    <row r="827" spans="2:13" x14ac:dyDescent="0.2">
      <c r="B827" s="41">
        <f t="shared" si="84"/>
        <v>10306.55999999991</v>
      </c>
      <c r="C827" s="41">
        <f>Motor!$E$5</f>
        <v>1900</v>
      </c>
      <c r="D827" s="41">
        <f>Motor!$E$6</f>
        <v>0</v>
      </c>
      <c r="E827" s="41">
        <f t="shared" si="87"/>
        <v>12206.55999999991</v>
      </c>
      <c r="F827" s="41">
        <f t="shared" si="88"/>
        <v>1017.21</v>
      </c>
      <c r="G827" s="41">
        <f>IF(VLOOKUP(F827,Constantes!$D$2:$E$11,2,TRUE)=0,+F827,VLOOKUP(F827,Constantes!$D$2:$E$11,2,TRUE))</f>
        <v>1050</v>
      </c>
      <c r="H827" s="41">
        <f>ROUND(+Motor!$D$15*Iteración!G827,2)</f>
        <v>49.35</v>
      </c>
      <c r="I827" s="48">
        <f t="shared" si="89"/>
        <v>809.52999999999247</v>
      </c>
      <c r="J827" s="41">
        <f t="shared" si="90"/>
        <v>858.87999999999249</v>
      </c>
      <c r="L827" t="str">
        <f t="shared" si="85"/>
        <v>809,53</v>
      </c>
      <c r="M827" s="41">
        <f t="shared" si="86"/>
        <v>858.87999999999249</v>
      </c>
    </row>
    <row r="828" spans="2:13" x14ac:dyDescent="0.2">
      <c r="B828" s="41">
        <f t="shared" si="84"/>
        <v>10306.679999999909</v>
      </c>
      <c r="C828" s="41">
        <f>Motor!$E$5</f>
        <v>1900</v>
      </c>
      <c r="D828" s="41">
        <f>Motor!$E$6</f>
        <v>0</v>
      </c>
      <c r="E828" s="41">
        <f t="shared" si="87"/>
        <v>12206.679999999909</v>
      </c>
      <c r="F828" s="41">
        <f t="shared" si="88"/>
        <v>1017.22</v>
      </c>
      <c r="G828" s="41">
        <f>IF(VLOOKUP(F828,Constantes!$D$2:$E$11,2,TRUE)=0,+F828,VLOOKUP(F828,Constantes!$D$2:$E$11,2,TRUE))</f>
        <v>1050</v>
      </c>
      <c r="H828" s="41">
        <f>ROUND(+Motor!$D$15*Iteración!G828,2)</f>
        <v>49.35</v>
      </c>
      <c r="I828" s="48">
        <f t="shared" si="89"/>
        <v>809.53999999999246</v>
      </c>
      <c r="J828" s="41">
        <f t="shared" si="90"/>
        <v>858.88999999999248</v>
      </c>
      <c r="L828" t="str">
        <f t="shared" si="85"/>
        <v>809,54</v>
      </c>
      <c r="M828" s="41">
        <f t="shared" si="86"/>
        <v>858.88999999999248</v>
      </c>
    </row>
    <row r="829" spans="2:13" x14ac:dyDescent="0.2">
      <c r="B829" s="41">
        <f t="shared" si="84"/>
        <v>10306.79999999991</v>
      </c>
      <c r="C829" s="41">
        <f>Motor!$E$5</f>
        <v>1900</v>
      </c>
      <c r="D829" s="41">
        <f>Motor!$E$6</f>
        <v>0</v>
      </c>
      <c r="E829" s="41">
        <f t="shared" si="87"/>
        <v>12206.79999999991</v>
      </c>
      <c r="F829" s="41">
        <f t="shared" si="88"/>
        <v>1017.23</v>
      </c>
      <c r="G829" s="41">
        <f>IF(VLOOKUP(F829,Constantes!$D$2:$E$11,2,TRUE)=0,+F829,VLOOKUP(F829,Constantes!$D$2:$E$11,2,TRUE))</f>
        <v>1050</v>
      </c>
      <c r="H829" s="41">
        <f>ROUND(+Motor!$D$15*Iteración!G829,2)</f>
        <v>49.35</v>
      </c>
      <c r="I829" s="48">
        <f t="shared" si="89"/>
        <v>809.54999999999245</v>
      </c>
      <c r="J829" s="41">
        <f t="shared" si="90"/>
        <v>858.89999999999247</v>
      </c>
      <c r="L829" t="str">
        <f t="shared" si="85"/>
        <v>809,55</v>
      </c>
      <c r="M829" s="41">
        <f t="shared" si="86"/>
        <v>858.89999999999247</v>
      </c>
    </row>
    <row r="830" spans="2:13" x14ac:dyDescent="0.2">
      <c r="B830" s="41">
        <f t="shared" si="84"/>
        <v>10306.919999999909</v>
      </c>
      <c r="C830" s="41">
        <f>Motor!$E$5</f>
        <v>1900</v>
      </c>
      <c r="D830" s="41">
        <f>Motor!$E$6</f>
        <v>0</v>
      </c>
      <c r="E830" s="41">
        <f t="shared" si="87"/>
        <v>12206.919999999909</v>
      </c>
      <c r="F830" s="41">
        <f t="shared" si="88"/>
        <v>1017.24</v>
      </c>
      <c r="G830" s="41">
        <f>IF(VLOOKUP(F830,Constantes!$D$2:$E$11,2,TRUE)=0,+F830,VLOOKUP(F830,Constantes!$D$2:$E$11,2,TRUE))</f>
        <v>1050</v>
      </c>
      <c r="H830" s="41">
        <f>ROUND(+Motor!$D$15*Iteración!G830,2)</f>
        <v>49.35</v>
      </c>
      <c r="I830" s="48">
        <f t="shared" si="89"/>
        <v>809.55999999999244</v>
      </c>
      <c r="J830" s="41">
        <f t="shared" si="90"/>
        <v>858.90999999999246</v>
      </c>
      <c r="L830" t="str">
        <f t="shared" si="85"/>
        <v>809,56</v>
      </c>
      <c r="M830" s="41">
        <f t="shared" si="86"/>
        <v>858.90999999999246</v>
      </c>
    </row>
    <row r="831" spans="2:13" x14ac:dyDescent="0.2">
      <c r="B831" s="41">
        <f t="shared" si="84"/>
        <v>10307.03999999991</v>
      </c>
      <c r="C831" s="41">
        <f>Motor!$E$5</f>
        <v>1900</v>
      </c>
      <c r="D831" s="41">
        <f>Motor!$E$6</f>
        <v>0</v>
      </c>
      <c r="E831" s="41">
        <f t="shared" si="87"/>
        <v>12207.03999999991</v>
      </c>
      <c r="F831" s="41">
        <f t="shared" si="88"/>
        <v>1017.25</v>
      </c>
      <c r="G831" s="41">
        <f>IF(VLOOKUP(F831,Constantes!$D$2:$E$11,2,TRUE)=0,+F831,VLOOKUP(F831,Constantes!$D$2:$E$11,2,TRUE))</f>
        <v>1050</v>
      </c>
      <c r="H831" s="41">
        <f>ROUND(+Motor!$D$15*Iteración!G831,2)</f>
        <v>49.35</v>
      </c>
      <c r="I831" s="48">
        <f t="shared" si="89"/>
        <v>809.56999999999243</v>
      </c>
      <c r="J831" s="41">
        <f t="shared" si="90"/>
        <v>858.91999999999246</v>
      </c>
      <c r="L831" t="str">
        <f t="shared" si="85"/>
        <v>809,57</v>
      </c>
      <c r="M831" s="41">
        <f t="shared" si="86"/>
        <v>858.91999999999246</v>
      </c>
    </row>
    <row r="832" spans="2:13" x14ac:dyDescent="0.2">
      <c r="B832" s="41">
        <f t="shared" si="84"/>
        <v>10307.159999999909</v>
      </c>
      <c r="C832" s="41">
        <f>Motor!$E$5</f>
        <v>1900</v>
      </c>
      <c r="D832" s="41">
        <f>Motor!$E$6</f>
        <v>0</v>
      </c>
      <c r="E832" s="41">
        <f t="shared" si="87"/>
        <v>12207.159999999909</v>
      </c>
      <c r="F832" s="41">
        <f t="shared" si="88"/>
        <v>1017.26</v>
      </c>
      <c r="G832" s="41">
        <f>IF(VLOOKUP(F832,Constantes!$D$2:$E$11,2,TRUE)=0,+F832,VLOOKUP(F832,Constantes!$D$2:$E$11,2,TRUE))</f>
        <v>1050</v>
      </c>
      <c r="H832" s="41">
        <f>ROUND(+Motor!$D$15*Iteración!G832,2)</f>
        <v>49.35</v>
      </c>
      <c r="I832" s="48">
        <f t="shared" si="89"/>
        <v>809.57999999999242</v>
      </c>
      <c r="J832" s="41">
        <f t="shared" si="90"/>
        <v>858.92999999999245</v>
      </c>
      <c r="L832" t="str">
        <f t="shared" si="85"/>
        <v>809,58</v>
      </c>
      <c r="M832" s="41">
        <f t="shared" si="86"/>
        <v>858.92999999999245</v>
      </c>
    </row>
    <row r="833" spans="2:13" x14ac:dyDescent="0.2">
      <c r="B833" s="41">
        <f t="shared" si="84"/>
        <v>10307.27999999991</v>
      </c>
      <c r="C833" s="41">
        <f>Motor!$E$5</f>
        <v>1900</v>
      </c>
      <c r="D833" s="41">
        <f>Motor!$E$6</f>
        <v>0</v>
      </c>
      <c r="E833" s="41">
        <f t="shared" si="87"/>
        <v>12207.27999999991</v>
      </c>
      <c r="F833" s="41">
        <f t="shared" si="88"/>
        <v>1017.27</v>
      </c>
      <c r="G833" s="41">
        <f>IF(VLOOKUP(F833,Constantes!$D$2:$E$11,2,TRUE)=0,+F833,VLOOKUP(F833,Constantes!$D$2:$E$11,2,TRUE))</f>
        <v>1050</v>
      </c>
      <c r="H833" s="41">
        <f>ROUND(+Motor!$D$15*Iteración!G833,2)</f>
        <v>49.35</v>
      </c>
      <c r="I833" s="48">
        <f t="shared" si="89"/>
        <v>809.58999999999241</v>
      </c>
      <c r="J833" s="41">
        <f t="shared" si="90"/>
        <v>858.93999999999244</v>
      </c>
      <c r="L833" t="str">
        <f t="shared" si="85"/>
        <v>809,59</v>
      </c>
      <c r="M833" s="41">
        <f t="shared" si="86"/>
        <v>858.93999999999244</v>
      </c>
    </row>
    <row r="834" spans="2:13" x14ac:dyDescent="0.2">
      <c r="B834" s="41">
        <f t="shared" si="84"/>
        <v>10307.399999999909</v>
      </c>
      <c r="C834" s="41">
        <f>Motor!$E$5</f>
        <v>1900</v>
      </c>
      <c r="D834" s="41">
        <f>Motor!$E$6</f>
        <v>0</v>
      </c>
      <c r="E834" s="41">
        <f t="shared" si="87"/>
        <v>12207.399999999909</v>
      </c>
      <c r="F834" s="41">
        <f t="shared" si="88"/>
        <v>1017.28</v>
      </c>
      <c r="G834" s="41">
        <f>IF(VLOOKUP(F834,Constantes!$D$2:$E$11,2,TRUE)=0,+F834,VLOOKUP(F834,Constantes!$D$2:$E$11,2,TRUE))</f>
        <v>1050</v>
      </c>
      <c r="H834" s="41">
        <f>ROUND(+Motor!$D$15*Iteración!G834,2)</f>
        <v>49.35</v>
      </c>
      <c r="I834" s="48">
        <f t="shared" si="89"/>
        <v>809.59999999999241</v>
      </c>
      <c r="J834" s="41">
        <f t="shared" si="90"/>
        <v>858.94999999999243</v>
      </c>
      <c r="L834" t="str">
        <f t="shared" si="85"/>
        <v>809,60</v>
      </c>
      <c r="M834" s="41">
        <f t="shared" si="86"/>
        <v>858.94999999999243</v>
      </c>
    </row>
    <row r="835" spans="2:13" x14ac:dyDescent="0.2">
      <c r="B835" s="41">
        <f t="shared" si="84"/>
        <v>10307.519999999909</v>
      </c>
      <c r="C835" s="41">
        <f>Motor!$E$5</f>
        <v>1900</v>
      </c>
      <c r="D835" s="41">
        <f>Motor!$E$6</f>
        <v>0</v>
      </c>
      <c r="E835" s="41">
        <f t="shared" si="87"/>
        <v>12207.519999999909</v>
      </c>
      <c r="F835" s="41">
        <f t="shared" si="88"/>
        <v>1017.29</v>
      </c>
      <c r="G835" s="41">
        <f>IF(VLOOKUP(F835,Constantes!$D$2:$E$11,2,TRUE)=0,+F835,VLOOKUP(F835,Constantes!$D$2:$E$11,2,TRUE))</f>
        <v>1050</v>
      </c>
      <c r="H835" s="41">
        <f>ROUND(+Motor!$D$15*Iteración!G835,2)</f>
        <v>49.35</v>
      </c>
      <c r="I835" s="48">
        <f t="shared" si="89"/>
        <v>809.6099999999924</v>
      </c>
      <c r="J835" s="41">
        <f t="shared" si="90"/>
        <v>858.95999999999242</v>
      </c>
      <c r="L835" t="str">
        <f t="shared" si="85"/>
        <v>809,61</v>
      </c>
      <c r="M835" s="41">
        <f t="shared" si="86"/>
        <v>858.95999999999242</v>
      </c>
    </row>
    <row r="836" spans="2:13" x14ac:dyDescent="0.2">
      <c r="B836" s="41">
        <f t="shared" ref="B836:B899" si="91">+J836*12</f>
        <v>10307.639999999908</v>
      </c>
      <c r="C836" s="41">
        <f>Motor!$E$5</f>
        <v>1900</v>
      </c>
      <c r="D836" s="41">
        <f>Motor!$E$6</f>
        <v>0</v>
      </c>
      <c r="E836" s="41">
        <f t="shared" si="87"/>
        <v>12207.639999999908</v>
      </c>
      <c r="F836" s="41">
        <f t="shared" si="88"/>
        <v>1017.3</v>
      </c>
      <c r="G836" s="41">
        <f>IF(VLOOKUP(F836,Constantes!$D$2:$E$11,2,TRUE)=0,+F836,VLOOKUP(F836,Constantes!$D$2:$E$11,2,TRUE))</f>
        <v>1050</v>
      </c>
      <c r="H836" s="41">
        <f>ROUND(+Motor!$D$15*Iteración!G836,2)</f>
        <v>49.35</v>
      </c>
      <c r="I836" s="48">
        <f t="shared" si="89"/>
        <v>809.61999999999239</v>
      </c>
      <c r="J836" s="41">
        <f t="shared" si="90"/>
        <v>858.96999999999241</v>
      </c>
      <c r="L836" t="str">
        <f t="shared" ref="L836:L899" si="92">TEXT(I836,"0,00")</f>
        <v>809,62</v>
      </c>
      <c r="M836" s="41">
        <f t="shared" ref="M836:M899" si="93">+J836</f>
        <v>858.96999999999241</v>
      </c>
    </row>
    <row r="837" spans="2:13" x14ac:dyDescent="0.2">
      <c r="B837" s="41">
        <f t="shared" si="91"/>
        <v>10307.759999999909</v>
      </c>
      <c r="C837" s="41">
        <f>Motor!$E$5</f>
        <v>1900</v>
      </c>
      <c r="D837" s="41">
        <f>Motor!$E$6</f>
        <v>0</v>
      </c>
      <c r="E837" s="41">
        <f t="shared" ref="E837:E900" si="94">SUM(B837:D837)</f>
        <v>12207.759999999909</v>
      </c>
      <c r="F837" s="41">
        <f t="shared" ref="F837:F900" si="95">ROUND(+E837/12,2)</f>
        <v>1017.31</v>
      </c>
      <c r="G837" s="41">
        <f>IF(VLOOKUP(F837,Constantes!$D$2:$E$11,2,TRUE)=0,+F837,VLOOKUP(F837,Constantes!$D$2:$E$11,2,TRUE))</f>
        <v>1050</v>
      </c>
      <c r="H837" s="41">
        <f>ROUND(+Motor!$D$15*Iteración!G837,2)</f>
        <v>49.35</v>
      </c>
      <c r="I837" s="48">
        <f t="shared" ref="I837:I900" si="96">+J837-H837</f>
        <v>809.62999999999238</v>
      </c>
      <c r="J837" s="41">
        <f t="shared" ref="J837:J900" si="97">+J836+$J$1</f>
        <v>858.9799999999924</v>
      </c>
      <c r="L837" t="str">
        <f t="shared" si="92"/>
        <v>809,63</v>
      </c>
      <c r="M837" s="41">
        <f t="shared" si="93"/>
        <v>858.9799999999924</v>
      </c>
    </row>
    <row r="838" spans="2:13" x14ac:dyDescent="0.2">
      <c r="B838" s="41">
        <f t="shared" si="91"/>
        <v>10307.879999999908</v>
      </c>
      <c r="C838" s="41">
        <f>Motor!$E$5</f>
        <v>1900</v>
      </c>
      <c r="D838" s="41">
        <f>Motor!$E$6</f>
        <v>0</v>
      </c>
      <c r="E838" s="41">
        <f t="shared" si="94"/>
        <v>12207.879999999908</v>
      </c>
      <c r="F838" s="41">
        <f t="shared" si="95"/>
        <v>1017.32</v>
      </c>
      <c r="G838" s="41">
        <f>IF(VLOOKUP(F838,Constantes!$D$2:$E$11,2,TRUE)=0,+F838,VLOOKUP(F838,Constantes!$D$2:$E$11,2,TRUE))</f>
        <v>1050</v>
      </c>
      <c r="H838" s="41">
        <f>ROUND(+Motor!$D$15*Iteración!G838,2)</f>
        <v>49.35</v>
      </c>
      <c r="I838" s="48">
        <f t="shared" si="96"/>
        <v>809.63999999999237</v>
      </c>
      <c r="J838" s="41">
        <f t="shared" si="97"/>
        <v>858.98999999999239</v>
      </c>
      <c r="L838" t="str">
        <f t="shared" si="92"/>
        <v>809,64</v>
      </c>
      <c r="M838" s="41">
        <f t="shared" si="93"/>
        <v>858.98999999999239</v>
      </c>
    </row>
    <row r="839" spans="2:13" x14ac:dyDescent="0.2">
      <c r="B839" s="41">
        <f t="shared" si="91"/>
        <v>10307.999999999909</v>
      </c>
      <c r="C839" s="41">
        <f>Motor!$E$5</f>
        <v>1900</v>
      </c>
      <c r="D839" s="41">
        <f>Motor!$E$6</f>
        <v>0</v>
      </c>
      <c r="E839" s="41">
        <f t="shared" si="94"/>
        <v>12207.999999999909</v>
      </c>
      <c r="F839" s="41">
        <f t="shared" si="95"/>
        <v>1017.33</v>
      </c>
      <c r="G839" s="41">
        <f>IF(VLOOKUP(F839,Constantes!$D$2:$E$11,2,TRUE)=0,+F839,VLOOKUP(F839,Constantes!$D$2:$E$11,2,TRUE))</f>
        <v>1050</v>
      </c>
      <c r="H839" s="41">
        <f>ROUND(+Motor!$D$15*Iteración!G839,2)</f>
        <v>49.35</v>
      </c>
      <c r="I839" s="48">
        <f t="shared" si="96"/>
        <v>809.64999999999236</v>
      </c>
      <c r="J839" s="41">
        <f t="shared" si="97"/>
        <v>858.99999999999238</v>
      </c>
      <c r="L839" t="str">
        <f t="shared" si="92"/>
        <v>809,65</v>
      </c>
      <c r="M839" s="41">
        <f t="shared" si="93"/>
        <v>858.99999999999238</v>
      </c>
    </row>
    <row r="840" spans="2:13" x14ac:dyDescent="0.2">
      <c r="B840" s="41">
        <f t="shared" si="91"/>
        <v>10308.119999999908</v>
      </c>
      <c r="C840" s="41">
        <f>Motor!$E$5</f>
        <v>1900</v>
      </c>
      <c r="D840" s="41">
        <f>Motor!$E$6</f>
        <v>0</v>
      </c>
      <c r="E840" s="41">
        <f t="shared" si="94"/>
        <v>12208.119999999908</v>
      </c>
      <c r="F840" s="41">
        <f t="shared" si="95"/>
        <v>1017.34</v>
      </c>
      <c r="G840" s="41">
        <f>IF(VLOOKUP(F840,Constantes!$D$2:$E$11,2,TRUE)=0,+F840,VLOOKUP(F840,Constantes!$D$2:$E$11,2,TRUE))</f>
        <v>1050</v>
      </c>
      <c r="H840" s="41">
        <f>ROUND(+Motor!$D$15*Iteración!G840,2)</f>
        <v>49.35</v>
      </c>
      <c r="I840" s="48">
        <f t="shared" si="96"/>
        <v>809.65999999999235</v>
      </c>
      <c r="J840" s="41">
        <f t="shared" si="97"/>
        <v>859.00999999999237</v>
      </c>
      <c r="L840" t="str">
        <f t="shared" si="92"/>
        <v>809,66</v>
      </c>
      <c r="M840" s="41">
        <f t="shared" si="93"/>
        <v>859.00999999999237</v>
      </c>
    </row>
    <row r="841" spans="2:13" x14ac:dyDescent="0.2">
      <c r="B841" s="41">
        <f t="shared" si="91"/>
        <v>10308.239999999909</v>
      </c>
      <c r="C841" s="41">
        <f>Motor!$E$5</f>
        <v>1900</v>
      </c>
      <c r="D841" s="41">
        <f>Motor!$E$6</f>
        <v>0</v>
      </c>
      <c r="E841" s="41">
        <f t="shared" si="94"/>
        <v>12208.239999999909</v>
      </c>
      <c r="F841" s="41">
        <f t="shared" si="95"/>
        <v>1017.35</v>
      </c>
      <c r="G841" s="41">
        <f>IF(VLOOKUP(F841,Constantes!$D$2:$E$11,2,TRUE)=0,+F841,VLOOKUP(F841,Constantes!$D$2:$E$11,2,TRUE))</f>
        <v>1050</v>
      </c>
      <c r="H841" s="41">
        <f>ROUND(+Motor!$D$15*Iteración!G841,2)</f>
        <v>49.35</v>
      </c>
      <c r="I841" s="48">
        <f t="shared" si="96"/>
        <v>809.66999999999234</v>
      </c>
      <c r="J841" s="41">
        <f t="shared" si="97"/>
        <v>859.01999999999236</v>
      </c>
      <c r="L841" t="str">
        <f t="shared" si="92"/>
        <v>809,67</v>
      </c>
      <c r="M841" s="41">
        <f t="shared" si="93"/>
        <v>859.01999999999236</v>
      </c>
    </row>
    <row r="842" spans="2:13" x14ac:dyDescent="0.2">
      <c r="B842" s="41">
        <f t="shared" si="91"/>
        <v>10308.359999999908</v>
      </c>
      <c r="C842" s="41">
        <f>Motor!$E$5</f>
        <v>1900</v>
      </c>
      <c r="D842" s="41">
        <f>Motor!$E$6</f>
        <v>0</v>
      </c>
      <c r="E842" s="41">
        <f t="shared" si="94"/>
        <v>12208.359999999908</v>
      </c>
      <c r="F842" s="41">
        <f t="shared" si="95"/>
        <v>1017.36</v>
      </c>
      <c r="G842" s="41">
        <f>IF(VLOOKUP(F842,Constantes!$D$2:$E$11,2,TRUE)=0,+F842,VLOOKUP(F842,Constantes!$D$2:$E$11,2,TRUE))</f>
        <v>1050</v>
      </c>
      <c r="H842" s="41">
        <f>ROUND(+Motor!$D$15*Iteración!G842,2)</f>
        <v>49.35</v>
      </c>
      <c r="I842" s="48">
        <f t="shared" si="96"/>
        <v>809.67999999999233</v>
      </c>
      <c r="J842" s="41">
        <f t="shared" si="97"/>
        <v>859.02999999999236</v>
      </c>
      <c r="L842" t="str">
        <f t="shared" si="92"/>
        <v>809,68</v>
      </c>
      <c r="M842" s="41">
        <f t="shared" si="93"/>
        <v>859.02999999999236</v>
      </c>
    </row>
    <row r="843" spans="2:13" x14ac:dyDescent="0.2">
      <c r="B843" s="41">
        <f t="shared" si="91"/>
        <v>10308.479999999909</v>
      </c>
      <c r="C843" s="41">
        <f>Motor!$E$5</f>
        <v>1900</v>
      </c>
      <c r="D843" s="41">
        <f>Motor!$E$6</f>
        <v>0</v>
      </c>
      <c r="E843" s="41">
        <f t="shared" si="94"/>
        <v>12208.479999999909</v>
      </c>
      <c r="F843" s="41">
        <f t="shared" si="95"/>
        <v>1017.37</v>
      </c>
      <c r="G843" s="41">
        <f>IF(VLOOKUP(F843,Constantes!$D$2:$E$11,2,TRUE)=0,+F843,VLOOKUP(F843,Constantes!$D$2:$E$11,2,TRUE))</f>
        <v>1050</v>
      </c>
      <c r="H843" s="41">
        <f>ROUND(+Motor!$D$15*Iteración!G843,2)</f>
        <v>49.35</v>
      </c>
      <c r="I843" s="48">
        <f t="shared" si="96"/>
        <v>809.68999999999232</v>
      </c>
      <c r="J843" s="41">
        <f t="shared" si="97"/>
        <v>859.03999999999235</v>
      </c>
      <c r="L843" t="str">
        <f t="shared" si="92"/>
        <v>809,69</v>
      </c>
      <c r="M843" s="41">
        <f t="shared" si="93"/>
        <v>859.03999999999235</v>
      </c>
    </row>
    <row r="844" spans="2:13" x14ac:dyDescent="0.2">
      <c r="B844" s="41">
        <f t="shared" si="91"/>
        <v>10308.599999999908</v>
      </c>
      <c r="C844" s="41">
        <f>Motor!$E$5</f>
        <v>1900</v>
      </c>
      <c r="D844" s="41">
        <f>Motor!$E$6</f>
        <v>0</v>
      </c>
      <c r="E844" s="41">
        <f t="shared" si="94"/>
        <v>12208.599999999908</v>
      </c>
      <c r="F844" s="41">
        <f t="shared" si="95"/>
        <v>1017.38</v>
      </c>
      <c r="G844" s="41">
        <f>IF(VLOOKUP(F844,Constantes!$D$2:$E$11,2,TRUE)=0,+F844,VLOOKUP(F844,Constantes!$D$2:$E$11,2,TRUE))</f>
        <v>1050</v>
      </c>
      <c r="H844" s="41">
        <f>ROUND(+Motor!$D$15*Iteración!G844,2)</f>
        <v>49.35</v>
      </c>
      <c r="I844" s="48">
        <f t="shared" si="96"/>
        <v>809.69999999999231</v>
      </c>
      <c r="J844" s="41">
        <f t="shared" si="97"/>
        <v>859.04999999999234</v>
      </c>
      <c r="L844" t="str">
        <f t="shared" si="92"/>
        <v>809,70</v>
      </c>
      <c r="M844" s="41">
        <f t="shared" si="93"/>
        <v>859.04999999999234</v>
      </c>
    </row>
    <row r="845" spans="2:13" x14ac:dyDescent="0.2">
      <c r="B845" s="41">
        <f t="shared" si="91"/>
        <v>10308.719999999908</v>
      </c>
      <c r="C845" s="41">
        <f>Motor!$E$5</f>
        <v>1900</v>
      </c>
      <c r="D845" s="41">
        <f>Motor!$E$6</f>
        <v>0</v>
      </c>
      <c r="E845" s="41">
        <f t="shared" si="94"/>
        <v>12208.719999999908</v>
      </c>
      <c r="F845" s="41">
        <f t="shared" si="95"/>
        <v>1017.39</v>
      </c>
      <c r="G845" s="41">
        <f>IF(VLOOKUP(F845,Constantes!$D$2:$E$11,2,TRUE)=0,+F845,VLOOKUP(F845,Constantes!$D$2:$E$11,2,TRUE))</f>
        <v>1050</v>
      </c>
      <c r="H845" s="41">
        <f>ROUND(+Motor!$D$15*Iteración!G845,2)</f>
        <v>49.35</v>
      </c>
      <c r="I845" s="48">
        <f t="shared" si="96"/>
        <v>809.70999999999231</v>
      </c>
      <c r="J845" s="41">
        <f t="shared" si="97"/>
        <v>859.05999999999233</v>
      </c>
      <c r="L845" t="str">
        <f t="shared" si="92"/>
        <v>809,71</v>
      </c>
      <c r="M845" s="41">
        <f t="shared" si="93"/>
        <v>859.05999999999233</v>
      </c>
    </row>
    <row r="846" spans="2:13" x14ac:dyDescent="0.2">
      <c r="B846" s="41">
        <f t="shared" si="91"/>
        <v>10308.839999999907</v>
      </c>
      <c r="C846" s="41">
        <f>Motor!$E$5</f>
        <v>1900</v>
      </c>
      <c r="D846" s="41">
        <f>Motor!$E$6</f>
        <v>0</v>
      </c>
      <c r="E846" s="41">
        <f t="shared" si="94"/>
        <v>12208.839999999907</v>
      </c>
      <c r="F846" s="41">
        <f t="shared" si="95"/>
        <v>1017.4</v>
      </c>
      <c r="G846" s="41">
        <f>IF(VLOOKUP(F846,Constantes!$D$2:$E$11,2,TRUE)=0,+F846,VLOOKUP(F846,Constantes!$D$2:$E$11,2,TRUE))</f>
        <v>1050</v>
      </c>
      <c r="H846" s="41">
        <f>ROUND(+Motor!$D$15*Iteración!G846,2)</f>
        <v>49.35</v>
      </c>
      <c r="I846" s="48">
        <f t="shared" si="96"/>
        <v>809.7199999999923</v>
      </c>
      <c r="J846" s="41">
        <f t="shared" si="97"/>
        <v>859.06999999999232</v>
      </c>
      <c r="L846" t="str">
        <f t="shared" si="92"/>
        <v>809,72</v>
      </c>
      <c r="M846" s="41">
        <f t="shared" si="93"/>
        <v>859.06999999999232</v>
      </c>
    </row>
    <row r="847" spans="2:13" x14ac:dyDescent="0.2">
      <c r="B847" s="41">
        <f t="shared" si="91"/>
        <v>10308.959999999908</v>
      </c>
      <c r="C847" s="41">
        <f>Motor!$E$5</f>
        <v>1900</v>
      </c>
      <c r="D847" s="41">
        <f>Motor!$E$6</f>
        <v>0</v>
      </c>
      <c r="E847" s="41">
        <f t="shared" si="94"/>
        <v>12208.959999999908</v>
      </c>
      <c r="F847" s="41">
        <f t="shared" si="95"/>
        <v>1017.41</v>
      </c>
      <c r="G847" s="41">
        <f>IF(VLOOKUP(F847,Constantes!$D$2:$E$11,2,TRUE)=0,+F847,VLOOKUP(F847,Constantes!$D$2:$E$11,2,TRUE))</f>
        <v>1050</v>
      </c>
      <c r="H847" s="41">
        <f>ROUND(+Motor!$D$15*Iteración!G847,2)</f>
        <v>49.35</v>
      </c>
      <c r="I847" s="48">
        <f t="shared" si="96"/>
        <v>809.72999999999229</v>
      </c>
      <c r="J847" s="41">
        <f t="shared" si="97"/>
        <v>859.07999999999231</v>
      </c>
      <c r="L847" t="str">
        <f t="shared" si="92"/>
        <v>809,73</v>
      </c>
      <c r="M847" s="41">
        <f t="shared" si="93"/>
        <v>859.07999999999231</v>
      </c>
    </row>
    <row r="848" spans="2:13" x14ac:dyDescent="0.2">
      <c r="B848" s="41">
        <f t="shared" si="91"/>
        <v>10309.079999999907</v>
      </c>
      <c r="C848" s="41">
        <f>Motor!$E$5</f>
        <v>1900</v>
      </c>
      <c r="D848" s="41">
        <f>Motor!$E$6</f>
        <v>0</v>
      </c>
      <c r="E848" s="41">
        <f t="shared" si="94"/>
        <v>12209.079999999907</v>
      </c>
      <c r="F848" s="41">
        <f t="shared" si="95"/>
        <v>1017.42</v>
      </c>
      <c r="G848" s="41">
        <f>IF(VLOOKUP(F848,Constantes!$D$2:$E$11,2,TRUE)=0,+F848,VLOOKUP(F848,Constantes!$D$2:$E$11,2,TRUE))</f>
        <v>1050</v>
      </c>
      <c r="H848" s="41">
        <f>ROUND(+Motor!$D$15*Iteración!G848,2)</f>
        <v>49.35</v>
      </c>
      <c r="I848" s="48">
        <f t="shared" si="96"/>
        <v>809.73999999999228</v>
      </c>
      <c r="J848" s="41">
        <f t="shared" si="97"/>
        <v>859.0899999999923</v>
      </c>
      <c r="L848" t="str">
        <f t="shared" si="92"/>
        <v>809,74</v>
      </c>
      <c r="M848" s="41">
        <f t="shared" si="93"/>
        <v>859.0899999999923</v>
      </c>
    </row>
    <row r="849" spans="2:13" x14ac:dyDescent="0.2">
      <c r="B849" s="41">
        <f t="shared" si="91"/>
        <v>10309.199999999908</v>
      </c>
      <c r="C849" s="41">
        <f>Motor!$E$5</f>
        <v>1900</v>
      </c>
      <c r="D849" s="41">
        <f>Motor!$E$6</f>
        <v>0</v>
      </c>
      <c r="E849" s="41">
        <f t="shared" si="94"/>
        <v>12209.199999999908</v>
      </c>
      <c r="F849" s="41">
        <f t="shared" si="95"/>
        <v>1017.43</v>
      </c>
      <c r="G849" s="41">
        <f>IF(VLOOKUP(F849,Constantes!$D$2:$E$11,2,TRUE)=0,+F849,VLOOKUP(F849,Constantes!$D$2:$E$11,2,TRUE))</f>
        <v>1050</v>
      </c>
      <c r="H849" s="41">
        <f>ROUND(+Motor!$D$15*Iteración!G849,2)</f>
        <v>49.35</v>
      </c>
      <c r="I849" s="48">
        <f t="shared" si="96"/>
        <v>809.74999999999227</v>
      </c>
      <c r="J849" s="41">
        <f t="shared" si="97"/>
        <v>859.09999999999229</v>
      </c>
      <c r="L849" t="str">
        <f t="shared" si="92"/>
        <v>809,75</v>
      </c>
      <c r="M849" s="41">
        <f t="shared" si="93"/>
        <v>859.09999999999229</v>
      </c>
    </row>
    <row r="850" spans="2:13" x14ac:dyDescent="0.2">
      <c r="B850" s="41">
        <f t="shared" si="91"/>
        <v>10309.319999999907</v>
      </c>
      <c r="C850" s="41">
        <f>Motor!$E$5</f>
        <v>1900</v>
      </c>
      <c r="D850" s="41">
        <f>Motor!$E$6</f>
        <v>0</v>
      </c>
      <c r="E850" s="41">
        <f t="shared" si="94"/>
        <v>12209.319999999907</v>
      </c>
      <c r="F850" s="41">
        <f t="shared" si="95"/>
        <v>1017.44</v>
      </c>
      <c r="G850" s="41">
        <f>IF(VLOOKUP(F850,Constantes!$D$2:$E$11,2,TRUE)=0,+F850,VLOOKUP(F850,Constantes!$D$2:$E$11,2,TRUE))</f>
        <v>1050</v>
      </c>
      <c r="H850" s="41">
        <f>ROUND(+Motor!$D$15*Iteración!G850,2)</f>
        <v>49.35</v>
      </c>
      <c r="I850" s="48">
        <f t="shared" si="96"/>
        <v>809.75999999999226</v>
      </c>
      <c r="J850" s="41">
        <f t="shared" si="97"/>
        <v>859.10999999999228</v>
      </c>
      <c r="L850" t="str">
        <f t="shared" si="92"/>
        <v>809,76</v>
      </c>
      <c r="M850" s="41">
        <f t="shared" si="93"/>
        <v>859.10999999999228</v>
      </c>
    </row>
    <row r="851" spans="2:13" x14ac:dyDescent="0.2">
      <c r="B851" s="41">
        <f t="shared" si="91"/>
        <v>10309.439999999908</v>
      </c>
      <c r="C851" s="41">
        <f>Motor!$E$5</f>
        <v>1900</v>
      </c>
      <c r="D851" s="41">
        <f>Motor!$E$6</f>
        <v>0</v>
      </c>
      <c r="E851" s="41">
        <f t="shared" si="94"/>
        <v>12209.439999999908</v>
      </c>
      <c r="F851" s="41">
        <f t="shared" si="95"/>
        <v>1017.45</v>
      </c>
      <c r="G851" s="41">
        <f>IF(VLOOKUP(F851,Constantes!$D$2:$E$11,2,TRUE)=0,+F851,VLOOKUP(F851,Constantes!$D$2:$E$11,2,TRUE))</f>
        <v>1050</v>
      </c>
      <c r="H851" s="41">
        <f>ROUND(+Motor!$D$15*Iteración!G851,2)</f>
        <v>49.35</v>
      </c>
      <c r="I851" s="48">
        <f t="shared" si="96"/>
        <v>809.76999999999225</v>
      </c>
      <c r="J851" s="41">
        <f t="shared" si="97"/>
        <v>859.11999999999227</v>
      </c>
      <c r="L851" t="str">
        <f t="shared" si="92"/>
        <v>809,77</v>
      </c>
      <c r="M851" s="41">
        <f t="shared" si="93"/>
        <v>859.11999999999227</v>
      </c>
    </row>
    <row r="852" spans="2:13" x14ac:dyDescent="0.2">
      <c r="B852" s="41">
        <f t="shared" si="91"/>
        <v>10309.559999999907</v>
      </c>
      <c r="C852" s="41">
        <f>Motor!$E$5</f>
        <v>1900</v>
      </c>
      <c r="D852" s="41">
        <f>Motor!$E$6</f>
        <v>0</v>
      </c>
      <c r="E852" s="41">
        <f t="shared" si="94"/>
        <v>12209.559999999907</v>
      </c>
      <c r="F852" s="41">
        <f t="shared" si="95"/>
        <v>1017.46</v>
      </c>
      <c r="G852" s="41">
        <f>IF(VLOOKUP(F852,Constantes!$D$2:$E$11,2,TRUE)=0,+F852,VLOOKUP(F852,Constantes!$D$2:$E$11,2,TRUE))</f>
        <v>1050</v>
      </c>
      <c r="H852" s="41">
        <f>ROUND(+Motor!$D$15*Iteración!G852,2)</f>
        <v>49.35</v>
      </c>
      <c r="I852" s="48">
        <f t="shared" si="96"/>
        <v>809.77999999999224</v>
      </c>
      <c r="J852" s="41">
        <f t="shared" si="97"/>
        <v>859.12999999999226</v>
      </c>
      <c r="L852" t="str">
        <f t="shared" si="92"/>
        <v>809,78</v>
      </c>
      <c r="M852" s="41">
        <f t="shared" si="93"/>
        <v>859.12999999999226</v>
      </c>
    </row>
    <row r="853" spans="2:13" x14ac:dyDescent="0.2">
      <c r="B853" s="41">
        <f t="shared" si="91"/>
        <v>10309.679999999908</v>
      </c>
      <c r="C853" s="41">
        <f>Motor!$E$5</f>
        <v>1900</v>
      </c>
      <c r="D853" s="41">
        <f>Motor!$E$6</f>
        <v>0</v>
      </c>
      <c r="E853" s="41">
        <f t="shared" si="94"/>
        <v>12209.679999999908</v>
      </c>
      <c r="F853" s="41">
        <f t="shared" si="95"/>
        <v>1017.47</v>
      </c>
      <c r="G853" s="41">
        <f>IF(VLOOKUP(F853,Constantes!$D$2:$E$11,2,TRUE)=0,+F853,VLOOKUP(F853,Constantes!$D$2:$E$11,2,TRUE))</f>
        <v>1050</v>
      </c>
      <c r="H853" s="41">
        <f>ROUND(+Motor!$D$15*Iteración!G853,2)</f>
        <v>49.35</v>
      </c>
      <c r="I853" s="48">
        <f t="shared" si="96"/>
        <v>809.78999999999223</v>
      </c>
      <c r="J853" s="41">
        <f t="shared" si="97"/>
        <v>859.13999999999226</v>
      </c>
      <c r="L853" t="str">
        <f t="shared" si="92"/>
        <v>809,79</v>
      </c>
      <c r="M853" s="41">
        <f t="shared" si="93"/>
        <v>859.13999999999226</v>
      </c>
    </row>
    <row r="854" spans="2:13" x14ac:dyDescent="0.2">
      <c r="B854" s="41">
        <f t="shared" si="91"/>
        <v>10309.799999999907</v>
      </c>
      <c r="C854" s="41">
        <f>Motor!$E$5</f>
        <v>1900</v>
      </c>
      <c r="D854" s="41">
        <f>Motor!$E$6</f>
        <v>0</v>
      </c>
      <c r="E854" s="41">
        <f t="shared" si="94"/>
        <v>12209.799999999907</v>
      </c>
      <c r="F854" s="41">
        <f t="shared" si="95"/>
        <v>1017.48</v>
      </c>
      <c r="G854" s="41">
        <f>IF(VLOOKUP(F854,Constantes!$D$2:$E$11,2,TRUE)=0,+F854,VLOOKUP(F854,Constantes!$D$2:$E$11,2,TRUE))</f>
        <v>1050</v>
      </c>
      <c r="H854" s="41">
        <f>ROUND(+Motor!$D$15*Iteración!G854,2)</f>
        <v>49.35</v>
      </c>
      <c r="I854" s="48">
        <f t="shared" si="96"/>
        <v>809.79999999999222</v>
      </c>
      <c r="J854" s="41">
        <f t="shared" si="97"/>
        <v>859.14999999999225</v>
      </c>
      <c r="L854" t="str">
        <f t="shared" si="92"/>
        <v>809,80</v>
      </c>
      <c r="M854" s="41">
        <f t="shared" si="93"/>
        <v>859.14999999999225</v>
      </c>
    </row>
    <row r="855" spans="2:13" x14ac:dyDescent="0.2">
      <c r="B855" s="41">
        <f t="shared" si="91"/>
        <v>10309.919999999907</v>
      </c>
      <c r="C855" s="41">
        <f>Motor!$E$5</f>
        <v>1900</v>
      </c>
      <c r="D855" s="41">
        <f>Motor!$E$6</f>
        <v>0</v>
      </c>
      <c r="E855" s="41">
        <f t="shared" si="94"/>
        <v>12209.919999999907</v>
      </c>
      <c r="F855" s="41">
        <f t="shared" si="95"/>
        <v>1017.49</v>
      </c>
      <c r="G855" s="41">
        <f>IF(VLOOKUP(F855,Constantes!$D$2:$E$11,2,TRUE)=0,+F855,VLOOKUP(F855,Constantes!$D$2:$E$11,2,TRUE))</f>
        <v>1050</v>
      </c>
      <c r="H855" s="41">
        <f>ROUND(+Motor!$D$15*Iteración!G855,2)</f>
        <v>49.35</v>
      </c>
      <c r="I855" s="48">
        <f t="shared" si="96"/>
        <v>809.80999999999221</v>
      </c>
      <c r="J855" s="41">
        <f t="shared" si="97"/>
        <v>859.15999999999224</v>
      </c>
      <c r="L855" t="str">
        <f t="shared" si="92"/>
        <v>809,81</v>
      </c>
      <c r="M855" s="41">
        <f t="shared" si="93"/>
        <v>859.15999999999224</v>
      </c>
    </row>
    <row r="856" spans="2:13" x14ac:dyDescent="0.2">
      <c r="B856" s="41">
        <f t="shared" si="91"/>
        <v>10310.039999999906</v>
      </c>
      <c r="C856" s="41">
        <f>Motor!$E$5</f>
        <v>1900</v>
      </c>
      <c r="D856" s="41">
        <f>Motor!$E$6</f>
        <v>0</v>
      </c>
      <c r="E856" s="41">
        <f t="shared" si="94"/>
        <v>12210.039999999906</v>
      </c>
      <c r="F856" s="41">
        <f t="shared" si="95"/>
        <v>1017.5</v>
      </c>
      <c r="G856" s="41">
        <f>IF(VLOOKUP(F856,Constantes!$D$2:$E$11,2,TRUE)=0,+F856,VLOOKUP(F856,Constantes!$D$2:$E$11,2,TRUE))</f>
        <v>1050</v>
      </c>
      <c r="H856" s="41">
        <f>ROUND(+Motor!$D$15*Iteración!G856,2)</f>
        <v>49.35</v>
      </c>
      <c r="I856" s="48">
        <f t="shared" si="96"/>
        <v>809.81999999999221</v>
      </c>
      <c r="J856" s="41">
        <f t="shared" si="97"/>
        <v>859.16999999999223</v>
      </c>
      <c r="L856" t="str">
        <f t="shared" si="92"/>
        <v>809,82</v>
      </c>
      <c r="M856" s="41">
        <f t="shared" si="93"/>
        <v>859.16999999999223</v>
      </c>
    </row>
    <row r="857" spans="2:13" x14ac:dyDescent="0.2">
      <c r="B857" s="41">
        <f t="shared" si="91"/>
        <v>10310.159999999907</v>
      </c>
      <c r="C857" s="41">
        <f>Motor!$E$5</f>
        <v>1900</v>
      </c>
      <c r="D857" s="41">
        <f>Motor!$E$6</f>
        <v>0</v>
      </c>
      <c r="E857" s="41">
        <f t="shared" si="94"/>
        <v>12210.159999999907</v>
      </c>
      <c r="F857" s="41">
        <f t="shared" si="95"/>
        <v>1017.51</v>
      </c>
      <c r="G857" s="41">
        <f>IF(VLOOKUP(F857,Constantes!$D$2:$E$11,2,TRUE)=0,+F857,VLOOKUP(F857,Constantes!$D$2:$E$11,2,TRUE))</f>
        <v>1050</v>
      </c>
      <c r="H857" s="41">
        <f>ROUND(+Motor!$D$15*Iteración!G857,2)</f>
        <v>49.35</v>
      </c>
      <c r="I857" s="48">
        <f t="shared" si="96"/>
        <v>809.8299999999922</v>
      </c>
      <c r="J857" s="41">
        <f t="shared" si="97"/>
        <v>859.17999999999222</v>
      </c>
      <c r="L857" t="str">
        <f t="shared" si="92"/>
        <v>809,83</v>
      </c>
      <c r="M857" s="41">
        <f t="shared" si="93"/>
        <v>859.17999999999222</v>
      </c>
    </row>
    <row r="858" spans="2:13" x14ac:dyDescent="0.2">
      <c r="B858" s="41">
        <f t="shared" si="91"/>
        <v>10310.279999999906</v>
      </c>
      <c r="C858" s="41">
        <f>Motor!$E$5</f>
        <v>1900</v>
      </c>
      <c r="D858" s="41">
        <f>Motor!$E$6</f>
        <v>0</v>
      </c>
      <c r="E858" s="41">
        <f t="shared" si="94"/>
        <v>12210.279999999906</v>
      </c>
      <c r="F858" s="41">
        <f t="shared" si="95"/>
        <v>1017.52</v>
      </c>
      <c r="G858" s="41">
        <f>IF(VLOOKUP(F858,Constantes!$D$2:$E$11,2,TRUE)=0,+F858,VLOOKUP(F858,Constantes!$D$2:$E$11,2,TRUE))</f>
        <v>1050</v>
      </c>
      <c r="H858" s="41">
        <f>ROUND(+Motor!$D$15*Iteración!G858,2)</f>
        <v>49.35</v>
      </c>
      <c r="I858" s="48">
        <f t="shared" si="96"/>
        <v>809.83999999999219</v>
      </c>
      <c r="J858" s="41">
        <f t="shared" si="97"/>
        <v>859.18999999999221</v>
      </c>
      <c r="L858" t="str">
        <f t="shared" si="92"/>
        <v>809,84</v>
      </c>
      <c r="M858" s="41">
        <f t="shared" si="93"/>
        <v>859.18999999999221</v>
      </c>
    </row>
    <row r="859" spans="2:13" x14ac:dyDescent="0.2">
      <c r="B859" s="41">
        <f t="shared" si="91"/>
        <v>10310.399999999907</v>
      </c>
      <c r="C859" s="41">
        <f>Motor!$E$5</f>
        <v>1900</v>
      </c>
      <c r="D859" s="41">
        <f>Motor!$E$6</f>
        <v>0</v>
      </c>
      <c r="E859" s="41">
        <f t="shared" si="94"/>
        <v>12210.399999999907</v>
      </c>
      <c r="F859" s="41">
        <f t="shared" si="95"/>
        <v>1017.53</v>
      </c>
      <c r="G859" s="41">
        <f>IF(VLOOKUP(F859,Constantes!$D$2:$E$11,2,TRUE)=0,+F859,VLOOKUP(F859,Constantes!$D$2:$E$11,2,TRUE))</f>
        <v>1050</v>
      </c>
      <c r="H859" s="41">
        <f>ROUND(+Motor!$D$15*Iteración!G859,2)</f>
        <v>49.35</v>
      </c>
      <c r="I859" s="48">
        <f t="shared" si="96"/>
        <v>809.84999999999218</v>
      </c>
      <c r="J859" s="41">
        <f t="shared" si="97"/>
        <v>859.1999999999922</v>
      </c>
      <c r="L859" t="str">
        <f t="shared" si="92"/>
        <v>809,85</v>
      </c>
      <c r="M859" s="41">
        <f t="shared" si="93"/>
        <v>859.1999999999922</v>
      </c>
    </row>
    <row r="860" spans="2:13" x14ac:dyDescent="0.2">
      <c r="B860" s="41">
        <f t="shared" si="91"/>
        <v>10310.519999999906</v>
      </c>
      <c r="C860" s="41">
        <f>Motor!$E$5</f>
        <v>1900</v>
      </c>
      <c r="D860" s="41">
        <f>Motor!$E$6</f>
        <v>0</v>
      </c>
      <c r="E860" s="41">
        <f t="shared" si="94"/>
        <v>12210.519999999906</v>
      </c>
      <c r="F860" s="41">
        <f t="shared" si="95"/>
        <v>1017.54</v>
      </c>
      <c r="G860" s="41">
        <f>IF(VLOOKUP(F860,Constantes!$D$2:$E$11,2,TRUE)=0,+F860,VLOOKUP(F860,Constantes!$D$2:$E$11,2,TRUE))</f>
        <v>1050</v>
      </c>
      <c r="H860" s="41">
        <f>ROUND(+Motor!$D$15*Iteración!G860,2)</f>
        <v>49.35</v>
      </c>
      <c r="I860" s="48">
        <f t="shared" si="96"/>
        <v>809.85999999999217</v>
      </c>
      <c r="J860" s="41">
        <f t="shared" si="97"/>
        <v>859.20999999999219</v>
      </c>
      <c r="L860" t="str">
        <f t="shared" si="92"/>
        <v>809,86</v>
      </c>
      <c r="M860" s="41">
        <f t="shared" si="93"/>
        <v>859.20999999999219</v>
      </c>
    </row>
    <row r="861" spans="2:13" x14ac:dyDescent="0.2">
      <c r="B861" s="41">
        <f t="shared" si="91"/>
        <v>10310.639999999907</v>
      </c>
      <c r="C861" s="41">
        <f>Motor!$E$5</f>
        <v>1900</v>
      </c>
      <c r="D861" s="41">
        <f>Motor!$E$6</f>
        <v>0</v>
      </c>
      <c r="E861" s="41">
        <f t="shared" si="94"/>
        <v>12210.639999999907</v>
      </c>
      <c r="F861" s="41">
        <f t="shared" si="95"/>
        <v>1017.55</v>
      </c>
      <c r="G861" s="41">
        <f>IF(VLOOKUP(F861,Constantes!$D$2:$E$11,2,TRUE)=0,+F861,VLOOKUP(F861,Constantes!$D$2:$E$11,2,TRUE))</f>
        <v>1050</v>
      </c>
      <c r="H861" s="41">
        <f>ROUND(+Motor!$D$15*Iteración!G861,2)</f>
        <v>49.35</v>
      </c>
      <c r="I861" s="48">
        <f t="shared" si="96"/>
        <v>809.86999999999216</v>
      </c>
      <c r="J861" s="41">
        <f t="shared" si="97"/>
        <v>859.21999999999218</v>
      </c>
      <c r="L861" t="str">
        <f t="shared" si="92"/>
        <v>809,87</v>
      </c>
      <c r="M861" s="41">
        <f t="shared" si="93"/>
        <v>859.21999999999218</v>
      </c>
    </row>
    <row r="862" spans="2:13" x14ac:dyDescent="0.2">
      <c r="B862" s="41">
        <f t="shared" si="91"/>
        <v>10310.759999999906</v>
      </c>
      <c r="C862" s="41">
        <f>Motor!$E$5</f>
        <v>1900</v>
      </c>
      <c r="D862" s="41">
        <f>Motor!$E$6</f>
        <v>0</v>
      </c>
      <c r="E862" s="41">
        <f t="shared" si="94"/>
        <v>12210.759999999906</v>
      </c>
      <c r="F862" s="41">
        <f t="shared" si="95"/>
        <v>1017.56</v>
      </c>
      <c r="G862" s="41">
        <f>IF(VLOOKUP(F862,Constantes!$D$2:$E$11,2,TRUE)=0,+F862,VLOOKUP(F862,Constantes!$D$2:$E$11,2,TRUE))</f>
        <v>1050</v>
      </c>
      <c r="H862" s="41">
        <f>ROUND(+Motor!$D$15*Iteración!G862,2)</f>
        <v>49.35</v>
      </c>
      <c r="I862" s="48">
        <f t="shared" si="96"/>
        <v>809.87999999999215</v>
      </c>
      <c r="J862" s="41">
        <f t="shared" si="97"/>
        <v>859.22999999999217</v>
      </c>
      <c r="L862" t="str">
        <f t="shared" si="92"/>
        <v>809,88</v>
      </c>
      <c r="M862" s="41">
        <f t="shared" si="93"/>
        <v>859.22999999999217</v>
      </c>
    </row>
    <row r="863" spans="2:13" x14ac:dyDescent="0.2">
      <c r="B863" s="41">
        <f t="shared" si="91"/>
        <v>10310.879999999906</v>
      </c>
      <c r="C863" s="41">
        <f>Motor!$E$5</f>
        <v>1900</v>
      </c>
      <c r="D863" s="41">
        <f>Motor!$E$6</f>
        <v>0</v>
      </c>
      <c r="E863" s="41">
        <f t="shared" si="94"/>
        <v>12210.879999999906</v>
      </c>
      <c r="F863" s="41">
        <f t="shared" si="95"/>
        <v>1017.57</v>
      </c>
      <c r="G863" s="41">
        <f>IF(VLOOKUP(F863,Constantes!$D$2:$E$11,2,TRUE)=0,+F863,VLOOKUP(F863,Constantes!$D$2:$E$11,2,TRUE))</f>
        <v>1050</v>
      </c>
      <c r="H863" s="41">
        <f>ROUND(+Motor!$D$15*Iteración!G863,2)</f>
        <v>49.35</v>
      </c>
      <c r="I863" s="48">
        <f t="shared" si="96"/>
        <v>809.88999999999214</v>
      </c>
      <c r="J863" s="41">
        <f t="shared" si="97"/>
        <v>859.23999999999216</v>
      </c>
      <c r="L863" t="str">
        <f t="shared" si="92"/>
        <v>809,89</v>
      </c>
      <c r="M863" s="41">
        <f t="shared" si="93"/>
        <v>859.23999999999216</v>
      </c>
    </row>
    <row r="864" spans="2:13" x14ac:dyDescent="0.2">
      <c r="B864" s="41">
        <f t="shared" si="91"/>
        <v>10310.999999999905</v>
      </c>
      <c r="C864" s="41">
        <f>Motor!$E$5</f>
        <v>1900</v>
      </c>
      <c r="D864" s="41">
        <f>Motor!$E$6</f>
        <v>0</v>
      </c>
      <c r="E864" s="41">
        <f t="shared" si="94"/>
        <v>12210.999999999905</v>
      </c>
      <c r="F864" s="41">
        <f t="shared" si="95"/>
        <v>1017.58</v>
      </c>
      <c r="G864" s="41">
        <f>IF(VLOOKUP(F864,Constantes!$D$2:$E$11,2,TRUE)=0,+F864,VLOOKUP(F864,Constantes!$D$2:$E$11,2,TRUE))</f>
        <v>1050</v>
      </c>
      <c r="H864" s="41">
        <f>ROUND(+Motor!$D$15*Iteración!G864,2)</f>
        <v>49.35</v>
      </c>
      <c r="I864" s="48">
        <f t="shared" si="96"/>
        <v>809.89999999999213</v>
      </c>
      <c r="J864" s="41">
        <f t="shared" si="97"/>
        <v>859.24999999999216</v>
      </c>
      <c r="L864" t="str">
        <f t="shared" si="92"/>
        <v>809,90</v>
      </c>
      <c r="M864" s="41">
        <f t="shared" si="93"/>
        <v>859.24999999999216</v>
      </c>
    </row>
    <row r="865" spans="2:13" x14ac:dyDescent="0.2">
      <c r="B865" s="41">
        <f t="shared" si="91"/>
        <v>10311.119999999906</v>
      </c>
      <c r="C865" s="41">
        <f>Motor!$E$5</f>
        <v>1900</v>
      </c>
      <c r="D865" s="41">
        <f>Motor!$E$6</f>
        <v>0</v>
      </c>
      <c r="E865" s="41">
        <f t="shared" si="94"/>
        <v>12211.119999999906</v>
      </c>
      <c r="F865" s="41">
        <f t="shared" si="95"/>
        <v>1017.59</v>
      </c>
      <c r="G865" s="41">
        <f>IF(VLOOKUP(F865,Constantes!$D$2:$E$11,2,TRUE)=0,+F865,VLOOKUP(F865,Constantes!$D$2:$E$11,2,TRUE))</f>
        <v>1050</v>
      </c>
      <c r="H865" s="41">
        <f>ROUND(+Motor!$D$15*Iteración!G865,2)</f>
        <v>49.35</v>
      </c>
      <c r="I865" s="48">
        <f t="shared" si="96"/>
        <v>809.90999999999212</v>
      </c>
      <c r="J865" s="41">
        <f t="shared" si="97"/>
        <v>859.25999999999215</v>
      </c>
      <c r="L865" t="str">
        <f t="shared" si="92"/>
        <v>809,91</v>
      </c>
      <c r="M865" s="41">
        <f t="shared" si="93"/>
        <v>859.25999999999215</v>
      </c>
    </row>
    <row r="866" spans="2:13" x14ac:dyDescent="0.2">
      <c r="B866" s="41">
        <f t="shared" si="91"/>
        <v>10311.239999999905</v>
      </c>
      <c r="C866" s="41">
        <f>Motor!$E$5</f>
        <v>1900</v>
      </c>
      <c r="D866" s="41">
        <f>Motor!$E$6</f>
        <v>0</v>
      </c>
      <c r="E866" s="41">
        <f t="shared" si="94"/>
        <v>12211.239999999905</v>
      </c>
      <c r="F866" s="41">
        <f t="shared" si="95"/>
        <v>1017.6</v>
      </c>
      <c r="G866" s="41">
        <f>IF(VLOOKUP(F866,Constantes!$D$2:$E$11,2,TRUE)=0,+F866,VLOOKUP(F866,Constantes!$D$2:$E$11,2,TRUE))</f>
        <v>1050</v>
      </c>
      <c r="H866" s="41">
        <f>ROUND(+Motor!$D$15*Iteración!G866,2)</f>
        <v>49.35</v>
      </c>
      <c r="I866" s="48">
        <f t="shared" si="96"/>
        <v>809.91999999999211</v>
      </c>
      <c r="J866" s="41">
        <f t="shared" si="97"/>
        <v>859.26999999999214</v>
      </c>
      <c r="L866" t="str">
        <f t="shared" si="92"/>
        <v>809,92</v>
      </c>
      <c r="M866" s="41">
        <f t="shared" si="93"/>
        <v>859.26999999999214</v>
      </c>
    </row>
    <row r="867" spans="2:13" x14ac:dyDescent="0.2">
      <c r="B867" s="41">
        <f t="shared" si="91"/>
        <v>10311.359999999906</v>
      </c>
      <c r="C867" s="41">
        <f>Motor!$E$5</f>
        <v>1900</v>
      </c>
      <c r="D867" s="41">
        <f>Motor!$E$6</f>
        <v>0</v>
      </c>
      <c r="E867" s="41">
        <f t="shared" si="94"/>
        <v>12211.359999999906</v>
      </c>
      <c r="F867" s="41">
        <f t="shared" si="95"/>
        <v>1017.61</v>
      </c>
      <c r="G867" s="41">
        <f>IF(VLOOKUP(F867,Constantes!$D$2:$E$11,2,TRUE)=0,+F867,VLOOKUP(F867,Constantes!$D$2:$E$11,2,TRUE))</f>
        <v>1050</v>
      </c>
      <c r="H867" s="41">
        <f>ROUND(+Motor!$D$15*Iteración!G867,2)</f>
        <v>49.35</v>
      </c>
      <c r="I867" s="48">
        <f t="shared" si="96"/>
        <v>809.92999999999211</v>
      </c>
      <c r="J867" s="41">
        <f t="shared" si="97"/>
        <v>859.27999999999213</v>
      </c>
      <c r="L867" t="str">
        <f t="shared" si="92"/>
        <v>809,93</v>
      </c>
      <c r="M867" s="41">
        <f t="shared" si="93"/>
        <v>859.27999999999213</v>
      </c>
    </row>
    <row r="868" spans="2:13" x14ac:dyDescent="0.2">
      <c r="B868" s="41">
        <f t="shared" si="91"/>
        <v>10311.479999999905</v>
      </c>
      <c r="C868" s="41">
        <f>Motor!$E$5</f>
        <v>1900</v>
      </c>
      <c r="D868" s="41">
        <f>Motor!$E$6</f>
        <v>0</v>
      </c>
      <c r="E868" s="41">
        <f t="shared" si="94"/>
        <v>12211.479999999905</v>
      </c>
      <c r="F868" s="41">
        <f t="shared" si="95"/>
        <v>1017.62</v>
      </c>
      <c r="G868" s="41">
        <f>IF(VLOOKUP(F868,Constantes!$D$2:$E$11,2,TRUE)=0,+F868,VLOOKUP(F868,Constantes!$D$2:$E$11,2,TRUE))</f>
        <v>1050</v>
      </c>
      <c r="H868" s="41">
        <f>ROUND(+Motor!$D$15*Iteración!G868,2)</f>
        <v>49.35</v>
      </c>
      <c r="I868" s="48">
        <f t="shared" si="96"/>
        <v>809.9399999999921</v>
      </c>
      <c r="J868" s="41">
        <f t="shared" si="97"/>
        <v>859.28999999999212</v>
      </c>
      <c r="L868" t="str">
        <f t="shared" si="92"/>
        <v>809,94</v>
      </c>
      <c r="M868" s="41">
        <f t="shared" si="93"/>
        <v>859.28999999999212</v>
      </c>
    </row>
    <row r="869" spans="2:13" x14ac:dyDescent="0.2">
      <c r="B869" s="41">
        <f t="shared" si="91"/>
        <v>10311.599999999906</v>
      </c>
      <c r="C869" s="41">
        <f>Motor!$E$5</f>
        <v>1900</v>
      </c>
      <c r="D869" s="41">
        <f>Motor!$E$6</f>
        <v>0</v>
      </c>
      <c r="E869" s="41">
        <f t="shared" si="94"/>
        <v>12211.599999999906</v>
      </c>
      <c r="F869" s="41">
        <f t="shared" si="95"/>
        <v>1017.63</v>
      </c>
      <c r="G869" s="41">
        <f>IF(VLOOKUP(F869,Constantes!$D$2:$E$11,2,TRUE)=0,+F869,VLOOKUP(F869,Constantes!$D$2:$E$11,2,TRUE))</f>
        <v>1050</v>
      </c>
      <c r="H869" s="41">
        <f>ROUND(+Motor!$D$15*Iteración!G869,2)</f>
        <v>49.35</v>
      </c>
      <c r="I869" s="48">
        <f t="shared" si="96"/>
        <v>809.94999999999209</v>
      </c>
      <c r="J869" s="41">
        <f t="shared" si="97"/>
        <v>859.29999999999211</v>
      </c>
      <c r="L869" t="str">
        <f t="shared" si="92"/>
        <v>809,95</v>
      </c>
      <c r="M869" s="41">
        <f t="shared" si="93"/>
        <v>859.29999999999211</v>
      </c>
    </row>
    <row r="870" spans="2:13" x14ac:dyDescent="0.2">
      <c r="B870" s="41">
        <f t="shared" si="91"/>
        <v>10311.719999999905</v>
      </c>
      <c r="C870" s="41">
        <f>Motor!$E$5</f>
        <v>1900</v>
      </c>
      <c r="D870" s="41">
        <f>Motor!$E$6</f>
        <v>0</v>
      </c>
      <c r="E870" s="41">
        <f t="shared" si="94"/>
        <v>12211.719999999905</v>
      </c>
      <c r="F870" s="41">
        <f t="shared" si="95"/>
        <v>1017.64</v>
      </c>
      <c r="G870" s="41">
        <f>IF(VLOOKUP(F870,Constantes!$D$2:$E$11,2,TRUE)=0,+F870,VLOOKUP(F870,Constantes!$D$2:$E$11,2,TRUE))</f>
        <v>1050</v>
      </c>
      <c r="H870" s="41">
        <f>ROUND(+Motor!$D$15*Iteración!G870,2)</f>
        <v>49.35</v>
      </c>
      <c r="I870" s="48">
        <f t="shared" si="96"/>
        <v>809.95999999999208</v>
      </c>
      <c r="J870" s="41">
        <f t="shared" si="97"/>
        <v>859.3099999999921</v>
      </c>
      <c r="L870" t="str">
        <f t="shared" si="92"/>
        <v>809,96</v>
      </c>
      <c r="M870" s="41">
        <f t="shared" si="93"/>
        <v>859.3099999999921</v>
      </c>
    </row>
    <row r="871" spans="2:13" x14ac:dyDescent="0.2">
      <c r="B871" s="41">
        <f t="shared" si="91"/>
        <v>10311.839999999906</v>
      </c>
      <c r="C871" s="41">
        <f>Motor!$E$5</f>
        <v>1900</v>
      </c>
      <c r="D871" s="41">
        <f>Motor!$E$6</f>
        <v>0</v>
      </c>
      <c r="E871" s="41">
        <f t="shared" si="94"/>
        <v>12211.839999999906</v>
      </c>
      <c r="F871" s="41">
        <f t="shared" si="95"/>
        <v>1017.65</v>
      </c>
      <c r="G871" s="41">
        <f>IF(VLOOKUP(F871,Constantes!$D$2:$E$11,2,TRUE)=0,+F871,VLOOKUP(F871,Constantes!$D$2:$E$11,2,TRUE))</f>
        <v>1050</v>
      </c>
      <c r="H871" s="41">
        <f>ROUND(+Motor!$D$15*Iteración!G871,2)</f>
        <v>49.35</v>
      </c>
      <c r="I871" s="48">
        <f t="shared" si="96"/>
        <v>809.96999999999207</v>
      </c>
      <c r="J871" s="41">
        <f t="shared" si="97"/>
        <v>859.31999999999209</v>
      </c>
      <c r="L871" t="str">
        <f t="shared" si="92"/>
        <v>809,97</v>
      </c>
      <c r="M871" s="41">
        <f t="shared" si="93"/>
        <v>859.31999999999209</v>
      </c>
    </row>
    <row r="872" spans="2:13" x14ac:dyDescent="0.2">
      <c r="B872" s="41">
        <f t="shared" si="91"/>
        <v>10311.959999999905</v>
      </c>
      <c r="C872" s="41">
        <f>Motor!$E$5</f>
        <v>1900</v>
      </c>
      <c r="D872" s="41">
        <f>Motor!$E$6</f>
        <v>0</v>
      </c>
      <c r="E872" s="41">
        <f t="shared" si="94"/>
        <v>12211.959999999905</v>
      </c>
      <c r="F872" s="41">
        <f t="shared" si="95"/>
        <v>1017.66</v>
      </c>
      <c r="G872" s="41">
        <f>IF(VLOOKUP(F872,Constantes!$D$2:$E$11,2,TRUE)=0,+F872,VLOOKUP(F872,Constantes!$D$2:$E$11,2,TRUE))</f>
        <v>1050</v>
      </c>
      <c r="H872" s="41">
        <f>ROUND(+Motor!$D$15*Iteración!G872,2)</f>
        <v>49.35</v>
      </c>
      <c r="I872" s="48">
        <f t="shared" si="96"/>
        <v>809.97999999999206</v>
      </c>
      <c r="J872" s="41">
        <f t="shared" si="97"/>
        <v>859.32999999999208</v>
      </c>
      <c r="L872" t="str">
        <f t="shared" si="92"/>
        <v>809,98</v>
      </c>
      <c r="M872" s="41">
        <f t="shared" si="93"/>
        <v>859.32999999999208</v>
      </c>
    </row>
    <row r="873" spans="2:13" x14ac:dyDescent="0.2">
      <c r="B873" s="41">
        <f t="shared" si="91"/>
        <v>10312.079999999905</v>
      </c>
      <c r="C873" s="41">
        <f>Motor!$E$5</f>
        <v>1900</v>
      </c>
      <c r="D873" s="41">
        <f>Motor!$E$6</f>
        <v>0</v>
      </c>
      <c r="E873" s="41">
        <f t="shared" si="94"/>
        <v>12212.079999999905</v>
      </c>
      <c r="F873" s="41">
        <f t="shared" si="95"/>
        <v>1017.67</v>
      </c>
      <c r="G873" s="41">
        <f>IF(VLOOKUP(F873,Constantes!$D$2:$E$11,2,TRUE)=0,+F873,VLOOKUP(F873,Constantes!$D$2:$E$11,2,TRUE))</f>
        <v>1050</v>
      </c>
      <c r="H873" s="41">
        <f>ROUND(+Motor!$D$15*Iteración!G873,2)</f>
        <v>49.35</v>
      </c>
      <c r="I873" s="48">
        <f t="shared" si="96"/>
        <v>809.98999999999205</v>
      </c>
      <c r="J873" s="41">
        <f t="shared" si="97"/>
        <v>859.33999999999207</v>
      </c>
      <c r="L873" t="str">
        <f t="shared" si="92"/>
        <v>809,99</v>
      </c>
      <c r="M873" s="41">
        <f t="shared" si="93"/>
        <v>859.33999999999207</v>
      </c>
    </row>
    <row r="874" spans="2:13" x14ac:dyDescent="0.2">
      <c r="B874" s="41">
        <f t="shared" si="91"/>
        <v>10312.199999999904</v>
      </c>
      <c r="C874" s="41">
        <f>Motor!$E$5</f>
        <v>1900</v>
      </c>
      <c r="D874" s="41">
        <f>Motor!$E$6</f>
        <v>0</v>
      </c>
      <c r="E874" s="41">
        <f t="shared" si="94"/>
        <v>12212.199999999904</v>
      </c>
      <c r="F874" s="41">
        <f t="shared" si="95"/>
        <v>1017.68</v>
      </c>
      <c r="G874" s="41">
        <f>IF(VLOOKUP(F874,Constantes!$D$2:$E$11,2,TRUE)=0,+F874,VLOOKUP(F874,Constantes!$D$2:$E$11,2,TRUE))</f>
        <v>1050</v>
      </c>
      <c r="H874" s="41">
        <f>ROUND(+Motor!$D$15*Iteración!G874,2)</f>
        <v>49.35</v>
      </c>
      <c r="I874" s="48">
        <f t="shared" si="96"/>
        <v>809.99999999999204</v>
      </c>
      <c r="J874" s="41">
        <f t="shared" si="97"/>
        <v>859.34999999999206</v>
      </c>
      <c r="L874" t="str">
        <f t="shared" si="92"/>
        <v>810,00</v>
      </c>
      <c r="M874" s="41">
        <f t="shared" si="93"/>
        <v>859.34999999999206</v>
      </c>
    </row>
    <row r="875" spans="2:13" x14ac:dyDescent="0.2">
      <c r="B875" s="41">
        <f t="shared" si="91"/>
        <v>10312.319999999905</v>
      </c>
      <c r="C875" s="41">
        <f>Motor!$E$5</f>
        <v>1900</v>
      </c>
      <c r="D875" s="41">
        <f>Motor!$E$6</f>
        <v>0</v>
      </c>
      <c r="E875" s="41">
        <f t="shared" si="94"/>
        <v>12212.319999999905</v>
      </c>
      <c r="F875" s="41">
        <f t="shared" si="95"/>
        <v>1017.69</v>
      </c>
      <c r="G875" s="41">
        <f>IF(VLOOKUP(F875,Constantes!$D$2:$E$11,2,TRUE)=0,+F875,VLOOKUP(F875,Constantes!$D$2:$E$11,2,TRUE))</f>
        <v>1050</v>
      </c>
      <c r="H875" s="41">
        <f>ROUND(+Motor!$D$15*Iteración!G875,2)</f>
        <v>49.35</v>
      </c>
      <c r="I875" s="48">
        <f t="shared" si="96"/>
        <v>810.00999999999203</v>
      </c>
      <c r="J875" s="41">
        <f t="shared" si="97"/>
        <v>859.35999999999206</v>
      </c>
      <c r="L875" t="str">
        <f t="shared" si="92"/>
        <v>810,01</v>
      </c>
      <c r="M875" s="41">
        <f t="shared" si="93"/>
        <v>859.35999999999206</v>
      </c>
    </row>
    <row r="876" spans="2:13" x14ac:dyDescent="0.2">
      <c r="B876" s="41">
        <f t="shared" si="91"/>
        <v>10312.439999999904</v>
      </c>
      <c r="C876" s="41">
        <f>Motor!$E$5</f>
        <v>1900</v>
      </c>
      <c r="D876" s="41">
        <f>Motor!$E$6</f>
        <v>0</v>
      </c>
      <c r="E876" s="41">
        <f t="shared" si="94"/>
        <v>12212.439999999904</v>
      </c>
      <c r="F876" s="41">
        <f t="shared" si="95"/>
        <v>1017.7</v>
      </c>
      <c r="G876" s="41">
        <f>IF(VLOOKUP(F876,Constantes!$D$2:$E$11,2,TRUE)=0,+F876,VLOOKUP(F876,Constantes!$D$2:$E$11,2,TRUE))</f>
        <v>1050</v>
      </c>
      <c r="H876" s="41">
        <f>ROUND(+Motor!$D$15*Iteración!G876,2)</f>
        <v>49.35</v>
      </c>
      <c r="I876" s="48">
        <f t="shared" si="96"/>
        <v>810.01999999999202</v>
      </c>
      <c r="J876" s="41">
        <f t="shared" si="97"/>
        <v>859.36999999999205</v>
      </c>
      <c r="L876" t="str">
        <f t="shared" si="92"/>
        <v>810,02</v>
      </c>
      <c r="M876" s="41">
        <f t="shared" si="93"/>
        <v>859.36999999999205</v>
      </c>
    </row>
    <row r="877" spans="2:13" x14ac:dyDescent="0.2">
      <c r="B877" s="41">
        <f t="shared" si="91"/>
        <v>10312.559999999905</v>
      </c>
      <c r="C877" s="41">
        <f>Motor!$E$5</f>
        <v>1900</v>
      </c>
      <c r="D877" s="41">
        <f>Motor!$E$6</f>
        <v>0</v>
      </c>
      <c r="E877" s="41">
        <f t="shared" si="94"/>
        <v>12212.559999999905</v>
      </c>
      <c r="F877" s="41">
        <f t="shared" si="95"/>
        <v>1017.71</v>
      </c>
      <c r="G877" s="41">
        <f>IF(VLOOKUP(F877,Constantes!$D$2:$E$11,2,TRUE)=0,+F877,VLOOKUP(F877,Constantes!$D$2:$E$11,2,TRUE))</f>
        <v>1050</v>
      </c>
      <c r="H877" s="41">
        <f>ROUND(+Motor!$D$15*Iteración!G877,2)</f>
        <v>49.35</v>
      </c>
      <c r="I877" s="48">
        <f t="shared" si="96"/>
        <v>810.02999999999201</v>
      </c>
      <c r="J877" s="41">
        <f t="shared" si="97"/>
        <v>859.37999999999204</v>
      </c>
      <c r="L877" t="str">
        <f t="shared" si="92"/>
        <v>810,03</v>
      </c>
      <c r="M877" s="41">
        <f t="shared" si="93"/>
        <v>859.37999999999204</v>
      </c>
    </row>
    <row r="878" spans="2:13" x14ac:dyDescent="0.2">
      <c r="B878" s="41">
        <f t="shared" si="91"/>
        <v>10312.679999999904</v>
      </c>
      <c r="C878" s="41">
        <f>Motor!$E$5</f>
        <v>1900</v>
      </c>
      <c r="D878" s="41">
        <f>Motor!$E$6</f>
        <v>0</v>
      </c>
      <c r="E878" s="41">
        <f t="shared" si="94"/>
        <v>12212.679999999904</v>
      </c>
      <c r="F878" s="41">
        <f t="shared" si="95"/>
        <v>1017.72</v>
      </c>
      <c r="G878" s="41">
        <f>IF(VLOOKUP(F878,Constantes!$D$2:$E$11,2,TRUE)=0,+F878,VLOOKUP(F878,Constantes!$D$2:$E$11,2,TRUE))</f>
        <v>1050</v>
      </c>
      <c r="H878" s="41">
        <f>ROUND(+Motor!$D$15*Iteración!G878,2)</f>
        <v>49.35</v>
      </c>
      <c r="I878" s="48">
        <f t="shared" si="96"/>
        <v>810.03999999999201</v>
      </c>
      <c r="J878" s="41">
        <f t="shared" si="97"/>
        <v>859.38999999999203</v>
      </c>
      <c r="L878" t="str">
        <f t="shared" si="92"/>
        <v>810,04</v>
      </c>
      <c r="M878" s="41">
        <f t="shared" si="93"/>
        <v>859.38999999999203</v>
      </c>
    </row>
    <row r="879" spans="2:13" x14ac:dyDescent="0.2">
      <c r="B879" s="41">
        <f t="shared" si="91"/>
        <v>10312.799999999905</v>
      </c>
      <c r="C879" s="41">
        <f>Motor!$E$5</f>
        <v>1900</v>
      </c>
      <c r="D879" s="41">
        <f>Motor!$E$6</f>
        <v>0</v>
      </c>
      <c r="E879" s="41">
        <f t="shared" si="94"/>
        <v>12212.799999999905</v>
      </c>
      <c r="F879" s="41">
        <f t="shared" si="95"/>
        <v>1017.73</v>
      </c>
      <c r="G879" s="41">
        <f>IF(VLOOKUP(F879,Constantes!$D$2:$E$11,2,TRUE)=0,+F879,VLOOKUP(F879,Constantes!$D$2:$E$11,2,TRUE))</f>
        <v>1050</v>
      </c>
      <c r="H879" s="41">
        <f>ROUND(+Motor!$D$15*Iteración!G879,2)</f>
        <v>49.35</v>
      </c>
      <c r="I879" s="48">
        <f t="shared" si="96"/>
        <v>810.049999999992</v>
      </c>
      <c r="J879" s="41">
        <f t="shared" si="97"/>
        <v>859.39999999999202</v>
      </c>
      <c r="L879" t="str">
        <f t="shared" si="92"/>
        <v>810,05</v>
      </c>
      <c r="M879" s="41">
        <f t="shared" si="93"/>
        <v>859.39999999999202</v>
      </c>
    </row>
    <row r="880" spans="2:13" x14ac:dyDescent="0.2">
      <c r="B880" s="41">
        <f t="shared" si="91"/>
        <v>10312.919999999904</v>
      </c>
      <c r="C880" s="41">
        <f>Motor!$E$5</f>
        <v>1900</v>
      </c>
      <c r="D880" s="41">
        <f>Motor!$E$6</f>
        <v>0</v>
      </c>
      <c r="E880" s="41">
        <f t="shared" si="94"/>
        <v>12212.919999999904</v>
      </c>
      <c r="F880" s="41">
        <f t="shared" si="95"/>
        <v>1017.74</v>
      </c>
      <c r="G880" s="41">
        <f>IF(VLOOKUP(F880,Constantes!$D$2:$E$11,2,TRUE)=0,+F880,VLOOKUP(F880,Constantes!$D$2:$E$11,2,TRUE))</f>
        <v>1050</v>
      </c>
      <c r="H880" s="41">
        <f>ROUND(+Motor!$D$15*Iteración!G880,2)</f>
        <v>49.35</v>
      </c>
      <c r="I880" s="48">
        <f t="shared" si="96"/>
        <v>810.05999999999199</v>
      </c>
      <c r="J880" s="41">
        <f t="shared" si="97"/>
        <v>859.40999999999201</v>
      </c>
      <c r="L880" t="str">
        <f t="shared" si="92"/>
        <v>810,06</v>
      </c>
      <c r="M880" s="41">
        <f t="shared" si="93"/>
        <v>859.40999999999201</v>
      </c>
    </row>
    <row r="881" spans="2:13" x14ac:dyDescent="0.2">
      <c r="B881" s="41">
        <f t="shared" si="91"/>
        <v>10313.039999999904</v>
      </c>
      <c r="C881" s="41">
        <f>Motor!$E$5</f>
        <v>1900</v>
      </c>
      <c r="D881" s="41">
        <f>Motor!$E$6</f>
        <v>0</v>
      </c>
      <c r="E881" s="41">
        <f t="shared" si="94"/>
        <v>12213.039999999904</v>
      </c>
      <c r="F881" s="41">
        <f t="shared" si="95"/>
        <v>1017.75</v>
      </c>
      <c r="G881" s="41">
        <f>IF(VLOOKUP(F881,Constantes!$D$2:$E$11,2,TRUE)=0,+F881,VLOOKUP(F881,Constantes!$D$2:$E$11,2,TRUE))</f>
        <v>1050</v>
      </c>
      <c r="H881" s="41">
        <f>ROUND(+Motor!$D$15*Iteración!G881,2)</f>
        <v>49.35</v>
      </c>
      <c r="I881" s="48">
        <f t="shared" si="96"/>
        <v>810.06999999999198</v>
      </c>
      <c r="J881" s="41">
        <f t="shared" si="97"/>
        <v>859.419999999992</v>
      </c>
      <c r="L881" t="str">
        <f t="shared" si="92"/>
        <v>810,07</v>
      </c>
      <c r="M881" s="41">
        <f t="shared" si="93"/>
        <v>859.419999999992</v>
      </c>
    </row>
    <row r="882" spans="2:13" x14ac:dyDescent="0.2">
      <c r="B882" s="41">
        <f t="shared" si="91"/>
        <v>10313.159999999903</v>
      </c>
      <c r="C882" s="41">
        <f>Motor!$E$5</f>
        <v>1900</v>
      </c>
      <c r="D882" s="41">
        <f>Motor!$E$6</f>
        <v>0</v>
      </c>
      <c r="E882" s="41">
        <f t="shared" si="94"/>
        <v>12213.159999999903</v>
      </c>
      <c r="F882" s="41">
        <f t="shared" si="95"/>
        <v>1017.76</v>
      </c>
      <c r="G882" s="41">
        <f>IF(VLOOKUP(F882,Constantes!$D$2:$E$11,2,TRUE)=0,+F882,VLOOKUP(F882,Constantes!$D$2:$E$11,2,TRUE))</f>
        <v>1050</v>
      </c>
      <c r="H882" s="41">
        <f>ROUND(+Motor!$D$15*Iteración!G882,2)</f>
        <v>49.35</v>
      </c>
      <c r="I882" s="48">
        <f t="shared" si="96"/>
        <v>810.07999999999197</v>
      </c>
      <c r="J882" s="41">
        <f t="shared" si="97"/>
        <v>859.42999999999199</v>
      </c>
      <c r="L882" t="str">
        <f t="shared" si="92"/>
        <v>810,08</v>
      </c>
      <c r="M882" s="41">
        <f t="shared" si="93"/>
        <v>859.42999999999199</v>
      </c>
    </row>
    <row r="883" spans="2:13" x14ac:dyDescent="0.2">
      <c r="B883" s="41">
        <f t="shared" si="91"/>
        <v>10313.279999999904</v>
      </c>
      <c r="C883" s="41">
        <f>Motor!$E$5</f>
        <v>1900</v>
      </c>
      <c r="D883" s="41">
        <f>Motor!$E$6</f>
        <v>0</v>
      </c>
      <c r="E883" s="41">
        <f t="shared" si="94"/>
        <v>12213.279999999904</v>
      </c>
      <c r="F883" s="41">
        <f t="shared" si="95"/>
        <v>1017.77</v>
      </c>
      <c r="G883" s="41">
        <f>IF(VLOOKUP(F883,Constantes!$D$2:$E$11,2,TRUE)=0,+F883,VLOOKUP(F883,Constantes!$D$2:$E$11,2,TRUE))</f>
        <v>1050</v>
      </c>
      <c r="H883" s="41">
        <f>ROUND(+Motor!$D$15*Iteración!G883,2)</f>
        <v>49.35</v>
      </c>
      <c r="I883" s="48">
        <f t="shared" si="96"/>
        <v>810.08999999999196</v>
      </c>
      <c r="J883" s="41">
        <f t="shared" si="97"/>
        <v>859.43999999999198</v>
      </c>
      <c r="L883" t="str">
        <f t="shared" si="92"/>
        <v>810,09</v>
      </c>
      <c r="M883" s="41">
        <f t="shared" si="93"/>
        <v>859.43999999999198</v>
      </c>
    </row>
    <row r="884" spans="2:13" x14ac:dyDescent="0.2">
      <c r="B884" s="41">
        <f t="shared" si="91"/>
        <v>10313.399999999903</v>
      </c>
      <c r="C884" s="41">
        <f>Motor!$E$5</f>
        <v>1900</v>
      </c>
      <c r="D884" s="41">
        <f>Motor!$E$6</f>
        <v>0</v>
      </c>
      <c r="E884" s="41">
        <f t="shared" si="94"/>
        <v>12213.399999999903</v>
      </c>
      <c r="F884" s="41">
        <f t="shared" si="95"/>
        <v>1017.78</v>
      </c>
      <c r="G884" s="41">
        <f>IF(VLOOKUP(F884,Constantes!$D$2:$E$11,2,TRUE)=0,+F884,VLOOKUP(F884,Constantes!$D$2:$E$11,2,TRUE))</f>
        <v>1050</v>
      </c>
      <c r="H884" s="41">
        <f>ROUND(+Motor!$D$15*Iteración!G884,2)</f>
        <v>49.35</v>
      </c>
      <c r="I884" s="48">
        <f t="shared" si="96"/>
        <v>810.09999999999195</v>
      </c>
      <c r="J884" s="41">
        <f t="shared" si="97"/>
        <v>859.44999999999197</v>
      </c>
      <c r="L884" t="str">
        <f t="shared" si="92"/>
        <v>810,10</v>
      </c>
      <c r="M884" s="41">
        <f t="shared" si="93"/>
        <v>859.44999999999197</v>
      </c>
    </row>
    <row r="885" spans="2:13" x14ac:dyDescent="0.2">
      <c r="B885" s="41">
        <f t="shared" si="91"/>
        <v>10313.519999999904</v>
      </c>
      <c r="C885" s="41">
        <f>Motor!$E$5</f>
        <v>1900</v>
      </c>
      <c r="D885" s="41">
        <f>Motor!$E$6</f>
        <v>0</v>
      </c>
      <c r="E885" s="41">
        <f t="shared" si="94"/>
        <v>12213.519999999904</v>
      </c>
      <c r="F885" s="41">
        <f t="shared" si="95"/>
        <v>1017.79</v>
      </c>
      <c r="G885" s="41">
        <f>IF(VLOOKUP(F885,Constantes!$D$2:$E$11,2,TRUE)=0,+F885,VLOOKUP(F885,Constantes!$D$2:$E$11,2,TRUE))</f>
        <v>1050</v>
      </c>
      <c r="H885" s="41">
        <f>ROUND(+Motor!$D$15*Iteración!G885,2)</f>
        <v>49.35</v>
      </c>
      <c r="I885" s="48">
        <f t="shared" si="96"/>
        <v>810.10999999999194</v>
      </c>
      <c r="J885" s="41">
        <f t="shared" si="97"/>
        <v>859.45999999999196</v>
      </c>
      <c r="L885" t="str">
        <f t="shared" si="92"/>
        <v>810,11</v>
      </c>
      <c r="M885" s="41">
        <f t="shared" si="93"/>
        <v>859.45999999999196</v>
      </c>
    </row>
    <row r="886" spans="2:13" x14ac:dyDescent="0.2">
      <c r="B886" s="41">
        <f t="shared" si="91"/>
        <v>10313.639999999903</v>
      </c>
      <c r="C886" s="41">
        <f>Motor!$E$5</f>
        <v>1900</v>
      </c>
      <c r="D886" s="41">
        <f>Motor!$E$6</f>
        <v>0</v>
      </c>
      <c r="E886" s="41">
        <f t="shared" si="94"/>
        <v>12213.639999999903</v>
      </c>
      <c r="F886" s="41">
        <f t="shared" si="95"/>
        <v>1017.8</v>
      </c>
      <c r="G886" s="41">
        <f>IF(VLOOKUP(F886,Constantes!$D$2:$E$11,2,TRUE)=0,+F886,VLOOKUP(F886,Constantes!$D$2:$E$11,2,TRUE))</f>
        <v>1050</v>
      </c>
      <c r="H886" s="41">
        <f>ROUND(+Motor!$D$15*Iteración!G886,2)</f>
        <v>49.35</v>
      </c>
      <c r="I886" s="48">
        <f t="shared" si="96"/>
        <v>810.11999999999193</v>
      </c>
      <c r="J886" s="41">
        <f t="shared" si="97"/>
        <v>859.46999999999196</v>
      </c>
      <c r="L886" t="str">
        <f t="shared" si="92"/>
        <v>810,12</v>
      </c>
      <c r="M886" s="41">
        <f t="shared" si="93"/>
        <v>859.46999999999196</v>
      </c>
    </row>
    <row r="887" spans="2:13" x14ac:dyDescent="0.2">
      <c r="B887" s="41">
        <f t="shared" si="91"/>
        <v>10313.759999999904</v>
      </c>
      <c r="C887" s="41">
        <f>Motor!$E$5</f>
        <v>1900</v>
      </c>
      <c r="D887" s="41">
        <f>Motor!$E$6</f>
        <v>0</v>
      </c>
      <c r="E887" s="41">
        <f t="shared" si="94"/>
        <v>12213.759999999904</v>
      </c>
      <c r="F887" s="41">
        <f t="shared" si="95"/>
        <v>1017.81</v>
      </c>
      <c r="G887" s="41">
        <f>IF(VLOOKUP(F887,Constantes!$D$2:$E$11,2,TRUE)=0,+F887,VLOOKUP(F887,Constantes!$D$2:$E$11,2,TRUE))</f>
        <v>1050</v>
      </c>
      <c r="H887" s="41">
        <f>ROUND(+Motor!$D$15*Iteración!G887,2)</f>
        <v>49.35</v>
      </c>
      <c r="I887" s="48">
        <f t="shared" si="96"/>
        <v>810.12999999999192</v>
      </c>
      <c r="J887" s="41">
        <f t="shared" si="97"/>
        <v>859.47999999999195</v>
      </c>
      <c r="L887" t="str">
        <f t="shared" si="92"/>
        <v>810,13</v>
      </c>
      <c r="M887" s="41">
        <f t="shared" si="93"/>
        <v>859.47999999999195</v>
      </c>
    </row>
    <row r="888" spans="2:13" x14ac:dyDescent="0.2">
      <c r="B888" s="41">
        <f t="shared" si="91"/>
        <v>10313.879999999903</v>
      </c>
      <c r="C888" s="41">
        <f>Motor!$E$5</f>
        <v>1900</v>
      </c>
      <c r="D888" s="41">
        <f>Motor!$E$6</f>
        <v>0</v>
      </c>
      <c r="E888" s="41">
        <f t="shared" si="94"/>
        <v>12213.879999999903</v>
      </c>
      <c r="F888" s="41">
        <f t="shared" si="95"/>
        <v>1017.82</v>
      </c>
      <c r="G888" s="41">
        <f>IF(VLOOKUP(F888,Constantes!$D$2:$E$11,2,TRUE)=0,+F888,VLOOKUP(F888,Constantes!$D$2:$E$11,2,TRUE))</f>
        <v>1050</v>
      </c>
      <c r="H888" s="41">
        <f>ROUND(+Motor!$D$15*Iteración!G888,2)</f>
        <v>49.35</v>
      </c>
      <c r="I888" s="48">
        <f t="shared" si="96"/>
        <v>810.13999999999191</v>
      </c>
      <c r="J888" s="41">
        <f t="shared" si="97"/>
        <v>859.48999999999194</v>
      </c>
      <c r="L888" t="str">
        <f t="shared" si="92"/>
        <v>810,14</v>
      </c>
      <c r="M888" s="41">
        <f t="shared" si="93"/>
        <v>859.48999999999194</v>
      </c>
    </row>
    <row r="889" spans="2:13" x14ac:dyDescent="0.2">
      <c r="B889" s="41">
        <f t="shared" si="91"/>
        <v>10313.999999999904</v>
      </c>
      <c r="C889" s="41">
        <f>Motor!$E$5</f>
        <v>1900</v>
      </c>
      <c r="D889" s="41">
        <f>Motor!$E$6</f>
        <v>0</v>
      </c>
      <c r="E889" s="41">
        <f t="shared" si="94"/>
        <v>12213.999999999904</v>
      </c>
      <c r="F889" s="41">
        <f t="shared" si="95"/>
        <v>1017.83</v>
      </c>
      <c r="G889" s="41">
        <f>IF(VLOOKUP(F889,Constantes!$D$2:$E$11,2,TRUE)=0,+F889,VLOOKUP(F889,Constantes!$D$2:$E$11,2,TRUE))</f>
        <v>1050</v>
      </c>
      <c r="H889" s="41">
        <f>ROUND(+Motor!$D$15*Iteración!G889,2)</f>
        <v>49.35</v>
      </c>
      <c r="I889" s="48">
        <f t="shared" si="96"/>
        <v>810.14999999999191</v>
      </c>
      <c r="J889" s="41">
        <f t="shared" si="97"/>
        <v>859.49999999999193</v>
      </c>
      <c r="L889" t="str">
        <f t="shared" si="92"/>
        <v>810,15</v>
      </c>
      <c r="M889" s="41">
        <f t="shared" si="93"/>
        <v>859.49999999999193</v>
      </c>
    </row>
    <row r="890" spans="2:13" x14ac:dyDescent="0.2">
      <c r="B890" s="41">
        <f t="shared" si="91"/>
        <v>10314.119999999903</v>
      </c>
      <c r="C890" s="41">
        <f>Motor!$E$5</f>
        <v>1900</v>
      </c>
      <c r="D890" s="41">
        <f>Motor!$E$6</f>
        <v>0</v>
      </c>
      <c r="E890" s="41">
        <f t="shared" si="94"/>
        <v>12214.119999999903</v>
      </c>
      <c r="F890" s="41">
        <f t="shared" si="95"/>
        <v>1017.84</v>
      </c>
      <c r="G890" s="41">
        <f>IF(VLOOKUP(F890,Constantes!$D$2:$E$11,2,TRUE)=0,+F890,VLOOKUP(F890,Constantes!$D$2:$E$11,2,TRUE))</f>
        <v>1050</v>
      </c>
      <c r="H890" s="41">
        <f>ROUND(+Motor!$D$15*Iteración!G890,2)</f>
        <v>49.35</v>
      </c>
      <c r="I890" s="48">
        <f t="shared" si="96"/>
        <v>810.1599999999919</v>
      </c>
      <c r="J890" s="41">
        <f t="shared" si="97"/>
        <v>859.50999999999192</v>
      </c>
      <c r="L890" t="str">
        <f t="shared" si="92"/>
        <v>810,16</v>
      </c>
      <c r="M890" s="41">
        <f t="shared" si="93"/>
        <v>859.50999999999192</v>
      </c>
    </row>
    <row r="891" spans="2:13" x14ac:dyDescent="0.2">
      <c r="B891" s="41">
        <f t="shared" si="91"/>
        <v>10314.239999999903</v>
      </c>
      <c r="C891" s="41">
        <f>Motor!$E$5</f>
        <v>1900</v>
      </c>
      <c r="D891" s="41">
        <f>Motor!$E$6</f>
        <v>0</v>
      </c>
      <c r="E891" s="41">
        <f t="shared" si="94"/>
        <v>12214.239999999903</v>
      </c>
      <c r="F891" s="41">
        <f t="shared" si="95"/>
        <v>1017.85</v>
      </c>
      <c r="G891" s="41">
        <f>IF(VLOOKUP(F891,Constantes!$D$2:$E$11,2,TRUE)=0,+F891,VLOOKUP(F891,Constantes!$D$2:$E$11,2,TRUE))</f>
        <v>1050</v>
      </c>
      <c r="H891" s="41">
        <f>ROUND(+Motor!$D$15*Iteración!G891,2)</f>
        <v>49.35</v>
      </c>
      <c r="I891" s="48">
        <f t="shared" si="96"/>
        <v>810.16999999999189</v>
      </c>
      <c r="J891" s="41">
        <f t="shared" si="97"/>
        <v>859.51999999999191</v>
      </c>
      <c r="L891" t="str">
        <f t="shared" si="92"/>
        <v>810,17</v>
      </c>
      <c r="M891" s="41">
        <f t="shared" si="93"/>
        <v>859.51999999999191</v>
      </c>
    </row>
    <row r="892" spans="2:13" x14ac:dyDescent="0.2">
      <c r="B892" s="41">
        <f t="shared" si="91"/>
        <v>10314.359999999902</v>
      </c>
      <c r="C892" s="41">
        <f>Motor!$E$5</f>
        <v>1900</v>
      </c>
      <c r="D892" s="41">
        <f>Motor!$E$6</f>
        <v>0</v>
      </c>
      <c r="E892" s="41">
        <f t="shared" si="94"/>
        <v>12214.359999999902</v>
      </c>
      <c r="F892" s="41">
        <f t="shared" si="95"/>
        <v>1017.86</v>
      </c>
      <c r="G892" s="41">
        <f>IF(VLOOKUP(F892,Constantes!$D$2:$E$11,2,TRUE)=0,+F892,VLOOKUP(F892,Constantes!$D$2:$E$11,2,TRUE))</f>
        <v>1050</v>
      </c>
      <c r="H892" s="41">
        <f>ROUND(+Motor!$D$15*Iteración!G892,2)</f>
        <v>49.35</v>
      </c>
      <c r="I892" s="48">
        <f t="shared" si="96"/>
        <v>810.17999999999188</v>
      </c>
      <c r="J892" s="41">
        <f t="shared" si="97"/>
        <v>859.5299999999919</v>
      </c>
      <c r="L892" t="str">
        <f t="shared" si="92"/>
        <v>810,18</v>
      </c>
      <c r="M892" s="41">
        <f t="shared" si="93"/>
        <v>859.5299999999919</v>
      </c>
    </row>
    <row r="893" spans="2:13" x14ac:dyDescent="0.2">
      <c r="B893" s="41">
        <f t="shared" si="91"/>
        <v>10314.479999999903</v>
      </c>
      <c r="C893" s="41">
        <f>Motor!$E$5</f>
        <v>1900</v>
      </c>
      <c r="D893" s="41">
        <f>Motor!$E$6</f>
        <v>0</v>
      </c>
      <c r="E893" s="41">
        <f t="shared" si="94"/>
        <v>12214.479999999903</v>
      </c>
      <c r="F893" s="41">
        <f t="shared" si="95"/>
        <v>1017.87</v>
      </c>
      <c r="G893" s="41">
        <f>IF(VLOOKUP(F893,Constantes!$D$2:$E$11,2,TRUE)=0,+F893,VLOOKUP(F893,Constantes!$D$2:$E$11,2,TRUE))</f>
        <v>1050</v>
      </c>
      <c r="H893" s="41">
        <f>ROUND(+Motor!$D$15*Iteración!G893,2)</f>
        <v>49.35</v>
      </c>
      <c r="I893" s="48">
        <f t="shared" si="96"/>
        <v>810.18999999999187</v>
      </c>
      <c r="J893" s="41">
        <f t="shared" si="97"/>
        <v>859.53999999999189</v>
      </c>
      <c r="L893" t="str">
        <f t="shared" si="92"/>
        <v>810,19</v>
      </c>
      <c r="M893" s="41">
        <f t="shared" si="93"/>
        <v>859.53999999999189</v>
      </c>
    </row>
    <row r="894" spans="2:13" x14ac:dyDescent="0.2">
      <c r="B894" s="41">
        <f t="shared" si="91"/>
        <v>10314.599999999902</v>
      </c>
      <c r="C894" s="41">
        <f>Motor!$E$5</f>
        <v>1900</v>
      </c>
      <c r="D894" s="41">
        <f>Motor!$E$6</f>
        <v>0</v>
      </c>
      <c r="E894" s="41">
        <f t="shared" si="94"/>
        <v>12214.599999999902</v>
      </c>
      <c r="F894" s="41">
        <f t="shared" si="95"/>
        <v>1017.88</v>
      </c>
      <c r="G894" s="41">
        <f>IF(VLOOKUP(F894,Constantes!$D$2:$E$11,2,TRUE)=0,+F894,VLOOKUP(F894,Constantes!$D$2:$E$11,2,TRUE))</f>
        <v>1050</v>
      </c>
      <c r="H894" s="41">
        <f>ROUND(+Motor!$D$15*Iteración!G894,2)</f>
        <v>49.35</v>
      </c>
      <c r="I894" s="48">
        <f t="shared" si="96"/>
        <v>810.19999999999186</v>
      </c>
      <c r="J894" s="41">
        <f t="shared" si="97"/>
        <v>859.54999999999188</v>
      </c>
      <c r="L894" t="str">
        <f t="shared" si="92"/>
        <v>810,20</v>
      </c>
      <c r="M894" s="41">
        <f t="shared" si="93"/>
        <v>859.54999999999188</v>
      </c>
    </row>
    <row r="895" spans="2:13" x14ac:dyDescent="0.2">
      <c r="B895" s="41">
        <f t="shared" si="91"/>
        <v>10314.719999999903</v>
      </c>
      <c r="C895" s="41">
        <f>Motor!$E$5</f>
        <v>1900</v>
      </c>
      <c r="D895" s="41">
        <f>Motor!$E$6</f>
        <v>0</v>
      </c>
      <c r="E895" s="41">
        <f t="shared" si="94"/>
        <v>12214.719999999903</v>
      </c>
      <c r="F895" s="41">
        <f t="shared" si="95"/>
        <v>1017.89</v>
      </c>
      <c r="G895" s="41">
        <f>IF(VLOOKUP(F895,Constantes!$D$2:$E$11,2,TRUE)=0,+F895,VLOOKUP(F895,Constantes!$D$2:$E$11,2,TRUE))</f>
        <v>1050</v>
      </c>
      <c r="H895" s="41">
        <f>ROUND(+Motor!$D$15*Iteración!G895,2)</f>
        <v>49.35</v>
      </c>
      <c r="I895" s="48">
        <f t="shared" si="96"/>
        <v>810.20999999999185</v>
      </c>
      <c r="J895" s="41">
        <f t="shared" si="97"/>
        <v>859.55999999999187</v>
      </c>
      <c r="L895" t="str">
        <f t="shared" si="92"/>
        <v>810,21</v>
      </c>
      <c r="M895" s="41">
        <f t="shared" si="93"/>
        <v>859.55999999999187</v>
      </c>
    </row>
    <row r="896" spans="2:13" x14ac:dyDescent="0.2">
      <c r="B896" s="41">
        <f t="shared" si="91"/>
        <v>10314.839999999902</v>
      </c>
      <c r="C896" s="41">
        <f>Motor!$E$5</f>
        <v>1900</v>
      </c>
      <c r="D896" s="41">
        <f>Motor!$E$6</f>
        <v>0</v>
      </c>
      <c r="E896" s="41">
        <f t="shared" si="94"/>
        <v>12214.839999999902</v>
      </c>
      <c r="F896" s="41">
        <f t="shared" si="95"/>
        <v>1017.9</v>
      </c>
      <c r="G896" s="41">
        <f>IF(VLOOKUP(F896,Constantes!$D$2:$E$11,2,TRUE)=0,+F896,VLOOKUP(F896,Constantes!$D$2:$E$11,2,TRUE))</f>
        <v>1050</v>
      </c>
      <c r="H896" s="41">
        <f>ROUND(+Motor!$D$15*Iteración!G896,2)</f>
        <v>49.35</v>
      </c>
      <c r="I896" s="48">
        <f t="shared" si="96"/>
        <v>810.21999999999184</v>
      </c>
      <c r="J896" s="41">
        <f t="shared" si="97"/>
        <v>859.56999999999186</v>
      </c>
      <c r="L896" t="str">
        <f t="shared" si="92"/>
        <v>810,22</v>
      </c>
      <c r="M896" s="41">
        <f t="shared" si="93"/>
        <v>859.56999999999186</v>
      </c>
    </row>
    <row r="897" spans="2:13" x14ac:dyDescent="0.2">
      <c r="B897" s="41">
        <f t="shared" si="91"/>
        <v>10314.959999999903</v>
      </c>
      <c r="C897" s="41">
        <f>Motor!$E$5</f>
        <v>1900</v>
      </c>
      <c r="D897" s="41">
        <f>Motor!$E$6</f>
        <v>0</v>
      </c>
      <c r="E897" s="41">
        <f t="shared" si="94"/>
        <v>12214.959999999903</v>
      </c>
      <c r="F897" s="41">
        <f t="shared" si="95"/>
        <v>1017.91</v>
      </c>
      <c r="G897" s="41">
        <f>IF(VLOOKUP(F897,Constantes!$D$2:$E$11,2,TRUE)=0,+F897,VLOOKUP(F897,Constantes!$D$2:$E$11,2,TRUE))</f>
        <v>1050</v>
      </c>
      <c r="H897" s="41">
        <f>ROUND(+Motor!$D$15*Iteración!G897,2)</f>
        <v>49.35</v>
      </c>
      <c r="I897" s="48">
        <f t="shared" si="96"/>
        <v>810.22999999999183</v>
      </c>
      <c r="J897" s="41">
        <f t="shared" si="97"/>
        <v>859.57999999999186</v>
      </c>
      <c r="L897" t="str">
        <f t="shared" si="92"/>
        <v>810,23</v>
      </c>
      <c r="M897" s="41">
        <f t="shared" si="93"/>
        <v>859.57999999999186</v>
      </c>
    </row>
    <row r="898" spans="2:13" x14ac:dyDescent="0.2">
      <c r="B898" s="41">
        <f t="shared" si="91"/>
        <v>10315.079999999902</v>
      </c>
      <c r="C898" s="41">
        <f>Motor!$E$5</f>
        <v>1900</v>
      </c>
      <c r="D898" s="41">
        <f>Motor!$E$6</f>
        <v>0</v>
      </c>
      <c r="E898" s="41">
        <f t="shared" si="94"/>
        <v>12215.079999999902</v>
      </c>
      <c r="F898" s="41">
        <f t="shared" si="95"/>
        <v>1017.92</v>
      </c>
      <c r="G898" s="41">
        <f>IF(VLOOKUP(F898,Constantes!$D$2:$E$11,2,TRUE)=0,+F898,VLOOKUP(F898,Constantes!$D$2:$E$11,2,TRUE))</f>
        <v>1050</v>
      </c>
      <c r="H898" s="41">
        <f>ROUND(+Motor!$D$15*Iteración!G898,2)</f>
        <v>49.35</v>
      </c>
      <c r="I898" s="48">
        <f t="shared" si="96"/>
        <v>810.23999999999182</v>
      </c>
      <c r="J898" s="41">
        <f t="shared" si="97"/>
        <v>859.58999999999185</v>
      </c>
      <c r="L898" t="str">
        <f t="shared" si="92"/>
        <v>810,24</v>
      </c>
      <c r="M898" s="41">
        <f t="shared" si="93"/>
        <v>859.58999999999185</v>
      </c>
    </row>
    <row r="899" spans="2:13" x14ac:dyDescent="0.2">
      <c r="B899" s="41">
        <f t="shared" si="91"/>
        <v>10315.199999999903</v>
      </c>
      <c r="C899" s="41">
        <f>Motor!$E$5</f>
        <v>1900</v>
      </c>
      <c r="D899" s="41">
        <f>Motor!$E$6</f>
        <v>0</v>
      </c>
      <c r="E899" s="41">
        <f t="shared" si="94"/>
        <v>12215.199999999903</v>
      </c>
      <c r="F899" s="41">
        <f t="shared" si="95"/>
        <v>1017.93</v>
      </c>
      <c r="G899" s="41">
        <f>IF(VLOOKUP(F899,Constantes!$D$2:$E$11,2,TRUE)=0,+F899,VLOOKUP(F899,Constantes!$D$2:$E$11,2,TRUE))</f>
        <v>1050</v>
      </c>
      <c r="H899" s="41">
        <f>ROUND(+Motor!$D$15*Iteración!G899,2)</f>
        <v>49.35</v>
      </c>
      <c r="I899" s="48">
        <f t="shared" si="96"/>
        <v>810.24999999999181</v>
      </c>
      <c r="J899" s="41">
        <f t="shared" si="97"/>
        <v>859.59999999999184</v>
      </c>
      <c r="L899" t="str">
        <f t="shared" si="92"/>
        <v>810,25</v>
      </c>
      <c r="M899" s="41">
        <f t="shared" si="93"/>
        <v>859.59999999999184</v>
      </c>
    </row>
    <row r="900" spans="2:13" x14ac:dyDescent="0.2">
      <c r="B900" s="41">
        <f t="shared" ref="B900:B963" si="98">+J900*12</f>
        <v>10315.319999999901</v>
      </c>
      <c r="C900" s="41">
        <f>Motor!$E$5</f>
        <v>1900</v>
      </c>
      <c r="D900" s="41">
        <f>Motor!$E$6</f>
        <v>0</v>
      </c>
      <c r="E900" s="41">
        <f t="shared" si="94"/>
        <v>12215.319999999901</v>
      </c>
      <c r="F900" s="41">
        <f t="shared" si="95"/>
        <v>1017.94</v>
      </c>
      <c r="G900" s="41">
        <f>IF(VLOOKUP(F900,Constantes!$D$2:$E$11,2,TRUE)=0,+F900,VLOOKUP(F900,Constantes!$D$2:$E$11,2,TRUE))</f>
        <v>1050</v>
      </c>
      <c r="H900" s="41">
        <f>ROUND(+Motor!$D$15*Iteración!G900,2)</f>
        <v>49.35</v>
      </c>
      <c r="I900" s="48">
        <f t="shared" si="96"/>
        <v>810.25999999999181</v>
      </c>
      <c r="J900" s="41">
        <f t="shared" si="97"/>
        <v>859.60999999999183</v>
      </c>
      <c r="L900" t="str">
        <f t="shared" ref="L900:L963" si="99">TEXT(I900,"0,00")</f>
        <v>810,26</v>
      </c>
      <c r="M900" s="41">
        <f t="shared" ref="M900:M963" si="100">+J900</f>
        <v>859.60999999999183</v>
      </c>
    </row>
    <row r="901" spans="2:13" x14ac:dyDescent="0.2">
      <c r="B901" s="41">
        <f t="shared" si="98"/>
        <v>10315.439999999902</v>
      </c>
      <c r="C901" s="41">
        <f>Motor!$E$5</f>
        <v>1900</v>
      </c>
      <c r="D901" s="41">
        <f>Motor!$E$6</f>
        <v>0</v>
      </c>
      <c r="E901" s="41">
        <f t="shared" ref="E901:E964" si="101">SUM(B901:D901)</f>
        <v>12215.439999999902</v>
      </c>
      <c r="F901" s="41">
        <f t="shared" ref="F901:F964" si="102">ROUND(+E901/12,2)</f>
        <v>1017.95</v>
      </c>
      <c r="G901" s="41">
        <f>IF(VLOOKUP(F901,Constantes!$D$2:$E$11,2,TRUE)=0,+F901,VLOOKUP(F901,Constantes!$D$2:$E$11,2,TRUE))</f>
        <v>1050</v>
      </c>
      <c r="H901" s="41">
        <f>ROUND(+Motor!$D$15*Iteración!G901,2)</f>
        <v>49.35</v>
      </c>
      <c r="I901" s="48">
        <f t="shared" ref="I901:I964" si="103">+J901-H901</f>
        <v>810.2699999999918</v>
      </c>
      <c r="J901" s="41">
        <f t="shared" ref="J901:J964" si="104">+J900+$J$1</f>
        <v>859.61999999999182</v>
      </c>
      <c r="L901" t="str">
        <f t="shared" si="99"/>
        <v>810,27</v>
      </c>
      <c r="M901" s="41">
        <f t="shared" si="100"/>
        <v>859.61999999999182</v>
      </c>
    </row>
    <row r="902" spans="2:13" x14ac:dyDescent="0.2">
      <c r="B902" s="41">
        <f t="shared" si="98"/>
        <v>10315.559999999901</v>
      </c>
      <c r="C902" s="41">
        <f>Motor!$E$5</f>
        <v>1900</v>
      </c>
      <c r="D902" s="41">
        <f>Motor!$E$6</f>
        <v>0</v>
      </c>
      <c r="E902" s="41">
        <f t="shared" si="101"/>
        <v>12215.559999999901</v>
      </c>
      <c r="F902" s="41">
        <f t="shared" si="102"/>
        <v>1017.96</v>
      </c>
      <c r="G902" s="41">
        <f>IF(VLOOKUP(F902,Constantes!$D$2:$E$11,2,TRUE)=0,+F902,VLOOKUP(F902,Constantes!$D$2:$E$11,2,TRUE))</f>
        <v>1050</v>
      </c>
      <c r="H902" s="41">
        <f>ROUND(+Motor!$D$15*Iteración!G902,2)</f>
        <v>49.35</v>
      </c>
      <c r="I902" s="48">
        <f t="shared" si="103"/>
        <v>810.27999999999179</v>
      </c>
      <c r="J902" s="41">
        <f t="shared" si="104"/>
        <v>859.62999999999181</v>
      </c>
      <c r="L902" t="str">
        <f t="shared" si="99"/>
        <v>810,28</v>
      </c>
      <c r="M902" s="41">
        <f t="shared" si="100"/>
        <v>859.62999999999181</v>
      </c>
    </row>
    <row r="903" spans="2:13" x14ac:dyDescent="0.2">
      <c r="B903" s="41">
        <f t="shared" si="98"/>
        <v>10315.679999999902</v>
      </c>
      <c r="C903" s="41">
        <f>Motor!$E$5</f>
        <v>1900</v>
      </c>
      <c r="D903" s="41">
        <f>Motor!$E$6</f>
        <v>0</v>
      </c>
      <c r="E903" s="41">
        <f t="shared" si="101"/>
        <v>12215.679999999902</v>
      </c>
      <c r="F903" s="41">
        <f t="shared" si="102"/>
        <v>1017.97</v>
      </c>
      <c r="G903" s="41">
        <f>IF(VLOOKUP(F903,Constantes!$D$2:$E$11,2,TRUE)=0,+F903,VLOOKUP(F903,Constantes!$D$2:$E$11,2,TRUE))</f>
        <v>1050</v>
      </c>
      <c r="H903" s="41">
        <f>ROUND(+Motor!$D$15*Iteración!G903,2)</f>
        <v>49.35</v>
      </c>
      <c r="I903" s="48">
        <f t="shared" si="103"/>
        <v>810.28999999999178</v>
      </c>
      <c r="J903" s="41">
        <f t="shared" si="104"/>
        <v>859.6399999999918</v>
      </c>
      <c r="L903" t="str">
        <f t="shared" si="99"/>
        <v>810,29</v>
      </c>
      <c r="M903" s="41">
        <f t="shared" si="100"/>
        <v>859.6399999999918</v>
      </c>
    </row>
    <row r="904" spans="2:13" x14ac:dyDescent="0.2">
      <c r="B904" s="41">
        <f t="shared" si="98"/>
        <v>10315.799999999901</v>
      </c>
      <c r="C904" s="41">
        <f>Motor!$E$5</f>
        <v>1900</v>
      </c>
      <c r="D904" s="41">
        <f>Motor!$E$6</f>
        <v>0</v>
      </c>
      <c r="E904" s="41">
        <f t="shared" si="101"/>
        <v>12215.799999999901</v>
      </c>
      <c r="F904" s="41">
        <f t="shared" si="102"/>
        <v>1017.98</v>
      </c>
      <c r="G904" s="41">
        <f>IF(VLOOKUP(F904,Constantes!$D$2:$E$11,2,TRUE)=0,+F904,VLOOKUP(F904,Constantes!$D$2:$E$11,2,TRUE))</f>
        <v>1050</v>
      </c>
      <c r="H904" s="41">
        <f>ROUND(+Motor!$D$15*Iteración!G904,2)</f>
        <v>49.35</v>
      </c>
      <c r="I904" s="48">
        <f t="shared" si="103"/>
        <v>810.29999999999177</v>
      </c>
      <c r="J904" s="41">
        <f t="shared" si="104"/>
        <v>859.64999999999179</v>
      </c>
      <c r="L904" t="str">
        <f t="shared" si="99"/>
        <v>810,30</v>
      </c>
      <c r="M904" s="41">
        <f t="shared" si="100"/>
        <v>859.64999999999179</v>
      </c>
    </row>
    <row r="905" spans="2:13" x14ac:dyDescent="0.2">
      <c r="B905" s="41">
        <f t="shared" si="98"/>
        <v>10315.919999999902</v>
      </c>
      <c r="C905" s="41">
        <f>Motor!$E$5</f>
        <v>1900</v>
      </c>
      <c r="D905" s="41">
        <f>Motor!$E$6</f>
        <v>0</v>
      </c>
      <c r="E905" s="41">
        <f t="shared" si="101"/>
        <v>12215.919999999902</v>
      </c>
      <c r="F905" s="41">
        <f t="shared" si="102"/>
        <v>1017.99</v>
      </c>
      <c r="G905" s="41">
        <f>IF(VLOOKUP(F905,Constantes!$D$2:$E$11,2,TRUE)=0,+F905,VLOOKUP(F905,Constantes!$D$2:$E$11,2,TRUE))</f>
        <v>1050</v>
      </c>
      <c r="H905" s="41">
        <f>ROUND(+Motor!$D$15*Iteración!G905,2)</f>
        <v>49.35</v>
      </c>
      <c r="I905" s="48">
        <f t="shared" si="103"/>
        <v>810.30999999999176</v>
      </c>
      <c r="J905" s="41">
        <f t="shared" si="104"/>
        <v>859.65999999999178</v>
      </c>
      <c r="L905" t="str">
        <f t="shared" si="99"/>
        <v>810,31</v>
      </c>
      <c r="M905" s="41">
        <f t="shared" si="100"/>
        <v>859.65999999999178</v>
      </c>
    </row>
    <row r="906" spans="2:13" x14ac:dyDescent="0.2">
      <c r="B906" s="41">
        <f t="shared" si="98"/>
        <v>10316.039999999901</v>
      </c>
      <c r="C906" s="41">
        <f>Motor!$E$5</f>
        <v>1900</v>
      </c>
      <c r="D906" s="41">
        <f>Motor!$E$6</f>
        <v>0</v>
      </c>
      <c r="E906" s="41">
        <f t="shared" si="101"/>
        <v>12216.039999999901</v>
      </c>
      <c r="F906" s="41">
        <f t="shared" si="102"/>
        <v>1018</v>
      </c>
      <c r="G906" s="41">
        <f>IF(VLOOKUP(F906,Constantes!$D$2:$E$11,2,TRUE)=0,+F906,VLOOKUP(F906,Constantes!$D$2:$E$11,2,TRUE))</f>
        <v>1050</v>
      </c>
      <c r="H906" s="41">
        <f>ROUND(+Motor!$D$15*Iteración!G906,2)</f>
        <v>49.35</v>
      </c>
      <c r="I906" s="48">
        <f t="shared" si="103"/>
        <v>810.31999999999175</v>
      </c>
      <c r="J906" s="41">
        <f t="shared" si="104"/>
        <v>859.66999999999177</v>
      </c>
      <c r="L906" t="str">
        <f t="shared" si="99"/>
        <v>810,32</v>
      </c>
      <c r="M906" s="41">
        <f t="shared" si="100"/>
        <v>859.66999999999177</v>
      </c>
    </row>
    <row r="907" spans="2:13" x14ac:dyDescent="0.2">
      <c r="B907" s="41">
        <f t="shared" si="98"/>
        <v>10316.159999999902</v>
      </c>
      <c r="C907" s="41">
        <f>Motor!$E$5</f>
        <v>1900</v>
      </c>
      <c r="D907" s="41">
        <f>Motor!$E$6</f>
        <v>0</v>
      </c>
      <c r="E907" s="41">
        <f t="shared" si="101"/>
        <v>12216.159999999902</v>
      </c>
      <c r="F907" s="41">
        <f t="shared" si="102"/>
        <v>1018.01</v>
      </c>
      <c r="G907" s="41">
        <f>IF(VLOOKUP(F907,Constantes!$D$2:$E$11,2,TRUE)=0,+F907,VLOOKUP(F907,Constantes!$D$2:$E$11,2,TRUE))</f>
        <v>1050</v>
      </c>
      <c r="H907" s="41">
        <f>ROUND(+Motor!$D$15*Iteración!G907,2)</f>
        <v>49.35</v>
      </c>
      <c r="I907" s="48">
        <f t="shared" si="103"/>
        <v>810.32999999999174</v>
      </c>
      <c r="J907" s="41">
        <f t="shared" si="104"/>
        <v>859.67999999999176</v>
      </c>
      <c r="L907" t="str">
        <f t="shared" si="99"/>
        <v>810,33</v>
      </c>
      <c r="M907" s="41">
        <f t="shared" si="100"/>
        <v>859.67999999999176</v>
      </c>
    </row>
    <row r="908" spans="2:13" x14ac:dyDescent="0.2">
      <c r="B908" s="41">
        <f t="shared" si="98"/>
        <v>10316.279999999901</v>
      </c>
      <c r="C908" s="41">
        <f>Motor!$E$5</f>
        <v>1900</v>
      </c>
      <c r="D908" s="41">
        <f>Motor!$E$6</f>
        <v>0</v>
      </c>
      <c r="E908" s="41">
        <f t="shared" si="101"/>
        <v>12216.279999999901</v>
      </c>
      <c r="F908" s="41">
        <f t="shared" si="102"/>
        <v>1018.02</v>
      </c>
      <c r="G908" s="41">
        <f>IF(VLOOKUP(F908,Constantes!$D$2:$E$11,2,TRUE)=0,+F908,VLOOKUP(F908,Constantes!$D$2:$E$11,2,TRUE))</f>
        <v>1050</v>
      </c>
      <c r="H908" s="41">
        <f>ROUND(+Motor!$D$15*Iteración!G908,2)</f>
        <v>49.35</v>
      </c>
      <c r="I908" s="48">
        <f t="shared" si="103"/>
        <v>810.33999999999173</v>
      </c>
      <c r="J908" s="41">
        <f t="shared" si="104"/>
        <v>859.68999999999176</v>
      </c>
      <c r="L908" t="str">
        <f t="shared" si="99"/>
        <v>810,34</v>
      </c>
      <c r="M908" s="41">
        <f t="shared" si="100"/>
        <v>859.68999999999176</v>
      </c>
    </row>
    <row r="909" spans="2:13" x14ac:dyDescent="0.2">
      <c r="B909" s="41">
        <f t="shared" si="98"/>
        <v>10316.399999999901</v>
      </c>
      <c r="C909" s="41">
        <f>Motor!$E$5</f>
        <v>1900</v>
      </c>
      <c r="D909" s="41">
        <f>Motor!$E$6</f>
        <v>0</v>
      </c>
      <c r="E909" s="41">
        <f t="shared" si="101"/>
        <v>12216.399999999901</v>
      </c>
      <c r="F909" s="41">
        <f t="shared" si="102"/>
        <v>1018.03</v>
      </c>
      <c r="G909" s="41">
        <f>IF(VLOOKUP(F909,Constantes!$D$2:$E$11,2,TRUE)=0,+F909,VLOOKUP(F909,Constantes!$D$2:$E$11,2,TRUE))</f>
        <v>1050</v>
      </c>
      <c r="H909" s="41">
        <f>ROUND(+Motor!$D$15*Iteración!G909,2)</f>
        <v>49.35</v>
      </c>
      <c r="I909" s="48">
        <f t="shared" si="103"/>
        <v>810.34999999999172</v>
      </c>
      <c r="J909" s="41">
        <f t="shared" si="104"/>
        <v>859.69999999999175</v>
      </c>
      <c r="L909" t="str">
        <f t="shared" si="99"/>
        <v>810,35</v>
      </c>
      <c r="M909" s="41">
        <f t="shared" si="100"/>
        <v>859.69999999999175</v>
      </c>
    </row>
    <row r="910" spans="2:13" x14ac:dyDescent="0.2">
      <c r="B910" s="41">
        <f t="shared" si="98"/>
        <v>10316.5199999999</v>
      </c>
      <c r="C910" s="41">
        <f>Motor!$E$5</f>
        <v>1900</v>
      </c>
      <c r="D910" s="41">
        <f>Motor!$E$6</f>
        <v>0</v>
      </c>
      <c r="E910" s="41">
        <f t="shared" si="101"/>
        <v>12216.5199999999</v>
      </c>
      <c r="F910" s="41">
        <f t="shared" si="102"/>
        <v>1018.04</v>
      </c>
      <c r="G910" s="41">
        <f>IF(VLOOKUP(F910,Constantes!$D$2:$E$11,2,TRUE)=0,+F910,VLOOKUP(F910,Constantes!$D$2:$E$11,2,TRUE))</f>
        <v>1050</v>
      </c>
      <c r="H910" s="41">
        <f>ROUND(+Motor!$D$15*Iteración!G910,2)</f>
        <v>49.35</v>
      </c>
      <c r="I910" s="48">
        <f t="shared" si="103"/>
        <v>810.35999999999171</v>
      </c>
      <c r="J910" s="41">
        <f t="shared" si="104"/>
        <v>859.70999999999174</v>
      </c>
      <c r="L910" t="str">
        <f t="shared" si="99"/>
        <v>810,36</v>
      </c>
      <c r="M910" s="41">
        <f t="shared" si="100"/>
        <v>859.70999999999174</v>
      </c>
    </row>
    <row r="911" spans="2:13" x14ac:dyDescent="0.2">
      <c r="B911" s="41">
        <f t="shared" si="98"/>
        <v>10316.639999999901</v>
      </c>
      <c r="C911" s="41">
        <f>Motor!$E$5</f>
        <v>1900</v>
      </c>
      <c r="D911" s="41">
        <f>Motor!$E$6</f>
        <v>0</v>
      </c>
      <c r="E911" s="41">
        <f t="shared" si="101"/>
        <v>12216.639999999901</v>
      </c>
      <c r="F911" s="41">
        <f t="shared" si="102"/>
        <v>1018.05</v>
      </c>
      <c r="G911" s="41">
        <f>IF(VLOOKUP(F911,Constantes!$D$2:$E$11,2,TRUE)=0,+F911,VLOOKUP(F911,Constantes!$D$2:$E$11,2,TRUE))</f>
        <v>1050</v>
      </c>
      <c r="H911" s="41">
        <f>ROUND(+Motor!$D$15*Iteración!G911,2)</f>
        <v>49.35</v>
      </c>
      <c r="I911" s="48">
        <f t="shared" si="103"/>
        <v>810.36999999999171</v>
      </c>
      <c r="J911" s="41">
        <f t="shared" si="104"/>
        <v>859.71999999999173</v>
      </c>
      <c r="L911" t="str">
        <f t="shared" si="99"/>
        <v>810,37</v>
      </c>
      <c r="M911" s="41">
        <f t="shared" si="100"/>
        <v>859.71999999999173</v>
      </c>
    </row>
    <row r="912" spans="2:13" x14ac:dyDescent="0.2">
      <c r="B912" s="41">
        <f t="shared" si="98"/>
        <v>10316.7599999999</v>
      </c>
      <c r="C912" s="41">
        <f>Motor!$E$5</f>
        <v>1900</v>
      </c>
      <c r="D912" s="41">
        <f>Motor!$E$6</f>
        <v>0</v>
      </c>
      <c r="E912" s="41">
        <f t="shared" si="101"/>
        <v>12216.7599999999</v>
      </c>
      <c r="F912" s="41">
        <f t="shared" si="102"/>
        <v>1018.06</v>
      </c>
      <c r="G912" s="41">
        <f>IF(VLOOKUP(F912,Constantes!$D$2:$E$11,2,TRUE)=0,+F912,VLOOKUP(F912,Constantes!$D$2:$E$11,2,TRUE))</f>
        <v>1050</v>
      </c>
      <c r="H912" s="41">
        <f>ROUND(+Motor!$D$15*Iteración!G912,2)</f>
        <v>49.35</v>
      </c>
      <c r="I912" s="48">
        <f t="shared" si="103"/>
        <v>810.3799999999917</v>
      </c>
      <c r="J912" s="41">
        <f t="shared" si="104"/>
        <v>859.72999999999172</v>
      </c>
      <c r="L912" t="str">
        <f t="shared" si="99"/>
        <v>810,38</v>
      </c>
      <c r="M912" s="41">
        <f t="shared" si="100"/>
        <v>859.72999999999172</v>
      </c>
    </row>
    <row r="913" spans="2:13" x14ac:dyDescent="0.2">
      <c r="B913" s="41">
        <f t="shared" si="98"/>
        <v>10316.879999999901</v>
      </c>
      <c r="C913" s="41">
        <f>Motor!$E$5</f>
        <v>1900</v>
      </c>
      <c r="D913" s="41">
        <f>Motor!$E$6</f>
        <v>0</v>
      </c>
      <c r="E913" s="41">
        <f t="shared" si="101"/>
        <v>12216.879999999901</v>
      </c>
      <c r="F913" s="41">
        <f t="shared" si="102"/>
        <v>1018.07</v>
      </c>
      <c r="G913" s="41">
        <f>IF(VLOOKUP(F913,Constantes!$D$2:$E$11,2,TRUE)=0,+F913,VLOOKUP(F913,Constantes!$D$2:$E$11,2,TRUE))</f>
        <v>1050</v>
      </c>
      <c r="H913" s="41">
        <f>ROUND(+Motor!$D$15*Iteración!G913,2)</f>
        <v>49.35</v>
      </c>
      <c r="I913" s="48">
        <f t="shared" si="103"/>
        <v>810.38999999999169</v>
      </c>
      <c r="J913" s="41">
        <f t="shared" si="104"/>
        <v>859.73999999999171</v>
      </c>
      <c r="L913" t="str">
        <f t="shared" si="99"/>
        <v>810,39</v>
      </c>
      <c r="M913" s="41">
        <f t="shared" si="100"/>
        <v>859.73999999999171</v>
      </c>
    </row>
    <row r="914" spans="2:13" x14ac:dyDescent="0.2">
      <c r="B914" s="41">
        <f t="shared" si="98"/>
        <v>10316.9999999999</v>
      </c>
      <c r="C914" s="41">
        <f>Motor!$E$5</f>
        <v>1900</v>
      </c>
      <c r="D914" s="41">
        <f>Motor!$E$6</f>
        <v>0</v>
      </c>
      <c r="E914" s="41">
        <f t="shared" si="101"/>
        <v>12216.9999999999</v>
      </c>
      <c r="F914" s="41">
        <f t="shared" si="102"/>
        <v>1018.08</v>
      </c>
      <c r="G914" s="41">
        <f>IF(VLOOKUP(F914,Constantes!$D$2:$E$11,2,TRUE)=0,+F914,VLOOKUP(F914,Constantes!$D$2:$E$11,2,TRUE))</f>
        <v>1050</v>
      </c>
      <c r="H914" s="41">
        <f>ROUND(+Motor!$D$15*Iteración!G914,2)</f>
        <v>49.35</v>
      </c>
      <c r="I914" s="48">
        <f t="shared" si="103"/>
        <v>810.39999999999168</v>
      </c>
      <c r="J914" s="41">
        <f t="shared" si="104"/>
        <v>859.7499999999917</v>
      </c>
      <c r="L914" t="str">
        <f t="shared" si="99"/>
        <v>810,40</v>
      </c>
      <c r="M914" s="41">
        <f t="shared" si="100"/>
        <v>859.7499999999917</v>
      </c>
    </row>
    <row r="915" spans="2:13" x14ac:dyDescent="0.2">
      <c r="B915" s="41">
        <f t="shared" si="98"/>
        <v>10317.119999999901</v>
      </c>
      <c r="C915" s="41">
        <f>Motor!$E$5</f>
        <v>1900</v>
      </c>
      <c r="D915" s="41">
        <f>Motor!$E$6</f>
        <v>0</v>
      </c>
      <c r="E915" s="41">
        <f t="shared" si="101"/>
        <v>12217.119999999901</v>
      </c>
      <c r="F915" s="41">
        <f t="shared" si="102"/>
        <v>1018.09</v>
      </c>
      <c r="G915" s="41">
        <f>IF(VLOOKUP(F915,Constantes!$D$2:$E$11,2,TRUE)=0,+F915,VLOOKUP(F915,Constantes!$D$2:$E$11,2,TRUE))</f>
        <v>1050</v>
      </c>
      <c r="H915" s="41">
        <f>ROUND(+Motor!$D$15*Iteración!G915,2)</f>
        <v>49.35</v>
      </c>
      <c r="I915" s="48">
        <f t="shared" si="103"/>
        <v>810.40999999999167</v>
      </c>
      <c r="J915" s="41">
        <f t="shared" si="104"/>
        <v>859.75999999999169</v>
      </c>
      <c r="L915" t="str">
        <f t="shared" si="99"/>
        <v>810,41</v>
      </c>
      <c r="M915" s="41">
        <f t="shared" si="100"/>
        <v>859.75999999999169</v>
      </c>
    </row>
    <row r="916" spans="2:13" x14ac:dyDescent="0.2">
      <c r="B916" s="41">
        <f t="shared" si="98"/>
        <v>10317.2399999999</v>
      </c>
      <c r="C916" s="41">
        <f>Motor!$E$5</f>
        <v>1900</v>
      </c>
      <c r="D916" s="41">
        <f>Motor!$E$6</f>
        <v>0</v>
      </c>
      <c r="E916" s="41">
        <f t="shared" si="101"/>
        <v>12217.2399999999</v>
      </c>
      <c r="F916" s="41">
        <f t="shared" si="102"/>
        <v>1018.1</v>
      </c>
      <c r="G916" s="41">
        <f>IF(VLOOKUP(F916,Constantes!$D$2:$E$11,2,TRUE)=0,+F916,VLOOKUP(F916,Constantes!$D$2:$E$11,2,TRUE))</f>
        <v>1050</v>
      </c>
      <c r="H916" s="41">
        <f>ROUND(+Motor!$D$15*Iteración!G916,2)</f>
        <v>49.35</v>
      </c>
      <c r="I916" s="48">
        <f t="shared" si="103"/>
        <v>810.41999999999166</v>
      </c>
      <c r="J916" s="41">
        <f t="shared" si="104"/>
        <v>859.76999999999168</v>
      </c>
      <c r="L916" t="str">
        <f t="shared" si="99"/>
        <v>810,42</v>
      </c>
      <c r="M916" s="41">
        <f t="shared" si="100"/>
        <v>859.76999999999168</v>
      </c>
    </row>
    <row r="917" spans="2:13" x14ac:dyDescent="0.2">
      <c r="B917" s="41">
        <f t="shared" si="98"/>
        <v>10317.359999999901</v>
      </c>
      <c r="C917" s="41">
        <f>Motor!$E$5</f>
        <v>1900</v>
      </c>
      <c r="D917" s="41">
        <f>Motor!$E$6</f>
        <v>0</v>
      </c>
      <c r="E917" s="41">
        <f t="shared" si="101"/>
        <v>12217.359999999901</v>
      </c>
      <c r="F917" s="41">
        <f t="shared" si="102"/>
        <v>1018.11</v>
      </c>
      <c r="G917" s="41">
        <f>IF(VLOOKUP(F917,Constantes!$D$2:$E$11,2,TRUE)=0,+F917,VLOOKUP(F917,Constantes!$D$2:$E$11,2,TRUE))</f>
        <v>1050</v>
      </c>
      <c r="H917" s="41">
        <f>ROUND(+Motor!$D$15*Iteración!G917,2)</f>
        <v>49.35</v>
      </c>
      <c r="I917" s="48">
        <f t="shared" si="103"/>
        <v>810.42999999999165</v>
      </c>
      <c r="J917" s="41">
        <f t="shared" si="104"/>
        <v>859.77999999999167</v>
      </c>
      <c r="L917" t="str">
        <f t="shared" si="99"/>
        <v>810,43</v>
      </c>
      <c r="M917" s="41">
        <f t="shared" si="100"/>
        <v>859.77999999999167</v>
      </c>
    </row>
    <row r="918" spans="2:13" x14ac:dyDescent="0.2">
      <c r="B918" s="41">
        <f t="shared" si="98"/>
        <v>10317.4799999999</v>
      </c>
      <c r="C918" s="41">
        <f>Motor!$E$5</f>
        <v>1900</v>
      </c>
      <c r="D918" s="41">
        <f>Motor!$E$6</f>
        <v>0</v>
      </c>
      <c r="E918" s="41">
        <f t="shared" si="101"/>
        <v>12217.4799999999</v>
      </c>
      <c r="F918" s="41">
        <f t="shared" si="102"/>
        <v>1018.12</v>
      </c>
      <c r="G918" s="41">
        <f>IF(VLOOKUP(F918,Constantes!$D$2:$E$11,2,TRUE)=0,+F918,VLOOKUP(F918,Constantes!$D$2:$E$11,2,TRUE))</f>
        <v>1050</v>
      </c>
      <c r="H918" s="41">
        <f>ROUND(+Motor!$D$15*Iteración!G918,2)</f>
        <v>49.35</v>
      </c>
      <c r="I918" s="48">
        <f t="shared" si="103"/>
        <v>810.43999999999164</v>
      </c>
      <c r="J918" s="41">
        <f t="shared" si="104"/>
        <v>859.78999999999166</v>
      </c>
      <c r="L918" t="str">
        <f t="shared" si="99"/>
        <v>810,44</v>
      </c>
      <c r="M918" s="41">
        <f t="shared" si="100"/>
        <v>859.78999999999166</v>
      </c>
    </row>
    <row r="919" spans="2:13" x14ac:dyDescent="0.2">
      <c r="B919" s="41">
        <f t="shared" si="98"/>
        <v>10317.5999999999</v>
      </c>
      <c r="C919" s="41">
        <f>Motor!$E$5</f>
        <v>1900</v>
      </c>
      <c r="D919" s="41">
        <f>Motor!$E$6</f>
        <v>0</v>
      </c>
      <c r="E919" s="41">
        <f t="shared" si="101"/>
        <v>12217.5999999999</v>
      </c>
      <c r="F919" s="41">
        <f t="shared" si="102"/>
        <v>1018.13</v>
      </c>
      <c r="G919" s="41">
        <f>IF(VLOOKUP(F919,Constantes!$D$2:$E$11,2,TRUE)=0,+F919,VLOOKUP(F919,Constantes!$D$2:$E$11,2,TRUE))</f>
        <v>1050</v>
      </c>
      <c r="H919" s="41">
        <f>ROUND(+Motor!$D$15*Iteración!G919,2)</f>
        <v>49.35</v>
      </c>
      <c r="I919" s="48">
        <f t="shared" si="103"/>
        <v>810.44999999999163</v>
      </c>
      <c r="J919" s="41">
        <f t="shared" si="104"/>
        <v>859.79999999999166</v>
      </c>
      <c r="L919" t="str">
        <f t="shared" si="99"/>
        <v>810,45</v>
      </c>
      <c r="M919" s="41">
        <f t="shared" si="100"/>
        <v>859.79999999999166</v>
      </c>
    </row>
    <row r="920" spans="2:13" x14ac:dyDescent="0.2">
      <c r="B920" s="41">
        <f t="shared" si="98"/>
        <v>10317.719999999899</v>
      </c>
      <c r="C920" s="41">
        <f>Motor!$E$5</f>
        <v>1900</v>
      </c>
      <c r="D920" s="41">
        <f>Motor!$E$6</f>
        <v>0</v>
      </c>
      <c r="E920" s="41">
        <f t="shared" si="101"/>
        <v>12217.719999999899</v>
      </c>
      <c r="F920" s="41">
        <f t="shared" si="102"/>
        <v>1018.14</v>
      </c>
      <c r="G920" s="41">
        <f>IF(VLOOKUP(F920,Constantes!$D$2:$E$11,2,TRUE)=0,+F920,VLOOKUP(F920,Constantes!$D$2:$E$11,2,TRUE))</f>
        <v>1050</v>
      </c>
      <c r="H920" s="41">
        <f>ROUND(+Motor!$D$15*Iteración!G920,2)</f>
        <v>49.35</v>
      </c>
      <c r="I920" s="48">
        <f t="shared" si="103"/>
        <v>810.45999999999162</v>
      </c>
      <c r="J920" s="41">
        <f t="shared" si="104"/>
        <v>859.80999999999165</v>
      </c>
      <c r="L920" t="str">
        <f t="shared" si="99"/>
        <v>810,46</v>
      </c>
      <c r="M920" s="41">
        <f t="shared" si="100"/>
        <v>859.80999999999165</v>
      </c>
    </row>
    <row r="921" spans="2:13" x14ac:dyDescent="0.2">
      <c r="B921" s="41">
        <f t="shared" si="98"/>
        <v>10317.8399999999</v>
      </c>
      <c r="C921" s="41">
        <f>Motor!$E$5</f>
        <v>1900</v>
      </c>
      <c r="D921" s="41">
        <f>Motor!$E$6</f>
        <v>0</v>
      </c>
      <c r="E921" s="41">
        <f t="shared" si="101"/>
        <v>12217.8399999999</v>
      </c>
      <c r="F921" s="41">
        <f t="shared" si="102"/>
        <v>1018.15</v>
      </c>
      <c r="G921" s="41">
        <f>IF(VLOOKUP(F921,Constantes!$D$2:$E$11,2,TRUE)=0,+F921,VLOOKUP(F921,Constantes!$D$2:$E$11,2,TRUE))</f>
        <v>1050</v>
      </c>
      <c r="H921" s="41">
        <f>ROUND(+Motor!$D$15*Iteración!G921,2)</f>
        <v>49.35</v>
      </c>
      <c r="I921" s="48">
        <f t="shared" si="103"/>
        <v>810.46999999999161</v>
      </c>
      <c r="J921" s="41">
        <f t="shared" si="104"/>
        <v>859.81999999999164</v>
      </c>
      <c r="L921" t="str">
        <f t="shared" si="99"/>
        <v>810,47</v>
      </c>
      <c r="M921" s="41">
        <f t="shared" si="100"/>
        <v>859.81999999999164</v>
      </c>
    </row>
    <row r="922" spans="2:13" x14ac:dyDescent="0.2">
      <c r="B922" s="41">
        <f t="shared" si="98"/>
        <v>10317.959999999899</v>
      </c>
      <c r="C922" s="41">
        <f>Motor!$E$5</f>
        <v>1900</v>
      </c>
      <c r="D922" s="41">
        <f>Motor!$E$6</f>
        <v>0</v>
      </c>
      <c r="E922" s="41">
        <f t="shared" si="101"/>
        <v>12217.959999999899</v>
      </c>
      <c r="F922" s="41">
        <f t="shared" si="102"/>
        <v>1018.16</v>
      </c>
      <c r="G922" s="41">
        <f>IF(VLOOKUP(F922,Constantes!$D$2:$E$11,2,TRUE)=0,+F922,VLOOKUP(F922,Constantes!$D$2:$E$11,2,TRUE))</f>
        <v>1050</v>
      </c>
      <c r="H922" s="41">
        <f>ROUND(+Motor!$D$15*Iteración!G922,2)</f>
        <v>49.35</v>
      </c>
      <c r="I922" s="48">
        <f t="shared" si="103"/>
        <v>810.47999999999161</v>
      </c>
      <c r="J922" s="41">
        <f t="shared" si="104"/>
        <v>859.82999999999163</v>
      </c>
      <c r="L922" t="str">
        <f t="shared" si="99"/>
        <v>810,48</v>
      </c>
      <c r="M922" s="41">
        <f t="shared" si="100"/>
        <v>859.82999999999163</v>
      </c>
    </row>
    <row r="923" spans="2:13" x14ac:dyDescent="0.2">
      <c r="B923" s="41">
        <f t="shared" si="98"/>
        <v>10318.0799999999</v>
      </c>
      <c r="C923" s="41">
        <f>Motor!$E$5</f>
        <v>1900</v>
      </c>
      <c r="D923" s="41">
        <f>Motor!$E$6</f>
        <v>0</v>
      </c>
      <c r="E923" s="41">
        <f t="shared" si="101"/>
        <v>12218.0799999999</v>
      </c>
      <c r="F923" s="41">
        <f t="shared" si="102"/>
        <v>1018.17</v>
      </c>
      <c r="G923" s="41">
        <f>IF(VLOOKUP(F923,Constantes!$D$2:$E$11,2,TRUE)=0,+F923,VLOOKUP(F923,Constantes!$D$2:$E$11,2,TRUE))</f>
        <v>1050</v>
      </c>
      <c r="H923" s="41">
        <f>ROUND(+Motor!$D$15*Iteración!G923,2)</f>
        <v>49.35</v>
      </c>
      <c r="I923" s="48">
        <f t="shared" si="103"/>
        <v>810.4899999999916</v>
      </c>
      <c r="J923" s="41">
        <f t="shared" si="104"/>
        <v>859.83999999999162</v>
      </c>
      <c r="L923" t="str">
        <f t="shared" si="99"/>
        <v>810,49</v>
      </c>
      <c r="M923" s="41">
        <f t="shared" si="100"/>
        <v>859.83999999999162</v>
      </c>
    </row>
    <row r="924" spans="2:13" x14ac:dyDescent="0.2">
      <c r="B924" s="41">
        <f t="shared" si="98"/>
        <v>10318.199999999899</v>
      </c>
      <c r="C924" s="41">
        <f>Motor!$E$5</f>
        <v>1900</v>
      </c>
      <c r="D924" s="41">
        <f>Motor!$E$6</f>
        <v>0</v>
      </c>
      <c r="E924" s="41">
        <f t="shared" si="101"/>
        <v>12218.199999999899</v>
      </c>
      <c r="F924" s="41">
        <f t="shared" si="102"/>
        <v>1018.18</v>
      </c>
      <c r="G924" s="41">
        <f>IF(VLOOKUP(F924,Constantes!$D$2:$E$11,2,TRUE)=0,+F924,VLOOKUP(F924,Constantes!$D$2:$E$11,2,TRUE))</f>
        <v>1050</v>
      </c>
      <c r="H924" s="41">
        <f>ROUND(+Motor!$D$15*Iteración!G924,2)</f>
        <v>49.35</v>
      </c>
      <c r="I924" s="48">
        <f t="shared" si="103"/>
        <v>810.49999999999159</v>
      </c>
      <c r="J924" s="41">
        <f t="shared" si="104"/>
        <v>859.84999999999161</v>
      </c>
      <c r="L924" t="str">
        <f t="shared" si="99"/>
        <v>810,50</v>
      </c>
      <c r="M924" s="41">
        <f t="shared" si="100"/>
        <v>859.84999999999161</v>
      </c>
    </row>
    <row r="925" spans="2:13" x14ac:dyDescent="0.2">
      <c r="B925" s="41">
        <f t="shared" si="98"/>
        <v>10318.3199999999</v>
      </c>
      <c r="C925" s="41">
        <f>Motor!$E$5</f>
        <v>1900</v>
      </c>
      <c r="D925" s="41">
        <f>Motor!$E$6</f>
        <v>0</v>
      </c>
      <c r="E925" s="41">
        <f t="shared" si="101"/>
        <v>12218.3199999999</v>
      </c>
      <c r="F925" s="41">
        <f t="shared" si="102"/>
        <v>1018.19</v>
      </c>
      <c r="G925" s="41">
        <f>IF(VLOOKUP(F925,Constantes!$D$2:$E$11,2,TRUE)=0,+F925,VLOOKUP(F925,Constantes!$D$2:$E$11,2,TRUE))</f>
        <v>1050</v>
      </c>
      <c r="H925" s="41">
        <f>ROUND(+Motor!$D$15*Iteración!G925,2)</f>
        <v>49.35</v>
      </c>
      <c r="I925" s="48">
        <f t="shared" si="103"/>
        <v>810.50999999999158</v>
      </c>
      <c r="J925" s="41">
        <f t="shared" si="104"/>
        <v>859.8599999999916</v>
      </c>
      <c r="L925" t="str">
        <f t="shared" si="99"/>
        <v>810,51</v>
      </c>
      <c r="M925" s="41">
        <f t="shared" si="100"/>
        <v>859.8599999999916</v>
      </c>
    </row>
    <row r="926" spans="2:13" x14ac:dyDescent="0.2">
      <c r="B926" s="41">
        <f t="shared" si="98"/>
        <v>10318.439999999899</v>
      </c>
      <c r="C926" s="41">
        <f>Motor!$E$5</f>
        <v>1900</v>
      </c>
      <c r="D926" s="41">
        <f>Motor!$E$6</f>
        <v>0</v>
      </c>
      <c r="E926" s="41">
        <f t="shared" si="101"/>
        <v>12218.439999999899</v>
      </c>
      <c r="F926" s="41">
        <f t="shared" si="102"/>
        <v>1018.2</v>
      </c>
      <c r="G926" s="41">
        <f>IF(VLOOKUP(F926,Constantes!$D$2:$E$11,2,TRUE)=0,+F926,VLOOKUP(F926,Constantes!$D$2:$E$11,2,TRUE))</f>
        <v>1050</v>
      </c>
      <c r="H926" s="41">
        <f>ROUND(+Motor!$D$15*Iteración!G926,2)</f>
        <v>49.35</v>
      </c>
      <c r="I926" s="48">
        <f t="shared" si="103"/>
        <v>810.51999999999157</v>
      </c>
      <c r="J926" s="41">
        <f t="shared" si="104"/>
        <v>859.86999999999159</v>
      </c>
      <c r="L926" t="str">
        <f t="shared" si="99"/>
        <v>810,52</v>
      </c>
      <c r="M926" s="41">
        <f t="shared" si="100"/>
        <v>859.86999999999159</v>
      </c>
    </row>
    <row r="927" spans="2:13" x14ac:dyDescent="0.2">
      <c r="B927" s="41">
        <f t="shared" si="98"/>
        <v>10318.559999999899</v>
      </c>
      <c r="C927" s="41">
        <f>Motor!$E$5</f>
        <v>1900</v>
      </c>
      <c r="D927" s="41">
        <f>Motor!$E$6</f>
        <v>0</v>
      </c>
      <c r="E927" s="41">
        <f t="shared" si="101"/>
        <v>12218.559999999899</v>
      </c>
      <c r="F927" s="41">
        <f t="shared" si="102"/>
        <v>1018.21</v>
      </c>
      <c r="G927" s="41">
        <f>IF(VLOOKUP(F927,Constantes!$D$2:$E$11,2,TRUE)=0,+F927,VLOOKUP(F927,Constantes!$D$2:$E$11,2,TRUE))</f>
        <v>1050</v>
      </c>
      <c r="H927" s="41">
        <f>ROUND(+Motor!$D$15*Iteración!G927,2)</f>
        <v>49.35</v>
      </c>
      <c r="I927" s="48">
        <f t="shared" si="103"/>
        <v>810.52999999999156</v>
      </c>
      <c r="J927" s="41">
        <f t="shared" si="104"/>
        <v>859.87999999999158</v>
      </c>
      <c r="L927" t="str">
        <f t="shared" si="99"/>
        <v>810,53</v>
      </c>
      <c r="M927" s="41">
        <f t="shared" si="100"/>
        <v>859.87999999999158</v>
      </c>
    </row>
    <row r="928" spans="2:13" x14ac:dyDescent="0.2">
      <c r="B928" s="41">
        <f t="shared" si="98"/>
        <v>10318.679999999898</v>
      </c>
      <c r="C928" s="41">
        <f>Motor!$E$5</f>
        <v>1900</v>
      </c>
      <c r="D928" s="41">
        <f>Motor!$E$6</f>
        <v>0</v>
      </c>
      <c r="E928" s="41">
        <f t="shared" si="101"/>
        <v>12218.679999999898</v>
      </c>
      <c r="F928" s="41">
        <f t="shared" si="102"/>
        <v>1018.22</v>
      </c>
      <c r="G928" s="41">
        <f>IF(VLOOKUP(F928,Constantes!$D$2:$E$11,2,TRUE)=0,+F928,VLOOKUP(F928,Constantes!$D$2:$E$11,2,TRUE))</f>
        <v>1050</v>
      </c>
      <c r="H928" s="41">
        <f>ROUND(+Motor!$D$15*Iteración!G928,2)</f>
        <v>49.35</v>
      </c>
      <c r="I928" s="48">
        <f t="shared" si="103"/>
        <v>810.53999999999155</v>
      </c>
      <c r="J928" s="41">
        <f t="shared" si="104"/>
        <v>859.88999999999157</v>
      </c>
      <c r="L928" t="str">
        <f t="shared" si="99"/>
        <v>810,54</v>
      </c>
      <c r="M928" s="41">
        <f t="shared" si="100"/>
        <v>859.88999999999157</v>
      </c>
    </row>
    <row r="929" spans="2:13" x14ac:dyDescent="0.2">
      <c r="B929" s="41">
        <f t="shared" si="98"/>
        <v>10318.799999999899</v>
      </c>
      <c r="C929" s="41">
        <f>Motor!$E$5</f>
        <v>1900</v>
      </c>
      <c r="D929" s="41">
        <f>Motor!$E$6</f>
        <v>0</v>
      </c>
      <c r="E929" s="41">
        <f t="shared" si="101"/>
        <v>12218.799999999899</v>
      </c>
      <c r="F929" s="41">
        <f t="shared" si="102"/>
        <v>1018.23</v>
      </c>
      <c r="G929" s="41">
        <f>IF(VLOOKUP(F929,Constantes!$D$2:$E$11,2,TRUE)=0,+F929,VLOOKUP(F929,Constantes!$D$2:$E$11,2,TRUE))</f>
        <v>1050</v>
      </c>
      <c r="H929" s="41">
        <f>ROUND(+Motor!$D$15*Iteración!G929,2)</f>
        <v>49.35</v>
      </c>
      <c r="I929" s="48">
        <f t="shared" si="103"/>
        <v>810.54999999999154</v>
      </c>
      <c r="J929" s="41">
        <f t="shared" si="104"/>
        <v>859.89999999999156</v>
      </c>
      <c r="L929" t="str">
        <f t="shared" si="99"/>
        <v>810,55</v>
      </c>
      <c r="M929" s="41">
        <f t="shared" si="100"/>
        <v>859.89999999999156</v>
      </c>
    </row>
    <row r="930" spans="2:13" x14ac:dyDescent="0.2">
      <c r="B930" s="41">
        <f t="shared" si="98"/>
        <v>10318.919999999898</v>
      </c>
      <c r="C930" s="41">
        <f>Motor!$E$5</f>
        <v>1900</v>
      </c>
      <c r="D930" s="41">
        <f>Motor!$E$6</f>
        <v>0</v>
      </c>
      <c r="E930" s="41">
        <f t="shared" si="101"/>
        <v>12218.919999999898</v>
      </c>
      <c r="F930" s="41">
        <f t="shared" si="102"/>
        <v>1018.24</v>
      </c>
      <c r="G930" s="41">
        <f>IF(VLOOKUP(F930,Constantes!$D$2:$E$11,2,TRUE)=0,+F930,VLOOKUP(F930,Constantes!$D$2:$E$11,2,TRUE))</f>
        <v>1050</v>
      </c>
      <c r="H930" s="41">
        <f>ROUND(+Motor!$D$15*Iteración!G930,2)</f>
        <v>49.35</v>
      </c>
      <c r="I930" s="48">
        <f t="shared" si="103"/>
        <v>810.55999999999153</v>
      </c>
      <c r="J930" s="41">
        <f t="shared" si="104"/>
        <v>859.90999999999156</v>
      </c>
      <c r="L930" t="str">
        <f t="shared" si="99"/>
        <v>810,56</v>
      </c>
      <c r="M930" s="41">
        <f t="shared" si="100"/>
        <v>859.90999999999156</v>
      </c>
    </row>
    <row r="931" spans="2:13" x14ac:dyDescent="0.2">
      <c r="B931" s="41">
        <f t="shared" si="98"/>
        <v>10319.039999999899</v>
      </c>
      <c r="C931" s="41">
        <f>Motor!$E$5</f>
        <v>1900</v>
      </c>
      <c r="D931" s="41">
        <f>Motor!$E$6</f>
        <v>0</v>
      </c>
      <c r="E931" s="41">
        <f t="shared" si="101"/>
        <v>12219.039999999899</v>
      </c>
      <c r="F931" s="41">
        <f t="shared" si="102"/>
        <v>1018.25</v>
      </c>
      <c r="G931" s="41">
        <f>IF(VLOOKUP(F931,Constantes!$D$2:$E$11,2,TRUE)=0,+F931,VLOOKUP(F931,Constantes!$D$2:$E$11,2,TRUE))</f>
        <v>1050</v>
      </c>
      <c r="H931" s="41">
        <f>ROUND(+Motor!$D$15*Iteración!G931,2)</f>
        <v>49.35</v>
      </c>
      <c r="I931" s="48">
        <f t="shared" si="103"/>
        <v>810.56999999999152</v>
      </c>
      <c r="J931" s="41">
        <f t="shared" si="104"/>
        <v>859.91999999999155</v>
      </c>
      <c r="L931" t="str">
        <f t="shared" si="99"/>
        <v>810,57</v>
      </c>
      <c r="M931" s="41">
        <f t="shared" si="100"/>
        <v>859.91999999999155</v>
      </c>
    </row>
    <row r="932" spans="2:13" x14ac:dyDescent="0.2">
      <c r="B932" s="41">
        <f t="shared" si="98"/>
        <v>10319.159999999898</v>
      </c>
      <c r="C932" s="41">
        <f>Motor!$E$5</f>
        <v>1900</v>
      </c>
      <c r="D932" s="41">
        <f>Motor!$E$6</f>
        <v>0</v>
      </c>
      <c r="E932" s="41">
        <f t="shared" si="101"/>
        <v>12219.159999999898</v>
      </c>
      <c r="F932" s="41">
        <f t="shared" si="102"/>
        <v>1018.26</v>
      </c>
      <c r="G932" s="41">
        <f>IF(VLOOKUP(F932,Constantes!$D$2:$E$11,2,TRUE)=0,+F932,VLOOKUP(F932,Constantes!$D$2:$E$11,2,TRUE))</f>
        <v>1050</v>
      </c>
      <c r="H932" s="41">
        <f>ROUND(+Motor!$D$15*Iteración!G932,2)</f>
        <v>49.35</v>
      </c>
      <c r="I932" s="48">
        <f t="shared" si="103"/>
        <v>810.57999999999151</v>
      </c>
      <c r="J932" s="41">
        <f t="shared" si="104"/>
        <v>859.92999999999154</v>
      </c>
      <c r="L932" t="str">
        <f t="shared" si="99"/>
        <v>810,58</v>
      </c>
      <c r="M932" s="41">
        <f t="shared" si="100"/>
        <v>859.92999999999154</v>
      </c>
    </row>
    <row r="933" spans="2:13" x14ac:dyDescent="0.2">
      <c r="B933" s="41">
        <f t="shared" si="98"/>
        <v>10319.279999999899</v>
      </c>
      <c r="C933" s="41">
        <f>Motor!$E$5</f>
        <v>1900</v>
      </c>
      <c r="D933" s="41">
        <f>Motor!$E$6</f>
        <v>0</v>
      </c>
      <c r="E933" s="41">
        <f t="shared" si="101"/>
        <v>12219.279999999899</v>
      </c>
      <c r="F933" s="41">
        <f t="shared" si="102"/>
        <v>1018.27</v>
      </c>
      <c r="G933" s="41">
        <f>IF(VLOOKUP(F933,Constantes!$D$2:$E$11,2,TRUE)=0,+F933,VLOOKUP(F933,Constantes!$D$2:$E$11,2,TRUE))</f>
        <v>1050</v>
      </c>
      <c r="H933" s="41">
        <f>ROUND(+Motor!$D$15*Iteración!G933,2)</f>
        <v>49.35</v>
      </c>
      <c r="I933" s="48">
        <f t="shared" si="103"/>
        <v>810.58999999999151</v>
      </c>
      <c r="J933" s="41">
        <f t="shared" si="104"/>
        <v>859.93999999999153</v>
      </c>
      <c r="L933" t="str">
        <f t="shared" si="99"/>
        <v>810,59</v>
      </c>
      <c r="M933" s="41">
        <f t="shared" si="100"/>
        <v>859.93999999999153</v>
      </c>
    </row>
    <row r="934" spans="2:13" x14ac:dyDescent="0.2">
      <c r="B934" s="41">
        <f t="shared" si="98"/>
        <v>10319.399999999898</v>
      </c>
      <c r="C934" s="41">
        <f>Motor!$E$5</f>
        <v>1900</v>
      </c>
      <c r="D934" s="41">
        <f>Motor!$E$6</f>
        <v>0</v>
      </c>
      <c r="E934" s="41">
        <f t="shared" si="101"/>
        <v>12219.399999999898</v>
      </c>
      <c r="F934" s="41">
        <f t="shared" si="102"/>
        <v>1018.28</v>
      </c>
      <c r="G934" s="41">
        <f>IF(VLOOKUP(F934,Constantes!$D$2:$E$11,2,TRUE)=0,+F934,VLOOKUP(F934,Constantes!$D$2:$E$11,2,TRUE))</f>
        <v>1050</v>
      </c>
      <c r="H934" s="41">
        <f>ROUND(+Motor!$D$15*Iteración!G934,2)</f>
        <v>49.35</v>
      </c>
      <c r="I934" s="48">
        <f t="shared" si="103"/>
        <v>810.5999999999915</v>
      </c>
      <c r="J934" s="41">
        <f t="shared" si="104"/>
        <v>859.94999999999152</v>
      </c>
      <c r="L934" t="str">
        <f t="shared" si="99"/>
        <v>810,60</v>
      </c>
      <c r="M934" s="41">
        <f t="shared" si="100"/>
        <v>859.94999999999152</v>
      </c>
    </row>
    <row r="935" spans="2:13" x14ac:dyDescent="0.2">
      <c r="B935" s="41">
        <f t="shared" si="98"/>
        <v>10319.519999999899</v>
      </c>
      <c r="C935" s="41">
        <f>Motor!$E$5</f>
        <v>1900</v>
      </c>
      <c r="D935" s="41">
        <f>Motor!$E$6</f>
        <v>0</v>
      </c>
      <c r="E935" s="41">
        <f t="shared" si="101"/>
        <v>12219.519999999899</v>
      </c>
      <c r="F935" s="41">
        <f t="shared" si="102"/>
        <v>1018.29</v>
      </c>
      <c r="G935" s="41">
        <f>IF(VLOOKUP(F935,Constantes!$D$2:$E$11,2,TRUE)=0,+F935,VLOOKUP(F935,Constantes!$D$2:$E$11,2,TRUE))</f>
        <v>1050</v>
      </c>
      <c r="H935" s="41">
        <f>ROUND(+Motor!$D$15*Iteración!G935,2)</f>
        <v>49.35</v>
      </c>
      <c r="I935" s="48">
        <f t="shared" si="103"/>
        <v>810.60999999999149</v>
      </c>
      <c r="J935" s="41">
        <f t="shared" si="104"/>
        <v>859.95999999999151</v>
      </c>
      <c r="L935" t="str">
        <f t="shared" si="99"/>
        <v>810,61</v>
      </c>
      <c r="M935" s="41">
        <f t="shared" si="100"/>
        <v>859.95999999999151</v>
      </c>
    </row>
    <row r="936" spans="2:13" x14ac:dyDescent="0.2">
      <c r="B936" s="41">
        <f t="shared" si="98"/>
        <v>10319.639999999898</v>
      </c>
      <c r="C936" s="41">
        <f>Motor!$E$5</f>
        <v>1900</v>
      </c>
      <c r="D936" s="41">
        <f>Motor!$E$6</f>
        <v>0</v>
      </c>
      <c r="E936" s="41">
        <f t="shared" si="101"/>
        <v>12219.639999999898</v>
      </c>
      <c r="F936" s="41">
        <f t="shared" si="102"/>
        <v>1018.3</v>
      </c>
      <c r="G936" s="41">
        <f>IF(VLOOKUP(F936,Constantes!$D$2:$E$11,2,TRUE)=0,+F936,VLOOKUP(F936,Constantes!$D$2:$E$11,2,TRUE))</f>
        <v>1050</v>
      </c>
      <c r="H936" s="41">
        <f>ROUND(+Motor!$D$15*Iteración!G936,2)</f>
        <v>49.35</v>
      </c>
      <c r="I936" s="48">
        <f t="shared" si="103"/>
        <v>810.61999999999148</v>
      </c>
      <c r="J936" s="41">
        <f t="shared" si="104"/>
        <v>859.9699999999915</v>
      </c>
      <c r="L936" t="str">
        <f t="shared" si="99"/>
        <v>810,62</v>
      </c>
      <c r="M936" s="41">
        <f t="shared" si="100"/>
        <v>859.9699999999915</v>
      </c>
    </row>
    <row r="937" spans="2:13" x14ac:dyDescent="0.2">
      <c r="B937" s="41">
        <f t="shared" si="98"/>
        <v>10319.759999999898</v>
      </c>
      <c r="C937" s="41">
        <f>Motor!$E$5</f>
        <v>1900</v>
      </c>
      <c r="D937" s="41">
        <f>Motor!$E$6</f>
        <v>0</v>
      </c>
      <c r="E937" s="41">
        <f t="shared" si="101"/>
        <v>12219.759999999898</v>
      </c>
      <c r="F937" s="41">
        <f t="shared" si="102"/>
        <v>1018.31</v>
      </c>
      <c r="G937" s="41">
        <f>IF(VLOOKUP(F937,Constantes!$D$2:$E$11,2,TRUE)=0,+F937,VLOOKUP(F937,Constantes!$D$2:$E$11,2,TRUE))</f>
        <v>1050</v>
      </c>
      <c r="H937" s="41">
        <f>ROUND(+Motor!$D$15*Iteración!G937,2)</f>
        <v>49.35</v>
      </c>
      <c r="I937" s="48">
        <f t="shared" si="103"/>
        <v>810.62999999999147</v>
      </c>
      <c r="J937" s="41">
        <f t="shared" si="104"/>
        <v>859.97999999999149</v>
      </c>
      <c r="L937" t="str">
        <f t="shared" si="99"/>
        <v>810,63</v>
      </c>
      <c r="M937" s="41">
        <f t="shared" si="100"/>
        <v>859.97999999999149</v>
      </c>
    </row>
    <row r="938" spans="2:13" x14ac:dyDescent="0.2">
      <c r="B938" s="41">
        <f t="shared" si="98"/>
        <v>10319.879999999897</v>
      </c>
      <c r="C938" s="41">
        <f>Motor!$E$5</f>
        <v>1900</v>
      </c>
      <c r="D938" s="41">
        <f>Motor!$E$6</f>
        <v>0</v>
      </c>
      <c r="E938" s="41">
        <f t="shared" si="101"/>
        <v>12219.879999999897</v>
      </c>
      <c r="F938" s="41">
        <f t="shared" si="102"/>
        <v>1018.32</v>
      </c>
      <c r="G938" s="41">
        <f>IF(VLOOKUP(F938,Constantes!$D$2:$E$11,2,TRUE)=0,+F938,VLOOKUP(F938,Constantes!$D$2:$E$11,2,TRUE))</f>
        <v>1050</v>
      </c>
      <c r="H938" s="41">
        <f>ROUND(+Motor!$D$15*Iteración!G938,2)</f>
        <v>49.35</v>
      </c>
      <c r="I938" s="48">
        <f t="shared" si="103"/>
        <v>810.63999999999146</v>
      </c>
      <c r="J938" s="41">
        <f t="shared" si="104"/>
        <v>859.98999999999148</v>
      </c>
      <c r="L938" t="str">
        <f t="shared" si="99"/>
        <v>810,64</v>
      </c>
      <c r="M938" s="41">
        <f t="shared" si="100"/>
        <v>859.98999999999148</v>
      </c>
    </row>
    <row r="939" spans="2:13" x14ac:dyDescent="0.2">
      <c r="B939" s="41">
        <f t="shared" si="98"/>
        <v>10319.999999999898</v>
      </c>
      <c r="C939" s="41">
        <f>Motor!$E$5</f>
        <v>1900</v>
      </c>
      <c r="D939" s="41">
        <f>Motor!$E$6</f>
        <v>0</v>
      </c>
      <c r="E939" s="41">
        <f t="shared" si="101"/>
        <v>12219.999999999898</v>
      </c>
      <c r="F939" s="41">
        <f t="shared" si="102"/>
        <v>1018.33</v>
      </c>
      <c r="G939" s="41">
        <f>IF(VLOOKUP(F939,Constantes!$D$2:$E$11,2,TRUE)=0,+F939,VLOOKUP(F939,Constantes!$D$2:$E$11,2,TRUE))</f>
        <v>1050</v>
      </c>
      <c r="H939" s="41">
        <f>ROUND(+Motor!$D$15*Iteración!G939,2)</f>
        <v>49.35</v>
      </c>
      <c r="I939" s="48">
        <f t="shared" si="103"/>
        <v>810.64999999999145</v>
      </c>
      <c r="J939" s="41">
        <f t="shared" si="104"/>
        <v>859.99999999999147</v>
      </c>
      <c r="L939" t="str">
        <f t="shared" si="99"/>
        <v>810,65</v>
      </c>
      <c r="M939" s="41">
        <f t="shared" si="100"/>
        <v>859.99999999999147</v>
      </c>
    </row>
    <row r="940" spans="2:13" x14ac:dyDescent="0.2">
      <c r="B940" s="41">
        <f t="shared" si="98"/>
        <v>10320.119999999897</v>
      </c>
      <c r="C940" s="41">
        <f>Motor!$E$5</f>
        <v>1900</v>
      </c>
      <c r="D940" s="41">
        <f>Motor!$E$6</f>
        <v>0</v>
      </c>
      <c r="E940" s="41">
        <f t="shared" si="101"/>
        <v>12220.119999999897</v>
      </c>
      <c r="F940" s="41">
        <f t="shared" si="102"/>
        <v>1018.34</v>
      </c>
      <c r="G940" s="41">
        <f>IF(VLOOKUP(F940,Constantes!$D$2:$E$11,2,TRUE)=0,+F940,VLOOKUP(F940,Constantes!$D$2:$E$11,2,TRUE))</f>
        <v>1050</v>
      </c>
      <c r="H940" s="41">
        <f>ROUND(+Motor!$D$15*Iteración!G940,2)</f>
        <v>49.35</v>
      </c>
      <c r="I940" s="48">
        <f t="shared" si="103"/>
        <v>810.65999999999144</v>
      </c>
      <c r="J940" s="41">
        <f t="shared" si="104"/>
        <v>860.00999999999146</v>
      </c>
      <c r="L940" t="str">
        <f t="shared" si="99"/>
        <v>810,66</v>
      </c>
      <c r="M940" s="41">
        <f t="shared" si="100"/>
        <v>860.00999999999146</v>
      </c>
    </row>
    <row r="941" spans="2:13" x14ac:dyDescent="0.2">
      <c r="B941" s="41">
        <f t="shared" si="98"/>
        <v>10320.239999999898</v>
      </c>
      <c r="C941" s="41">
        <f>Motor!$E$5</f>
        <v>1900</v>
      </c>
      <c r="D941" s="41">
        <f>Motor!$E$6</f>
        <v>0</v>
      </c>
      <c r="E941" s="41">
        <f t="shared" si="101"/>
        <v>12220.239999999898</v>
      </c>
      <c r="F941" s="41">
        <f t="shared" si="102"/>
        <v>1018.35</v>
      </c>
      <c r="G941" s="41">
        <f>IF(VLOOKUP(F941,Constantes!$D$2:$E$11,2,TRUE)=0,+F941,VLOOKUP(F941,Constantes!$D$2:$E$11,2,TRUE))</f>
        <v>1050</v>
      </c>
      <c r="H941" s="41">
        <f>ROUND(+Motor!$D$15*Iteración!G941,2)</f>
        <v>49.35</v>
      </c>
      <c r="I941" s="48">
        <f t="shared" si="103"/>
        <v>810.66999999999143</v>
      </c>
      <c r="J941" s="41">
        <f t="shared" si="104"/>
        <v>860.01999999999146</v>
      </c>
      <c r="L941" t="str">
        <f t="shared" si="99"/>
        <v>810,67</v>
      </c>
      <c r="M941" s="41">
        <f t="shared" si="100"/>
        <v>860.01999999999146</v>
      </c>
    </row>
    <row r="942" spans="2:13" x14ac:dyDescent="0.2">
      <c r="B942" s="41">
        <f t="shared" si="98"/>
        <v>10320.359999999897</v>
      </c>
      <c r="C942" s="41">
        <f>Motor!$E$5</f>
        <v>1900</v>
      </c>
      <c r="D942" s="41">
        <f>Motor!$E$6</f>
        <v>0</v>
      </c>
      <c r="E942" s="41">
        <f t="shared" si="101"/>
        <v>12220.359999999897</v>
      </c>
      <c r="F942" s="41">
        <f t="shared" si="102"/>
        <v>1018.36</v>
      </c>
      <c r="G942" s="41">
        <f>IF(VLOOKUP(F942,Constantes!$D$2:$E$11,2,TRUE)=0,+F942,VLOOKUP(F942,Constantes!$D$2:$E$11,2,TRUE))</f>
        <v>1050</v>
      </c>
      <c r="H942" s="41">
        <f>ROUND(+Motor!$D$15*Iteración!G942,2)</f>
        <v>49.35</v>
      </c>
      <c r="I942" s="48">
        <f t="shared" si="103"/>
        <v>810.67999999999142</v>
      </c>
      <c r="J942" s="41">
        <f t="shared" si="104"/>
        <v>860.02999999999145</v>
      </c>
      <c r="L942" t="str">
        <f t="shared" si="99"/>
        <v>810,68</v>
      </c>
      <c r="M942" s="41">
        <f t="shared" si="100"/>
        <v>860.02999999999145</v>
      </c>
    </row>
    <row r="943" spans="2:13" x14ac:dyDescent="0.2">
      <c r="B943" s="41">
        <f t="shared" si="98"/>
        <v>10320.479999999898</v>
      </c>
      <c r="C943" s="41">
        <f>Motor!$E$5</f>
        <v>1900</v>
      </c>
      <c r="D943" s="41">
        <f>Motor!$E$6</f>
        <v>0</v>
      </c>
      <c r="E943" s="41">
        <f t="shared" si="101"/>
        <v>12220.479999999898</v>
      </c>
      <c r="F943" s="41">
        <f t="shared" si="102"/>
        <v>1018.37</v>
      </c>
      <c r="G943" s="41">
        <f>IF(VLOOKUP(F943,Constantes!$D$2:$E$11,2,TRUE)=0,+F943,VLOOKUP(F943,Constantes!$D$2:$E$11,2,TRUE))</f>
        <v>1050</v>
      </c>
      <c r="H943" s="41">
        <f>ROUND(+Motor!$D$15*Iteración!G943,2)</f>
        <v>49.35</v>
      </c>
      <c r="I943" s="48">
        <f t="shared" si="103"/>
        <v>810.68999999999141</v>
      </c>
      <c r="J943" s="41">
        <f t="shared" si="104"/>
        <v>860.03999999999144</v>
      </c>
      <c r="L943" t="str">
        <f t="shared" si="99"/>
        <v>810,69</v>
      </c>
      <c r="M943" s="41">
        <f t="shared" si="100"/>
        <v>860.03999999999144</v>
      </c>
    </row>
    <row r="944" spans="2:13" x14ac:dyDescent="0.2">
      <c r="B944" s="41">
        <f t="shared" si="98"/>
        <v>10320.599999999897</v>
      </c>
      <c r="C944" s="41">
        <f>Motor!$E$5</f>
        <v>1900</v>
      </c>
      <c r="D944" s="41">
        <f>Motor!$E$6</f>
        <v>0</v>
      </c>
      <c r="E944" s="41">
        <f t="shared" si="101"/>
        <v>12220.599999999897</v>
      </c>
      <c r="F944" s="41">
        <f t="shared" si="102"/>
        <v>1018.38</v>
      </c>
      <c r="G944" s="41">
        <f>IF(VLOOKUP(F944,Constantes!$D$2:$E$11,2,TRUE)=0,+F944,VLOOKUP(F944,Constantes!$D$2:$E$11,2,TRUE))</f>
        <v>1050</v>
      </c>
      <c r="H944" s="41">
        <f>ROUND(+Motor!$D$15*Iteración!G944,2)</f>
        <v>49.35</v>
      </c>
      <c r="I944" s="48">
        <f t="shared" si="103"/>
        <v>810.69999999999141</v>
      </c>
      <c r="J944" s="41">
        <f t="shared" si="104"/>
        <v>860.04999999999143</v>
      </c>
      <c r="L944" t="str">
        <f t="shared" si="99"/>
        <v>810,70</v>
      </c>
      <c r="M944" s="41">
        <f t="shared" si="100"/>
        <v>860.04999999999143</v>
      </c>
    </row>
    <row r="945" spans="2:13" x14ac:dyDescent="0.2">
      <c r="B945" s="41">
        <f t="shared" si="98"/>
        <v>10320.719999999897</v>
      </c>
      <c r="C945" s="41">
        <f>Motor!$E$5</f>
        <v>1900</v>
      </c>
      <c r="D945" s="41">
        <f>Motor!$E$6</f>
        <v>0</v>
      </c>
      <c r="E945" s="41">
        <f t="shared" si="101"/>
        <v>12220.719999999897</v>
      </c>
      <c r="F945" s="41">
        <f t="shared" si="102"/>
        <v>1018.39</v>
      </c>
      <c r="G945" s="41">
        <f>IF(VLOOKUP(F945,Constantes!$D$2:$E$11,2,TRUE)=0,+F945,VLOOKUP(F945,Constantes!$D$2:$E$11,2,TRUE))</f>
        <v>1050</v>
      </c>
      <c r="H945" s="41">
        <f>ROUND(+Motor!$D$15*Iteración!G945,2)</f>
        <v>49.35</v>
      </c>
      <c r="I945" s="48">
        <f t="shared" si="103"/>
        <v>810.7099999999914</v>
      </c>
      <c r="J945" s="41">
        <f t="shared" si="104"/>
        <v>860.05999999999142</v>
      </c>
      <c r="L945" t="str">
        <f t="shared" si="99"/>
        <v>810,71</v>
      </c>
      <c r="M945" s="41">
        <f t="shared" si="100"/>
        <v>860.05999999999142</v>
      </c>
    </row>
    <row r="946" spans="2:13" x14ac:dyDescent="0.2">
      <c r="B946" s="41">
        <f t="shared" si="98"/>
        <v>10320.839999999896</v>
      </c>
      <c r="C946" s="41">
        <f>Motor!$E$5</f>
        <v>1900</v>
      </c>
      <c r="D946" s="41">
        <f>Motor!$E$6</f>
        <v>0</v>
      </c>
      <c r="E946" s="41">
        <f t="shared" si="101"/>
        <v>12220.839999999896</v>
      </c>
      <c r="F946" s="41">
        <f t="shared" si="102"/>
        <v>1018.4</v>
      </c>
      <c r="G946" s="41">
        <f>IF(VLOOKUP(F946,Constantes!$D$2:$E$11,2,TRUE)=0,+F946,VLOOKUP(F946,Constantes!$D$2:$E$11,2,TRUE))</f>
        <v>1050</v>
      </c>
      <c r="H946" s="41">
        <f>ROUND(+Motor!$D$15*Iteración!G946,2)</f>
        <v>49.35</v>
      </c>
      <c r="I946" s="48">
        <f t="shared" si="103"/>
        <v>810.71999999999139</v>
      </c>
      <c r="J946" s="41">
        <f t="shared" si="104"/>
        <v>860.06999999999141</v>
      </c>
      <c r="L946" t="str">
        <f t="shared" si="99"/>
        <v>810,72</v>
      </c>
      <c r="M946" s="41">
        <f t="shared" si="100"/>
        <v>860.06999999999141</v>
      </c>
    </row>
    <row r="947" spans="2:13" x14ac:dyDescent="0.2">
      <c r="B947" s="41">
        <f t="shared" si="98"/>
        <v>10320.959999999897</v>
      </c>
      <c r="C947" s="41">
        <f>Motor!$E$5</f>
        <v>1900</v>
      </c>
      <c r="D947" s="41">
        <f>Motor!$E$6</f>
        <v>0</v>
      </c>
      <c r="E947" s="41">
        <f t="shared" si="101"/>
        <v>12220.959999999897</v>
      </c>
      <c r="F947" s="41">
        <f t="shared" si="102"/>
        <v>1018.41</v>
      </c>
      <c r="G947" s="41">
        <f>IF(VLOOKUP(F947,Constantes!$D$2:$E$11,2,TRUE)=0,+F947,VLOOKUP(F947,Constantes!$D$2:$E$11,2,TRUE))</f>
        <v>1050</v>
      </c>
      <c r="H947" s="41">
        <f>ROUND(+Motor!$D$15*Iteración!G947,2)</f>
        <v>49.35</v>
      </c>
      <c r="I947" s="48">
        <f t="shared" si="103"/>
        <v>810.72999999999138</v>
      </c>
      <c r="J947" s="41">
        <f t="shared" si="104"/>
        <v>860.0799999999914</v>
      </c>
      <c r="L947" t="str">
        <f t="shared" si="99"/>
        <v>810,73</v>
      </c>
      <c r="M947" s="41">
        <f t="shared" si="100"/>
        <v>860.0799999999914</v>
      </c>
    </row>
    <row r="948" spans="2:13" x14ac:dyDescent="0.2">
      <c r="B948" s="41">
        <f t="shared" si="98"/>
        <v>10321.079999999896</v>
      </c>
      <c r="C948" s="41">
        <f>Motor!$E$5</f>
        <v>1900</v>
      </c>
      <c r="D948" s="41">
        <f>Motor!$E$6</f>
        <v>0</v>
      </c>
      <c r="E948" s="41">
        <f t="shared" si="101"/>
        <v>12221.079999999896</v>
      </c>
      <c r="F948" s="41">
        <f t="shared" si="102"/>
        <v>1018.42</v>
      </c>
      <c r="G948" s="41">
        <f>IF(VLOOKUP(F948,Constantes!$D$2:$E$11,2,TRUE)=0,+F948,VLOOKUP(F948,Constantes!$D$2:$E$11,2,TRUE))</f>
        <v>1050</v>
      </c>
      <c r="H948" s="41">
        <f>ROUND(+Motor!$D$15*Iteración!G948,2)</f>
        <v>49.35</v>
      </c>
      <c r="I948" s="48">
        <f t="shared" si="103"/>
        <v>810.73999999999137</v>
      </c>
      <c r="J948" s="41">
        <f t="shared" si="104"/>
        <v>860.08999999999139</v>
      </c>
      <c r="L948" t="str">
        <f t="shared" si="99"/>
        <v>810,74</v>
      </c>
      <c r="M948" s="41">
        <f t="shared" si="100"/>
        <v>860.08999999999139</v>
      </c>
    </row>
    <row r="949" spans="2:13" x14ac:dyDescent="0.2">
      <c r="B949" s="41">
        <f t="shared" si="98"/>
        <v>10321.199999999897</v>
      </c>
      <c r="C949" s="41">
        <f>Motor!$E$5</f>
        <v>1900</v>
      </c>
      <c r="D949" s="41">
        <f>Motor!$E$6</f>
        <v>0</v>
      </c>
      <c r="E949" s="41">
        <f t="shared" si="101"/>
        <v>12221.199999999897</v>
      </c>
      <c r="F949" s="41">
        <f t="shared" si="102"/>
        <v>1018.43</v>
      </c>
      <c r="G949" s="41">
        <f>IF(VLOOKUP(F949,Constantes!$D$2:$E$11,2,TRUE)=0,+F949,VLOOKUP(F949,Constantes!$D$2:$E$11,2,TRUE))</f>
        <v>1050</v>
      </c>
      <c r="H949" s="41">
        <f>ROUND(+Motor!$D$15*Iteración!G949,2)</f>
        <v>49.35</v>
      </c>
      <c r="I949" s="48">
        <f t="shared" si="103"/>
        <v>810.74999999999136</v>
      </c>
      <c r="J949" s="41">
        <f t="shared" si="104"/>
        <v>860.09999999999138</v>
      </c>
      <c r="L949" t="str">
        <f t="shared" si="99"/>
        <v>810,75</v>
      </c>
      <c r="M949" s="41">
        <f t="shared" si="100"/>
        <v>860.09999999999138</v>
      </c>
    </row>
    <row r="950" spans="2:13" x14ac:dyDescent="0.2">
      <c r="B950" s="41">
        <f t="shared" si="98"/>
        <v>10321.319999999896</v>
      </c>
      <c r="C950" s="41">
        <f>Motor!$E$5</f>
        <v>1900</v>
      </c>
      <c r="D950" s="41">
        <f>Motor!$E$6</f>
        <v>0</v>
      </c>
      <c r="E950" s="41">
        <f t="shared" si="101"/>
        <v>12221.319999999896</v>
      </c>
      <c r="F950" s="41">
        <f t="shared" si="102"/>
        <v>1018.44</v>
      </c>
      <c r="G950" s="41">
        <f>IF(VLOOKUP(F950,Constantes!$D$2:$E$11,2,TRUE)=0,+F950,VLOOKUP(F950,Constantes!$D$2:$E$11,2,TRUE))</f>
        <v>1050</v>
      </c>
      <c r="H950" s="41">
        <f>ROUND(+Motor!$D$15*Iteración!G950,2)</f>
        <v>49.35</v>
      </c>
      <c r="I950" s="48">
        <f t="shared" si="103"/>
        <v>810.75999999999135</v>
      </c>
      <c r="J950" s="41">
        <f t="shared" si="104"/>
        <v>860.10999999999137</v>
      </c>
      <c r="L950" t="str">
        <f t="shared" si="99"/>
        <v>810,76</v>
      </c>
      <c r="M950" s="41">
        <f t="shared" si="100"/>
        <v>860.10999999999137</v>
      </c>
    </row>
    <row r="951" spans="2:13" x14ac:dyDescent="0.2">
      <c r="B951" s="41">
        <f t="shared" si="98"/>
        <v>10321.439999999897</v>
      </c>
      <c r="C951" s="41">
        <f>Motor!$E$5</f>
        <v>1900</v>
      </c>
      <c r="D951" s="41">
        <f>Motor!$E$6</f>
        <v>0</v>
      </c>
      <c r="E951" s="41">
        <f t="shared" si="101"/>
        <v>12221.439999999897</v>
      </c>
      <c r="F951" s="41">
        <f t="shared" si="102"/>
        <v>1018.45</v>
      </c>
      <c r="G951" s="41">
        <f>IF(VLOOKUP(F951,Constantes!$D$2:$E$11,2,TRUE)=0,+F951,VLOOKUP(F951,Constantes!$D$2:$E$11,2,TRUE))</f>
        <v>1050</v>
      </c>
      <c r="H951" s="41">
        <f>ROUND(+Motor!$D$15*Iteración!G951,2)</f>
        <v>49.35</v>
      </c>
      <c r="I951" s="48">
        <f t="shared" si="103"/>
        <v>810.76999999999134</v>
      </c>
      <c r="J951" s="41">
        <f t="shared" si="104"/>
        <v>860.11999999999136</v>
      </c>
      <c r="L951" t="str">
        <f t="shared" si="99"/>
        <v>810,77</v>
      </c>
      <c r="M951" s="41">
        <f t="shared" si="100"/>
        <v>860.11999999999136</v>
      </c>
    </row>
    <row r="952" spans="2:13" x14ac:dyDescent="0.2">
      <c r="B952" s="41">
        <f t="shared" si="98"/>
        <v>10321.559999999896</v>
      </c>
      <c r="C952" s="41">
        <f>Motor!$E$5</f>
        <v>1900</v>
      </c>
      <c r="D952" s="41">
        <f>Motor!$E$6</f>
        <v>0</v>
      </c>
      <c r="E952" s="41">
        <f t="shared" si="101"/>
        <v>12221.559999999896</v>
      </c>
      <c r="F952" s="41">
        <f t="shared" si="102"/>
        <v>1018.46</v>
      </c>
      <c r="G952" s="41">
        <f>IF(VLOOKUP(F952,Constantes!$D$2:$E$11,2,TRUE)=0,+F952,VLOOKUP(F952,Constantes!$D$2:$E$11,2,TRUE))</f>
        <v>1050</v>
      </c>
      <c r="H952" s="41">
        <f>ROUND(+Motor!$D$15*Iteración!G952,2)</f>
        <v>49.35</v>
      </c>
      <c r="I952" s="48">
        <f t="shared" si="103"/>
        <v>810.77999999999133</v>
      </c>
      <c r="J952" s="41">
        <f t="shared" si="104"/>
        <v>860.12999999999136</v>
      </c>
      <c r="L952" t="str">
        <f t="shared" si="99"/>
        <v>810,78</v>
      </c>
      <c r="M952" s="41">
        <f t="shared" si="100"/>
        <v>860.12999999999136</v>
      </c>
    </row>
    <row r="953" spans="2:13" x14ac:dyDescent="0.2">
      <c r="B953" s="41">
        <f t="shared" si="98"/>
        <v>10321.679999999897</v>
      </c>
      <c r="C953" s="41">
        <f>Motor!$E$5</f>
        <v>1900</v>
      </c>
      <c r="D953" s="41">
        <f>Motor!$E$6</f>
        <v>0</v>
      </c>
      <c r="E953" s="41">
        <f t="shared" si="101"/>
        <v>12221.679999999897</v>
      </c>
      <c r="F953" s="41">
        <f t="shared" si="102"/>
        <v>1018.47</v>
      </c>
      <c r="G953" s="41">
        <f>IF(VLOOKUP(F953,Constantes!$D$2:$E$11,2,TRUE)=0,+F953,VLOOKUP(F953,Constantes!$D$2:$E$11,2,TRUE))</f>
        <v>1050</v>
      </c>
      <c r="H953" s="41">
        <f>ROUND(+Motor!$D$15*Iteración!G953,2)</f>
        <v>49.35</v>
      </c>
      <c r="I953" s="48">
        <f t="shared" si="103"/>
        <v>810.78999999999132</v>
      </c>
      <c r="J953" s="41">
        <f t="shared" si="104"/>
        <v>860.13999999999135</v>
      </c>
      <c r="L953" t="str">
        <f t="shared" si="99"/>
        <v>810,79</v>
      </c>
      <c r="M953" s="41">
        <f t="shared" si="100"/>
        <v>860.13999999999135</v>
      </c>
    </row>
    <row r="954" spans="2:13" x14ac:dyDescent="0.2">
      <c r="B954" s="41">
        <f t="shared" si="98"/>
        <v>10321.799999999896</v>
      </c>
      <c r="C954" s="41">
        <f>Motor!$E$5</f>
        <v>1900</v>
      </c>
      <c r="D954" s="41">
        <f>Motor!$E$6</f>
        <v>0</v>
      </c>
      <c r="E954" s="41">
        <f t="shared" si="101"/>
        <v>12221.799999999896</v>
      </c>
      <c r="F954" s="41">
        <f t="shared" si="102"/>
        <v>1018.48</v>
      </c>
      <c r="G954" s="41">
        <f>IF(VLOOKUP(F954,Constantes!$D$2:$E$11,2,TRUE)=0,+F954,VLOOKUP(F954,Constantes!$D$2:$E$11,2,TRUE))</f>
        <v>1050</v>
      </c>
      <c r="H954" s="41">
        <f>ROUND(+Motor!$D$15*Iteración!G954,2)</f>
        <v>49.35</v>
      </c>
      <c r="I954" s="48">
        <f t="shared" si="103"/>
        <v>810.79999999999131</v>
      </c>
      <c r="J954" s="41">
        <f t="shared" si="104"/>
        <v>860.14999999999134</v>
      </c>
      <c r="L954" t="str">
        <f t="shared" si="99"/>
        <v>810,80</v>
      </c>
      <c r="M954" s="41">
        <f t="shared" si="100"/>
        <v>860.14999999999134</v>
      </c>
    </row>
    <row r="955" spans="2:13" x14ac:dyDescent="0.2">
      <c r="B955" s="41">
        <f t="shared" si="98"/>
        <v>10321.919999999896</v>
      </c>
      <c r="C955" s="41">
        <f>Motor!$E$5</f>
        <v>1900</v>
      </c>
      <c r="D955" s="41">
        <f>Motor!$E$6</f>
        <v>0</v>
      </c>
      <c r="E955" s="41">
        <f t="shared" si="101"/>
        <v>12221.919999999896</v>
      </c>
      <c r="F955" s="41">
        <f t="shared" si="102"/>
        <v>1018.49</v>
      </c>
      <c r="G955" s="41">
        <f>IF(VLOOKUP(F955,Constantes!$D$2:$E$11,2,TRUE)=0,+F955,VLOOKUP(F955,Constantes!$D$2:$E$11,2,TRUE))</f>
        <v>1050</v>
      </c>
      <c r="H955" s="41">
        <f>ROUND(+Motor!$D$15*Iteración!G955,2)</f>
        <v>49.35</v>
      </c>
      <c r="I955" s="48">
        <f t="shared" si="103"/>
        <v>810.80999999999131</v>
      </c>
      <c r="J955" s="41">
        <f t="shared" si="104"/>
        <v>860.15999999999133</v>
      </c>
      <c r="L955" t="str">
        <f t="shared" si="99"/>
        <v>810,81</v>
      </c>
      <c r="M955" s="41">
        <f t="shared" si="100"/>
        <v>860.15999999999133</v>
      </c>
    </row>
    <row r="956" spans="2:13" x14ac:dyDescent="0.2">
      <c r="B956" s="41">
        <f t="shared" si="98"/>
        <v>10322.039999999895</v>
      </c>
      <c r="C956" s="41">
        <f>Motor!$E$5</f>
        <v>1900</v>
      </c>
      <c r="D956" s="41">
        <f>Motor!$E$6</f>
        <v>0</v>
      </c>
      <c r="E956" s="41">
        <f t="shared" si="101"/>
        <v>12222.039999999895</v>
      </c>
      <c r="F956" s="41">
        <f t="shared" si="102"/>
        <v>1018.5</v>
      </c>
      <c r="G956" s="41">
        <f>IF(VLOOKUP(F956,Constantes!$D$2:$E$11,2,TRUE)=0,+F956,VLOOKUP(F956,Constantes!$D$2:$E$11,2,TRUE))</f>
        <v>1050</v>
      </c>
      <c r="H956" s="41">
        <f>ROUND(+Motor!$D$15*Iteración!G956,2)</f>
        <v>49.35</v>
      </c>
      <c r="I956" s="48">
        <f t="shared" si="103"/>
        <v>810.8199999999913</v>
      </c>
      <c r="J956" s="41">
        <f t="shared" si="104"/>
        <v>860.16999999999132</v>
      </c>
      <c r="L956" t="str">
        <f t="shared" si="99"/>
        <v>810,82</v>
      </c>
      <c r="M956" s="41">
        <f t="shared" si="100"/>
        <v>860.16999999999132</v>
      </c>
    </row>
    <row r="957" spans="2:13" x14ac:dyDescent="0.2">
      <c r="B957" s="41">
        <f t="shared" si="98"/>
        <v>10322.159999999896</v>
      </c>
      <c r="C957" s="41">
        <f>Motor!$E$5</f>
        <v>1900</v>
      </c>
      <c r="D957" s="41">
        <f>Motor!$E$6</f>
        <v>0</v>
      </c>
      <c r="E957" s="41">
        <f t="shared" si="101"/>
        <v>12222.159999999896</v>
      </c>
      <c r="F957" s="41">
        <f t="shared" si="102"/>
        <v>1018.51</v>
      </c>
      <c r="G957" s="41">
        <f>IF(VLOOKUP(F957,Constantes!$D$2:$E$11,2,TRUE)=0,+F957,VLOOKUP(F957,Constantes!$D$2:$E$11,2,TRUE))</f>
        <v>1050</v>
      </c>
      <c r="H957" s="41">
        <f>ROUND(+Motor!$D$15*Iteración!G957,2)</f>
        <v>49.35</v>
      </c>
      <c r="I957" s="48">
        <f t="shared" si="103"/>
        <v>810.82999999999129</v>
      </c>
      <c r="J957" s="41">
        <f t="shared" si="104"/>
        <v>860.17999999999131</v>
      </c>
      <c r="L957" t="str">
        <f t="shared" si="99"/>
        <v>810,83</v>
      </c>
      <c r="M957" s="41">
        <f t="shared" si="100"/>
        <v>860.17999999999131</v>
      </c>
    </row>
    <row r="958" spans="2:13" x14ac:dyDescent="0.2">
      <c r="B958" s="41">
        <f t="shared" si="98"/>
        <v>10322.279999999895</v>
      </c>
      <c r="C958" s="41">
        <f>Motor!$E$5</f>
        <v>1900</v>
      </c>
      <c r="D958" s="41">
        <f>Motor!$E$6</f>
        <v>0</v>
      </c>
      <c r="E958" s="41">
        <f t="shared" si="101"/>
        <v>12222.279999999895</v>
      </c>
      <c r="F958" s="41">
        <f t="shared" si="102"/>
        <v>1018.52</v>
      </c>
      <c r="G958" s="41">
        <f>IF(VLOOKUP(F958,Constantes!$D$2:$E$11,2,TRUE)=0,+F958,VLOOKUP(F958,Constantes!$D$2:$E$11,2,TRUE))</f>
        <v>1050</v>
      </c>
      <c r="H958" s="41">
        <f>ROUND(+Motor!$D$15*Iteración!G958,2)</f>
        <v>49.35</v>
      </c>
      <c r="I958" s="48">
        <f t="shared" si="103"/>
        <v>810.83999999999128</v>
      </c>
      <c r="J958" s="41">
        <f t="shared" si="104"/>
        <v>860.1899999999913</v>
      </c>
      <c r="L958" t="str">
        <f t="shared" si="99"/>
        <v>810,84</v>
      </c>
      <c r="M958" s="41">
        <f t="shared" si="100"/>
        <v>860.1899999999913</v>
      </c>
    </row>
    <row r="959" spans="2:13" x14ac:dyDescent="0.2">
      <c r="B959" s="41">
        <f t="shared" si="98"/>
        <v>10322.399999999896</v>
      </c>
      <c r="C959" s="41">
        <f>Motor!$E$5</f>
        <v>1900</v>
      </c>
      <c r="D959" s="41">
        <f>Motor!$E$6</f>
        <v>0</v>
      </c>
      <c r="E959" s="41">
        <f t="shared" si="101"/>
        <v>12222.399999999896</v>
      </c>
      <c r="F959" s="41">
        <f t="shared" si="102"/>
        <v>1018.53</v>
      </c>
      <c r="G959" s="41">
        <f>IF(VLOOKUP(F959,Constantes!$D$2:$E$11,2,TRUE)=0,+F959,VLOOKUP(F959,Constantes!$D$2:$E$11,2,TRUE))</f>
        <v>1050</v>
      </c>
      <c r="H959" s="41">
        <f>ROUND(+Motor!$D$15*Iteración!G959,2)</f>
        <v>49.35</v>
      </c>
      <c r="I959" s="48">
        <f t="shared" si="103"/>
        <v>810.84999999999127</v>
      </c>
      <c r="J959" s="41">
        <f t="shared" si="104"/>
        <v>860.19999999999129</v>
      </c>
      <c r="L959" t="str">
        <f t="shared" si="99"/>
        <v>810,85</v>
      </c>
      <c r="M959" s="41">
        <f t="shared" si="100"/>
        <v>860.19999999999129</v>
      </c>
    </row>
    <row r="960" spans="2:13" x14ac:dyDescent="0.2">
      <c r="B960" s="41">
        <f t="shared" si="98"/>
        <v>10322.519999999895</v>
      </c>
      <c r="C960" s="41">
        <f>Motor!$E$5</f>
        <v>1900</v>
      </c>
      <c r="D960" s="41">
        <f>Motor!$E$6</f>
        <v>0</v>
      </c>
      <c r="E960" s="41">
        <f t="shared" si="101"/>
        <v>12222.519999999895</v>
      </c>
      <c r="F960" s="41">
        <f t="shared" si="102"/>
        <v>1018.54</v>
      </c>
      <c r="G960" s="41">
        <f>IF(VLOOKUP(F960,Constantes!$D$2:$E$11,2,TRUE)=0,+F960,VLOOKUP(F960,Constantes!$D$2:$E$11,2,TRUE))</f>
        <v>1050</v>
      </c>
      <c r="H960" s="41">
        <f>ROUND(+Motor!$D$15*Iteración!G960,2)</f>
        <v>49.35</v>
      </c>
      <c r="I960" s="48">
        <f t="shared" si="103"/>
        <v>810.85999999999126</v>
      </c>
      <c r="J960" s="41">
        <f t="shared" si="104"/>
        <v>860.20999999999128</v>
      </c>
      <c r="L960" t="str">
        <f t="shared" si="99"/>
        <v>810,86</v>
      </c>
      <c r="M960" s="41">
        <f t="shared" si="100"/>
        <v>860.20999999999128</v>
      </c>
    </row>
    <row r="961" spans="2:13" x14ac:dyDescent="0.2">
      <c r="B961" s="41">
        <f t="shared" si="98"/>
        <v>10322.639999999896</v>
      </c>
      <c r="C961" s="41">
        <f>Motor!$E$5</f>
        <v>1900</v>
      </c>
      <c r="D961" s="41">
        <f>Motor!$E$6</f>
        <v>0</v>
      </c>
      <c r="E961" s="41">
        <f t="shared" si="101"/>
        <v>12222.639999999896</v>
      </c>
      <c r="F961" s="41">
        <f t="shared" si="102"/>
        <v>1018.55</v>
      </c>
      <c r="G961" s="41">
        <f>IF(VLOOKUP(F961,Constantes!$D$2:$E$11,2,TRUE)=0,+F961,VLOOKUP(F961,Constantes!$D$2:$E$11,2,TRUE))</f>
        <v>1050</v>
      </c>
      <c r="H961" s="41">
        <f>ROUND(+Motor!$D$15*Iteración!G961,2)</f>
        <v>49.35</v>
      </c>
      <c r="I961" s="48">
        <f t="shared" si="103"/>
        <v>810.86999999999125</v>
      </c>
      <c r="J961" s="41">
        <f t="shared" si="104"/>
        <v>860.21999999999127</v>
      </c>
      <c r="L961" t="str">
        <f t="shared" si="99"/>
        <v>810,87</v>
      </c>
      <c r="M961" s="41">
        <f t="shared" si="100"/>
        <v>860.21999999999127</v>
      </c>
    </row>
    <row r="962" spans="2:13" x14ac:dyDescent="0.2">
      <c r="B962" s="41">
        <f t="shared" si="98"/>
        <v>10322.759999999895</v>
      </c>
      <c r="C962" s="41">
        <f>Motor!$E$5</f>
        <v>1900</v>
      </c>
      <c r="D962" s="41">
        <f>Motor!$E$6</f>
        <v>0</v>
      </c>
      <c r="E962" s="41">
        <f t="shared" si="101"/>
        <v>12222.759999999895</v>
      </c>
      <c r="F962" s="41">
        <f t="shared" si="102"/>
        <v>1018.56</v>
      </c>
      <c r="G962" s="41">
        <f>IF(VLOOKUP(F962,Constantes!$D$2:$E$11,2,TRUE)=0,+F962,VLOOKUP(F962,Constantes!$D$2:$E$11,2,TRUE))</f>
        <v>1050</v>
      </c>
      <c r="H962" s="41">
        <f>ROUND(+Motor!$D$15*Iteración!G962,2)</f>
        <v>49.35</v>
      </c>
      <c r="I962" s="48">
        <f t="shared" si="103"/>
        <v>810.87999999999124</v>
      </c>
      <c r="J962" s="41">
        <f t="shared" si="104"/>
        <v>860.22999999999126</v>
      </c>
      <c r="L962" t="str">
        <f t="shared" si="99"/>
        <v>810,88</v>
      </c>
      <c r="M962" s="41">
        <f t="shared" si="100"/>
        <v>860.22999999999126</v>
      </c>
    </row>
    <row r="963" spans="2:13" x14ac:dyDescent="0.2">
      <c r="B963" s="41">
        <f t="shared" si="98"/>
        <v>10322.879999999896</v>
      </c>
      <c r="C963" s="41">
        <f>Motor!$E$5</f>
        <v>1900</v>
      </c>
      <c r="D963" s="41">
        <f>Motor!$E$6</f>
        <v>0</v>
      </c>
      <c r="E963" s="41">
        <f t="shared" si="101"/>
        <v>12222.879999999896</v>
      </c>
      <c r="F963" s="41">
        <f t="shared" si="102"/>
        <v>1018.57</v>
      </c>
      <c r="G963" s="41">
        <f>IF(VLOOKUP(F963,Constantes!$D$2:$E$11,2,TRUE)=0,+F963,VLOOKUP(F963,Constantes!$D$2:$E$11,2,TRUE))</f>
        <v>1050</v>
      </c>
      <c r="H963" s="41">
        <f>ROUND(+Motor!$D$15*Iteración!G963,2)</f>
        <v>49.35</v>
      </c>
      <c r="I963" s="48">
        <f t="shared" si="103"/>
        <v>810.88999999999123</v>
      </c>
      <c r="J963" s="41">
        <f t="shared" si="104"/>
        <v>860.23999999999126</v>
      </c>
      <c r="L963" t="str">
        <f t="shared" si="99"/>
        <v>810,89</v>
      </c>
      <c r="M963" s="41">
        <f t="shared" si="100"/>
        <v>860.23999999999126</v>
      </c>
    </row>
    <row r="964" spans="2:13" x14ac:dyDescent="0.2">
      <c r="B964" s="41">
        <f t="shared" ref="B964:B1027" si="105">+J964*12</f>
        <v>10322.999999999894</v>
      </c>
      <c r="C964" s="41">
        <f>Motor!$E$5</f>
        <v>1900</v>
      </c>
      <c r="D964" s="41">
        <f>Motor!$E$6</f>
        <v>0</v>
      </c>
      <c r="E964" s="41">
        <f t="shared" si="101"/>
        <v>12222.999999999894</v>
      </c>
      <c r="F964" s="41">
        <f t="shared" si="102"/>
        <v>1018.58</v>
      </c>
      <c r="G964" s="41">
        <f>IF(VLOOKUP(F964,Constantes!$D$2:$E$11,2,TRUE)=0,+F964,VLOOKUP(F964,Constantes!$D$2:$E$11,2,TRUE))</f>
        <v>1050</v>
      </c>
      <c r="H964" s="41">
        <f>ROUND(+Motor!$D$15*Iteración!G964,2)</f>
        <v>49.35</v>
      </c>
      <c r="I964" s="48">
        <f t="shared" si="103"/>
        <v>810.89999999999122</v>
      </c>
      <c r="J964" s="41">
        <f t="shared" si="104"/>
        <v>860.24999999999125</v>
      </c>
      <c r="L964" t="str">
        <f t="shared" ref="L964:L1027" si="106">TEXT(I964,"0,00")</f>
        <v>810,90</v>
      </c>
      <c r="M964" s="41">
        <f t="shared" ref="M964:M1027" si="107">+J964</f>
        <v>860.24999999999125</v>
      </c>
    </row>
    <row r="965" spans="2:13" x14ac:dyDescent="0.2">
      <c r="B965" s="41">
        <f t="shared" si="105"/>
        <v>10323.119999999895</v>
      </c>
      <c r="C965" s="41">
        <f>Motor!$E$5</f>
        <v>1900</v>
      </c>
      <c r="D965" s="41">
        <f>Motor!$E$6</f>
        <v>0</v>
      </c>
      <c r="E965" s="41">
        <f t="shared" ref="E965:E1028" si="108">SUM(B965:D965)</f>
        <v>12223.119999999895</v>
      </c>
      <c r="F965" s="41">
        <f t="shared" ref="F965:F1028" si="109">ROUND(+E965/12,2)</f>
        <v>1018.59</v>
      </c>
      <c r="G965" s="41">
        <f>IF(VLOOKUP(F965,Constantes!$D$2:$E$11,2,TRUE)=0,+F965,VLOOKUP(F965,Constantes!$D$2:$E$11,2,TRUE))</f>
        <v>1050</v>
      </c>
      <c r="H965" s="41">
        <f>ROUND(+Motor!$D$15*Iteración!G965,2)</f>
        <v>49.35</v>
      </c>
      <c r="I965" s="48">
        <f t="shared" ref="I965:I1028" si="110">+J965-H965</f>
        <v>810.90999999999121</v>
      </c>
      <c r="J965" s="41">
        <f t="shared" ref="J965:J1028" si="111">+J964+$J$1</f>
        <v>860.25999999999124</v>
      </c>
      <c r="L965" t="str">
        <f t="shared" si="106"/>
        <v>810,91</v>
      </c>
      <c r="M965" s="41">
        <f t="shared" si="107"/>
        <v>860.25999999999124</v>
      </c>
    </row>
    <row r="966" spans="2:13" x14ac:dyDescent="0.2">
      <c r="B966" s="41">
        <f t="shared" si="105"/>
        <v>10323.239999999894</v>
      </c>
      <c r="C966" s="41">
        <f>Motor!$E$5</f>
        <v>1900</v>
      </c>
      <c r="D966" s="41">
        <f>Motor!$E$6</f>
        <v>0</v>
      </c>
      <c r="E966" s="41">
        <f t="shared" si="108"/>
        <v>12223.239999999894</v>
      </c>
      <c r="F966" s="41">
        <f t="shared" si="109"/>
        <v>1018.6</v>
      </c>
      <c r="G966" s="41">
        <f>IF(VLOOKUP(F966,Constantes!$D$2:$E$11,2,TRUE)=0,+F966,VLOOKUP(F966,Constantes!$D$2:$E$11,2,TRUE))</f>
        <v>1050</v>
      </c>
      <c r="H966" s="41">
        <f>ROUND(+Motor!$D$15*Iteración!G966,2)</f>
        <v>49.35</v>
      </c>
      <c r="I966" s="48">
        <f t="shared" si="110"/>
        <v>810.91999999999121</v>
      </c>
      <c r="J966" s="41">
        <f t="shared" si="111"/>
        <v>860.26999999999123</v>
      </c>
      <c r="L966" t="str">
        <f t="shared" si="106"/>
        <v>810,92</v>
      </c>
      <c r="M966" s="41">
        <f t="shared" si="107"/>
        <v>860.26999999999123</v>
      </c>
    </row>
    <row r="967" spans="2:13" x14ac:dyDescent="0.2">
      <c r="B967" s="41">
        <f t="shared" si="105"/>
        <v>10323.359999999895</v>
      </c>
      <c r="C967" s="41">
        <f>Motor!$E$5</f>
        <v>1900</v>
      </c>
      <c r="D967" s="41">
        <f>Motor!$E$6</f>
        <v>0</v>
      </c>
      <c r="E967" s="41">
        <f t="shared" si="108"/>
        <v>12223.359999999895</v>
      </c>
      <c r="F967" s="41">
        <f t="shared" si="109"/>
        <v>1018.61</v>
      </c>
      <c r="G967" s="41">
        <f>IF(VLOOKUP(F967,Constantes!$D$2:$E$11,2,TRUE)=0,+F967,VLOOKUP(F967,Constantes!$D$2:$E$11,2,TRUE))</f>
        <v>1050</v>
      </c>
      <c r="H967" s="41">
        <f>ROUND(+Motor!$D$15*Iteración!G967,2)</f>
        <v>49.35</v>
      </c>
      <c r="I967" s="48">
        <f t="shared" si="110"/>
        <v>810.9299999999912</v>
      </c>
      <c r="J967" s="41">
        <f t="shared" si="111"/>
        <v>860.27999999999122</v>
      </c>
      <c r="L967" t="str">
        <f t="shared" si="106"/>
        <v>810,93</v>
      </c>
      <c r="M967" s="41">
        <f t="shared" si="107"/>
        <v>860.27999999999122</v>
      </c>
    </row>
    <row r="968" spans="2:13" x14ac:dyDescent="0.2">
      <c r="B968" s="41">
        <f t="shared" si="105"/>
        <v>10323.479999999894</v>
      </c>
      <c r="C968" s="41">
        <f>Motor!$E$5</f>
        <v>1900</v>
      </c>
      <c r="D968" s="41">
        <f>Motor!$E$6</f>
        <v>0</v>
      </c>
      <c r="E968" s="41">
        <f t="shared" si="108"/>
        <v>12223.479999999894</v>
      </c>
      <c r="F968" s="41">
        <f t="shared" si="109"/>
        <v>1018.62</v>
      </c>
      <c r="G968" s="41">
        <f>IF(VLOOKUP(F968,Constantes!$D$2:$E$11,2,TRUE)=0,+F968,VLOOKUP(F968,Constantes!$D$2:$E$11,2,TRUE))</f>
        <v>1050</v>
      </c>
      <c r="H968" s="41">
        <f>ROUND(+Motor!$D$15*Iteración!G968,2)</f>
        <v>49.35</v>
      </c>
      <c r="I968" s="48">
        <f t="shared" si="110"/>
        <v>810.93999999999119</v>
      </c>
      <c r="J968" s="41">
        <f t="shared" si="111"/>
        <v>860.28999999999121</v>
      </c>
      <c r="L968" t="str">
        <f t="shared" si="106"/>
        <v>810,94</v>
      </c>
      <c r="M968" s="41">
        <f t="shared" si="107"/>
        <v>860.28999999999121</v>
      </c>
    </row>
    <row r="969" spans="2:13" x14ac:dyDescent="0.2">
      <c r="B969" s="41">
        <f t="shared" si="105"/>
        <v>10323.599999999895</v>
      </c>
      <c r="C969" s="41">
        <f>Motor!$E$5</f>
        <v>1900</v>
      </c>
      <c r="D969" s="41">
        <f>Motor!$E$6</f>
        <v>0</v>
      </c>
      <c r="E969" s="41">
        <f t="shared" si="108"/>
        <v>12223.599999999895</v>
      </c>
      <c r="F969" s="41">
        <f t="shared" si="109"/>
        <v>1018.63</v>
      </c>
      <c r="G969" s="41">
        <f>IF(VLOOKUP(F969,Constantes!$D$2:$E$11,2,TRUE)=0,+F969,VLOOKUP(F969,Constantes!$D$2:$E$11,2,TRUE))</f>
        <v>1050</v>
      </c>
      <c r="H969" s="41">
        <f>ROUND(+Motor!$D$15*Iteración!G969,2)</f>
        <v>49.35</v>
      </c>
      <c r="I969" s="48">
        <f t="shared" si="110"/>
        <v>810.94999999999118</v>
      </c>
      <c r="J969" s="41">
        <f t="shared" si="111"/>
        <v>860.2999999999912</v>
      </c>
      <c r="L969" t="str">
        <f t="shared" si="106"/>
        <v>810,95</v>
      </c>
      <c r="M969" s="41">
        <f t="shared" si="107"/>
        <v>860.2999999999912</v>
      </c>
    </row>
    <row r="970" spans="2:13" x14ac:dyDescent="0.2">
      <c r="B970" s="41">
        <f t="shared" si="105"/>
        <v>10323.719999999894</v>
      </c>
      <c r="C970" s="41">
        <f>Motor!$E$5</f>
        <v>1900</v>
      </c>
      <c r="D970" s="41">
        <f>Motor!$E$6</f>
        <v>0</v>
      </c>
      <c r="E970" s="41">
        <f t="shared" si="108"/>
        <v>12223.719999999894</v>
      </c>
      <c r="F970" s="41">
        <f t="shared" si="109"/>
        <v>1018.64</v>
      </c>
      <c r="G970" s="41">
        <f>IF(VLOOKUP(F970,Constantes!$D$2:$E$11,2,TRUE)=0,+F970,VLOOKUP(F970,Constantes!$D$2:$E$11,2,TRUE))</f>
        <v>1050</v>
      </c>
      <c r="H970" s="41">
        <f>ROUND(+Motor!$D$15*Iteración!G970,2)</f>
        <v>49.35</v>
      </c>
      <c r="I970" s="48">
        <f t="shared" si="110"/>
        <v>810.95999999999117</v>
      </c>
      <c r="J970" s="41">
        <f t="shared" si="111"/>
        <v>860.30999999999119</v>
      </c>
      <c r="L970" t="str">
        <f t="shared" si="106"/>
        <v>810,96</v>
      </c>
      <c r="M970" s="41">
        <f t="shared" si="107"/>
        <v>860.30999999999119</v>
      </c>
    </row>
    <row r="971" spans="2:13" x14ac:dyDescent="0.2">
      <c r="B971" s="41">
        <f t="shared" si="105"/>
        <v>10323.839999999895</v>
      </c>
      <c r="C971" s="41">
        <f>Motor!$E$5</f>
        <v>1900</v>
      </c>
      <c r="D971" s="41">
        <f>Motor!$E$6</f>
        <v>0</v>
      </c>
      <c r="E971" s="41">
        <f t="shared" si="108"/>
        <v>12223.839999999895</v>
      </c>
      <c r="F971" s="41">
        <f t="shared" si="109"/>
        <v>1018.65</v>
      </c>
      <c r="G971" s="41">
        <f>IF(VLOOKUP(F971,Constantes!$D$2:$E$11,2,TRUE)=0,+F971,VLOOKUP(F971,Constantes!$D$2:$E$11,2,TRUE))</f>
        <v>1050</v>
      </c>
      <c r="H971" s="41">
        <f>ROUND(+Motor!$D$15*Iteración!G971,2)</f>
        <v>49.35</v>
      </c>
      <c r="I971" s="48">
        <f t="shared" si="110"/>
        <v>810.96999999999116</v>
      </c>
      <c r="J971" s="41">
        <f t="shared" si="111"/>
        <v>860.31999999999118</v>
      </c>
      <c r="L971" t="str">
        <f t="shared" si="106"/>
        <v>810,97</v>
      </c>
      <c r="M971" s="41">
        <f t="shared" si="107"/>
        <v>860.31999999999118</v>
      </c>
    </row>
    <row r="972" spans="2:13" x14ac:dyDescent="0.2">
      <c r="B972" s="41">
        <f t="shared" si="105"/>
        <v>10323.959999999894</v>
      </c>
      <c r="C972" s="41">
        <f>Motor!$E$5</f>
        <v>1900</v>
      </c>
      <c r="D972" s="41">
        <f>Motor!$E$6</f>
        <v>0</v>
      </c>
      <c r="E972" s="41">
        <f t="shared" si="108"/>
        <v>12223.959999999894</v>
      </c>
      <c r="F972" s="41">
        <f t="shared" si="109"/>
        <v>1018.66</v>
      </c>
      <c r="G972" s="41">
        <f>IF(VLOOKUP(F972,Constantes!$D$2:$E$11,2,TRUE)=0,+F972,VLOOKUP(F972,Constantes!$D$2:$E$11,2,TRUE))</f>
        <v>1050</v>
      </c>
      <c r="H972" s="41">
        <f>ROUND(+Motor!$D$15*Iteración!G972,2)</f>
        <v>49.35</v>
      </c>
      <c r="I972" s="48">
        <f t="shared" si="110"/>
        <v>810.97999999999115</v>
      </c>
      <c r="J972" s="41">
        <f t="shared" si="111"/>
        <v>860.32999999999117</v>
      </c>
      <c r="L972" t="str">
        <f t="shared" si="106"/>
        <v>810,98</v>
      </c>
      <c r="M972" s="41">
        <f t="shared" si="107"/>
        <v>860.32999999999117</v>
      </c>
    </row>
    <row r="973" spans="2:13" x14ac:dyDescent="0.2">
      <c r="B973" s="41">
        <f t="shared" si="105"/>
        <v>10324.079999999894</v>
      </c>
      <c r="C973" s="41">
        <f>Motor!$E$5</f>
        <v>1900</v>
      </c>
      <c r="D973" s="41">
        <f>Motor!$E$6</f>
        <v>0</v>
      </c>
      <c r="E973" s="41">
        <f t="shared" si="108"/>
        <v>12224.079999999894</v>
      </c>
      <c r="F973" s="41">
        <f t="shared" si="109"/>
        <v>1018.67</v>
      </c>
      <c r="G973" s="41">
        <f>IF(VLOOKUP(F973,Constantes!$D$2:$E$11,2,TRUE)=0,+F973,VLOOKUP(F973,Constantes!$D$2:$E$11,2,TRUE))</f>
        <v>1050</v>
      </c>
      <c r="H973" s="41">
        <f>ROUND(+Motor!$D$15*Iteración!G973,2)</f>
        <v>49.35</v>
      </c>
      <c r="I973" s="48">
        <f t="shared" si="110"/>
        <v>810.98999999999114</v>
      </c>
      <c r="J973" s="41">
        <f t="shared" si="111"/>
        <v>860.33999999999116</v>
      </c>
      <c r="L973" t="str">
        <f t="shared" si="106"/>
        <v>810,99</v>
      </c>
      <c r="M973" s="41">
        <f t="shared" si="107"/>
        <v>860.33999999999116</v>
      </c>
    </row>
    <row r="974" spans="2:13" x14ac:dyDescent="0.2">
      <c r="B974" s="41">
        <f t="shared" si="105"/>
        <v>10324.199999999893</v>
      </c>
      <c r="C974" s="41">
        <f>Motor!$E$5</f>
        <v>1900</v>
      </c>
      <c r="D974" s="41">
        <f>Motor!$E$6</f>
        <v>0</v>
      </c>
      <c r="E974" s="41">
        <f t="shared" si="108"/>
        <v>12224.199999999893</v>
      </c>
      <c r="F974" s="41">
        <f t="shared" si="109"/>
        <v>1018.68</v>
      </c>
      <c r="G974" s="41">
        <f>IF(VLOOKUP(F974,Constantes!$D$2:$E$11,2,TRUE)=0,+F974,VLOOKUP(F974,Constantes!$D$2:$E$11,2,TRUE))</f>
        <v>1050</v>
      </c>
      <c r="H974" s="41">
        <f>ROUND(+Motor!$D$15*Iteración!G974,2)</f>
        <v>49.35</v>
      </c>
      <c r="I974" s="48">
        <f t="shared" si="110"/>
        <v>810.99999999999113</v>
      </c>
      <c r="J974" s="41">
        <f t="shared" si="111"/>
        <v>860.34999999999116</v>
      </c>
      <c r="L974" t="str">
        <f t="shared" si="106"/>
        <v>811,00</v>
      </c>
      <c r="M974" s="41">
        <f t="shared" si="107"/>
        <v>860.34999999999116</v>
      </c>
    </row>
    <row r="975" spans="2:13" x14ac:dyDescent="0.2">
      <c r="B975" s="41">
        <f t="shared" si="105"/>
        <v>10324.319999999894</v>
      </c>
      <c r="C975" s="41">
        <f>Motor!$E$5</f>
        <v>1900</v>
      </c>
      <c r="D975" s="41">
        <f>Motor!$E$6</f>
        <v>0</v>
      </c>
      <c r="E975" s="41">
        <f t="shared" si="108"/>
        <v>12224.319999999894</v>
      </c>
      <c r="F975" s="41">
        <f t="shared" si="109"/>
        <v>1018.69</v>
      </c>
      <c r="G975" s="41">
        <f>IF(VLOOKUP(F975,Constantes!$D$2:$E$11,2,TRUE)=0,+F975,VLOOKUP(F975,Constantes!$D$2:$E$11,2,TRUE))</f>
        <v>1050</v>
      </c>
      <c r="H975" s="41">
        <f>ROUND(+Motor!$D$15*Iteración!G975,2)</f>
        <v>49.35</v>
      </c>
      <c r="I975" s="48">
        <f t="shared" si="110"/>
        <v>811.00999999999112</v>
      </c>
      <c r="J975" s="41">
        <f t="shared" si="111"/>
        <v>860.35999999999115</v>
      </c>
      <c r="L975" t="str">
        <f t="shared" si="106"/>
        <v>811,01</v>
      </c>
      <c r="M975" s="41">
        <f t="shared" si="107"/>
        <v>860.35999999999115</v>
      </c>
    </row>
    <row r="976" spans="2:13" x14ac:dyDescent="0.2">
      <c r="B976" s="41">
        <f t="shared" si="105"/>
        <v>10324.439999999893</v>
      </c>
      <c r="C976" s="41">
        <f>Motor!$E$5</f>
        <v>1900</v>
      </c>
      <c r="D976" s="41">
        <f>Motor!$E$6</f>
        <v>0</v>
      </c>
      <c r="E976" s="41">
        <f t="shared" si="108"/>
        <v>12224.439999999893</v>
      </c>
      <c r="F976" s="41">
        <f t="shared" si="109"/>
        <v>1018.7</v>
      </c>
      <c r="G976" s="41">
        <f>IF(VLOOKUP(F976,Constantes!$D$2:$E$11,2,TRUE)=0,+F976,VLOOKUP(F976,Constantes!$D$2:$E$11,2,TRUE))</f>
        <v>1050</v>
      </c>
      <c r="H976" s="41">
        <f>ROUND(+Motor!$D$15*Iteración!G976,2)</f>
        <v>49.35</v>
      </c>
      <c r="I976" s="48">
        <f t="shared" si="110"/>
        <v>811.01999999999111</v>
      </c>
      <c r="J976" s="41">
        <f t="shared" si="111"/>
        <v>860.36999999999114</v>
      </c>
      <c r="L976" t="str">
        <f t="shared" si="106"/>
        <v>811,02</v>
      </c>
      <c r="M976" s="41">
        <f t="shared" si="107"/>
        <v>860.36999999999114</v>
      </c>
    </row>
    <row r="977" spans="2:13" x14ac:dyDescent="0.2">
      <c r="B977" s="41">
        <f t="shared" si="105"/>
        <v>10324.559999999894</v>
      </c>
      <c r="C977" s="41">
        <f>Motor!$E$5</f>
        <v>1900</v>
      </c>
      <c r="D977" s="41">
        <f>Motor!$E$6</f>
        <v>0</v>
      </c>
      <c r="E977" s="41">
        <f t="shared" si="108"/>
        <v>12224.559999999894</v>
      </c>
      <c r="F977" s="41">
        <f t="shared" si="109"/>
        <v>1018.71</v>
      </c>
      <c r="G977" s="41">
        <f>IF(VLOOKUP(F977,Constantes!$D$2:$E$11,2,TRUE)=0,+F977,VLOOKUP(F977,Constantes!$D$2:$E$11,2,TRUE))</f>
        <v>1050</v>
      </c>
      <c r="H977" s="41">
        <f>ROUND(+Motor!$D$15*Iteración!G977,2)</f>
        <v>49.35</v>
      </c>
      <c r="I977" s="48">
        <f t="shared" si="110"/>
        <v>811.02999999999111</v>
      </c>
      <c r="J977" s="41">
        <f t="shared" si="111"/>
        <v>860.37999999999113</v>
      </c>
      <c r="L977" t="str">
        <f t="shared" si="106"/>
        <v>811,03</v>
      </c>
      <c r="M977" s="41">
        <f t="shared" si="107"/>
        <v>860.37999999999113</v>
      </c>
    </row>
    <row r="978" spans="2:13" x14ac:dyDescent="0.2">
      <c r="B978" s="41">
        <f t="shared" si="105"/>
        <v>10324.679999999893</v>
      </c>
      <c r="C978" s="41">
        <f>Motor!$E$5</f>
        <v>1900</v>
      </c>
      <c r="D978" s="41">
        <f>Motor!$E$6</f>
        <v>0</v>
      </c>
      <c r="E978" s="41">
        <f t="shared" si="108"/>
        <v>12224.679999999893</v>
      </c>
      <c r="F978" s="41">
        <f t="shared" si="109"/>
        <v>1018.72</v>
      </c>
      <c r="G978" s="41">
        <f>IF(VLOOKUP(F978,Constantes!$D$2:$E$11,2,TRUE)=0,+F978,VLOOKUP(F978,Constantes!$D$2:$E$11,2,TRUE))</f>
        <v>1050</v>
      </c>
      <c r="H978" s="41">
        <f>ROUND(+Motor!$D$15*Iteración!G978,2)</f>
        <v>49.35</v>
      </c>
      <c r="I978" s="48">
        <f t="shared" si="110"/>
        <v>811.0399999999911</v>
      </c>
      <c r="J978" s="41">
        <f t="shared" si="111"/>
        <v>860.38999999999112</v>
      </c>
      <c r="L978" t="str">
        <f t="shared" si="106"/>
        <v>811,04</v>
      </c>
      <c r="M978" s="41">
        <f t="shared" si="107"/>
        <v>860.38999999999112</v>
      </c>
    </row>
    <row r="979" spans="2:13" x14ac:dyDescent="0.2">
      <c r="B979" s="41">
        <f t="shared" si="105"/>
        <v>10324.799999999894</v>
      </c>
      <c r="C979" s="41">
        <f>Motor!$E$5</f>
        <v>1900</v>
      </c>
      <c r="D979" s="41">
        <f>Motor!$E$6</f>
        <v>0</v>
      </c>
      <c r="E979" s="41">
        <f t="shared" si="108"/>
        <v>12224.799999999894</v>
      </c>
      <c r="F979" s="41">
        <f t="shared" si="109"/>
        <v>1018.73</v>
      </c>
      <c r="G979" s="41">
        <f>IF(VLOOKUP(F979,Constantes!$D$2:$E$11,2,TRUE)=0,+F979,VLOOKUP(F979,Constantes!$D$2:$E$11,2,TRUE))</f>
        <v>1050</v>
      </c>
      <c r="H979" s="41">
        <f>ROUND(+Motor!$D$15*Iteración!G979,2)</f>
        <v>49.35</v>
      </c>
      <c r="I979" s="48">
        <f t="shared" si="110"/>
        <v>811.04999999999109</v>
      </c>
      <c r="J979" s="41">
        <f t="shared" si="111"/>
        <v>860.39999999999111</v>
      </c>
      <c r="L979" t="str">
        <f t="shared" si="106"/>
        <v>811,05</v>
      </c>
      <c r="M979" s="41">
        <f t="shared" si="107"/>
        <v>860.39999999999111</v>
      </c>
    </row>
    <row r="980" spans="2:13" x14ac:dyDescent="0.2">
      <c r="B980" s="41">
        <f t="shared" si="105"/>
        <v>10324.919999999893</v>
      </c>
      <c r="C980" s="41">
        <f>Motor!$E$5</f>
        <v>1900</v>
      </c>
      <c r="D980" s="41">
        <f>Motor!$E$6</f>
        <v>0</v>
      </c>
      <c r="E980" s="41">
        <f t="shared" si="108"/>
        <v>12224.919999999893</v>
      </c>
      <c r="F980" s="41">
        <f t="shared" si="109"/>
        <v>1018.74</v>
      </c>
      <c r="G980" s="41">
        <f>IF(VLOOKUP(F980,Constantes!$D$2:$E$11,2,TRUE)=0,+F980,VLOOKUP(F980,Constantes!$D$2:$E$11,2,TRUE))</f>
        <v>1050</v>
      </c>
      <c r="H980" s="41">
        <f>ROUND(+Motor!$D$15*Iteración!G980,2)</f>
        <v>49.35</v>
      </c>
      <c r="I980" s="48">
        <f t="shared" si="110"/>
        <v>811.05999999999108</v>
      </c>
      <c r="J980" s="41">
        <f t="shared" si="111"/>
        <v>860.4099999999911</v>
      </c>
      <c r="L980" t="str">
        <f t="shared" si="106"/>
        <v>811,06</v>
      </c>
      <c r="M980" s="41">
        <f t="shared" si="107"/>
        <v>860.4099999999911</v>
      </c>
    </row>
    <row r="981" spans="2:13" x14ac:dyDescent="0.2">
      <c r="B981" s="41">
        <f t="shared" si="105"/>
        <v>10325.039999999894</v>
      </c>
      <c r="C981" s="41">
        <f>Motor!$E$5</f>
        <v>1900</v>
      </c>
      <c r="D981" s="41">
        <f>Motor!$E$6</f>
        <v>0</v>
      </c>
      <c r="E981" s="41">
        <f t="shared" si="108"/>
        <v>12225.039999999894</v>
      </c>
      <c r="F981" s="41">
        <f t="shared" si="109"/>
        <v>1018.75</v>
      </c>
      <c r="G981" s="41">
        <f>IF(VLOOKUP(F981,Constantes!$D$2:$E$11,2,TRUE)=0,+F981,VLOOKUP(F981,Constantes!$D$2:$E$11,2,TRUE))</f>
        <v>1050</v>
      </c>
      <c r="H981" s="41">
        <f>ROUND(+Motor!$D$15*Iteración!G981,2)</f>
        <v>49.35</v>
      </c>
      <c r="I981" s="48">
        <f t="shared" si="110"/>
        <v>811.06999999999107</v>
      </c>
      <c r="J981" s="41">
        <f t="shared" si="111"/>
        <v>860.41999999999109</v>
      </c>
      <c r="L981" t="str">
        <f t="shared" si="106"/>
        <v>811,07</v>
      </c>
      <c r="M981" s="41">
        <f t="shared" si="107"/>
        <v>860.41999999999109</v>
      </c>
    </row>
    <row r="982" spans="2:13" x14ac:dyDescent="0.2">
      <c r="B982" s="41">
        <f t="shared" si="105"/>
        <v>10325.159999999893</v>
      </c>
      <c r="C982" s="41">
        <f>Motor!$E$5</f>
        <v>1900</v>
      </c>
      <c r="D982" s="41">
        <f>Motor!$E$6</f>
        <v>0</v>
      </c>
      <c r="E982" s="41">
        <f t="shared" si="108"/>
        <v>12225.159999999893</v>
      </c>
      <c r="F982" s="41">
        <f t="shared" si="109"/>
        <v>1018.76</v>
      </c>
      <c r="G982" s="41">
        <f>IF(VLOOKUP(F982,Constantes!$D$2:$E$11,2,TRUE)=0,+F982,VLOOKUP(F982,Constantes!$D$2:$E$11,2,TRUE))</f>
        <v>1050</v>
      </c>
      <c r="H982" s="41">
        <f>ROUND(+Motor!$D$15*Iteración!G982,2)</f>
        <v>49.35</v>
      </c>
      <c r="I982" s="48">
        <f t="shared" si="110"/>
        <v>811.07999999999106</v>
      </c>
      <c r="J982" s="41">
        <f t="shared" si="111"/>
        <v>860.42999999999108</v>
      </c>
      <c r="L982" t="str">
        <f t="shared" si="106"/>
        <v>811,08</v>
      </c>
      <c r="M982" s="41">
        <f t="shared" si="107"/>
        <v>860.42999999999108</v>
      </c>
    </row>
    <row r="983" spans="2:13" x14ac:dyDescent="0.2">
      <c r="B983" s="41">
        <f t="shared" si="105"/>
        <v>10325.279999999893</v>
      </c>
      <c r="C983" s="41">
        <f>Motor!$E$5</f>
        <v>1900</v>
      </c>
      <c r="D983" s="41">
        <f>Motor!$E$6</f>
        <v>0</v>
      </c>
      <c r="E983" s="41">
        <f t="shared" si="108"/>
        <v>12225.279999999893</v>
      </c>
      <c r="F983" s="41">
        <f t="shared" si="109"/>
        <v>1018.77</v>
      </c>
      <c r="G983" s="41">
        <f>IF(VLOOKUP(F983,Constantes!$D$2:$E$11,2,TRUE)=0,+F983,VLOOKUP(F983,Constantes!$D$2:$E$11,2,TRUE))</f>
        <v>1050</v>
      </c>
      <c r="H983" s="41">
        <f>ROUND(+Motor!$D$15*Iteración!G983,2)</f>
        <v>49.35</v>
      </c>
      <c r="I983" s="48">
        <f t="shared" si="110"/>
        <v>811.08999999999105</v>
      </c>
      <c r="J983" s="41">
        <f t="shared" si="111"/>
        <v>860.43999999999107</v>
      </c>
      <c r="L983" t="str">
        <f t="shared" si="106"/>
        <v>811,09</v>
      </c>
      <c r="M983" s="41">
        <f t="shared" si="107"/>
        <v>860.43999999999107</v>
      </c>
    </row>
    <row r="984" spans="2:13" x14ac:dyDescent="0.2">
      <c r="B984" s="41">
        <f t="shared" si="105"/>
        <v>10325.399999999892</v>
      </c>
      <c r="C984" s="41">
        <f>Motor!$E$5</f>
        <v>1900</v>
      </c>
      <c r="D984" s="41">
        <f>Motor!$E$6</f>
        <v>0</v>
      </c>
      <c r="E984" s="41">
        <f t="shared" si="108"/>
        <v>12225.399999999892</v>
      </c>
      <c r="F984" s="41">
        <f t="shared" si="109"/>
        <v>1018.78</v>
      </c>
      <c r="G984" s="41">
        <f>IF(VLOOKUP(F984,Constantes!$D$2:$E$11,2,TRUE)=0,+F984,VLOOKUP(F984,Constantes!$D$2:$E$11,2,TRUE))</f>
        <v>1050</v>
      </c>
      <c r="H984" s="41">
        <f>ROUND(+Motor!$D$15*Iteración!G984,2)</f>
        <v>49.35</v>
      </c>
      <c r="I984" s="48">
        <f t="shared" si="110"/>
        <v>811.09999999999104</v>
      </c>
      <c r="J984" s="41">
        <f t="shared" si="111"/>
        <v>860.44999999999106</v>
      </c>
      <c r="L984" t="str">
        <f t="shared" si="106"/>
        <v>811,10</v>
      </c>
      <c r="M984" s="41">
        <f t="shared" si="107"/>
        <v>860.44999999999106</v>
      </c>
    </row>
    <row r="985" spans="2:13" x14ac:dyDescent="0.2">
      <c r="B985" s="41">
        <f t="shared" si="105"/>
        <v>10325.519999999893</v>
      </c>
      <c r="C985" s="41">
        <f>Motor!$E$5</f>
        <v>1900</v>
      </c>
      <c r="D985" s="41">
        <f>Motor!$E$6</f>
        <v>0</v>
      </c>
      <c r="E985" s="41">
        <f t="shared" si="108"/>
        <v>12225.519999999893</v>
      </c>
      <c r="F985" s="41">
        <f t="shared" si="109"/>
        <v>1018.79</v>
      </c>
      <c r="G985" s="41">
        <f>IF(VLOOKUP(F985,Constantes!$D$2:$E$11,2,TRUE)=0,+F985,VLOOKUP(F985,Constantes!$D$2:$E$11,2,TRUE))</f>
        <v>1050</v>
      </c>
      <c r="H985" s="41">
        <f>ROUND(+Motor!$D$15*Iteración!G985,2)</f>
        <v>49.35</v>
      </c>
      <c r="I985" s="48">
        <f t="shared" si="110"/>
        <v>811.10999999999103</v>
      </c>
      <c r="J985" s="41">
        <f t="shared" si="111"/>
        <v>860.45999999999106</v>
      </c>
      <c r="L985" t="str">
        <f t="shared" si="106"/>
        <v>811,11</v>
      </c>
      <c r="M985" s="41">
        <f t="shared" si="107"/>
        <v>860.45999999999106</v>
      </c>
    </row>
    <row r="986" spans="2:13" x14ac:dyDescent="0.2">
      <c r="B986" s="41">
        <f t="shared" si="105"/>
        <v>10325.639999999892</v>
      </c>
      <c r="C986" s="41">
        <f>Motor!$E$5</f>
        <v>1900</v>
      </c>
      <c r="D986" s="41">
        <f>Motor!$E$6</f>
        <v>0</v>
      </c>
      <c r="E986" s="41">
        <f t="shared" si="108"/>
        <v>12225.639999999892</v>
      </c>
      <c r="F986" s="41">
        <f t="shared" si="109"/>
        <v>1018.8</v>
      </c>
      <c r="G986" s="41">
        <f>IF(VLOOKUP(F986,Constantes!$D$2:$E$11,2,TRUE)=0,+F986,VLOOKUP(F986,Constantes!$D$2:$E$11,2,TRUE))</f>
        <v>1050</v>
      </c>
      <c r="H986" s="41">
        <f>ROUND(+Motor!$D$15*Iteración!G986,2)</f>
        <v>49.35</v>
      </c>
      <c r="I986" s="48">
        <f t="shared" si="110"/>
        <v>811.11999999999102</v>
      </c>
      <c r="J986" s="41">
        <f t="shared" si="111"/>
        <v>860.46999999999105</v>
      </c>
      <c r="L986" t="str">
        <f t="shared" si="106"/>
        <v>811,12</v>
      </c>
      <c r="M986" s="41">
        <f t="shared" si="107"/>
        <v>860.46999999999105</v>
      </c>
    </row>
    <row r="987" spans="2:13" x14ac:dyDescent="0.2">
      <c r="B987" s="41">
        <f t="shared" si="105"/>
        <v>10325.759999999893</v>
      </c>
      <c r="C987" s="41">
        <f>Motor!$E$5</f>
        <v>1900</v>
      </c>
      <c r="D987" s="41">
        <f>Motor!$E$6</f>
        <v>0</v>
      </c>
      <c r="E987" s="41">
        <f t="shared" si="108"/>
        <v>12225.759999999893</v>
      </c>
      <c r="F987" s="41">
        <f t="shared" si="109"/>
        <v>1018.81</v>
      </c>
      <c r="G987" s="41">
        <f>IF(VLOOKUP(F987,Constantes!$D$2:$E$11,2,TRUE)=0,+F987,VLOOKUP(F987,Constantes!$D$2:$E$11,2,TRUE))</f>
        <v>1050</v>
      </c>
      <c r="H987" s="41">
        <f>ROUND(+Motor!$D$15*Iteración!G987,2)</f>
        <v>49.35</v>
      </c>
      <c r="I987" s="48">
        <f t="shared" si="110"/>
        <v>811.12999999999101</v>
      </c>
      <c r="J987" s="41">
        <f t="shared" si="111"/>
        <v>860.47999999999104</v>
      </c>
      <c r="L987" t="str">
        <f t="shared" si="106"/>
        <v>811,13</v>
      </c>
      <c r="M987" s="41">
        <f t="shared" si="107"/>
        <v>860.47999999999104</v>
      </c>
    </row>
    <row r="988" spans="2:13" x14ac:dyDescent="0.2">
      <c r="B988" s="41">
        <f t="shared" si="105"/>
        <v>10325.879999999892</v>
      </c>
      <c r="C988" s="41">
        <f>Motor!$E$5</f>
        <v>1900</v>
      </c>
      <c r="D988" s="41">
        <f>Motor!$E$6</f>
        <v>0</v>
      </c>
      <c r="E988" s="41">
        <f t="shared" si="108"/>
        <v>12225.879999999892</v>
      </c>
      <c r="F988" s="41">
        <f t="shared" si="109"/>
        <v>1018.82</v>
      </c>
      <c r="G988" s="41">
        <f>IF(VLOOKUP(F988,Constantes!$D$2:$E$11,2,TRUE)=0,+F988,VLOOKUP(F988,Constantes!$D$2:$E$11,2,TRUE))</f>
        <v>1050</v>
      </c>
      <c r="H988" s="41">
        <f>ROUND(+Motor!$D$15*Iteración!G988,2)</f>
        <v>49.35</v>
      </c>
      <c r="I988" s="48">
        <f t="shared" si="110"/>
        <v>811.13999999999101</v>
      </c>
      <c r="J988" s="41">
        <f t="shared" si="111"/>
        <v>860.48999999999103</v>
      </c>
      <c r="L988" t="str">
        <f t="shared" si="106"/>
        <v>811,14</v>
      </c>
      <c r="M988" s="41">
        <f t="shared" si="107"/>
        <v>860.48999999999103</v>
      </c>
    </row>
    <row r="989" spans="2:13" x14ac:dyDescent="0.2">
      <c r="B989" s="41">
        <f t="shared" si="105"/>
        <v>10325.999999999893</v>
      </c>
      <c r="C989" s="41">
        <f>Motor!$E$5</f>
        <v>1900</v>
      </c>
      <c r="D989" s="41">
        <f>Motor!$E$6</f>
        <v>0</v>
      </c>
      <c r="E989" s="41">
        <f t="shared" si="108"/>
        <v>12225.999999999893</v>
      </c>
      <c r="F989" s="41">
        <f t="shared" si="109"/>
        <v>1018.83</v>
      </c>
      <c r="G989" s="41">
        <f>IF(VLOOKUP(F989,Constantes!$D$2:$E$11,2,TRUE)=0,+F989,VLOOKUP(F989,Constantes!$D$2:$E$11,2,TRUE))</f>
        <v>1050</v>
      </c>
      <c r="H989" s="41">
        <f>ROUND(+Motor!$D$15*Iteración!G989,2)</f>
        <v>49.35</v>
      </c>
      <c r="I989" s="48">
        <f t="shared" si="110"/>
        <v>811.149999999991</v>
      </c>
      <c r="J989" s="41">
        <f t="shared" si="111"/>
        <v>860.49999999999102</v>
      </c>
      <c r="L989" t="str">
        <f t="shared" si="106"/>
        <v>811,15</v>
      </c>
      <c r="M989" s="41">
        <f t="shared" si="107"/>
        <v>860.49999999999102</v>
      </c>
    </row>
    <row r="990" spans="2:13" x14ac:dyDescent="0.2">
      <c r="B990" s="41">
        <f t="shared" si="105"/>
        <v>10326.119999999892</v>
      </c>
      <c r="C990" s="41">
        <f>Motor!$E$5</f>
        <v>1900</v>
      </c>
      <c r="D990" s="41">
        <f>Motor!$E$6</f>
        <v>0</v>
      </c>
      <c r="E990" s="41">
        <f t="shared" si="108"/>
        <v>12226.119999999892</v>
      </c>
      <c r="F990" s="41">
        <f t="shared" si="109"/>
        <v>1018.84</v>
      </c>
      <c r="G990" s="41">
        <f>IF(VLOOKUP(F990,Constantes!$D$2:$E$11,2,TRUE)=0,+F990,VLOOKUP(F990,Constantes!$D$2:$E$11,2,TRUE))</f>
        <v>1050</v>
      </c>
      <c r="H990" s="41">
        <f>ROUND(+Motor!$D$15*Iteración!G990,2)</f>
        <v>49.35</v>
      </c>
      <c r="I990" s="48">
        <f t="shared" si="110"/>
        <v>811.15999999999099</v>
      </c>
      <c r="J990" s="41">
        <f t="shared" si="111"/>
        <v>860.50999999999101</v>
      </c>
      <c r="L990" t="str">
        <f t="shared" si="106"/>
        <v>811,16</v>
      </c>
      <c r="M990" s="41">
        <f t="shared" si="107"/>
        <v>860.50999999999101</v>
      </c>
    </row>
    <row r="991" spans="2:13" x14ac:dyDescent="0.2">
      <c r="B991" s="41">
        <f t="shared" si="105"/>
        <v>10326.239999999892</v>
      </c>
      <c r="C991" s="41">
        <f>Motor!$E$5</f>
        <v>1900</v>
      </c>
      <c r="D991" s="41">
        <f>Motor!$E$6</f>
        <v>0</v>
      </c>
      <c r="E991" s="41">
        <f t="shared" si="108"/>
        <v>12226.239999999892</v>
      </c>
      <c r="F991" s="41">
        <f t="shared" si="109"/>
        <v>1018.85</v>
      </c>
      <c r="G991" s="41">
        <f>IF(VLOOKUP(F991,Constantes!$D$2:$E$11,2,TRUE)=0,+F991,VLOOKUP(F991,Constantes!$D$2:$E$11,2,TRUE))</f>
        <v>1050</v>
      </c>
      <c r="H991" s="41">
        <f>ROUND(+Motor!$D$15*Iteración!G991,2)</f>
        <v>49.35</v>
      </c>
      <c r="I991" s="48">
        <f t="shared" si="110"/>
        <v>811.16999999999098</v>
      </c>
      <c r="J991" s="41">
        <f t="shared" si="111"/>
        <v>860.519999999991</v>
      </c>
      <c r="L991" t="str">
        <f t="shared" si="106"/>
        <v>811,17</v>
      </c>
      <c r="M991" s="41">
        <f t="shared" si="107"/>
        <v>860.519999999991</v>
      </c>
    </row>
    <row r="992" spans="2:13" x14ac:dyDescent="0.2">
      <c r="B992" s="41">
        <f t="shared" si="105"/>
        <v>10326.359999999891</v>
      </c>
      <c r="C992" s="41">
        <f>Motor!$E$5</f>
        <v>1900</v>
      </c>
      <c r="D992" s="41">
        <f>Motor!$E$6</f>
        <v>0</v>
      </c>
      <c r="E992" s="41">
        <f t="shared" si="108"/>
        <v>12226.359999999891</v>
      </c>
      <c r="F992" s="41">
        <f t="shared" si="109"/>
        <v>1018.86</v>
      </c>
      <c r="G992" s="41">
        <f>IF(VLOOKUP(F992,Constantes!$D$2:$E$11,2,TRUE)=0,+F992,VLOOKUP(F992,Constantes!$D$2:$E$11,2,TRUE))</f>
        <v>1050</v>
      </c>
      <c r="H992" s="41">
        <f>ROUND(+Motor!$D$15*Iteración!G992,2)</f>
        <v>49.35</v>
      </c>
      <c r="I992" s="48">
        <f t="shared" si="110"/>
        <v>811.17999999999097</v>
      </c>
      <c r="J992" s="41">
        <f t="shared" si="111"/>
        <v>860.52999999999099</v>
      </c>
      <c r="L992" t="str">
        <f t="shared" si="106"/>
        <v>811,18</v>
      </c>
      <c r="M992" s="41">
        <f t="shared" si="107"/>
        <v>860.52999999999099</v>
      </c>
    </row>
    <row r="993" spans="2:13" x14ac:dyDescent="0.2">
      <c r="B993" s="41">
        <f t="shared" si="105"/>
        <v>10326.479999999892</v>
      </c>
      <c r="C993" s="41">
        <f>Motor!$E$5</f>
        <v>1900</v>
      </c>
      <c r="D993" s="41">
        <f>Motor!$E$6</f>
        <v>0</v>
      </c>
      <c r="E993" s="41">
        <f t="shared" si="108"/>
        <v>12226.479999999892</v>
      </c>
      <c r="F993" s="41">
        <f t="shared" si="109"/>
        <v>1018.87</v>
      </c>
      <c r="G993" s="41">
        <f>IF(VLOOKUP(F993,Constantes!$D$2:$E$11,2,TRUE)=0,+F993,VLOOKUP(F993,Constantes!$D$2:$E$11,2,TRUE))</f>
        <v>1050</v>
      </c>
      <c r="H993" s="41">
        <f>ROUND(+Motor!$D$15*Iteración!G993,2)</f>
        <v>49.35</v>
      </c>
      <c r="I993" s="48">
        <f t="shared" si="110"/>
        <v>811.18999999999096</v>
      </c>
      <c r="J993" s="41">
        <f t="shared" si="111"/>
        <v>860.53999999999098</v>
      </c>
      <c r="L993" t="str">
        <f t="shared" si="106"/>
        <v>811,19</v>
      </c>
      <c r="M993" s="41">
        <f t="shared" si="107"/>
        <v>860.53999999999098</v>
      </c>
    </row>
    <row r="994" spans="2:13" x14ac:dyDescent="0.2">
      <c r="B994" s="41">
        <f t="shared" si="105"/>
        <v>10326.599999999891</v>
      </c>
      <c r="C994" s="41">
        <f>Motor!$E$5</f>
        <v>1900</v>
      </c>
      <c r="D994" s="41">
        <f>Motor!$E$6</f>
        <v>0</v>
      </c>
      <c r="E994" s="41">
        <f t="shared" si="108"/>
        <v>12226.599999999891</v>
      </c>
      <c r="F994" s="41">
        <f t="shared" si="109"/>
        <v>1018.88</v>
      </c>
      <c r="G994" s="41">
        <f>IF(VLOOKUP(F994,Constantes!$D$2:$E$11,2,TRUE)=0,+F994,VLOOKUP(F994,Constantes!$D$2:$E$11,2,TRUE))</f>
        <v>1050</v>
      </c>
      <c r="H994" s="41">
        <f>ROUND(+Motor!$D$15*Iteración!G994,2)</f>
        <v>49.35</v>
      </c>
      <c r="I994" s="48">
        <f t="shared" si="110"/>
        <v>811.19999999999095</v>
      </c>
      <c r="J994" s="41">
        <f t="shared" si="111"/>
        <v>860.54999999999097</v>
      </c>
      <c r="L994" t="str">
        <f t="shared" si="106"/>
        <v>811,20</v>
      </c>
      <c r="M994" s="41">
        <f t="shared" si="107"/>
        <v>860.54999999999097</v>
      </c>
    </row>
    <row r="995" spans="2:13" x14ac:dyDescent="0.2">
      <c r="B995" s="41">
        <f t="shared" si="105"/>
        <v>10326.719999999892</v>
      </c>
      <c r="C995" s="41">
        <f>Motor!$E$5</f>
        <v>1900</v>
      </c>
      <c r="D995" s="41">
        <f>Motor!$E$6</f>
        <v>0</v>
      </c>
      <c r="E995" s="41">
        <f t="shared" si="108"/>
        <v>12226.719999999892</v>
      </c>
      <c r="F995" s="41">
        <f t="shared" si="109"/>
        <v>1018.89</v>
      </c>
      <c r="G995" s="41">
        <f>IF(VLOOKUP(F995,Constantes!$D$2:$E$11,2,TRUE)=0,+F995,VLOOKUP(F995,Constantes!$D$2:$E$11,2,TRUE))</f>
        <v>1050</v>
      </c>
      <c r="H995" s="41">
        <f>ROUND(+Motor!$D$15*Iteración!G995,2)</f>
        <v>49.35</v>
      </c>
      <c r="I995" s="48">
        <f t="shared" si="110"/>
        <v>811.20999999999094</v>
      </c>
      <c r="J995" s="41">
        <f t="shared" si="111"/>
        <v>860.55999999999096</v>
      </c>
      <c r="L995" t="str">
        <f t="shared" si="106"/>
        <v>811,21</v>
      </c>
      <c r="M995" s="41">
        <f t="shared" si="107"/>
        <v>860.55999999999096</v>
      </c>
    </row>
    <row r="996" spans="2:13" x14ac:dyDescent="0.2">
      <c r="B996" s="41">
        <f t="shared" si="105"/>
        <v>10326.839999999891</v>
      </c>
      <c r="C996" s="41">
        <f>Motor!$E$5</f>
        <v>1900</v>
      </c>
      <c r="D996" s="41">
        <f>Motor!$E$6</f>
        <v>0</v>
      </c>
      <c r="E996" s="41">
        <f t="shared" si="108"/>
        <v>12226.839999999891</v>
      </c>
      <c r="F996" s="41">
        <f t="shared" si="109"/>
        <v>1018.9</v>
      </c>
      <c r="G996" s="41">
        <f>IF(VLOOKUP(F996,Constantes!$D$2:$E$11,2,TRUE)=0,+F996,VLOOKUP(F996,Constantes!$D$2:$E$11,2,TRUE))</f>
        <v>1050</v>
      </c>
      <c r="H996" s="41">
        <f>ROUND(+Motor!$D$15*Iteración!G996,2)</f>
        <v>49.35</v>
      </c>
      <c r="I996" s="48">
        <f t="shared" si="110"/>
        <v>811.21999999999093</v>
      </c>
      <c r="J996" s="41">
        <f t="shared" si="111"/>
        <v>860.56999999999096</v>
      </c>
      <c r="L996" t="str">
        <f t="shared" si="106"/>
        <v>811,22</v>
      </c>
      <c r="M996" s="41">
        <f t="shared" si="107"/>
        <v>860.56999999999096</v>
      </c>
    </row>
    <row r="997" spans="2:13" x14ac:dyDescent="0.2">
      <c r="B997" s="41">
        <f t="shared" si="105"/>
        <v>10326.959999999892</v>
      </c>
      <c r="C997" s="41">
        <f>Motor!$E$5</f>
        <v>1900</v>
      </c>
      <c r="D997" s="41">
        <f>Motor!$E$6</f>
        <v>0</v>
      </c>
      <c r="E997" s="41">
        <f t="shared" si="108"/>
        <v>12226.959999999892</v>
      </c>
      <c r="F997" s="41">
        <f t="shared" si="109"/>
        <v>1018.91</v>
      </c>
      <c r="G997" s="41">
        <f>IF(VLOOKUP(F997,Constantes!$D$2:$E$11,2,TRUE)=0,+F997,VLOOKUP(F997,Constantes!$D$2:$E$11,2,TRUE))</f>
        <v>1050</v>
      </c>
      <c r="H997" s="41">
        <f>ROUND(+Motor!$D$15*Iteración!G997,2)</f>
        <v>49.35</v>
      </c>
      <c r="I997" s="48">
        <f t="shared" si="110"/>
        <v>811.22999999999092</v>
      </c>
      <c r="J997" s="41">
        <f t="shared" si="111"/>
        <v>860.57999999999095</v>
      </c>
      <c r="L997" t="str">
        <f t="shared" si="106"/>
        <v>811,23</v>
      </c>
      <c r="M997" s="41">
        <f t="shared" si="107"/>
        <v>860.57999999999095</v>
      </c>
    </row>
    <row r="998" spans="2:13" x14ac:dyDescent="0.2">
      <c r="B998" s="41">
        <f t="shared" si="105"/>
        <v>10327.079999999891</v>
      </c>
      <c r="C998" s="41">
        <f>Motor!$E$5</f>
        <v>1900</v>
      </c>
      <c r="D998" s="41">
        <f>Motor!$E$6</f>
        <v>0</v>
      </c>
      <c r="E998" s="41">
        <f t="shared" si="108"/>
        <v>12227.079999999891</v>
      </c>
      <c r="F998" s="41">
        <f t="shared" si="109"/>
        <v>1018.92</v>
      </c>
      <c r="G998" s="41">
        <f>IF(VLOOKUP(F998,Constantes!$D$2:$E$11,2,TRUE)=0,+F998,VLOOKUP(F998,Constantes!$D$2:$E$11,2,TRUE))</f>
        <v>1050</v>
      </c>
      <c r="H998" s="41">
        <f>ROUND(+Motor!$D$15*Iteración!G998,2)</f>
        <v>49.35</v>
      </c>
      <c r="I998" s="48">
        <f t="shared" si="110"/>
        <v>811.23999999999091</v>
      </c>
      <c r="J998" s="41">
        <f t="shared" si="111"/>
        <v>860.58999999999094</v>
      </c>
      <c r="L998" t="str">
        <f t="shared" si="106"/>
        <v>811,24</v>
      </c>
      <c r="M998" s="41">
        <f t="shared" si="107"/>
        <v>860.58999999999094</v>
      </c>
    </row>
    <row r="999" spans="2:13" x14ac:dyDescent="0.2">
      <c r="B999" s="41">
        <f t="shared" si="105"/>
        <v>10327.199999999892</v>
      </c>
      <c r="C999" s="41">
        <f>Motor!$E$5</f>
        <v>1900</v>
      </c>
      <c r="D999" s="41">
        <f>Motor!$E$6</f>
        <v>0</v>
      </c>
      <c r="E999" s="41">
        <f t="shared" si="108"/>
        <v>12227.199999999892</v>
      </c>
      <c r="F999" s="41">
        <f t="shared" si="109"/>
        <v>1018.93</v>
      </c>
      <c r="G999" s="41">
        <f>IF(VLOOKUP(F999,Constantes!$D$2:$E$11,2,TRUE)=0,+F999,VLOOKUP(F999,Constantes!$D$2:$E$11,2,TRUE))</f>
        <v>1050</v>
      </c>
      <c r="H999" s="41">
        <f>ROUND(+Motor!$D$15*Iteración!G999,2)</f>
        <v>49.35</v>
      </c>
      <c r="I999" s="48">
        <f t="shared" si="110"/>
        <v>811.24999999999091</v>
      </c>
      <c r="J999" s="41">
        <f t="shared" si="111"/>
        <v>860.59999999999093</v>
      </c>
      <c r="L999" t="str">
        <f t="shared" si="106"/>
        <v>811,25</v>
      </c>
      <c r="M999" s="41">
        <f t="shared" si="107"/>
        <v>860.59999999999093</v>
      </c>
    </row>
    <row r="1000" spans="2:13" x14ac:dyDescent="0.2">
      <c r="B1000" s="41">
        <f t="shared" si="105"/>
        <v>10327.319999999891</v>
      </c>
      <c r="C1000" s="41">
        <f>Motor!$E$5</f>
        <v>1900</v>
      </c>
      <c r="D1000" s="41">
        <f>Motor!$E$6</f>
        <v>0</v>
      </c>
      <c r="E1000" s="41">
        <f t="shared" si="108"/>
        <v>12227.319999999891</v>
      </c>
      <c r="F1000" s="41">
        <f t="shared" si="109"/>
        <v>1018.94</v>
      </c>
      <c r="G1000" s="41">
        <f>IF(VLOOKUP(F1000,Constantes!$D$2:$E$11,2,TRUE)=0,+F1000,VLOOKUP(F1000,Constantes!$D$2:$E$11,2,TRUE))</f>
        <v>1050</v>
      </c>
      <c r="H1000" s="41">
        <f>ROUND(+Motor!$D$15*Iteración!G1000,2)</f>
        <v>49.35</v>
      </c>
      <c r="I1000" s="48">
        <f t="shared" si="110"/>
        <v>811.2599999999909</v>
      </c>
      <c r="J1000" s="41">
        <f t="shared" si="111"/>
        <v>860.60999999999092</v>
      </c>
      <c r="L1000" t="str">
        <f t="shared" si="106"/>
        <v>811,26</v>
      </c>
      <c r="M1000" s="41">
        <f t="shared" si="107"/>
        <v>860.60999999999092</v>
      </c>
    </row>
    <row r="1001" spans="2:13" x14ac:dyDescent="0.2">
      <c r="B1001" s="41">
        <f t="shared" si="105"/>
        <v>10327.439999999891</v>
      </c>
      <c r="C1001" s="41">
        <f>Motor!$E$5</f>
        <v>1900</v>
      </c>
      <c r="D1001" s="41">
        <f>Motor!$E$6</f>
        <v>0</v>
      </c>
      <c r="E1001" s="41">
        <f t="shared" si="108"/>
        <v>12227.439999999891</v>
      </c>
      <c r="F1001" s="41">
        <f t="shared" si="109"/>
        <v>1018.95</v>
      </c>
      <c r="G1001" s="41">
        <f>IF(VLOOKUP(F1001,Constantes!$D$2:$E$11,2,TRUE)=0,+F1001,VLOOKUP(F1001,Constantes!$D$2:$E$11,2,TRUE))</f>
        <v>1050</v>
      </c>
      <c r="H1001" s="41">
        <f>ROUND(+Motor!$D$15*Iteración!G1001,2)</f>
        <v>49.35</v>
      </c>
      <c r="I1001" s="48">
        <f t="shared" si="110"/>
        <v>811.26999999999089</v>
      </c>
      <c r="J1001" s="41">
        <f t="shared" si="111"/>
        <v>860.61999999999091</v>
      </c>
      <c r="L1001" t="str">
        <f t="shared" si="106"/>
        <v>811,27</v>
      </c>
      <c r="M1001" s="41">
        <f t="shared" si="107"/>
        <v>860.61999999999091</v>
      </c>
    </row>
    <row r="1002" spans="2:13" x14ac:dyDescent="0.2">
      <c r="B1002" s="41">
        <f t="shared" si="105"/>
        <v>10327.55999999989</v>
      </c>
      <c r="C1002" s="41">
        <f>Motor!$E$5</f>
        <v>1900</v>
      </c>
      <c r="D1002" s="41">
        <f>Motor!$E$6</f>
        <v>0</v>
      </c>
      <c r="E1002" s="41">
        <f t="shared" si="108"/>
        <v>12227.55999999989</v>
      </c>
      <c r="F1002" s="41">
        <f t="shared" si="109"/>
        <v>1018.96</v>
      </c>
      <c r="G1002" s="41">
        <f>IF(VLOOKUP(F1002,Constantes!$D$2:$E$11,2,TRUE)=0,+F1002,VLOOKUP(F1002,Constantes!$D$2:$E$11,2,TRUE))</f>
        <v>1050</v>
      </c>
      <c r="H1002" s="41">
        <f>ROUND(+Motor!$D$15*Iteración!G1002,2)</f>
        <v>49.35</v>
      </c>
      <c r="I1002" s="48">
        <f t="shared" si="110"/>
        <v>811.27999999999088</v>
      </c>
      <c r="J1002" s="41">
        <f t="shared" si="111"/>
        <v>860.6299999999909</v>
      </c>
      <c r="L1002" t="str">
        <f t="shared" si="106"/>
        <v>811,28</v>
      </c>
      <c r="M1002" s="41">
        <f t="shared" si="107"/>
        <v>860.6299999999909</v>
      </c>
    </row>
    <row r="1003" spans="2:13" x14ac:dyDescent="0.2">
      <c r="B1003" s="41">
        <f t="shared" si="105"/>
        <v>10327.679999999891</v>
      </c>
      <c r="C1003" s="41">
        <f>Motor!$E$5</f>
        <v>1900</v>
      </c>
      <c r="D1003" s="41">
        <f>Motor!$E$6</f>
        <v>0</v>
      </c>
      <c r="E1003" s="41">
        <f t="shared" si="108"/>
        <v>12227.679999999891</v>
      </c>
      <c r="F1003" s="41">
        <f t="shared" si="109"/>
        <v>1018.97</v>
      </c>
      <c r="G1003" s="41">
        <f>IF(VLOOKUP(F1003,Constantes!$D$2:$E$11,2,TRUE)=0,+F1003,VLOOKUP(F1003,Constantes!$D$2:$E$11,2,TRUE))</f>
        <v>1050</v>
      </c>
      <c r="H1003" s="41">
        <f>ROUND(+Motor!$D$15*Iteración!G1003,2)</f>
        <v>49.35</v>
      </c>
      <c r="I1003" s="48">
        <f t="shared" si="110"/>
        <v>811.28999999999087</v>
      </c>
      <c r="J1003" s="41">
        <f t="shared" si="111"/>
        <v>860.63999999999089</v>
      </c>
      <c r="L1003" t="str">
        <f t="shared" si="106"/>
        <v>811,29</v>
      </c>
      <c r="M1003" s="41">
        <f t="shared" si="107"/>
        <v>860.63999999999089</v>
      </c>
    </row>
    <row r="1004" spans="2:13" x14ac:dyDescent="0.2">
      <c r="B1004" s="41">
        <f t="shared" si="105"/>
        <v>10327.79999999989</v>
      </c>
      <c r="C1004" s="41">
        <f>Motor!$E$5</f>
        <v>1900</v>
      </c>
      <c r="D1004" s="41">
        <f>Motor!$E$6</f>
        <v>0</v>
      </c>
      <c r="E1004" s="41">
        <f t="shared" si="108"/>
        <v>12227.79999999989</v>
      </c>
      <c r="F1004" s="41">
        <f t="shared" si="109"/>
        <v>1018.98</v>
      </c>
      <c r="G1004" s="41">
        <f>IF(VLOOKUP(F1004,Constantes!$D$2:$E$11,2,TRUE)=0,+F1004,VLOOKUP(F1004,Constantes!$D$2:$E$11,2,TRUE))</f>
        <v>1050</v>
      </c>
      <c r="H1004" s="41">
        <f>ROUND(+Motor!$D$15*Iteración!G1004,2)</f>
        <v>49.35</v>
      </c>
      <c r="I1004" s="48">
        <f t="shared" si="110"/>
        <v>811.29999999999086</v>
      </c>
      <c r="J1004" s="41">
        <f t="shared" si="111"/>
        <v>860.64999999999088</v>
      </c>
      <c r="L1004" t="str">
        <f t="shared" si="106"/>
        <v>811,30</v>
      </c>
      <c r="M1004" s="41">
        <f t="shared" si="107"/>
        <v>860.64999999999088</v>
      </c>
    </row>
    <row r="1005" spans="2:13" x14ac:dyDescent="0.2">
      <c r="B1005" s="41">
        <f t="shared" si="105"/>
        <v>10327.919999999891</v>
      </c>
      <c r="C1005" s="41">
        <f>Motor!$E$5</f>
        <v>1900</v>
      </c>
      <c r="D1005" s="41">
        <f>Motor!$E$6</f>
        <v>0</v>
      </c>
      <c r="E1005" s="41">
        <f t="shared" si="108"/>
        <v>12227.919999999891</v>
      </c>
      <c r="F1005" s="41">
        <f t="shared" si="109"/>
        <v>1018.99</v>
      </c>
      <c r="G1005" s="41">
        <f>IF(VLOOKUP(F1005,Constantes!$D$2:$E$11,2,TRUE)=0,+F1005,VLOOKUP(F1005,Constantes!$D$2:$E$11,2,TRUE))</f>
        <v>1050</v>
      </c>
      <c r="H1005" s="41">
        <f>ROUND(+Motor!$D$15*Iteración!G1005,2)</f>
        <v>49.35</v>
      </c>
      <c r="I1005" s="48">
        <f t="shared" si="110"/>
        <v>811.30999999999085</v>
      </c>
      <c r="J1005" s="41">
        <f t="shared" si="111"/>
        <v>860.65999999999087</v>
      </c>
      <c r="L1005" t="str">
        <f t="shared" si="106"/>
        <v>811,31</v>
      </c>
      <c r="M1005" s="41">
        <f t="shared" si="107"/>
        <v>860.65999999999087</v>
      </c>
    </row>
    <row r="1006" spans="2:13" x14ac:dyDescent="0.2">
      <c r="B1006" s="41">
        <f t="shared" si="105"/>
        <v>10328.03999999989</v>
      </c>
      <c r="C1006" s="41">
        <f>Motor!$E$5</f>
        <v>1900</v>
      </c>
      <c r="D1006" s="41">
        <f>Motor!$E$6</f>
        <v>0</v>
      </c>
      <c r="E1006" s="41">
        <f t="shared" si="108"/>
        <v>12228.03999999989</v>
      </c>
      <c r="F1006" s="41">
        <f t="shared" si="109"/>
        <v>1019</v>
      </c>
      <c r="G1006" s="41">
        <f>IF(VLOOKUP(F1006,Constantes!$D$2:$E$11,2,TRUE)=0,+F1006,VLOOKUP(F1006,Constantes!$D$2:$E$11,2,TRUE))</f>
        <v>1050</v>
      </c>
      <c r="H1006" s="41">
        <f>ROUND(+Motor!$D$15*Iteración!G1006,2)</f>
        <v>49.35</v>
      </c>
      <c r="I1006" s="48">
        <f t="shared" si="110"/>
        <v>811.31999999999084</v>
      </c>
      <c r="J1006" s="41">
        <f t="shared" si="111"/>
        <v>860.66999999999086</v>
      </c>
      <c r="L1006" t="str">
        <f t="shared" si="106"/>
        <v>811,32</v>
      </c>
      <c r="M1006" s="41">
        <f t="shared" si="107"/>
        <v>860.66999999999086</v>
      </c>
    </row>
    <row r="1007" spans="2:13" x14ac:dyDescent="0.2">
      <c r="B1007" s="41">
        <f t="shared" si="105"/>
        <v>10328.159999999891</v>
      </c>
      <c r="C1007" s="41">
        <f>Motor!$E$5</f>
        <v>1900</v>
      </c>
      <c r="D1007" s="41">
        <f>Motor!$E$6</f>
        <v>0</v>
      </c>
      <c r="E1007" s="41">
        <f t="shared" si="108"/>
        <v>12228.159999999891</v>
      </c>
      <c r="F1007" s="41">
        <f t="shared" si="109"/>
        <v>1019.01</v>
      </c>
      <c r="G1007" s="41">
        <f>IF(VLOOKUP(F1007,Constantes!$D$2:$E$11,2,TRUE)=0,+F1007,VLOOKUP(F1007,Constantes!$D$2:$E$11,2,TRUE))</f>
        <v>1050</v>
      </c>
      <c r="H1007" s="41">
        <f>ROUND(+Motor!$D$15*Iteración!G1007,2)</f>
        <v>49.35</v>
      </c>
      <c r="I1007" s="48">
        <f t="shared" si="110"/>
        <v>811.32999999999083</v>
      </c>
      <c r="J1007" s="41">
        <f t="shared" si="111"/>
        <v>860.67999999999086</v>
      </c>
      <c r="L1007" t="str">
        <f t="shared" si="106"/>
        <v>811,33</v>
      </c>
      <c r="M1007" s="41">
        <f t="shared" si="107"/>
        <v>860.67999999999086</v>
      </c>
    </row>
    <row r="1008" spans="2:13" x14ac:dyDescent="0.2">
      <c r="B1008" s="41">
        <f t="shared" si="105"/>
        <v>10328.27999999989</v>
      </c>
      <c r="C1008" s="41">
        <f>Motor!$E$5</f>
        <v>1900</v>
      </c>
      <c r="D1008" s="41">
        <f>Motor!$E$6</f>
        <v>0</v>
      </c>
      <c r="E1008" s="41">
        <f t="shared" si="108"/>
        <v>12228.27999999989</v>
      </c>
      <c r="F1008" s="41">
        <f t="shared" si="109"/>
        <v>1019.02</v>
      </c>
      <c r="G1008" s="41">
        <f>IF(VLOOKUP(F1008,Constantes!$D$2:$E$11,2,TRUE)=0,+F1008,VLOOKUP(F1008,Constantes!$D$2:$E$11,2,TRUE))</f>
        <v>1050</v>
      </c>
      <c r="H1008" s="41">
        <f>ROUND(+Motor!$D$15*Iteración!G1008,2)</f>
        <v>49.35</v>
      </c>
      <c r="I1008" s="48">
        <f t="shared" si="110"/>
        <v>811.33999999999082</v>
      </c>
      <c r="J1008" s="41">
        <f t="shared" si="111"/>
        <v>860.68999999999085</v>
      </c>
      <c r="L1008" t="str">
        <f t="shared" si="106"/>
        <v>811,34</v>
      </c>
      <c r="M1008" s="41">
        <f t="shared" si="107"/>
        <v>860.68999999999085</v>
      </c>
    </row>
    <row r="1009" spans="2:13" x14ac:dyDescent="0.2">
      <c r="B1009" s="41">
        <f t="shared" si="105"/>
        <v>10328.39999999989</v>
      </c>
      <c r="C1009" s="41">
        <f>Motor!$E$5</f>
        <v>1900</v>
      </c>
      <c r="D1009" s="41">
        <f>Motor!$E$6</f>
        <v>0</v>
      </c>
      <c r="E1009" s="41">
        <f t="shared" si="108"/>
        <v>12228.39999999989</v>
      </c>
      <c r="F1009" s="41">
        <f t="shared" si="109"/>
        <v>1019.03</v>
      </c>
      <c r="G1009" s="41">
        <f>IF(VLOOKUP(F1009,Constantes!$D$2:$E$11,2,TRUE)=0,+F1009,VLOOKUP(F1009,Constantes!$D$2:$E$11,2,TRUE))</f>
        <v>1050</v>
      </c>
      <c r="H1009" s="41">
        <f>ROUND(+Motor!$D$15*Iteración!G1009,2)</f>
        <v>49.35</v>
      </c>
      <c r="I1009" s="48">
        <f t="shared" si="110"/>
        <v>811.34999999999081</v>
      </c>
      <c r="J1009" s="41">
        <f t="shared" si="111"/>
        <v>860.69999999999084</v>
      </c>
      <c r="L1009" t="str">
        <f t="shared" si="106"/>
        <v>811,35</v>
      </c>
      <c r="M1009" s="41">
        <f t="shared" si="107"/>
        <v>860.69999999999084</v>
      </c>
    </row>
    <row r="1010" spans="2:13" x14ac:dyDescent="0.2">
      <c r="B1010" s="41">
        <f t="shared" si="105"/>
        <v>10328.519999999889</v>
      </c>
      <c r="C1010" s="41">
        <f>Motor!$E$5</f>
        <v>1900</v>
      </c>
      <c r="D1010" s="41">
        <f>Motor!$E$6</f>
        <v>0</v>
      </c>
      <c r="E1010" s="41">
        <f t="shared" si="108"/>
        <v>12228.519999999889</v>
      </c>
      <c r="F1010" s="41">
        <f t="shared" si="109"/>
        <v>1019.04</v>
      </c>
      <c r="G1010" s="41">
        <f>IF(VLOOKUP(F1010,Constantes!$D$2:$E$11,2,TRUE)=0,+F1010,VLOOKUP(F1010,Constantes!$D$2:$E$11,2,TRUE))</f>
        <v>1050</v>
      </c>
      <c r="H1010" s="41">
        <f>ROUND(+Motor!$D$15*Iteración!G1010,2)</f>
        <v>49.35</v>
      </c>
      <c r="I1010" s="48">
        <f t="shared" si="110"/>
        <v>811.35999999999081</v>
      </c>
      <c r="J1010" s="41">
        <f t="shared" si="111"/>
        <v>860.70999999999083</v>
      </c>
      <c r="L1010" t="str">
        <f t="shared" si="106"/>
        <v>811,36</v>
      </c>
      <c r="M1010" s="41">
        <f t="shared" si="107"/>
        <v>860.70999999999083</v>
      </c>
    </row>
    <row r="1011" spans="2:13" x14ac:dyDescent="0.2">
      <c r="B1011" s="41">
        <f t="shared" si="105"/>
        <v>10328.63999999989</v>
      </c>
      <c r="C1011" s="41">
        <f>Motor!$E$5</f>
        <v>1900</v>
      </c>
      <c r="D1011" s="41">
        <f>Motor!$E$6</f>
        <v>0</v>
      </c>
      <c r="E1011" s="41">
        <f t="shared" si="108"/>
        <v>12228.63999999989</v>
      </c>
      <c r="F1011" s="41">
        <f t="shared" si="109"/>
        <v>1019.05</v>
      </c>
      <c r="G1011" s="41">
        <f>IF(VLOOKUP(F1011,Constantes!$D$2:$E$11,2,TRUE)=0,+F1011,VLOOKUP(F1011,Constantes!$D$2:$E$11,2,TRUE))</f>
        <v>1050</v>
      </c>
      <c r="H1011" s="41">
        <f>ROUND(+Motor!$D$15*Iteración!G1011,2)</f>
        <v>49.35</v>
      </c>
      <c r="I1011" s="48">
        <f t="shared" si="110"/>
        <v>811.3699999999908</v>
      </c>
      <c r="J1011" s="41">
        <f t="shared" si="111"/>
        <v>860.71999999999082</v>
      </c>
      <c r="L1011" t="str">
        <f t="shared" si="106"/>
        <v>811,37</v>
      </c>
      <c r="M1011" s="41">
        <f t="shared" si="107"/>
        <v>860.71999999999082</v>
      </c>
    </row>
    <row r="1012" spans="2:13" x14ac:dyDescent="0.2">
      <c r="B1012" s="41">
        <f t="shared" si="105"/>
        <v>10328.759999999889</v>
      </c>
      <c r="C1012" s="41">
        <f>Motor!$E$5</f>
        <v>1900</v>
      </c>
      <c r="D1012" s="41">
        <f>Motor!$E$6</f>
        <v>0</v>
      </c>
      <c r="E1012" s="41">
        <f t="shared" si="108"/>
        <v>12228.759999999889</v>
      </c>
      <c r="F1012" s="41">
        <f t="shared" si="109"/>
        <v>1019.06</v>
      </c>
      <c r="G1012" s="41">
        <f>IF(VLOOKUP(F1012,Constantes!$D$2:$E$11,2,TRUE)=0,+F1012,VLOOKUP(F1012,Constantes!$D$2:$E$11,2,TRUE))</f>
        <v>1050</v>
      </c>
      <c r="H1012" s="41">
        <f>ROUND(+Motor!$D$15*Iteración!G1012,2)</f>
        <v>49.35</v>
      </c>
      <c r="I1012" s="48">
        <f t="shared" si="110"/>
        <v>811.37999999999079</v>
      </c>
      <c r="J1012" s="41">
        <f t="shared" si="111"/>
        <v>860.72999999999081</v>
      </c>
      <c r="L1012" t="str">
        <f t="shared" si="106"/>
        <v>811,38</v>
      </c>
      <c r="M1012" s="41">
        <f t="shared" si="107"/>
        <v>860.72999999999081</v>
      </c>
    </row>
    <row r="1013" spans="2:13" x14ac:dyDescent="0.2">
      <c r="B1013" s="41">
        <f t="shared" si="105"/>
        <v>10328.87999999989</v>
      </c>
      <c r="C1013" s="41">
        <f>Motor!$E$5</f>
        <v>1900</v>
      </c>
      <c r="D1013" s="41">
        <f>Motor!$E$6</f>
        <v>0</v>
      </c>
      <c r="E1013" s="41">
        <f t="shared" si="108"/>
        <v>12228.87999999989</v>
      </c>
      <c r="F1013" s="41">
        <f t="shared" si="109"/>
        <v>1019.07</v>
      </c>
      <c r="G1013" s="41">
        <f>IF(VLOOKUP(F1013,Constantes!$D$2:$E$11,2,TRUE)=0,+F1013,VLOOKUP(F1013,Constantes!$D$2:$E$11,2,TRUE))</f>
        <v>1050</v>
      </c>
      <c r="H1013" s="41">
        <f>ROUND(+Motor!$D$15*Iteración!G1013,2)</f>
        <v>49.35</v>
      </c>
      <c r="I1013" s="48">
        <f t="shared" si="110"/>
        <v>811.38999999999078</v>
      </c>
      <c r="J1013" s="41">
        <f t="shared" si="111"/>
        <v>860.7399999999908</v>
      </c>
      <c r="L1013" t="str">
        <f t="shared" si="106"/>
        <v>811,39</v>
      </c>
      <c r="M1013" s="41">
        <f t="shared" si="107"/>
        <v>860.7399999999908</v>
      </c>
    </row>
    <row r="1014" spans="2:13" x14ac:dyDescent="0.2">
      <c r="B1014" s="41">
        <f t="shared" si="105"/>
        <v>10328.999999999889</v>
      </c>
      <c r="C1014" s="41">
        <f>Motor!$E$5</f>
        <v>1900</v>
      </c>
      <c r="D1014" s="41">
        <f>Motor!$E$6</f>
        <v>0</v>
      </c>
      <c r="E1014" s="41">
        <f t="shared" si="108"/>
        <v>12228.999999999889</v>
      </c>
      <c r="F1014" s="41">
        <f t="shared" si="109"/>
        <v>1019.08</v>
      </c>
      <c r="G1014" s="41">
        <f>IF(VLOOKUP(F1014,Constantes!$D$2:$E$11,2,TRUE)=0,+F1014,VLOOKUP(F1014,Constantes!$D$2:$E$11,2,TRUE))</f>
        <v>1050</v>
      </c>
      <c r="H1014" s="41">
        <f>ROUND(+Motor!$D$15*Iteración!G1014,2)</f>
        <v>49.35</v>
      </c>
      <c r="I1014" s="48">
        <f t="shared" si="110"/>
        <v>811.39999999999077</v>
      </c>
      <c r="J1014" s="41">
        <f t="shared" si="111"/>
        <v>860.74999999999079</v>
      </c>
      <c r="L1014" t="str">
        <f t="shared" si="106"/>
        <v>811,40</v>
      </c>
      <c r="M1014" s="41">
        <f t="shared" si="107"/>
        <v>860.74999999999079</v>
      </c>
    </row>
    <row r="1015" spans="2:13" x14ac:dyDescent="0.2">
      <c r="B1015" s="41">
        <f t="shared" si="105"/>
        <v>10329.11999999989</v>
      </c>
      <c r="C1015" s="41">
        <f>Motor!$E$5</f>
        <v>1900</v>
      </c>
      <c r="D1015" s="41">
        <f>Motor!$E$6</f>
        <v>0</v>
      </c>
      <c r="E1015" s="41">
        <f t="shared" si="108"/>
        <v>12229.11999999989</v>
      </c>
      <c r="F1015" s="41">
        <f t="shared" si="109"/>
        <v>1019.09</v>
      </c>
      <c r="G1015" s="41">
        <f>IF(VLOOKUP(F1015,Constantes!$D$2:$E$11,2,TRUE)=0,+F1015,VLOOKUP(F1015,Constantes!$D$2:$E$11,2,TRUE))</f>
        <v>1050</v>
      </c>
      <c r="H1015" s="41">
        <f>ROUND(+Motor!$D$15*Iteración!G1015,2)</f>
        <v>49.35</v>
      </c>
      <c r="I1015" s="48">
        <f t="shared" si="110"/>
        <v>811.40999999999076</v>
      </c>
      <c r="J1015" s="41">
        <f t="shared" si="111"/>
        <v>860.75999999999078</v>
      </c>
      <c r="L1015" t="str">
        <f t="shared" si="106"/>
        <v>811,41</v>
      </c>
      <c r="M1015" s="41">
        <f t="shared" si="107"/>
        <v>860.75999999999078</v>
      </c>
    </row>
    <row r="1016" spans="2:13" x14ac:dyDescent="0.2">
      <c r="B1016" s="41">
        <f t="shared" si="105"/>
        <v>10329.239999999889</v>
      </c>
      <c r="C1016" s="41">
        <f>Motor!$E$5</f>
        <v>1900</v>
      </c>
      <c r="D1016" s="41">
        <f>Motor!$E$6</f>
        <v>0</v>
      </c>
      <c r="E1016" s="41">
        <f t="shared" si="108"/>
        <v>12229.239999999889</v>
      </c>
      <c r="F1016" s="41">
        <f t="shared" si="109"/>
        <v>1019.1</v>
      </c>
      <c r="G1016" s="41">
        <f>IF(VLOOKUP(F1016,Constantes!$D$2:$E$11,2,TRUE)=0,+F1016,VLOOKUP(F1016,Constantes!$D$2:$E$11,2,TRUE))</f>
        <v>1050</v>
      </c>
      <c r="H1016" s="41">
        <f>ROUND(+Motor!$D$15*Iteración!G1016,2)</f>
        <v>49.35</v>
      </c>
      <c r="I1016" s="48">
        <f t="shared" si="110"/>
        <v>811.41999999999075</v>
      </c>
      <c r="J1016" s="41">
        <f t="shared" si="111"/>
        <v>860.76999999999077</v>
      </c>
      <c r="L1016" t="str">
        <f t="shared" si="106"/>
        <v>811,42</v>
      </c>
      <c r="M1016" s="41">
        <f t="shared" si="107"/>
        <v>860.76999999999077</v>
      </c>
    </row>
    <row r="1017" spans="2:13" x14ac:dyDescent="0.2">
      <c r="B1017" s="41">
        <f t="shared" si="105"/>
        <v>10329.35999999989</v>
      </c>
      <c r="C1017" s="41">
        <f>Motor!$E$5</f>
        <v>1900</v>
      </c>
      <c r="D1017" s="41">
        <f>Motor!$E$6</f>
        <v>0</v>
      </c>
      <c r="E1017" s="41">
        <f t="shared" si="108"/>
        <v>12229.35999999989</v>
      </c>
      <c r="F1017" s="41">
        <f t="shared" si="109"/>
        <v>1019.11</v>
      </c>
      <c r="G1017" s="41">
        <f>IF(VLOOKUP(F1017,Constantes!$D$2:$E$11,2,TRUE)=0,+F1017,VLOOKUP(F1017,Constantes!$D$2:$E$11,2,TRUE))</f>
        <v>1050</v>
      </c>
      <c r="H1017" s="41">
        <f>ROUND(+Motor!$D$15*Iteración!G1017,2)</f>
        <v>49.35</v>
      </c>
      <c r="I1017" s="48">
        <f t="shared" si="110"/>
        <v>811.42999999999074</v>
      </c>
      <c r="J1017" s="41">
        <f t="shared" si="111"/>
        <v>860.77999999999076</v>
      </c>
      <c r="L1017" t="str">
        <f t="shared" si="106"/>
        <v>811,43</v>
      </c>
      <c r="M1017" s="41">
        <f t="shared" si="107"/>
        <v>860.77999999999076</v>
      </c>
    </row>
    <row r="1018" spans="2:13" x14ac:dyDescent="0.2">
      <c r="B1018" s="41">
        <f t="shared" si="105"/>
        <v>10329.479999999889</v>
      </c>
      <c r="C1018" s="41">
        <f>Motor!$E$5</f>
        <v>1900</v>
      </c>
      <c r="D1018" s="41">
        <f>Motor!$E$6</f>
        <v>0</v>
      </c>
      <c r="E1018" s="41">
        <f t="shared" si="108"/>
        <v>12229.479999999889</v>
      </c>
      <c r="F1018" s="41">
        <f t="shared" si="109"/>
        <v>1019.12</v>
      </c>
      <c r="G1018" s="41">
        <f>IF(VLOOKUP(F1018,Constantes!$D$2:$E$11,2,TRUE)=0,+F1018,VLOOKUP(F1018,Constantes!$D$2:$E$11,2,TRUE))</f>
        <v>1050</v>
      </c>
      <c r="H1018" s="41">
        <f>ROUND(+Motor!$D$15*Iteración!G1018,2)</f>
        <v>49.35</v>
      </c>
      <c r="I1018" s="48">
        <f t="shared" si="110"/>
        <v>811.43999999999073</v>
      </c>
      <c r="J1018" s="41">
        <f t="shared" si="111"/>
        <v>860.78999999999075</v>
      </c>
      <c r="L1018" t="str">
        <f t="shared" si="106"/>
        <v>811,44</v>
      </c>
      <c r="M1018" s="41">
        <f t="shared" si="107"/>
        <v>860.78999999999075</v>
      </c>
    </row>
    <row r="1019" spans="2:13" x14ac:dyDescent="0.2">
      <c r="B1019" s="41">
        <f t="shared" si="105"/>
        <v>10329.599999999889</v>
      </c>
      <c r="C1019" s="41">
        <f>Motor!$E$5</f>
        <v>1900</v>
      </c>
      <c r="D1019" s="41">
        <f>Motor!$E$6</f>
        <v>0</v>
      </c>
      <c r="E1019" s="41">
        <f t="shared" si="108"/>
        <v>12229.599999999889</v>
      </c>
      <c r="F1019" s="41">
        <f t="shared" si="109"/>
        <v>1019.13</v>
      </c>
      <c r="G1019" s="41">
        <f>IF(VLOOKUP(F1019,Constantes!$D$2:$E$11,2,TRUE)=0,+F1019,VLOOKUP(F1019,Constantes!$D$2:$E$11,2,TRUE))</f>
        <v>1050</v>
      </c>
      <c r="H1019" s="41">
        <f>ROUND(+Motor!$D$15*Iteración!G1019,2)</f>
        <v>49.35</v>
      </c>
      <c r="I1019" s="48">
        <f t="shared" si="110"/>
        <v>811.44999999999072</v>
      </c>
      <c r="J1019" s="41">
        <f t="shared" si="111"/>
        <v>860.79999999999075</v>
      </c>
      <c r="L1019" t="str">
        <f t="shared" si="106"/>
        <v>811,45</v>
      </c>
      <c r="M1019" s="41">
        <f t="shared" si="107"/>
        <v>860.79999999999075</v>
      </c>
    </row>
    <row r="1020" spans="2:13" x14ac:dyDescent="0.2">
      <c r="B1020" s="41">
        <f t="shared" si="105"/>
        <v>10329.719999999888</v>
      </c>
      <c r="C1020" s="41">
        <f>Motor!$E$5</f>
        <v>1900</v>
      </c>
      <c r="D1020" s="41">
        <f>Motor!$E$6</f>
        <v>0</v>
      </c>
      <c r="E1020" s="41">
        <f t="shared" si="108"/>
        <v>12229.719999999888</v>
      </c>
      <c r="F1020" s="41">
        <f t="shared" si="109"/>
        <v>1019.14</v>
      </c>
      <c r="G1020" s="41">
        <f>IF(VLOOKUP(F1020,Constantes!$D$2:$E$11,2,TRUE)=0,+F1020,VLOOKUP(F1020,Constantes!$D$2:$E$11,2,TRUE))</f>
        <v>1050</v>
      </c>
      <c r="H1020" s="41">
        <f>ROUND(+Motor!$D$15*Iteración!G1020,2)</f>
        <v>49.35</v>
      </c>
      <c r="I1020" s="48">
        <f t="shared" si="110"/>
        <v>811.45999999999071</v>
      </c>
      <c r="J1020" s="41">
        <f t="shared" si="111"/>
        <v>860.80999999999074</v>
      </c>
      <c r="L1020" t="str">
        <f t="shared" si="106"/>
        <v>811,46</v>
      </c>
      <c r="M1020" s="41">
        <f t="shared" si="107"/>
        <v>860.80999999999074</v>
      </c>
    </row>
    <row r="1021" spans="2:13" x14ac:dyDescent="0.2">
      <c r="B1021" s="41">
        <f t="shared" si="105"/>
        <v>10329.839999999889</v>
      </c>
      <c r="C1021" s="41">
        <f>Motor!$E$5</f>
        <v>1900</v>
      </c>
      <c r="D1021" s="41">
        <f>Motor!$E$6</f>
        <v>0</v>
      </c>
      <c r="E1021" s="41">
        <f t="shared" si="108"/>
        <v>12229.839999999889</v>
      </c>
      <c r="F1021" s="41">
        <f t="shared" si="109"/>
        <v>1019.15</v>
      </c>
      <c r="G1021" s="41">
        <f>IF(VLOOKUP(F1021,Constantes!$D$2:$E$11,2,TRUE)=0,+F1021,VLOOKUP(F1021,Constantes!$D$2:$E$11,2,TRUE))</f>
        <v>1050</v>
      </c>
      <c r="H1021" s="41">
        <f>ROUND(+Motor!$D$15*Iteración!G1021,2)</f>
        <v>49.35</v>
      </c>
      <c r="I1021" s="48">
        <f t="shared" si="110"/>
        <v>811.4699999999907</v>
      </c>
      <c r="J1021" s="41">
        <f t="shared" si="111"/>
        <v>860.81999999999073</v>
      </c>
      <c r="L1021" t="str">
        <f t="shared" si="106"/>
        <v>811,47</v>
      </c>
      <c r="M1021" s="41">
        <f t="shared" si="107"/>
        <v>860.81999999999073</v>
      </c>
    </row>
    <row r="1022" spans="2:13" x14ac:dyDescent="0.2">
      <c r="B1022" s="41">
        <f t="shared" si="105"/>
        <v>10329.959999999888</v>
      </c>
      <c r="C1022" s="41">
        <f>Motor!$E$5</f>
        <v>1900</v>
      </c>
      <c r="D1022" s="41">
        <f>Motor!$E$6</f>
        <v>0</v>
      </c>
      <c r="E1022" s="41">
        <f t="shared" si="108"/>
        <v>12229.959999999888</v>
      </c>
      <c r="F1022" s="41">
        <f t="shared" si="109"/>
        <v>1019.16</v>
      </c>
      <c r="G1022" s="41">
        <f>IF(VLOOKUP(F1022,Constantes!$D$2:$E$11,2,TRUE)=0,+F1022,VLOOKUP(F1022,Constantes!$D$2:$E$11,2,TRUE))</f>
        <v>1050</v>
      </c>
      <c r="H1022" s="41">
        <f>ROUND(+Motor!$D$15*Iteración!G1022,2)</f>
        <v>49.35</v>
      </c>
      <c r="I1022" s="48">
        <f t="shared" si="110"/>
        <v>811.4799999999907</v>
      </c>
      <c r="J1022" s="41">
        <f t="shared" si="111"/>
        <v>860.82999999999072</v>
      </c>
      <c r="L1022" t="str">
        <f t="shared" si="106"/>
        <v>811,48</v>
      </c>
      <c r="M1022" s="41">
        <f t="shared" si="107"/>
        <v>860.82999999999072</v>
      </c>
    </row>
    <row r="1023" spans="2:13" x14ac:dyDescent="0.2">
      <c r="B1023" s="41">
        <f t="shared" si="105"/>
        <v>10330.079999999889</v>
      </c>
      <c r="C1023" s="41">
        <f>Motor!$E$5</f>
        <v>1900</v>
      </c>
      <c r="D1023" s="41">
        <f>Motor!$E$6</f>
        <v>0</v>
      </c>
      <c r="E1023" s="41">
        <f t="shared" si="108"/>
        <v>12230.079999999889</v>
      </c>
      <c r="F1023" s="41">
        <f t="shared" si="109"/>
        <v>1019.17</v>
      </c>
      <c r="G1023" s="41">
        <f>IF(VLOOKUP(F1023,Constantes!$D$2:$E$11,2,TRUE)=0,+F1023,VLOOKUP(F1023,Constantes!$D$2:$E$11,2,TRUE))</f>
        <v>1050</v>
      </c>
      <c r="H1023" s="41">
        <f>ROUND(+Motor!$D$15*Iteración!G1023,2)</f>
        <v>49.35</v>
      </c>
      <c r="I1023" s="48">
        <f t="shared" si="110"/>
        <v>811.48999999999069</v>
      </c>
      <c r="J1023" s="41">
        <f t="shared" si="111"/>
        <v>860.83999999999071</v>
      </c>
      <c r="L1023" t="str">
        <f t="shared" si="106"/>
        <v>811,49</v>
      </c>
      <c r="M1023" s="41">
        <f t="shared" si="107"/>
        <v>860.83999999999071</v>
      </c>
    </row>
    <row r="1024" spans="2:13" x14ac:dyDescent="0.2">
      <c r="B1024" s="41">
        <f t="shared" si="105"/>
        <v>10330.199999999888</v>
      </c>
      <c r="C1024" s="41">
        <f>Motor!$E$5</f>
        <v>1900</v>
      </c>
      <c r="D1024" s="41">
        <f>Motor!$E$6</f>
        <v>0</v>
      </c>
      <c r="E1024" s="41">
        <f t="shared" si="108"/>
        <v>12230.199999999888</v>
      </c>
      <c r="F1024" s="41">
        <f t="shared" si="109"/>
        <v>1019.18</v>
      </c>
      <c r="G1024" s="41">
        <f>IF(VLOOKUP(F1024,Constantes!$D$2:$E$11,2,TRUE)=0,+F1024,VLOOKUP(F1024,Constantes!$D$2:$E$11,2,TRUE))</f>
        <v>1050</v>
      </c>
      <c r="H1024" s="41">
        <f>ROUND(+Motor!$D$15*Iteración!G1024,2)</f>
        <v>49.35</v>
      </c>
      <c r="I1024" s="48">
        <f t="shared" si="110"/>
        <v>811.49999999999068</v>
      </c>
      <c r="J1024" s="41">
        <f t="shared" si="111"/>
        <v>860.8499999999907</v>
      </c>
      <c r="L1024" t="str">
        <f t="shared" si="106"/>
        <v>811,50</v>
      </c>
      <c r="M1024" s="41">
        <f t="shared" si="107"/>
        <v>860.8499999999907</v>
      </c>
    </row>
    <row r="1025" spans="2:13" x14ac:dyDescent="0.2">
      <c r="B1025" s="41">
        <f t="shared" si="105"/>
        <v>10330.319999999889</v>
      </c>
      <c r="C1025" s="41">
        <f>Motor!$E$5</f>
        <v>1900</v>
      </c>
      <c r="D1025" s="41">
        <f>Motor!$E$6</f>
        <v>0</v>
      </c>
      <c r="E1025" s="41">
        <f t="shared" si="108"/>
        <v>12230.319999999889</v>
      </c>
      <c r="F1025" s="41">
        <f t="shared" si="109"/>
        <v>1019.19</v>
      </c>
      <c r="G1025" s="41">
        <f>IF(VLOOKUP(F1025,Constantes!$D$2:$E$11,2,TRUE)=0,+F1025,VLOOKUP(F1025,Constantes!$D$2:$E$11,2,TRUE))</f>
        <v>1050</v>
      </c>
      <c r="H1025" s="41">
        <f>ROUND(+Motor!$D$15*Iteración!G1025,2)</f>
        <v>49.35</v>
      </c>
      <c r="I1025" s="48">
        <f t="shared" si="110"/>
        <v>811.50999999999067</v>
      </c>
      <c r="J1025" s="41">
        <f t="shared" si="111"/>
        <v>860.85999999999069</v>
      </c>
      <c r="L1025" t="str">
        <f t="shared" si="106"/>
        <v>811,51</v>
      </c>
      <c r="M1025" s="41">
        <f t="shared" si="107"/>
        <v>860.85999999999069</v>
      </c>
    </row>
    <row r="1026" spans="2:13" x14ac:dyDescent="0.2">
      <c r="B1026" s="41">
        <f t="shared" si="105"/>
        <v>10330.439999999888</v>
      </c>
      <c r="C1026" s="41">
        <f>Motor!$E$5</f>
        <v>1900</v>
      </c>
      <c r="D1026" s="41">
        <f>Motor!$E$6</f>
        <v>0</v>
      </c>
      <c r="E1026" s="41">
        <f t="shared" si="108"/>
        <v>12230.439999999888</v>
      </c>
      <c r="F1026" s="41">
        <f t="shared" si="109"/>
        <v>1019.2</v>
      </c>
      <c r="G1026" s="41">
        <f>IF(VLOOKUP(F1026,Constantes!$D$2:$E$11,2,TRUE)=0,+F1026,VLOOKUP(F1026,Constantes!$D$2:$E$11,2,TRUE))</f>
        <v>1050</v>
      </c>
      <c r="H1026" s="41">
        <f>ROUND(+Motor!$D$15*Iteración!G1026,2)</f>
        <v>49.35</v>
      </c>
      <c r="I1026" s="48">
        <f t="shared" si="110"/>
        <v>811.51999999999066</v>
      </c>
      <c r="J1026" s="41">
        <f t="shared" si="111"/>
        <v>860.86999999999068</v>
      </c>
      <c r="L1026" t="str">
        <f t="shared" si="106"/>
        <v>811,52</v>
      </c>
      <c r="M1026" s="41">
        <f t="shared" si="107"/>
        <v>860.86999999999068</v>
      </c>
    </row>
    <row r="1027" spans="2:13" x14ac:dyDescent="0.2">
      <c r="B1027" s="41">
        <f t="shared" si="105"/>
        <v>10330.559999999889</v>
      </c>
      <c r="C1027" s="41">
        <f>Motor!$E$5</f>
        <v>1900</v>
      </c>
      <c r="D1027" s="41">
        <f>Motor!$E$6</f>
        <v>0</v>
      </c>
      <c r="E1027" s="41">
        <f t="shared" si="108"/>
        <v>12230.559999999889</v>
      </c>
      <c r="F1027" s="41">
        <f t="shared" si="109"/>
        <v>1019.21</v>
      </c>
      <c r="G1027" s="41">
        <f>IF(VLOOKUP(F1027,Constantes!$D$2:$E$11,2,TRUE)=0,+F1027,VLOOKUP(F1027,Constantes!$D$2:$E$11,2,TRUE))</f>
        <v>1050</v>
      </c>
      <c r="H1027" s="41">
        <f>ROUND(+Motor!$D$15*Iteración!G1027,2)</f>
        <v>49.35</v>
      </c>
      <c r="I1027" s="48">
        <f t="shared" si="110"/>
        <v>811.52999999999065</v>
      </c>
      <c r="J1027" s="41">
        <f t="shared" si="111"/>
        <v>860.87999999999067</v>
      </c>
      <c r="L1027" t="str">
        <f t="shared" si="106"/>
        <v>811,53</v>
      </c>
      <c r="M1027" s="41">
        <f t="shared" si="107"/>
        <v>860.87999999999067</v>
      </c>
    </row>
    <row r="1028" spans="2:13" x14ac:dyDescent="0.2">
      <c r="B1028" s="41">
        <f t="shared" ref="B1028:B1091" si="112">+J1028*12</f>
        <v>10330.679999999888</v>
      </c>
      <c r="C1028" s="41">
        <f>Motor!$E$5</f>
        <v>1900</v>
      </c>
      <c r="D1028" s="41">
        <f>Motor!$E$6</f>
        <v>0</v>
      </c>
      <c r="E1028" s="41">
        <f t="shared" si="108"/>
        <v>12230.679999999888</v>
      </c>
      <c r="F1028" s="41">
        <f t="shared" si="109"/>
        <v>1019.22</v>
      </c>
      <c r="G1028" s="41">
        <f>IF(VLOOKUP(F1028,Constantes!$D$2:$E$11,2,TRUE)=0,+F1028,VLOOKUP(F1028,Constantes!$D$2:$E$11,2,TRUE))</f>
        <v>1050</v>
      </c>
      <c r="H1028" s="41">
        <f>ROUND(+Motor!$D$15*Iteración!G1028,2)</f>
        <v>49.35</v>
      </c>
      <c r="I1028" s="48">
        <f t="shared" si="110"/>
        <v>811.53999999999064</v>
      </c>
      <c r="J1028" s="41">
        <f t="shared" si="111"/>
        <v>860.88999999999066</v>
      </c>
      <c r="L1028" t="str">
        <f t="shared" ref="L1028:L1091" si="113">TEXT(I1028,"0,00")</f>
        <v>811,54</v>
      </c>
      <c r="M1028" s="41">
        <f t="shared" ref="M1028:M1091" si="114">+J1028</f>
        <v>860.88999999999066</v>
      </c>
    </row>
    <row r="1029" spans="2:13" x14ac:dyDescent="0.2">
      <c r="B1029" s="41">
        <f t="shared" si="112"/>
        <v>10330.799999999888</v>
      </c>
      <c r="C1029" s="41">
        <f>Motor!$E$5</f>
        <v>1900</v>
      </c>
      <c r="D1029" s="41">
        <f>Motor!$E$6</f>
        <v>0</v>
      </c>
      <c r="E1029" s="41">
        <f t="shared" ref="E1029:E1092" si="115">SUM(B1029:D1029)</f>
        <v>12230.799999999888</v>
      </c>
      <c r="F1029" s="41">
        <f t="shared" ref="F1029:F1092" si="116">ROUND(+E1029/12,2)</f>
        <v>1019.23</v>
      </c>
      <c r="G1029" s="41">
        <f>IF(VLOOKUP(F1029,Constantes!$D$2:$E$11,2,TRUE)=0,+F1029,VLOOKUP(F1029,Constantes!$D$2:$E$11,2,TRUE))</f>
        <v>1050</v>
      </c>
      <c r="H1029" s="41">
        <f>ROUND(+Motor!$D$15*Iteración!G1029,2)</f>
        <v>49.35</v>
      </c>
      <c r="I1029" s="48">
        <f t="shared" ref="I1029:I1092" si="117">+J1029-H1029</f>
        <v>811.54999999999063</v>
      </c>
      <c r="J1029" s="41">
        <f t="shared" ref="J1029:J1092" si="118">+J1028+$J$1</f>
        <v>860.89999999999065</v>
      </c>
      <c r="L1029" t="str">
        <f t="shared" si="113"/>
        <v>811,55</v>
      </c>
      <c r="M1029" s="41">
        <f t="shared" si="114"/>
        <v>860.89999999999065</v>
      </c>
    </row>
    <row r="1030" spans="2:13" x14ac:dyDescent="0.2">
      <c r="B1030" s="41">
        <f t="shared" si="112"/>
        <v>10330.919999999887</v>
      </c>
      <c r="C1030" s="41">
        <f>Motor!$E$5</f>
        <v>1900</v>
      </c>
      <c r="D1030" s="41">
        <f>Motor!$E$6</f>
        <v>0</v>
      </c>
      <c r="E1030" s="41">
        <f t="shared" si="115"/>
        <v>12230.919999999887</v>
      </c>
      <c r="F1030" s="41">
        <f t="shared" si="116"/>
        <v>1019.24</v>
      </c>
      <c r="G1030" s="41">
        <f>IF(VLOOKUP(F1030,Constantes!$D$2:$E$11,2,TRUE)=0,+F1030,VLOOKUP(F1030,Constantes!$D$2:$E$11,2,TRUE))</f>
        <v>1050</v>
      </c>
      <c r="H1030" s="41">
        <f>ROUND(+Motor!$D$15*Iteración!G1030,2)</f>
        <v>49.35</v>
      </c>
      <c r="I1030" s="48">
        <f t="shared" si="117"/>
        <v>811.55999999999062</v>
      </c>
      <c r="J1030" s="41">
        <f t="shared" si="118"/>
        <v>860.90999999999065</v>
      </c>
      <c r="L1030" t="str">
        <f t="shared" si="113"/>
        <v>811,56</v>
      </c>
      <c r="M1030" s="41">
        <f t="shared" si="114"/>
        <v>860.90999999999065</v>
      </c>
    </row>
    <row r="1031" spans="2:13" x14ac:dyDescent="0.2">
      <c r="B1031" s="41">
        <f t="shared" si="112"/>
        <v>10331.039999999888</v>
      </c>
      <c r="C1031" s="41">
        <f>Motor!$E$5</f>
        <v>1900</v>
      </c>
      <c r="D1031" s="41">
        <f>Motor!$E$6</f>
        <v>0</v>
      </c>
      <c r="E1031" s="41">
        <f t="shared" si="115"/>
        <v>12231.039999999888</v>
      </c>
      <c r="F1031" s="41">
        <f t="shared" si="116"/>
        <v>1019.25</v>
      </c>
      <c r="G1031" s="41">
        <f>IF(VLOOKUP(F1031,Constantes!$D$2:$E$11,2,TRUE)=0,+F1031,VLOOKUP(F1031,Constantes!$D$2:$E$11,2,TRUE))</f>
        <v>1050</v>
      </c>
      <c r="H1031" s="41">
        <f>ROUND(+Motor!$D$15*Iteración!G1031,2)</f>
        <v>49.35</v>
      </c>
      <c r="I1031" s="48">
        <f t="shared" si="117"/>
        <v>811.56999999999061</v>
      </c>
      <c r="J1031" s="41">
        <f t="shared" si="118"/>
        <v>860.91999999999064</v>
      </c>
      <c r="L1031" t="str">
        <f t="shared" si="113"/>
        <v>811,57</v>
      </c>
      <c r="M1031" s="41">
        <f t="shared" si="114"/>
        <v>860.91999999999064</v>
      </c>
    </row>
    <row r="1032" spans="2:13" x14ac:dyDescent="0.2">
      <c r="B1032" s="41">
        <f t="shared" si="112"/>
        <v>10331.159999999887</v>
      </c>
      <c r="C1032" s="41">
        <f>Motor!$E$5</f>
        <v>1900</v>
      </c>
      <c r="D1032" s="41">
        <f>Motor!$E$6</f>
        <v>0</v>
      </c>
      <c r="E1032" s="41">
        <f t="shared" si="115"/>
        <v>12231.159999999887</v>
      </c>
      <c r="F1032" s="41">
        <f t="shared" si="116"/>
        <v>1019.26</v>
      </c>
      <c r="G1032" s="41">
        <f>IF(VLOOKUP(F1032,Constantes!$D$2:$E$11,2,TRUE)=0,+F1032,VLOOKUP(F1032,Constantes!$D$2:$E$11,2,TRUE))</f>
        <v>1050</v>
      </c>
      <c r="H1032" s="41">
        <f>ROUND(+Motor!$D$15*Iteración!G1032,2)</f>
        <v>49.35</v>
      </c>
      <c r="I1032" s="48">
        <f t="shared" si="117"/>
        <v>811.5799999999906</v>
      </c>
      <c r="J1032" s="41">
        <f t="shared" si="118"/>
        <v>860.92999999999063</v>
      </c>
      <c r="L1032" t="str">
        <f t="shared" si="113"/>
        <v>811,58</v>
      </c>
      <c r="M1032" s="41">
        <f t="shared" si="114"/>
        <v>860.92999999999063</v>
      </c>
    </row>
    <row r="1033" spans="2:13" x14ac:dyDescent="0.2">
      <c r="B1033" s="41">
        <f t="shared" si="112"/>
        <v>10331.279999999888</v>
      </c>
      <c r="C1033" s="41">
        <f>Motor!$E$5</f>
        <v>1900</v>
      </c>
      <c r="D1033" s="41">
        <f>Motor!$E$6</f>
        <v>0</v>
      </c>
      <c r="E1033" s="41">
        <f t="shared" si="115"/>
        <v>12231.279999999888</v>
      </c>
      <c r="F1033" s="41">
        <f t="shared" si="116"/>
        <v>1019.27</v>
      </c>
      <c r="G1033" s="41">
        <f>IF(VLOOKUP(F1033,Constantes!$D$2:$E$11,2,TRUE)=0,+F1033,VLOOKUP(F1033,Constantes!$D$2:$E$11,2,TRUE))</f>
        <v>1050</v>
      </c>
      <c r="H1033" s="41">
        <f>ROUND(+Motor!$D$15*Iteración!G1033,2)</f>
        <v>49.35</v>
      </c>
      <c r="I1033" s="48">
        <f t="shared" si="117"/>
        <v>811.5899999999906</v>
      </c>
      <c r="J1033" s="41">
        <f t="shared" si="118"/>
        <v>860.93999999999062</v>
      </c>
      <c r="L1033" t="str">
        <f t="shared" si="113"/>
        <v>811,59</v>
      </c>
      <c r="M1033" s="41">
        <f t="shared" si="114"/>
        <v>860.93999999999062</v>
      </c>
    </row>
    <row r="1034" spans="2:13" x14ac:dyDescent="0.2">
      <c r="B1034" s="41">
        <f t="shared" si="112"/>
        <v>10331.399999999887</v>
      </c>
      <c r="C1034" s="41">
        <f>Motor!$E$5</f>
        <v>1900</v>
      </c>
      <c r="D1034" s="41">
        <f>Motor!$E$6</f>
        <v>0</v>
      </c>
      <c r="E1034" s="41">
        <f t="shared" si="115"/>
        <v>12231.399999999887</v>
      </c>
      <c r="F1034" s="41">
        <f t="shared" si="116"/>
        <v>1019.28</v>
      </c>
      <c r="G1034" s="41">
        <f>IF(VLOOKUP(F1034,Constantes!$D$2:$E$11,2,TRUE)=0,+F1034,VLOOKUP(F1034,Constantes!$D$2:$E$11,2,TRUE))</f>
        <v>1050</v>
      </c>
      <c r="H1034" s="41">
        <f>ROUND(+Motor!$D$15*Iteración!G1034,2)</f>
        <v>49.35</v>
      </c>
      <c r="I1034" s="48">
        <f t="shared" si="117"/>
        <v>811.59999999999059</v>
      </c>
      <c r="J1034" s="41">
        <f t="shared" si="118"/>
        <v>860.94999999999061</v>
      </c>
      <c r="L1034" t="str">
        <f t="shared" si="113"/>
        <v>811,60</v>
      </c>
      <c r="M1034" s="41">
        <f t="shared" si="114"/>
        <v>860.94999999999061</v>
      </c>
    </row>
    <row r="1035" spans="2:13" x14ac:dyDescent="0.2">
      <c r="B1035" s="41">
        <f t="shared" si="112"/>
        <v>10331.519999999888</v>
      </c>
      <c r="C1035" s="41">
        <f>Motor!$E$5</f>
        <v>1900</v>
      </c>
      <c r="D1035" s="41">
        <f>Motor!$E$6</f>
        <v>0</v>
      </c>
      <c r="E1035" s="41">
        <f t="shared" si="115"/>
        <v>12231.519999999888</v>
      </c>
      <c r="F1035" s="41">
        <f t="shared" si="116"/>
        <v>1019.29</v>
      </c>
      <c r="G1035" s="41">
        <f>IF(VLOOKUP(F1035,Constantes!$D$2:$E$11,2,TRUE)=0,+F1035,VLOOKUP(F1035,Constantes!$D$2:$E$11,2,TRUE))</f>
        <v>1050</v>
      </c>
      <c r="H1035" s="41">
        <f>ROUND(+Motor!$D$15*Iteración!G1035,2)</f>
        <v>49.35</v>
      </c>
      <c r="I1035" s="48">
        <f t="shared" si="117"/>
        <v>811.60999999999058</v>
      </c>
      <c r="J1035" s="41">
        <f t="shared" si="118"/>
        <v>860.9599999999906</v>
      </c>
      <c r="L1035" t="str">
        <f t="shared" si="113"/>
        <v>811,61</v>
      </c>
      <c r="M1035" s="41">
        <f t="shared" si="114"/>
        <v>860.9599999999906</v>
      </c>
    </row>
    <row r="1036" spans="2:13" x14ac:dyDescent="0.2">
      <c r="B1036" s="41">
        <f t="shared" si="112"/>
        <v>10331.639999999887</v>
      </c>
      <c r="C1036" s="41">
        <f>Motor!$E$5</f>
        <v>1900</v>
      </c>
      <c r="D1036" s="41">
        <f>Motor!$E$6</f>
        <v>0</v>
      </c>
      <c r="E1036" s="41">
        <f t="shared" si="115"/>
        <v>12231.639999999887</v>
      </c>
      <c r="F1036" s="41">
        <f t="shared" si="116"/>
        <v>1019.3</v>
      </c>
      <c r="G1036" s="41">
        <f>IF(VLOOKUP(F1036,Constantes!$D$2:$E$11,2,TRUE)=0,+F1036,VLOOKUP(F1036,Constantes!$D$2:$E$11,2,TRUE))</f>
        <v>1050</v>
      </c>
      <c r="H1036" s="41">
        <f>ROUND(+Motor!$D$15*Iteración!G1036,2)</f>
        <v>49.35</v>
      </c>
      <c r="I1036" s="48">
        <f t="shared" si="117"/>
        <v>811.61999999999057</v>
      </c>
      <c r="J1036" s="41">
        <f t="shared" si="118"/>
        <v>860.96999999999059</v>
      </c>
      <c r="L1036" t="str">
        <f t="shared" si="113"/>
        <v>811,62</v>
      </c>
      <c r="M1036" s="41">
        <f t="shared" si="114"/>
        <v>860.96999999999059</v>
      </c>
    </row>
    <row r="1037" spans="2:13" x14ac:dyDescent="0.2">
      <c r="B1037" s="41">
        <f t="shared" si="112"/>
        <v>10331.759999999887</v>
      </c>
      <c r="C1037" s="41">
        <f>Motor!$E$5</f>
        <v>1900</v>
      </c>
      <c r="D1037" s="41">
        <f>Motor!$E$6</f>
        <v>0</v>
      </c>
      <c r="E1037" s="41">
        <f t="shared" si="115"/>
        <v>12231.759999999887</v>
      </c>
      <c r="F1037" s="41">
        <f t="shared" si="116"/>
        <v>1019.31</v>
      </c>
      <c r="G1037" s="41">
        <f>IF(VLOOKUP(F1037,Constantes!$D$2:$E$11,2,TRUE)=0,+F1037,VLOOKUP(F1037,Constantes!$D$2:$E$11,2,TRUE))</f>
        <v>1050</v>
      </c>
      <c r="H1037" s="41">
        <f>ROUND(+Motor!$D$15*Iteración!G1037,2)</f>
        <v>49.35</v>
      </c>
      <c r="I1037" s="48">
        <f t="shared" si="117"/>
        <v>811.62999999999056</v>
      </c>
      <c r="J1037" s="41">
        <f t="shared" si="118"/>
        <v>860.97999999999058</v>
      </c>
      <c r="L1037" t="str">
        <f t="shared" si="113"/>
        <v>811,63</v>
      </c>
      <c r="M1037" s="41">
        <f t="shared" si="114"/>
        <v>860.97999999999058</v>
      </c>
    </row>
    <row r="1038" spans="2:13" x14ac:dyDescent="0.2">
      <c r="B1038" s="41">
        <f t="shared" si="112"/>
        <v>10331.879999999886</v>
      </c>
      <c r="C1038" s="41">
        <f>Motor!$E$5</f>
        <v>1900</v>
      </c>
      <c r="D1038" s="41">
        <f>Motor!$E$6</f>
        <v>0</v>
      </c>
      <c r="E1038" s="41">
        <f t="shared" si="115"/>
        <v>12231.879999999886</v>
      </c>
      <c r="F1038" s="41">
        <f t="shared" si="116"/>
        <v>1019.32</v>
      </c>
      <c r="G1038" s="41">
        <f>IF(VLOOKUP(F1038,Constantes!$D$2:$E$11,2,TRUE)=0,+F1038,VLOOKUP(F1038,Constantes!$D$2:$E$11,2,TRUE))</f>
        <v>1050</v>
      </c>
      <c r="H1038" s="41">
        <f>ROUND(+Motor!$D$15*Iteración!G1038,2)</f>
        <v>49.35</v>
      </c>
      <c r="I1038" s="48">
        <f t="shared" si="117"/>
        <v>811.63999999999055</v>
      </c>
      <c r="J1038" s="41">
        <f t="shared" si="118"/>
        <v>860.98999999999057</v>
      </c>
      <c r="L1038" t="str">
        <f t="shared" si="113"/>
        <v>811,64</v>
      </c>
      <c r="M1038" s="41">
        <f t="shared" si="114"/>
        <v>860.98999999999057</v>
      </c>
    </row>
    <row r="1039" spans="2:13" x14ac:dyDescent="0.2">
      <c r="B1039" s="41">
        <f t="shared" si="112"/>
        <v>10331.999999999887</v>
      </c>
      <c r="C1039" s="41">
        <f>Motor!$E$5</f>
        <v>1900</v>
      </c>
      <c r="D1039" s="41">
        <f>Motor!$E$6</f>
        <v>0</v>
      </c>
      <c r="E1039" s="41">
        <f t="shared" si="115"/>
        <v>12231.999999999887</v>
      </c>
      <c r="F1039" s="41">
        <f t="shared" si="116"/>
        <v>1019.33</v>
      </c>
      <c r="G1039" s="41">
        <f>IF(VLOOKUP(F1039,Constantes!$D$2:$E$11,2,TRUE)=0,+F1039,VLOOKUP(F1039,Constantes!$D$2:$E$11,2,TRUE))</f>
        <v>1050</v>
      </c>
      <c r="H1039" s="41">
        <f>ROUND(+Motor!$D$15*Iteración!G1039,2)</f>
        <v>49.35</v>
      </c>
      <c r="I1039" s="48">
        <f t="shared" si="117"/>
        <v>811.64999999999054</v>
      </c>
      <c r="J1039" s="41">
        <f t="shared" si="118"/>
        <v>860.99999999999056</v>
      </c>
      <c r="L1039" t="str">
        <f t="shared" si="113"/>
        <v>811,65</v>
      </c>
      <c r="M1039" s="41">
        <f t="shared" si="114"/>
        <v>860.99999999999056</v>
      </c>
    </row>
    <row r="1040" spans="2:13" x14ac:dyDescent="0.2">
      <c r="B1040" s="41">
        <f t="shared" si="112"/>
        <v>10332.119999999886</v>
      </c>
      <c r="C1040" s="41">
        <f>Motor!$E$5</f>
        <v>1900</v>
      </c>
      <c r="D1040" s="41">
        <f>Motor!$E$6</f>
        <v>0</v>
      </c>
      <c r="E1040" s="41">
        <f t="shared" si="115"/>
        <v>12232.119999999886</v>
      </c>
      <c r="F1040" s="41">
        <f t="shared" si="116"/>
        <v>1019.34</v>
      </c>
      <c r="G1040" s="41">
        <f>IF(VLOOKUP(F1040,Constantes!$D$2:$E$11,2,TRUE)=0,+F1040,VLOOKUP(F1040,Constantes!$D$2:$E$11,2,TRUE))</f>
        <v>1050</v>
      </c>
      <c r="H1040" s="41">
        <f>ROUND(+Motor!$D$15*Iteración!G1040,2)</f>
        <v>49.35</v>
      </c>
      <c r="I1040" s="48">
        <f t="shared" si="117"/>
        <v>811.65999999999053</v>
      </c>
      <c r="J1040" s="41">
        <f t="shared" si="118"/>
        <v>861.00999999999055</v>
      </c>
      <c r="L1040" t="str">
        <f t="shared" si="113"/>
        <v>811,66</v>
      </c>
      <c r="M1040" s="41">
        <f t="shared" si="114"/>
        <v>861.00999999999055</v>
      </c>
    </row>
    <row r="1041" spans="2:13" x14ac:dyDescent="0.2">
      <c r="B1041" s="41">
        <f t="shared" si="112"/>
        <v>10332.239999999887</v>
      </c>
      <c r="C1041" s="41">
        <f>Motor!$E$5</f>
        <v>1900</v>
      </c>
      <c r="D1041" s="41">
        <f>Motor!$E$6</f>
        <v>0</v>
      </c>
      <c r="E1041" s="41">
        <f t="shared" si="115"/>
        <v>12232.239999999887</v>
      </c>
      <c r="F1041" s="41">
        <f t="shared" si="116"/>
        <v>1019.35</v>
      </c>
      <c r="G1041" s="41">
        <f>IF(VLOOKUP(F1041,Constantes!$D$2:$E$11,2,TRUE)=0,+F1041,VLOOKUP(F1041,Constantes!$D$2:$E$11,2,TRUE))</f>
        <v>1050</v>
      </c>
      <c r="H1041" s="41">
        <f>ROUND(+Motor!$D$15*Iteración!G1041,2)</f>
        <v>49.35</v>
      </c>
      <c r="I1041" s="48">
        <f t="shared" si="117"/>
        <v>811.66999999999052</v>
      </c>
      <c r="J1041" s="41">
        <f t="shared" si="118"/>
        <v>861.01999999999055</v>
      </c>
      <c r="L1041" t="str">
        <f t="shared" si="113"/>
        <v>811,67</v>
      </c>
      <c r="M1041" s="41">
        <f t="shared" si="114"/>
        <v>861.01999999999055</v>
      </c>
    </row>
    <row r="1042" spans="2:13" x14ac:dyDescent="0.2">
      <c r="B1042" s="41">
        <f t="shared" si="112"/>
        <v>10332.359999999886</v>
      </c>
      <c r="C1042" s="41">
        <f>Motor!$E$5</f>
        <v>1900</v>
      </c>
      <c r="D1042" s="41">
        <f>Motor!$E$6</f>
        <v>0</v>
      </c>
      <c r="E1042" s="41">
        <f t="shared" si="115"/>
        <v>12232.359999999886</v>
      </c>
      <c r="F1042" s="41">
        <f t="shared" si="116"/>
        <v>1019.36</v>
      </c>
      <c r="G1042" s="41">
        <f>IF(VLOOKUP(F1042,Constantes!$D$2:$E$11,2,TRUE)=0,+F1042,VLOOKUP(F1042,Constantes!$D$2:$E$11,2,TRUE))</f>
        <v>1050</v>
      </c>
      <c r="H1042" s="41">
        <f>ROUND(+Motor!$D$15*Iteración!G1042,2)</f>
        <v>49.35</v>
      </c>
      <c r="I1042" s="48">
        <f t="shared" si="117"/>
        <v>811.67999999999051</v>
      </c>
      <c r="J1042" s="41">
        <f t="shared" si="118"/>
        <v>861.02999999999054</v>
      </c>
      <c r="L1042" t="str">
        <f t="shared" si="113"/>
        <v>811,68</v>
      </c>
      <c r="M1042" s="41">
        <f t="shared" si="114"/>
        <v>861.02999999999054</v>
      </c>
    </row>
    <row r="1043" spans="2:13" x14ac:dyDescent="0.2">
      <c r="B1043" s="41">
        <f t="shared" si="112"/>
        <v>10332.479999999887</v>
      </c>
      <c r="C1043" s="41">
        <f>Motor!$E$5</f>
        <v>1900</v>
      </c>
      <c r="D1043" s="41">
        <f>Motor!$E$6</f>
        <v>0</v>
      </c>
      <c r="E1043" s="41">
        <f t="shared" si="115"/>
        <v>12232.479999999887</v>
      </c>
      <c r="F1043" s="41">
        <f t="shared" si="116"/>
        <v>1019.37</v>
      </c>
      <c r="G1043" s="41">
        <f>IF(VLOOKUP(F1043,Constantes!$D$2:$E$11,2,TRUE)=0,+F1043,VLOOKUP(F1043,Constantes!$D$2:$E$11,2,TRUE))</f>
        <v>1050</v>
      </c>
      <c r="H1043" s="41">
        <f>ROUND(+Motor!$D$15*Iteración!G1043,2)</f>
        <v>49.35</v>
      </c>
      <c r="I1043" s="48">
        <f t="shared" si="117"/>
        <v>811.6899999999905</v>
      </c>
      <c r="J1043" s="41">
        <f t="shared" si="118"/>
        <v>861.03999999999053</v>
      </c>
      <c r="L1043" t="str">
        <f t="shared" si="113"/>
        <v>811,69</v>
      </c>
      <c r="M1043" s="41">
        <f t="shared" si="114"/>
        <v>861.03999999999053</v>
      </c>
    </row>
    <row r="1044" spans="2:13" x14ac:dyDescent="0.2">
      <c r="B1044" s="41">
        <f t="shared" si="112"/>
        <v>10332.599999999886</v>
      </c>
      <c r="C1044" s="41">
        <f>Motor!$E$5</f>
        <v>1900</v>
      </c>
      <c r="D1044" s="41">
        <f>Motor!$E$6</f>
        <v>0</v>
      </c>
      <c r="E1044" s="41">
        <f t="shared" si="115"/>
        <v>12232.599999999886</v>
      </c>
      <c r="F1044" s="41">
        <f t="shared" si="116"/>
        <v>1019.38</v>
      </c>
      <c r="G1044" s="41">
        <f>IF(VLOOKUP(F1044,Constantes!$D$2:$E$11,2,TRUE)=0,+F1044,VLOOKUP(F1044,Constantes!$D$2:$E$11,2,TRUE))</f>
        <v>1050</v>
      </c>
      <c r="H1044" s="41">
        <f>ROUND(+Motor!$D$15*Iteración!G1044,2)</f>
        <v>49.35</v>
      </c>
      <c r="I1044" s="48">
        <f t="shared" si="117"/>
        <v>811.6999999999905</v>
      </c>
      <c r="J1044" s="41">
        <f t="shared" si="118"/>
        <v>861.04999999999052</v>
      </c>
      <c r="L1044" t="str">
        <f t="shared" si="113"/>
        <v>811,70</v>
      </c>
      <c r="M1044" s="41">
        <f t="shared" si="114"/>
        <v>861.04999999999052</v>
      </c>
    </row>
    <row r="1045" spans="2:13" x14ac:dyDescent="0.2">
      <c r="B1045" s="41">
        <f t="shared" si="112"/>
        <v>10332.719999999887</v>
      </c>
      <c r="C1045" s="41">
        <f>Motor!$E$5</f>
        <v>1900</v>
      </c>
      <c r="D1045" s="41">
        <f>Motor!$E$6</f>
        <v>0</v>
      </c>
      <c r="E1045" s="41">
        <f t="shared" si="115"/>
        <v>12232.719999999887</v>
      </c>
      <c r="F1045" s="41">
        <f t="shared" si="116"/>
        <v>1019.39</v>
      </c>
      <c r="G1045" s="41">
        <f>IF(VLOOKUP(F1045,Constantes!$D$2:$E$11,2,TRUE)=0,+F1045,VLOOKUP(F1045,Constantes!$D$2:$E$11,2,TRUE))</f>
        <v>1050</v>
      </c>
      <c r="H1045" s="41">
        <f>ROUND(+Motor!$D$15*Iteración!G1045,2)</f>
        <v>49.35</v>
      </c>
      <c r="I1045" s="48">
        <f t="shared" si="117"/>
        <v>811.70999999999049</v>
      </c>
      <c r="J1045" s="41">
        <f t="shared" si="118"/>
        <v>861.05999999999051</v>
      </c>
      <c r="L1045" t="str">
        <f t="shared" si="113"/>
        <v>811,71</v>
      </c>
      <c r="M1045" s="41">
        <f t="shared" si="114"/>
        <v>861.05999999999051</v>
      </c>
    </row>
    <row r="1046" spans="2:13" x14ac:dyDescent="0.2">
      <c r="B1046" s="41">
        <f t="shared" si="112"/>
        <v>10332.839999999886</v>
      </c>
      <c r="C1046" s="41">
        <f>Motor!$E$5</f>
        <v>1900</v>
      </c>
      <c r="D1046" s="41">
        <f>Motor!$E$6</f>
        <v>0</v>
      </c>
      <c r="E1046" s="41">
        <f t="shared" si="115"/>
        <v>12232.839999999886</v>
      </c>
      <c r="F1046" s="41">
        <f t="shared" si="116"/>
        <v>1019.4</v>
      </c>
      <c r="G1046" s="41">
        <f>IF(VLOOKUP(F1046,Constantes!$D$2:$E$11,2,TRUE)=0,+F1046,VLOOKUP(F1046,Constantes!$D$2:$E$11,2,TRUE))</f>
        <v>1050</v>
      </c>
      <c r="H1046" s="41">
        <f>ROUND(+Motor!$D$15*Iteración!G1046,2)</f>
        <v>49.35</v>
      </c>
      <c r="I1046" s="48">
        <f t="shared" si="117"/>
        <v>811.71999999999048</v>
      </c>
      <c r="J1046" s="41">
        <f t="shared" si="118"/>
        <v>861.0699999999905</v>
      </c>
      <c r="L1046" t="str">
        <f t="shared" si="113"/>
        <v>811,72</v>
      </c>
      <c r="M1046" s="41">
        <f t="shared" si="114"/>
        <v>861.0699999999905</v>
      </c>
    </row>
    <row r="1047" spans="2:13" x14ac:dyDescent="0.2">
      <c r="B1047" s="41">
        <f t="shared" si="112"/>
        <v>10332.959999999886</v>
      </c>
      <c r="C1047" s="41">
        <f>Motor!$E$5</f>
        <v>1900</v>
      </c>
      <c r="D1047" s="41">
        <f>Motor!$E$6</f>
        <v>0</v>
      </c>
      <c r="E1047" s="41">
        <f t="shared" si="115"/>
        <v>12232.959999999886</v>
      </c>
      <c r="F1047" s="41">
        <f t="shared" si="116"/>
        <v>1019.41</v>
      </c>
      <c r="G1047" s="41">
        <f>IF(VLOOKUP(F1047,Constantes!$D$2:$E$11,2,TRUE)=0,+F1047,VLOOKUP(F1047,Constantes!$D$2:$E$11,2,TRUE))</f>
        <v>1050</v>
      </c>
      <c r="H1047" s="41">
        <f>ROUND(+Motor!$D$15*Iteración!G1047,2)</f>
        <v>49.35</v>
      </c>
      <c r="I1047" s="48">
        <f t="shared" si="117"/>
        <v>811.72999999999047</v>
      </c>
      <c r="J1047" s="41">
        <f t="shared" si="118"/>
        <v>861.07999999999049</v>
      </c>
      <c r="L1047" t="str">
        <f t="shared" si="113"/>
        <v>811,73</v>
      </c>
      <c r="M1047" s="41">
        <f t="shared" si="114"/>
        <v>861.07999999999049</v>
      </c>
    </row>
    <row r="1048" spans="2:13" x14ac:dyDescent="0.2">
      <c r="B1048" s="41">
        <f t="shared" si="112"/>
        <v>10333.079999999885</v>
      </c>
      <c r="C1048" s="41">
        <f>Motor!$E$5</f>
        <v>1900</v>
      </c>
      <c r="D1048" s="41">
        <f>Motor!$E$6</f>
        <v>0</v>
      </c>
      <c r="E1048" s="41">
        <f t="shared" si="115"/>
        <v>12233.079999999885</v>
      </c>
      <c r="F1048" s="41">
        <f t="shared" si="116"/>
        <v>1019.42</v>
      </c>
      <c r="G1048" s="41">
        <f>IF(VLOOKUP(F1048,Constantes!$D$2:$E$11,2,TRUE)=0,+F1048,VLOOKUP(F1048,Constantes!$D$2:$E$11,2,TRUE))</f>
        <v>1050</v>
      </c>
      <c r="H1048" s="41">
        <f>ROUND(+Motor!$D$15*Iteración!G1048,2)</f>
        <v>49.35</v>
      </c>
      <c r="I1048" s="48">
        <f t="shared" si="117"/>
        <v>811.73999999999046</v>
      </c>
      <c r="J1048" s="41">
        <f t="shared" si="118"/>
        <v>861.08999999999048</v>
      </c>
      <c r="L1048" t="str">
        <f t="shared" si="113"/>
        <v>811,74</v>
      </c>
      <c r="M1048" s="41">
        <f t="shared" si="114"/>
        <v>861.08999999999048</v>
      </c>
    </row>
    <row r="1049" spans="2:13" x14ac:dyDescent="0.2">
      <c r="B1049" s="41">
        <f t="shared" si="112"/>
        <v>10333.199999999886</v>
      </c>
      <c r="C1049" s="41">
        <f>Motor!$E$5</f>
        <v>1900</v>
      </c>
      <c r="D1049" s="41">
        <f>Motor!$E$6</f>
        <v>0</v>
      </c>
      <c r="E1049" s="41">
        <f t="shared" si="115"/>
        <v>12233.199999999886</v>
      </c>
      <c r="F1049" s="41">
        <f t="shared" si="116"/>
        <v>1019.43</v>
      </c>
      <c r="G1049" s="41">
        <f>IF(VLOOKUP(F1049,Constantes!$D$2:$E$11,2,TRUE)=0,+F1049,VLOOKUP(F1049,Constantes!$D$2:$E$11,2,TRUE))</f>
        <v>1050</v>
      </c>
      <c r="H1049" s="41">
        <f>ROUND(+Motor!$D$15*Iteración!G1049,2)</f>
        <v>49.35</v>
      </c>
      <c r="I1049" s="48">
        <f t="shared" si="117"/>
        <v>811.74999999999045</v>
      </c>
      <c r="J1049" s="41">
        <f t="shared" si="118"/>
        <v>861.09999999999047</v>
      </c>
      <c r="L1049" t="str">
        <f t="shared" si="113"/>
        <v>811,75</v>
      </c>
      <c r="M1049" s="41">
        <f t="shared" si="114"/>
        <v>861.09999999999047</v>
      </c>
    </row>
    <row r="1050" spans="2:13" x14ac:dyDescent="0.2">
      <c r="B1050" s="41">
        <f t="shared" si="112"/>
        <v>10333.319999999885</v>
      </c>
      <c r="C1050" s="41">
        <f>Motor!$E$5</f>
        <v>1900</v>
      </c>
      <c r="D1050" s="41">
        <f>Motor!$E$6</f>
        <v>0</v>
      </c>
      <c r="E1050" s="41">
        <f t="shared" si="115"/>
        <v>12233.319999999885</v>
      </c>
      <c r="F1050" s="41">
        <f t="shared" si="116"/>
        <v>1019.44</v>
      </c>
      <c r="G1050" s="41">
        <f>IF(VLOOKUP(F1050,Constantes!$D$2:$E$11,2,TRUE)=0,+F1050,VLOOKUP(F1050,Constantes!$D$2:$E$11,2,TRUE))</f>
        <v>1050</v>
      </c>
      <c r="H1050" s="41">
        <f>ROUND(+Motor!$D$15*Iteración!G1050,2)</f>
        <v>49.35</v>
      </c>
      <c r="I1050" s="48">
        <f t="shared" si="117"/>
        <v>811.75999999999044</v>
      </c>
      <c r="J1050" s="41">
        <f t="shared" si="118"/>
        <v>861.10999999999046</v>
      </c>
      <c r="L1050" t="str">
        <f t="shared" si="113"/>
        <v>811,76</v>
      </c>
      <c r="M1050" s="41">
        <f t="shared" si="114"/>
        <v>861.10999999999046</v>
      </c>
    </row>
    <row r="1051" spans="2:13" x14ac:dyDescent="0.2">
      <c r="B1051" s="41">
        <f t="shared" si="112"/>
        <v>10333.439999999886</v>
      </c>
      <c r="C1051" s="41">
        <f>Motor!$E$5</f>
        <v>1900</v>
      </c>
      <c r="D1051" s="41">
        <f>Motor!$E$6</f>
        <v>0</v>
      </c>
      <c r="E1051" s="41">
        <f t="shared" si="115"/>
        <v>12233.439999999886</v>
      </c>
      <c r="F1051" s="41">
        <f t="shared" si="116"/>
        <v>1019.45</v>
      </c>
      <c r="G1051" s="41">
        <f>IF(VLOOKUP(F1051,Constantes!$D$2:$E$11,2,TRUE)=0,+F1051,VLOOKUP(F1051,Constantes!$D$2:$E$11,2,TRUE))</f>
        <v>1050</v>
      </c>
      <c r="H1051" s="41">
        <f>ROUND(+Motor!$D$15*Iteración!G1051,2)</f>
        <v>49.35</v>
      </c>
      <c r="I1051" s="48">
        <f t="shared" si="117"/>
        <v>811.76999999999043</v>
      </c>
      <c r="J1051" s="41">
        <f t="shared" si="118"/>
        <v>861.11999999999045</v>
      </c>
      <c r="L1051" t="str">
        <f t="shared" si="113"/>
        <v>811,77</v>
      </c>
      <c r="M1051" s="41">
        <f t="shared" si="114"/>
        <v>861.11999999999045</v>
      </c>
    </row>
    <row r="1052" spans="2:13" x14ac:dyDescent="0.2">
      <c r="B1052" s="41">
        <f t="shared" si="112"/>
        <v>10333.559999999885</v>
      </c>
      <c r="C1052" s="41">
        <f>Motor!$E$5</f>
        <v>1900</v>
      </c>
      <c r="D1052" s="41">
        <f>Motor!$E$6</f>
        <v>0</v>
      </c>
      <c r="E1052" s="41">
        <f t="shared" si="115"/>
        <v>12233.559999999885</v>
      </c>
      <c r="F1052" s="41">
        <f t="shared" si="116"/>
        <v>1019.46</v>
      </c>
      <c r="G1052" s="41">
        <f>IF(VLOOKUP(F1052,Constantes!$D$2:$E$11,2,TRUE)=0,+F1052,VLOOKUP(F1052,Constantes!$D$2:$E$11,2,TRUE))</f>
        <v>1050</v>
      </c>
      <c r="H1052" s="41">
        <f>ROUND(+Motor!$D$15*Iteración!G1052,2)</f>
        <v>49.35</v>
      </c>
      <c r="I1052" s="48">
        <f t="shared" si="117"/>
        <v>811.77999999999042</v>
      </c>
      <c r="J1052" s="41">
        <f t="shared" si="118"/>
        <v>861.12999999999045</v>
      </c>
      <c r="L1052" t="str">
        <f t="shared" si="113"/>
        <v>811,78</v>
      </c>
      <c r="M1052" s="41">
        <f t="shared" si="114"/>
        <v>861.12999999999045</v>
      </c>
    </row>
    <row r="1053" spans="2:13" x14ac:dyDescent="0.2">
      <c r="B1053" s="41">
        <f t="shared" si="112"/>
        <v>10333.679999999886</v>
      </c>
      <c r="C1053" s="41">
        <f>Motor!$E$5</f>
        <v>1900</v>
      </c>
      <c r="D1053" s="41">
        <f>Motor!$E$6</f>
        <v>0</v>
      </c>
      <c r="E1053" s="41">
        <f t="shared" si="115"/>
        <v>12233.679999999886</v>
      </c>
      <c r="F1053" s="41">
        <f t="shared" si="116"/>
        <v>1019.47</v>
      </c>
      <c r="G1053" s="41">
        <f>IF(VLOOKUP(F1053,Constantes!$D$2:$E$11,2,TRUE)=0,+F1053,VLOOKUP(F1053,Constantes!$D$2:$E$11,2,TRUE))</f>
        <v>1050</v>
      </c>
      <c r="H1053" s="41">
        <f>ROUND(+Motor!$D$15*Iteración!G1053,2)</f>
        <v>49.35</v>
      </c>
      <c r="I1053" s="48">
        <f t="shared" si="117"/>
        <v>811.78999999999041</v>
      </c>
      <c r="J1053" s="41">
        <f t="shared" si="118"/>
        <v>861.13999999999044</v>
      </c>
      <c r="L1053" t="str">
        <f t="shared" si="113"/>
        <v>811,79</v>
      </c>
      <c r="M1053" s="41">
        <f t="shared" si="114"/>
        <v>861.13999999999044</v>
      </c>
    </row>
    <row r="1054" spans="2:13" x14ac:dyDescent="0.2">
      <c r="B1054" s="41">
        <f t="shared" si="112"/>
        <v>10333.799999999885</v>
      </c>
      <c r="C1054" s="41">
        <f>Motor!$E$5</f>
        <v>1900</v>
      </c>
      <c r="D1054" s="41">
        <f>Motor!$E$6</f>
        <v>0</v>
      </c>
      <c r="E1054" s="41">
        <f t="shared" si="115"/>
        <v>12233.799999999885</v>
      </c>
      <c r="F1054" s="41">
        <f t="shared" si="116"/>
        <v>1019.48</v>
      </c>
      <c r="G1054" s="41">
        <f>IF(VLOOKUP(F1054,Constantes!$D$2:$E$11,2,TRUE)=0,+F1054,VLOOKUP(F1054,Constantes!$D$2:$E$11,2,TRUE))</f>
        <v>1050</v>
      </c>
      <c r="H1054" s="41">
        <f>ROUND(+Motor!$D$15*Iteración!G1054,2)</f>
        <v>49.35</v>
      </c>
      <c r="I1054" s="48">
        <f t="shared" si="117"/>
        <v>811.7999999999904</v>
      </c>
      <c r="J1054" s="41">
        <f t="shared" si="118"/>
        <v>861.14999999999043</v>
      </c>
      <c r="L1054" t="str">
        <f t="shared" si="113"/>
        <v>811,80</v>
      </c>
      <c r="M1054" s="41">
        <f t="shared" si="114"/>
        <v>861.14999999999043</v>
      </c>
    </row>
    <row r="1055" spans="2:13" x14ac:dyDescent="0.2">
      <c r="B1055" s="41">
        <f t="shared" si="112"/>
        <v>10333.919999999885</v>
      </c>
      <c r="C1055" s="41">
        <f>Motor!$E$5</f>
        <v>1900</v>
      </c>
      <c r="D1055" s="41">
        <f>Motor!$E$6</f>
        <v>0</v>
      </c>
      <c r="E1055" s="41">
        <f t="shared" si="115"/>
        <v>12233.919999999885</v>
      </c>
      <c r="F1055" s="41">
        <f t="shared" si="116"/>
        <v>1019.49</v>
      </c>
      <c r="G1055" s="41">
        <f>IF(VLOOKUP(F1055,Constantes!$D$2:$E$11,2,TRUE)=0,+F1055,VLOOKUP(F1055,Constantes!$D$2:$E$11,2,TRUE))</f>
        <v>1050</v>
      </c>
      <c r="H1055" s="41">
        <f>ROUND(+Motor!$D$15*Iteración!G1055,2)</f>
        <v>49.35</v>
      </c>
      <c r="I1055" s="48">
        <f t="shared" si="117"/>
        <v>811.8099999999904</v>
      </c>
      <c r="J1055" s="41">
        <f t="shared" si="118"/>
        <v>861.15999999999042</v>
      </c>
      <c r="L1055" t="str">
        <f t="shared" si="113"/>
        <v>811,81</v>
      </c>
      <c r="M1055" s="41">
        <f t="shared" si="114"/>
        <v>861.15999999999042</v>
      </c>
    </row>
    <row r="1056" spans="2:13" x14ac:dyDescent="0.2">
      <c r="B1056" s="41">
        <f t="shared" si="112"/>
        <v>10334.039999999884</v>
      </c>
      <c r="C1056" s="41">
        <f>Motor!$E$5</f>
        <v>1900</v>
      </c>
      <c r="D1056" s="41">
        <f>Motor!$E$6</f>
        <v>0</v>
      </c>
      <c r="E1056" s="41">
        <f t="shared" si="115"/>
        <v>12234.039999999884</v>
      </c>
      <c r="F1056" s="41">
        <f t="shared" si="116"/>
        <v>1019.5</v>
      </c>
      <c r="G1056" s="41">
        <f>IF(VLOOKUP(F1056,Constantes!$D$2:$E$11,2,TRUE)=0,+F1056,VLOOKUP(F1056,Constantes!$D$2:$E$11,2,TRUE))</f>
        <v>1050</v>
      </c>
      <c r="H1056" s="41">
        <f>ROUND(+Motor!$D$15*Iteración!G1056,2)</f>
        <v>49.35</v>
      </c>
      <c r="I1056" s="48">
        <f t="shared" si="117"/>
        <v>811.81999999999039</v>
      </c>
      <c r="J1056" s="41">
        <f t="shared" si="118"/>
        <v>861.16999999999041</v>
      </c>
      <c r="L1056" t="str">
        <f t="shared" si="113"/>
        <v>811,82</v>
      </c>
      <c r="M1056" s="41">
        <f t="shared" si="114"/>
        <v>861.16999999999041</v>
      </c>
    </row>
    <row r="1057" spans="2:13" x14ac:dyDescent="0.2">
      <c r="B1057" s="41">
        <f t="shared" si="112"/>
        <v>10334.159999999885</v>
      </c>
      <c r="C1057" s="41">
        <f>Motor!$E$5</f>
        <v>1900</v>
      </c>
      <c r="D1057" s="41">
        <f>Motor!$E$6</f>
        <v>0</v>
      </c>
      <c r="E1057" s="41">
        <f t="shared" si="115"/>
        <v>12234.159999999885</v>
      </c>
      <c r="F1057" s="41">
        <f t="shared" si="116"/>
        <v>1019.51</v>
      </c>
      <c r="G1057" s="41">
        <f>IF(VLOOKUP(F1057,Constantes!$D$2:$E$11,2,TRUE)=0,+F1057,VLOOKUP(F1057,Constantes!$D$2:$E$11,2,TRUE))</f>
        <v>1050</v>
      </c>
      <c r="H1057" s="41">
        <f>ROUND(+Motor!$D$15*Iteración!G1057,2)</f>
        <v>49.35</v>
      </c>
      <c r="I1057" s="48">
        <f t="shared" si="117"/>
        <v>811.82999999999038</v>
      </c>
      <c r="J1057" s="41">
        <f t="shared" si="118"/>
        <v>861.1799999999904</v>
      </c>
      <c r="L1057" t="str">
        <f t="shared" si="113"/>
        <v>811,83</v>
      </c>
      <c r="M1057" s="41">
        <f t="shared" si="114"/>
        <v>861.1799999999904</v>
      </c>
    </row>
    <row r="1058" spans="2:13" x14ac:dyDescent="0.2">
      <c r="B1058" s="41">
        <f t="shared" si="112"/>
        <v>10334.279999999884</v>
      </c>
      <c r="C1058" s="41">
        <f>Motor!$E$5</f>
        <v>1900</v>
      </c>
      <c r="D1058" s="41">
        <f>Motor!$E$6</f>
        <v>0</v>
      </c>
      <c r="E1058" s="41">
        <f t="shared" si="115"/>
        <v>12234.279999999884</v>
      </c>
      <c r="F1058" s="41">
        <f t="shared" si="116"/>
        <v>1019.52</v>
      </c>
      <c r="G1058" s="41">
        <f>IF(VLOOKUP(F1058,Constantes!$D$2:$E$11,2,TRUE)=0,+F1058,VLOOKUP(F1058,Constantes!$D$2:$E$11,2,TRUE))</f>
        <v>1050</v>
      </c>
      <c r="H1058" s="41">
        <f>ROUND(+Motor!$D$15*Iteración!G1058,2)</f>
        <v>49.35</v>
      </c>
      <c r="I1058" s="48">
        <f t="shared" si="117"/>
        <v>811.83999999999037</v>
      </c>
      <c r="J1058" s="41">
        <f t="shared" si="118"/>
        <v>861.18999999999039</v>
      </c>
      <c r="L1058" t="str">
        <f t="shared" si="113"/>
        <v>811,84</v>
      </c>
      <c r="M1058" s="41">
        <f t="shared" si="114"/>
        <v>861.18999999999039</v>
      </c>
    </row>
    <row r="1059" spans="2:13" x14ac:dyDescent="0.2">
      <c r="B1059" s="41">
        <f t="shared" si="112"/>
        <v>10334.399999999885</v>
      </c>
      <c r="C1059" s="41">
        <f>Motor!$E$5</f>
        <v>1900</v>
      </c>
      <c r="D1059" s="41">
        <f>Motor!$E$6</f>
        <v>0</v>
      </c>
      <c r="E1059" s="41">
        <f t="shared" si="115"/>
        <v>12234.399999999885</v>
      </c>
      <c r="F1059" s="41">
        <f t="shared" si="116"/>
        <v>1019.53</v>
      </c>
      <c r="G1059" s="41">
        <f>IF(VLOOKUP(F1059,Constantes!$D$2:$E$11,2,TRUE)=0,+F1059,VLOOKUP(F1059,Constantes!$D$2:$E$11,2,TRUE))</f>
        <v>1050</v>
      </c>
      <c r="H1059" s="41">
        <f>ROUND(+Motor!$D$15*Iteración!G1059,2)</f>
        <v>49.35</v>
      </c>
      <c r="I1059" s="48">
        <f t="shared" si="117"/>
        <v>811.84999999999036</v>
      </c>
      <c r="J1059" s="41">
        <f t="shared" si="118"/>
        <v>861.19999999999038</v>
      </c>
      <c r="L1059" t="str">
        <f t="shared" si="113"/>
        <v>811,85</v>
      </c>
      <c r="M1059" s="41">
        <f t="shared" si="114"/>
        <v>861.19999999999038</v>
      </c>
    </row>
    <row r="1060" spans="2:13" x14ac:dyDescent="0.2">
      <c r="B1060" s="41">
        <f t="shared" si="112"/>
        <v>10334.519999999884</v>
      </c>
      <c r="C1060" s="41">
        <f>Motor!$E$5</f>
        <v>1900</v>
      </c>
      <c r="D1060" s="41">
        <f>Motor!$E$6</f>
        <v>0</v>
      </c>
      <c r="E1060" s="41">
        <f t="shared" si="115"/>
        <v>12234.519999999884</v>
      </c>
      <c r="F1060" s="41">
        <f t="shared" si="116"/>
        <v>1019.54</v>
      </c>
      <c r="G1060" s="41">
        <f>IF(VLOOKUP(F1060,Constantes!$D$2:$E$11,2,TRUE)=0,+F1060,VLOOKUP(F1060,Constantes!$D$2:$E$11,2,TRUE))</f>
        <v>1050</v>
      </c>
      <c r="H1060" s="41">
        <f>ROUND(+Motor!$D$15*Iteración!G1060,2)</f>
        <v>49.35</v>
      </c>
      <c r="I1060" s="48">
        <f t="shared" si="117"/>
        <v>811.85999999999035</v>
      </c>
      <c r="J1060" s="41">
        <f t="shared" si="118"/>
        <v>861.20999999999037</v>
      </c>
      <c r="L1060" t="str">
        <f t="shared" si="113"/>
        <v>811,86</v>
      </c>
      <c r="M1060" s="41">
        <f t="shared" si="114"/>
        <v>861.20999999999037</v>
      </c>
    </row>
    <row r="1061" spans="2:13" x14ac:dyDescent="0.2">
      <c r="B1061" s="41">
        <f t="shared" si="112"/>
        <v>10334.639999999885</v>
      </c>
      <c r="C1061" s="41">
        <f>Motor!$E$5</f>
        <v>1900</v>
      </c>
      <c r="D1061" s="41">
        <f>Motor!$E$6</f>
        <v>0</v>
      </c>
      <c r="E1061" s="41">
        <f t="shared" si="115"/>
        <v>12234.639999999885</v>
      </c>
      <c r="F1061" s="41">
        <f t="shared" si="116"/>
        <v>1019.55</v>
      </c>
      <c r="G1061" s="41">
        <f>IF(VLOOKUP(F1061,Constantes!$D$2:$E$11,2,TRUE)=0,+F1061,VLOOKUP(F1061,Constantes!$D$2:$E$11,2,TRUE))</f>
        <v>1050</v>
      </c>
      <c r="H1061" s="41">
        <f>ROUND(+Motor!$D$15*Iteración!G1061,2)</f>
        <v>49.35</v>
      </c>
      <c r="I1061" s="48">
        <f t="shared" si="117"/>
        <v>811.86999999999034</v>
      </c>
      <c r="J1061" s="41">
        <f t="shared" si="118"/>
        <v>861.21999999999036</v>
      </c>
      <c r="L1061" t="str">
        <f t="shared" si="113"/>
        <v>811,87</v>
      </c>
      <c r="M1061" s="41">
        <f t="shared" si="114"/>
        <v>861.21999999999036</v>
      </c>
    </row>
    <row r="1062" spans="2:13" x14ac:dyDescent="0.2">
      <c r="B1062" s="41">
        <f t="shared" si="112"/>
        <v>10334.759999999884</v>
      </c>
      <c r="C1062" s="41">
        <f>Motor!$E$5</f>
        <v>1900</v>
      </c>
      <c r="D1062" s="41">
        <f>Motor!$E$6</f>
        <v>0</v>
      </c>
      <c r="E1062" s="41">
        <f t="shared" si="115"/>
        <v>12234.759999999884</v>
      </c>
      <c r="F1062" s="41">
        <f t="shared" si="116"/>
        <v>1019.56</v>
      </c>
      <c r="G1062" s="41">
        <f>IF(VLOOKUP(F1062,Constantes!$D$2:$E$11,2,TRUE)=0,+F1062,VLOOKUP(F1062,Constantes!$D$2:$E$11,2,TRUE))</f>
        <v>1050</v>
      </c>
      <c r="H1062" s="41">
        <f>ROUND(+Motor!$D$15*Iteración!G1062,2)</f>
        <v>49.35</v>
      </c>
      <c r="I1062" s="48">
        <f t="shared" si="117"/>
        <v>811.87999999999033</v>
      </c>
      <c r="J1062" s="41">
        <f t="shared" si="118"/>
        <v>861.22999999999035</v>
      </c>
      <c r="L1062" t="str">
        <f t="shared" si="113"/>
        <v>811,88</v>
      </c>
      <c r="M1062" s="41">
        <f t="shared" si="114"/>
        <v>861.22999999999035</v>
      </c>
    </row>
    <row r="1063" spans="2:13" x14ac:dyDescent="0.2">
      <c r="B1063" s="41">
        <f t="shared" si="112"/>
        <v>10334.879999999885</v>
      </c>
      <c r="C1063" s="41">
        <f>Motor!$E$5</f>
        <v>1900</v>
      </c>
      <c r="D1063" s="41">
        <f>Motor!$E$6</f>
        <v>0</v>
      </c>
      <c r="E1063" s="41">
        <f t="shared" si="115"/>
        <v>12234.879999999885</v>
      </c>
      <c r="F1063" s="41">
        <f t="shared" si="116"/>
        <v>1019.57</v>
      </c>
      <c r="G1063" s="41">
        <f>IF(VLOOKUP(F1063,Constantes!$D$2:$E$11,2,TRUE)=0,+F1063,VLOOKUP(F1063,Constantes!$D$2:$E$11,2,TRUE))</f>
        <v>1050</v>
      </c>
      <c r="H1063" s="41">
        <f>ROUND(+Motor!$D$15*Iteración!G1063,2)</f>
        <v>49.35</v>
      </c>
      <c r="I1063" s="48">
        <f t="shared" si="117"/>
        <v>811.88999999999032</v>
      </c>
      <c r="J1063" s="41">
        <f t="shared" si="118"/>
        <v>861.23999999999035</v>
      </c>
      <c r="L1063" t="str">
        <f t="shared" si="113"/>
        <v>811,89</v>
      </c>
      <c r="M1063" s="41">
        <f t="shared" si="114"/>
        <v>861.23999999999035</v>
      </c>
    </row>
    <row r="1064" spans="2:13" x14ac:dyDescent="0.2">
      <c r="B1064" s="41">
        <f t="shared" si="112"/>
        <v>10334.999999999884</v>
      </c>
      <c r="C1064" s="41">
        <f>Motor!$E$5</f>
        <v>1900</v>
      </c>
      <c r="D1064" s="41">
        <f>Motor!$E$6</f>
        <v>0</v>
      </c>
      <c r="E1064" s="41">
        <f t="shared" si="115"/>
        <v>12234.999999999884</v>
      </c>
      <c r="F1064" s="41">
        <f t="shared" si="116"/>
        <v>1019.58</v>
      </c>
      <c r="G1064" s="41">
        <f>IF(VLOOKUP(F1064,Constantes!$D$2:$E$11,2,TRUE)=0,+F1064,VLOOKUP(F1064,Constantes!$D$2:$E$11,2,TRUE))</f>
        <v>1050</v>
      </c>
      <c r="H1064" s="41">
        <f>ROUND(+Motor!$D$15*Iteración!G1064,2)</f>
        <v>49.35</v>
      </c>
      <c r="I1064" s="48">
        <f t="shared" si="117"/>
        <v>811.89999999999031</v>
      </c>
      <c r="J1064" s="41">
        <f t="shared" si="118"/>
        <v>861.24999999999034</v>
      </c>
      <c r="L1064" t="str">
        <f t="shared" si="113"/>
        <v>811,90</v>
      </c>
      <c r="M1064" s="41">
        <f t="shared" si="114"/>
        <v>861.24999999999034</v>
      </c>
    </row>
    <row r="1065" spans="2:13" x14ac:dyDescent="0.2">
      <c r="B1065" s="41">
        <f t="shared" si="112"/>
        <v>10335.119999999884</v>
      </c>
      <c r="C1065" s="41">
        <f>Motor!$E$5</f>
        <v>1900</v>
      </c>
      <c r="D1065" s="41">
        <f>Motor!$E$6</f>
        <v>0</v>
      </c>
      <c r="E1065" s="41">
        <f t="shared" si="115"/>
        <v>12235.119999999884</v>
      </c>
      <c r="F1065" s="41">
        <f t="shared" si="116"/>
        <v>1019.59</v>
      </c>
      <c r="G1065" s="41">
        <f>IF(VLOOKUP(F1065,Constantes!$D$2:$E$11,2,TRUE)=0,+F1065,VLOOKUP(F1065,Constantes!$D$2:$E$11,2,TRUE))</f>
        <v>1050</v>
      </c>
      <c r="H1065" s="41">
        <f>ROUND(+Motor!$D$15*Iteración!G1065,2)</f>
        <v>49.35</v>
      </c>
      <c r="I1065" s="48">
        <f t="shared" si="117"/>
        <v>811.9099999999903</v>
      </c>
      <c r="J1065" s="41">
        <f t="shared" si="118"/>
        <v>861.25999999999033</v>
      </c>
      <c r="L1065" t="str">
        <f t="shared" si="113"/>
        <v>811,91</v>
      </c>
      <c r="M1065" s="41">
        <f t="shared" si="114"/>
        <v>861.25999999999033</v>
      </c>
    </row>
    <row r="1066" spans="2:13" x14ac:dyDescent="0.2">
      <c r="B1066" s="41">
        <f t="shared" si="112"/>
        <v>10335.239999999883</v>
      </c>
      <c r="C1066" s="41">
        <f>Motor!$E$5</f>
        <v>1900</v>
      </c>
      <c r="D1066" s="41">
        <f>Motor!$E$6</f>
        <v>0</v>
      </c>
      <c r="E1066" s="41">
        <f t="shared" si="115"/>
        <v>12235.239999999883</v>
      </c>
      <c r="F1066" s="41">
        <f t="shared" si="116"/>
        <v>1019.6</v>
      </c>
      <c r="G1066" s="41">
        <f>IF(VLOOKUP(F1066,Constantes!$D$2:$E$11,2,TRUE)=0,+F1066,VLOOKUP(F1066,Constantes!$D$2:$E$11,2,TRUE))</f>
        <v>1050</v>
      </c>
      <c r="H1066" s="41">
        <f>ROUND(+Motor!$D$15*Iteración!G1066,2)</f>
        <v>49.35</v>
      </c>
      <c r="I1066" s="48">
        <f t="shared" si="117"/>
        <v>811.9199999999903</v>
      </c>
      <c r="J1066" s="41">
        <f t="shared" si="118"/>
        <v>861.26999999999032</v>
      </c>
      <c r="L1066" t="str">
        <f t="shared" si="113"/>
        <v>811,92</v>
      </c>
      <c r="M1066" s="41">
        <f t="shared" si="114"/>
        <v>861.26999999999032</v>
      </c>
    </row>
    <row r="1067" spans="2:13" x14ac:dyDescent="0.2">
      <c r="B1067" s="41">
        <f t="shared" si="112"/>
        <v>10335.359999999884</v>
      </c>
      <c r="C1067" s="41">
        <f>Motor!$E$5</f>
        <v>1900</v>
      </c>
      <c r="D1067" s="41">
        <f>Motor!$E$6</f>
        <v>0</v>
      </c>
      <c r="E1067" s="41">
        <f t="shared" si="115"/>
        <v>12235.359999999884</v>
      </c>
      <c r="F1067" s="41">
        <f t="shared" si="116"/>
        <v>1019.61</v>
      </c>
      <c r="G1067" s="41">
        <f>IF(VLOOKUP(F1067,Constantes!$D$2:$E$11,2,TRUE)=0,+F1067,VLOOKUP(F1067,Constantes!$D$2:$E$11,2,TRUE))</f>
        <v>1050</v>
      </c>
      <c r="H1067" s="41">
        <f>ROUND(+Motor!$D$15*Iteración!G1067,2)</f>
        <v>49.35</v>
      </c>
      <c r="I1067" s="48">
        <f t="shared" si="117"/>
        <v>811.92999999999029</v>
      </c>
      <c r="J1067" s="41">
        <f t="shared" si="118"/>
        <v>861.27999999999031</v>
      </c>
      <c r="L1067" t="str">
        <f t="shared" si="113"/>
        <v>811,93</v>
      </c>
      <c r="M1067" s="41">
        <f t="shared" si="114"/>
        <v>861.27999999999031</v>
      </c>
    </row>
    <row r="1068" spans="2:13" x14ac:dyDescent="0.2">
      <c r="B1068" s="41">
        <f t="shared" si="112"/>
        <v>10335.479999999883</v>
      </c>
      <c r="C1068" s="41">
        <f>Motor!$E$5</f>
        <v>1900</v>
      </c>
      <c r="D1068" s="41">
        <f>Motor!$E$6</f>
        <v>0</v>
      </c>
      <c r="E1068" s="41">
        <f t="shared" si="115"/>
        <v>12235.479999999883</v>
      </c>
      <c r="F1068" s="41">
        <f t="shared" si="116"/>
        <v>1019.62</v>
      </c>
      <c r="G1068" s="41">
        <f>IF(VLOOKUP(F1068,Constantes!$D$2:$E$11,2,TRUE)=0,+F1068,VLOOKUP(F1068,Constantes!$D$2:$E$11,2,TRUE))</f>
        <v>1050</v>
      </c>
      <c r="H1068" s="41">
        <f>ROUND(+Motor!$D$15*Iteración!G1068,2)</f>
        <v>49.35</v>
      </c>
      <c r="I1068" s="48">
        <f t="shared" si="117"/>
        <v>811.93999999999028</v>
      </c>
      <c r="J1068" s="41">
        <f t="shared" si="118"/>
        <v>861.2899999999903</v>
      </c>
      <c r="L1068" t="str">
        <f t="shared" si="113"/>
        <v>811,94</v>
      </c>
      <c r="M1068" s="41">
        <f t="shared" si="114"/>
        <v>861.2899999999903</v>
      </c>
    </row>
    <row r="1069" spans="2:13" x14ac:dyDescent="0.2">
      <c r="B1069" s="41">
        <f t="shared" si="112"/>
        <v>10335.599999999884</v>
      </c>
      <c r="C1069" s="41">
        <f>Motor!$E$5</f>
        <v>1900</v>
      </c>
      <c r="D1069" s="41">
        <f>Motor!$E$6</f>
        <v>0</v>
      </c>
      <c r="E1069" s="41">
        <f t="shared" si="115"/>
        <v>12235.599999999884</v>
      </c>
      <c r="F1069" s="41">
        <f t="shared" si="116"/>
        <v>1019.63</v>
      </c>
      <c r="G1069" s="41">
        <f>IF(VLOOKUP(F1069,Constantes!$D$2:$E$11,2,TRUE)=0,+F1069,VLOOKUP(F1069,Constantes!$D$2:$E$11,2,TRUE))</f>
        <v>1050</v>
      </c>
      <c r="H1069" s="41">
        <f>ROUND(+Motor!$D$15*Iteración!G1069,2)</f>
        <v>49.35</v>
      </c>
      <c r="I1069" s="48">
        <f t="shared" si="117"/>
        <v>811.94999999999027</v>
      </c>
      <c r="J1069" s="41">
        <f t="shared" si="118"/>
        <v>861.29999999999029</v>
      </c>
      <c r="L1069" t="str">
        <f t="shared" si="113"/>
        <v>811,95</v>
      </c>
      <c r="M1069" s="41">
        <f t="shared" si="114"/>
        <v>861.29999999999029</v>
      </c>
    </row>
    <row r="1070" spans="2:13" x14ac:dyDescent="0.2">
      <c r="B1070" s="41">
        <f t="shared" si="112"/>
        <v>10335.719999999883</v>
      </c>
      <c r="C1070" s="41">
        <f>Motor!$E$5</f>
        <v>1900</v>
      </c>
      <c r="D1070" s="41">
        <f>Motor!$E$6</f>
        <v>0</v>
      </c>
      <c r="E1070" s="41">
        <f t="shared" si="115"/>
        <v>12235.719999999883</v>
      </c>
      <c r="F1070" s="41">
        <f t="shared" si="116"/>
        <v>1019.64</v>
      </c>
      <c r="G1070" s="41">
        <f>IF(VLOOKUP(F1070,Constantes!$D$2:$E$11,2,TRUE)=0,+F1070,VLOOKUP(F1070,Constantes!$D$2:$E$11,2,TRUE))</f>
        <v>1050</v>
      </c>
      <c r="H1070" s="41">
        <f>ROUND(+Motor!$D$15*Iteración!G1070,2)</f>
        <v>49.35</v>
      </c>
      <c r="I1070" s="48">
        <f t="shared" si="117"/>
        <v>811.95999999999026</v>
      </c>
      <c r="J1070" s="41">
        <f t="shared" si="118"/>
        <v>861.30999999999028</v>
      </c>
      <c r="L1070" t="str">
        <f t="shared" si="113"/>
        <v>811,96</v>
      </c>
      <c r="M1070" s="41">
        <f t="shared" si="114"/>
        <v>861.30999999999028</v>
      </c>
    </row>
    <row r="1071" spans="2:13" x14ac:dyDescent="0.2">
      <c r="B1071" s="41">
        <f t="shared" si="112"/>
        <v>10335.839999999884</v>
      </c>
      <c r="C1071" s="41">
        <f>Motor!$E$5</f>
        <v>1900</v>
      </c>
      <c r="D1071" s="41">
        <f>Motor!$E$6</f>
        <v>0</v>
      </c>
      <c r="E1071" s="41">
        <f t="shared" si="115"/>
        <v>12235.839999999884</v>
      </c>
      <c r="F1071" s="41">
        <f t="shared" si="116"/>
        <v>1019.65</v>
      </c>
      <c r="G1071" s="41">
        <f>IF(VLOOKUP(F1071,Constantes!$D$2:$E$11,2,TRUE)=0,+F1071,VLOOKUP(F1071,Constantes!$D$2:$E$11,2,TRUE))</f>
        <v>1050</v>
      </c>
      <c r="H1071" s="41">
        <f>ROUND(+Motor!$D$15*Iteración!G1071,2)</f>
        <v>49.35</v>
      </c>
      <c r="I1071" s="48">
        <f t="shared" si="117"/>
        <v>811.96999999999025</v>
      </c>
      <c r="J1071" s="41">
        <f t="shared" si="118"/>
        <v>861.31999999999027</v>
      </c>
      <c r="L1071" t="str">
        <f t="shared" si="113"/>
        <v>811,97</v>
      </c>
      <c r="M1071" s="41">
        <f t="shared" si="114"/>
        <v>861.31999999999027</v>
      </c>
    </row>
    <row r="1072" spans="2:13" x14ac:dyDescent="0.2">
      <c r="B1072" s="41">
        <f t="shared" si="112"/>
        <v>10335.959999999883</v>
      </c>
      <c r="C1072" s="41">
        <f>Motor!$E$5</f>
        <v>1900</v>
      </c>
      <c r="D1072" s="41">
        <f>Motor!$E$6</f>
        <v>0</v>
      </c>
      <c r="E1072" s="41">
        <f t="shared" si="115"/>
        <v>12235.959999999883</v>
      </c>
      <c r="F1072" s="41">
        <f t="shared" si="116"/>
        <v>1019.66</v>
      </c>
      <c r="G1072" s="41">
        <f>IF(VLOOKUP(F1072,Constantes!$D$2:$E$11,2,TRUE)=0,+F1072,VLOOKUP(F1072,Constantes!$D$2:$E$11,2,TRUE))</f>
        <v>1050</v>
      </c>
      <c r="H1072" s="41">
        <f>ROUND(+Motor!$D$15*Iteración!G1072,2)</f>
        <v>49.35</v>
      </c>
      <c r="I1072" s="48">
        <f t="shared" si="117"/>
        <v>811.97999999999024</v>
      </c>
      <c r="J1072" s="41">
        <f t="shared" si="118"/>
        <v>861.32999999999026</v>
      </c>
      <c r="L1072" t="str">
        <f t="shared" si="113"/>
        <v>811,98</v>
      </c>
      <c r="M1072" s="41">
        <f t="shared" si="114"/>
        <v>861.32999999999026</v>
      </c>
    </row>
    <row r="1073" spans="2:13" x14ac:dyDescent="0.2">
      <c r="B1073" s="41">
        <f t="shared" si="112"/>
        <v>10336.079999999884</v>
      </c>
      <c r="C1073" s="41">
        <f>Motor!$E$5</f>
        <v>1900</v>
      </c>
      <c r="D1073" s="41">
        <f>Motor!$E$6</f>
        <v>0</v>
      </c>
      <c r="E1073" s="41">
        <f t="shared" si="115"/>
        <v>12236.079999999884</v>
      </c>
      <c r="F1073" s="41">
        <f t="shared" si="116"/>
        <v>1019.67</v>
      </c>
      <c r="G1073" s="41">
        <f>IF(VLOOKUP(F1073,Constantes!$D$2:$E$11,2,TRUE)=0,+F1073,VLOOKUP(F1073,Constantes!$D$2:$E$11,2,TRUE))</f>
        <v>1050</v>
      </c>
      <c r="H1073" s="41">
        <f>ROUND(+Motor!$D$15*Iteración!G1073,2)</f>
        <v>49.35</v>
      </c>
      <c r="I1073" s="48">
        <f t="shared" si="117"/>
        <v>811.98999999999023</v>
      </c>
      <c r="J1073" s="41">
        <f t="shared" si="118"/>
        <v>861.33999999999025</v>
      </c>
      <c r="L1073" t="str">
        <f t="shared" si="113"/>
        <v>811,99</v>
      </c>
      <c r="M1073" s="41">
        <f t="shared" si="114"/>
        <v>861.33999999999025</v>
      </c>
    </row>
    <row r="1074" spans="2:13" x14ac:dyDescent="0.2">
      <c r="B1074" s="41">
        <f t="shared" si="112"/>
        <v>10336.199999999882</v>
      </c>
      <c r="C1074" s="41">
        <f>Motor!$E$5</f>
        <v>1900</v>
      </c>
      <c r="D1074" s="41">
        <f>Motor!$E$6</f>
        <v>0</v>
      </c>
      <c r="E1074" s="41">
        <f t="shared" si="115"/>
        <v>12236.199999999882</v>
      </c>
      <c r="F1074" s="41">
        <f t="shared" si="116"/>
        <v>1019.68</v>
      </c>
      <c r="G1074" s="41">
        <f>IF(VLOOKUP(F1074,Constantes!$D$2:$E$11,2,TRUE)=0,+F1074,VLOOKUP(F1074,Constantes!$D$2:$E$11,2,TRUE))</f>
        <v>1050</v>
      </c>
      <c r="H1074" s="41">
        <f>ROUND(+Motor!$D$15*Iteración!G1074,2)</f>
        <v>49.35</v>
      </c>
      <c r="I1074" s="48">
        <f t="shared" si="117"/>
        <v>811.99999999999022</v>
      </c>
      <c r="J1074" s="41">
        <f t="shared" si="118"/>
        <v>861.34999999999025</v>
      </c>
      <c r="L1074" t="str">
        <f t="shared" si="113"/>
        <v>812,00</v>
      </c>
      <c r="M1074" s="41">
        <f t="shared" si="114"/>
        <v>861.34999999999025</v>
      </c>
    </row>
    <row r="1075" spans="2:13" x14ac:dyDescent="0.2">
      <c r="B1075" s="41">
        <f t="shared" si="112"/>
        <v>10336.319999999883</v>
      </c>
      <c r="C1075" s="41">
        <f>Motor!$E$5</f>
        <v>1900</v>
      </c>
      <c r="D1075" s="41">
        <f>Motor!$E$6</f>
        <v>0</v>
      </c>
      <c r="E1075" s="41">
        <f t="shared" si="115"/>
        <v>12236.319999999883</v>
      </c>
      <c r="F1075" s="41">
        <f t="shared" si="116"/>
        <v>1019.69</v>
      </c>
      <c r="G1075" s="41">
        <f>IF(VLOOKUP(F1075,Constantes!$D$2:$E$11,2,TRUE)=0,+F1075,VLOOKUP(F1075,Constantes!$D$2:$E$11,2,TRUE))</f>
        <v>1050</v>
      </c>
      <c r="H1075" s="41">
        <f>ROUND(+Motor!$D$15*Iteración!G1075,2)</f>
        <v>49.35</v>
      </c>
      <c r="I1075" s="48">
        <f t="shared" si="117"/>
        <v>812.00999999999021</v>
      </c>
      <c r="J1075" s="41">
        <f t="shared" si="118"/>
        <v>861.35999999999024</v>
      </c>
      <c r="L1075" t="str">
        <f t="shared" si="113"/>
        <v>812,01</v>
      </c>
      <c r="M1075" s="41">
        <f t="shared" si="114"/>
        <v>861.35999999999024</v>
      </c>
    </row>
    <row r="1076" spans="2:13" x14ac:dyDescent="0.2">
      <c r="B1076" s="41">
        <f t="shared" si="112"/>
        <v>10336.439999999882</v>
      </c>
      <c r="C1076" s="41">
        <f>Motor!$E$5</f>
        <v>1900</v>
      </c>
      <c r="D1076" s="41">
        <f>Motor!$E$6</f>
        <v>0</v>
      </c>
      <c r="E1076" s="41">
        <f t="shared" si="115"/>
        <v>12236.439999999882</v>
      </c>
      <c r="F1076" s="41">
        <f t="shared" si="116"/>
        <v>1019.7</v>
      </c>
      <c r="G1076" s="41">
        <f>IF(VLOOKUP(F1076,Constantes!$D$2:$E$11,2,TRUE)=0,+F1076,VLOOKUP(F1076,Constantes!$D$2:$E$11,2,TRUE))</f>
        <v>1050</v>
      </c>
      <c r="H1076" s="41">
        <f>ROUND(+Motor!$D$15*Iteración!G1076,2)</f>
        <v>49.35</v>
      </c>
      <c r="I1076" s="48">
        <f t="shared" si="117"/>
        <v>812.0199999999902</v>
      </c>
      <c r="J1076" s="41">
        <f t="shared" si="118"/>
        <v>861.36999999999023</v>
      </c>
      <c r="L1076" t="str">
        <f t="shared" si="113"/>
        <v>812,02</v>
      </c>
      <c r="M1076" s="41">
        <f t="shared" si="114"/>
        <v>861.36999999999023</v>
      </c>
    </row>
    <row r="1077" spans="2:13" x14ac:dyDescent="0.2">
      <c r="B1077" s="41">
        <f t="shared" si="112"/>
        <v>10336.559999999883</v>
      </c>
      <c r="C1077" s="41">
        <f>Motor!$E$5</f>
        <v>1900</v>
      </c>
      <c r="D1077" s="41">
        <f>Motor!$E$6</f>
        <v>0</v>
      </c>
      <c r="E1077" s="41">
        <f t="shared" si="115"/>
        <v>12236.559999999883</v>
      </c>
      <c r="F1077" s="41">
        <f t="shared" si="116"/>
        <v>1019.71</v>
      </c>
      <c r="G1077" s="41">
        <f>IF(VLOOKUP(F1077,Constantes!$D$2:$E$11,2,TRUE)=0,+F1077,VLOOKUP(F1077,Constantes!$D$2:$E$11,2,TRUE))</f>
        <v>1050</v>
      </c>
      <c r="H1077" s="41">
        <f>ROUND(+Motor!$D$15*Iteración!G1077,2)</f>
        <v>49.35</v>
      </c>
      <c r="I1077" s="48">
        <f t="shared" si="117"/>
        <v>812.0299999999902</v>
      </c>
      <c r="J1077" s="41">
        <f t="shared" si="118"/>
        <v>861.37999999999022</v>
      </c>
      <c r="L1077" t="str">
        <f t="shared" si="113"/>
        <v>812,03</v>
      </c>
      <c r="M1077" s="41">
        <f t="shared" si="114"/>
        <v>861.37999999999022</v>
      </c>
    </row>
    <row r="1078" spans="2:13" x14ac:dyDescent="0.2">
      <c r="B1078" s="41">
        <f t="shared" si="112"/>
        <v>10336.679999999882</v>
      </c>
      <c r="C1078" s="41">
        <f>Motor!$E$5</f>
        <v>1900</v>
      </c>
      <c r="D1078" s="41">
        <f>Motor!$E$6</f>
        <v>0</v>
      </c>
      <c r="E1078" s="41">
        <f t="shared" si="115"/>
        <v>12236.679999999882</v>
      </c>
      <c r="F1078" s="41">
        <f t="shared" si="116"/>
        <v>1019.72</v>
      </c>
      <c r="G1078" s="41">
        <f>IF(VLOOKUP(F1078,Constantes!$D$2:$E$11,2,TRUE)=0,+F1078,VLOOKUP(F1078,Constantes!$D$2:$E$11,2,TRUE))</f>
        <v>1050</v>
      </c>
      <c r="H1078" s="41">
        <f>ROUND(+Motor!$D$15*Iteración!G1078,2)</f>
        <v>49.35</v>
      </c>
      <c r="I1078" s="48">
        <f t="shared" si="117"/>
        <v>812.03999999999019</v>
      </c>
      <c r="J1078" s="41">
        <f t="shared" si="118"/>
        <v>861.38999999999021</v>
      </c>
      <c r="L1078" t="str">
        <f t="shared" si="113"/>
        <v>812,04</v>
      </c>
      <c r="M1078" s="41">
        <f t="shared" si="114"/>
        <v>861.38999999999021</v>
      </c>
    </row>
    <row r="1079" spans="2:13" x14ac:dyDescent="0.2">
      <c r="B1079" s="41">
        <f t="shared" si="112"/>
        <v>10336.799999999883</v>
      </c>
      <c r="C1079" s="41">
        <f>Motor!$E$5</f>
        <v>1900</v>
      </c>
      <c r="D1079" s="41">
        <f>Motor!$E$6</f>
        <v>0</v>
      </c>
      <c r="E1079" s="41">
        <f t="shared" si="115"/>
        <v>12236.799999999883</v>
      </c>
      <c r="F1079" s="41">
        <f t="shared" si="116"/>
        <v>1019.73</v>
      </c>
      <c r="G1079" s="41">
        <f>IF(VLOOKUP(F1079,Constantes!$D$2:$E$11,2,TRUE)=0,+F1079,VLOOKUP(F1079,Constantes!$D$2:$E$11,2,TRUE))</f>
        <v>1050</v>
      </c>
      <c r="H1079" s="41">
        <f>ROUND(+Motor!$D$15*Iteración!G1079,2)</f>
        <v>49.35</v>
      </c>
      <c r="I1079" s="48">
        <f t="shared" si="117"/>
        <v>812.04999999999018</v>
      </c>
      <c r="J1079" s="41">
        <f t="shared" si="118"/>
        <v>861.3999999999902</v>
      </c>
      <c r="L1079" t="str">
        <f t="shared" si="113"/>
        <v>812,05</v>
      </c>
      <c r="M1079" s="41">
        <f t="shared" si="114"/>
        <v>861.3999999999902</v>
      </c>
    </row>
    <row r="1080" spans="2:13" x14ac:dyDescent="0.2">
      <c r="B1080" s="41">
        <f t="shared" si="112"/>
        <v>10336.919999999882</v>
      </c>
      <c r="C1080" s="41">
        <f>Motor!$E$5</f>
        <v>1900</v>
      </c>
      <c r="D1080" s="41">
        <f>Motor!$E$6</f>
        <v>0</v>
      </c>
      <c r="E1080" s="41">
        <f t="shared" si="115"/>
        <v>12236.919999999882</v>
      </c>
      <c r="F1080" s="41">
        <f t="shared" si="116"/>
        <v>1019.74</v>
      </c>
      <c r="G1080" s="41">
        <f>IF(VLOOKUP(F1080,Constantes!$D$2:$E$11,2,TRUE)=0,+F1080,VLOOKUP(F1080,Constantes!$D$2:$E$11,2,TRUE))</f>
        <v>1050</v>
      </c>
      <c r="H1080" s="41">
        <f>ROUND(+Motor!$D$15*Iteración!G1080,2)</f>
        <v>49.35</v>
      </c>
      <c r="I1080" s="48">
        <f t="shared" si="117"/>
        <v>812.05999999999017</v>
      </c>
      <c r="J1080" s="41">
        <f t="shared" si="118"/>
        <v>861.40999999999019</v>
      </c>
      <c r="L1080" t="str">
        <f t="shared" si="113"/>
        <v>812,06</v>
      </c>
      <c r="M1080" s="41">
        <f t="shared" si="114"/>
        <v>861.40999999999019</v>
      </c>
    </row>
    <row r="1081" spans="2:13" x14ac:dyDescent="0.2">
      <c r="B1081" s="41">
        <f t="shared" si="112"/>
        <v>10337.039999999883</v>
      </c>
      <c r="C1081" s="41">
        <f>Motor!$E$5</f>
        <v>1900</v>
      </c>
      <c r="D1081" s="41">
        <f>Motor!$E$6</f>
        <v>0</v>
      </c>
      <c r="E1081" s="41">
        <f t="shared" si="115"/>
        <v>12237.039999999883</v>
      </c>
      <c r="F1081" s="41">
        <f t="shared" si="116"/>
        <v>1019.75</v>
      </c>
      <c r="G1081" s="41">
        <f>IF(VLOOKUP(F1081,Constantes!$D$2:$E$11,2,TRUE)=0,+F1081,VLOOKUP(F1081,Constantes!$D$2:$E$11,2,TRUE))</f>
        <v>1050</v>
      </c>
      <c r="H1081" s="41">
        <f>ROUND(+Motor!$D$15*Iteración!G1081,2)</f>
        <v>49.35</v>
      </c>
      <c r="I1081" s="48">
        <f t="shared" si="117"/>
        <v>812.06999999999016</v>
      </c>
      <c r="J1081" s="41">
        <f t="shared" si="118"/>
        <v>861.41999999999018</v>
      </c>
      <c r="L1081" t="str">
        <f t="shared" si="113"/>
        <v>812,07</v>
      </c>
      <c r="M1081" s="41">
        <f t="shared" si="114"/>
        <v>861.41999999999018</v>
      </c>
    </row>
    <row r="1082" spans="2:13" x14ac:dyDescent="0.2">
      <c r="B1082" s="41">
        <f t="shared" si="112"/>
        <v>10337.159999999882</v>
      </c>
      <c r="C1082" s="41">
        <f>Motor!$E$5</f>
        <v>1900</v>
      </c>
      <c r="D1082" s="41">
        <f>Motor!$E$6</f>
        <v>0</v>
      </c>
      <c r="E1082" s="41">
        <f t="shared" si="115"/>
        <v>12237.159999999882</v>
      </c>
      <c r="F1082" s="41">
        <f t="shared" si="116"/>
        <v>1019.76</v>
      </c>
      <c r="G1082" s="41">
        <f>IF(VLOOKUP(F1082,Constantes!$D$2:$E$11,2,TRUE)=0,+F1082,VLOOKUP(F1082,Constantes!$D$2:$E$11,2,TRUE))</f>
        <v>1050</v>
      </c>
      <c r="H1082" s="41">
        <f>ROUND(+Motor!$D$15*Iteración!G1082,2)</f>
        <v>49.35</v>
      </c>
      <c r="I1082" s="48">
        <f t="shared" si="117"/>
        <v>812.07999999999015</v>
      </c>
      <c r="J1082" s="41">
        <f t="shared" si="118"/>
        <v>861.42999999999017</v>
      </c>
      <c r="L1082" t="str">
        <f t="shared" si="113"/>
        <v>812,08</v>
      </c>
      <c r="M1082" s="41">
        <f t="shared" si="114"/>
        <v>861.42999999999017</v>
      </c>
    </row>
    <row r="1083" spans="2:13" x14ac:dyDescent="0.2">
      <c r="B1083" s="41">
        <f t="shared" si="112"/>
        <v>10337.279999999882</v>
      </c>
      <c r="C1083" s="41">
        <f>Motor!$E$5</f>
        <v>1900</v>
      </c>
      <c r="D1083" s="41">
        <f>Motor!$E$6</f>
        <v>0</v>
      </c>
      <c r="E1083" s="41">
        <f t="shared" si="115"/>
        <v>12237.279999999882</v>
      </c>
      <c r="F1083" s="41">
        <f t="shared" si="116"/>
        <v>1019.77</v>
      </c>
      <c r="G1083" s="41">
        <f>IF(VLOOKUP(F1083,Constantes!$D$2:$E$11,2,TRUE)=0,+F1083,VLOOKUP(F1083,Constantes!$D$2:$E$11,2,TRUE))</f>
        <v>1050</v>
      </c>
      <c r="H1083" s="41">
        <f>ROUND(+Motor!$D$15*Iteración!G1083,2)</f>
        <v>49.35</v>
      </c>
      <c r="I1083" s="48">
        <f t="shared" si="117"/>
        <v>812.08999999999014</v>
      </c>
      <c r="J1083" s="41">
        <f t="shared" si="118"/>
        <v>861.43999999999016</v>
      </c>
      <c r="L1083" t="str">
        <f t="shared" si="113"/>
        <v>812,09</v>
      </c>
      <c r="M1083" s="41">
        <f t="shared" si="114"/>
        <v>861.43999999999016</v>
      </c>
    </row>
    <row r="1084" spans="2:13" x14ac:dyDescent="0.2">
      <c r="B1084" s="41">
        <f t="shared" si="112"/>
        <v>10337.399999999881</v>
      </c>
      <c r="C1084" s="41">
        <f>Motor!$E$5</f>
        <v>1900</v>
      </c>
      <c r="D1084" s="41">
        <f>Motor!$E$6</f>
        <v>0</v>
      </c>
      <c r="E1084" s="41">
        <f t="shared" si="115"/>
        <v>12237.399999999881</v>
      </c>
      <c r="F1084" s="41">
        <f t="shared" si="116"/>
        <v>1019.78</v>
      </c>
      <c r="G1084" s="41">
        <f>IF(VLOOKUP(F1084,Constantes!$D$2:$E$11,2,TRUE)=0,+F1084,VLOOKUP(F1084,Constantes!$D$2:$E$11,2,TRUE))</f>
        <v>1050</v>
      </c>
      <c r="H1084" s="41">
        <f>ROUND(+Motor!$D$15*Iteración!G1084,2)</f>
        <v>49.35</v>
      </c>
      <c r="I1084" s="48">
        <f t="shared" si="117"/>
        <v>812.09999999999013</v>
      </c>
      <c r="J1084" s="41">
        <f t="shared" si="118"/>
        <v>861.44999999999015</v>
      </c>
      <c r="L1084" t="str">
        <f t="shared" si="113"/>
        <v>812,10</v>
      </c>
      <c r="M1084" s="41">
        <f t="shared" si="114"/>
        <v>861.44999999999015</v>
      </c>
    </row>
    <row r="1085" spans="2:13" x14ac:dyDescent="0.2">
      <c r="B1085" s="41">
        <f t="shared" si="112"/>
        <v>10337.519999999882</v>
      </c>
      <c r="C1085" s="41">
        <f>Motor!$E$5</f>
        <v>1900</v>
      </c>
      <c r="D1085" s="41">
        <f>Motor!$E$6</f>
        <v>0</v>
      </c>
      <c r="E1085" s="41">
        <f t="shared" si="115"/>
        <v>12237.519999999882</v>
      </c>
      <c r="F1085" s="41">
        <f t="shared" si="116"/>
        <v>1019.79</v>
      </c>
      <c r="G1085" s="41">
        <f>IF(VLOOKUP(F1085,Constantes!$D$2:$E$11,2,TRUE)=0,+F1085,VLOOKUP(F1085,Constantes!$D$2:$E$11,2,TRUE))</f>
        <v>1050</v>
      </c>
      <c r="H1085" s="41">
        <f>ROUND(+Motor!$D$15*Iteración!G1085,2)</f>
        <v>49.35</v>
      </c>
      <c r="I1085" s="48">
        <f t="shared" si="117"/>
        <v>812.10999999999012</v>
      </c>
      <c r="J1085" s="41">
        <f t="shared" si="118"/>
        <v>861.45999999999015</v>
      </c>
      <c r="L1085" t="str">
        <f t="shared" si="113"/>
        <v>812,11</v>
      </c>
      <c r="M1085" s="41">
        <f t="shared" si="114"/>
        <v>861.45999999999015</v>
      </c>
    </row>
    <row r="1086" spans="2:13" x14ac:dyDescent="0.2">
      <c r="B1086" s="41">
        <f t="shared" si="112"/>
        <v>10337.639999999881</v>
      </c>
      <c r="C1086" s="41">
        <f>Motor!$E$5</f>
        <v>1900</v>
      </c>
      <c r="D1086" s="41">
        <f>Motor!$E$6</f>
        <v>0</v>
      </c>
      <c r="E1086" s="41">
        <f t="shared" si="115"/>
        <v>12237.639999999881</v>
      </c>
      <c r="F1086" s="41">
        <f t="shared" si="116"/>
        <v>1019.8</v>
      </c>
      <c r="G1086" s="41">
        <f>IF(VLOOKUP(F1086,Constantes!$D$2:$E$11,2,TRUE)=0,+F1086,VLOOKUP(F1086,Constantes!$D$2:$E$11,2,TRUE))</f>
        <v>1050</v>
      </c>
      <c r="H1086" s="41">
        <f>ROUND(+Motor!$D$15*Iteración!G1086,2)</f>
        <v>49.35</v>
      </c>
      <c r="I1086" s="48">
        <f t="shared" si="117"/>
        <v>812.11999999999011</v>
      </c>
      <c r="J1086" s="41">
        <f t="shared" si="118"/>
        <v>861.46999999999014</v>
      </c>
      <c r="L1086" t="str">
        <f t="shared" si="113"/>
        <v>812,12</v>
      </c>
      <c r="M1086" s="41">
        <f t="shared" si="114"/>
        <v>861.46999999999014</v>
      </c>
    </row>
    <row r="1087" spans="2:13" x14ac:dyDescent="0.2">
      <c r="B1087" s="41">
        <f t="shared" si="112"/>
        <v>10337.759999999882</v>
      </c>
      <c r="C1087" s="41">
        <f>Motor!$E$5</f>
        <v>1900</v>
      </c>
      <c r="D1087" s="41">
        <f>Motor!$E$6</f>
        <v>0</v>
      </c>
      <c r="E1087" s="41">
        <f t="shared" si="115"/>
        <v>12237.759999999882</v>
      </c>
      <c r="F1087" s="41">
        <f t="shared" si="116"/>
        <v>1019.81</v>
      </c>
      <c r="G1087" s="41">
        <f>IF(VLOOKUP(F1087,Constantes!$D$2:$E$11,2,TRUE)=0,+F1087,VLOOKUP(F1087,Constantes!$D$2:$E$11,2,TRUE))</f>
        <v>1050</v>
      </c>
      <c r="H1087" s="41">
        <f>ROUND(+Motor!$D$15*Iteración!G1087,2)</f>
        <v>49.35</v>
      </c>
      <c r="I1087" s="48">
        <f t="shared" si="117"/>
        <v>812.1299999999901</v>
      </c>
      <c r="J1087" s="41">
        <f t="shared" si="118"/>
        <v>861.47999999999013</v>
      </c>
      <c r="L1087" t="str">
        <f t="shared" si="113"/>
        <v>812,13</v>
      </c>
      <c r="M1087" s="41">
        <f t="shared" si="114"/>
        <v>861.47999999999013</v>
      </c>
    </row>
    <row r="1088" spans="2:13" x14ac:dyDescent="0.2">
      <c r="B1088" s="41">
        <f t="shared" si="112"/>
        <v>10337.879999999881</v>
      </c>
      <c r="C1088" s="41">
        <f>Motor!$E$5</f>
        <v>1900</v>
      </c>
      <c r="D1088" s="41">
        <f>Motor!$E$6</f>
        <v>0</v>
      </c>
      <c r="E1088" s="41">
        <f t="shared" si="115"/>
        <v>12237.879999999881</v>
      </c>
      <c r="F1088" s="41">
        <f t="shared" si="116"/>
        <v>1019.82</v>
      </c>
      <c r="G1088" s="41">
        <f>IF(VLOOKUP(F1088,Constantes!$D$2:$E$11,2,TRUE)=0,+F1088,VLOOKUP(F1088,Constantes!$D$2:$E$11,2,TRUE))</f>
        <v>1050</v>
      </c>
      <c r="H1088" s="41">
        <f>ROUND(+Motor!$D$15*Iteración!G1088,2)</f>
        <v>49.35</v>
      </c>
      <c r="I1088" s="48">
        <f t="shared" si="117"/>
        <v>812.1399999999901</v>
      </c>
      <c r="J1088" s="41">
        <f t="shared" si="118"/>
        <v>861.48999999999012</v>
      </c>
      <c r="L1088" t="str">
        <f t="shared" si="113"/>
        <v>812,14</v>
      </c>
      <c r="M1088" s="41">
        <f t="shared" si="114"/>
        <v>861.48999999999012</v>
      </c>
    </row>
    <row r="1089" spans="2:13" x14ac:dyDescent="0.2">
      <c r="B1089" s="41">
        <f t="shared" si="112"/>
        <v>10337.999999999882</v>
      </c>
      <c r="C1089" s="41">
        <f>Motor!$E$5</f>
        <v>1900</v>
      </c>
      <c r="D1089" s="41">
        <f>Motor!$E$6</f>
        <v>0</v>
      </c>
      <c r="E1089" s="41">
        <f t="shared" si="115"/>
        <v>12237.999999999882</v>
      </c>
      <c r="F1089" s="41">
        <f t="shared" si="116"/>
        <v>1019.83</v>
      </c>
      <c r="G1089" s="41">
        <f>IF(VLOOKUP(F1089,Constantes!$D$2:$E$11,2,TRUE)=0,+F1089,VLOOKUP(F1089,Constantes!$D$2:$E$11,2,TRUE))</f>
        <v>1050</v>
      </c>
      <c r="H1089" s="41">
        <f>ROUND(+Motor!$D$15*Iteración!G1089,2)</f>
        <v>49.35</v>
      </c>
      <c r="I1089" s="48">
        <f t="shared" si="117"/>
        <v>812.14999999999009</v>
      </c>
      <c r="J1089" s="41">
        <f t="shared" si="118"/>
        <v>861.49999999999011</v>
      </c>
      <c r="L1089" t="str">
        <f t="shared" si="113"/>
        <v>812,15</v>
      </c>
      <c r="M1089" s="41">
        <f t="shared" si="114"/>
        <v>861.49999999999011</v>
      </c>
    </row>
    <row r="1090" spans="2:13" x14ac:dyDescent="0.2">
      <c r="B1090" s="41">
        <f t="shared" si="112"/>
        <v>10338.119999999881</v>
      </c>
      <c r="C1090" s="41">
        <f>Motor!$E$5</f>
        <v>1900</v>
      </c>
      <c r="D1090" s="41">
        <f>Motor!$E$6</f>
        <v>0</v>
      </c>
      <c r="E1090" s="41">
        <f t="shared" si="115"/>
        <v>12238.119999999881</v>
      </c>
      <c r="F1090" s="41">
        <f t="shared" si="116"/>
        <v>1019.84</v>
      </c>
      <c r="G1090" s="41">
        <f>IF(VLOOKUP(F1090,Constantes!$D$2:$E$11,2,TRUE)=0,+F1090,VLOOKUP(F1090,Constantes!$D$2:$E$11,2,TRUE))</f>
        <v>1050</v>
      </c>
      <c r="H1090" s="41">
        <f>ROUND(+Motor!$D$15*Iteración!G1090,2)</f>
        <v>49.35</v>
      </c>
      <c r="I1090" s="48">
        <f t="shared" si="117"/>
        <v>812.15999999999008</v>
      </c>
      <c r="J1090" s="41">
        <f t="shared" si="118"/>
        <v>861.5099999999901</v>
      </c>
      <c r="L1090" t="str">
        <f t="shared" si="113"/>
        <v>812,16</v>
      </c>
      <c r="M1090" s="41">
        <f t="shared" si="114"/>
        <v>861.5099999999901</v>
      </c>
    </row>
    <row r="1091" spans="2:13" x14ac:dyDescent="0.2">
      <c r="B1091" s="41">
        <f t="shared" si="112"/>
        <v>10338.239999999882</v>
      </c>
      <c r="C1091" s="41">
        <f>Motor!$E$5</f>
        <v>1900</v>
      </c>
      <c r="D1091" s="41">
        <f>Motor!$E$6</f>
        <v>0</v>
      </c>
      <c r="E1091" s="41">
        <f t="shared" si="115"/>
        <v>12238.239999999882</v>
      </c>
      <c r="F1091" s="41">
        <f t="shared" si="116"/>
        <v>1019.85</v>
      </c>
      <c r="G1091" s="41">
        <f>IF(VLOOKUP(F1091,Constantes!$D$2:$E$11,2,TRUE)=0,+F1091,VLOOKUP(F1091,Constantes!$D$2:$E$11,2,TRUE))</f>
        <v>1050</v>
      </c>
      <c r="H1091" s="41">
        <f>ROUND(+Motor!$D$15*Iteración!G1091,2)</f>
        <v>49.35</v>
      </c>
      <c r="I1091" s="48">
        <f t="shared" si="117"/>
        <v>812.16999999999007</v>
      </c>
      <c r="J1091" s="41">
        <f t="shared" si="118"/>
        <v>861.51999999999009</v>
      </c>
      <c r="L1091" t="str">
        <f t="shared" si="113"/>
        <v>812,17</v>
      </c>
      <c r="M1091" s="41">
        <f t="shared" si="114"/>
        <v>861.51999999999009</v>
      </c>
    </row>
    <row r="1092" spans="2:13" x14ac:dyDescent="0.2">
      <c r="B1092" s="41">
        <f t="shared" ref="B1092:B1155" si="119">+J1092*12</f>
        <v>10338.359999999881</v>
      </c>
      <c r="C1092" s="41">
        <f>Motor!$E$5</f>
        <v>1900</v>
      </c>
      <c r="D1092" s="41">
        <f>Motor!$E$6</f>
        <v>0</v>
      </c>
      <c r="E1092" s="41">
        <f t="shared" si="115"/>
        <v>12238.359999999881</v>
      </c>
      <c r="F1092" s="41">
        <f t="shared" si="116"/>
        <v>1019.86</v>
      </c>
      <c r="G1092" s="41">
        <f>IF(VLOOKUP(F1092,Constantes!$D$2:$E$11,2,TRUE)=0,+F1092,VLOOKUP(F1092,Constantes!$D$2:$E$11,2,TRUE))</f>
        <v>1050</v>
      </c>
      <c r="H1092" s="41">
        <f>ROUND(+Motor!$D$15*Iteración!G1092,2)</f>
        <v>49.35</v>
      </c>
      <c r="I1092" s="48">
        <f t="shared" si="117"/>
        <v>812.17999999999006</v>
      </c>
      <c r="J1092" s="41">
        <f t="shared" si="118"/>
        <v>861.52999999999008</v>
      </c>
      <c r="L1092" t="str">
        <f t="shared" ref="L1092:L1155" si="120">TEXT(I1092,"0,00")</f>
        <v>812,18</v>
      </c>
      <c r="M1092" s="41">
        <f t="shared" ref="M1092:M1155" si="121">+J1092</f>
        <v>861.52999999999008</v>
      </c>
    </row>
    <row r="1093" spans="2:13" x14ac:dyDescent="0.2">
      <c r="B1093" s="41">
        <f t="shared" si="119"/>
        <v>10338.479999999881</v>
      </c>
      <c r="C1093" s="41">
        <f>Motor!$E$5</f>
        <v>1900</v>
      </c>
      <c r="D1093" s="41">
        <f>Motor!$E$6</f>
        <v>0</v>
      </c>
      <c r="E1093" s="41">
        <f t="shared" ref="E1093:E1156" si="122">SUM(B1093:D1093)</f>
        <v>12238.479999999881</v>
      </c>
      <c r="F1093" s="41">
        <f t="shared" ref="F1093:F1156" si="123">ROUND(+E1093/12,2)</f>
        <v>1019.87</v>
      </c>
      <c r="G1093" s="41">
        <f>IF(VLOOKUP(F1093,Constantes!$D$2:$E$11,2,TRUE)=0,+F1093,VLOOKUP(F1093,Constantes!$D$2:$E$11,2,TRUE))</f>
        <v>1050</v>
      </c>
      <c r="H1093" s="41">
        <f>ROUND(+Motor!$D$15*Iteración!G1093,2)</f>
        <v>49.35</v>
      </c>
      <c r="I1093" s="48">
        <f t="shared" ref="I1093:I1156" si="124">+J1093-H1093</f>
        <v>812.18999999999005</v>
      </c>
      <c r="J1093" s="41">
        <f t="shared" ref="J1093:J1156" si="125">+J1092+$J$1</f>
        <v>861.53999999999007</v>
      </c>
      <c r="L1093" t="str">
        <f t="shared" si="120"/>
        <v>812,19</v>
      </c>
      <c r="M1093" s="41">
        <f t="shared" si="121"/>
        <v>861.53999999999007</v>
      </c>
    </row>
    <row r="1094" spans="2:13" x14ac:dyDescent="0.2">
      <c r="B1094" s="41">
        <f t="shared" si="119"/>
        <v>10338.59999999988</v>
      </c>
      <c r="C1094" s="41">
        <f>Motor!$E$5</f>
        <v>1900</v>
      </c>
      <c r="D1094" s="41">
        <f>Motor!$E$6</f>
        <v>0</v>
      </c>
      <c r="E1094" s="41">
        <f t="shared" si="122"/>
        <v>12238.59999999988</v>
      </c>
      <c r="F1094" s="41">
        <f t="shared" si="123"/>
        <v>1019.88</v>
      </c>
      <c r="G1094" s="41">
        <f>IF(VLOOKUP(F1094,Constantes!$D$2:$E$11,2,TRUE)=0,+F1094,VLOOKUP(F1094,Constantes!$D$2:$E$11,2,TRUE))</f>
        <v>1050</v>
      </c>
      <c r="H1094" s="41">
        <f>ROUND(+Motor!$D$15*Iteración!G1094,2)</f>
        <v>49.35</v>
      </c>
      <c r="I1094" s="48">
        <f t="shared" si="124"/>
        <v>812.19999999999004</v>
      </c>
      <c r="J1094" s="41">
        <f t="shared" si="125"/>
        <v>861.54999999999006</v>
      </c>
      <c r="L1094" t="str">
        <f t="shared" si="120"/>
        <v>812,20</v>
      </c>
      <c r="M1094" s="41">
        <f t="shared" si="121"/>
        <v>861.54999999999006</v>
      </c>
    </row>
    <row r="1095" spans="2:13" x14ac:dyDescent="0.2">
      <c r="B1095" s="41">
        <f t="shared" si="119"/>
        <v>10338.719999999881</v>
      </c>
      <c r="C1095" s="41">
        <f>Motor!$E$5</f>
        <v>1900</v>
      </c>
      <c r="D1095" s="41">
        <f>Motor!$E$6</f>
        <v>0</v>
      </c>
      <c r="E1095" s="41">
        <f t="shared" si="122"/>
        <v>12238.719999999881</v>
      </c>
      <c r="F1095" s="41">
        <f t="shared" si="123"/>
        <v>1019.89</v>
      </c>
      <c r="G1095" s="41">
        <f>IF(VLOOKUP(F1095,Constantes!$D$2:$E$11,2,TRUE)=0,+F1095,VLOOKUP(F1095,Constantes!$D$2:$E$11,2,TRUE))</f>
        <v>1050</v>
      </c>
      <c r="H1095" s="41">
        <f>ROUND(+Motor!$D$15*Iteración!G1095,2)</f>
        <v>49.35</v>
      </c>
      <c r="I1095" s="48">
        <f t="shared" si="124"/>
        <v>812.20999999999003</v>
      </c>
      <c r="J1095" s="41">
        <f t="shared" si="125"/>
        <v>861.55999999999005</v>
      </c>
      <c r="L1095" t="str">
        <f t="shared" si="120"/>
        <v>812,21</v>
      </c>
      <c r="M1095" s="41">
        <f t="shared" si="121"/>
        <v>861.55999999999005</v>
      </c>
    </row>
    <row r="1096" spans="2:13" x14ac:dyDescent="0.2">
      <c r="B1096" s="41">
        <f t="shared" si="119"/>
        <v>10338.83999999988</v>
      </c>
      <c r="C1096" s="41">
        <f>Motor!$E$5</f>
        <v>1900</v>
      </c>
      <c r="D1096" s="41">
        <f>Motor!$E$6</f>
        <v>0</v>
      </c>
      <c r="E1096" s="41">
        <f t="shared" si="122"/>
        <v>12238.83999999988</v>
      </c>
      <c r="F1096" s="41">
        <f t="shared" si="123"/>
        <v>1019.9</v>
      </c>
      <c r="G1096" s="41">
        <f>IF(VLOOKUP(F1096,Constantes!$D$2:$E$11,2,TRUE)=0,+F1096,VLOOKUP(F1096,Constantes!$D$2:$E$11,2,TRUE))</f>
        <v>1050</v>
      </c>
      <c r="H1096" s="41">
        <f>ROUND(+Motor!$D$15*Iteración!G1096,2)</f>
        <v>49.35</v>
      </c>
      <c r="I1096" s="48">
        <f t="shared" si="124"/>
        <v>812.21999999999002</v>
      </c>
      <c r="J1096" s="41">
        <f t="shared" si="125"/>
        <v>861.56999999999005</v>
      </c>
      <c r="L1096" t="str">
        <f t="shared" si="120"/>
        <v>812,22</v>
      </c>
      <c r="M1096" s="41">
        <f t="shared" si="121"/>
        <v>861.56999999999005</v>
      </c>
    </row>
    <row r="1097" spans="2:13" x14ac:dyDescent="0.2">
      <c r="B1097" s="41">
        <f t="shared" si="119"/>
        <v>10338.959999999881</v>
      </c>
      <c r="C1097" s="41">
        <f>Motor!$E$5</f>
        <v>1900</v>
      </c>
      <c r="D1097" s="41">
        <f>Motor!$E$6</f>
        <v>0</v>
      </c>
      <c r="E1097" s="41">
        <f t="shared" si="122"/>
        <v>12238.959999999881</v>
      </c>
      <c r="F1097" s="41">
        <f t="shared" si="123"/>
        <v>1019.91</v>
      </c>
      <c r="G1097" s="41">
        <f>IF(VLOOKUP(F1097,Constantes!$D$2:$E$11,2,TRUE)=0,+F1097,VLOOKUP(F1097,Constantes!$D$2:$E$11,2,TRUE))</f>
        <v>1050</v>
      </c>
      <c r="H1097" s="41">
        <f>ROUND(+Motor!$D$15*Iteración!G1097,2)</f>
        <v>49.35</v>
      </c>
      <c r="I1097" s="48">
        <f t="shared" si="124"/>
        <v>812.22999999999001</v>
      </c>
      <c r="J1097" s="41">
        <f t="shared" si="125"/>
        <v>861.57999999999004</v>
      </c>
      <c r="L1097" t="str">
        <f t="shared" si="120"/>
        <v>812,23</v>
      </c>
      <c r="M1097" s="41">
        <f t="shared" si="121"/>
        <v>861.57999999999004</v>
      </c>
    </row>
    <row r="1098" spans="2:13" x14ac:dyDescent="0.2">
      <c r="B1098" s="41">
        <f t="shared" si="119"/>
        <v>10339.07999999988</v>
      </c>
      <c r="C1098" s="41">
        <f>Motor!$E$5</f>
        <v>1900</v>
      </c>
      <c r="D1098" s="41">
        <f>Motor!$E$6</f>
        <v>0</v>
      </c>
      <c r="E1098" s="41">
        <f t="shared" si="122"/>
        <v>12239.07999999988</v>
      </c>
      <c r="F1098" s="41">
        <f t="shared" si="123"/>
        <v>1019.92</v>
      </c>
      <c r="G1098" s="41">
        <f>IF(VLOOKUP(F1098,Constantes!$D$2:$E$11,2,TRUE)=0,+F1098,VLOOKUP(F1098,Constantes!$D$2:$E$11,2,TRUE))</f>
        <v>1050</v>
      </c>
      <c r="H1098" s="41">
        <f>ROUND(+Motor!$D$15*Iteración!G1098,2)</f>
        <v>49.35</v>
      </c>
      <c r="I1098" s="48">
        <f t="shared" si="124"/>
        <v>812.23999999999</v>
      </c>
      <c r="J1098" s="41">
        <f t="shared" si="125"/>
        <v>861.58999999999003</v>
      </c>
      <c r="L1098" t="str">
        <f t="shared" si="120"/>
        <v>812,24</v>
      </c>
      <c r="M1098" s="41">
        <f t="shared" si="121"/>
        <v>861.58999999999003</v>
      </c>
    </row>
    <row r="1099" spans="2:13" x14ac:dyDescent="0.2">
      <c r="B1099" s="41">
        <f t="shared" si="119"/>
        <v>10339.199999999881</v>
      </c>
      <c r="C1099" s="41">
        <f>Motor!$E$5</f>
        <v>1900</v>
      </c>
      <c r="D1099" s="41">
        <f>Motor!$E$6</f>
        <v>0</v>
      </c>
      <c r="E1099" s="41">
        <f t="shared" si="122"/>
        <v>12239.199999999881</v>
      </c>
      <c r="F1099" s="41">
        <f t="shared" si="123"/>
        <v>1019.93</v>
      </c>
      <c r="G1099" s="41">
        <f>IF(VLOOKUP(F1099,Constantes!$D$2:$E$11,2,TRUE)=0,+F1099,VLOOKUP(F1099,Constantes!$D$2:$E$11,2,TRUE))</f>
        <v>1050</v>
      </c>
      <c r="H1099" s="41">
        <f>ROUND(+Motor!$D$15*Iteración!G1099,2)</f>
        <v>49.35</v>
      </c>
      <c r="I1099" s="48">
        <f t="shared" si="124"/>
        <v>812.24999999999</v>
      </c>
      <c r="J1099" s="41">
        <f t="shared" si="125"/>
        <v>861.59999999999002</v>
      </c>
      <c r="L1099" t="str">
        <f t="shared" si="120"/>
        <v>812,25</v>
      </c>
      <c r="M1099" s="41">
        <f t="shared" si="121"/>
        <v>861.59999999999002</v>
      </c>
    </row>
    <row r="1100" spans="2:13" x14ac:dyDescent="0.2">
      <c r="B1100" s="41">
        <f t="shared" si="119"/>
        <v>10339.31999999988</v>
      </c>
      <c r="C1100" s="41">
        <f>Motor!$E$5</f>
        <v>1900</v>
      </c>
      <c r="D1100" s="41">
        <f>Motor!$E$6</f>
        <v>0</v>
      </c>
      <c r="E1100" s="41">
        <f t="shared" si="122"/>
        <v>12239.31999999988</v>
      </c>
      <c r="F1100" s="41">
        <f t="shared" si="123"/>
        <v>1019.94</v>
      </c>
      <c r="G1100" s="41">
        <f>IF(VLOOKUP(F1100,Constantes!$D$2:$E$11,2,TRUE)=0,+F1100,VLOOKUP(F1100,Constantes!$D$2:$E$11,2,TRUE))</f>
        <v>1050</v>
      </c>
      <c r="H1100" s="41">
        <f>ROUND(+Motor!$D$15*Iteración!G1100,2)</f>
        <v>49.35</v>
      </c>
      <c r="I1100" s="48">
        <f t="shared" si="124"/>
        <v>812.25999999998999</v>
      </c>
      <c r="J1100" s="41">
        <f t="shared" si="125"/>
        <v>861.60999999999001</v>
      </c>
      <c r="L1100" t="str">
        <f t="shared" si="120"/>
        <v>812,26</v>
      </c>
      <c r="M1100" s="41">
        <f t="shared" si="121"/>
        <v>861.60999999999001</v>
      </c>
    </row>
    <row r="1101" spans="2:13" x14ac:dyDescent="0.2">
      <c r="B1101" s="41">
        <f t="shared" si="119"/>
        <v>10339.43999999988</v>
      </c>
      <c r="C1101" s="41">
        <f>Motor!$E$5</f>
        <v>1900</v>
      </c>
      <c r="D1101" s="41">
        <f>Motor!$E$6</f>
        <v>0</v>
      </c>
      <c r="E1101" s="41">
        <f t="shared" si="122"/>
        <v>12239.43999999988</v>
      </c>
      <c r="F1101" s="41">
        <f t="shared" si="123"/>
        <v>1019.95</v>
      </c>
      <c r="G1101" s="41">
        <f>IF(VLOOKUP(F1101,Constantes!$D$2:$E$11,2,TRUE)=0,+F1101,VLOOKUP(F1101,Constantes!$D$2:$E$11,2,TRUE))</f>
        <v>1050</v>
      </c>
      <c r="H1101" s="41">
        <f>ROUND(+Motor!$D$15*Iteración!G1101,2)</f>
        <v>49.35</v>
      </c>
      <c r="I1101" s="48">
        <f t="shared" si="124"/>
        <v>812.26999999998998</v>
      </c>
      <c r="J1101" s="41">
        <f t="shared" si="125"/>
        <v>861.61999999999</v>
      </c>
      <c r="L1101" t="str">
        <f t="shared" si="120"/>
        <v>812,27</v>
      </c>
      <c r="M1101" s="41">
        <f t="shared" si="121"/>
        <v>861.61999999999</v>
      </c>
    </row>
    <row r="1102" spans="2:13" x14ac:dyDescent="0.2">
      <c r="B1102" s="41">
        <f t="shared" si="119"/>
        <v>10339.559999999879</v>
      </c>
      <c r="C1102" s="41">
        <f>Motor!$E$5</f>
        <v>1900</v>
      </c>
      <c r="D1102" s="41">
        <f>Motor!$E$6</f>
        <v>0</v>
      </c>
      <c r="E1102" s="41">
        <f t="shared" si="122"/>
        <v>12239.559999999879</v>
      </c>
      <c r="F1102" s="41">
        <f t="shared" si="123"/>
        <v>1019.96</v>
      </c>
      <c r="G1102" s="41">
        <f>IF(VLOOKUP(F1102,Constantes!$D$2:$E$11,2,TRUE)=0,+F1102,VLOOKUP(F1102,Constantes!$D$2:$E$11,2,TRUE))</f>
        <v>1050</v>
      </c>
      <c r="H1102" s="41">
        <f>ROUND(+Motor!$D$15*Iteración!G1102,2)</f>
        <v>49.35</v>
      </c>
      <c r="I1102" s="48">
        <f t="shared" si="124"/>
        <v>812.27999999998997</v>
      </c>
      <c r="J1102" s="41">
        <f t="shared" si="125"/>
        <v>861.62999999998999</v>
      </c>
      <c r="L1102" t="str">
        <f t="shared" si="120"/>
        <v>812,28</v>
      </c>
      <c r="M1102" s="41">
        <f t="shared" si="121"/>
        <v>861.62999999998999</v>
      </c>
    </row>
    <row r="1103" spans="2:13" x14ac:dyDescent="0.2">
      <c r="B1103" s="41">
        <f t="shared" si="119"/>
        <v>10339.67999999988</v>
      </c>
      <c r="C1103" s="41">
        <f>Motor!$E$5</f>
        <v>1900</v>
      </c>
      <c r="D1103" s="41">
        <f>Motor!$E$6</f>
        <v>0</v>
      </c>
      <c r="E1103" s="41">
        <f t="shared" si="122"/>
        <v>12239.67999999988</v>
      </c>
      <c r="F1103" s="41">
        <f t="shared" si="123"/>
        <v>1019.97</v>
      </c>
      <c r="G1103" s="41">
        <f>IF(VLOOKUP(F1103,Constantes!$D$2:$E$11,2,TRUE)=0,+F1103,VLOOKUP(F1103,Constantes!$D$2:$E$11,2,TRUE))</f>
        <v>1050</v>
      </c>
      <c r="H1103" s="41">
        <f>ROUND(+Motor!$D$15*Iteración!G1103,2)</f>
        <v>49.35</v>
      </c>
      <c r="I1103" s="48">
        <f t="shared" si="124"/>
        <v>812.28999999998996</v>
      </c>
      <c r="J1103" s="41">
        <f t="shared" si="125"/>
        <v>861.63999999998998</v>
      </c>
      <c r="L1103" t="str">
        <f t="shared" si="120"/>
        <v>812,29</v>
      </c>
      <c r="M1103" s="41">
        <f t="shared" si="121"/>
        <v>861.63999999998998</v>
      </c>
    </row>
    <row r="1104" spans="2:13" x14ac:dyDescent="0.2">
      <c r="B1104" s="41">
        <f t="shared" si="119"/>
        <v>10339.799999999879</v>
      </c>
      <c r="C1104" s="41">
        <f>Motor!$E$5</f>
        <v>1900</v>
      </c>
      <c r="D1104" s="41">
        <f>Motor!$E$6</f>
        <v>0</v>
      </c>
      <c r="E1104" s="41">
        <f t="shared" si="122"/>
        <v>12239.799999999879</v>
      </c>
      <c r="F1104" s="41">
        <f t="shared" si="123"/>
        <v>1019.98</v>
      </c>
      <c r="G1104" s="41">
        <f>IF(VLOOKUP(F1104,Constantes!$D$2:$E$11,2,TRUE)=0,+F1104,VLOOKUP(F1104,Constantes!$D$2:$E$11,2,TRUE))</f>
        <v>1050</v>
      </c>
      <c r="H1104" s="41">
        <f>ROUND(+Motor!$D$15*Iteración!G1104,2)</f>
        <v>49.35</v>
      </c>
      <c r="I1104" s="48">
        <f t="shared" si="124"/>
        <v>812.29999999998995</v>
      </c>
      <c r="J1104" s="41">
        <f t="shared" si="125"/>
        <v>861.64999999998997</v>
      </c>
      <c r="L1104" t="str">
        <f t="shared" si="120"/>
        <v>812,30</v>
      </c>
      <c r="M1104" s="41">
        <f t="shared" si="121"/>
        <v>861.64999999998997</v>
      </c>
    </row>
    <row r="1105" spans="2:13" x14ac:dyDescent="0.2">
      <c r="B1105" s="41">
        <f t="shared" si="119"/>
        <v>10339.91999999988</v>
      </c>
      <c r="C1105" s="41">
        <f>Motor!$E$5</f>
        <v>1900</v>
      </c>
      <c r="D1105" s="41">
        <f>Motor!$E$6</f>
        <v>0</v>
      </c>
      <c r="E1105" s="41">
        <f t="shared" si="122"/>
        <v>12239.91999999988</v>
      </c>
      <c r="F1105" s="41">
        <f t="shared" si="123"/>
        <v>1019.99</v>
      </c>
      <c r="G1105" s="41">
        <f>IF(VLOOKUP(F1105,Constantes!$D$2:$E$11,2,TRUE)=0,+F1105,VLOOKUP(F1105,Constantes!$D$2:$E$11,2,TRUE))</f>
        <v>1050</v>
      </c>
      <c r="H1105" s="41">
        <f>ROUND(+Motor!$D$15*Iteración!G1105,2)</f>
        <v>49.35</v>
      </c>
      <c r="I1105" s="48">
        <f t="shared" si="124"/>
        <v>812.30999999998994</v>
      </c>
      <c r="J1105" s="41">
        <f t="shared" si="125"/>
        <v>861.65999999998996</v>
      </c>
      <c r="L1105" t="str">
        <f t="shared" si="120"/>
        <v>812,31</v>
      </c>
      <c r="M1105" s="41">
        <f t="shared" si="121"/>
        <v>861.65999999998996</v>
      </c>
    </row>
    <row r="1106" spans="2:13" x14ac:dyDescent="0.2">
      <c r="B1106" s="41">
        <f t="shared" si="119"/>
        <v>10340.039999999879</v>
      </c>
      <c r="C1106" s="41">
        <f>Motor!$E$5</f>
        <v>1900</v>
      </c>
      <c r="D1106" s="41">
        <f>Motor!$E$6</f>
        <v>0</v>
      </c>
      <c r="E1106" s="41">
        <f t="shared" si="122"/>
        <v>12240.039999999879</v>
      </c>
      <c r="F1106" s="41">
        <f t="shared" si="123"/>
        <v>1020</v>
      </c>
      <c r="G1106" s="41">
        <f>IF(VLOOKUP(F1106,Constantes!$D$2:$E$11,2,TRUE)=0,+F1106,VLOOKUP(F1106,Constantes!$D$2:$E$11,2,TRUE))</f>
        <v>1050</v>
      </c>
      <c r="H1106" s="41">
        <f>ROUND(+Motor!$D$15*Iteración!G1106,2)</f>
        <v>49.35</v>
      </c>
      <c r="I1106" s="48">
        <f t="shared" si="124"/>
        <v>812.31999999998993</v>
      </c>
      <c r="J1106" s="41">
        <f t="shared" si="125"/>
        <v>861.66999999998995</v>
      </c>
      <c r="L1106" t="str">
        <f t="shared" si="120"/>
        <v>812,32</v>
      </c>
      <c r="M1106" s="41">
        <f t="shared" si="121"/>
        <v>861.66999999998995</v>
      </c>
    </row>
    <row r="1107" spans="2:13" x14ac:dyDescent="0.2">
      <c r="B1107" s="41">
        <f t="shared" si="119"/>
        <v>10340.15999999988</v>
      </c>
      <c r="C1107" s="41">
        <f>Motor!$E$5</f>
        <v>1900</v>
      </c>
      <c r="D1107" s="41">
        <f>Motor!$E$6</f>
        <v>0</v>
      </c>
      <c r="E1107" s="41">
        <f t="shared" si="122"/>
        <v>12240.15999999988</v>
      </c>
      <c r="F1107" s="41">
        <f t="shared" si="123"/>
        <v>1020.01</v>
      </c>
      <c r="G1107" s="41">
        <f>IF(VLOOKUP(F1107,Constantes!$D$2:$E$11,2,TRUE)=0,+F1107,VLOOKUP(F1107,Constantes!$D$2:$E$11,2,TRUE))</f>
        <v>1050</v>
      </c>
      <c r="H1107" s="41">
        <f>ROUND(+Motor!$D$15*Iteración!G1107,2)</f>
        <v>49.35</v>
      </c>
      <c r="I1107" s="48">
        <f t="shared" si="124"/>
        <v>812.32999999998992</v>
      </c>
      <c r="J1107" s="41">
        <f t="shared" si="125"/>
        <v>861.67999999998995</v>
      </c>
      <c r="L1107" t="str">
        <f t="shared" si="120"/>
        <v>812,33</v>
      </c>
      <c r="M1107" s="41">
        <f t="shared" si="121"/>
        <v>861.67999999998995</v>
      </c>
    </row>
    <row r="1108" spans="2:13" x14ac:dyDescent="0.2">
      <c r="B1108" s="41">
        <f t="shared" si="119"/>
        <v>10340.279999999879</v>
      </c>
      <c r="C1108" s="41">
        <f>Motor!$E$5</f>
        <v>1900</v>
      </c>
      <c r="D1108" s="41">
        <f>Motor!$E$6</f>
        <v>0</v>
      </c>
      <c r="E1108" s="41">
        <f t="shared" si="122"/>
        <v>12240.279999999879</v>
      </c>
      <c r="F1108" s="41">
        <f t="shared" si="123"/>
        <v>1020.02</v>
      </c>
      <c r="G1108" s="41">
        <f>IF(VLOOKUP(F1108,Constantes!$D$2:$E$11,2,TRUE)=0,+F1108,VLOOKUP(F1108,Constantes!$D$2:$E$11,2,TRUE))</f>
        <v>1050</v>
      </c>
      <c r="H1108" s="41">
        <f>ROUND(+Motor!$D$15*Iteración!G1108,2)</f>
        <v>49.35</v>
      </c>
      <c r="I1108" s="48">
        <f t="shared" si="124"/>
        <v>812.33999999998991</v>
      </c>
      <c r="J1108" s="41">
        <f t="shared" si="125"/>
        <v>861.68999999998994</v>
      </c>
      <c r="L1108" t="str">
        <f t="shared" si="120"/>
        <v>812,34</v>
      </c>
      <c r="M1108" s="41">
        <f t="shared" si="121"/>
        <v>861.68999999998994</v>
      </c>
    </row>
    <row r="1109" spans="2:13" x14ac:dyDescent="0.2">
      <c r="B1109" s="41">
        <f t="shared" si="119"/>
        <v>10340.39999999988</v>
      </c>
      <c r="C1109" s="41">
        <f>Motor!$E$5</f>
        <v>1900</v>
      </c>
      <c r="D1109" s="41">
        <f>Motor!$E$6</f>
        <v>0</v>
      </c>
      <c r="E1109" s="41">
        <f t="shared" si="122"/>
        <v>12240.39999999988</v>
      </c>
      <c r="F1109" s="41">
        <f t="shared" si="123"/>
        <v>1020.03</v>
      </c>
      <c r="G1109" s="41">
        <f>IF(VLOOKUP(F1109,Constantes!$D$2:$E$11,2,TRUE)=0,+F1109,VLOOKUP(F1109,Constantes!$D$2:$E$11,2,TRUE))</f>
        <v>1050</v>
      </c>
      <c r="H1109" s="41">
        <f>ROUND(+Motor!$D$15*Iteración!G1109,2)</f>
        <v>49.35</v>
      </c>
      <c r="I1109" s="48">
        <f t="shared" si="124"/>
        <v>812.3499999999899</v>
      </c>
      <c r="J1109" s="41">
        <f t="shared" si="125"/>
        <v>861.69999999998993</v>
      </c>
      <c r="L1109" t="str">
        <f t="shared" si="120"/>
        <v>812,35</v>
      </c>
      <c r="M1109" s="41">
        <f t="shared" si="121"/>
        <v>861.69999999998993</v>
      </c>
    </row>
    <row r="1110" spans="2:13" x14ac:dyDescent="0.2">
      <c r="B1110" s="41">
        <f t="shared" si="119"/>
        <v>10340.519999999879</v>
      </c>
      <c r="C1110" s="41">
        <f>Motor!$E$5</f>
        <v>1900</v>
      </c>
      <c r="D1110" s="41">
        <f>Motor!$E$6</f>
        <v>0</v>
      </c>
      <c r="E1110" s="41">
        <f t="shared" si="122"/>
        <v>12240.519999999879</v>
      </c>
      <c r="F1110" s="41">
        <f t="shared" si="123"/>
        <v>1020.04</v>
      </c>
      <c r="G1110" s="41">
        <f>IF(VLOOKUP(F1110,Constantes!$D$2:$E$11,2,TRUE)=0,+F1110,VLOOKUP(F1110,Constantes!$D$2:$E$11,2,TRUE))</f>
        <v>1050</v>
      </c>
      <c r="H1110" s="41">
        <f>ROUND(+Motor!$D$15*Iteración!G1110,2)</f>
        <v>49.35</v>
      </c>
      <c r="I1110" s="48">
        <f t="shared" si="124"/>
        <v>812.3599999999899</v>
      </c>
      <c r="J1110" s="41">
        <f t="shared" si="125"/>
        <v>861.70999999998992</v>
      </c>
      <c r="L1110" t="str">
        <f t="shared" si="120"/>
        <v>812,36</v>
      </c>
      <c r="M1110" s="41">
        <f t="shared" si="121"/>
        <v>861.70999999998992</v>
      </c>
    </row>
    <row r="1111" spans="2:13" x14ac:dyDescent="0.2">
      <c r="B1111" s="41">
        <f t="shared" si="119"/>
        <v>10340.639999999879</v>
      </c>
      <c r="C1111" s="41">
        <f>Motor!$E$5</f>
        <v>1900</v>
      </c>
      <c r="D1111" s="41">
        <f>Motor!$E$6</f>
        <v>0</v>
      </c>
      <c r="E1111" s="41">
        <f t="shared" si="122"/>
        <v>12240.639999999879</v>
      </c>
      <c r="F1111" s="41">
        <f t="shared" si="123"/>
        <v>1020.05</v>
      </c>
      <c r="G1111" s="41">
        <f>IF(VLOOKUP(F1111,Constantes!$D$2:$E$11,2,TRUE)=0,+F1111,VLOOKUP(F1111,Constantes!$D$2:$E$11,2,TRUE))</f>
        <v>1050</v>
      </c>
      <c r="H1111" s="41">
        <f>ROUND(+Motor!$D$15*Iteración!G1111,2)</f>
        <v>49.35</v>
      </c>
      <c r="I1111" s="48">
        <f t="shared" si="124"/>
        <v>812.36999999998989</v>
      </c>
      <c r="J1111" s="41">
        <f t="shared" si="125"/>
        <v>861.71999999998991</v>
      </c>
      <c r="L1111" t="str">
        <f t="shared" si="120"/>
        <v>812,37</v>
      </c>
      <c r="M1111" s="41">
        <f t="shared" si="121"/>
        <v>861.71999999998991</v>
      </c>
    </row>
    <row r="1112" spans="2:13" x14ac:dyDescent="0.2">
      <c r="B1112" s="41">
        <f t="shared" si="119"/>
        <v>10340.759999999878</v>
      </c>
      <c r="C1112" s="41">
        <f>Motor!$E$5</f>
        <v>1900</v>
      </c>
      <c r="D1112" s="41">
        <f>Motor!$E$6</f>
        <v>0</v>
      </c>
      <c r="E1112" s="41">
        <f t="shared" si="122"/>
        <v>12240.759999999878</v>
      </c>
      <c r="F1112" s="41">
        <f t="shared" si="123"/>
        <v>1020.06</v>
      </c>
      <c r="G1112" s="41">
        <f>IF(VLOOKUP(F1112,Constantes!$D$2:$E$11,2,TRUE)=0,+F1112,VLOOKUP(F1112,Constantes!$D$2:$E$11,2,TRUE))</f>
        <v>1050</v>
      </c>
      <c r="H1112" s="41">
        <f>ROUND(+Motor!$D$15*Iteración!G1112,2)</f>
        <v>49.35</v>
      </c>
      <c r="I1112" s="48">
        <f t="shared" si="124"/>
        <v>812.37999999998988</v>
      </c>
      <c r="J1112" s="41">
        <f t="shared" si="125"/>
        <v>861.7299999999899</v>
      </c>
      <c r="L1112" t="str">
        <f t="shared" si="120"/>
        <v>812,38</v>
      </c>
      <c r="M1112" s="41">
        <f t="shared" si="121"/>
        <v>861.7299999999899</v>
      </c>
    </row>
    <row r="1113" spans="2:13" x14ac:dyDescent="0.2">
      <c r="B1113" s="41">
        <f t="shared" si="119"/>
        <v>10340.879999999879</v>
      </c>
      <c r="C1113" s="41">
        <f>Motor!$E$5</f>
        <v>1900</v>
      </c>
      <c r="D1113" s="41">
        <f>Motor!$E$6</f>
        <v>0</v>
      </c>
      <c r="E1113" s="41">
        <f t="shared" si="122"/>
        <v>12240.879999999879</v>
      </c>
      <c r="F1113" s="41">
        <f t="shared" si="123"/>
        <v>1020.07</v>
      </c>
      <c r="G1113" s="41">
        <f>IF(VLOOKUP(F1113,Constantes!$D$2:$E$11,2,TRUE)=0,+F1113,VLOOKUP(F1113,Constantes!$D$2:$E$11,2,TRUE))</f>
        <v>1050</v>
      </c>
      <c r="H1113" s="41">
        <f>ROUND(+Motor!$D$15*Iteración!G1113,2)</f>
        <v>49.35</v>
      </c>
      <c r="I1113" s="48">
        <f t="shared" si="124"/>
        <v>812.38999999998987</v>
      </c>
      <c r="J1113" s="41">
        <f t="shared" si="125"/>
        <v>861.73999999998989</v>
      </c>
      <c r="L1113" t="str">
        <f t="shared" si="120"/>
        <v>812,39</v>
      </c>
      <c r="M1113" s="41">
        <f t="shared" si="121"/>
        <v>861.73999999998989</v>
      </c>
    </row>
    <row r="1114" spans="2:13" x14ac:dyDescent="0.2">
      <c r="B1114" s="41">
        <f t="shared" si="119"/>
        <v>10340.999999999878</v>
      </c>
      <c r="C1114" s="41">
        <f>Motor!$E$5</f>
        <v>1900</v>
      </c>
      <c r="D1114" s="41">
        <f>Motor!$E$6</f>
        <v>0</v>
      </c>
      <c r="E1114" s="41">
        <f t="shared" si="122"/>
        <v>12240.999999999878</v>
      </c>
      <c r="F1114" s="41">
        <f t="shared" si="123"/>
        <v>1020.08</v>
      </c>
      <c r="G1114" s="41">
        <f>IF(VLOOKUP(F1114,Constantes!$D$2:$E$11,2,TRUE)=0,+F1114,VLOOKUP(F1114,Constantes!$D$2:$E$11,2,TRUE))</f>
        <v>1050</v>
      </c>
      <c r="H1114" s="41">
        <f>ROUND(+Motor!$D$15*Iteración!G1114,2)</f>
        <v>49.35</v>
      </c>
      <c r="I1114" s="48">
        <f t="shared" si="124"/>
        <v>812.39999999998986</v>
      </c>
      <c r="J1114" s="41">
        <f t="shared" si="125"/>
        <v>861.74999999998988</v>
      </c>
      <c r="L1114" t="str">
        <f t="shared" si="120"/>
        <v>812,40</v>
      </c>
      <c r="M1114" s="41">
        <f t="shared" si="121"/>
        <v>861.74999999998988</v>
      </c>
    </row>
    <row r="1115" spans="2:13" x14ac:dyDescent="0.2">
      <c r="B1115" s="41">
        <f t="shared" si="119"/>
        <v>10341.119999999879</v>
      </c>
      <c r="C1115" s="41">
        <f>Motor!$E$5</f>
        <v>1900</v>
      </c>
      <c r="D1115" s="41">
        <f>Motor!$E$6</f>
        <v>0</v>
      </c>
      <c r="E1115" s="41">
        <f t="shared" si="122"/>
        <v>12241.119999999879</v>
      </c>
      <c r="F1115" s="41">
        <f t="shared" si="123"/>
        <v>1020.09</v>
      </c>
      <c r="G1115" s="41">
        <f>IF(VLOOKUP(F1115,Constantes!$D$2:$E$11,2,TRUE)=0,+F1115,VLOOKUP(F1115,Constantes!$D$2:$E$11,2,TRUE))</f>
        <v>1050</v>
      </c>
      <c r="H1115" s="41">
        <f>ROUND(+Motor!$D$15*Iteración!G1115,2)</f>
        <v>49.35</v>
      </c>
      <c r="I1115" s="48">
        <f t="shared" si="124"/>
        <v>812.40999999998985</v>
      </c>
      <c r="J1115" s="41">
        <f t="shared" si="125"/>
        <v>861.75999999998987</v>
      </c>
      <c r="L1115" t="str">
        <f t="shared" si="120"/>
        <v>812,41</v>
      </c>
      <c r="M1115" s="41">
        <f t="shared" si="121"/>
        <v>861.75999999998987</v>
      </c>
    </row>
    <row r="1116" spans="2:13" x14ac:dyDescent="0.2">
      <c r="B1116" s="41">
        <f t="shared" si="119"/>
        <v>10341.239999999878</v>
      </c>
      <c r="C1116" s="41">
        <f>Motor!$E$5</f>
        <v>1900</v>
      </c>
      <c r="D1116" s="41">
        <f>Motor!$E$6</f>
        <v>0</v>
      </c>
      <c r="E1116" s="41">
        <f t="shared" si="122"/>
        <v>12241.239999999878</v>
      </c>
      <c r="F1116" s="41">
        <f t="shared" si="123"/>
        <v>1020.1</v>
      </c>
      <c r="G1116" s="41">
        <f>IF(VLOOKUP(F1116,Constantes!$D$2:$E$11,2,TRUE)=0,+F1116,VLOOKUP(F1116,Constantes!$D$2:$E$11,2,TRUE))</f>
        <v>1050</v>
      </c>
      <c r="H1116" s="41">
        <f>ROUND(+Motor!$D$15*Iteración!G1116,2)</f>
        <v>49.35</v>
      </c>
      <c r="I1116" s="48">
        <f t="shared" si="124"/>
        <v>812.41999999998984</v>
      </c>
      <c r="J1116" s="41">
        <f t="shared" si="125"/>
        <v>861.76999999998986</v>
      </c>
      <c r="L1116" t="str">
        <f t="shared" si="120"/>
        <v>812,42</v>
      </c>
      <c r="M1116" s="41">
        <f t="shared" si="121"/>
        <v>861.76999999998986</v>
      </c>
    </row>
    <row r="1117" spans="2:13" x14ac:dyDescent="0.2">
      <c r="B1117" s="41">
        <f t="shared" si="119"/>
        <v>10341.359999999879</v>
      </c>
      <c r="C1117" s="41">
        <f>Motor!$E$5</f>
        <v>1900</v>
      </c>
      <c r="D1117" s="41">
        <f>Motor!$E$6</f>
        <v>0</v>
      </c>
      <c r="E1117" s="41">
        <f t="shared" si="122"/>
        <v>12241.359999999879</v>
      </c>
      <c r="F1117" s="41">
        <f t="shared" si="123"/>
        <v>1020.11</v>
      </c>
      <c r="G1117" s="41">
        <f>IF(VLOOKUP(F1117,Constantes!$D$2:$E$11,2,TRUE)=0,+F1117,VLOOKUP(F1117,Constantes!$D$2:$E$11,2,TRUE))</f>
        <v>1050</v>
      </c>
      <c r="H1117" s="41">
        <f>ROUND(+Motor!$D$15*Iteración!G1117,2)</f>
        <v>49.35</v>
      </c>
      <c r="I1117" s="48">
        <f t="shared" si="124"/>
        <v>812.42999999998983</v>
      </c>
      <c r="J1117" s="41">
        <f t="shared" si="125"/>
        <v>861.77999999998985</v>
      </c>
      <c r="L1117" t="str">
        <f t="shared" si="120"/>
        <v>812,43</v>
      </c>
      <c r="M1117" s="41">
        <f t="shared" si="121"/>
        <v>861.77999999998985</v>
      </c>
    </row>
    <row r="1118" spans="2:13" x14ac:dyDescent="0.2">
      <c r="B1118" s="41">
        <f t="shared" si="119"/>
        <v>10341.479999999878</v>
      </c>
      <c r="C1118" s="41">
        <f>Motor!$E$5</f>
        <v>1900</v>
      </c>
      <c r="D1118" s="41">
        <f>Motor!$E$6</f>
        <v>0</v>
      </c>
      <c r="E1118" s="41">
        <f t="shared" si="122"/>
        <v>12241.479999999878</v>
      </c>
      <c r="F1118" s="41">
        <f t="shared" si="123"/>
        <v>1020.12</v>
      </c>
      <c r="G1118" s="41">
        <f>IF(VLOOKUP(F1118,Constantes!$D$2:$E$11,2,TRUE)=0,+F1118,VLOOKUP(F1118,Constantes!$D$2:$E$11,2,TRUE))</f>
        <v>1050</v>
      </c>
      <c r="H1118" s="41">
        <f>ROUND(+Motor!$D$15*Iteración!G1118,2)</f>
        <v>49.35</v>
      </c>
      <c r="I1118" s="48">
        <f t="shared" si="124"/>
        <v>812.43999999998982</v>
      </c>
      <c r="J1118" s="41">
        <f t="shared" si="125"/>
        <v>861.78999999998985</v>
      </c>
      <c r="L1118" t="str">
        <f t="shared" si="120"/>
        <v>812,44</v>
      </c>
      <c r="M1118" s="41">
        <f t="shared" si="121"/>
        <v>861.78999999998985</v>
      </c>
    </row>
    <row r="1119" spans="2:13" x14ac:dyDescent="0.2">
      <c r="B1119" s="41">
        <f t="shared" si="119"/>
        <v>10341.599999999878</v>
      </c>
      <c r="C1119" s="41">
        <f>Motor!$E$5</f>
        <v>1900</v>
      </c>
      <c r="D1119" s="41">
        <f>Motor!$E$6</f>
        <v>0</v>
      </c>
      <c r="E1119" s="41">
        <f t="shared" si="122"/>
        <v>12241.599999999878</v>
      </c>
      <c r="F1119" s="41">
        <f t="shared" si="123"/>
        <v>1020.13</v>
      </c>
      <c r="G1119" s="41">
        <f>IF(VLOOKUP(F1119,Constantes!$D$2:$E$11,2,TRUE)=0,+F1119,VLOOKUP(F1119,Constantes!$D$2:$E$11,2,TRUE))</f>
        <v>1050</v>
      </c>
      <c r="H1119" s="41">
        <f>ROUND(+Motor!$D$15*Iteración!G1119,2)</f>
        <v>49.35</v>
      </c>
      <c r="I1119" s="48">
        <f t="shared" si="124"/>
        <v>812.44999999998981</v>
      </c>
      <c r="J1119" s="41">
        <f t="shared" si="125"/>
        <v>861.79999999998984</v>
      </c>
      <c r="L1119" t="str">
        <f t="shared" si="120"/>
        <v>812,45</v>
      </c>
      <c r="M1119" s="41">
        <f t="shared" si="121"/>
        <v>861.79999999998984</v>
      </c>
    </row>
    <row r="1120" spans="2:13" x14ac:dyDescent="0.2">
      <c r="B1120" s="41">
        <f t="shared" si="119"/>
        <v>10341.719999999877</v>
      </c>
      <c r="C1120" s="41">
        <f>Motor!$E$5</f>
        <v>1900</v>
      </c>
      <c r="D1120" s="41">
        <f>Motor!$E$6</f>
        <v>0</v>
      </c>
      <c r="E1120" s="41">
        <f t="shared" si="122"/>
        <v>12241.719999999877</v>
      </c>
      <c r="F1120" s="41">
        <f t="shared" si="123"/>
        <v>1020.14</v>
      </c>
      <c r="G1120" s="41">
        <f>IF(VLOOKUP(F1120,Constantes!$D$2:$E$11,2,TRUE)=0,+F1120,VLOOKUP(F1120,Constantes!$D$2:$E$11,2,TRUE))</f>
        <v>1050</v>
      </c>
      <c r="H1120" s="41">
        <f>ROUND(+Motor!$D$15*Iteración!G1120,2)</f>
        <v>49.35</v>
      </c>
      <c r="I1120" s="48">
        <f t="shared" si="124"/>
        <v>812.4599999999898</v>
      </c>
      <c r="J1120" s="41">
        <f t="shared" si="125"/>
        <v>861.80999999998983</v>
      </c>
      <c r="L1120" t="str">
        <f t="shared" si="120"/>
        <v>812,46</v>
      </c>
      <c r="M1120" s="41">
        <f t="shared" si="121"/>
        <v>861.80999999998983</v>
      </c>
    </row>
    <row r="1121" spans="2:13" x14ac:dyDescent="0.2">
      <c r="B1121" s="41">
        <f t="shared" si="119"/>
        <v>10341.839999999878</v>
      </c>
      <c r="C1121" s="41">
        <f>Motor!$E$5</f>
        <v>1900</v>
      </c>
      <c r="D1121" s="41">
        <f>Motor!$E$6</f>
        <v>0</v>
      </c>
      <c r="E1121" s="41">
        <f t="shared" si="122"/>
        <v>12241.839999999878</v>
      </c>
      <c r="F1121" s="41">
        <f t="shared" si="123"/>
        <v>1020.15</v>
      </c>
      <c r="G1121" s="41">
        <f>IF(VLOOKUP(F1121,Constantes!$D$2:$E$11,2,TRUE)=0,+F1121,VLOOKUP(F1121,Constantes!$D$2:$E$11,2,TRUE))</f>
        <v>1050</v>
      </c>
      <c r="H1121" s="41">
        <f>ROUND(+Motor!$D$15*Iteración!G1121,2)</f>
        <v>49.35</v>
      </c>
      <c r="I1121" s="48">
        <f t="shared" si="124"/>
        <v>812.4699999999898</v>
      </c>
      <c r="J1121" s="41">
        <f t="shared" si="125"/>
        <v>861.81999999998982</v>
      </c>
      <c r="L1121" t="str">
        <f t="shared" si="120"/>
        <v>812,47</v>
      </c>
      <c r="M1121" s="41">
        <f t="shared" si="121"/>
        <v>861.81999999998982</v>
      </c>
    </row>
    <row r="1122" spans="2:13" x14ac:dyDescent="0.2">
      <c r="B1122" s="41">
        <f t="shared" si="119"/>
        <v>10341.959999999877</v>
      </c>
      <c r="C1122" s="41">
        <f>Motor!$E$5</f>
        <v>1900</v>
      </c>
      <c r="D1122" s="41">
        <f>Motor!$E$6</f>
        <v>0</v>
      </c>
      <c r="E1122" s="41">
        <f t="shared" si="122"/>
        <v>12241.959999999877</v>
      </c>
      <c r="F1122" s="41">
        <f t="shared" si="123"/>
        <v>1020.16</v>
      </c>
      <c r="G1122" s="41">
        <f>IF(VLOOKUP(F1122,Constantes!$D$2:$E$11,2,TRUE)=0,+F1122,VLOOKUP(F1122,Constantes!$D$2:$E$11,2,TRUE))</f>
        <v>1050</v>
      </c>
      <c r="H1122" s="41">
        <f>ROUND(+Motor!$D$15*Iteración!G1122,2)</f>
        <v>49.35</v>
      </c>
      <c r="I1122" s="48">
        <f t="shared" si="124"/>
        <v>812.47999999998979</v>
      </c>
      <c r="J1122" s="41">
        <f t="shared" si="125"/>
        <v>861.82999999998981</v>
      </c>
      <c r="L1122" t="str">
        <f t="shared" si="120"/>
        <v>812,48</v>
      </c>
      <c r="M1122" s="41">
        <f t="shared" si="121"/>
        <v>861.82999999998981</v>
      </c>
    </row>
    <row r="1123" spans="2:13" x14ac:dyDescent="0.2">
      <c r="B1123" s="41">
        <f t="shared" si="119"/>
        <v>10342.079999999878</v>
      </c>
      <c r="C1123" s="41">
        <f>Motor!$E$5</f>
        <v>1900</v>
      </c>
      <c r="D1123" s="41">
        <f>Motor!$E$6</f>
        <v>0</v>
      </c>
      <c r="E1123" s="41">
        <f t="shared" si="122"/>
        <v>12242.079999999878</v>
      </c>
      <c r="F1123" s="41">
        <f t="shared" si="123"/>
        <v>1020.17</v>
      </c>
      <c r="G1123" s="41">
        <f>IF(VLOOKUP(F1123,Constantes!$D$2:$E$11,2,TRUE)=0,+F1123,VLOOKUP(F1123,Constantes!$D$2:$E$11,2,TRUE))</f>
        <v>1050</v>
      </c>
      <c r="H1123" s="41">
        <f>ROUND(+Motor!$D$15*Iteración!G1123,2)</f>
        <v>49.35</v>
      </c>
      <c r="I1123" s="48">
        <f t="shared" si="124"/>
        <v>812.48999999998978</v>
      </c>
      <c r="J1123" s="41">
        <f t="shared" si="125"/>
        <v>861.8399999999898</v>
      </c>
      <c r="L1123" t="str">
        <f t="shared" si="120"/>
        <v>812,49</v>
      </c>
      <c r="M1123" s="41">
        <f t="shared" si="121"/>
        <v>861.8399999999898</v>
      </c>
    </row>
    <row r="1124" spans="2:13" x14ac:dyDescent="0.2">
      <c r="B1124" s="41">
        <f t="shared" si="119"/>
        <v>10342.199999999877</v>
      </c>
      <c r="C1124" s="41">
        <f>Motor!$E$5</f>
        <v>1900</v>
      </c>
      <c r="D1124" s="41">
        <f>Motor!$E$6</f>
        <v>0</v>
      </c>
      <c r="E1124" s="41">
        <f t="shared" si="122"/>
        <v>12242.199999999877</v>
      </c>
      <c r="F1124" s="41">
        <f t="shared" si="123"/>
        <v>1020.18</v>
      </c>
      <c r="G1124" s="41">
        <f>IF(VLOOKUP(F1124,Constantes!$D$2:$E$11,2,TRUE)=0,+F1124,VLOOKUP(F1124,Constantes!$D$2:$E$11,2,TRUE))</f>
        <v>1050</v>
      </c>
      <c r="H1124" s="41">
        <f>ROUND(+Motor!$D$15*Iteración!G1124,2)</f>
        <v>49.35</v>
      </c>
      <c r="I1124" s="48">
        <f t="shared" si="124"/>
        <v>812.49999999998977</v>
      </c>
      <c r="J1124" s="41">
        <f t="shared" si="125"/>
        <v>861.84999999998979</v>
      </c>
      <c r="L1124" t="str">
        <f t="shared" si="120"/>
        <v>812,50</v>
      </c>
      <c r="M1124" s="41">
        <f t="shared" si="121"/>
        <v>861.84999999998979</v>
      </c>
    </row>
    <row r="1125" spans="2:13" x14ac:dyDescent="0.2">
      <c r="B1125" s="41">
        <f t="shared" si="119"/>
        <v>10342.319999999878</v>
      </c>
      <c r="C1125" s="41">
        <f>Motor!$E$5</f>
        <v>1900</v>
      </c>
      <c r="D1125" s="41">
        <f>Motor!$E$6</f>
        <v>0</v>
      </c>
      <c r="E1125" s="41">
        <f t="shared" si="122"/>
        <v>12242.319999999878</v>
      </c>
      <c r="F1125" s="41">
        <f t="shared" si="123"/>
        <v>1020.19</v>
      </c>
      <c r="G1125" s="41">
        <f>IF(VLOOKUP(F1125,Constantes!$D$2:$E$11,2,TRUE)=0,+F1125,VLOOKUP(F1125,Constantes!$D$2:$E$11,2,TRUE))</f>
        <v>1050</v>
      </c>
      <c r="H1125" s="41">
        <f>ROUND(+Motor!$D$15*Iteración!G1125,2)</f>
        <v>49.35</v>
      </c>
      <c r="I1125" s="48">
        <f t="shared" si="124"/>
        <v>812.50999999998976</v>
      </c>
      <c r="J1125" s="41">
        <f t="shared" si="125"/>
        <v>861.85999999998978</v>
      </c>
      <c r="L1125" t="str">
        <f t="shared" si="120"/>
        <v>812,51</v>
      </c>
      <c r="M1125" s="41">
        <f t="shared" si="121"/>
        <v>861.85999999998978</v>
      </c>
    </row>
    <row r="1126" spans="2:13" x14ac:dyDescent="0.2">
      <c r="B1126" s="41">
        <f t="shared" si="119"/>
        <v>10342.439999999877</v>
      </c>
      <c r="C1126" s="41">
        <f>Motor!$E$5</f>
        <v>1900</v>
      </c>
      <c r="D1126" s="41">
        <f>Motor!$E$6</f>
        <v>0</v>
      </c>
      <c r="E1126" s="41">
        <f t="shared" si="122"/>
        <v>12242.439999999877</v>
      </c>
      <c r="F1126" s="41">
        <f t="shared" si="123"/>
        <v>1020.2</v>
      </c>
      <c r="G1126" s="41">
        <f>IF(VLOOKUP(F1126,Constantes!$D$2:$E$11,2,TRUE)=0,+F1126,VLOOKUP(F1126,Constantes!$D$2:$E$11,2,TRUE))</f>
        <v>1050</v>
      </c>
      <c r="H1126" s="41">
        <f>ROUND(+Motor!$D$15*Iteración!G1126,2)</f>
        <v>49.35</v>
      </c>
      <c r="I1126" s="48">
        <f t="shared" si="124"/>
        <v>812.51999999998975</v>
      </c>
      <c r="J1126" s="41">
        <f t="shared" si="125"/>
        <v>861.86999999998977</v>
      </c>
      <c r="L1126" t="str">
        <f t="shared" si="120"/>
        <v>812,52</v>
      </c>
      <c r="M1126" s="41">
        <f t="shared" si="121"/>
        <v>861.86999999998977</v>
      </c>
    </row>
    <row r="1127" spans="2:13" x14ac:dyDescent="0.2">
      <c r="B1127" s="41">
        <f t="shared" si="119"/>
        <v>10342.559999999878</v>
      </c>
      <c r="C1127" s="41">
        <f>Motor!$E$5</f>
        <v>1900</v>
      </c>
      <c r="D1127" s="41">
        <f>Motor!$E$6</f>
        <v>0</v>
      </c>
      <c r="E1127" s="41">
        <f t="shared" si="122"/>
        <v>12242.559999999878</v>
      </c>
      <c r="F1127" s="41">
        <f t="shared" si="123"/>
        <v>1020.21</v>
      </c>
      <c r="G1127" s="41">
        <f>IF(VLOOKUP(F1127,Constantes!$D$2:$E$11,2,TRUE)=0,+F1127,VLOOKUP(F1127,Constantes!$D$2:$E$11,2,TRUE))</f>
        <v>1050</v>
      </c>
      <c r="H1127" s="41">
        <f>ROUND(+Motor!$D$15*Iteración!G1127,2)</f>
        <v>49.35</v>
      </c>
      <c r="I1127" s="48">
        <f t="shared" si="124"/>
        <v>812.52999999998974</v>
      </c>
      <c r="J1127" s="41">
        <f t="shared" si="125"/>
        <v>861.87999999998976</v>
      </c>
      <c r="L1127" t="str">
        <f t="shared" si="120"/>
        <v>812,53</v>
      </c>
      <c r="M1127" s="41">
        <f t="shared" si="121"/>
        <v>861.87999999998976</v>
      </c>
    </row>
    <row r="1128" spans="2:13" x14ac:dyDescent="0.2">
      <c r="B1128" s="41">
        <f t="shared" si="119"/>
        <v>10342.679999999877</v>
      </c>
      <c r="C1128" s="41">
        <f>Motor!$E$5</f>
        <v>1900</v>
      </c>
      <c r="D1128" s="41">
        <f>Motor!$E$6</f>
        <v>0</v>
      </c>
      <c r="E1128" s="41">
        <f t="shared" si="122"/>
        <v>12242.679999999877</v>
      </c>
      <c r="F1128" s="41">
        <f t="shared" si="123"/>
        <v>1020.22</v>
      </c>
      <c r="G1128" s="41">
        <f>IF(VLOOKUP(F1128,Constantes!$D$2:$E$11,2,TRUE)=0,+F1128,VLOOKUP(F1128,Constantes!$D$2:$E$11,2,TRUE))</f>
        <v>1050</v>
      </c>
      <c r="H1128" s="41">
        <f>ROUND(+Motor!$D$15*Iteración!G1128,2)</f>
        <v>49.35</v>
      </c>
      <c r="I1128" s="48">
        <f t="shared" si="124"/>
        <v>812.53999999998973</v>
      </c>
      <c r="J1128" s="41">
        <f t="shared" si="125"/>
        <v>861.88999999998975</v>
      </c>
      <c r="L1128" t="str">
        <f t="shared" si="120"/>
        <v>812,54</v>
      </c>
      <c r="M1128" s="41">
        <f t="shared" si="121"/>
        <v>861.88999999998975</v>
      </c>
    </row>
    <row r="1129" spans="2:13" x14ac:dyDescent="0.2">
      <c r="B1129" s="41">
        <f t="shared" si="119"/>
        <v>10342.799999999877</v>
      </c>
      <c r="C1129" s="41">
        <f>Motor!$E$5</f>
        <v>1900</v>
      </c>
      <c r="D1129" s="41">
        <f>Motor!$E$6</f>
        <v>0</v>
      </c>
      <c r="E1129" s="41">
        <f t="shared" si="122"/>
        <v>12242.799999999877</v>
      </c>
      <c r="F1129" s="41">
        <f t="shared" si="123"/>
        <v>1020.23</v>
      </c>
      <c r="G1129" s="41">
        <f>IF(VLOOKUP(F1129,Constantes!$D$2:$E$11,2,TRUE)=0,+F1129,VLOOKUP(F1129,Constantes!$D$2:$E$11,2,TRUE))</f>
        <v>1050</v>
      </c>
      <c r="H1129" s="41">
        <f>ROUND(+Motor!$D$15*Iteración!G1129,2)</f>
        <v>49.35</v>
      </c>
      <c r="I1129" s="48">
        <f t="shared" si="124"/>
        <v>812.54999999998972</v>
      </c>
      <c r="J1129" s="41">
        <f t="shared" si="125"/>
        <v>861.89999999998975</v>
      </c>
      <c r="L1129" t="str">
        <f t="shared" si="120"/>
        <v>812,55</v>
      </c>
      <c r="M1129" s="41">
        <f t="shared" si="121"/>
        <v>861.89999999998975</v>
      </c>
    </row>
    <row r="1130" spans="2:13" x14ac:dyDescent="0.2">
      <c r="B1130" s="41">
        <f t="shared" si="119"/>
        <v>10342.919999999876</v>
      </c>
      <c r="C1130" s="41">
        <f>Motor!$E$5</f>
        <v>1900</v>
      </c>
      <c r="D1130" s="41">
        <f>Motor!$E$6</f>
        <v>0</v>
      </c>
      <c r="E1130" s="41">
        <f t="shared" si="122"/>
        <v>12242.919999999876</v>
      </c>
      <c r="F1130" s="41">
        <f t="shared" si="123"/>
        <v>1020.24</v>
      </c>
      <c r="G1130" s="41">
        <f>IF(VLOOKUP(F1130,Constantes!$D$2:$E$11,2,TRUE)=0,+F1130,VLOOKUP(F1130,Constantes!$D$2:$E$11,2,TRUE))</f>
        <v>1050</v>
      </c>
      <c r="H1130" s="41">
        <f>ROUND(+Motor!$D$15*Iteración!G1130,2)</f>
        <v>49.35</v>
      </c>
      <c r="I1130" s="48">
        <f t="shared" si="124"/>
        <v>812.55999999998971</v>
      </c>
      <c r="J1130" s="41">
        <f t="shared" si="125"/>
        <v>861.90999999998974</v>
      </c>
      <c r="L1130" t="str">
        <f t="shared" si="120"/>
        <v>812,56</v>
      </c>
      <c r="M1130" s="41">
        <f t="shared" si="121"/>
        <v>861.90999999998974</v>
      </c>
    </row>
    <row r="1131" spans="2:13" x14ac:dyDescent="0.2">
      <c r="B1131" s="41">
        <f t="shared" si="119"/>
        <v>10343.039999999877</v>
      </c>
      <c r="C1131" s="41">
        <f>Motor!$E$5</f>
        <v>1900</v>
      </c>
      <c r="D1131" s="41">
        <f>Motor!$E$6</f>
        <v>0</v>
      </c>
      <c r="E1131" s="41">
        <f t="shared" si="122"/>
        <v>12243.039999999877</v>
      </c>
      <c r="F1131" s="41">
        <f t="shared" si="123"/>
        <v>1020.25</v>
      </c>
      <c r="G1131" s="41">
        <f>IF(VLOOKUP(F1131,Constantes!$D$2:$E$11,2,TRUE)=0,+F1131,VLOOKUP(F1131,Constantes!$D$2:$E$11,2,TRUE))</f>
        <v>1050</v>
      </c>
      <c r="H1131" s="41">
        <f>ROUND(+Motor!$D$15*Iteración!G1131,2)</f>
        <v>49.35</v>
      </c>
      <c r="I1131" s="48">
        <f t="shared" si="124"/>
        <v>812.5699999999897</v>
      </c>
      <c r="J1131" s="41">
        <f t="shared" si="125"/>
        <v>861.91999999998973</v>
      </c>
      <c r="L1131" t="str">
        <f t="shared" si="120"/>
        <v>812,57</v>
      </c>
      <c r="M1131" s="41">
        <f t="shared" si="121"/>
        <v>861.91999999998973</v>
      </c>
    </row>
    <row r="1132" spans="2:13" x14ac:dyDescent="0.2">
      <c r="B1132" s="41">
        <f t="shared" si="119"/>
        <v>10343.159999999876</v>
      </c>
      <c r="C1132" s="41">
        <f>Motor!$E$5</f>
        <v>1900</v>
      </c>
      <c r="D1132" s="41">
        <f>Motor!$E$6</f>
        <v>0</v>
      </c>
      <c r="E1132" s="41">
        <f t="shared" si="122"/>
        <v>12243.159999999876</v>
      </c>
      <c r="F1132" s="41">
        <f t="shared" si="123"/>
        <v>1020.26</v>
      </c>
      <c r="G1132" s="41">
        <f>IF(VLOOKUP(F1132,Constantes!$D$2:$E$11,2,TRUE)=0,+F1132,VLOOKUP(F1132,Constantes!$D$2:$E$11,2,TRUE))</f>
        <v>1050</v>
      </c>
      <c r="H1132" s="41">
        <f>ROUND(+Motor!$D$15*Iteración!G1132,2)</f>
        <v>49.35</v>
      </c>
      <c r="I1132" s="48">
        <f t="shared" si="124"/>
        <v>812.5799999999897</v>
      </c>
      <c r="J1132" s="41">
        <f t="shared" si="125"/>
        <v>861.92999999998972</v>
      </c>
      <c r="L1132" t="str">
        <f t="shared" si="120"/>
        <v>812,58</v>
      </c>
      <c r="M1132" s="41">
        <f t="shared" si="121"/>
        <v>861.92999999998972</v>
      </c>
    </row>
    <row r="1133" spans="2:13" x14ac:dyDescent="0.2">
      <c r="B1133" s="41">
        <f t="shared" si="119"/>
        <v>10343.279999999877</v>
      </c>
      <c r="C1133" s="41">
        <f>Motor!$E$5</f>
        <v>1900</v>
      </c>
      <c r="D1133" s="41">
        <f>Motor!$E$6</f>
        <v>0</v>
      </c>
      <c r="E1133" s="41">
        <f t="shared" si="122"/>
        <v>12243.279999999877</v>
      </c>
      <c r="F1133" s="41">
        <f t="shared" si="123"/>
        <v>1020.27</v>
      </c>
      <c r="G1133" s="41">
        <f>IF(VLOOKUP(F1133,Constantes!$D$2:$E$11,2,TRUE)=0,+F1133,VLOOKUP(F1133,Constantes!$D$2:$E$11,2,TRUE))</f>
        <v>1050</v>
      </c>
      <c r="H1133" s="41">
        <f>ROUND(+Motor!$D$15*Iteración!G1133,2)</f>
        <v>49.35</v>
      </c>
      <c r="I1133" s="48">
        <f t="shared" si="124"/>
        <v>812.58999999998969</v>
      </c>
      <c r="J1133" s="41">
        <f t="shared" si="125"/>
        <v>861.93999999998971</v>
      </c>
      <c r="L1133" t="str">
        <f t="shared" si="120"/>
        <v>812,59</v>
      </c>
      <c r="M1133" s="41">
        <f t="shared" si="121"/>
        <v>861.93999999998971</v>
      </c>
    </row>
    <row r="1134" spans="2:13" x14ac:dyDescent="0.2">
      <c r="B1134" s="41">
        <f t="shared" si="119"/>
        <v>10343.399999999876</v>
      </c>
      <c r="C1134" s="41">
        <f>Motor!$E$5</f>
        <v>1900</v>
      </c>
      <c r="D1134" s="41">
        <f>Motor!$E$6</f>
        <v>0</v>
      </c>
      <c r="E1134" s="41">
        <f t="shared" si="122"/>
        <v>12243.399999999876</v>
      </c>
      <c r="F1134" s="41">
        <f t="shared" si="123"/>
        <v>1020.28</v>
      </c>
      <c r="G1134" s="41">
        <f>IF(VLOOKUP(F1134,Constantes!$D$2:$E$11,2,TRUE)=0,+F1134,VLOOKUP(F1134,Constantes!$D$2:$E$11,2,TRUE))</f>
        <v>1050</v>
      </c>
      <c r="H1134" s="41">
        <f>ROUND(+Motor!$D$15*Iteración!G1134,2)</f>
        <v>49.35</v>
      </c>
      <c r="I1134" s="48">
        <f t="shared" si="124"/>
        <v>812.59999999998968</v>
      </c>
      <c r="J1134" s="41">
        <f t="shared" si="125"/>
        <v>861.9499999999897</v>
      </c>
      <c r="L1134" t="str">
        <f t="shared" si="120"/>
        <v>812,60</v>
      </c>
      <c r="M1134" s="41">
        <f t="shared" si="121"/>
        <v>861.9499999999897</v>
      </c>
    </row>
    <row r="1135" spans="2:13" x14ac:dyDescent="0.2">
      <c r="B1135" s="41">
        <f t="shared" si="119"/>
        <v>10343.519999999877</v>
      </c>
      <c r="C1135" s="41">
        <f>Motor!$E$5</f>
        <v>1900</v>
      </c>
      <c r="D1135" s="41">
        <f>Motor!$E$6</f>
        <v>0</v>
      </c>
      <c r="E1135" s="41">
        <f t="shared" si="122"/>
        <v>12243.519999999877</v>
      </c>
      <c r="F1135" s="41">
        <f t="shared" si="123"/>
        <v>1020.29</v>
      </c>
      <c r="G1135" s="41">
        <f>IF(VLOOKUP(F1135,Constantes!$D$2:$E$11,2,TRUE)=0,+F1135,VLOOKUP(F1135,Constantes!$D$2:$E$11,2,TRUE))</f>
        <v>1050</v>
      </c>
      <c r="H1135" s="41">
        <f>ROUND(+Motor!$D$15*Iteración!G1135,2)</f>
        <v>49.35</v>
      </c>
      <c r="I1135" s="48">
        <f t="shared" si="124"/>
        <v>812.60999999998967</v>
      </c>
      <c r="J1135" s="41">
        <f t="shared" si="125"/>
        <v>861.95999999998969</v>
      </c>
      <c r="L1135" t="str">
        <f t="shared" si="120"/>
        <v>812,61</v>
      </c>
      <c r="M1135" s="41">
        <f t="shared" si="121"/>
        <v>861.95999999998969</v>
      </c>
    </row>
    <row r="1136" spans="2:13" x14ac:dyDescent="0.2">
      <c r="B1136" s="41">
        <f t="shared" si="119"/>
        <v>10343.639999999876</v>
      </c>
      <c r="C1136" s="41">
        <f>Motor!$E$5</f>
        <v>1900</v>
      </c>
      <c r="D1136" s="41">
        <f>Motor!$E$6</f>
        <v>0</v>
      </c>
      <c r="E1136" s="41">
        <f t="shared" si="122"/>
        <v>12243.639999999876</v>
      </c>
      <c r="F1136" s="41">
        <f t="shared" si="123"/>
        <v>1020.3</v>
      </c>
      <c r="G1136" s="41">
        <f>IF(VLOOKUP(F1136,Constantes!$D$2:$E$11,2,TRUE)=0,+F1136,VLOOKUP(F1136,Constantes!$D$2:$E$11,2,TRUE))</f>
        <v>1050</v>
      </c>
      <c r="H1136" s="41">
        <f>ROUND(+Motor!$D$15*Iteración!G1136,2)</f>
        <v>49.35</v>
      </c>
      <c r="I1136" s="48">
        <f t="shared" si="124"/>
        <v>812.61999999998966</v>
      </c>
      <c r="J1136" s="41">
        <f t="shared" si="125"/>
        <v>861.96999999998968</v>
      </c>
      <c r="L1136" t="str">
        <f t="shared" si="120"/>
        <v>812,62</v>
      </c>
      <c r="M1136" s="41">
        <f t="shared" si="121"/>
        <v>861.96999999998968</v>
      </c>
    </row>
    <row r="1137" spans="2:13" x14ac:dyDescent="0.2">
      <c r="B1137" s="41">
        <f t="shared" si="119"/>
        <v>10343.759999999877</v>
      </c>
      <c r="C1137" s="41">
        <f>Motor!$E$5</f>
        <v>1900</v>
      </c>
      <c r="D1137" s="41">
        <f>Motor!$E$6</f>
        <v>0</v>
      </c>
      <c r="E1137" s="41">
        <f t="shared" si="122"/>
        <v>12243.759999999877</v>
      </c>
      <c r="F1137" s="41">
        <f t="shared" si="123"/>
        <v>1020.31</v>
      </c>
      <c r="G1137" s="41">
        <f>IF(VLOOKUP(F1137,Constantes!$D$2:$E$11,2,TRUE)=0,+F1137,VLOOKUP(F1137,Constantes!$D$2:$E$11,2,TRUE))</f>
        <v>1050</v>
      </c>
      <c r="H1137" s="41">
        <f>ROUND(+Motor!$D$15*Iteración!G1137,2)</f>
        <v>49.35</v>
      </c>
      <c r="I1137" s="48">
        <f t="shared" si="124"/>
        <v>812.62999999998965</v>
      </c>
      <c r="J1137" s="41">
        <f t="shared" si="125"/>
        <v>861.97999999998967</v>
      </c>
      <c r="L1137" t="str">
        <f t="shared" si="120"/>
        <v>812,63</v>
      </c>
      <c r="M1137" s="41">
        <f t="shared" si="121"/>
        <v>861.97999999998967</v>
      </c>
    </row>
    <row r="1138" spans="2:13" x14ac:dyDescent="0.2">
      <c r="B1138" s="41">
        <f t="shared" si="119"/>
        <v>10343.879999999876</v>
      </c>
      <c r="C1138" s="41">
        <f>Motor!$E$5</f>
        <v>1900</v>
      </c>
      <c r="D1138" s="41">
        <f>Motor!$E$6</f>
        <v>0</v>
      </c>
      <c r="E1138" s="41">
        <f t="shared" si="122"/>
        <v>12243.879999999876</v>
      </c>
      <c r="F1138" s="41">
        <f t="shared" si="123"/>
        <v>1020.32</v>
      </c>
      <c r="G1138" s="41">
        <f>IF(VLOOKUP(F1138,Constantes!$D$2:$E$11,2,TRUE)=0,+F1138,VLOOKUP(F1138,Constantes!$D$2:$E$11,2,TRUE))</f>
        <v>1050</v>
      </c>
      <c r="H1138" s="41">
        <f>ROUND(+Motor!$D$15*Iteración!G1138,2)</f>
        <v>49.35</v>
      </c>
      <c r="I1138" s="48">
        <f t="shared" si="124"/>
        <v>812.63999999998964</v>
      </c>
      <c r="J1138" s="41">
        <f t="shared" si="125"/>
        <v>861.98999999998966</v>
      </c>
      <c r="L1138" t="str">
        <f t="shared" si="120"/>
        <v>812,64</v>
      </c>
      <c r="M1138" s="41">
        <f t="shared" si="121"/>
        <v>861.98999999998966</v>
      </c>
    </row>
    <row r="1139" spans="2:13" x14ac:dyDescent="0.2">
      <c r="B1139" s="41">
        <f t="shared" si="119"/>
        <v>10343.999999999876</v>
      </c>
      <c r="C1139" s="41">
        <f>Motor!$E$5</f>
        <v>1900</v>
      </c>
      <c r="D1139" s="41">
        <f>Motor!$E$6</f>
        <v>0</v>
      </c>
      <c r="E1139" s="41">
        <f t="shared" si="122"/>
        <v>12243.999999999876</v>
      </c>
      <c r="F1139" s="41">
        <f t="shared" si="123"/>
        <v>1020.33</v>
      </c>
      <c r="G1139" s="41">
        <f>IF(VLOOKUP(F1139,Constantes!$D$2:$E$11,2,TRUE)=0,+F1139,VLOOKUP(F1139,Constantes!$D$2:$E$11,2,TRUE))</f>
        <v>1050</v>
      </c>
      <c r="H1139" s="41">
        <f>ROUND(+Motor!$D$15*Iteración!G1139,2)</f>
        <v>49.35</v>
      </c>
      <c r="I1139" s="48">
        <f t="shared" si="124"/>
        <v>812.64999999998963</v>
      </c>
      <c r="J1139" s="41">
        <f t="shared" si="125"/>
        <v>861.99999999998965</v>
      </c>
      <c r="L1139" t="str">
        <f t="shared" si="120"/>
        <v>812,65</v>
      </c>
      <c r="M1139" s="41">
        <f t="shared" si="121"/>
        <v>861.99999999998965</v>
      </c>
    </row>
    <row r="1140" spans="2:13" x14ac:dyDescent="0.2">
      <c r="B1140" s="41">
        <f t="shared" si="119"/>
        <v>10344.119999999875</v>
      </c>
      <c r="C1140" s="41">
        <f>Motor!$E$5</f>
        <v>1900</v>
      </c>
      <c r="D1140" s="41">
        <f>Motor!$E$6</f>
        <v>0</v>
      </c>
      <c r="E1140" s="41">
        <f t="shared" si="122"/>
        <v>12244.119999999875</v>
      </c>
      <c r="F1140" s="41">
        <f t="shared" si="123"/>
        <v>1020.34</v>
      </c>
      <c r="G1140" s="41">
        <f>IF(VLOOKUP(F1140,Constantes!$D$2:$E$11,2,TRUE)=0,+F1140,VLOOKUP(F1140,Constantes!$D$2:$E$11,2,TRUE))</f>
        <v>1050</v>
      </c>
      <c r="H1140" s="41">
        <f>ROUND(+Motor!$D$15*Iteración!G1140,2)</f>
        <v>49.35</v>
      </c>
      <c r="I1140" s="48">
        <f t="shared" si="124"/>
        <v>812.65999999998962</v>
      </c>
      <c r="J1140" s="41">
        <f t="shared" si="125"/>
        <v>862.00999999998965</v>
      </c>
      <c r="L1140" t="str">
        <f t="shared" si="120"/>
        <v>812,66</v>
      </c>
      <c r="M1140" s="41">
        <f t="shared" si="121"/>
        <v>862.00999999998965</v>
      </c>
    </row>
    <row r="1141" spans="2:13" x14ac:dyDescent="0.2">
      <c r="B1141" s="41">
        <f t="shared" si="119"/>
        <v>10344.239999999876</v>
      </c>
      <c r="C1141" s="41">
        <f>Motor!$E$5</f>
        <v>1900</v>
      </c>
      <c r="D1141" s="41">
        <f>Motor!$E$6</f>
        <v>0</v>
      </c>
      <c r="E1141" s="41">
        <f t="shared" si="122"/>
        <v>12244.239999999876</v>
      </c>
      <c r="F1141" s="41">
        <f t="shared" si="123"/>
        <v>1020.35</v>
      </c>
      <c r="G1141" s="41">
        <f>IF(VLOOKUP(F1141,Constantes!$D$2:$E$11,2,TRUE)=0,+F1141,VLOOKUP(F1141,Constantes!$D$2:$E$11,2,TRUE))</f>
        <v>1050</v>
      </c>
      <c r="H1141" s="41">
        <f>ROUND(+Motor!$D$15*Iteración!G1141,2)</f>
        <v>49.35</v>
      </c>
      <c r="I1141" s="48">
        <f t="shared" si="124"/>
        <v>812.66999999998961</v>
      </c>
      <c r="J1141" s="41">
        <f t="shared" si="125"/>
        <v>862.01999999998964</v>
      </c>
      <c r="L1141" t="str">
        <f t="shared" si="120"/>
        <v>812,67</v>
      </c>
      <c r="M1141" s="41">
        <f t="shared" si="121"/>
        <v>862.01999999998964</v>
      </c>
    </row>
    <row r="1142" spans="2:13" x14ac:dyDescent="0.2">
      <c r="B1142" s="41">
        <f t="shared" si="119"/>
        <v>10344.359999999875</v>
      </c>
      <c r="C1142" s="41">
        <f>Motor!$E$5</f>
        <v>1900</v>
      </c>
      <c r="D1142" s="41">
        <f>Motor!$E$6</f>
        <v>0</v>
      </c>
      <c r="E1142" s="41">
        <f t="shared" si="122"/>
        <v>12244.359999999875</v>
      </c>
      <c r="F1142" s="41">
        <f t="shared" si="123"/>
        <v>1020.36</v>
      </c>
      <c r="G1142" s="41">
        <f>IF(VLOOKUP(F1142,Constantes!$D$2:$E$11,2,TRUE)=0,+F1142,VLOOKUP(F1142,Constantes!$D$2:$E$11,2,TRUE))</f>
        <v>1050</v>
      </c>
      <c r="H1142" s="41">
        <f>ROUND(+Motor!$D$15*Iteración!G1142,2)</f>
        <v>49.35</v>
      </c>
      <c r="I1142" s="48">
        <f t="shared" si="124"/>
        <v>812.6799999999896</v>
      </c>
      <c r="J1142" s="41">
        <f t="shared" si="125"/>
        <v>862.02999999998963</v>
      </c>
      <c r="L1142" t="str">
        <f t="shared" si="120"/>
        <v>812,68</v>
      </c>
      <c r="M1142" s="41">
        <f t="shared" si="121"/>
        <v>862.02999999998963</v>
      </c>
    </row>
    <row r="1143" spans="2:13" x14ac:dyDescent="0.2">
      <c r="B1143" s="41">
        <f t="shared" si="119"/>
        <v>10344.479999999876</v>
      </c>
      <c r="C1143" s="41">
        <f>Motor!$E$5</f>
        <v>1900</v>
      </c>
      <c r="D1143" s="41">
        <f>Motor!$E$6</f>
        <v>0</v>
      </c>
      <c r="E1143" s="41">
        <f t="shared" si="122"/>
        <v>12244.479999999876</v>
      </c>
      <c r="F1143" s="41">
        <f t="shared" si="123"/>
        <v>1020.37</v>
      </c>
      <c r="G1143" s="41">
        <f>IF(VLOOKUP(F1143,Constantes!$D$2:$E$11,2,TRUE)=0,+F1143,VLOOKUP(F1143,Constantes!$D$2:$E$11,2,TRUE))</f>
        <v>1050</v>
      </c>
      <c r="H1143" s="41">
        <f>ROUND(+Motor!$D$15*Iteración!G1143,2)</f>
        <v>49.35</v>
      </c>
      <c r="I1143" s="48">
        <f t="shared" si="124"/>
        <v>812.6899999999896</v>
      </c>
      <c r="J1143" s="41">
        <f t="shared" si="125"/>
        <v>862.03999999998962</v>
      </c>
      <c r="L1143" t="str">
        <f t="shared" si="120"/>
        <v>812,69</v>
      </c>
      <c r="M1143" s="41">
        <f t="shared" si="121"/>
        <v>862.03999999998962</v>
      </c>
    </row>
    <row r="1144" spans="2:13" x14ac:dyDescent="0.2">
      <c r="B1144" s="41">
        <f t="shared" si="119"/>
        <v>10344.599999999875</v>
      </c>
      <c r="C1144" s="41">
        <f>Motor!$E$5</f>
        <v>1900</v>
      </c>
      <c r="D1144" s="41">
        <f>Motor!$E$6</f>
        <v>0</v>
      </c>
      <c r="E1144" s="41">
        <f t="shared" si="122"/>
        <v>12244.599999999875</v>
      </c>
      <c r="F1144" s="41">
        <f t="shared" si="123"/>
        <v>1020.38</v>
      </c>
      <c r="G1144" s="41">
        <f>IF(VLOOKUP(F1144,Constantes!$D$2:$E$11,2,TRUE)=0,+F1144,VLOOKUP(F1144,Constantes!$D$2:$E$11,2,TRUE))</f>
        <v>1050</v>
      </c>
      <c r="H1144" s="41">
        <f>ROUND(+Motor!$D$15*Iteración!G1144,2)</f>
        <v>49.35</v>
      </c>
      <c r="I1144" s="48">
        <f t="shared" si="124"/>
        <v>812.69999999998959</v>
      </c>
      <c r="J1144" s="41">
        <f t="shared" si="125"/>
        <v>862.04999999998961</v>
      </c>
      <c r="L1144" t="str">
        <f t="shared" si="120"/>
        <v>812,70</v>
      </c>
      <c r="M1144" s="41">
        <f t="shared" si="121"/>
        <v>862.04999999998961</v>
      </c>
    </row>
    <row r="1145" spans="2:13" x14ac:dyDescent="0.2">
      <c r="B1145" s="41">
        <f t="shared" si="119"/>
        <v>10344.719999999876</v>
      </c>
      <c r="C1145" s="41">
        <f>Motor!$E$5</f>
        <v>1900</v>
      </c>
      <c r="D1145" s="41">
        <f>Motor!$E$6</f>
        <v>0</v>
      </c>
      <c r="E1145" s="41">
        <f t="shared" si="122"/>
        <v>12244.719999999876</v>
      </c>
      <c r="F1145" s="41">
        <f t="shared" si="123"/>
        <v>1020.39</v>
      </c>
      <c r="G1145" s="41">
        <f>IF(VLOOKUP(F1145,Constantes!$D$2:$E$11,2,TRUE)=0,+F1145,VLOOKUP(F1145,Constantes!$D$2:$E$11,2,TRUE))</f>
        <v>1050</v>
      </c>
      <c r="H1145" s="41">
        <f>ROUND(+Motor!$D$15*Iteración!G1145,2)</f>
        <v>49.35</v>
      </c>
      <c r="I1145" s="48">
        <f t="shared" si="124"/>
        <v>812.70999999998958</v>
      </c>
      <c r="J1145" s="41">
        <f t="shared" si="125"/>
        <v>862.0599999999896</v>
      </c>
      <c r="L1145" t="str">
        <f t="shared" si="120"/>
        <v>812,71</v>
      </c>
      <c r="M1145" s="41">
        <f t="shared" si="121"/>
        <v>862.0599999999896</v>
      </c>
    </row>
    <row r="1146" spans="2:13" x14ac:dyDescent="0.2">
      <c r="B1146" s="41">
        <f t="shared" si="119"/>
        <v>10344.839999999875</v>
      </c>
      <c r="C1146" s="41">
        <f>Motor!$E$5</f>
        <v>1900</v>
      </c>
      <c r="D1146" s="41">
        <f>Motor!$E$6</f>
        <v>0</v>
      </c>
      <c r="E1146" s="41">
        <f t="shared" si="122"/>
        <v>12244.839999999875</v>
      </c>
      <c r="F1146" s="41">
        <f t="shared" si="123"/>
        <v>1020.4</v>
      </c>
      <c r="G1146" s="41">
        <f>IF(VLOOKUP(F1146,Constantes!$D$2:$E$11,2,TRUE)=0,+F1146,VLOOKUP(F1146,Constantes!$D$2:$E$11,2,TRUE))</f>
        <v>1050</v>
      </c>
      <c r="H1146" s="41">
        <f>ROUND(+Motor!$D$15*Iteración!G1146,2)</f>
        <v>49.35</v>
      </c>
      <c r="I1146" s="48">
        <f t="shared" si="124"/>
        <v>812.71999999998957</v>
      </c>
      <c r="J1146" s="41">
        <f t="shared" si="125"/>
        <v>862.06999999998959</v>
      </c>
      <c r="L1146" t="str">
        <f t="shared" si="120"/>
        <v>812,72</v>
      </c>
      <c r="M1146" s="41">
        <f t="shared" si="121"/>
        <v>862.06999999998959</v>
      </c>
    </row>
    <row r="1147" spans="2:13" x14ac:dyDescent="0.2">
      <c r="B1147" s="41">
        <f t="shared" si="119"/>
        <v>10344.959999999875</v>
      </c>
      <c r="C1147" s="41">
        <f>Motor!$E$5</f>
        <v>1900</v>
      </c>
      <c r="D1147" s="41">
        <f>Motor!$E$6</f>
        <v>0</v>
      </c>
      <c r="E1147" s="41">
        <f t="shared" si="122"/>
        <v>12244.959999999875</v>
      </c>
      <c r="F1147" s="41">
        <f t="shared" si="123"/>
        <v>1020.41</v>
      </c>
      <c r="G1147" s="41">
        <f>IF(VLOOKUP(F1147,Constantes!$D$2:$E$11,2,TRUE)=0,+F1147,VLOOKUP(F1147,Constantes!$D$2:$E$11,2,TRUE))</f>
        <v>1050</v>
      </c>
      <c r="H1147" s="41">
        <f>ROUND(+Motor!$D$15*Iteración!G1147,2)</f>
        <v>49.35</v>
      </c>
      <c r="I1147" s="48">
        <f t="shared" si="124"/>
        <v>812.72999999998956</v>
      </c>
      <c r="J1147" s="41">
        <f t="shared" si="125"/>
        <v>862.07999999998958</v>
      </c>
      <c r="L1147" t="str">
        <f t="shared" si="120"/>
        <v>812,73</v>
      </c>
      <c r="M1147" s="41">
        <f t="shared" si="121"/>
        <v>862.07999999998958</v>
      </c>
    </row>
    <row r="1148" spans="2:13" x14ac:dyDescent="0.2">
      <c r="B1148" s="41">
        <f t="shared" si="119"/>
        <v>10345.079999999874</v>
      </c>
      <c r="C1148" s="41">
        <f>Motor!$E$5</f>
        <v>1900</v>
      </c>
      <c r="D1148" s="41">
        <f>Motor!$E$6</f>
        <v>0</v>
      </c>
      <c r="E1148" s="41">
        <f t="shared" si="122"/>
        <v>12245.079999999874</v>
      </c>
      <c r="F1148" s="41">
        <f t="shared" si="123"/>
        <v>1020.42</v>
      </c>
      <c r="G1148" s="41">
        <f>IF(VLOOKUP(F1148,Constantes!$D$2:$E$11,2,TRUE)=0,+F1148,VLOOKUP(F1148,Constantes!$D$2:$E$11,2,TRUE))</f>
        <v>1050</v>
      </c>
      <c r="H1148" s="41">
        <f>ROUND(+Motor!$D$15*Iteración!G1148,2)</f>
        <v>49.35</v>
      </c>
      <c r="I1148" s="48">
        <f t="shared" si="124"/>
        <v>812.73999999998955</v>
      </c>
      <c r="J1148" s="41">
        <f t="shared" si="125"/>
        <v>862.08999999998957</v>
      </c>
      <c r="L1148" t="str">
        <f t="shared" si="120"/>
        <v>812,74</v>
      </c>
      <c r="M1148" s="41">
        <f t="shared" si="121"/>
        <v>862.08999999998957</v>
      </c>
    </row>
    <row r="1149" spans="2:13" x14ac:dyDescent="0.2">
      <c r="B1149" s="41">
        <f t="shared" si="119"/>
        <v>10345.199999999875</v>
      </c>
      <c r="C1149" s="41">
        <f>Motor!$E$5</f>
        <v>1900</v>
      </c>
      <c r="D1149" s="41">
        <f>Motor!$E$6</f>
        <v>0</v>
      </c>
      <c r="E1149" s="41">
        <f t="shared" si="122"/>
        <v>12245.199999999875</v>
      </c>
      <c r="F1149" s="41">
        <f t="shared" si="123"/>
        <v>1020.43</v>
      </c>
      <c r="G1149" s="41">
        <f>IF(VLOOKUP(F1149,Constantes!$D$2:$E$11,2,TRUE)=0,+F1149,VLOOKUP(F1149,Constantes!$D$2:$E$11,2,TRUE))</f>
        <v>1050</v>
      </c>
      <c r="H1149" s="41">
        <f>ROUND(+Motor!$D$15*Iteración!G1149,2)</f>
        <v>49.35</v>
      </c>
      <c r="I1149" s="48">
        <f t="shared" si="124"/>
        <v>812.74999999998954</v>
      </c>
      <c r="J1149" s="41">
        <f t="shared" si="125"/>
        <v>862.09999999998956</v>
      </c>
      <c r="L1149" t="str">
        <f t="shared" si="120"/>
        <v>812,75</v>
      </c>
      <c r="M1149" s="41">
        <f t="shared" si="121"/>
        <v>862.09999999998956</v>
      </c>
    </row>
    <row r="1150" spans="2:13" x14ac:dyDescent="0.2">
      <c r="B1150" s="41">
        <f t="shared" si="119"/>
        <v>10345.319999999874</v>
      </c>
      <c r="C1150" s="41">
        <f>Motor!$E$5</f>
        <v>1900</v>
      </c>
      <c r="D1150" s="41">
        <f>Motor!$E$6</f>
        <v>0</v>
      </c>
      <c r="E1150" s="41">
        <f t="shared" si="122"/>
        <v>12245.319999999874</v>
      </c>
      <c r="F1150" s="41">
        <f t="shared" si="123"/>
        <v>1020.44</v>
      </c>
      <c r="G1150" s="41">
        <f>IF(VLOOKUP(F1150,Constantes!$D$2:$E$11,2,TRUE)=0,+F1150,VLOOKUP(F1150,Constantes!$D$2:$E$11,2,TRUE))</f>
        <v>1050</v>
      </c>
      <c r="H1150" s="41">
        <f>ROUND(+Motor!$D$15*Iteración!G1150,2)</f>
        <v>49.35</v>
      </c>
      <c r="I1150" s="48">
        <f t="shared" si="124"/>
        <v>812.75999999998953</v>
      </c>
      <c r="J1150" s="41">
        <f t="shared" si="125"/>
        <v>862.10999999998955</v>
      </c>
      <c r="L1150" t="str">
        <f t="shared" si="120"/>
        <v>812,76</v>
      </c>
      <c r="M1150" s="41">
        <f t="shared" si="121"/>
        <v>862.10999999998955</v>
      </c>
    </row>
    <row r="1151" spans="2:13" x14ac:dyDescent="0.2">
      <c r="B1151" s="41">
        <f t="shared" si="119"/>
        <v>10345.439999999875</v>
      </c>
      <c r="C1151" s="41">
        <f>Motor!$E$5</f>
        <v>1900</v>
      </c>
      <c r="D1151" s="41">
        <f>Motor!$E$6</f>
        <v>0</v>
      </c>
      <c r="E1151" s="41">
        <f t="shared" si="122"/>
        <v>12245.439999999875</v>
      </c>
      <c r="F1151" s="41">
        <f t="shared" si="123"/>
        <v>1020.45</v>
      </c>
      <c r="G1151" s="41">
        <f>IF(VLOOKUP(F1151,Constantes!$D$2:$E$11,2,TRUE)=0,+F1151,VLOOKUP(F1151,Constantes!$D$2:$E$11,2,TRUE))</f>
        <v>1050</v>
      </c>
      <c r="H1151" s="41">
        <f>ROUND(+Motor!$D$15*Iteración!G1151,2)</f>
        <v>49.35</v>
      </c>
      <c r="I1151" s="48">
        <f t="shared" si="124"/>
        <v>812.76999999998952</v>
      </c>
      <c r="J1151" s="41">
        <f t="shared" si="125"/>
        <v>862.11999999998955</v>
      </c>
      <c r="L1151" t="str">
        <f t="shared" si="120"/>
        <v>812,77</v>
      </c>
      <c r="M1151" s="41">
        <f t="shared" si="121"/>
        <v>862.11999999998955</v>
      </c>
    </row>
    <row r="1152" spans="2:13" x14ac:dyDescent="0.2">
      <c r="B1152" s="41">
        <f t="shared" si="119"/>
        <v>10345.559999999874</v>
      </c>
      <c r="C1152" s="41">
        <f>Motor!$E$5</f>
        <v>1900</v>
      </c>
      <c r="D1152" s="41">
        <f>Motor!$E$6</f>
        <v>0</v>
      </c>
      <c r="E1152" s="41">
        <f t="shared" si="122"/>
        <v>12245.559999999874</v>
      </c>
      <c r="F1152" s="41">
        <f t="shared" si="123"/>
        <v>1020.46</v>
      </c>
      <c r="G1152" s="41">
        <f>IF(VLOOKUP(F1152,Constantes!$D$2:$E$11,2,TRUE)=0,+F1152,VLOOKUP(F1152,Constantes!$D$2:$E$11,2,TRUE))</f>
        <v>1050</v>
      </c>
      <c r="H1152" s="41">
        <f>ROUND(+Motor!$D$15*Iteración!G1152,2)</f>
        <v>49.35</v>
      </c>
      <c r="I1152" s="48">
        <f t="shared" si="124"/>
        <v>812.77999999998951</v>
      </c>
      <c r="J1152" s="41">
        <f t="shared" si="125"/>
        <v>862.12999999998954</v>
      </c>
      <c r="L1152" t="str">
        <f t="shared" si="120"/>
        <v>812,78</v>
      </c>
      <c r="M1152" s="41">
        <f t="shared" si="121"/>
        <v>862.12999999998954</v>
      </c>
    </row>
    <row r="1153" spans="2:13" x14ac:dyDescent="0.2">
      <c r="B1153" s="41">
        <f t="shared" si="119"/>
        <v>10345.679999999875</v>
      </c>
      <c r="C1153" s="41">
        <f>Motor!$E$5</f>
        <v>1900</v>
      </c>
      <c r="D1153" s="41">
        <f>Motor!$E$6</f>
        <v>0</v>
      </c>
      <c r="E1153" s="41">
        <f t="shared" si="122"/>
        <v>12245.679999999875</v>
      </c>
      <c r="F1153" s="41">
        <f t="shared" si="123"/>
        <v>1020.47</v>
      </c>
      <c r="G1153" s="41">
        <f>IF(VLOOKUP(F1153,Constantes!$D$2:$E$11,2,TRUE)=0,+F1153,VLOOKUP(F1153,Constantes!$D$2:$E$11,2,TRUE))</f>
        <v>1050</v>
      </c>
      <c r="H1153" s="41">
        <f>ROUND(+Motor!$D$15*Iteración!G1153,2)</f>
        <v>49.35</v>
      </c>
      <c r="I1153" s="48">
        <f t="shared" si="124"/>
        <v>812.7899999999895</v>
      </c>
      <c r="J1153" s="41">
        <f t="shared" si="125"/>
        <v>862.13999999998953</v>
      </c>
      <c r="L1153" t="str">
        <f t="shared" si="120"/>
        <v>812,79</v>
      </c>
      <c r="M1153" s="41">
        <f t="shared" si="121"/>
        <v>862.13999999998953</v>
      </c>
    </row>
    <row r="1154" spans="2:13" x14ac:dyDescent="0.2">
      <c r="B1154" s="41">
        <f t="shared" si="119"/>
        <v>10345.799999999874</v>
      </c>
      <c r="C1154" s="41">
        <f>Motor!$E$5</f>
        <v>1900</v>
      </c>
      <c r="D1154" s="41">
        <f>Motor!$E$6</f>
        <v>0</v>
      </c>
      <c r="E1154" s="41">
        <f t="shared" si="122"/>
        <v>12245.799999999874</v>
      </c>
      <c r="F1154" s="41">
        <f t="shared" si="123"/>
        <v>1020.48</v>
      </c>
      <c r="G1154" s="41">
        <f>IF(VLOOKUP(F1154,Constantes!$D$2:$E$11,2,TRUE)=0,+F1154,VLOOKUP(F1154,Constantes!$D$2:$E$11,2,TRUE))</f>
        <v>1050</v>
      </c>
      <c r="H1154" s="41">
        <f>ROUND(+Motor!$D$15*Iteración!G1154,2)</f>
        <v>49.35</v>
      </c>
      <c r="I1154" s="48">
        <f t="shared" si="124"/>
        <v>812.7999999999895</v>
      </c>
      <c r="J1154" s="41">
        <f t="shared" si="125"/>
        <v>862.14999999998952</v>
      </c>
      <c r="L1154" t="str">
        <f t="shared" si="120"/>
        <v>812,80</v>
      </c>
      <c r="M1154" s="41">
        <f t="shared" si="121"/>
        <v>862.14999999998952</v>
      </c>
    </row>
    <row r="1155" spans="2:13" x14ac:dyDescent="0.2">
      <c r="B1155" s="41">
        <f t="shared" si="119"/>
        <v>10345.919999999875</v>
      </c>
      <c r="C1155" s="41">
        <f>Motor!$E$5</f>
        <v>1900</v>
      </c>
      <c r="D1155" s="41">
        <f>Motor!$E$6</f>
        <v>0</v>
      </c>
      <c r="E1155" s="41">
        <f t="shared" si="122"/>
        <v>12245.919999999875</v>
      </c>
      <c r="F1155" s="41">
        <f t="shared" si="123"/>
        <v>1020.49</v>
      </c>
      <c r="G1155" s="41">
        <f>IF(VLOOKUP(F1155,Constantes!$D$2:$E$11,2,TRUE)=0,+F1155,VLOOKUP(F1155,Constantes!$D$2:$E$11,2,TRUE))</f>
        <v>1050</v>
      </c>
      <c r="H1155" s="41">
        <f>ROUND(+Motor!$D$15*Iteración!G1155,2)</f>
        <v>49.35</v>
      </c>
      <c r="I1155" s="48">
        <f t="shared" si="124"/>
        <v>812.80999999998949</v>
      </c>
      <c r="J1155" s="41">
        <f t="shared" si="125"/>
        <v>862.15999999998951</v>
      </c>
      <c r="L1155" t="str">
        <f t="shared" si="120"/>
        <v>812,81</v>
      </c>
      <c r="M1155" s="41">
        <f t="shared" si="121"/>
        <v>862.15999999998951</v>
      </c>
    </row>
    <row r="1156" spans="2:13" x14ac:dyDescent="0.2">
      <c r="B1156" s="41">
        <f t="shared" ref="B1156:B1219" si="126">+J1156*12</f>
        <v>10346.039999999874</v>
      </c>
      <c r="C1156" s="41">
        <f>Motor!$E$5</f>
        <v>1900</v>
      </c>
      <c r="D1156" s="41">
        <f>Motor!$E$6</f>
        <v>0</v>
      </c>
      <c r="E1156" s="41">
        <f t="shared" si="122"/>
        <v>12246.039999999874</v>
      </c>
      <c r="F1156" s="41">
        <f t="shared" si="123"/>
        <v>1020.5</v>
      </c>
      <c r="G1156" s="41">
        <f>IF(VLOOKUP(F1156,Constantes!$D$2:$E$11,2,TRUE)=0,+F1156,VLOOKUP(F1156,Constantes!$D$2:$E$11,2,TRUE))</f>
        <v>1050</v>
      </c>
      <c r="H1156" s="41">
        <f>ROUND(+Motor!$D$15*Iteración!G1156,2)</f>
        <v>49.35</v>
      </c>
      <c r="I1156" s="48">
        <f t="shared" si="124"/>
        <v>812.81999999998948</v>
      </c>
      <c r="J1156" s="41">
        <f t="shared" si="125"/>
        <v>862.1699999999895</v>
      </c>
      <c r="L1156" t="str">
        <f t="shared" ref="L1156:L1219" si="127">TEXT(I1156,"0,00")</f>
        <v>812,82</v>
      </c>
      <c r="M1156" s="41">
        <f t="shared" ref="M1156:M1219" si="128">+J1156</f>
        <v>862.1699999999895</v>
      </c>
    </row>
    <row r="1157" spans="2:13" x14ac:dyDescent="0.2">
      <c r="B1157" s="41">
        <f t="shared" si="126"/>
        <v>10346.159999999874</v>
      </c>
      <c r="C1157" s="41">
        <f>Motor!$E$5</f>
        <v>1900</v>
      </c>
      <c r="D1157" s="41">
        <f>Motor!$E$6</f>
        <v>0</v>
      </c>
      <c r="E1157" s="41">
        <f t="shared" ref="E1157:E1220" si="129">SUM(B1157:D1157)</f>
        <v>12246.159999999874</v>
      </c>
      <c r="F1157" s="41">
        <f t="shared" ref="F1157:F1220" si="130">ROUND(+E1157/12,2)</f>
        <v>1020.51</v>
      </c>
      <c r="G1157" s="41">
        <f>IF(VLOOKUP(F1157,Constantes!$D$2:$E$11,2,TRUE)=0,+F1157,VLOOKUP(F1157,Constantes!$D$2:$E$11,2,TRUE))</f>
        <v>1050</v>
      </c>
      <c r="H1157" s="41">
        <f>ROUND(+Motor!$D$15*Iteración!G1157,2)</f>
        <v>49.35</v>
      </c>
      <c r="I1157" s="48">
        <f t="shared" ref="I1157:I1220" si="131">+J1157-H1157</f>
        <v>812.82999999998947</v>
      </c>
      <c r="J1157" s="41">
        <f t="shared" ref="J1157:J1220" si="132">+J1156+$J$1</f>
        <v>862.17999999998949</v>
      </c>
      <c r="L1157" t="str">
        <f t="shared" si="127"/>
        <v>812,83</v>
      </c>
      <c r="M1157" s="41">
        <f t="shared" si="128"/>
        <v>862.17999999998949</v>
      </c>
    </row>
    <row r="1158" spans="2:13" x14ac:dyDescent="0.2">
      <c r="B1158" s="41">
        <f t="shared" si="126"/>
        <v>10346.279999999873</v>
      </c>
      <c r="C1158" s="41">
        <f>Motor!$E$5</f>
        <v>1900</v>
      </c>
      <c r="D1158" s="41">
        <f>Motor!$E$6</f>
        <v>0</v>
      </c>
      <c r="E1158" s="41">
        <f t="shared" si="129"/>
        <v>12246.279999999873</v>
      </c>
      <c r="F1158" s="41">
        <f t="shared" si="130"/>
        <v>1020.52</v>
      </c>
      <c r="G1158" s="41">
        <f>IF(VLOOKUP(F1158,Constantes!$D$2:$E$11,2,TRUE)=0,+F1158,VLOOKUP(F1158,Constantes!$D$2:$E$11,2,TRUE))</f>
        <v>1050</v>
      </c>
      <c r="H1158" s="41">
        <f>ROUND(+Motor!$D$15*Iteración!G1158,2)</f>
        <v>49.35</v>
      </c>
      <c r="I1158" s="48">
        <f t="shared" si="131"/>
        <v>812.83999999998946</v>
      </c>
      <c r="J1158" s="41">
        <f t="shared" si="132"/>
        <v>862.18999999998948</v>
      </c>
      <c r="L1158" t="str">
        <f t="shared" si="127"/>
        <v>812,84</v>
      </c>
      <c r="M1158" s="41">
        <f t="shared" si="128"/>
        <v>862.18999999998948</v>
      </c>
    </row>
    <row r="1159" spans="2:13" x14ac:dyDescent="0.2">
      <c r="B1159" s="41">
        <f t="shared" si="126"/>
        <v>10346.399999999874</v>
      </c>
      <c r="C1159" s="41">
        <f>Motor!$E$5</f>
        <v>1900</v>
      </c>
      <c r="D1159" s="41">
        <f>Motor!$E$6</f>
        <v>0</v>
      </c>
      <c r="E1159" s="41">
        <f t="shared" si="129"/>
        <v>12246.399999999874</v>
      </c>
      <c r="F1159" s="41">
        <f t="shared" si="130"/>
        <v>1020.53</v>
      </c>
      <c r="G1159" s="41">
        <f>IF(VLOOKUP(F1159,Constantes!$D$2:$E$11,2,TRUE)=0,+F1159,VLOOKUP(F1159,Constantes!$D$2:$E$11,2,TRUE))</f>
        <v>1050</v>
      </c>
      <c r="H1159" s="41">
        <f>ROUND(+Motor!$D$15*Iteración!G1159,2)</f>
        <v>49.35</v>
      </c>
      <c r="I1159" s="48">
        <f t="shared" si="131"/>
        <v>812.84999999998945</v>
      </c>
      <c r="J1159" s="41">
        <f t="shared" si="132"/>
        <v>862.19999999998947</v>
      </c>
      <c r="L1159" t="str">
        <f t="shared" si="127"/>
        <v>812,85</v>
      </c>
      <c r="M1159" s="41">
        <f t="shared" si="128"/>
        <v>862.19999999998947</v>
      </c>
    </row>
    <row r="1160" spans="2:13" x14ac:dyDescent="0.2">
      <c r="B1160" s="41">
        <f t="shared" si="126"/>
        <v>10346.519999999873</v>
      </c>
      <c r="C1160" s="41">
        <f>Motor!$E$5</f>
        <v>1900</v>
      </c>
      <c r="D1160" s="41">
        <f>Motor!$E$6</f>
        <v>0</v>
      </c>
      <c r="E1160" s="41">
        <f t="shared" si="129"/>
        <v>12246.519999999873</v>
      </c>
      <c r="F1160" s="41">
        <f t="shared" si="130"/>
        <v>1020.54</v>
      </c>
      <c r="G1160" s="41">
        <f>IF(VLOOKUP(F1160,Constantes!$D$2:$E$11,2,TRUE)=0,+F1160,VLOOKUP(F1160,Constantes!$D$2:$E$11,2,TRUE))</f>
        <v>1050</v>
      </c>
      <c r="H1160" s="41">
        <f>ROUND(+Motor!$D$15*Iteración!G1160,2)</f>
        <v>49.35</v>
      </c>
      <c r="I1160" s="48">
        <f t="shared" si="131"/>
        <v>812.85999999998944</v>
      </c>
      <c r="J1160" s="41">
        <f t="shared" si="132"/>
        <v>862.20999999998946</v>
      </c>
      <c r="L1160" t="str">
        <f t="shared" si="127"/>
        <v>812,86</v>
      </c>
      <c r="M1160" s="41">
        <f t="shared" si="128"/>
        <v>862.20999999998946</v>
      </c>
    </row>
    <row r="1161" spans="2:13" x14ac:dyDescent="0.2">
      <c r="B1161" s="41">
        <f t="shared" si="126"/>
        <v>10346.639999999874</v>
      </c>
      <c r="C1161" s="41">
        <f>Motor!$E$5</f>
        <v>1900</v>
      </c>
      <c r="D1161" s="41">
        <f>Motor!$E$6</f>
        <v>0</v>
      </c>
      <c r="E1161" s="41">
        <f t="shared" si="129"/>
        <v>12246.639999999874</v>
      </c>
      <c r="F1161" s="41">
        <f t="shared" si="130"/>
        <v>1020.55</v>
      </c>
      <c r="G1161" s="41">
        <f>IF(VLOOKUP(F1161,Constantes!$D$2:$E$11,2,TRUE)=0,+F1161,VLOOKUP(F1161,Constantes!$D$2:$E$11,2,TRUE))</f>
        <v>1050</v>
      </c>
      <c r="H1161" s="41">
        <f>ROUND(+Motor!$D$15*Iteración!G1161,2)</f>
        <v>49.35</v>
      </c>
      <c r="I1161" s="48">
        <f t="shared" si="131"/>
        <v>812.86999999998943</v>
      </c>
      <c r="J1161" s="41">
        <f t="shared" si="132"/>
        <v>862.21999999998945</v>
      </c>
      <c r="L1161" t="str">
        <f t="shared" si="127"/>
        <v>812,87</v>
      </c>
      <c r="M1161" s="41">
        <f t="shared" si="128"/>
        <v>862.21999999998945</v>
      </c>
    </row>
    <row r="1162" spans="2:13" x14ac:dyDescent="0.2">
      <c r="B1162" s="41">
        <f t="shared" si="126"/>
        <v>10346.759999999873</v>
      </c>
      <c r="C1162" s="41">
        <f>Motor!$E$5</f>
        <v>1900</v>
      </c>
      <c r="D1162" s="41">
        <f>Motor!$E$6</f>
        <v>0</v>
      </c>
      <c r="E1162" s="41">
        <f t="shared" si="129"/>
        <v>12246.759999999873</v>
      </c>
      <c r="F1162" s="41">
        <f t="shared" si="130"/>
        <v>1020.56</v>
      </c>
      <c r="G1162" s="41">
        <f>IF(VLOOKUP(F1162,Constantes!$D$2:$E$11,2,TRUE)=0,+F1162,VLOOKUP(F1162,Constantes!$D$2:$E$11,2,TRUE))</f>
        <v>1050</v>
      </c>
      <c r="H1162" s="41">
        <f>ROUND(+Motor!$D$15*Iteración!G1162,2)</f>
        <v>49.35</v>
      </c>
      <c r="I1162" s="48">
        <f t="shared" si="131"/>
        <v>812.87999999998942</v>
      </c>
      <c r="J1162" s="41">
        <f t="shared" si="132"/>
        <v>862.22999999998945</v>
      </c>
      <c r="L1162" t="str">
        <f t="shared" si="127"/>
        <v>812,88</v>
      </c>
      <c r="M1162" s="41">
        <f t="shared" si="128"/>
        <v>862.22999999998945</v>
      </c>
    </row>
    <row r="1163" spans="2:13" x14ac:dyDescent="0.2">
      <c r="B1163" s="41">
        <f t="shared" si="126"/>
        <v>10346.879999999874</v>
      </c>
      <c r="C1163" s="41">
        <f>Motor!$E$5</f>
        <v>1900</v>
      </c>
      <c r="D1163" s="41">
        <f>Motor!$E$6</f>
        <v>0</v>
      </c>
      <c r="E1163" s="41">
        <f t="shared" si="129"/>
        <v>12246.879999999874</v>
      </c>
      <c r="F1163" s="41">
        <f t="shared" si="130"/>
        <v>1020.57</v>
      </c>
      <c r="G1163" s="41">
        <f>IF(VLOOKUP(F1163,Constantes!$D$2:$E$11,2,TRUE)=0,+F1163,VLOOKUP(F1163,Constantes!$D$2:$E$11,2,TRUE))</f>
        <v>1050</v>
      </c>
      <c r="H1163" s="41">
        <f>ROUND(+Motor!$D$15*Iteración!G1163,2)</f>
        <v>49.35</v>
      </c>
      <c r="I1163" s="48">
        <f t="shared" si="131"/>
        <v>812.88999999998941</v>
      </c>
      <c r="J1163" s="41">
        <f t="shared" si="132"/>
        <v>862.23999999998944</v>
      </c>
      <c r="L1163" t="str">
        <f t="shared" si="127"/>
        <v>812,89</v>
      </c>
      <c r="M1163" s="41">
        <f t="shared" si="128"/>
        <v>862.23999999998944</v>
      </c>
    </row>
    <row r="1164" spans="2:13" x14ac:dyDescent="0.2">
      <c r="B1164" s="41">
        <f t="shared" si="126"/>
        <v>10346.999999999873</v>
      </c>
      <c r="C1164" s="41">
        <f>Motor!$E$5</f>
        <v>1900</v>
      </c>
      <c r="D1164" s="41">
        <f>Motor!$E$6</f>
        <v>0</v>
      </c>
      <c r="E1164" s="41">
        <f t="shared" si="129"/>
        <v>12246.999999999873</v>
      </c>
      <c r="F1164" s="41">
        <f t="shared" si="130"/>
        <v>1020.58</v>
      </c>
      <c r="G1164" s="41">
        <f>IF(VLOOKUP(F1164,Constantes!$D$2:$E$11,2,TRUE)=0,+F1164,VLOOKUP(F1164,Constantes!$D$2:$E$11,2,TRUE))</f>
        <v>1050</v>
      </c>
      <c r="H1164" s="41">
        <f>ROUND(+Motor!$D$15*Iteración!G1164,2)</f>
        <v>49.35</v>
      </c>
      <c r="I1164" s="48">
        <f t="shared" si="131"/>
        <v>812.8999999999894</v>
      </c>
      <c r="J1164" s="41">
        <f t="shared" si="132"/>
        <v>862.24999999998943</v>
      </c>
      <c r="L1164" t="str">
        <f t="shared" si="127"/>
        <v>812,90</v>
      </c>
      <c r="M1164" s="41">
        <f t="shared" si="128"/>
        <v>862.24999999998943</v>
      </c>
    </row>
    <row r="1165" spans="2:13" x14ac:dyDescent="0.2">
      <c r="B1165" s="41">
        <f t="shared" si="126"/>
        <v>10347.119999999873</v>
      </c>
      <c r="C1165" s="41">
        <f>Motor!$E$5</f>
        <v>1900</v>
      </c>
      <c r="D1165" s="41">
        <f>Motor!$E$6</f>
        <v>0</v>
      </c>
      <c r="E1165" s="41">
        <f t="shared" si="129"/>
        <v>12247.119999999873</v>
      </c>
      <c r="F1165" s="41">
        <f t="shared" si="130"/>
        <v>1020.59</v>
      </c>
      <c r="G1165" s="41">
        <f>IF(VLOOKUP(F1165,Constantes!$D$2:$E$11,2,TRUE)=0,+F1165,VLOOKUP(F1165,Constantes!$D$2:$E$11,2,TRUE))</f>
        <v>1050</v>
      </c>
      <c r="H1165" s="41">
        <f>ROUND(+Motor!$D$15*Iteración!G1165,2)</f>
        <v>49.35</v>
      </c>
      <c r="I1165" s="48">
        <f t="shared" si="131"/>
        <v>812.9099999999894</v>
      </c>
      <c r="J1165" s="41">
        <f t="shared" si="132"/>
        <v>862.25999999998942</v>
      </c>
      <c r="L1165" t="str">
        <f t="shared" si="127"/>
        <v>812,91</v>
      </c>
      <c r="M1165" s="41">
        <f t="shared" si="128"/>
        <v>862.25999999998942</v>
      </c>
    </row>
    <row r="1166" spans="2:13" x14ac:dyDescent="0.2">
      <c r="B1166" s="41">
        <f t="shared" si="126"/>
        <v>10347.239999999872</v>
      </c>
      <c r="C1166" s="41">
        <f>Motor!$E$5</f>
        <v>1900</v>
      </c>
      <c r="D1166" s="41">
        <f>Motor!$E$6</f>
        <v>0</v>
      </c>
      <c r="E1166" s="41">
        <f t="shared" si="129"/>
        <v>12247.239999999872</v>
      </c>
      <c r="F1166" s="41">
        <f t="shared" si="130"/>
        <v>1020.6</v>
      </c>
      <c r="G1166" s="41">
        <f>IF(VLOOKUP(F1166,Constantes!$D$2:$E$11,2,TRUE)=0,+F1166,VLOOKUP(F1166,Constantes!$D$2:$E$11,2,TRUE))</f>
        <v>1050</v>
      </c>
      <c r="H1166" s="41">
        <f>ROUND(+Motor!$D$15*Iteración!G1166,2)</f>
        <v>49.35</v>
      </c>
      <c r="I1166" s="48">
        <f t="shared" si="131"/>
        <v>812.91999999998939</v>
      </c>
      <c r="J1166" s="41">
        <f t="shared" si="132"/>
        <v>862.26999999998941</v>
      </c>
      <c r="L1166" t="str">
        <f t="shared" si="127"/>
        <v>812,92</v>
      </c>
      <c r="M1166" s="41">
        <f t="shared" si="128"/>
        <v>862.26999999998941</v>
      </c>
    </row>
    <row r="1167" spans="2:13" x14ac:dyDescent="0.2">
      <c r="B1167" s="41">
        <f t="shared" si="126"/>
        <v>10347.359999999873</v>
      </c>
      <c r="C1167" s="41">
        <f>Motor!$E$5</f>
        <v>1900</v>
      </c>
      <c r="D1167" s="41">
        <f>Motor!$E$6</f>
        <v>0</v>
      </c>
      <c r="E1167" s="41">
        <f t="shared" si="129"/>
        <v>12247.359999999873</v>
      </c>
      <c r="F1167" s="41">
        <f t="shared" si="130"/>
        <v>1020.61</v>
      </c>
      <c r="G1167" s="41">
        <f>IF(VLOOKUP(F1167,Constantes!$D$2:$E$11,2,TRUE)=0,+F1167,VLOOKUP(F1167,Constantes!$D$2:$E$11,2,TRUE))</f>
        <v>1050</v>
      </c>
      <c r="H1167" s="41">
        <f>ROUND(+Motor!$D$15*Iteración!G1167,2)</f>
        <v>49.35</v>
      </c>
      <c r="I1167" s="48">
        <f t="shared" si="131"/>
        <v>812.92999999998938</v>
      </c>
      <c r="J1167" s="41">
        <f t="shared" si="132"/>
        <v>862.2799999999894</v>
      </c>
      <c r="L1167" t="str">
        <f t="shared" si="127"/>
        <v>812,93</v>
      </c>
      <c r="M1167" s="41">
        <f t="shared" si="128"/>
        <v>862.2799999999894</v>
      </c>
    </row>
    <row r="1168" spans="2:13" x14ac:dyDescent="0.2">
      <c r="B1168" s="41">
        <f t="shared" si="126"/>
        <v>10347.479999999872</v>
      </c>
      <c r="C1168" s="41">
        <f>Motor!$E$5</f>
        <v>1900</v>
      </c>
      <c r="D1168" s="41">
        <f>Motor!$E$6</f>
        <v>0</v>
      </c>
      <c r="E1168" s="41">
        <f t="shared" si="129"/>
        <v>12247.479999999872</v>
      </c>
      <c r="F1168" s="41">
        <f t="shared" si="130"/>
        <v>1020.62</v>
      </c>
      <c r="G1168" s="41">
        <f>IF(VLOOKUP(F1168,Constantes!$D$2:$E$11,2,TRUE)=0,+F1168,VLOOKUP(F1168,Constantes!$D$2:$E$11,2,TRUE))</f>
        <v>1050</v>
      </c>
      <c r="H1168" s="41">
        <f>ROUND(+Motor!$D$15*Iteración!G1168,2)</f>
        <v>49.35</v>
      </c>
      <c r="I1168" s="48">
        <f t="shared" si="131"/>
        <v>812.93999999998937</v>
      </c>
      <c r="J1168" s="41">
        <f t="shared" si="132"/>
        <v>862.28999999998939</v>
      </c>
      <c r="L1168" t="str">
        <f t="shared" si="127"/>
        <v>812,94</v>
      </c>
      <c r="M1168" s="41">
        <f t="shared" si="128"/>
        <v>862.28999999998939</v>
      </c>
    </row>
    <row r="1169" spans="2:13" x14ac:dyDescent="0.2">
      <c r="B1169" s="41">
        <f t="shared" si="126"/>
        <v>10347.599999999873</v>
      </c>
      <c r="C1169" s="41">
        <f>Motor!$E$5</f>
        <v>1900</v>
      </c>
      <c r="D1169" s="41">
        <f>Motor!$E$6</f>
        <v>0</v>
      </c>
      <c r="E1169" s="41">
        <f t="shared" si="129"/>
        <v>12247.599999999873</v>
      </c>
      <c r="F1169" s="41">
        <f t="shared" si="130"/>
        <v>1020.63</v>
      </c>
      <c r="G1169" s="41">
        <f>IF(VLOOKUP(F1169,Constantes!$D$2:$E$11,2,TRUE)=0,+F1169,VLOOKUP(F1169,Constantes!$D$2:$E$11,2,TRUE))</f>
        <v>1050</v>
      </c>
      <c r="H1169" s="41">
        <f>ROUND(+Motor!$D$15*Iteración!G1169,2)</f>
        <v>49.35</v>
      </c>
      <c r="I1169" s="48">
        <f t="shared" si="131"/>
        <v>812.94999999998936</v>
      </c>
      <c r="J1169" s="41">
        <f t="shared" si="132"/>
        <v>862.29999999998938</v>
      </c>
      <c r="L1169" t="str">
        <f t="shared" si="127"/>
        <v>812,95</v>
      </c>
      <c r="M1169" s="41">
        <f t="shared" si="128"/>
        <v>862.29999999998938</v>
      </c>
    </row>
    <row r="1170" spans="2:13" x14ac:dyDescent="0.2">
      <c r="B1170" s="41">
        <f t="shared" si="126"/>
        <v>10347.719999999872</v>
      </c>
      <c r="C1170" s="41">
        <f>Motor!$E$5</f>
        <v>1900</v>
      </c>
      <c r="D1170" s="41">
        <f>Motor!$E$6</f>
        <v>0</v>
      </c>
      <c r="E1170" s="41">
        <f t="shared" si="129"/>
        <v>12247.719999999872</v>
      </c>
      <c r="F1170" s="41">
        <f t="shared" si="130"/>
        <v>1020.64</v>
      </c>
      <c r="G1170" s="41">
        <f>IF(VLOOKUP(F1170,Constantes!$D$2:$E$11,2,TRUE)=0,+F1170,VLOOKUP(F1170,Constantes!$D$2:$E$11,2,TRUE))</f>
        <v>1050</v>
      </c>
      <c r="H1170" s="41">
        <f>ROUND(+Motor!$D$15*Iteración!G1170,2)</f>
        <v>49.35</v>
      </c>
      <c r="I1170" s="48">
        <f t="shared" si="131"/>
        <v>812.95999999998935</v>
      </c>
      <c r="J1170" s="41">
        <f t="shared" si="132"/>
        <v>862.30999999998937</v>
      </c>
      <c r="L1170" t="str">
        <f t="shared" si="127"/>
        <v>812,96</v>
      </c>
      <c r="M1170" s="41">
        <f t="shared" si="128"/>
        <v>862.30999999998937</v>
      </c>
    </row>
    <row r="1171" spans="2:13" x14ac:dyDescent="0.2">
      <c r="B1171" s="41">
        <f t="shared" si="126"/>
        <v>10347.839999999873</v>
      </c>
      <c r="C1171" s="41">
        <f>Motor!$E$5</f>
        <v>1900</v>
      </c>
      <c r="D1171" s="41">
        <f>Motor!$E$6</f>
        <v>0</v>
      </c>
      <c r="E1171" s="41">
        <f t="shared" si="129"/>
        <v>12247.839999999873</v>
      </c>
      <c r="F1171" s="41">
        <f t="shared" si="130"/>
        <v>1020.65</v>
      </c>
      <c r="G1171" s="41">
        <f>IF(VLOOKUP(F1171,Constantes!$D$2:$E$11,2,TRUE)=0,+F1171,VLOOKUP(F1171,Constantes!$D$2:$E$11,2,TRUE))</f>
        <v>1050</v>
      </c>
      <c r="H1171" s="41">
        <f>ROUND(+Motor!$D$15*Iteración!G1171,2)</f>
        <v>49.35</v>
      </c>
      <c r="I1171" s="48">
        <f t="shared" si="131"/>
        <v>812.96999999998934</v>
      </c>
      <c r="J1171" s="41">
        <f t="shared" si="132"/>
        <v>862.31999999998936</v>
      </c>
      <c r="L1171" t="str">
        <f t="shared" si="127"/>
        <v>812,97</v>
      </c>
      <c r="M1171" s="41">
        <f t="shared" si="128"/>
        <v>862.31999999998936</v>
      </c>
    </row>
    <row r="1172" spans="2:13" x14ac:dyDescent="0.2">
      <c r="B1172" s="41">
        <f t="shared" si="126"/>
        <v>10347.959999999872</v>
      </c>
      <c r="C1172" s="41">
        <f>Motor!$E$5</f>
        <v>1900</v>
      </c>
      <c r="D1172" s="41">
        <f>Motor!$E$6</f>
        <v>0</v>
      </c>
      <c r="E1172" s="41">
        <f t="shared" si="129"/>
        <v>12247.959999999872</v>
      </c>
      <c r="F1172" s="41">
        <f t="shared" si="130"/>
        <v>1020.66</v>
      </c>
      <c r="G1172" s="41">
        <f>IF(VLOOKUP(F1172,Constantes!$D$2:$E$11,2,TRUE)=0,+F1172,VLOOKUP(F1172,Constantes!$D$2:$E$11,2,TRUE))</f>
        <v>1050</v>
      </c>
      <c r="H1172" s="41">
        <f>ROUND(+Motor!$D$15*Iteración!G1172,2)</f>
        <v>49.35</v>
      </c>
      <c r="I1172" s="48">
        <f t="shared" si="131"/>
        <v>812.97999999998933</v>
      </c>
      <c r="J1172" s="41">
        <f t="shared" si="132"/>
        <v>862.32999999998935</v>
      </c>
      <c r="L1172" t="str">
        <f t="shared" si="127"/>
        <v>812,98</v>
      </c>
      <c r="M1172" s="41">
        <f t="shared" si="128"/>
        <v>862.32999999998935</v>
      </c>
    </row>
    <row r="1173" spans="2:13" x14ac:dyDescent="0.2">
      <c r="B1173" s="41">
        <f t="shared" si="126"/>
        <v>10348.079999999873</v>
      </c>
      <c r="C1173" s="41">
        <f>Motor!$E$5</f>
        <v>1900</v>
      </c>
      <c r="D1173" s="41">
        <f>Motor!$E$6</f>
        <v>0</v>
      </c>
      <c r="E1173" s="41">
        <f t="shared" si="129"/>
        <v>12248.079999999873</v>
      </c>
      <c r="F1173" s="41">
        <f t="shared" si="130"/>
        <v>1020.67</v>
      </c>
      <c r="G1173" s="41">
        <f>IF(VLOOKUP(F1173,Constantes!$D$2:$E$11,2,TRUE)=0,+F1173,VLOOKUP(F1173,Constantes!$D$2:$E$11,2,TRUE))</f>
        <v>1050</v>
      </c>
      <c r="H1173" s="41">
        <f>ROUND(+Motor!$D$15*Iteración!G1173,2)</f>
        <v>49.35</v>
      </c>
      <c r="I1173" s="48">
        <f t="shared" si="131"/>
        <v>812.98999999998932</v>
      </c>
      <c r="J1173" s="41">
        <f t="shared" si="132"/>
        <v>862.33999999998935</v>
      </c>
      <c r="L1173" t="str">
        <f t="shared" si="127"/>
        <v>812,99</v>
      </c>
      <c r="M1173" s="41">
        <f t="shared" si="128"/>
        <v>862.33999999998935</v>
      </c>
    </row>
    <row r="1174" spans="2:13" x14ac:dyDescent="0.2">
      <c r="B1174" s="41">
        <f t="shared" si="126"/>
        <v>10348.199999999872</v>
      </c>
      <c r="C1174" s="41">
        <f>Motor!$E$5</f>
        <v>1900</v>
      </c>
      <c r="D1174" s="41">
        <f>Motor!$E$6</f>
        <v>0</v>
      </c>
      <c r="E1174" s="41">
        <f t="shared" si="129"/>
        <v>12248.199999999872</v>
      </c>
      <c r="F1174" s="41">
        <f t="shared" si="130"/>
        <v>1020.68</v>
      </c>
      <c r="G1174" s="41">
        <f>IF(VLOOKUP(F1174,Constantes!$D$2:$E$11,2,TRUE)=0,+F1174,VLOOKUP(F1174,Constantes!$D$2:$E$11,2,TRUE))</f>
        <v>1050</v>
      </c>
      <c r="H1174" s="41">
        <f>ROUND(+Motor!$D$15*Iteración!G1174,2)</f>
        <v>49.35</v>
      </c>
      <c r="I1174" s="48">
        <f t="shared" si="131"/>
        <v>812.99999999998931</v>
      </c>
      <c r="J1174" s="41">
        <f t="shared" si="132"/>
        <v>862.34999999998934</v>
      </c>
      <c r="L1174" t="str">
        <f t="shared" si="127"/>
        <v>813,00</v>
      </c>
      <c r="M1174" s="41">
        <f t="shared" si="128"/>
        <v>862.34999999998934</v>
      </c>
    </row>
    <row r="1175" spans="2:13" x14ac:dyDescent="0.2">
      <c r="B1175" s="41">
        <f t="shared" si="126"/>
        <v>10348.319999999872</v>
      </c>
      <c r="C1175" s="41">
        <f>Motor!$E$5</f>
        <v>1900</v>
      </c>
      <c r="D1175" s="41">
        <f>Motor!$E$6</f>
        <v>0</v>
      </c>
      <c r="E1175" s="41">
        <f t="shared" si="129"/>
        <v>12248.319999999872</v>
      </c>
      <c r="F1175" s="41">
        <f t="shared" si="130"/>
        <v>1020.69</v>
      </c>
      <c r="G1175" s="41">
        <f>IF(VLOOKUP(F1175,Constantes!$D$2:$E$11,2,TRUE)=0,+F1175,VLOOKUP(F1175,Constantes!$D$2:$E$11,2,TRUE))</f>
        <v>1050</v>
      </c>
      <c r="H1175" s="41">
        <f>ROUND(+Motor!$D$15*Iteración!G1175,2)</f>
        <v>49.35</v>
      </c>
      <c r="I1175" s="48">
        <f t="shared" si="131"/>
        <v>813.0099999999893</v>
      </c>
      <c r="J1175" s="41">
        <f t="shared" si="132"/>
        <v>862.35999999998933</v>
      </c>
      <c r="L1175" t="str">
        <f t="shared" si="127"/>
        <v>813,01</v>
      </c>
      <c r="M1175" s="41">
        <f t="shared" si="128"/>
        <v>862.35999999998933</v>
      </c>
    </row>
    <row r="1176" spans="2:13" x14ac:dyDescent="0.2">
      <c r="B1176" s="41">
        <f t="shared" si="126"/>
        <v>10348.439999999871</v>
      </c>
      <c r="C1176" s="41">
        <f>Motor!$E$5</f>
        <v>1900</v>
      </c>
      <c r="D1176" s="41">
        <f>Motor!$E$6</f>
        <v>0</v>
      </c>
      <c r="E1176" s="41">
        <f t="shared" si="129"/>
        <v>12248.439999999871</v>
      </c>
      <c r="F1176" s="41">
        <f t="shared" si="130"/>
        <v>1020.7</v>
      </c>
      <c r="G1176" s="41">
        <f>IF(VLOOKUP(F1176,Constantes!$D$2:$E$11,2,TRUE)=0,+F1176,VLOOKUP(F1176,Constantes!$D$2:$E$11,2,TRUE))</f>
        <v>1050</v>
      </c>
      <c r="H1176" s="41">
        <f>ROUND(+Motor!$D$15*Iteración!G1176,2)</f>
        <v>49.35</v>
      </c>
      <c r="I1176" s="48">
        <f t="shared" si="131"/>
        <v>813.0199999999893</v>
      </c>
      <c r="J1176" s="41">
        <f t="shared" si="132"/>
        <v>862.36999999998932</v>
      </c>
      <c r="L1176" t="str">
        <f t="shared" si="127"/>
        <v>813,02</v>
      </c>
      <c r="M1176" s="41">
        <f t="shared" si="128"/>
        <v>862.36999999998932</v>
      </c>
    </row>
    <row r="1177" spans="2:13" x14ac:dyDescent="0.2">
      <c r="B1177" s="41">
        <f t="shared" si="126"/>
        <v>10348.559999999872</v>
      </c>
      <c r="C1177" s="41">
        <f>Motor!$E$5</f>
        <v>1900</v>
      </c>
      <c r="D1177" s="41">
        <f>Motor!$E$6</f>
        <v>0</v>
      </c>
      <c r="E1177" s="41">
        <f t="shared" si="129"/>
        <v>12248.559999999872</v>
      </c>
      <c r="F1177" s="41">
        <f t="shared" si="130"/>
        <v>1020.71</v>
      </c>
      <c r="G1177" s="41">
        <f>IF(VLOOKUP(F1177,Constantes!$D$2:$E$11,2,TRUE)=0,+F1177,VLOOKUP(F1177,Constantes!$D$2:$E$11,2,TRUE))</f>
        <v>1050</v>
      </c>
      <c r="H1177" s="41">
        <f>ROUND(+Motor!$D$15*Iteración!G1177,2)</f>
        <v>49.35</v>
      </c>
      <c r="I1177" s="48">
        <f t="shared" si="131"/>
        <v>813.02999999998929</v>
      </c>
      <c r="J1177" s="41">
        <f t="shared" si="132"/>
        <v>862.37999999998931</v>
      </c>
      <c r="L1177" t="str">
        <f t="shared" si="127"/>
        <v>813,03</v>
      </c>
      <c r="M1177" s="41">
        <f t="shared" si="128"/>
        <v>862.37999999998931</v>
      </c>
    </row>
    <row r="1178" spans="2:13" x14ac:dyDescent="0.2">
      <c r="B1178" s="41">
        <f t="shared" si="126"/>
        <v>10348.679999999871</v>
      </c>
      <c r="C1178" s="41">
        <f>Motor!$E$5</f>
        <v>1900</v>
      </c>
      <c r="D1178" s="41">
        <f>Motor!$E$6</f>
        <v>0</v>
      </c>
      <c r="E1178" s="41">
        <f t="shared" si="129"/>
        <v>12248.679999999871</v>
      </c>
      <c r="F1178" s="41">
        <f t="shared" si="130"/>
        <v>1020.72</v>
      </c>
      <c r="G1178" s="41">
        <f>IF(VLOOKUP(F1178,Constantes!$D$2:$E$11,2,TRUE)=0,+F1178,VLOOKUP(F1178,Constantes!$D$2:$E$11,2,TRUE))</f>
        <v>1050</v>
      </c>
      <c r="H1178" s="41">
        <f>ROUND(+Motor!$D$15*Iteración!G1178,2)</f>
        <v>49.35</v>
      </c>
      <c r="I1178" s="48">
        <f t="shared" si="131"/>
        <v>813.03999999998928</v>
      </c>
      <c r="J1178" s="41">
        <f t="shared" si="132"/>
        <v>862.3899999999893</v>
      </c>
      <c r="L1178" t="str">
        <f t="shared" si="127"/>
        <v>813,04</v>
      </c>
      <c r="M1178" s="41">
        <f t="shared" si="128"/>
        <v>862.3899999999893</v>
      </c>
    </row>
    <row r="1179" spans="2:13" x14ac:dyDescent="0.2">
      <c r="B1179" s="41">
        <f t="shared" si="126"/>
        <v>10348.799999999872</v>
      </c>
      <c r="C1179" s="41">
        <f>Motor!$E$5</f>
        <v>1900</v>
      </c>
      <c r="D1179" s="41">
        <f>Motor!$E$6</f>
        <v>0</v>
      </c>
      <c r="E1179" s="41">
        <f t="shared" si="129"/>
        <v>12248.799999999872</v>
      </c>
      <c r="F1179" s="41">
        <f t="shared" si="130"/>
        <v>1020.73</v>
      </c>
      <c r="G1179" s="41">
        <f>IF(VLOOKUP(F1179,Constantes!$D$2:$E$11,2,TRUE)=0,+F1179,VLOOKUP(F1179,Constantes!$D$2:$E$11,2,TRUE))</f>
        <v>1050</v>
      </c>
      <c r="H1179" s="41">
        <f>ROUND(+Motor!$D$15*Iteración!G1179,2)</f>
        <v>49.35</v>
      </c>
      <c r="I1179" s="48">
        <f t="shared" si="131"/>
        <v>813.04999999998927</v>
      </c>
      <c r="J1179" s="41">
        <f t="shared" si="132"/>
        <v>862.39999999998929</v>
      </c>
      <c r="L1179" t="str">
        <f t="shared" si="127"/>
        <v>813,05</v>
      </c>
      <c r="M1179" s="41">
        <f t="shared" si="128"/>
        <v>862.39999999998929</v>
      </c>
    </row>
    <row r="1180" spans="2:13" x14ac:dyDescent="0.2">
      <c r="B1180" s="41">
        <f t="shared" si="126"/>
        <v>10348.919999999871</v>
      </c>
      <c r="C1180" s="41">
        <f>Motor!$E$5</f>
        <v>1900</v>
      </c>
      <c r="D1180" s="41">
        <f>Motor!$E$6</f>
        <v>0</v>
      </c>
      <c r="E1180" s="41">
        <f t="shared" si="129"/>
        <v>12248.919999999871</v>
      </c>
      <c r="F1180" s="41">
        <f t="shared" si="130"/>
        <v>1020.74</v>
      </c>
      <c r="G1180" s="41">
        <f>IF(VLOOKUP(F1180,Constantes!$D$2:$E$11,2,TRUE)=0,+F1180,VLOOKUP(F1180,Constantes!$D$2:$E$11,2,TRUE))</f>
        <v>1050</v>
      </c>
      <c r="H1180" s="41">
        <f>ROUND(+Motor!$D$15*Iteración!G1180,2)</f>
        <v>49.35</v>
      </c>
      <c r="I1180" s="48">
        <f t="shared" si="131"/>
        <v>813.05999999998926</v>
      </c>
      <c r="J1180" s="41">
        <f t="shared" si="132"/>
        <v>862.40999999998928</v>
      </c>
      <c r="L1180" t="str">
        <f t="shared" si="127"/>
        <v>813,06</v>
      </c>
      <c r="M1180" s="41">
        <f t="shared" si="128"/>
        <v>862.40999999998928</v>
      </c>
    </row>
    <row r="1181" spans="2:13" x14ac:dyDescent="0.2">
      <c r="B1181" s="41">
        <f t="shared" si="126"/>
        <v>10349.039999999872</v>
      </c>
      <c r="C1181" s="41">
        <f>Motor!$E$5</f>
        <v>1900</v>
      </c>
      <c r="D1181" s="41">
        <f>Motor!$E$6</f>
        <v>0</v>
      </c>
      <c r="E1181" s="41">
        <f t="shared" si="129"/>
        <v>12249.039999999872</v>
      </c>
      <c r="F1181" s="41">
        <f t="shared" si="130"/>
        <v>1020.75</v>
      </c>
      <c r="G1181" s="41">
        <f>IF(VLOOKUP(F1181,Constantes!$D$2:$E$11,2,TRUE)=0,+F1181,VLOOKUP(F1181,Constantes!$D$2:$E$11,2,TRUE))</f>
        <v>1050</v>
      </c>
      <c r="H1181" s="41">
        <f>ROUND(+Motor!$D$15*Iteración!G1181,2)</f>
        <v>49.35</v>
      </c>
      <c r="I1181" s="48">
        <f t="shared" si="131"/>
        <v>813.06999999998925</v>
      </c>
      <c r="J1181" s="41">
        <f t="shared" si="132"/>
        <v>862.41999999998927</v>
      </c>
      <c r="L1181" t="str">
        <f t="shared" si="127"/>
        <v>813,07</v>
      </c>
      <c r="M1181" s="41">
        <f t="shared" si="128"/>
        <v>862.41999999998927</v>
      </c>
    </row>
    <row r="1182" spans="2:13" x14ac:dyDescent="0.2">
      <c r="B1182" s="41">
        <f t="shared" si="126"/>
        <v>10349.159999999871</v>
      </c>
      <c r="C1182" s="41">
        <f>Motor!$E$5</f>
        <v>1900</v>
      </c>
      <c r="D1182" s="41">
        <f>Motor!$E$6</f>
        <v>0</v>
      </c>
      <c r="E1182" s="41">
        <f t="shared" si="129"/>
        <v>12249.159999999871</v>
      </c>
      <c r="F1182" s="41">
        <f t="shared" si="130"/>
        <v>1020.76</v>
      </c>
      <c r="G1182" s="41">
        <f>IF(VLOOKUP(F1182,Constantes!$D$2:$E$11,2,TRUE)=0,+F1182,VLOOKUP(F1182,Constantes!$D$2:$E$11,2,TRUE))</f>
        <v>1050</v>
      </c>
      <c r="H1182" s="41">
        <f>ROUND(+Motor!$D$15*Iteración!G1182,2)</f>
        <v>49.35</v>
      </c>
      <c r="I1182" s="48">
        <f t="shared" si="131"/>
        <v>813.07999999998924</v>
      </c>
      <c r="J1182" s="41">
        <f t="shared" si="132"/>
        <v>862.42999999998926</v>
      </c>
      <c r="L1182" t="str">
        <f t="shared" si="127"/>
        <v>813,08</v>
      </c>
      <c r="M1182" s="41">
        <f t="shared" si="128"/>
        <v>862.42999999998926</v>
      </c>
    </row>
    <row r="1183" spans="2:13" x14ac:dyDescent="0.2">
      <c r="B1183" s="41">
        <f t="shared" si="126"/>
        <v>10349.279999999872</v>
      </c>
      <c r="C1183" s="41">
        <f>Motor!$E$5</f>
        <v>1900</v>
      </c>
      <c r="D1183" s="41">
        <f>Motor!$E$6</f>
        <v>0</v>
      </c>
      <c r="E1183" s="41">
        <f t="shared" si="129"/>
        <v>12249.279999999872</v>
      </c>
      <c r="F1183" s="41">
        <f t="shared" si="130"/>
        <v>1020.77</v>
      </c>
      <c r="G1183" s="41">
        <f>IF(VLOOKUP(F1183,Constantes!$D$2:$E$11,2,TRUE)=0,+F1183,VLOOKUP(F1183,Constantes!$D$2:$E$11,2,TRUE))</f>
        <v>1050</v>
      </c>
      <c r="H1183" s="41">
        <f>ROUND(+Motor!$D$15*Iteración!G1183,2)</f>
        <v>49.35</v>
      </c>
      <c r="I1183" s="48">
        <f t="shared" si="131"/>
        <v>813.08999999998923</v>
      </c>
      <c r="J1183" s="41">
        <f t="shared" si="132"/>
        <v>862.43999999998925</v>
      </c>
      <c r="L1183" t="str">
        <f t="shared" si="127"/>
        <v>813,09</v>
      </c>
      <c r="M1183" s="41">
        <f t="shared" si="128"/>
        <v>862.43999999998925</v>
      </c>
    </row>
    <row r="1184" spans="2:13" x14ac:dyDescent="0.2">
      <c r="B1184" s="41">
        <f t="shared" si="126"/>
        <v>10349.39999999987</v>
      </c>
      <c r="C1184" s="41">
        <f>Motor!$E$5</f>
        <v>1900</v>
      </c>
      <c r="D1184" s="41">
        <f>Motor!$E$6</f>
        <v>0</v>
      </c>
      <c r="E1184" s="41">
        <f t="shared" si="129"/>
        <v>12249.39999999987</v>
      </c>
      <c r="F1184" s="41">
        <f t="shared" si="130"/>
        <v>1020.78</v>
      </c>
      <c r="G1184" s="41">
        <f>IF(VLOOKUP(F1184,Constantes!$D$2:$E$11,2,TRUE)=0,+F1184,VLOOKUP(F1184,Constantes!$D$2:$E$11,2,TRUE))</f>
        <v>1050</v>
      </c>
      <c r="H1184" s="41">
        <f>ROUND(+Motor!$D$15*Iteración!G1184,2)</f>
        <v>49.35</v>
      </c>
      <c r="I1184" s="48">
        <f t="shared" si="131"/>
        <v>813.09999999998922</v>
      </c>
      <c r="J1184" s="41">
        <f t="shared" si="132"/>
        <v>862.44999999998925</v>
      </c>
      <c r="L1184" t="str">
        <f t="shared" si="127"/>
        <v>813,10</v>
      </c>
      <c r="M1184" s="41">
        <f t="shared" si="128"/>
        <v>862.44999999998925</v>
      </c>
    </row>
    <row r="1185" spans="2:13" x14ac:dyDescent="0.2">
      <c r="B1185" s="41">
        <f t="shared" si="126"/>
        <v>10349.519999999871</v>
      </c>
      <c r="C1185" s="41">
        <f>Motor!$E$5</f>
        <v>1900</v>
      </c>
      <c r="D1185" s="41">
        <f>Motor!$E$6</f>
        <v>0</v>
      </c>
      <c r="E1185" s="41">
        <f t="shared" si="129"/>
        <v>12249.519999999871</v>
      </c>
      <c r="F1185" s="41">
        <f t="shared" si="130"/>
        <v>1020.79</v>
      </c>
      <c r="G1185" s="41">
        <f>IF(VLOOKUP(F1185,Constantes!$D$2:$E$11,2,TRUE)=0,+F1185,VLOOKUP(F1185,Constantes!$D$2:$E$11,2,TRUE))</f>
        <v>1050</v>
      </c>
      <c r="H1185" s="41">
        <f>ROUND(+Motor!$D$15*Iteración!G1185,2)</f>
        <v>49.35</v>
      </c>
      <c r="I1185" s="48">
        <f t="shared" si="131"/>
        <v>813.10999999998921</v>
      </c>
      <c r="J1185" s="41">
        <f t="shared" si="132"/>
        <v>862.45999999998924</v>
      </c>
      <c r="L1185" t="str">
        <f t="shared" si="127"/>
        <v>813,11</v>
      </c>
      <c r="M1185" s="41">
        <f t="shared" si="128"/>
        <v>862.45999999998924</v>
      </c>
    </row>
    <row r="1186" spans="2:13" x14ac:dyDescent="0.2">
      <c r="B1186" s="41">
        <f t="shared" si="126"/>
        <v>10349.63999999987</v>
      </c>
      <c r="C1186" s="41">
        <f>Motor!$E$5</f>
        <v>1900</v>
      </c>
      <c r="D1186" s="41">
        <f>Motor!$E$6</f>
        <v>0</v>
      </c>
      <c r="E1186" s="41">
        <f t="shared" si="129"/>
        <v>12249.63999999987</v>
      </c>
      <c r="F1186" s="41">
        <f t="shared" si="130"/>
        <v>1020.8</v>
      </c>
      <c r="G1186" s="41">
        <f>IF(VLOOKUP(F1186,Constantes!$D$2:$E$11,2,TRUE)=0,+F1186,VLOOKUP(F1186,Constantes!$D$2:$E$11,2,TRUE))</f>
        <v>1050</v>
      </c>
      <c r="H1186" s="41">
        <f>ROUND(+Motor!$D$15*Iteración!G1186,2)</f>
        <v>49.35</v>
      </c>
      <c r="I1186" s="48">
        <f t="shared" si="131"/>
        <v>813.1199999999892</v>
      </c>
      <c r="J1186" s="41">
        <f t="shared" si="132"/>
        <v>862.46999999998923</v>
      </c>
      <c r="L1186" t="str">
        <f t="shared" si="127"/>
        <v>813,12</v>
      </c>
      <c r="M1186" s="41">
        <f t="shared" si="128"/>
        <v>862.46999999998923</v>
      </c>
    </row>
    <row r="1187" spans="2:13" x14ac:dyDescent="0.2">
      <c r="B1187" s="41">
        <f t="shared" si="126"/>
        <v>10349.759999999871</v>
      </c>
      <c r="C1187" s="41">
        <f>Motor!$E$5</f>
        <v>1900</v>
      </c>
      <c r="D1187" s="41">
        <f>Motor!$E$6</f>
        <v>0</v>
      </c>
      <c r="E1187" s="41">
        <f t="shared" si="129"/>
        <v>12249.759999999871</v>
      </c>
      <c r="F1187" s="41">
        <f t="shared" si="130"/>
        <v>1020.81</v>
      </c>
      <c r="G1187" s="41">
        <f>IF(VLOOKUP(F1187,Constantes!$D$2:$E$11,2,TRUE)=0,+F1187,VLOOKUP(F1187,Constantes!$D$2:$E$11,2,TRUE))</f>
        <v>1050</v>
      </c>
      <c r="H1187" s="41">
        <f>ROUND(+Motor!$D$15*Iteración!G1187,2)</f>
        <v>49.35</v>
      </c>
      <c r="I1187" s="48">
        <f t="shared" si="131"/>
        <v>813.1299999999892</v>
      </c>
      <c r="J1187" s="41">
        <f t="shared" si="132"/>
        <v>862.47999999998922</v>
      </c>
      <c r="L1187" t="str">
        <f t="shared" si="127"/>
        <v>813,13</v>
      </c>
      <c r="M1187" s="41">
        <f t="shared" si="128"/>
        <v>862.47999999998922</v>
      </c>
    </row>
    <row r="1188" spans="2:13" x14ac:dyDescent="0.2">
      <c r="B1188" s="41">
        <f t="shared" si="126"/>
        <v>10349.87999999987</v>
      </c>
      <c r="C1188" s="41">
        <f>Motor!$E$5</f>
        <v>1900</v>
      </c>
      <c r="D1188" s="41">
        <f>Motor!$E$6</f>
        <v>0</v>
      </c>
      <c r="E1188" s="41">
        <f t="shared" si="129"/>
        <v>12249.87999999987</v>
      </c>
      <c r="F1188" s="41">
        <f t="shared" si="130"/>
        <v>1020.82</v>
      </c>
      <c r="G1188" s="41">
        <f>IF(VLOOKUP(F1188,Constantes!$D$2:$E$11,2,TRUE)=0,+F1188,VLOOKUP(F1188,Constantes!$D$2:$E$11,2,TRUE))</f>
        <v>1050</v>
      </c>
      <c r="H1188" s="41">
        <f>ROUND(+Motor!$D$15*Iteración!G1188,2)</f>
        <v>49.35</v>
      </c>
      <c r="I1188" s="48">
        <f t="shared" si="131"/>
        <v>813.13999999998919</v>
      </c>
      <c r="J1188" s="41">
        <f t="shared" si="132"/>
        <v>862.48999999998921</v>
      </c>
      <c r="L1188" t="str">
        <f t="shared" si="127"/>
        <v>813,14</v>
      </c>
      <c r="M1188" s="41">
        <f t="shared" si="128"/>
        <v>862.48999999998921</v>
      </c>
    </row>
    <row r="1189" spans="2:13" x14ac:dyDescent="0.2">
      <c r="B1189" s="41">
        <f t="shared" si="126"/>
        <v>10349.999999999871</v>
      </c>
      <c r="C1189" s="41">
        <f>Motor!$E$5</f>
        <v>1900</v>
      </c>
      <c r="D1189" s="41">
        <f>Motor!$E$6</f>
        <v>0</v>
      </c>
      <c r="E1189" s="41">
        <f t="shared" si="129"/>
        <v>12249.999999999871</v>
      </c>
      <c r="F1189" s="41">
        <f t="shared" si="130"/>
        <v>1020.83</v>
      </c>
      <c r="G1189" s="41">
        <f>IF(VLOOKUP(F1189,Constantes!$D$2:$E$11,2,TRUE)=0,+F1189,VLOOKUP(F1189,Constantes!$D$2:$E$11,2,TRUE))</f>
        <v>1050</v>
      </c>
      <c r="H1189" s="41">
        <f>ROUND(+Motor!$D$15*Iteración!G1189,2)</f>
        <v>49.35</v>
      </c>
      <c r="I1189" s="48">
        <f t="shared" si="131"/>
        <v>813.14999999998918</v>
      </c>
      <c r="J1189" s="41">
        <f t="shared" si="132"/>
        <v>862.4999999999892</v>
      </c>
      <c r="L1189" t="str">
        <f t="shared" si="127"/>
        <v>813,15</v>
      </c>
      <c r="M1189" s="41">
        <f t="shared" si="128"/>
        <v>862.4999999999892</v>
      </c>
    </row>
    <row r="1190" spans="2:13" x14ac:dyDescent="0.2">
      <c r="B1190" s="41">
        <f t="shared" si="126"/>
        <v>10350.11999999987</v>
      </c>
      <c r="C1190" s="41">
        <f>Motor!$E$5</f>
        <v>1900</v>
      </c>
      <c r="D1190" s="41">
        <f>Motor!$E$6</f>
        <v>0</v>
      </c>
      <c r="E1190" s="41">
        <f t="shared" si="129"/>
        <v>12250.11999999987</v>
      </c>
      <c r="F1190" s="41">
        <f t="shared" si="130"/>
        <v>1020.84</v>
      </c>
      <c r="G1190" s="41">
        <f>IF(VLOOKUP(F1190,Constantes!$D$2:$E$11,2,TRUE)=0,+F1190,VLOOKUP(F1190,Constantes!$D$2:$E$11,2,TRUE))</f>
        <v>1050</v>
      </c>
      <c r="H1190" s="41">
        <f>ROUND(+Motor!$D$15*Iteración!G1190,2)</f>
        <v>49.35</v>
      </c>
      <c r="I1190" s="48">
        <f t="shared" si="131"/>
        <v>813.15999999998917</v>
      </c>
      <c r="J1190" s="41">
        <f t="shared" si="132"/>
        <v>862.50999999998919</v>
      </c>
      <c r="L1190" t="str">
        <f t="shared" si="127"/>
        <v>813,16</v>
      </c>
      <c r="M1190" s="41">
        <f t="shared" si="128"/>
        <v>862.50999999998919</v>
      </c>
    </row>
    <row r="1191" spans="2:13" x14ac:dyDescent="0.2">
      <c r="B1191" s="41">
        <f t="shared" si="126"/>
        <v>10350.239999999871</v>
      </c>
      <c r="C1191" s="41">
        <f>Motor!$E$5</f>
        <v>1900</v>
      </c>
      <c r="D1191" s="41">
        <f>Motor!$E$6</f>
        <v>0</v>
      </c>
      <c r="E1191" s="41">
        <f t="shared" si="129"/>
        <v>12250.239999999871</v>
      </c>
      <c r="F1191" s="41">
        <f t="shared" si="130"/>
        <v>1020.85</v>
      </c>
      <c r="G1191" s="41">
        <f>IF(VLOOKUP(F1191,Constantes!$D$2:$E$11,2,TRUE)=0,+F1191,VLOOKUP(F1191,Constantes!$D$2:$E$11,2,TRUE))</f>
        <v>1050</v>
      </c>
      <c r="H1191" s="41">
        <f>ROUND(+Motor!$D$15*Iteración!G1191,2)</f>
        <v>49.35</v>
      </c>
      <c r="I1191" s="48">
        <f t="shared" si="131"/>
        <v>813.16999999998916</v>
      </c>
      <c r="J1191" s="41">
        <f t="shared" si="132"/>
        <v>862.51999999998918</v>
      </c>
      <c r="L1191" t="str">
        <f t="shared" si="127"/>
        <v>813,17</v>
      </c>
      <c r="M1191" s="41">
        <f t="shared" si="128"/>
        <v>862.51999999998918</v>
      </c>
    </row>
    <row r="1192" spans="2:13" x14ac:dyDescent="0.2">
      <c r="B1192" s="41">
        <f t="shared" si="126"/>
        <v>10350.35999999987</v>
      </c>
      <c r="C1192" s="41">
        <f>Motor!$E$5</f>
        <v>1900</v>
      </c>
      <c r="D1192" s="41">
        <f>Motor!$E$6</f>
        <v>0</v>
      </c>
      <c r="E1192" s="41">
        <f t="shared" si="129"/>
        <v>12250.35999999987</v>
      </c>
      <c r="F1192" s="41">
        <f t="shared" si="130"/>
        <v>1020.86</v>
      </c>
      <c r="G1192" s="41">
        <f>IF(VLOOKUP(F1192,Constantes!$D$2:$E$11,2,TRUE)=0,+F1192,VLOOKUP(F1192,Constantes!$D$2:$E$11,2,TRUE))</f>
        <v>1050</v>
      </c>
      <c r="H1192" s="41">
        <f>ROUND(+Motor!$D$15*Iteración!G1192,2)</f>
        <v>49.35</v>
      </c>
      <c r="I1192" s="48">
        <f t="shared" si="131"/>
        <v>813.17999999998915</v>
      </c>
      <c r="J1192" s="41">
        <f t="shared" si="132"/>
        <v>862.52999999998917</v>
      </c>
      <c r="L1192" t="str">
        <f t="shared" si="127"/>
        <v>813,18</v>
      </c>
      <c r="M1192" s="41">
        <f t="shared" si="128"/>
        <v>862.52999999998917</v>
      </c>
    </row>
    <row r="1193" spans="2:13" x14ac:dyDescent="0.2">
      <c r="B1193" s="41">
        <f t="shared" si="126"/>
        <v>10350.47999999987</v>
      </c>
      <c r="C1193" s="41">
        <f>Motor!$E$5</f>
        <v>1900</v>
      </c>
      <c r="D1193" s="41">
        <f>Motor!$E$6</f>
        <v>0</v>
      </c>
      <c r="E1193" s="41">
        <f t="shared" si="129"/>
        <v>12250.47999999987</v>
      </c>
      <c r="F1193" s="41">
        <f t="shared" si="130"/>
        <v>1020.87</v>
      </c>
      <c r="G1193" s="41">
        <f>IF(VLOOKUP(F1193,Constantes!$D$2:$E$11,2,TRUE)=0,+F1193,VLOOKUP(F1193,Constantes!$D$2:$E$11,2,TRUE))</f>
        <v>1050</v>
      </c>
      <c r="H1193" s="41">
        <f>ROUND(+Motor!$D$15*Iteración!G1193,2)</f>
        <v>49.35</v>
      </c>
      <c r="I1193" s="48">
        <f t="shared" si="131"/>
        <v>813.18999999998914</v>
      </c>
      <c r="J1193" s="41">
        <f t="shared" si="132"/>
        <v>862.53999999998916</v>
      </c>
      <c r="L1193" t="str">
        <f t="shared" si="127"/>
        <v>813,19</v>
      </c>
      <c r="M1193" s="41">
        <f t="shared" si="128"/>
        <v>862.53999999998916</v>
      </c>
    </row>
    <row r="1194" spans="2:13" x14ac:dyDescent="0.2">
      <c r="B1194" s="41">
        <f t="shared" si="126"/>
        <v>10350.599999999869</v>
      </c>
      <c r="C1194" s="41">
        <f>Motor!$E$5</f>
        <v>1900</v>
      </c>
      <c r="D1194" s="41">
        <f>Motor!$E$6</f>
        <v>0</v>
      </c>
      <c r="E1194" s="41">
        <f t="shared" si="129"/>
        <v>12250.599999999869</v>
      </c>
      <c r="F1194" s="41">
        <f t="shared" si="130"/>
        <v>1020.88</v>
      </c>
      <c r="G1194" s="41">
        <f>IF(VLOOKUP(F1194,Constantes!$D$2:$E$11,2,TRUE)=0,+F1194,VLOOKUP(F1194,Constantes!$D$2:$E$11,2,TRUE))</f>
        <v>1050</v>
      </c>
      <c r="H1194" s="41">
        <f>ROUND(+Motor!$D$15*Iteración!G1194,2)</f>
        <v>49.35</v>
      </c>
      <c r="I1194" s="48">
        <f t="shared" si="131"/>
        <v>813.19999999998913</v>
      </c>
      <c r="J1194" s="41">
        <f t="shared" si="132"/>
        <v>862.54999999998915</v>
      </c>
      <c r="L1194" t="str">
        <f t="shared" si="127"/>
        <v>813,20</v>
      </c>
      <c r="M1194" s="41">
        <f t="shared" si="128"/>
        <v>862.54999999998915</v>
      </c>
    </row>
    <row r="1195" spans="2:13" x14ac:dyDescent="0.2">
      <c r="B1195" s="41">
        <f t="shared" si="126"/>
        <v>10350.71999999987</v>
      </c>
      <c r="C1195" s="41">
        <f>Motor!$E$5</f>
        <v>1900</v>
      </c>
      <c r="D1195" s="41">
        <f>Motor!$E$6</f>
        <v>0</v>
      </c>
      <c r="E1195" s="41">
        <f t="shared" si="129"/>
        <v>12250.71999999987</v>
      </c>
      <c r="F1195" s="41">
        <f t="shared" si="130"/>
        <v>1020.89</v>
      </c>
      <c r="G1195" s="41">
        <f>IF(VLOOKUP(F1195,Constantes!$D$2:$E$11,2,TRUE)=0,+F1195,VLOOKUP(F1195,Constantes!$D$2:$E$11,2,TRUE))</f>
        <v>1050</v>
      </c>
      <c r="H1195" s="41">
        <f>ROUND(+Motor!$D$15*Iteración!G1195,2)</f>
        <v>49.35</v>
      </c>
      <c r="I1195" s="48">
        <f t="shared" si="131"/>
        <v>813.20999999998912</v>
      </c>
      <c r="J1195" s="41">
        <f t="shared" si="132"/>
        <v>862.55999999998915</v>
      </c>
      <c r="L1195" t="str">
        <f t="shared" si="127"/>
        <v>813,21</v>
      </c>
      <c r="M1195" s="41">
        <f t="shared" si="128"/>
        <v>862.55999999998915</v>
      </c>
    </row>
    <row r="1196" spans="2:13" x14ac:dyDescent="0.2">
      <c r="B1196" s="41">
        <f t="shared" si="126"/>
        <v>10350.839999999869</v>
      </c>
      <c r="C1196" s="41">
        <f>Motor!$E$5</f>
        <v>1900</v>
      </c>
      <c r="D1196" s="41">
        <f>Motor!$E$6</f>
        <v>0</v>
      </c>
      <c r="E1196" s="41">
        <f t="shared" si="129"/>
        <v>12250.839999999869</v>
      </c>
      <c r="F1196" s="41">
        <f t="shared" si="130"/>
        <v>1020.9</v>
      </c>
      <c r="G1196" s="41">
        <f>IF(VLOOKUP(F1196,Constantes!$D$2:$E$11,2,TRUE)=0,+F1196,VLOOKUP(F1196,Constantes!$D$2:$E$11,2,TRUE))</f>
        <v>1050</v>
      </c>
      <c r="H1196" s="41">
        <f>ROUND(+Motor!$D$15*Iteración!G1196,2)</f>
        <v>49.35</v>
      </c>
      <c r="I1196" s="48">
        <f t="shared" si="131"/>
        <v>813.21999999998911</v>
      </c>
      <c r="J1196" s="41">
        <f t="shared" si="132"/>
        <v>862.56999999998914</v>
      </c>
      <c r="L1196" t="str">
        <f t="shared" si="127"/>
        <v>813,22</v>
      </c>
      <c r="M1196" s="41">
        <f t="shared" si="128"/>
        <v>862.56999999998914</v>
      </c>
    </row>
    <row r="1197" spans="2:13" x14ac:dyDescent="0.2">
      <c r="B1197" s="41">
        <f t="shared" si="126"/>
        <v>10350.95999999987</v>
      </c>
      <c r="C1197" s="41">
        <f>Motor!$E$5</f>
        <v>1900</v>
      </c>
      <c r="D1197" s="41">
        <f>Motor!$E$6</f>
        <v>0</v>
      </c>
      <c r="E1197" s="41">
        <f t="shared" si="129"/>
        <v>12250.95999999987</v>
      </c>
      <c r="F1197" s="41">
        <f t="shared" si="130"/>
        <v>1020.91</v>
      </c>
      <c r="G1197" s="41">
        <f>IF(VLOOKUP(F1197,Constantes!$D$2:$E$11,2,TRUE)=0,+F1197,VLOOKUP(F1197,Constantes!$D$2:$E$11,2,TRUE))</f>
        <v>1050</v>
      </c>
      <c r="H1197" s="41">
        <f>ROUND(+Motor!$D$15*Iteración!G1197,2)</f>
        <v>49.35</v>
      </c>
      <c r="I1197" s="48">
        <f t="shared" si="131"/>
        <v>813.2299999999891</v>
      </c>
      <c r="J1197" s="41">
        <f t="shared" si="132"/>
        <v>862.57999999998913</v>
      </c>
      <c r="L1197" t="str">
        <f t="shared" si="127"/>
        <v>813,23</v>
      </c>
      <c r="M1197" s="41">
        <f t="shared" si="128"/>
        <v>862.57999999998913</v>
      </c>
    </row>
    <row r="1198" spans="2:13" x14ac:dyDescent="0.2">
      <c r="B1198" s="41">
        <f t="shared" si="126"/>
        <v>10351.079999999869</v>
      </c>
      <c r="C1198" s="41">
        <f>Motor!$E$5</f>
        <v>1900</v>
      </c>
      <c r="D1198" s="41">
        <f>Motor!$E$6</f>
        <v>0</v>
      </c>
      <c r="E1198" s="41">
        <f t="shared" si="129"/>
        <v>12251.079999999869</v>
      </c>
      <c r="F1198" s="41">
        <f t="shared" si="130"/>
        <v>1020.92</v>
      </c>
      <c r="G1198" s="41">
        <f>IF(VLOOKUP(F1198,Constantes!$D$2:$E$11,2,TRUE)=0,+F1198,VLOOKUP(F1198,Constantes!$D$2:$E$11,2,TRUE))</f>
        <v>1050</v>
      </c>
      <c r="H1198" s="41">
        <f>ROUND(+Motor!$D$15*Iteración!G1198,2)</f>
        <v>49.35</v>
      </c>
      <c r="I1198" s="48">
        <f t="shared" si="131"/>
        <v>813.2399999999891</v>
      </c>
      <c r="J1198" s="41">
        <f t="shared" si="132"/>
        <v>862.58999999998912</v>
      </c>
      <c r="L1198" t="str">
        <f t="shared" si="127"/>
        <v>813,24</v>
      </c>
      <c r="M1198" s="41">
        <f t="shared" si="128"/>
        <v>862.58999999998912</v>
      </c>
    </row>
    <row r="1199" spans="2:13" x14ac:dyDescent="0.2">
      <c r="B1199" s="41">
        <f t="shared" si="126"/>
        <v>10351.19999999987</v>
      </c>
      <c r="C1199" s="41">
        <f>Motor!$E$5</f>
        <v>1900</v>
      </c>
      <c r="D1199" s="41">
        <f>Motor!$E$6</f>
        <v>0</v>
      </c>
      <c r="E1199" s="41">
        <f t="shared" si="129"/>
        <v>12251.19999999987</v>
      </c>
      <c r="F1199" s="41">
        <f t="shared" si="130"/>
        <v>1020.93</v>
      </c>
      <c r="G1199" s="41">
        <f>IF(VLOOKUP(F1199,Constantes!$D$2:$E$11,2,TRUE)=0,+F1199,VLOOKUP(F1199,Constantes!$D$2:$E$11,2,TRUE))</f>
        <v>1050</v>
      </c>
      <c r="H1199" s="41">
        <f>ROUND(+Motor!$D$15*Iteración!G1199,2)</f>
        <v>49.35</v>
      </c>
      <c r="I1199" s="48">
        <f t="shared" si="131"/>
        <v>813.24999999998909</v>
      </c>
      <c r="J1199" s="41">
        <f t="shared" si="132"/>
        <v>862.59999999998911</v>
      </c>
      <c r="L1199" t="str">
        <f t="shared" si="127"/>
        <v>813,25</v>
      </c>
      <c r="M1199" s="41">
        <f t="shared" si="128"/>
        <v>862.59999999998911</v>
      </c>
    </row>
    <row r="1200" spans="2:13" x14ac:dyDescent="0.2">
      <c r="B1200" s="41">
        <f t="shared" si="126"/>
        <v>10351.319999999869</v>
      </c>
      <c r="C1200" s="41">
        <f>Motor!$E$5</f>
        <v>1900</v>
      </c>
      <c r="D1200" s="41">
        <f>Motor!$E$6</f>
        <v>0</v>
      </c>
      <c r="E1200" s="41">
        <f t="shared" si="129"/>
        <v>12251.319999999869</v>
      </c>
      <c r="F1200" s="41">
        <f t="shared" si="130"/>
        <v>1020.94</v>
      </c>
      <c r="G1200" s="41">
        <f>IF(VLOOKUP(F1200,Constantes!$D$2:$E$11,2,TRUE)=0,+F1200,VLOOKUP(F1200,Constantes!$D$2:$E$11,2,TRUE))</f>
        <v>1050</v>
      </c>
      <c r="H1200" s="41">
        <f>ROUND(+Motor!$D$15*Iteración!G1200,2)</f>
        <v>49.35</v>
      </c>
      <c r="I1200" s="48">
        <f t="shared" si="131"/>
        <v>813.25999999998908</v>
      </c>
      <c r="J1200" s="41">
        <f t="shared" si="132"/>
        <v>862.6099999999891</v>
      </c>
      <c r="L1200" t="str">
        <f t="shared" si="127"/>
        <v>813,26</v>
      </c>
      <c r="M1200" s="41">
        <f t="shared" si="128"/>
        <v>862.6099999999891</v>
      </c>
    </row>
    <row r="1201" spans="2:13" x14ac:dyDescent="0.2">
      <c r="B1201" s="41">
        <f t="shared" si="126"/>
        <v>10351.43999999987</v>
      </c>
      <c r="C1201" s="41">
        <f>Motor!$E$5</f>
        <v>1900</v>
      </c>
      <c r="D1201" s="41">
        <f>Motor!$E$6</f>
        <v>0</v>
      </c>
      <c r="E1201" s="41">
        <f t="shared" si="129"/>
        <v>12251.43999999987</v>
      </c>
      <c r="F1201" s="41">
        <f t="shared" si="130"/>
        <v>1020.95</v>
      </c>
      <c r="G1201" s="41">
        <f>IF(VLOOKUP(F1201,Constantes!$D$2:$E$11,2,TRUE)=0,+F1201,VLOOKUP(F1201,Constantes!$D$2:$E$11,2,TRUE))</f>
        <v>1050</v>
      </c>
      <c r="H1201" s="41">
        <f>ROUND(+Motor!$D$15*Iteración!G1201,2)</f>
        <v>49.35</v>
      </c>
      <c r="I1201" s="48">
        <f t="shared" si="131"/>
        <v>813.26999999998907</v>
      </c>
      <c r="J1201" s="41">
        <f t="shared" si="132"/>
        <v>862.61999999998909</v>
      </c>
      <c r="L1201" t="str">
        <f t="shared" si="127"/>
        <v>813,27</v>
      </c>
      <c r="M1201" s="41">
        <f t="shared" si="128"/>
        <v>862.61999999998909</v>
      </c>
    </row>
    <row r="1202" spans="2:13" x14ac:dyDescent="0.2">
      <c r="B1202" s="41">
        <f t="shared" si="126"/>
        <v>10351.559999999869</v>
      </c>
      <c r="C1202" s="41">
        <f>Motor!$E$5</f>
        <v>1900</v>
      </c>
      <c r="D1202" s="41">
        <f>Motor!$E$6</f>
        <v>0</v>
      </c>
      <c r="E1202" s="41">
        <f t="shared" si="129"/>
        <v>12251.559999999869</v>
      </c>
      <c r="F1202" s="41">
        <f t="shared" si="130"/>
        <v>1020.96</v>
      </c>
      <c r="G1202" s="41">
        <f>IF(VLOOKUP(F1202,Constantes!$D$2:$E$11,2,TRUE)=0,+F1202,VLOOKUP(F1202,Constantes!$D$2:$E$11,2,TRUE))</f>
        <v>1050</v>
      </c>
      <c r="H1202" s="41">
        <f>ROUND(+Motor!$D$15*Iteración!G1202,2)</f>
        <v>49.35</v>
      </c>
      <c r="I1202" s="48">
        <f t="shared" si="131"/>
        <v>813.27999999998906</v>
      </c>
      <c r="J1202" s="41">
        <f t="shared" si="132"/>
        <v>862.62999999998908</v>
      </c>
      <c r="L1202" t="str">
        <f t="shared" si="127"/>
        <v>813,28</v>
      </c>
      <c r="M1202" s="41">
        <f t="shared" si="128"/>
        <v>862.62999999998908</v>
      </c>
    </row>
    <row r="1203" spans="2:13" x14ac:dyDescent="0.2">
      <c r="B1203" s="41">
        <f t="shared" si="126"/>
        <v>10351.679999999869</v>
      </c>
      <c r="C1203" s="41">
        <f>Motor!$E$5</f>
        <v>1900</v>
      </c>
      <c r="D1203" s="41">
        <f>Motor!$E$6</f>
        <v>0</v>
      </c>
      <c r="E1203" s="41">
        <f t="shared" si="129"/>
        <v>12251.679999999869</v>
      </c>
      <c r="F1203" s="41">
        <f t="shared" si="130"/>
        <v>1020.97</v>
      </c>
      <c r="G1203" s="41">
        <f>IF(VLOOKUP(F1203,Constantes!$D$2:$E$11,2,TRUE)=0,+F1203,VLOOKUP(F1203,Constantes!$D$2:$E$11,2,TRUE))</f>
        <v>1050</v>
      </c>
      <c r="H1203" s="41">
        <f>ROUND(+Motor!$D$15*Iteración!G1203,2)</f>
        <v>49.35</v>
      </c>
      <c r="I1203" s="48">
        <f t="shared" si="131"/>
        <v>813.28999999998905</v>
      </c>
      <c r="J1203" s="41">
        <f t="shared" si="132"/>
        <v>862.63999999998907</v>
      </c>
      <c r="L1203" t="str">
        <f t="shared" si="127"/>
        <v>813,29</v>
      </c>
      <c r="M1203" s="41">
        <f t="shared" si="128"/>
        <v>862.63999999998907</v>
      </c>
    </row>
    <row r="1204" spans="2:13" x14ac:dyDescent="0.2">
      <c r="B1204" s="41">
        <f t="shared" si="126"/>
        <v>10351.799999999868</v>
      </c>
      <c r="C1204" s="41">
        <f>Motor!$E$5</f>
        <v>1900</v>
      </c>
      <c r="D1204" s="41">
        <f>Motor!$E$6</f>
        <v>0</v>
      </c>
      <c r="E1204" s="41">
        <f t="shared" si="129"/>
        <v>12251.799999999868</v>
      </c>
      <c r="F1204" s="41">
        <f t="shared" si="130"/>
        <v>1020.98</v>
      </c>
      <c r="G1204" s="41">
        <f>IF(VLOOKUP(F1204,Constantes!$D$2:$E$11,2,TRUE)=0,+F1204,VLOOKUP(F1204,Constantes!$D$2:$E$11,2,TRUE))</f>
        <v>1050</v>
      </c>
      <c r="H1204" s="41">
        <f>ROUND(+Motor!$D$15*Iteración!G1204,2)</f>
        <v>49.35</v>
      </c>
      <c r="I1204" s="48">
        <f t="shared" si="131"/>
        <v>813.29999999998904</v>
      </c>
      <c r="J1204" s="41">
        <f t="shared" si="132"/>
        <v>862.64999999998906</v>
      </c>
      <c r="L1204" t="str">
        <f t="shared" si="127"/>
        <v>813,30</v>
      </c>
      <c r="M1204" s="41">
        <f t="shared" si="128"/>
        <v>862.64999999998906</v>
      </c>
    </row>
    <row r="1205" spans="2:13" x14ac:dyDescent="0.2">
      <c r="B1205" s="41">
        <f t="shared" si="126"/>
        <v>10351.919999999869</v>
      </c>
      <c r="C1205" s="41">
        <f>Motor!$E$5</f>
        <v>1900</v>
      </c>
      <c r="D1205" s="41">
        <f>Motor!$E$6</f>
        <v>0</v>
      </c>
      <c r="E1205" s="41">
        <f t="shared" si="129"/>
        <v>12251.919999999869</v>
      </c>
      <c r="F1205" s="41">
        <f t="shared" si="130"/>
        <v>1020.99</v>
      </c>
      <c r="G1205" s="41">
        <f>IF(VLOOKUP(F1205,Constantes!$D$2:$E$11,2,TRUE)=0,+F1205,VLOOKUP(F1205,Constantes!$D$2:$E$11,2,TRUE))</f>
        <v>1050</v>
      </c>
      <c r="H1205" s="41">
        <f>ROUND(+Motor!$D$15*Iteración!G1205,2)</f>
        <v>49.35</v>
      </c>
      <c r="I1205" s="48">
        <f t="shared" si="131"/>
        <v>813.30999999998903</v>
      </c>
      <c r="J1205" s="41">
        <f t="shared" si="132"/>
        <v>862.65999999998905</v>
      </c>
      <c r="L1205" t="str">
        <f t="shared" si="127"/>
        <v>813,31</v>
      </c>
      <c r="M1205" s="41">
        <f t="shared" si="128"/>
        <v>862.65999999998905</v>
      </c>
    </row>
    <row r="1206" spans="2:13" x14ac:dyDescent="0.2">
      <c r="B1206" s="41">
        <f t="shared" si="126"/>
        <v>10352.039999999868</v>
      </c>
      <c r="C1206" s="41">
        <f>Motor!$E$5</f>
        <v>1900</v>
      </c>
      <c r="D1206" s="41">
        <f>Motor!$E$6</f>
        <v>0</v>
      </c>
      <c r="E1206" s="41">
        <f t="shared" si="129"/>
        <v>12252.039999999868</v>
      </c>
      <c r="F1206" s="41">
        <f t="shared" si="130"/>
        <v>1021</v>
      </c>
      <c r="G1206" s="41">
        <f>IF(VLOOKUP(F1206,Constantes!$D$2:$E$11,2,TRUE)=0,+F1206,VLOOKUP(F1206,Constantes!$D$2:$E$11,2,TRUE))</f>
        <v>1050</v>
      </c>
      <c r="H1206" s="41">
        <f>ROUND(+Motor!$D$15*Iteración!G1206,2)</f>
        <v>49.35</v>
      </c>
      <c r="I1206" s="48">
        <f t="shared" si="131"/>
        <v>813.31999999998902</v>
      </c>
      <c r="J1206" s="41">
        <f t="shared" si="132"/>
        <v>862.66999999998905</v>
      </c>
      <c r="L1206" t="str">
        <f t="shared" si="127"/>
        <v>813,32</v>
      </c>
      <c r="M1206" s="41">
        <f t="shared" si="128"/>
        <v>862.66999999998905</v>
      </c>
    </row>
    <row r="1207" spans="2:13" x14ac:dyDescent="0.2">
      <c r="B1207" s="41">
        <f t="shared" si="126"/>
        <v>10352.159999999869</v>
      </c>
      <c r="C1207" s="41">
        <f>Motor!$E$5</f>
        <v>1900</v>
      </c>
      <c r="D1207" s="41">
        <f>Motor!$E$6</f>
        <v>0</v>
      </c>
      <c r="E1207" s="41">
        <f t="shared" si="129"/>
        <v>12252.159999999869</v>
      </c>
      <c r="F1207" s="41">
        <f t="shared" si="130"/>
        <v>1021.01</v>
      </c>
      <c r="G1207" s="41">
        <f>IF(VLOOKUP(F1207,Constantes!$D$2:$E$11,2,TRUE)=0,+F1207,VLOOKUP(F1207,Constantes!$D$2:$E$11,2,TRUE))</f>
        <v>1050</v>
      </c>
      <c r="H1207" s="41">
        <f>ROUND(+Motor!$D$15*Iteración!G1207,2)</f>
        <v>49.35</v>
      </c>
      <c r="I1207" s="48">
        <f t="shared" si="131"/>
        <v>813.32999999998901</v>
      </c>
      <c r="J1207" s="41">
        <f t="shared" si="132"/>
        <v>862.67999999998904</v>
      </c>
      <c r="L1207" t="str">
        <f t="shared" si="127"/>
        <v>813,33</v>
      </c>
      <c r="M1207" s="41">
        <f t="shared" si="128"/>
        <v>862.67999999998904</v>
      </c>
    </row>
    <row r="1208" spans="2:13" x14ac:dyDescent="0.2">
      <c r="B1208" s="41">
        <f t="shared" si="126"/>
        <v>10352.279999999868</v>
      </c>
      <c r="C1208" s="41">
        <f>Motor!$E$5</f>
        <v>1900</v>
      </c>
      <c r="D1208" s="41">
        <f>Motor!$E$6</f>
        <v>0</v>
      </c>
      <c r="E1208" s="41">
        <f t="shared" si="129"/>
        <v>12252.279999999868</v>
      </c>
      <c r="F1208" s="41">
        <f t="shared" si="130"/>
        <v>1021.02</v>
      </c>
      <c r="G1208" s="41">
        <f>IF(VLOOKUP(F1208,Constantes!$D$2:$E$11,2,TRUE)=0,+F1208,VLOOKUP(F1208,Constantes!$D$2:$E$11,2,TRUE))</f>
        <v>1050</v>
      </c>
      <c r="H1208" s="41">
        <f>ROUND(+Motor!$D$15*Iteración!G1208,2)</f>
        <v>49.35</v>
      </c>
      <c r="I1208" s="48">
        <f t="shared" si="131"/>
        <v>813.339999999989</v>
      </c>
      <c r="J1208" s="41">
        <f t="shared" si="132"/>
        <v>862.68999999998903</v>
      </c>
      <c r="L1208" t="str">
        <f t="shared" si="127"/>
        <v>813,34</v>
      </c>
      <c r="M1208" s="41">
        <f t="shared" si="128"/>
        <v>862.68999999998903</v>
      </c>
    </row>
    <row r="1209" spans="2:13" x14ac:dyDescent="0.2">
      <c r="B1209" s="41">
        <f t="shared" si="126"/>
        <v>10352.399999999869</v>
      </c>
      <c r="C1209" s="41">
        <f>Motor!$E$5</f>
        <v>1900</v>
      </c>
      <c r="D1209" s="41">
        <f>Motor!$E$6</f>
        <v>0</v>
      </c>
      <c r="E1209" s="41">
        <f t="shared" si="129"/>
        <v>12252.399999999869</v>
      </c>
      <c r="F1209" s="41">
        <f t="shared" si="130"/>
        <v>1021.03</v>
      </c>
      <c r="G1209" s="41">
        <f>IF(VLOOKUP(F1209,Constantes!$D$2:$E$11,2,TRUE)=0,+F1209,VLOOKUP(F1209,Constantes!$D$2:$E$11,2,TRUE))</f>
        <v>1050</v>
      </c>
      <c r="H1209" s="41">
        <f>ROUND(+Motor!$D$15*Iteración!G1209,2)</f>
        <v>49.35</v>
      </c>
      <c r="I1209" s="48">
        <f t="shared" si="131"/>
        <v>813.349999999989</v>
      </c>
      <c r="J1209" s="41">
        <f t="shared" si="132"/>
        <v>862.69999999998902</v>
      </c>
      <c r="L1209" t="str">
        <f t="shared" si="127"/>
        <v>813,35</v>
      </c>
      <c r="M1209" s="41">
        <f t="shared" si="128"/>
        <v>862.69999999998902</v>
      </c>
    </row>
    <row r="1210" spans="2:13" x14ac:dyDescent="0.2">
      <c r="B1210" s="41">
        <f t="shared" si="126"/>
        <v>10352.519999999868</v>
      </c>
      <c r="C1210" s="41">
        <f>Motor!$E$5</f>
        <v>1900</v>
      </c>
      <c r="D1210" s="41">
        <f>Motor!$E$6</f>
        <v>0</v>
      </c>
      <c r="E1210" s="41">
        <f t="shared" si="129"/>
        <v>12252.519999999868</v>
      </c>
      <c r="F1210" s="41">
        <f t="shared" si="130"/>
        <v>1021.04</v>
      </c>
      <c r="G1210" s="41">
        <f>IF(VLOOKUP(F1210,Constantes!$D$2:$E$11,2,TRUE)=0,+F1210,VLOOKUP(F1210,Constantes!$D$2:$E$11,2,TRUE))</f>
        <v>1050</v>
      </c>
      <c r="H1210" s="41">
        <f>ROUND(+Motor!$D$15*Iteración!G1210,2)</f>
        <v>49.35</v>
      </c>
      <c r="I1210" s="48">
        <f t="shared" si="131"/>
        <v>813.35999999998899</v>
      </c>
      <c r="J1210" s="41">
        <f t="shared" si="132"/>
        <v>862.70999999998901</v>
      </c>
      <c r="L1210" t="str">
        <f t="shared" si="127"/>
        <v>813,36</v>
      </c>
      <c r="M1210" s="41">
        <f t="shared" si="128"/>
        <v>862.70999999998901</v>
      </c>
    </row>
    <row r="1211" spans="2:13" x14ac:dyDescent="0.2">
      <c r="B1211" s="41">
        <f t="shared" si="126"/>
        <v>10352.639999999868</v>
      </c>
      <c r="C1211" s="41">
        <f>Motor!$E$5</f>
        <v>1900</v>
      </c>
      <c r="D1211" s="41">
        <f>Motor!$E$6</f>
        <v>0</v>
      </c>
      <c r="E1211" s="41">
        <f t="shared" si="129"/>
        <v>12252.639999999868</v>
      </c>
      <c r="F1211" s="41">
        <f t="shared" si="130"/>
        <v>1021.05</v>
      </c>
      <c r="G1211" s="41">
        <f>IF(VLOOKUP(F1211,Constantes!$D$2:$E$11,2,TRUE)=0,+F1211,VLOOKUP(F1211,Constantes!$D$2:$E$11,2,TRUE))</f>
        <v>1050</v>
      </c>
      <c r="H1211" s="41">
        <f>ROUND(+Motor!$D$15*Iteración!G1211,2)</f>
        <v>49.35</v>
      </c>
      <c r="I1211" s="48">
        <f t="shared" si="131"/>
        <v>813.36999999998898</v>
      </c>
      <c r="J1211" s="41">
        <f t="shared" si="132"/>
        <v>862.719999999989</v>
      </c>
      <c r="L1211" t="str">
        <f t="shared" si="127"/>
        <v>813,37</v>
      </c>
      <c r="M1211" s="41">
        <f t="shared" si="128"/>
        <v>862.719999999989</v>
      </c>
    </row>
    <row r="1212" spans="2:13" x14ac:dyDescent="0.2">
      <c r="B1212" s="41">
        <f t="shared" si="126"/>
        <v>10352.759999999867</v>
      </c>
      <c r="C1212" s="41">
        <f>Motor!$E$5</f>
        <v>1900</v>
      </c>
      <c r="D1212" s="41">
        <f>Motor!$E$6</f>
        <v>0</v>
      </c>
      <c r="E1212" s="41">
        <f t="shared" si="129"/>
        <v>12252.759999999867</v>
      </c>
      <c r="F1212" s="41">
        <f t="shared" si="130"/>
        <v>1021.06</v>
      </c>
      <c r="G1212" s="41">
        <f>IF(VLOOKUP(F1212,Constantes!$D$2:$E$11,2,TRUE)=0,+F1212,VLOOKUP(F1212,Constantes!$D$2:$E$11,2,TRUE))</f>
        <v>1050</v>
      </c>
      <c r="H1212" s="41">
        <f>ROUND(+Motor!$D$15*Iteración!G1212,2)</f>
        <v>49.35</v>
      </c>
      <c r="I1212" s="48">
        <f t="shared" si="131"/>
        <v>813.37999999998897</v>
      </c>
      <c r="J1212" s="41">
        <f t="shared" si="132"/>
        <v>862.72999999998899</v>
      </c>
      <c r="L1212" t="str">
        <f t="shared" si="127"/>
        <v>813,38</v>
      </c>
      <c r="M1212" s="41">
        <f t="shared" si="128"/>
        <v>862.72999999998899</v>
      </c>
    </row>
    <row r="1213" spans="2:13" x14ac:dyDescent="0.2">
      <c r="B1213" s="41">
        <f t="shared" si="126"/>
        <v>10352.879999999868</v>
      </c>
      <c r="C1213" s="41">
        <f>Motor!$E$5</f>
        <v>1900</v>
      </c>
      <c r="D1213" s="41">
        <f>Motor!$E$6</f>
        <v>0</v>
      </c>
      <c r="E1213" s="41">
        <f t="shared" si="129"/>
        <v>12252.879999999868</v>
      </c>
      <c r="F1213" s="41">
        <f t="shared" si="130"/>
        <v>1021.07</v>
      </c>
      <c r="G1213" s="41">
        <f>IF(VLOOKUP(F1213,Constantes!$D$2:$E$11,2,TRUE)=0,+F1213,VLOOKUP(F1213,Constantes!$D$2:$E$11,2,TRUE))</f>
        <v>1050</v>
      </c>
      <c r="H1213" s="41">
        <f>ROUND(+Motor!$D$15*Iteración!G1213,2)</f>
        <v>49.35</v>
      </c>
      <c r="I1213" s="48">
        <f t="shared" si="131"/>
        <v>813.38999999998896</v>
      </c>
      <c r="J1213" s="41">
        <f t="shared" si="132"/>
        <v>862.73999999998898</v>
      </c>
      <c r="L1213" t="str">
        <f t="shared" si="127"/>
        <v>813,39</v>
      </c>
      <c r="M1213" s="41">
        <f t="shared" si="128"/>
        <v>862.73999999998898</v>
      </c>
    </row>
    <row r="1214" spans="2:13" x14ac:dyDescent="0.2">
      <c r="B1214" s="41">
        <f t="shared" si="126"/>
        <v>10352.999999999867</v>
      </c>
      <c r="C1214" s="41">
        <f>Motor!$E$5</f>
        <v>1900</v>
      </c>
      <c r="D1214" s="41">
        <f>Motor!$E$6</f>
        <v>0</v>
      </c>
      <c r="E1214" s="41">
        <f t="shared" si="129"/>
        <v>12252.999999999867</v>
      </c>
      <c r="F1214" s="41">
        <f t="shared" si="130"/>
        <v>1021.08</v>
      </c>
      <c r="G1214" s="41">
        <f>IF(VLOOKUP(F1214,Constantes!$D$2:$E$11,2,TRUE)=0,+F1214,VLOOKUP(F1214,Constantes!$D$2:$E$11,2,TRUE))</f>
        <v>1050</v>
      </c>
      <c r="H1214" s="41">
        <f>ROUND(+Motor!$D$15*Iteración!G1214,2)</f>
        <v>49.35</v>
      </c>
      <c r="I1214" s="48">
        <f t="shared" si="131"/>
        <v>813.39999999998895</v>
      </c>
      <c r="J1214" s="41">
        <f t="shared" si="132"/>
        <v>862.74999999998897</v>
      </c>
      <c r="L1214" t="str">
        <f t="shared" si="127"/>
        <v>813,40</v>
      </c>
      <c r="M1214" s="41">
        <f t="shared" si="128"/>
        <v>862.74999999998897</v>
      </c>
    </row>
    <row r="1215" spans="2:13" x14ac:dyDescent="0.2">
      <c r="B1215" s="41">
        <f t="shared" si="126"/>
        <v>10353.119999999868</v>
      </c>
      <c r="C1215" s="41">
        <f>Motor!$E$5</f>
        <v>1900</v>
      </c>
      <c r="D1215" s="41">
        <f>Motor!$E$6</f>
        <v>0</v>
      </c>
      <c r="E1215" s="41">
        <f t="shared" si="129"/>
        <v>12253.119999999868</v>
      </c>
      <c r="F1215" s="41">
        <f t="shared" si="130"/>
        <v>1021.09</v>
      </c>
      <c r="G1215" s="41">
        <f>IF(VLOOKUP(F1215,Constantes!$D$2:$E$11,2,TRUE)=0,+F1215,VLOOKUP(F1215,Constantes!$D$2:$E$11,2,TRUE))</f>
        <v>1050</v>
      </c>
      <c r="H1215" s="41">
        <f>ROUND(+Motor!$D$15*Iteración!G1215,2)</f>
        <v>49.35</v>
      </c>
      <c r="I1215" s="48">
        <f t="shared" si="131"/>
        <v>813.40999999998894</v>
      </c>
      <c r="J1215" s="41">
        <f t="shared" si="132"/>
        <v>862.75999999998896</v>
      </c>
      <c r="L1215" t="str">
        <f t="shared" si="127"/>
        <v>813,41</v>
      </c>
      <c r="M1215" s="41">
        <f t="shared" si="128"/>
        <v>862.75999999998896</v>
      </c>
    </row>
    <row r="1216" spans="2:13" x14ac:dyDescent="0.2">
      <c r="B1216" s="41">
        <f t="shared" si="126"/>
        <v>10353.239999999867</v>
      </c>
      <c r="C1216" s="41">
        <f>Motor!$E$5</f>
        <v>1900</v>
      </c>
      <c r="D1216" s="41">
        <f>Motor!$E$6</f>
        <v>0</v>
      </c>
      <c r="E1216" s="41">
        <f t="shared" si="129"/>
        <v>12253.239999999867</v>
      </c>
      <c r="F1216" s="41">
        <f t="shared" si="130"/>
        <v>1021.1</v>
      </c>
      <c r="G1216" s="41">
        <f>IF(VLOOKUP(F1216,Constantes!$D$2:$E$11,2,TRUE)=0,+F1216,VLOOKUP(F1216,Constantes!$D$2:$E$11,2,TRUE))</f>
        <v>1050</v>
      </c>
      <c r="H1216" s="41">
        <f>ROUND(+Motor!$D$15*Iteración!G1216,2)</f>
        <v>49.35</v>
      </c>
      <c r="I1216" s="48">
        <f t="shared" si="131"/>
        <v>813.41999999998893</v>
      </c>
      <c r="J1216" s="41">
        <f t="shared" si="132"/>
        <v>862.76999999998895</v>
      </c>
      <c r="L1216" t="str">
        <f t="shared" si="127"/>
        <v>813,42</v>
      </c>
      <c r="M1216" s="41">
        <f t="shared" si="128"/>
        <v>862.76999999998895</v>
      </c>
    </row>
    <row r="1217" spans="2:13" x14ac:dyDescent="0.2">
      <c r="B1217" s="41">
        <f t="shared" si="126"/>
        <v>10353.359999999868</v>
      </c>
      <c r="C1217" s="41">
        <f>Motor!$E$5</f>
        <v>1900</v>
      </c>
      <c r="D1217" s="41">
        <f>Motor!$E$6</f>
        <v>0</v>
      </c>
      <c r="E1217" s="41">
        <f t="shared" si="129"/>
        <v>12253.359999999868</v>
      </c>
      <c r="F1217" s="41">
        <f t="shared" si="130"/>
        <v>1021.11</v>
      </c>
      <c r="G1217" s="41">
        <f>IF(VLOOKUP(F1217,Constantes!$D$2:$E$11,2,TRUE)=0,+F1217,VLOOKUP(F1217,Constantes!$D$2:$E$11,2,TRUE))</f>
        <v>1050</v>
      </c>
      <c r="H1217" s="41">
        <f>ROUND(+Motor!$D$15*Iteración!G1217,2)</f>
        <v>49.35</v>
      </c>
      <c r="I1217" s="48">
        <f t="shared" si="131"/>
        <v>813.42999999998892</v>
      </c>
      <c r="J1217" s="41">
        <f t="shared" si="132"/>
        <v>862.77999999998895</v>
      </c>
      <c r="L1217" t="str">
        <f t="shared" si="127"/>
        <v>813,43</v>
      </c>
      <c r="M1217" s="41">
        <f t="shared" si="128"/>
        <v>862.77999999998895</v>
      </c>
    </row>
    <row r="1218" spans="2:13" x14ac:dyDescent="0.2">
      <c r="B1218" s="41">
        <f t="shared" si="126"/>
        <v>10353.479999999867</v>
      </c>
      <c r="C1218" s="41">
        <f>Motor!$E$5</f>
        <v>1900</v>
      </c>
      <c r="D1218" s="41">
        <f>Motor!$E$6</f>
        <v>0</v>
      </c>
      <c r="E1218" s="41">
        <f t="shared" si="129"/>
        <v>12253.479999999867</v>
      </c>
      <c r="F1218" s="41">
        <f t="shared" si="130"/>
        <v>1021.12</v>
      </c>
      <c r="G1218" s="41">
        <f>IF(VLOOKUP(F1218,Constantes!$D$2:$E$11,2,TRUE)=0,+F1218,VLOOKUP(F1218,Constantes!$D$2:$E$11,2,TRUE))</f>
        <v>1050</v>
      </c>
      <c r="H1218" s="41">
        <f>ROUND(+Motor!$D$15*Iteración!G1218,2)</f>
        <v>49.35</v>
      </c>
      <c r="I1218" s="48">
        <f t="shared" si="131"/>
        <v>813.43999999998891</v>
      </c>
      <c r="J1218" s="41">
        <f t="shared" si="132"/>
        <v>862.78999999998894</v>
      </c>
      <c r="L1218" t="str">
        <f t="shared" si="127"/>
        <v>813,44</v>
      </c>
      <c r="M1218" s="41">
        <f t="shared" si="128"/>
        <v>862.78999999998894</v>
      </c>
    </row>
    <row r="1219" spans="2:13" x14ac:dyDescent="0.2">
      <c r="B1219" s="41">
        <f t="shared" si="126"/>
        <v>10353.599999999868</v>
      </c>
      <c r="C1219" s="41">
        <f>Motor!$E$5</f>
        <v>1900</v>
      </c>
      <c r="D1219" s="41">
        <f>Motor!$E$6</f>
        <v>0</v>
      </c>
      <c r="E1219" s="41">
        <f t="shared" si="129"/>
        <v>12253.599999999868</v>
      </c>
      <c r="F1219" s="41">
        <f t="shared" si="130"/>
        <v>1021.13</v>
      </c>
      <c r="G1219" s="41">
        <f>IF(VLOOKUP(F1219,Constantes!$D$2:$E$11,2,TRUE)=0,+F1219,VLOOKUP(F1219,Constantes!$D$2:$E$11,2,TRUE))</f>
        <v>1050</v>
      </c>
      <c r="H1219" s="41">
        <f>ROUND(+Motor!$D$15*Iteración!G1219,2)</f>
        <v>49.35</v>
      </c>
      <c r="I1219" s="48">
        <f t="shared" si="131"/>
        <v>813.4499999999889</v>
      </c>
      <c r="J1219" s="41">
        <f t="shared" si="132"/>
        <v>862.79999999998893</v>
      </c>
      <c r="L1219" t="str">
        <f t="shared" si="127"/>
        <v>813,45</v>
      </c>
      <c r="M1219" s="41">
        <f t="shared" si="128"/>
        <v>862.79999999998893</v>
      </c>
    </row>
    <row r="1220" spans="2:13" x14ac:dyDescent="0.2">
      <c r="B1220" s="41">
        <f t="shared" ref="B1220:B1283" si="133">+J1220*12</f>
        <v>10353.719999999867</v>
      </c>
      <c r="C1220" s="41">
        <f>Motor!$E$5</f>
        <v>1900</v>
      </c>
      <c r="D1220" s="41">
        <f>Motor!$E$6</f>
        <v>0</v>
      </c>
      <c r="E1220" s="41">
        <f t="shared" si="129"/>
        <v>12253.719999999867</v>
      </c>
      <c r="F1220" s="41">
        <f t="shared" si="130"/>
        <v>1021.14</v>
      </c>
      <c r="G1220" s="41">
        <f>IF(VLOOKUP(F1220,Constantes!$D$2:$E$11,2,TRUE)=0,+F1220,VLOOKUP(F1220,Constantes!$D$2:$E$11,2,TRUE))</f>
        <v>1050</v>
      </c>
      <c r="H1220" s="41">
        <f>ROUND(+Motor!$D$15*Iteración!G1220,2)</f>
        <v>49.35</v>
      </c>
      <c r="I1220" s="48">
        <f t="shared" si="131"/>
        <v>813.4599999999889</v>
      </c>
      <c r="J1220" s="41">
        <f t="shared" si="132"/>
        <v>862.80999999998892</v>
      </c>
      <c r="L1220" t="str">
        <f t="shared" ref="L1220:L1283" si="134">TEXT(I1220,"0,00")</f>
        <v>813,46</v>
      </c>
      <c r="M1220" s="41">
        <f t="shared" ref="M1220:M1283" si="135">+J1220</f>
        <v>862.80999999998892</v>
      </c>
    </row>
    <row r="1221" spans="2:13" x14ac:dyDescent="0.2">
      <c r="B1221" s="41">
        <f t="shared" si="133"/>
        <v>10353.839999999867</v>
      </c>
      <c r="C1221" s="41">
        <f>Motor!$E$5</f>
        <v>1900</v>
      </c>
      <c r="D1221" s="41">
        <f>Motor!$E$6</f>
        <v>0</v>
      </c>
      <c r="E1221" s="41">
        <f t="shared" ref="E1221:E1284" si="136">SUM(B1221:D1221)</f>
        <v>12253.839999999867</v>
      </c>
      <c r="F1221" s="41">
        <f t="shared" ref="F1221:F1284" si="137">ROUND(+E1221/12,2)</f>
        <v>1021.15</v>
      </c>
      <c r="G1221" s="41">
        <f>IF(VLOOKUP(F1221,Constantes!$D$2:$E$11,2,TRUE)=0,+F1221,VLOOKUP(F1221,Constantes!$D$2:$E$11,2,TRUE))</f>
        <v>1050</v>
      </c>
      <c r="H1221" s="41">
        <f>ROUND(+Motor!$D$15*Iteración!G1221,2)</f>
        <v>49.35</v>
      </c>
      <c r="I1221" s="48">
        <f t="shared" ref="I1221:I1284" si="138">+J1221-H1221</f>
        <v>813.46999999998889</v>
      </c>
      <c r="J1221" s="41">
        <f t="shared" ref="J1221:J1284" si="139">+J1220+$J$1</f>
        <v>862.81999999998891</v>
      </c>
      <c r="L1221" t="str">
        <f t="shared" si="134"/>
        <v>813,47</v>
      </c>
      <c r="M1221" s="41">
        <f t="shared" si="135"/>
        <v>862.81999999998891</v>
      </c>
    </row>
    <row r="1222" spans="2:13" x14ac:dyDescent="0.2">
      <c r="B1222" s="41">
        <f t="shared" si="133"/>
        <v>10353.959999999866</v>
      </c>
      <c r="C1222" s="41">
        <f>Motor!$E$5</f>
        <v>1900</v>
      </c>
      <c r="D1222" s="41">
        <f>Motor!$E$6</f>
        <v>0</v>
      </c>
      <c r="E1222" s="41">
        <f t="shared" si="136"/>
        <v>12253.959999999866</v>
      </c>
      <c r="F1222" s="41">
        <f t="shared" si="137"/>
        <v>1021.16</v>
      </c>
      <c r="G1222" s="41">
        <f>IF(VLOOKUP(F1222,Constantes!$D$2:$E$11,2,TRUE)=0,+F1222,VLOOKUP(F1222,Constantes!$D$2:$E$11,2,TRUE))</f>
        <v>1050</v>
      </c>
      <c r="H1222" s="41">
        <f>ROUND(+Motor!$D$15*Iteración!G1222,2)</f>
        <v>49.35</v>
      </c>
      <c r="I1222" s="48">
        <f t="shared" si="138"/>
        <v>813.47999999998888</v>
      </c>
      <c r="J1222" s="41">
        <f t="shared" si="139"/>
        <v>862.8299999999889</v>
      </c>
      <c r="L1222" t="str">
        <f t="shared" si="134"/>
        <v>813,48</v>
      </c>
      <c r="M1222" s="41">
        <f t="shared" si="135"/>
        <v>862.8299999999889</v>
      </c>
    </row>
    <row r="1223" spans="2:13" x14ac:dyDescent="0.2">
      <c r="B1223" s="41">
        <f t="shared" si="133"/>
        <v>10354.079999999867</v>
      </c>
      <c r="C1223" s="41">
        <f>Motor!$E$5</f>
        <v>1900</v>
      </c>
      <c r="D1223" s="41">
        <f>Motor!$E$6</f>
        <v>0</v>
      </c>
      <c r="E1223" s="41">
        <f t="shared" si="136"/>
        <v>12254.079999999867</v>
      </c>
      <c r="F1223" s="41">
        <f t="shared" si="137"/>
        <v>1021.17</v>
      </c>
      <c r="G1223" s="41">
        <f>IF(VLOOKUP(F1223,Constantes!$D$2:$E$11,2,TRUE)=0,+F1223,VLOOKUP(F1223,Constantes!$D$2:$E$11,2,TRUE))</f>
        <v>1050</v>
      </c>
      <c r="H1223" s="41">
        <f>ROUND(+Motor!$D$15*Iteración!G1223,2)</f>
        <v>49.35</v>
      </c>
      <c r="I1223" s="48">
        <f t="shared" si="138"/>
        <v>813.48999999998887</v>
      </c>
      <c r="J1223" s="41">
        <f t="shared" si="139"/>
        <v>862.83999999998889</v>
      </c>
      <c r="L1223" t="str">
        <f t="shared" si="134"/>
        <v>813,49</v>
      </c>
      <c r="M1223" s="41">
        <f t="shared" si="135"/>
        <v>862.83999999998889</v>
      </c>
    </row>
    <row r="1224" spans="2:13" x14ac:dyDescent="0.2">
      <c r="B1224" s="41">
        <f t="shared" si="133"/>
        <v>10354.199999999866</v>
      </c>
      <c r="C1224" s="41">
        <f>Motor!$E$5</f>
        <v>1900</v>
      </c>
      <c r="D1224" s="41">
        <f>Motor!$E$6</f>
        <v>0</v>
      </c>
      <c r="E1224" s="41">
        <f t="shared" si="136"/>
        <v>12254.199999999866</v>
      </c>
      <c r="F1224" s="41">
        <f t="shared" si="137"/>
        <v>1021.18</v>
      </c>
      <c r="G1224" s="41">
        <f>IF(VLOOKUP(F1224,Constantes!$D$2:$E$11,2,TRUE)=0,+F1224,VLOOKUP(F1224,Constantes!$D$2:$E$11,2,TRUE))</f>
        <v>1050</v>
      </c>
      <c r="H1224" s="41">
        <f>ROUND(+Motor!$D$15*Iteración!G1224,2)</f>
        <v>49.35</v>
      </c>
      <c r="I1224" s="48">
        <f t="shared" si="138"/>
        <v>813.49999999998886</v>
      </c>
      <c r="J1224" s="41">
        <f t="shared" si="139"/>
        <v>862.84999999998888</v>
      </c>
      <c r="L1224" t="str">
        <f t="shared" si="134"/>
        <v>813,50</v>
      </c>
      <c r="M1224" s="41">
        <f t="shared" si="135"/>
        <v>862.84999999998888</v>
      </c>
    </row>
    <row r="1225" spans="2:13" x14ac:dyDescent="0.2">
      <c r="B1225" s="41">
        <f t="shared" si="133"/>
        <v>10354.319999999867</v>
      </c>
      <c r="C1225" s="41">
        <f>Motor!$E$5</f>
        <v>1900</v>
      </c>
      <c r="D1225" s="41">
        <f>Motor!$E$6</f>
        <v>0</v>
      </c>
      <c r="E1225" s="41">
        <f t="shared" si="136"/>
        <v>12254.319999999867</v>
      </c>
      <c r="F1225" s="41">
        <f t="shared" si="137"/>
        <v>1021.19</v>
      </c>
      <c r="G1225" s="41">
        <f>IF(VLOOKUP(F1225,Constantes!$D$2:$E$11,2,TRUE)=0,+F1225,VLOOKUP(F1225,Constantes!$D$2:$E$11,2,TRUE))</f>
        <v>1050</v>
      </c>
      <c r="H1225" s="41">
        <f>ROUND(+Motor!$D$15*Iteración!G1225,2)</f>
        <v>49.35</v>
      </c>
      <c r="I1225" s="48">
        <f t="shared" si="138"/>
        <v>813.50999999998885</v>
      </c>
      <c r="J1225" s="41">
        <f t="shared" si="139"/>
        <v>862.85999999998887</v>
      </c>
      <c r="L1225" t="str">
        <f t="shared" si="134"/>
        <v>813,51</v>
      </c>
      <c r="M1225" s="41">
        <f t="shared" si="135"/>
        <v>862.85999999998887</v>
      </c>
    </row>
    <row r="1226" spans="2:13" x14ac:dyDescent="0.2">
      <c r="B1226" s="41">
        <f t="shared" si="133"/>
        <v>10354.439999999866</v>
      </c>
      <c r="C1226" s="41">
        <f>Motor!$E$5</f>
        <v>1900</v>
      </c>
      <c r="D1226" s="41">
        <f>Motor!$E$6</f>
        <v>0</v>
      </c>
      <c r="E1226" s="41">
        <f t="shared" si="136"/>
        <v>12254.439999999866</v>
      </c>
      <c r="F1226" s="41">
        <f t="shared" si="137"/>
        <v>1021.2</v>
      </c>
      <c r="G1226" s="41">
        <f>IF(VLOOKUP(F1226,Constantes!$D$2:$E$11,2,TRUE)=0,+F1226,VLOOKUP(F1226,Constantes!$D$2:$E$11,2,TRUE))</f>
        <v>1050</v>
      </c>
      <c r="H1226" s="41">
        <f>ROUND(+Motor!$D$15*Iteración!G1226,2)</f>
        <v>49.35</v>
      </c>
      <c r="I1226" s="48">
        <f t="shared" si="138"/>
        <v>813.51999999998884</v>
      </c>
      <c r="J1226" s="41">
        <f t="shared" si="139"/>
        <v>862.86999999998886</v>
      </c>
      <c r="L1226" t="str">
        <f t="shared" si="134"/>
        <v>813,52</v>
      </c>
      <c r="M1226" s="41">
        <f t="shared" si="135"/>
        <v>862.86999999998886</v>
      </c>
    </row>
    <row r="1227" spans="2:13" x14ac:dyDescent="0.2">
      <c r="B1227" s="41">
        <f t="shared" si="133"/>
        <v>10354.559999999867</v>
      </c>
      <c r="C1227" s="41">
        <f>Motor!$E$5</f>
        <v>1900</v>
      </c>
      <c r="D1227" s="41">
        <f>Motor!$E$6</f>
        <v>0</v>
      </c>
      <c r="E1227" s="41">
        <f t="shared" si="136"/>
        <v>12254.559999999867</v>
      </c>
      <c r="F1227" s="41">
        <f t="shared" si="137"/>
        <v>1021.21</v>
      </c>
      <c r="G1227" s="41">
        <f>IF(VLOOKUP(F1227,Constantes!$D$2:$E$11,2,TRUE)=0,+F1227,VLOOKUP(F1227,Constantes!$D$2:$E$11,2,TRUE))</f>
        <v>1050</v>
      </c>
      <c r="H1227" s="41">
        <f>ROUND(+Motor!$D$15*Iteración!G1227,2)</f>
        <v>49.35</v>
      </c>
      <c r="I1227" s="48">
        <f t="shared" si="138"/>
        <v>813.52999999998883</v>
      </c>
      <c r="J1227" s="41">
        <f t="shared" si="139"/>
        <v>862.87999999998885</v>
      </c>
      <c r="L1227" t="str">
        <f t="shared" si="134"/>
        <v>813,53</v>
      </c>
      <c r="M1227" s="41">
        <f t="shared" si="135"/>
        <v>862.87999999998885</v>
      </c>
    </row>
    <row r="1228" spans="2:13" x14ac:dyDescent="0.2">
      <c r="B1228" s="41">
        <f t="shared" si="133"/>
        <v>10354.679999999866</v>
      </c>
      <c r="C1228" s="41">
        <f>Motor!$E$5</f>
        <v>1900</v>
      </c>
      <c r="D1228" s="41">
        <f>Motor!$E$6</f>
        <v>0</v>
      </c>
      <c r="E1228" s="41">
        <f t="shared" si="136"/>
        <v>12254.679999999866</v>
      </c>
      <c r="F1228" s="41">
        <f t="shared" si="137"/>
        <v>1021.22</v>
      </c>
      <c r="G1228" s="41">
        <f>IF(VLOOKUP(F1228,Constantes!$D$2:$E$11,2,TRUE)=0,+F1228,VLOOKUP(F1228,Constantes!$D$2:$E$11,2,TRUE))</f>
        <v>1050</v>
      </c>
      <c r="H1228" s="41">
        <f>ROUND(+Motor!$D$15*Iteración!G1228,2)</f>
        <v>49.35</v>
      </c>
      <c r="I1228" s="48">
        <f t="shared" si="138"/>
        <v>813.53999999998882</v>
      </c>
      <c r="J1228" s="41">
        <f t="shared" si="139"/>
        <v>862.88999999998885</v>
      </c>
      <c r="L1228" t="str">
        <f t="shared" si="134"/>
        <v>813,54</v>
      </c>
      <c r="M1228" s="41">
        <f t="shared" si="135"/>
        <v>862.88999999998885</v>
      </c>
    </row>
    <row r="1229" spans="2:13" x14ac:dyDescent="0.2">
      <c r="B1229" s="41">
        <f t="shared" si="133"/>
        <v>10354.799999999866</v>
      </c>
      <c r="C1229" s="41">
        <f>Motor!$E$5</f>
        <v>1900</v>
      </c>
      <c r="D1229" s="41">
        <f>Motor!$E$6</f>
        <v>0</v>
      </c>
      <c r="E1229" s="41">
        <f t="shared" si="136"/>
        <v>12254.799999999866</v>
      </c>
      <c r="F1229" s="41">
        <f t="shared" si="137"/>
        <v>1021.23</v>
      </c>
      <c r="G1229" s="41">
        <f>IF(VLOOKUP(F1229,Constantes!$D$2:$E$11,2,TRUE)=0,+F1229,VLOOKUP(F1229,Constantes!$D$2:$E$11,2,TRUE))</f>
        <v>1050</v>
      </c>
      <c r="H1229" s="41">
        <f>ROUND(+Motor!$D$15*Iteración!G1229,2)</f>
        <v>49.35</v>
      </c>
      <c r="I1229" s="48">
        <f t="shared" si="138"/>
        <v>813.54999999998881</v>
      </c>
      <c r="J1229" s="41">
        <f t="shared" si="139"/>
        <v>862.89999999998884</v>
      </c>
      <c r="L1229" t="str">
        <f t="shared" si="134"/>
        <v>813,55</v>
      </c>
      <c r="M1229" s="41">
        <f t="shared" si="135"/>
        <v>862.89999999998884</v>
      </c>
    </row>
    <row r="1230" spans="2:13" x14ac:dyDescent="0.2">
      <c r="B1230" s="41">
        <f t="shared" si="133"/>
        <v>10354.919999999865</v>
      </c>
      <c r="C1230" s="41">
        <f>Motor!$E$5</f>
        <v>1900</v>
      </c>
      <c r="D1230" s="41">
        <f>Motor!$E$6</f>
        <v>0</v>
      </c>
      <c r="E1230" s="41">
        <f t="shared" si="136"/>
        <v>12254.919999999865</v>
      </c>
      <c r="F1230" s="41">
        <f t="shared" si="137"/>
        <v>1021.24</v>
      </c>
      <c r="G1230" s="41">
        <f>IF(VLOOKUP(F1230,Constantes!$D$2:$E$11,2,TRUE)=0,+F1230,VLOOKUP(F1230,Constantes!$D$2:$E$11,2,TRUE))</f>
        <v>1050</v>
      </c>
      <c r="H1230" s="41">
        <f>ROUND(+Motor!$D$15*Iteración!G1230,2)</f>
        <v>49.35</v>
      </c>
      <c r="I1230" s="48">
        <f t="shared" si="138"/>
        <v>813.5599999999888</v>
      </c>
      <c r="J1230" s="41">
        <f t="shared" si="139"/>
        <v>862.90999999998883</v>
      </c>
      <c r="L1230" t="str">
        <f t="shared" si="134"/>
        <v>813,56</v>
      </c>
      <c r="M1230" s="41">
        <f t="shared" si="135"/>
        <v>862.90999999998883</v>
      </c>
    </row>
    <row r="1231" spans="2:13" x14ac:dyDescent="0.2">
      <c r="B1231" s="41">
        <f t="shared" si="133"/>
        <v>10355.039999999866</v>
      </c>
      <c r="C1231" s="41">
        <f>Motor!$E$5</f>
        <v>1900</v>
      </c>
      <c r="D1231" s="41">
        <f>Motor!$E$6</f>
        <v>0</v>
      </c>
      <c r="E1231" s="41">
        <f t="shared" si="136"/>
        <v>12255.039999999866</v>
      </c>
      <c r="F1231" s="41">
        <f t="shared" si="137"/>
        <v>1021.25</v>
      </c>
      <c r="G1231" s="41">
        <f>IF(VLOOKUP(F1231,Constantes!$D$2:$E$11,2,TRUE)=0,+F1231,VLOOKUP(F1231,Constantes!$D$2:$E$11,2,TRUE))</f>
        <v>1050</v>
      </c>
      <c r="H1231" s="41">
        <f>ROUND(+Motor!$D$15*Iteración!G1231,2)</f>
        <v>49.35</v>
      </c>
      <c r="I1231" s="48">
        <f t="shared" si="138"/>
        <v>813.5699999999888</v>
      </c>
      <c r="J1231" s="41">
        <f t="shared" si="139"/>
        <v>862.91999999998882</v>
      </c>
      <c r="L1231" t="str">
        <f t="shared" si="134"/>
        <v>813,57</v>
      </c>
      <c r="M1231" s="41">
        <f t="shared" si="135"/>
        <v>862.91999999998882</v>
      </c>
    </row>
    <row r="1232" spans="2:13" x14ac:dyDescent="0.2">
      <c r="B1232" s="41">
        <f t="shared" si="133"/>
        <v>10355.159999999865</v>
      </c>
      <c r="C1232" s="41">
        <f>Motor!$E$5</f>
        <v>1900</v>
      </c>
      <c r="D1232" s="41">
        <f>Motor!$E$6</f>
        <v>0</v>
      </c>
      <c r="E1232" s="41">
        <f t="shared" si="136"/>
        <v>12255.159999999865</v>
      </c>
      <c r="F1232" s="41">
        <f t="shared" si="137"/>
        <v>1021.26</v>
      </c>
      <c r="G1232" s="41">
        <f>IF(VLOOKUP(F1232,Constantes!$D$2:$E$11,2,TRUE)=0,+F1232,VLOOKUP(F1232,Constantes!$D$2:$E$11,2,TRUE))</f>
        <v>1050</v>
      </c>
      <c r="H1232" s="41">
        <f>ROUND(+Motor!$D$15*Iteración!G1232,2)</f>
        <v>49.35</v>
      </c>
      <c r="I1232" s="48">
        <f t="shared" si="138"/>
        <v>813.57999999998879</v>
      </c>
      <c r="J1232" s="41">
        <f t="shared" si="139"/>
        <v>862.92999999998881</v>
      </c>
      <c r="L1232" t="str">
        <f t="shared" si="134"/>
        <v>813,58</v>
      </c>
      <c r="M1232" s="41">
        <f t="shared" si="135"/>
        <v>862.92999999998881</v>
      </c>
    </row>
    <row r="1233" spans="2:13" x14ac:dyDescent="0.2">
      <c r="B1233" s="41">
        <f t="shared" si="133"/>
        <v>10355.279999999866</v>
      </c>
      <c r="C1233" s="41">
        <f>Motor!$E$5</f>
        <v>1900</v>
      </c>
      <c r="D1233" s="41">
        <f>Motor!$E$6</f>
        <v>0</v>
      </c>
      <c r="E1233" s="41">
        <f t="shared" si="136"/>
        <v>12255.279999999866</v>
      </c>
      <c r="F1233" s="41">
        <f t="shared" si="137"/>
        <v>1021.27</v>
      </c>
      <c r="G1233" s="41">
        <f>IF(VLOOKUP(F1233,Constantes!$D$2:$E$11,2,TRUE)=0,+F1233,VLOOKUP(F1233,Constantes!$D$2:$E$11,2,TRUE))</f>
        <v>1050</v>
      </c>
      <c r="H1233" s="41">
        <f>ROUND(+Motor!$D$15*Iteración!G1233,2)</f>
        <v>49.35</v>
      </c>
      <c r="I1233" s="48">
        <f t="shared" si="138"/>
        <v>813.58999999998878</v>
      </c>
      <c r="J1233" s="41">
        <f t="shared" si="139"/>
        <v>862.9399999999888</v>
      </c>
      <c r="L1233" t="str">
        <f t="shared" si="134"/>
        <v>813,59</v>
      </c>
      <c r="M1233" s="41">
        <f t="shared" si="135"/>
        <v>862.9399999999888</v>
      </c>
    </row>
    <row r="1234" spans="2:13" x14ac:dyDescent="0.2">
      <c r="B1234" s="41">
        <f t="shared" si="133"/>
        <v>10355.399999999865</v>
      </c>
      <c r="C1234" s="41">
        <f>Motor!$E$5</f>
        <v>1900</v>
      </c>
      <c r="D1234" s="41">
        <f>Motor!$E$6</f>
        <v>0</v>
      </c>
      <c r="E1234" s="41">
        <f t="shared" si="136"/>
        <v>12255.399999999865</v>
      </c>
      <c r="F1234" s="41">
        <f t="shared" si="137"/>
        <v>1021.28</v>
      </c>
      <c r="G1234" s="41">
        <f>IF(VLOOKUP(F1234,Constantes!$D$2:$E$11,2,TRUE)=0,+F1234,VLOOKUP(F1234,Constantes!$D$2:$E$11,2,TRUE))</f>
        <v>1050</v>
      </c>
      <c r="H1234" s="41">
        <f>ROUND(+Motor!$D$15*Iteración!G1234,2)</f>
        <v>49.35</v>
      </c>
      <c r="I1234" s="48">
        <f t="shared" si="138"/>
        <v>813.59999999998877</v>
      </c>
      <c r="J1234" s="41">
        <f t="shared" si="139"/>
        <v>862.94999999998879</v>
      </c>
      <c r="L1234" t="str">
        <f t="shared" si="134"/>
        <v>813,60</v>
      </c>
      <c r="M1234" s="41">
        <f t="shared" si="135"/>
        <v>862.94999999998879</v>
      </c>
    </row>
    <row r="1235" spans="2:13" x14ac:dyDescent="0.2">
      <c r="B1235" s="41">
        <f t="shared" si="133"/>
        <v>10355.519999999866</v>
      </c>
      <c r="C1235" s="41">
        <f>Motor!$E$5</f>
        <v>1900</v>
      </c>
      <c r="D1235" s="41">
        <f>Motor!$E$6</f>
        <v>0</v>
      </c>
      <c r="E1235" s="41">
        <f t="shared" si="136"/>
        <v>12255.519999999866</v>
      </c>
      <c r="F1235" s="41">
        <f t="shared" si="137"/>
        <v>1021.29</v>
      </c>
      <c r="G1235" s="41">
        <f>IF(VLOOKUP(F1235,Constantes!$D$2:$E$11,2,TRUE)=0,+F1235,VLOOKUP(F1235,Constantes!$D$2:$E$11,2,TRUE))</f>
        <v>1050</v>
      </c>
      <c r="H1235" s="41">
        <f>ROUND(+Motor!$D$15*Iteración!G1235,2)</f>
        <v>49.35</v>
      </c>
      <c r="I1235" s="48">
        <f t="shared" si="138"/>
        <v>813.60999999998876</v>
      </c>
      <c r="J1235" s="41">
        <f t="shared" si="139"/>
        <v>862.95999999998878</v>
      </c>
      <c r="L1235" t="str">
        <f t="shared" si="134"/>
        <v>813,61</v>
      </c>
      <c r="M1235" s="41">
        <f t="shared" si="135"/>
        <v>862.95999999998878</v>
      </c>
    </row>
    <row r="1236" spans="2:13" x14ac:dyDescent="0.2">
      <c r="B1236" s="41">
        <f t="shared" si="133"/>
        <v>10355.639999999865</v>
      </c>
      <c r="C1236" s="41">
        <f>Motor!$E$5</f>
        <v>1900</v>
      </c>
      <c r="D1236" s="41">
        <f>Motor!$E$6</f>
        <v>0</v>
      </c>
      <c r="E1236" s="41">
        <f t="shared" si="136"/>
        <v>12255.639999999865</v>
      </c>
      <c r="F1236" s="41">
        <f t="shared" si="137"/>
        <v>1021.3</v>
      </c>
      <c r="G1236" s="41">
        <f>IF(VLOOKUP(F1236,Constantes!$D$2:$E$11,2,TRUE)=0,+F1236,VLOOKUP(F1236,Constantes!$D$2:$E$11,2,TRUE))</f>
        <v>1050</v>
      </c>
      <c r="H1236" s="41">
        <f>ROUND(+Motor!$D$15*Iteración!G1236,2)</f>
        <v>49.35</v>
      </c>
      <c r="I1236" s="48">
        <f t="shared" si="138"/>
        <v>813.61999999998875</v>
      </c>
      <c r="J1236" s="41">
        <f t="shared" si="139"/>
        <v>862.96999999998877</v>
      </c>
      <c r="L1236" t="str">
        <f t="shared" si="134"/>
        <v>813,62</v>
      </c>
      <c r="M1236" s="41">
        <f t="shared" si="135"/>
        <v>862.96999999998877</v>
      </c>
    </row>
    <row r="1237" spans="2:13" x14ac:dyDescent="0.2">
      <c r="B1237" s="41">
        <f t="shared" si="133"/>
        <v>10355.759999999866</v>
      </c>
      <c r="C1237" s="41">
        <f>Motor!$E$5</f>
        <v>1900</v>
      </c>
      <c r="D1237" s="41">
        <f>Motor!$E$6</f>
        <v>0</v>
      </c>
      <c r="E1237" s="41">
        <f t="shared" si="136"/>
        <v>12255.759999999866</v>
      </c>
      <c r="F1237" s="41">
        <f t="shared" si="137"/>
        <v>1021.31</v>
      </c>
      <c r="G1237" s="41">
        <f>IF(VLOOKUP(F1237,Constantes!$D$2:$E$11,2,TRUE)=0,+F1237,VLOOKUP(F1237,Constantes!$D$2:$E$11,2,TRUE))</f>
        <v>1050</v>
      </c>
      <c r="H1237" s="41">
        <f>ROUND(+Motor!$D$15*Iteración!G1237,2)</f>
        <v>49.35</v>
      </c>
      <c r="I1237" s="48">
        <f t="shared" si="138"/>
        <v>813.62999999998874</v>
      </c>
      <c r="J1237" s="41">
        <f t="shared" si="139"/>
        <v>862.97999999998876</v>
      </c>
      <c r="L1237" t="str">
        <f t="shared" si="134"/>
        <v>813,63</v>
      </c>
      <c r="M1237" s="41">
        <f t="shared" si="135"/>
        <v>862.97999999998876</v>
      </c>
    </row>
    <row r="1238" spans="2:13" x14ac:dyDescent="0.2">
      <c r="B1238" s="41">
        <f t="shared" si="133"/>
        <v>10355.879999999865</v>
      </c>
      <c r="C1238" s="41">
        <f>Motor!$E$5</f>
        <v>1900</v>
      </c>
      <c r="D1238" s="41">
        <f>Motor!$E$6</f>
        <v>0</v>
      </c>
      <c r="E1238" s="41">
        <f t="shared" si="136"/>
        <v>12255.879999999865</v>
      </c>
      <c r="F1238" s="41">
        <f t="shared" si="137"/>
        <v>1021.32</v>
      </c>
      <c r="G1238" s="41">
        <f>IF(VLOOKUP(F1238,Constantes!$D$2:$E$11,2,TRUE)=0,+F1238,VLOOKUP(F1238,Constantes!$D$2:$E$11,2,TRUE))</f>
        <v>1050</v>
      </c>
      <c r="H1238" s="41">
        <f>ROUND(+Motor!$D$15*Iteración!G1238,2)</f>
        <v>49.35</v>
      </c>
      <c r="I1238" s="48">
        <f t="shared" si="138"/>
        <v>813.63999999998873</v>
      </c>
      <c r="J1238" s="41">
        <f t="shared" si="139"/>
        <v>862.98999999998875</v>
      </c>
      <c r="L1238" t="str">
        <f t="shared" si="134"/>
        <v>813,64</v>
      </c>
      <c r="M1238" s="41">
        <f t="shared" si="135"/>
        <v>862.98999999998875</v>
      </c>
    </row>
    <row r="1239" spans="2:13" x14ac:dyDescent="0.2">
      <c r="B1239" s="41">
        <f t="shared" si="133"/>
        <v>10355.999999999865</v>
      </c>
      <c r="C1239" s="41">
        <f>Motor!$E$5</f>
        <v>1900</v>
      </c>
      <c r="D1239" s="41">
        <f>Motor!$E$6</f>
        <v>0</v>
      </c>
      <c r="E1239" s="41">
        <f t="shared" si="136"/>
        <v>12255.999999999865</v>
      </c>
      <c r="F1239" s="41">
        <f t="shared" si="137"/>
        <v>1021.33</v>
      </c>
      <c r="G1239" s="41">
        <f>IF(VLOOKUP(F1239,Constantes!$D$2:$E$11,2,TRUE)=0,+F1239,VLOOKUP(F1239,Constantes!$D$2:$E$11,2,TRUE))</f>
        <v>1050</v>
      </c>
      <c r="H1239" s="41">
        <f>ROUND(+Motor!$D$15*Iteración!G1239,2)</f>
        <v>49.35</v>
      </c>
      <c r="I1239" s="48">
        <f t="shared" si="138"/>
        <v>813.64999999998872</v>
      </c>
      <c r="J1239" s="41">
        <f t="shared" si="139"/>
        <v>862.99999999998875</v>
      </c>
      <c r="L1239" t="str">
        <f t="shared" si="134"/>
        <v>813,65</v>
      </c>
      <c r="M1239" s="41">
        <f t="shared" si="135"/>
        <v>862.99999999998875</v>
      </c>
    </row>
    <row r="1240" spans="2:13" x14ac:dyDescent="0.2">
      <c r="B1240" s="41">
        <f t="shared" si="133"/>
        <v>10356.119999999864</v>
      </c>
      <c r="C1240" s="41">
        <f>Motor!$E$5</f>
        <v>1900</v>
      </c>
      <c r="D1240" s="41">
        <f>Motor!$E$6</f>
        <v>0</v>
      </c>
      <c r="E1240" s="41">
        <f t="shared" si="136"/>
        <v>12256.119999999864</v>
      </c>
      <c r="F1240" s="41">
        <f t="shared" si="137"/>
        <v>1021.34</v>
      </c>
      <c r="G1240" s="41">
        <f>IF(VLOOKUP(F1240,Constantes!$D$2:$E$11,2,TRUE)=0,+F1240,VLOOKUP(F1240,Constantes!$D$2:$E$11,2,TRUE))</f>
        <v>1050</v>
      </c>
      <c r="H1240" s="41">
        <f>ROUND(+Motor!$D$15*Iteración!G1240,2)</f>
        <v>49.35</v>
      </c>
      <c r="I1240" s="48">
        <f t="shared" si="138"/>
        <v>813.65999999998871</v>
      </c>
      <c r="J1240" s="41">
        <f t="shared" si="139"/>
        <v>863.00999999998874</v>
      </c>
      <c r="L1240" t="str">
        <f t="shared" si="134"/>
        <v>813,66</v>
      </c>
      <c r="M1240" s="41">
        <f t="shared" si="135"/>
        <v>863.00999999998874</v>
      </c>
    </row>
    <row r="1241" spans="2:13" x14ac:dyDescent="0.2">
      <c r="B1241" s="41">
        <f t="shared" si="133"/>
        <v>10356.239999999865</v>
      </c>
      <c r="C1241" s="41">
        <f>Motor!$E$5</f>
        <v>1900</v>
      </c>
      <c r="D1241" s="41">
        <f>Motor!$E$6</f>
        <v>0</v>
      </c>
      <c r="E1241" s="41">
        <f t="shared" si="136"/>
        <v>12256.239999999865</v>
      </c>
      <c r="F1241" s="41">
        <f t="shared" si="137"/>
        <v>1021.35</v>
      </c>
      <c r="G1241" s="41">
        <f>IF(VLOOKUP(F1241,Constantes!$D$2:$E$11,2,TRUE)=0,+F1241,VLOOKUP(F1241,Constantes!$D$2:$E$11,2,TRUE))</f>
        <v>1050</v>
      </c>
      <c r="H1241" s="41">
        <f>ROUND(+Motor!$D$15*Iteración!G1241,2)</f>
        <v>49.35</v>
      </c>
      <c r="I1241" s="48">
        <f t="shared" si="138"/>
        <v>813.6699999999887</v>
      </c>
      <c r="J1241" s="41">
        <f t="shared" si="139"/>
        <v>863.01999999998873</v>
      </c>
      <c r="L1241" t="str">
        <f t="shared" si="134"/>
        <v>813,67</v>
      </c>
      <c r="M1241" s="41">
        <f t="shared" si="135"/>
        <v>863.01999999998873</v>
      </c>
    </row>
    <row r="1242" spans="2:13" x14ac:dyDescent="0.2">
      <c r="B1242" s="41">
        <f t="shared" si="133"/>
        <v>10356.359999999864</v>
      </c>
      <c r="C1242" s="41">
        <f>Motor!$E$5</f>
        <v>1900</v>
      </c>
      <c r="D1242" s="41">
        <f>Motor!$E$6</f>
        <v>0</v>
      </c>
      <c r="E1242" s="41">
        <f t="shared" si="136"/>
        <v>12256.359999999864</v>
      </c>
      <c r="F1242" s="41">
        <f t="shared" si="137"/>
        <v>1021.36</v>
      </c>
      <c r="G1242" s="41">
        <f>IF(VLOOKUP(F1242,Constantes!$D$2:$E$11,2,TRUE)=0,+F1242,VLOOKUP(F1242,Constantes!$D$2:$E$11,2,TRUE))</f>
        <v>1050</v>
      </c>
      <c r="H1242" s="41">
        <f>ROUND(+Motor!$D$15*Iteración!G1242,2)</f>
        <v>49.35</v>
      </c>
      <c r="I1242" s="48">
        <f t="shared" si="138"/>
        <v>813.67999999998869</v>
      </c>
      <c r="J1242" s="41">
        <f t="shared" si="139"/>
        <v>863.02999999998872</v>
      </c>
      <c r="L1242" t="str">
        <f t="shared" si="134"/>
        <v>813,68</v>
      </c>
      <c r="M1242" s="41">
        <f t="shared" si="135"/>
        <v>863.02999999998872</v>
      </c>
    </row>
    <row r="1243" spans="2:13" x14ac:dyDescent="0.2">
      <c r="B1243" s="41">
        <f t="shared" si="133"/>
        <v>10356.479999999865</v>
      </c>
      <c r="C1243" s="41">
        <f>Motor!$E$5</f>
        <v>1900</v>
      </c>
      <c r="D1243" s="41">
        <f>Motor!$E$6</f>
        <v>0</v>
      </c>
      <c r="E1243" s="41">
        <f t="shared" si="136"/>
        <v>12256.479999999865</v>
      </c>
      <c r="F1243" s="41">
        <f t="shared" si="137"/>
        <v>1021.37</v>
      </c>
      <c r="G1243" s="41">
        <f>IF(VLOOKUP(F1243,Constantes!$D$2:$E$11,2,TRUE)=0,+F1243,VLOOKUP(F1243,Constantes!$D$2:$E$11,2,TRUE))</f>
        <v>1050</v>
      </c>
      <c r="H1243" s="41">
        <f>ROUND(+Motor!$D$15*Iteración!G1243,2)</f>
        <v>49.35</v>
      </c>
      <c r="I1243" s="48">
        <f t="shared" si="138"/>
        <v>813.68999999998869</v>
      </c>
      <c r="J1243" s="41">
        <f t="shared" si="139"/>
        <v>863.03999999998871</v>
      </c>
      <c r="L1243" t="str">
        <f t="shared" si="134"/>
        <v>813,69</v>
      </c>
      <c r="M1243" s="41">
        <f t="shared" si="135"/>
        <v>863.03999999998871</v>
      </c>
    </row>
    <row r="1244" spans="2:13" x14ac:dyDescent="0.2">
      <c r="B1244" s="41">
        <f t="shared" si="133"/>
        <v>10356.599999999864</v>
      </c>
      <c r="C1244" s="41">
        <f>Motor!$E$5</f>
        <v>1900</v>
      </c>
      <c r="D1244" s="41">
        <f>Motor!$E$6</f>
        <v>0</v>
      </c>
      <c r="E1244" s="41">
        <f t="shared" si="136"/>
        <v>12256.599999999864</v>
      </c>
      <c r="F1244" s="41">
        <f t="shared" si="137"/>
        <v>1021.38</v>
      </c>
      <c r="G1244" s="41">
        <f>IF(VLOOKUP(F1244,Constantes!$D$2:$E$11,2,TRUE)=0,+F1244,VLOOKUP(F1244,Constantes!$D$2:$E$11,2,TRUE))</f>
        <v>1050</v>
      </c>
      <c r="H1244" s="41">
        <f>ROUND(+Motor!$D$15*Iteración!G1244,2)</f>
        <v>49.35</v>
      </c>
      <c r="I1244" s="48">
        <f t="shared" si="138"/>
        <v>813.69999999998868</v>
      </c>
      <c r="J1244" s="41">
        <f t="shared" si="139"/>
        <v>863.0499999999887</v>
      </c>
      <c r="L1244" t="str">
        <f t="shared" si="134"/>
        <v>813,70</v>
      </c>
      <c r="M1244" s="41">
        <f t="shared" si="135"/>
        <v>863.0499999999887</v>
      </c>
    </row>
    <row r="1245" spans="2:13" x14ac:dyDescent="0.2">
      <c r="B1245" s="41">
        <f t="shared" si="133"/>
        <v>10356.719999999865</v>
      </c>
      <c r="C1245" s="41">
        <f>Motor!$E$5</f>
        <v>1900</v>
      </c>
      <c r="D1245" s="41">
        <f>Motor!$E$6</f>
        <v>0</v>
      </c>
      <c r="E1245" s="41">
        <f t="shared" si="136"/>
        <v>12256.719999999865</v>
      </c>
      <c r="F1245" s="41">
        <f t="shared" si="137"/>
        <v>1021.39</v>
      </c>
      <c r="G1245" s="41">
        <f>IF(VLOOKUP(F1245,Constantes!$D$2:$E$11,2,TRUE)=0,+F1245,VLOOKUP(F1245,Constantes!$D$2:$E$11,2,TRUE))</f>
        <v>1050</v>
      </c>
      <c r="H1245" s="41">
        <f>ROUND(+Motor!$D$15*Iteración!G1245,2)</f>
        <v>49.35</v>
      </c>
      <c r="I1245" s="48">
        <f t="shared" si="138"/>
        <v>813.70999999998867</v>
      </c>
      <c r="J1245" s="41">
        <f t="shared" si="139"/>
        <v>863.05999999998869</v>
      </c>
      <c r="L1245" t="str">
        <f t="shared" si="134"/>
        <v>813,71</v>
      </c>
      <c r="M1245" s="41">
        <f t="shared" si="135"/>
        <v>863.05999999998869</v>
      </c>
    </row>
    <row r="1246" spans="2:13" x14ac:dyDescent="0.2">
      <c r="B1246" s="41">
        <f t="shared" si="133"/>
        <v>10356.839999999864</v>
      </c>
      <c r="C1246" s="41">
        <f>Motor!$E$5</f>
        <v>1900</v>
      </c>
      <c r="D1246" s="41">
        <f>Motor!$E$6</f>
        <v>0</v>
      </c>
      <c r="E1246" s="41">
        <f t="shared" si="136"/>
        <v>12256.839999999864</v>
      </c>
      <c r="F1246" s="41">
        <f t="shared" si="137"/>
        <v>1021.4</v>
      </c>
      <c r="G1246" s="41">
        <f>IF(VLOOKUP(F1246,Constantes!$D$2:$E$11,2,TRUE)=0,+F1246,VLOOKUP(F1246,Constantes!$D$2:$E$11,2,TRUE))</f>
        <v>1050</v>
      </c>
      <c r="H1246" s="41">
        <f>ROUND(+Motor!$D$15*Iteración!G1246,2)</f>
        <v>49.35</v>
      </c>
      <c r="I1246" s="48">
        <f t="shared" si="138"/>
        <v>813.71999999998866</v>
      </c>
      <c r="J1246" s="41">
        <f t="shared" si="139"/>
        <v>863.06999999998868</v>
      </c>
      <c r="L1246" t="str">
        <f t="shared" si="134"/>
        <v>813,72</v>
      </c>
      <c r="M1246" s="41">
        <f t="shared" si="135"/>
        <v>863.06999999998868</v>
      </c>
    </row>
    <row r="1247" spans="2:13" x14ac:dyDescent="0.2">
      <c r="B1247" s="41">
        <f t="shared" si="133"/>
        <v>10356.959999999865</v>
      </c>
      <c r="C1247" s="41">
        <f>Motor!$E$5</f>
        <v>1900</v>
      </c>
      <c r="D1247" s="41">
        <f>Motor!$E$6</f>
        <v>0</v>
      </c>
      <c r="E1247" s="41">
        <f t="shared" si="136"/>
        <v>12256.959999999865</v>
      </c>
      <c r="F1247" s="41">
        <f t="shared" si="137"/>
        <v>1021.41</v>
      </c>
      <c r="G1247" s="41">
        <f>IF(VLOOKUP(F1247,Constantes!$D$2:$E$11,2,TRUE)=0,+F1247,VLOOKUP(F1247,Constantes!$D$2:$E$11,2,TRUE))</f>
        <v>1050</v>
      </c>
      <c r="H1247" s="41">
        <f>ROUND(+Motor!$D$15*Iteración!G1247,2)</f>
        <v>49.35</v>
      </c>
      <c r="I1247" s="48">
        <f t="shared" si="138"/>
        <v>813.72999999998865</v>
      </c>
      <c r="J1247" s="41">
        <f t="shared" si="139"/>
        <v>863.07999999998867</v>
      </c>
      <c r="L1247" t="str">
        <f t="shared" si="134"/>
        <v>813,73</v>
      </c>
      <c r="M1247" s="41">
        <f t="shared" si="135"/>
        <v>863.07999999998867</v>
      </c>
    </row>
    <row r="1248" spans="2:13" x14ac:dyDescent="0.2">
      <c r="B1248" s="41">
        <f t="shared" si="133"/>
        <v>10357.079999999864</v>
      </c>
      <c r="C1248" s="41">
        <f>Motor!$E$5</f>
        <v>1900</v>
      </c>
      <c r="D1248" s="41">
        <f>Motor!$E$6</f>
        <v>0</v>
      </c>
      <c r="E1248" s="41">
        <f t="shared" si="136"/>
        <v>12257.079999999864</v>
      </c>
      <c r="F1248" s="41">
        <f t="shared" si="137"/>
        <v>1021.42</v>
      </c>
      <c r="G1248" s="41">
        <f>IF(VLOOKUP(F1248,Constantes!$D$2:$E$11,2,TRUE)=0,+F1248,VLOOKUP(F1248,Constantes!$D$2:$E$11,2,TRUE))</f>
        <v>1050</v>
      </c>
      <c r="H1248" s="41">
        <f>ROUND(+Motor!$D$15*Iteración!G1248,2)</f>
        <v>49.35</v>
      </c>
      <c r="I1248" s="48">
        <f t="shared" si="138"/>
        <v>813.73999999998864</v>
      </c>
      <c r="J1248" s="41">
        <f t="shared" si="139"/>
        <v>863.08999999998866</v>
      </c>
      <c r="L1248" t="str">
        <f t="shared" si="134"/>
        <v>813,74</v>
      </c>
      <c r="M1248" s="41">
        <f t="shared" si="135"/>
        <v>863.08999999998866</v>
      </c>
    </row>
    <row r="1249" spans="2:13" x14ac:dyDescent="0.2">
      <c r="B1249" s="41">
        <f t="shared" si="133"/>
        <v>10357.199999999864</v>
      </c>
      <c r="C1249" s="41">
        <f>Motor!$E$5</f>
        <v>1900</v>
      </c>
      <c r="D1249" s="41">
        <f>Motor!$E$6</f>
        <v>0</v>
      </c>
      <c r="E1249" s="41">
        <f t="shared" si="136"/>
        <v>12257.199999999864</v>
      </c>
      <c r="F1249" s="41">
        <f t="shared" si="137"/>
        <v>1021.43</v>
      </c>
      <c r="G1249" s="41">
        <f>IF(VLOOKUP(F1249,Constantes!$D$2:$E$11,2,TRUE)=0,+F1249,VLOOKUP(F1249,Constantes!$D$2:$E$11,2,TRUE))</f>
        <v>1050</v>
      </c>
      <c r="H1249" s="41">
        <f>ROUND(+Motor!$D$15*Iteración!G1249,2)</f>
        <v>49.35</v>
      </c>
      <c r="I1249" s="48">
        <f t="shared" si="138"/>
        <v>813.74999999998863</v>
      </c>
      <c r="J1249" s="41">
        <f t="shared" si="139"/>
        <v>863.09999999998865</v>
      </c>
      <c r="L1249" t="str">
        <f t="shared" si="134"/>
        <v>813,75</v>
      </c>
      <c r="M1249" s="41">
        <f t="shared" si="135"/>
        <v>863.09999999998865</v>
      </c>
    </row>
    <row r="1250" spans="2:13" x14ac:dyDescent="0.2">
      <c r="B1250" s="41">
        <f t="shared" si="133"/>
        <v>10357.319999999863</v>
      </c>
      <c r="C1250" s="41">
        <f>Motor!$E$5</f>
        <v>1900</v>
      </c>
      <c r="D1250" s="41">
        <f>Motor!$E$6</f>
        <v>0</v>
      </c>
      <c r="E1250" s="41">
        <f t="shared" si="136"/>
        <v>12257.319999999863</v>
      </c>
      <c r="F1250" s="41">
        <f t="shared" si="137"/>
        <v>1021.44</v>
      </c>
      <c r="G1250" s="41">
        <f>IF(VLOOKUP(F1250,Constantes!$D$2:$E$11,2,TRUE)=0,+F1250,VLOOKUP(F1250,Constantes!$D$2:$E$11,2,TRUE))</f>
        <v>1050</v>
      </c>
      <c r="H1250" s="41">
        <f>ROUND(+Motor!$D$15*Iteración!G1250,2)</f>
        <v>49.35</v>
      </c>
      <c r="I1250" s="48">
        <f t="shared" si="138"/>
        <v>813.75999999998862</v>
      </c>
      <c r="J1250" s="41">
        <f t="shared" si="139"/>
        <v>863.10999999998864</v>
      </c>
      <c r="L1250" t="str">
        <f t="shared" si="134"/>
        <v>813,76</v>
      </c>
      <c r="M1250" s="41">
        <f t="shared" si="135"/>
        <v>863.10999999998864</v>
      </c>
    </row>
    <row r="1251" spans="2:13" x14ac:dyDescent="0.2">
      <c r="B1251" s="41">
        <f t="shared" si="133"/>
        <v>10357.439999999864</v>
      </c>
      <c r="C1251" s="41">
        <f>Motor!$E$5</f>
        <v>1900</v>
      </c>
      <c r="D1251" s="41">
        <f>Motor!$E$6</f>
        <v>0</v>
      </c>
      <c r="E1251" s="41">
        <f t="shared" si="136"/>
        <v>12257.439999999864</v>
      </c>
      <c r="F1251" s="41">
        <f t="shared" si="137"/>
        <v>1021.45</v>
      </c>
      <c r="G1251" s="41">
        <f>IF(VLOOKUP(F1251,Constantes!$D$2:$E$11,2,TRUE)=0,+F1251,VLOOKUP(F1251,Constantes!$D$2:$E$11,2,TRUE))</f>
        <v>1050</v>
      </c>
      <c r="H1251" s="41">
        <f>ROUND(+Motor!$D$15*Iteración!G1251,2)</f>
        <v>49.35</v>
      </c>
      <c r="I1251" s="48">
        <f t="shared" si="138"/>
        <v>813.76999999998861</v>
      </c>
      <c r="J1251" s="41">
        <f t="shared" si="139"/>
        <v>863.11999999998864</v>
      </c>
      <c r="L1251" t="str">
        <f t="shared" si="134"/>
        <v>813,77</v>
      </c>
      <c r="M1251" s="41">
        <f t="shared" si="135"/>
        <v>863.11999999998864</v>
      </c>
    </row>
    <row r="1252" spans="2:13" x14ac:dyDescent="0.2">
      <c r="B1252" s="41">
        <f t="shared" si="133"/>
        <v>10357.559999999863</v>
      </c>
      <c r="C1252" s="41">
        <f>Motor!$E$5</f>
        <v>1900</v>
      </c>
      <c r="D1252" s="41">
        <f>Motor!$E$6</f>
        <v>0</v>
      </c>
      <c r="E1252" s="41">
        <f t="shared" si="136"/>
        <v>12257.559999999863</v>
      </c>
      <c r="F1252" s="41">
        <f t="shared" si="137"/>
        <v>1021.46</v>
      </c>
      <c r="G1252" s="41">
        <f>IF(VLOOKUP(F1252,Constantes!$D$2:$E$11,2,TRUE)=0,+F1252,VLOOKUP(F1252,Constantes!$D$2:$E$11,2,TRUE))</f>
        <v>1050</v>
      </c>
      <c r="H1252" s="41">
        <f>ROUND(+Motor!$D$15*Iteración!G1252,2)</f>
        <v>49.35</v>
      </c>
      <c r="I1252" s="48">
        <f t="shared" si="138"/>
        <v>813.7799999999886</v>
      </c>
      <c r="J1252" s="41">
        <f t="shared" si="139"/>
        <v>863.12999999998863</v>
      </c>
      <c r="L1252" t="str">
        <f t="shared" si="134"/>
        <v>813,78</v>
      </c>
      <c r="M1252" s="41">
        <f t="shared" si="135"/>
        <v>863.12999999998863</v>
      </c>
    </row>
    <row r="1253" spans="2:13" x14ac:dyDescent="0.2">
      <c r="B1253" s="41">
        <f t="shared" si="133"/>
        <v>10357.679999999864</v>
      </c>
      <c r="C1253" s="41">
        <f>Motor!$E$5</f>
        <v>1900</v>
      </c>
      <c r="D1253" s="41">
        <f>Motor!$E$6</f>
        <v>0</v>
      </c>
      <c r="E1253" s="41">
        <f t="shared" si="136"/>
        <v>12257.679999999864</v>
      </c>
      <c r="F1253" s="41">
        <f t="shared" si="137"/>
        <v>1021.47</v>
      </c>
      <c r="G1253" s="41">
        <f>IF(VLOOKUP(F1253,Constantes!$D$2:$E$11,2,TRUE)=0,+F1253,VLOOKUP(F1253,Constantes!$D$2:$E$11,2,TRUE))</f>
        <v>1050</v>
      </c>
      <c r="H1253" s="41">
        <f>ROUND(+Motor!$D$15*Iteración!G1253,2)</f>
        <v>49.35</v>
      </c>
      <c r="I1253" s="48">
        <f t="shared" si="138"/>
        <v>813.78999999998859</v>
      </c>
      <c r="J1253" s="41">
        <f t="shared" si="139"/>
        <v>863.13999999998862</v>
      </c>
      <c r="L1253" t="str">
        <f t="shared" si="134"/>
        <v>813,79</v>
      </c>
      <c r="M1253" s="41">
        <f t="shared" si="135"/>
        <v>863.13999999998862</v>
      </c>
    </row>
    <row r="1254" spans="2:13" x14ac:dyDescent="0.2">
      <c r="B1254" s="41">
        <f t="shared" si="133"/>
        <v>10357.799999999863</v>
      </c>
      <c r="C1254" s="41">
        <f>Motor!$E$5</f>
        <v>1900</v>
      </c>
      <c r="D1254" s="41">
        <f>Motor!$E$6</f>
        <v>0</v>
      </c>
      <c r="E1254" s="41">
        <f t="shared" si="136"/>
        <v>12257.799999999863</v>
      </c>
      <c r="F1254" s="41">
        <f t="shared" si="137"/>
        <v>1021.48</v>
      </c>
      <c r="G1254" s="41">
        <f>IF(VLOOKUP(F1254,Constantes!$D$2:$E$11,2,TRUE)=0,+F1254,VLOOKUP(F1254,Constantes!$D$2:$E$11,2,TRUE))</f>
        <v>1050</v>
      </c>
      <c r="H1254" s="41">
        <f>ROUND(+Motor!$D$15*Iteración!G1254,2)</f>
        <v>49.35</v>
      </c>
      <c r="I1254" s="48">
        <f t="shared" si="138"/>
        <v>813.79999999998859</v>
      </c>
      <c r="J1254" s="41">
        <f t="shared" si="139"/>
        <v>863.14999999998861</v>
      </c>
      <c r="L1254" t="str">
        <f t="shared" si="134"/>
        <v>813,80</v>
      </c>
      <c r="M1254" s="41">
        <f t="shared" si="135"/>
        <v>863.14999999998861</v>
      </c>
    </row>
    <row r="1255" spans="2:13" x14ac:dyDescent="0.2">
      <c r="B1255" s="41">
        <f t="shared" si="133"/>
        <v>10357.919999999864</v>
      </c>
      <c r="C1255" s="41">
        <f>Motor!$E$5</f>
        <v>1900</v>
      </c>
      <c r="D1255" s="41">
        <f>Motor!$E$6</f>
        <v>0</v>
      </c>
      <c r="E1255" s="41">
        <f t="shared" si="136"/>
        <v>12257.919999999864</v>
      </c>
      <c r="F1255" s="41">
        <f t="shared" si="137"/>
        <v>1021.49</v>
      </c>
      <c r="G1255" s="41">
        <f>IF(VLOOKUP(F1255,Constantes!$D$2:$E$11,2,TRUE)=0,+F1255,VLOOKUP(F1255,Constantes!$D$2:$E$11,2,TRUE))</f>
        <v>1050</v>
      </c>
      <c r="H1255" s="41">
        <f>ROUND(+Motor!$D$15*Iteración!G1255,2)</f>
        <v>49.35</v>
      </c>
      <c r="I1255" s="48">
        <f t="shared" si="138"/>
        <v>813.80999999998858</v>
      </c>
      <c r="J1255" s="41">
        <f t="shared" si="139"/>
        <v>863.1599999999886</v>
      </c>
      <c r="L1255" t="str">
        <f t="shared" si="134"/>
        <v>813,81</v>
      </c>
      <c r="M1255" s="41">
        <f t="shared" si="135"/>
        <v>863.1599999999886</v>
      </c>
    </row>
    <row r="1256" spans="2:13" x14ac:dyDescent="0.2">
      <c r="B1256" s="41">
        <f t="shared" si="133"/>
        <v>10358.039999999863</v>
      </c>
      <c r="C1256" s="41">
        <f>Motor!$E$5</f>
        <v>1900</v>
      </c>
      <c r="D1256" s="41">
        <f>Motor!$E$6</f>
        <v>0</v>
      </c>
      <c r="E1256" s="41">
        <f t="shared" si="136"/>
        <v>12258.039999999863</v>
      </c>
      <c r="F1256" s="41">
        <f t="shared" si="137"/>
        <v>1021.5</v>
      </c>
      <c r="G1256" s="41">
        <f>IF(VLOOKUP(F1256,Constantes!$D$2:$E$11,2,TRUE)=0,+F1256,VLOOKUP(F1256,Constantes!$D$2:$E$11,2,TRUE))</f>
        <v>1050</v>
      </c>
      <c r="H1256" s="41">
        <f>ROUND(+Motor!$D$15*Iteración!G1256,2)</f>
        <v>49.35</v>
      </c>
      <c r="I1256" s="48">
        <f t="shared" si="138"/>
        <v>813.81999999998857</v>
      </c>
      <c r="J1256" s="41">
        <f t="shared" si="139"/>
        <v>863.16999999998859</v>
      </c>
      <c r="L1256" t="str">
        <f t="shared" si="134"/>
        <v>813,82</v>
      </c>
      <c r="M1256" s="41">
        <f t="shared" si="135"/>
        <v>863.16999999998859</v>
      </c>
    </row>
    <row r="1257" spans="2:13" x14ac:dyDescent="0.2">
      <c r="B1257" s="41">
        <f t="shared" si="133"/>
        <v>10358.159999999863</v>
      </c>
      <c r="C1257" s="41">
        <f>Motor!$E$5</f>
        <v>1900</v>
      </c>
      <c r="D1257" s="41">
        <f>Motor!$E$6</f>
        <v>0</v>
      </c>
      <c r="E1257" s="41">
        <f t="shared" si="136"/>
        <v>12258.159999999863</v>
      </c>
      <c r="F1257" s="41">
        <f t="shared" si="137"/>
        <v>1021.51</v>
      </c>
      <c r="G1257" s="41">
        <f>IF(VLOOKUP(F1257,Constantes!$D$2:$E$11,2,TRUE)=0,+F1257,VLOOKUP(F1257,Constantes!$D$2:$E$11,2,TRUE))</f>
        <v>1050</v>
      </c>
      <c r="H1257" s="41">
        <f>ROUND(+Motor!$D$15*Iteración!G1257,2)</f>
        <v>49.35</v>
      </c>
      <c r="I1257" s="48">
        <f t="shared" si="138"/>
        <v>813.82999999998856</v>
      </c>
      <c r="J1257" s="41">
        <f t="shared" si="139"/>
        <v>863.17999999998858</v>
      </c>
      <c r="L1257" t="str">
        <f t="shared" si="134"/>
        <v>813,83</v>
      </c>
      <c r="M1257" s="41">
        <f t="shared" si="135"/>
        <v>863.17999999998858</v>
      </c>
    </row>
    <row r="1258" spans="2:13" x14ac:dyDescent="0.2">
      <c r="B1258" s="41">
        <f t="shared" si="133"/>
        <v>10358.279999999862</v>
      </c>
      <c r="C1258" s="41">
        <f>Motor!$E$5</f>
        <v>1900</v>
      </c>
      <c r="D1258" s="41">
        <f>Motor!$E$6</f>
        <v>0</v>
      </c>
      <c r="E1258" s="41">
        <f t="shared" si="136"/>
        <v>12258.279999999862</v>
      </c>
      <c r="F1258" s="41">
        <f t="shared" si="137"/>
        <v>1021.52</v>
      </c>
      <c r="G1258" s="41">
        <f>IF(VLOOKUP(F1258,Constantes!$D$2:$E$11,2,TRUE)=0,+F1258,VLOOKUP(F1258,Constantes!$D$2:$E$11,2,TRUE))</f>
        <v>1050</v>
      </c>
      <c r="H1258" s="41">
        <f>ROUND(+Motor!$D$15*Iteración!G1258,2)</f>
        <v>49.35</v>
      </c>
      <c r="I1258" s="48">
        <f t="shared" si="138"/>
        <v>813.83999999998855</v>
      </c>
      <c r="J1258" s="41">
        <f t="shared" si="139"/>
        <v>863.18999999998857</v>
      </c>
      <c r="L1258" t="str">
        <f t="shared" si="134"/>
        <v>813,84</v>
      </c>
      <c r="M1258" s="41">
        <f t="shared" si="135"/>
        <v>863.18999999998857</v>
      </c>
    </row>
    <row r="1259" spans="2:13" x14ac:dyDescent="0.2">
      <c r="B1259" s="41">
        <f t="shared" si="133"/>
        <v>10358.399999999863</v>
      </c>
      <c r="C1259" s="41">
        <f>Motor!$E$5</f>
        <v>1900</v>
      </c>
      <c r="D1259" s="41">
        <f>Motor!$E$6</f>
        <v>0</v>
      </c>
      <c r="E1259" s="41">
        <f t="shared" si="136"/>
        <v>12258.399999999863</v>
      </c>
      <c r="F1259" s="41">
        <f t="shared" si="137"/>
        <v>1021.53</v>
      </c>
      <c r="G1259" s="41">
        <f>IF(VLOOKUP(F1259,Constantes!$D$2:$E$11,2,TRUE)=0,+F1259,VLOOKUP(F1259,Constantes!$D$2:$E$11,2,TRUE))</f>
        <v>1050</v>
      </c>
      <c r="H1259" s="41">
        <f>ROUND(+Motor!$D$15*Iteración!G1259,2)</f>
        <v>49.35</v>
      </c>
      <c r="I1259" s="48">
        <f t="shared" si="138"/>
        <v>813.84999999998854</v>
      </c>
      <c r="J1259" s="41">
        <f t="shared" si="139"/>
        <v>863.19999999998856</v>
      </c>
      <c r="L1259" t="str">
        <f t="shared" si="134"/>
        <v>813,85</v>
      </c>
      <c r="M1259" s="41">
        <f t="shared" si="135"/>
        <v>863.19999999998856</v>
      </c>
    </row>
    <row r="1260" spans="2:13" x14ac:dyDescent="0.2">
      <c r="B1260" s="41">
        <f t="shared" si="133"/>
        <v>10358.519999999862</v>
      </c>
      <c r="C1260" s="41">
        <f>Motor!$E$5</f>
        <v>1900</v>
      </c>
      <c r="D1260" s="41">
        <f>Motor!$E$6</f>
        <v>0</v>
      </c>
      <c r="E1260" s="41">
        <f t="shared" si="136"/>
        <v>12258.519999999862</v>
      </c>
      <c r="F1260" s="41">
        <f t="shared" si="137"/>
        <v>1021.54</v>
      </c>
      <c r="G1260" s="41">
        <f>IF(VLOOKUP(F1260,Constantes!$D$2:$E$11,2,TRUE)=0,+F1260,VLOOKUP(F1260,Constantes!$D$2:$E$11,2,TRUE))</f>
        <v>1050</v>
      </c>
      <c r="H1260" s="41">
        <f>ROUND(+Motor!$D$15*Iteración!G1260,2)</f>
        <v>49.35</v>
      </c>
      <c r="I1260" s="48">
        <f t="shared" si="138"/>
        <v>813.85999999998853</v>
      </c>
      <c r="J1260" s="41">
        <f t="shared" si="139"/>
        <v>863.20999999998855</v>
      </c>
      <c r="L1260" t="str">
        <f t="shared" si="134"/>
        <v>813,86</v>
      </c>
      <c r="M1260" s="41">
        <f t="shared" si="135"/>
        <v>863.20999999998855</v>
      </c>
    </row>
    <row r="1261" spans="2:13" x14ac:dyDescent="0.2">
      <c r="B1261" s="41">
        <f t="shared" si="133"/>
        <v>10358.639999999863</v>
      </c>
      <c r="C1261" s="41">
        <f>Motor!$E$5</f>
        <v>1900</v>
      </c>
      <c r="D1261" s="41">
        <f>Motor!$E$6</f>
        <v>0</v>
      </c>
      <c r="E1261" s="41">
        <f t="shared" si="136"/>
        <v>12258.639999999863</v>
      </c>
      <c r="F1261" s="41">
        <f t="shared" si="137"/>
        <v>1021.55</v>
      </c>
      <c r="G1261" s="41">
        <f>IF(VLOOKUP(F1261,Constantes!$D$2:$E$11,2,TRUE)=0,+F1261,VLOOKUP(F1261,Constantes!$D$2:$E$11,2,TRUE))</f>
        <v>1050</v>
      </c>
      <c r="H1261" s="41">
        <f>ROUND(+Motor!$D$15*Iteración!G1261,2)</f>
        <v>49.35</v>
      </c>
      <c r="I1261" s="48">
        <f t="shared" si="138"/>
        <v>813.86999999998852</v>
      </c>
      <c r="J1261" s="41">
        <f t="shared" si="139"/>
        <v>863.21999999998854</v>
      </c>
      <c r="L1261" t="str">
        <f t="shared" si="134"/>
        <v>813,87</v>
      </c>
      <c r="M1261" s="41">
        <f t="shared" si="135"/>
        <v>863.21999999998854</v>
      </c>
    </row>
    <row r="1262" spans="2:13" x14ac:dyDescent="0.2">
      <c r="B1262" s="41">
        <f t="shared" si="133"/>
        <v>10358.759999999862</v>
      </c>
      <c r="C1262" s="41">
        <f>Motor!$E$5</f>
        <v>1900</v>
      </c>
      <c r="D1262" s="41">
        <f>Motor!$E$6</f>
        <v>0</v>
      </c>
      <c r="E1262" s="41">
        <f t="shared" si="136"/>
        <v>12258.759999999862</v>
      </c>
      <c r="F1262" s="41">
        <f t="shared" si="137"/>
        <v>1021.56</v>
      </c>
      <c r="G1262" s="41">
        <f>IF(VLOOKUP(F1262,Constantes!$D$2:$E$11,2,TRUE)=0,+F1262,VLOOKUP(F1262,Constantes!$D$2:$E$11,2,TRUE))</f>
        <v>1050</v>
      </c>
      <c r="H1262" s="41">
        <f>ROUND(+Motor!$D$15*Iteración!G1262,2)</f>
        <v>49.35</v>
      </c>
      <c r="I1262" s="48">
        <f t="shared" si="138"/>
        <v>813.87999999998851</v>
      </c>
      <c r="J1262" s="41">
        <f t="shared" si="139"/>
        <v>863.22999999998854</v>
      </c>
      <c r="L1262" t="str">
        <f t="shared" si="134"/>
        <v>813,88</v>
      </c>
      <c r="M1262" s="41">
        <f t="shared" si="135"/>
        <v>863.22999999998854</v>
      </c>
    </row>
    <row r="1263" spans="2:13" x14ac:dyDescent="0.2">
      <c r="B1263" s="41">
        <f t="shared" si="133"/>
        <v>10358.879999999863</v>
      </c>
      <c r="C1263" s="41">
        <f>Motor!$E$5</f>
        <v>1900</v>
      </c>
      <c r="D1263" s="41">
        <f>Motor!$E$6</f>
        <v>0</v>
      </c>
      <c r="E1263" s="41">
        <f t="shared" si="136"/>
        <v>12258.879999999863</v>
      </c>
      <c r="F1263" s="41">
        <f t="shared" si="137"/>
        <v>1021.57</v>
      </c>
      <c r="G1263" s="41">
        <f>IF(VLOOKUP(F1263,Constantes!$D$2:$E$11,2,TRUE)=0,+F1263,VLOOKUP(F1263,Constantes!$D$2:$E$11,2,TRUE))</f>
        <v>1050</v>
      </c>
      <c r="H1263" s="41">
        <f>ROUND(+Motor!$D$15*Iteración!G1263,2)</f>
        <v>49.35</v>
      </c>
      <c r="I1263" s="48">
        <f t="shared" si="138"/>
        <v>813.8899999999885</v>
      </c>
      <c r="J1263" s="41">
        <f t="shared" si="139"/>
        <v>863.23999999998853</v>
      </c>
      <c r="L1263" t="str">
        <f t="shared" si="134"/>
        <v>813,89</v>
      </c>
      <c r="M1263" s="41">
        <f t="shared" si="135"/>
        <v>863.23999999998853</v>
      </c>
    </row>
    <row r="1264" spans="2:13" x14ac:dyDescent="0.2">
      <c r="B1264" s="41">
        <f t="shared" si="133"/>
        <v>10358.999999999862</v>
      </c>
      <c r="C1264" s="41">
        <f>Motor!$E$5</f>
        <v>1900</v>
      </c>
      <c r="D1264" s="41">
        <f>Motor!$E$6</f>
        <v>0</v>
      </c>
      <c r="E1264" s="41">
        <f t="shared" si="136"/>
        <v>12258.999999999862</v>
      </c>
      <c r="F1264" s="41">
        <f t="shared" si="137"/>
        <v>1021.58</v>
      </c>
      <c r="G1264" s="41">
        <f>IF(VLOOKUP(F1264,Constantes!$D$2:$E$11,2,TRUE)=0,+F1264,VLOOKUP(F1264,Constantes!$D$2:$E$11,2,TRUE))</f>
        <v>1050</v>
      </c>
      <c r="H1264" s="41">
        <f>ROUND(+Motor!$D$15*Iteración!G1264,2)</f>
        <v>49.35</v>
      </c>
      <c r="I1264" s="48">
        <f t="shared" si="138"/>
        <v>813.89999999998849</v>
      </c>
      <c r="J1264" s="41">
        <f t="shared" si="139"/>
        <v>863.24999999998852</v>
      </c>
      <c r="L1264" t="str">
        <f t="shared" si="134"/>
        <v>813,90</v>
      </c>
      <c r="M1264" s="41">
        <f t="shared" si="135"/>
        <v>863.24999999998852</v>
      </c>
    </row>
    <row r="1265" spans="2:13" x14ac:dyDescent="0.2">
      <c r="B1265" s="41">
        <f t="shared" si="133"/>
        <v>10359.119999999863</v>
      </c>
      <c r="C1265" s="41">
        <f>Motor!$E$5</f>
        <v>1900</v>
      </c>
      <c r="D1265" s="41">
        <f>Motor!$E$6</f>
        <v>0</v>
      </c>
      <c r="E1265" s="41">
        <f t="shared" si="136"/>
        <v>12259.119999999863</v>
      </c>
      <c r="F1265" s="41">
        <f t="shared" si="137"/>
        <v>1021.59</v>
      </c>
      <c r="G1265" s="41">
        <f>IF(VLOOKUP(F1265,Constantes!$D$2:$E$11,2,TRUE)=0,+F1265,VLOOKUP(F1265,Constantes!$D$2:$E$11,2,TRUE))</f>
        <v>1050</v>
      </c>
      <c r="H1265" s="41">
        <f>ROUND(+Motor!$D$15*Iteración!G1265,2)</f>
        <v>49.35</v>
      </c>
      <c r="I1265" s="48">
        <f t="shared" si="138"/>
        <v>813.90999999998849</v>
      </c>
      <c r="J1265" s="41">
        <f t="shared" si="139"/>
        <v>863.25999999998851</v>
      </c>
      <c r="L1265" t="str">
        <f t="shared" si="134"/>
        <v>813,91</v>
      </c>
      <c r="M1265" s="41">
        <f t="shared" si="135"/>
        <v>863.25999999998851</v>
      </c>
    </row>
    <row r="1266" spans="2:13" x14ac:dyDescent="0.2">
      <c r="B1266" s="41">
        <f t="shared" si="133"/>
        <v>10359.239999999862</v>
      </c>
      <c r="C1266" s="41">
        <f>Motor!$E$5</f>
        <v>1900</v>
      </c>
      <c r="D1266" s="41">
        <f>Motor!$E$6</f>
        <v>0</v>
      </c>
      <c r="E1266" s="41">
        <f t="shared" si="136"/>
        <v>12259.239999999862</v>
      </c>
      <c r="F1266" s="41">
        <f t="shared" si="137"/>
        <v>1021.6</v>
      </c>
      <c r="G1266" s="41">
        <f>IF(VLOOKUP(F1266,Constantes!$D$2:$E$11,2,TRUE)=0,+F1266,VLOOKUP(F1266,Constantes!$D$2:$E$11,2,TRUE))</f>
        <v>1050</v>
      </c>
      <c r="H1266" s="41">
        <f>ROUND(+Motor!$D$15*Iteración!G1266,2)</f>
        <v>49.35</v>
      </c>
      <c r="I1266" s="48">
        <f t="shared" si="138"/>
        <v>813.91999999998848</v>
      </c>
      <c r="J1266" s="41">
        <f t="shared" si="139"/>
        <v>863.2699999999885</v>
      </c>
      <c r="L1266" t="str">
        <f t="shared" si="134"/>
        <v>813,92</v>
      </c>
      <c r="M1266" s="41">
        <f t="shared" si="135"/>
        <v>863.2699999999885</v>
      </c>
    </row>
    <row r="1267" spans="2:13" x14ac:dyDescent="0.2">
      <c r="B1267" s="41">
        <f t="shared" si="133"/>
        <v>10359.359999999862</v>
      </c>
      <c r="C1267" s="41">
        <f>Motor!$E$5</f>
        <v>1900</v>
      </c>
      <c r="D1267" s="41">
        <f>Motor!$E$6</f>
        <v>0</v>
      </c>
      <c r="E1267" s="41">
        <f t="shared" si="136"/>
        <v>12259.359999999862</v>
      </c>
      <c r="F1267" s="41">
        <f t="shared" si="137"/>
        <v>1021.61</v>
      </c>
      <c r="G1267" s="41">
        <f>IF(VLOOKUP(F1267,Constantes!$D$2:$E$11,2,TRUE)=0,+F1267,VLOOKUP(F1267,Constantes!$D$2:$E$11,2,TRUE))</f>
        <v>1050</v>
      </c>
      <c r="H1267" s="41">
        <f>ROUND(+Motor!$D$15*Iteración!G1267,2)</f>
        <v>49.35</v>
      </c>
      <c r="I1267" s="48">
        <f t="shared" si="138"/>
        <v>813.92999999998847</v>
      </c>
      <c r="J1267" s="41">
        <f t="shared" si="139"/>
        <v>863.27999999998849</v>
      </c>
      <c r="L1267" t="str">
        <f t="shared" si="134"/>
        <v>813,93</v>
      </c>
      <c r="M1267" s="41">
        <f t="shared" si="135"/>
        <v>863.27999999998849</v>
      </c>
    </row>
    <row r="1268" spans="2:13" x14ac:dyDescent="0.2">
      <c r="B1268" s="41">
        <f t="shared" si="133"/>
        <v>10359.479999999861</v>
      </c>
      <c r="C1268" s="41">
        <f>Motor!$E$5</f>
        <v>1900</v>
      </c>
      <c r="D1268" s="41">
        <f>Motor!$E$6</f>
        <v>0</v>
      </c>
      <c r="E1268" s="41">
        <f t="shared" si="136"/>
        <v>12259.479999999861</v>
      </c>
      <c r="F1268" s="41">
        <f t="shared" si="137"/>
        <v>1021.62</v>
      </c>
      <c r="G1268" s="41">
        <f>IF(VLOOKUP(F1268,Constantes!$D$2:$E$11,2,TRUE)=0,+F1268,VLOOKUP(F1268,Constantes!$D$2:$E$11,2,TRUE))</f>
        <v>1050</v>
      </c>
      <c r="H1268" s="41">
        <f>ROUND(+Motor!$D$15*Iteración!G1268,2)</f>
        <v>49.35</v>
      </c>
      <c r="I1268" s="48">
        <f t="shared" si="138"/>
        <v>813.93999999998846</v>
      </c>
      <c r="J1268" s="41">
        <f t="shared" si="139"/>
        <v>863.28999999998848</v>
      </c>
      <c r="L1268" t="str">
        <f t="shared" si="134"/>
        <v>813,94</v>
      </c>
      <c r="M1268" s="41">
        <f t="shared" si="135"/>
        <v>863.28999999998848</v>
      </c>
    </row>
    <row r="1269" spans="2:13" x14ac:dyDescent="0.2">
      <c r="B1269" s="41">
        <f t="shared" si="133"/>
        <v>10359.599999999862</v>
      </c>
      <c r="C1269" s="41">
        <f>Motor!$E$5</f>
        <v>1900</v>
      </c>
      <c r="D1269" s="41">
        <f>Motor!$E$6</f>
        <v>0</v>
      </c>
      <c r="E1269" s="41">
        <f t="shared" si="136"/>
        <v>12259.599999999862</v>
      </c>
      <c r="F1269" s="41">
        <f t="shared" si="137"/>
        <v>1021.63</v>
      </c>
      <c r="G1269" s="41">
        <f>IF(VLOOKUP(F1269,Constantes!$D$2:$E$11,2,TRUE)=0,+F1269,VLOOKUP(F1269,Constantes!$D$2:$E$11,2,TRUE))</f>
        <v>1050</v>
      </c>
      <c r="H1269" s="41">
        <f>ROUND(+Motor!$D$15*Iteración!G1269,2)</f>
        <v>49.35</v>
      </c>
      <c r="I1269" s="48">
        <f t="shared" si="138"/>
        <v>813.94999999998845</v>
      </c>
      <c r="J1269" s="41">
        <f t="shared" si="139"/>
        <v>863.29999999998847</v>
      </c>
      <c r="L1269" t="str">
        <f t="shared" si="134"/>
        <v>813,95</v>
      </c>
      <c r="M1269" s="41">
        <f t="shared" si="135"/>
        <v>863.29999999998847</v>
      </c>
    </row>
    <row r="1270" spans="2:13" x14ac:dyDescent="0.2">
      <c r="B1270" s="41">
        <f t="shared" si="133"/>
        <v>10359.719999999861</v>
      </c>
      <c r="C1270" s="41">
        <f>Motor!$E$5</f>
        <v>1900</v>
      </c>
      <c r="D1270" s="41">
        <f>Motor!$E$6</f>
        <v>0</v>
      </c>
      <c r="E1270" s="41">
        <f t="shared" si="136"/>
        <v>12259.719999999861</v>
      </c>
      <c r="F1270" s="41">
        <f t="shared" si="137"/>
        <v>1021.64</v>
      </c>
      <c r="G1270" s="41">
        <f>IF(VLOOKUP(F1270,Constantes!$D$2:$E$11,2,TRUE)=0,+F1270,VLOOKUP(F1270,Constantes!$D$2:$E$11,2,TRUE))</f>
        <v>1050</v>
      </c>
      <c r="H1270" s="41">
        <f>ROUND(+Motor!$D$15*Iteración!G1270,2)</f>
        <v>49.35</v>
      </c>
      <c r="I1270" s="48">
        <f t="shared" si="138"/>
        <v>813.95999999998844</v>
      </c>
      <c r="J1270" s="41">
        <f t="shared" si="139"/>
        <v>863.30999999998846</v>
      </c>
      <c r="L1270" t="str">
        <f t="shared" si="134"/>
        <v>813,96</v>
      </c>
      <c r="M1270" s="41">
        <f t="shared" si="135"/>
        <v>863.30999999998846</v>
      </c>
    </row>
    <row r="1271" spans="2:13" x14ac:dyDescent="0.2">
      <c r="B1271" s="41">
        <f t="shared" si="133"/>
        <v>10359.839999999862</v>
      </c>
      <c r="C1271" s="41">
        <f>Motor!$E$5</f>
        <v>1900</v>
      </c>
      <c r="D1271" s="41">
        <f>Motor!$E$6</f>
        <v>0</v>
      </c>
      <c r="E1271" s="41">
        <f t="shared" si="136"/>
        <v>12259.839999999862</v>
      </c>
      <c r="F1271" s="41">
        <f t="shared" si="137"/>
        <v>1021.65</v>
      </c>
      <c r="G1271" s="41">
        <f>IF(VLOOKUP(F1271,Constantes!$D$2:$E$11,2,TRUE)=0,+F1271,VLOOKUP(F1271,Constantes!$D$2:$E$11,2,TRUE))</f>
        <v>1050</v>
      </c>
      <c r="H1271" s="41">
        <f>ROUND(+Motor!$D$15*Iteración!G1271,2)</f>
        <v>49.35</v>
      </c>
      <c r="I1271" s="48">
        <f t="shared" si="138"/>
        <v>813.96999999998843</v>
      </c>
      <c r="J1271" s="41">
        <f t="shared" si="139"/>
        <v>863.31999999998845</v>
      </c>
      <c r="L1271" t="str">
        <f t="shared" si="134"/>
        <v>813,97</v>
      </c>
      <c r="M1271" s="41">
        <f t="shared" si="135"/>
        <v>863.31999999998845</v>
      </c>
    </row>
    <row r="1272" spans="2:13" x14ac:dyDescent="0.2">
      <c r="B1272" s="41">
        <f t="shared" si="133"/>
        <v>10359.959999999861</v>
      </c>
      <c r="C1272" s="41">
        <f>Motor!$E$5</f>
        <v>1900</v>
      </c>
      <c r="D1272" s="41">
        <f>Motor!$E$6</f>
        <v>0</v>
      </c>
      <c r="E1272" s="41">
        <f t="shared" si="136"/>
        <v>12259.959999999861</v>
      </c>
      <c r="F1272" s="41">
        <f t="shared" si="137"/>
        <v>1021.66</v>
      </c>
      <c r="G1272" s="41">
        <f>IF(VLOOKUP(F1272,Constantes!$D$2:$E$11,2,TRUE)=0,+F1272,VLOOKUP(F1272,Constantes!$D$2:$E$11,2,TRUE))</f>
        <v>1050</v>
      </c>
      <c r="H1272" s="41">
        <f>ROUND(+Motor!$D$15*Iteración!G1272,2)</f>
        <v>49.35</v>
      </c>
      <c r="I1272" s="48">
        <f t="shared" si="138"/>
        <v>813.97999999998842</v>
      </c>
      <c r="J1272" s="41">
        <f t="shared" si="139"/>
        <v>863.32999999998844</v>
      </c>
      <c r="L1272" t="str">
        <f t="shared" si="134"/>
        <v>813,98</v>
      </c>
      <c r="M1272" s="41">
        <f t="shared" si="135"/>
        <v>863.32999999998844</v>
      </c>
    </row>
    <row r="1273" spans="2:13" x14ac:dyDescent="0.2">
      <c r="B1273" s="41">
        <f t="shared" si="133"/>
        <v>10360.079999999862</v>
      </c>
      <c r="C1273" s="41">
        <f>Motor!$E$5</f>
        <v>1900</v>
      </c>
      <c r="D1273" s="41">
        <f>Motor!$E$6</f>
        <v>0</v>
      </c>
      <c r="E1273" s="41">
        <f t="shared" si="136"/>
        <v>12260.079999999862</v>
      </c>
      <c r="F1273" s="41">
        <f t="shared" si="137"/>
        <v>1021.67</v>
      </c>
      <c r="G1273" s="41">
        <f>IF(VLOOKUP(F1273,Constantes!$D$2:$E$11,2,TRUE)=0,+F1273,VLOOKUP(F1273,Constantes!$D$2:$E$11,2,TRUE))</f>
        <v>1050</v>
      </c>
      <c r="H1273" s="41">
        <f>ROUND(+Motor!$D$15*Iteración!G1273,2)</f>
        <v>49.35</v>
      </c>
      <c r="I1273" s="48">
        <f t="shared" si="138"/>
        <v>813.98999999998841</v>
      </c>
      <c r="J1273" s="41">
        <f t="shared" si="139"/>
        <v>863.33999999998844</v>
      </c>
      <c r="L1273" t="str">
        <f t="shared" si="134"/>
        <v>813,99</v>
      </c>
      <c r="M1273" s="41">
        <f t="shared" si="135"/>
        <v>863.33999999998844</v>
      </c>
    </row>
    <row r="1274" spans="2:13" x14ac:dyDescent="0.2">
      <c r="B1274" s="41">
        <f t="shared" si="133"/>
        <v>10360.199999999861</v>
      </c>
      <c r="C1274" s="41">
        <f>Motor!$E$5</f>
        <v>1900</v>
      </c>
      <c r="D1274" s="41">
        <f>Motor!$E$6</f>
        <v>0</v>
      </c>
      <c r="E1274" s="41">
        <f t="shared" si="136"/>
        <v>12260.199999999861</v>
      </c>
      <c r="F1274" s="41">
        <f t="shared" si="137"/>
        <v>1021.68</v>
      </c>
      <c r="G1274" s="41">
        <f>IF(VLOOKUP(F1274,Constantes!$D$2:$E$11,2,TRUE)=0,+F1274,VLOOKUP(F1274,Constantes!$D$2:$E$11,2,TRUE))</f>
        <v>1050</v>
      </c>
      <c r="H1274" s="41">
        <f>ROUND(+Motor!$D$15*Iteración!G1274,2)</f>
        <v>49.35</v>
      </c>
      <c r="I1274" s="48">
        <f t="shared" si="138"/>
        <v>813.9999999999884</v>
      </c>
      <c r="J1274" s="41">
        <f t="shared" si="139"/>
        <v>863.34999999998843</v>
      </c>
      <c r="L1274" t="str">
        <f t="shared" si="134"/>
        <v>814,00</v>
      </c>
      <c r="M1274" s="41">
        <f t="shared" si="135"/>
        <v>863.34999999998843</v>
      </c>
    </row>
    <row r="1275" spans="2:13" x14ac:dyDescent="0.2">
      <c r="B1275" s="41">
        <f t="shared" si="133"/>
        <v>10360.319999999861</v>
      </c>
      <c r="C1275" s="41">
        <f>Motor!$E$5</f>
        <v>1900</v>
      </c>
      <c r="D1275" s="41">
        <f>Motor!$E$6</f>
        <v>0</v>
      </c>
      <c r="E1275" s="41">
        <f t="shared" si="136"/>
        <v>12260.319999999861</v>
      </c>
      <c r="F1275" s="41">
        <f t="shared" si="137"/>
        <v>1021.69</v>
      </c>
      <c r="G1275" s="41">
        <f>IF(VLOOKUP(F1275,Constantes!$D$2:$E$11,2,TRUE)=0,+F1275,VLOOKUP(F1275,Constantes!$D$2:$E$11,2,TRUE))</f>
        <v>1050</v>
      </c>
      <c r="H1275" s="41">
        <f>ROUND(+Motor!$D$15*Iteración!G1275,2)</f>
        <v>49.35</v>
      </c>
      <c r="I1275" s="48">
        <f t="shared" si="138"/>
        <v>814.00999999998839</v>
      </c>
      <c r="J1275" s="41">
        <f t="shared" si="139"/>
        <v>863.35999999998842</v>
      </c>
      <c r="L1275" t="str">
        <f t="shared" si="134"/>
        <v>814,01</v>
      </c>
      <c r="M1275" s="41">
        <f t="shared" si="135"/>
        <v>863.35999999998842</v>
      </c>
    </row>
    <row r="1276" spans="2:13" x14ac:dyDescent="0.2">
      <c r="B1276" s="41">
        <f t="shared" si="133"/>
        <v>10360.43999999986</v>
      </c>
      <c r="C1276" s="41">
        <f>Motor!$E$5</f>
        <v>1900</v>
      </c>
      <c r="D1276" s="41">
        <f>Motor!$E$6</f>
        <v>0</v>
      </c>
      <c r="E1276" s="41">
        <f t="shared" si="136"/>
        <v>12260.43999999986</v>
      </c>
      <c r="F1276" s="41">
        <f t="shared" si="137"/>
        <v>1021.7</v>
      </c>
      <c r="G1276" s="41">
        <f>IF(VLOOKUP(F1276,Constantes!$D$2:$E$11,2,TRUE)=0,+F1276,VLOOKUP(F1276,Constantes!$D$2:$E$11,2,TRUE))</f>
        <v>1050</v>
      </c>
      <c r="H1276" s="41">
        <f>ROUND(+Motor!$D$15*Iteración!G1276,2)</f>
        <v>49.35</v>
      </c>
      <c r="I1276" s="48">
        <f t="shared" si="138"/>
        <v>814.01999999998839</v>
      </c>
      <c r="J1276" s="41">
        <f t="shared" si="139"/>
        <v>863.36999999998841</v>
      </c>
      <c r="L1276" t="str">
        <f t="shared" si="134"/>
        <v>814,02</v>
      </c>
      <c r="M1276" s="41">
        <f t="shared" si="135"/>
        <v>863.36999999998841</v>
      </c>
    </row>
    <row r="1277" spans="2:13" x14ac:dyDescent="0.2">
      <c r="B1277" s="41">
        <f t="shared" si="133"/>
        <v>10360.559999999861</v>
      </c>
      <c r="C1277" s="41">
        <f>Motor!$E$5</f>
        <v>1900</v>
      </c>
      <c r="D1277" s="41">
        <f>Motor!$E$6</f>
        <v>0</v>
      </c>
      <c r="E1277" s="41">
        <f t="shared" si="136"/>
        <v>12260.559999999861</v>
      </c>
      <c r="F1277" s="41">
        <f t="shared" si="137"/>
        <v>1021.71</v>
      </c>
      <c r="G1277" s="41">
        <f>IF(VLOOKUP(F1277,Constantes!$D$2:$E$11,2,TRUE)=0,+F1277,VLOOKUP(F1277,Constantes!$D$2:$E$11,2,TRUE))</f>
        <v>1050</v>
      </c>
      <c r="H1277" s="41">
        <f>ROUND(+Motor!$D$15*Iteración!G1277,2)</f>
        <v>49.35</v>
      </c>
      <c r="I1277" s="48">
        <f t="shared" si="138"/>
        <v>814.02999999998838</v>
      </c>
      <c r="J1277" s="41">
        <f t="shared" si="139"/>
        <v>863.3799999999884</v>
      </c>
      <c r="L1277" t="str">
        <f t="shared" si="134"/>
        <v>814,03</v>
      </c>
      <c r="M1277" s="41">
        <f t="shared" si="135"/>
        <v>863.3799999999884</v>
      </c>
    </row>
    <row r="1278" spans="2:13" x14ac:dyDescent="0.2">
      <c r="B1278" s="41">
        <f t="shared" si="133"/>
        <v>10360.67999999986</v>
      </c>
      <c r="C1278" s="41">
        <f>Motor!$E$5</f>
        <v>1900</v>
      </c>
      <c r="D1278" s="41">
        <f>Motor!$E$6</f>
        <v>0</v>
      </c>
      <c r="E1278" s="41">
        <f t="shared" si="136"/>
        <v>12260.67999999986</v>
      </c>
      <c r="F1278" s="41">
        <f t="shared" si="137"/>
        <v>1021.72</v>
      </c>
      <c r="G1278" s="41">
        <f>IF(VLOOKUP(F1278,Constantes!$D$2:$E$11,2,TRUE)=0,+F1278,VLOOKUP(F1278,Constantes!$D$2:$E$11,2,TRUE))</f>
        <v>1050</v>
      </c>
      <c r="H1278" s="41">
        <f>ROUND(+Motor!$D$15*Iteración!G1278,2)</f>
        <v>49.35</v>
      </c>
      <c r="I1278" s="48">
        <f t="shared" si="138"/>
        <v>814.03999999998837</v>
      </c>
      <c r="J1278" s="41">
        <f t="shared" si="139"/>
        <v>863.38999999998839</v>
      </c>
      <c r="L1278" t="str">
        <f t="shared" si="134"/>
        <v>814,04</v>
      </c>
      <c r="M1278" s="41">
        <f t="shared" si="135"/>
        <v>863.38999999998839</v>
      </c>
    </row>
    <row r="1279" spans="2:13" x14ac:dyDescent="0.2">
      <c r="B1279" s="41">
        <f t="shared" si="133"/>
        <v>10360.799999999861</v>
      </c>
      <c r="C1279" s="41">
        <f>Motor!$E$5</f>
        <v>1900</v>
      </c>
      <c r="D1279" s="41">
        <f>Motor!$E$6</f>
        <v>0</v>
      </c>
      <c r="E1279" s="41">
        <f t="shared" si="136"/>
        <v>12260.799999999861</v>
      </c>
      <c r="F1279" s="41">
        <f t="shared" si="137"/>
        <v>1021.73</v>
      </c>
      <c r="G1279" s="41">
        <f>IF(VLOOKUP(F1279,Constantes!$D$2:$E$11,2,TRUE)=0,+F1279,VLOOKUP(F1279,Constantes!$D$2:$E$11,2,TRUE))</f>
        <v>1050</v>
      </c>
      <c r="H1279" s="41">
        <f>ROUND(+Motor!$D$15*Iteración!G1279,2)</f>
        <v>49.35</v>
      </c>
      <c r="I1279" s="48">
        <f t="shared" si="138"/>
        <v>814.04999999998836</v>
      </c>
      <c r="J1279" s="41">
        <f t="shared" si="139"/>
        <v>863.39999999998838</v>
      </c>
      <c r="L1279" t="str">
        <f t="shared" si="134"/>
        <v>814,05</v>
      </c>
      <c r="M1279" s="41">
        <f t="shared" si="135"/>
        <v>863.39999999998838</v>
      </c>
    </row>
    <row r="1280" spans="2:13" x14ac:dyDescent="0.2">
      <c r="B1280" s="41">
        <f t="shared" si="133"/>
        <v>10360.91999999986</v>
      </c>
      <c r="C1280" s="41">
        <f>Motor!$E$5</f>
        <v>1900</v>
      </c>
      <c r="D1280" s="41">
        <f>Motor!$E$6</f>
        <v>0</v>
      </c>
      <c r="E1280" s="41">
        <f t="shared" si="136"/>
        <v>12260.91999999986</v>
      </c>
      <c r="F1280" s="41">
        <f t="shared" si="137"/>
        <v>1021.74</v>
      </c>
      <c r="G1280" s="41">
        <f>IF(VLOOKUP(F1280,Constantes!$D$2:$E$11,2,TRUE)=0,+F1280,VLOOKUP(F1280,Constantes!$D$2:$E$11,2,TRUE))</f>
        <v>1050</v>
      </c>
      <c r="H1280" s="41">
        <f>ROUND(+Motor!$D$15*Iteración!G1280,2)</f>
        <v>49.35</v>
      </c>
      <c r="I1280" s="48">
        <f t="shared" si="138"/>
        <v>814.05999999998835</v>
      </c>
      <c r="J1280" s="41">
        <f t="shared" si="139"/>
        <v>863.40999999998837</v>
      </c>
      <c r="L1280" t="str">
        <f t="shared" si="134"/>
        <v>814,06</v>
      </c>
      <c r="M1280" s="41">
        <f t="shared" si="135"/>
        <v>863.40999999998837</v>
      </c>
    </row>
    <row r="1281" spans="2:13" x14ac:dyDescent="0.2">
      <c r="B1281" s="41">
        <f t="shared" si="133"/>
        <v>10361.039999999861</v>
      </c>
      <c r="C1281" s="41">
        <f>Motor!$E$5</f>
        <v>1900</v>
      </c>
      <c r="D1281" s="41">
        <f>Motor!$E$6</f>
        <v>0</v>
      </c>
      <c r="E1281" s="41">
        <f t="shared" si="136"/>
        <v>12261.039999999861</v>
      </c>
      <c r="F1281" s="41">
        <f t="shared" si="137"/>
        <v>1021.75</v>
      </c>
      <c r="G1281" s="41">
        <f>IF(VLOOKUP(F1281,Constantes!$D$2:$E$11,2,TRUE)=0,+F1281,VLOOKUP(F1281,Constantes!$D$2:$E$11,2,TRUE))</f>
        <v>1050</v>
      </c>
      <c r="H1281" s="41">
        <f>ROUND(+Motor!$D$15*Iteración!G1281,2)</f>
        <v>49.35</v>
      </c>
      <c r="I1281" s="48">
        <f t="shared" si="138"/>
        <v>814.06999999998834</v>
      </c>
      <c r="J1281" s="41">
        <f t="shared" si="139"/>
        <v>863.41999999998836</v>
      </c>
      <c r="L1281" t="str">
        <f t="shared" si="134"/>
        <v>814,07</v>
      </c>
      <c r="M1281" s="41">
        <f t="shared" si="135"/>
        <v>863.41999999998836</v>
      </c>
    </row>
    <row r="1282" spans="2:13" x14ac:dyDescent="0.2">
      <c r="B1282" s="41">
        <f t="shared" si="133"/>
        <v>10361.15999999986</v>
      </c>
      <c r="C1282" s="41">
        <f>Motor!$E$5</f>
        <v>1900</v>
      </c>
      <c r="D1282" s="41">
        <f>Motor!$E$6</f>
        <v>0</v>
      </c>
      <c r="E1282" s="41">
        <f t="shared" si="136"/>
        <v>12261.15999999986</v>
      </c>
      <c r="F1282" s="41">
        <f t="shared" si="137"/>
        <v>1021.76</v>
      </c>
      <c r="G1282" s="41">
        <f>IF(VLOOKUP(F1282,Constantes!$D$2:$E$11,2,TRUE)=0,+F1282,VLOOKUP(F1282,Constantes!$D$2:$E$11,2,TRUE))</f>
        <v>1050</v>
      </c>
      <c r="H1282" s="41">
        <f>ROUND(+Motor!$D$15*Iteración!G1282,2)</f>
        <v>49.35</v>
      </c>
      <c r="I1282" s="48">
        <f t="shared" si="138"/>
        <v>814.07999999998833</v>
      </c>
      <c r="J1282" s="41">
        <f t="shared" si="139"/>
        <v>863.42999999998835</v>
      </c>
      <c r="L1282" t="str">
        <f t="shared" si="134"/>
        <v>814,08</v>
      </c>
      <c r="M1282" s="41">
        <f t="shared" si="135"/>
        <v>863.42999999998835</v>
      </c>
    </row>
    <row r="1283" spans="2:13" x14ac:dyDescent="0.2">
      <c r="B1283" s="41">
        <f t="shared" si="133"/>
        <v>10361.279999999861</v>
      </c>
      <c r="C1283" s="41">
        <f>Motor!$E$5</f>
        <v>1900</v>
      </c>
      <c r="D1283" s="41">
        <f>Motor!$E$6</f>
        <v>0</v>
      </c>
      <c r="E1283" s="41">
        <f t="shared" si="136"/>
        <v>12261.279999999861</v>
      </c>
      <c r="F1283" s="41">
        <f t="shared" si="137"/>
        <v>1021.77</v>
      </c>
      <c r="G1283" s="41">
        <f>IF(VLOOKUP(F1283,Constantes!$D$2:$E$11,2,TRUE)=0,+F1283,VLOOKUP(F1283,Constantes!$D$2:$E$11,2,TRUE))</f>
        <v>1050</v>
      </c>
      <c r="H1283" s="41">
        <f>ROUND(+Motor!$D$15*Iteración!G1283,2)</f>
        <v>49.35</v>
      </c>
      <c r="I1283" s="48">
        <f t="shared" si="138"/>
        <v>814.08999999998832</v>
      </c>
      <c r="J1283" s="41">
        <f t="shared" si="139"/>
        <v>863.43999999998834</v>
      </c>
      <c r="L1283" t="str">
        <f t="shared" si="134"/>
        <v>814,09</v>
      </c>
      <c r="M1283" s="41">
        <f t="shared" si="135"/>
        <v>863.43999999998834</v>
      </c>
    </row>
    <row r="1284" spans="2:13" x14ac:dyDescent="0.2">
      <c r="B1284" s="41">
        <f t="shared" ref="B1284:B1347" si="140">+J1284*12</f>
        <v>10361.39999999986</v>
      </c>
      <c r="C1284" s="41">
        <f>Motor!$E$5</f>
        <v>1900</v>
      </c>
      <c r="D1284" s="41">
        <f>Motor!$E$6</f>
        <v>0</v>
      </c>
      <c r="E1284" s="41">
        <f t="shared" si="136"/>
        <v>12261.39999999986</v>
      </c>
      <c r="F1284" s="41">
        <f t="shared" si="137"/>
        <v>1021.78</v>
      </c>
      <c r="G1284" s="41">
        <f>IF(VLOOKUP(F1284,Constantes!$D$2:$E$11,2,TRUE)=0,+F1284,VLOOKUP(F1284,Constantes!$D$2:$E$11,2,TRUE))</f>
        <v>1050</v>
      </c>
      <c r="H1284" s="41">
        <f>ROUND(+Motor!$D$15*Iteración!G1284,2)</f>
        <v>49.35</v>
      </c>
      <c r="I1284" s="48">
        <f t="shared" si="138"/>
        <v>814.09999999998831</v>
      </c>
      <c r="J1284" s="41">
        <f t="shared" si="139"/>
        <v>863.44999999998834</v>
      </c>
      <c r="L1284" t="str">
        <f t="shared" ref="L1284:L1347" si="141">TEXT(I1284,"0,00")</f>
        <v>814,10</v>
      </c>
      <c r="M1284" s="41">
        <f t="shared" ref="M1284:M1347" si="142">+J1284</f>
        <v>863.44999999998834</v>
      </c>
    </row>
    <row r="1285" spans="2:13" x14ac:dyDescent="0.2">
      <c r="B1285" s="41">
        <f t="shared" si="140"/>
        <v>10361.51999999986</v>
      </c>
      <c r="C1285" s="41">
        <f>Motor!$E$5</f>
        <v>1900</v>
      </c>
      <c r="D1285" s="41">
        <f>Motor!$E$6</f>
        <v>0</v>
      </c>
      <c r="E1285" s="41">
        <f t="shared" ref="E1285:E1348" si="143">SUM(B1285:D1285)</f>
        <v>12261.51999999986</v>
      </c>
      <c r="F1285" s="41">
        <f t="shared" ref="F1285:F1348" si="144">ROUND(+E1285/12,2)</f>
        <v>1021.79</v>
      </c>
      <c r="G1285" s="41">
        <f>IF(VLOOKUP(F1285,Constantes!$D$2:$E$11,2,TRUE)=0,+F1285,VLOOKUP(F1285,Constantes!$D$2:$E$11,2,TRUE))</f>
        <v>1050</v>
      </c>
      <c r="H1285" s="41">
        <f>ROUND(+Motor!$D$15*Iteración!G1285,2)</f>
        <v>49.35</v>
      </c>
      <c r="I1285" s="48">
        <f t="shared" ref="I1285:I1348" si="145">+J1285-H1285</f>
        <v>814.1099999999883</v>
      </c>
      <c r="J1285" s="41">
        <f t="shared" ref="J1285:J1348" si="146">+J1284+$J$1</f>
        <v>863.45999999998833</v>
      </c>
      <c r="L1285" t="str">
        <f t="shared" si="141"/>
        <v>814,11</v>
      </c>
      <c r="M1285" s="41">
        <f t="shared" si="142"/>
        <v>863.45999999998833</v>
      </c>
    </row>
    <row r="1286" spans="2:13" x14ac:dyDescent="0.2">
      <c r="B1286" s="41">
        <f t="shared" si="140"/>
        <v>10361.639999999859</v>
      </c>
      <c r="C1286" s="41">
        <f>Motor!$E$5</f>
        <v>1900</v>
      </c>
      <c r="D1286" s="41">
        <f>Motor!$E$6</f>
        <v>0</v>
      </c>
      <c r="E1286" s="41">
        <f t="shared" si="143"/>
        <v>12261.639999999859</v>
      </c>
      <c r="F1286" s="41">
        <f t="shared" si="144"/>
        <v>1021.8</v>
      </c>
      <c r="G1286" s="41">
        <f>IF(VLOOKUP(F1286,Constantes!$D$2:$E$11,2,TRUE)=0,+F1286,VLOOKUP(F1286,Constantes!$D$2:$E$11,2,TRUE))</f>
        <v>1050</v>
      </c>
      <c r="H1286" s="41">
        <f>ROUND(+Motor!$D$15*Iteración!G1286,2)</f>
        <v>49.35</v>
      </c>
      <c r="I1286" s="48">
        <f t="shared" si="145"/>
        <v>814.11999999998829</v>
      </c>
      <c r="J1286" s="41">
        <f t="shared" si="146"/>
        <v>863.46999999998832</v>
      </c>
      <c r="L1286" t="str">
        <f t="shared" si="141"/>
        <v>814,12</v>
      </c>
      <c r="M1286" s="41">
        <f t="shared" si="142"/>
        <v>863.46999999998832</v>
      </c>
    </row>
    <row r="1287" spans="2:13" x14ac:dyDescent="0.2">
      <c r="B1287" s="41">
        <f t="shared" si="140"/>
        <v>10361.75999999986</v>
      </c>
      <c r="C1287" s="41">
        <f>Motor!$E$5</f>
        <v>1900</v>
      </c>
      <c r="D1287" s="41">
        <f>Motor!$E$6</f>
        <v>0</v>
      </c>
      <c r="E1287" s="41">
        <f t="shared" si="143"/>
        <v>12261.75999999986</v>
      </c>
      <c r="F1287" s="41">
        <f t="shared" si="144"/>
        <v>1021.81</v>
      </c>
      <c r="G1287" s="41">
        <f>IF(VLOOKUP(F1287,Constantes!$D$2:$E$11,2,TRUE)=0,+F1287,VLOOKUP(F1287,Constantes!$D$2:$E$11,2,TRUE))</f>
        <v>1050</v>
      </c>
      <c r="H1287" s="41">
        <f>ROUND(+Motor!$D$15*Iteración!G1287,2)</f>
        <v>49.35</v>
      </c>
      <c r="I1287" s="48">
        <f t="shared" si="145"/>
        <v>814.12999999998829</v>
      </c>
      <c r="J1287" s="41">
        <f t="shared" si="146"/>
        <v>863.47999999998831</v>
      </c>
      <c r="L1287" t="str">
        <f t="shared" si="141"/>
        <v>814,13</v>
      </c>
      <c r="M1287" s="41">
        <f t="shared" si="142"/>
        <v>863.47999999998831</v>
      </c>
    </row>
    <row r="1288" spans="2:13" x14ac:dyDescent="0.2">
      <c r="B1288" s="41">
        <f t="shared" si="140"/>
        <v>10361.879999999859</v>
      </c>
      <c r="C1288" s="41">
        <f>Motor!$E$5</f>
        <v>1900</v>
      </c>
      <c r="D1288" s="41">
        <f>Motor!$E$6</f>
        <v>0</v>
      </c>
      <c r="E1288" s="41">
        <f t="shared" si="143"/>
        <v>12261.879999999859</v>
      </c>
      <c r="F1288" s="41">
        <f t="shared" si="144"/>
        <v>1021.82</v>
      </c>
      <c r="G1288" s="41">
        <f>IF(VLOOKUP(F1288,Constantes!$D$2:$E$11,2,TRUE)=0,+F1288,VLOOKUP(F1288,Constantes!$D$2:$E$11,2,TRUE))</f>
        <v>1050</v>
      </c>
      <c r="H1288" s="41">
        <f>ROUND(+Motor!$D$15*Iteración!G1288,2)</f>
        <v>49.35</v>
      </c>
      <c r="I1288" s="48">
        <f t="shared" si="145"/>
        <v>814.13999999998828</v>
      </c>
      <c r="J1288" s="41">
        <f t="shared" si="146"/>
        <v>863.4899999999883</v>
      </c>
      <c r="L1288" t="str">
        <f t="shared" si="141"/>
        <v>814,14</v>
      </c>
      <c r="M1288" s="41">
        <f t="shared" si="142"/>
        <v>863.4899999999883</v>
      </c>
    </row>
    <row r="1289" spans="2:13" x14ac:dyDescent="0.2">
      <c r="B1289" s="41">
        <f t="shared" si="140"/>
        <v>10361.99999999986</v>
      </c>
      <c r="C1289" s="41">
        <f>Motor!$E$5</f>
        <v>1900</v>
      </c>
      <c r="D1289" s="41">
        <f>Motor!$E$6</f>
        <v>0</v>
      </c>
      <c r="E1289" s="41">
        <f t="shared" si="143"/>
        <v>12261.99999999986</v>
      </c>
      <c r="F1289" s="41">
        <f t="shared" si="144"/>
        <v>1021.83</v>
      </c>
      <c r="G1289" s="41">
        <f>IF(VLOOKUP(F1289,Constantes!$D$2:$E$11,2,TRUE)=0,+F1289,VLOOKUP(F1289,Constantes!$D$2:$E$11,2,TRUE))</f>
        <v>1050</v>
      </c>
      <c r="H1289" s="41">
        <f>ROUND(+Motor!$D$15*Iteración!G1289,2)</f>
        <v>49.35</v>
      </c>
      <c r="I1289" s="48">
        <f t="shared" si="145"/>
        <v>814.14999999998827</v>
      </c>
      <c r="J1289" s="41">
        <f t="shared" si="146"/>
        <v>863.49999999998829</v>
      </c>
      <c r="L1289" t="str">
        <f t="shared" si="141"/>
        <v>814,15</v>
      </c>
      <c r="M1289" s="41">
        <f t="shared" si="142"/>
        <v>863.49999999998829</v>
      </c>
    </row>
    <row r="1290" spans="2:13" x14ac:dyDescent="0.2">
      <c r="B1290" s="41">
        <f t="shared" si="140"/>
        <v>10362.119999999859</v>
      </c>
      <c r="C1290" s="41">
        <f>Motor!$E$5</f>
        <v>1900</v>
      </c>
      <c r="D1290" s="41">
        <f>Motor!$E$6</f>
        <v>0</v>
      </c>
      <c r="E1290" s="41">
        <f t="shared" si="143"/>
        <v>12262.119999999859</v>
      </c>
      <c r="F1290" s="41">
        <f t="shared" si="144"/>
        <v>1021.84</v>
      </c>
      <c r="G1290" s="41">
        <f>IF(VLOOKUP(F1290,Constantes!$D$2:$E$11,2,TRUE)=0,+F1290,VLOOKUP(F1290,Constantes!$D$2:$E$11,2,TRUE))</f>
        <v>1050</v>
      </c>
      <c r="H1290" s="41">
        <f>ROUND(+Motor!$D$15*Iteración!G1290,2)</f>
        <v>49.35</v>
      </c>
      <c r="I1290" s="48">
        <f t="shared" si="145"/>
        <v>814.15999999998826</v>
      </c>
      <c r="J1290" s="41">
        <f t="shared" si="146"/>
        <v>863.50999999998828</v>
      </c>
      <c r="L1290" t="str">
        <f t="shared" si="141"/>
        <v>814,16</v>
      </c>
      <c r="M1290" s="41">
        <f t="shared" si="142"/>
        <v>863.50999999998828</v>
      </c>
    </row>
    <row r="1291" spans="2:13" x14ac:dyDescent="0.2">
      <c r="B1291" s="41">
        <f t="shared" si="140"/>
        <v>10362.23999999986</v>
      </c>
      <c r="C1291" s="41">
        <f>Motor!$E$5</f>
        <v>1900</v>
      </c>
      <c r="D1291" s="41">
        <f>Motor!$E$6</f>
        <v>0</v>
      </c>
      <c r="E1291" s="41">
        <f t="shared" si="143"/>
        <v>12262.23999999986</v>
      </c>
      <c r="F1291" s="41">
        <f t="shared" si="144"/>
        <v>1021.85</v>
      </c>
      <c r="G1291" s="41">
        <f>IF(VLOOKUP(F1291,Constantes!$D$2:$E$11,2,TRUE)=0,+F1291,VLOOKUP(F1291,Constantes!$D$2:$E$11,2,TRUE))</f>
        <v>1050</v>
      </c>
      <c r="H1291" s="41">
        <f>ROUND(+Motor!$D$15*Iteración!G1291,2)</f>
        <v>49.35</v>
      </c>
      <c r="I1291" s="48">
        <f t="shared" si="145"/>
        <v>814.16999999998825</v>
      </c>
      <c r="J1291" s="41">
        <f t="shared" si="146"/>
        <v>863.51999999998827</v>
      </c>
      <c r="L1291" t="str">
        <f t="shared" si="141"/>
        <v>814,17</v>
      </c>
      <c r="M1291" s="41">
        <f t="shared" si="142"/>
        <v>863.51999999998827</v>
      </c>
    </row>
    <row r="1292" spans="2:13" x14ac:dyDescent="0.2">
      <c r="B1292" s="41">
        <f t="shared" si="140"/>
        <v>10362.359999999859</v>
      </c>
      <c r="C1292" s="41">
        <f>Motor!$E$5</f>
        <v>1900</v>
      </c>
      <c r="D1292" s="41">
        <f>Motor!$E$6</f>
        <v>0</v>
      </c>
      <c r="E1292" s="41">
        <f t="shared" si="143"/>
        <v>12262.359999999859</v>
      </c>
      <c r="F1292" s="41">
        <f t="shared" si="144"/>
        <v>1021.86</v>
      </c>
      <c r="G1292" s="41">
        <f>IF(VLOOKUP(F1292,Constantes!$D$2:$E$11,2,TRUE)=0,+F1292,VLOOKUP(F1292,Constantes!$D$2:$E$11,2,TRUE))</f>
        <v>1050</v>
      </c>
      <c r="H1292" s="41">
        <f>ROUND(+Motor!$D$15*Iteración!G1292,2)</f>
        <v>49.35</v>
      </c>
      <c r="I1292" s="48">
        <f t="shared" si="145"/>
        <v>814.17999999998824</v>
      </c>
      <c r="J1292" s="41">
        <f t="shared" si="146"/>
        <v>863.52999999998826</v>
      </c>
      <c r="L1292" t="str">
        <f t="shared" si="141"/>
        <v>814,18</v>
      </c>
      <c r="M1292" s="41">
        <f t="shared" si="142"/>
        <v>863.52999999998826</v>
      </c>
    </row>
    <row r="1293" spans="2:13" x14ac:dyDescent="0.2">
      <c r="B1293" s="41">
        <f t="shared" si="140"/>
        <v>10362.47999999986</v>
      </c>
      <c r="C1293" s="41">
        <f>Motor!$E$5</f>
        <v>1900</v>
      </c>
      <c r="D1293" s="41">
        <f>Motor!$E$6</f>
        <v>0</v>
      </c>
      <c r="E1293" s="41">
        <f t="shared" si="143"/>
        <v>12262.47999999986</v>
      </c>
      <c r="F1293" s="41">
        <f t="shared" si="144"/>
        <v>1021.87</v>
      </c>
      <c r="G1293" s="41">
        <f>IF(VLOOKUP(F1293,Constantes!$D$2:$E$11,2,TRUE)=0,+F1293,VLOOKUP(F1293,Constantes!$D$2:$E$11,2,TRUE))</f>
        <v>1050</v>
      </c>
      <c r="H1293" s="41">
        <f>ROUND(+Motor!$D$15*Iteración!G1293,2)</f>
        <v>49.35</v>
      </c>
      <c r="I1293" s="48">
        <f t="shared" si="145"/>
        <v>814.18999999998823</v>
      </c>
      <c r="J1293" s="41">
        <f t="shared" si="146"/>
        <v>863.53999999998825</v>
      </c>
      <c r="L1293" t="str">
        <f t="shared" si="141"/>
        <v>814,19</v>
      </c>
      <c r="M1293" s="41">
        <f t="shared" si="142"/>
        <v>863.53999999998825</v>
      </c>
    </row>
    <row r="1294" spans="2:13" x14ac:dyDescent="0.2">
      <c r="B1294" s="41">
        <f t="shared" si="140"/>
        <v>10362.599999999858</v>
      </c>
      <c r="C1294" s="41">
        <f>Motor!$E$5</f>
        <v>1900</v>
      </c>
      <c r="D1294" s="41">
        <f>Motor!$E$6</f>
        <v>0</v>
      </c>
      <c r="E1294" s="41">
        <f t="shared" si="143"/>
        <v>12262.599999999858</v>
      </c>
      <c r="F1294" s="41">
        <f t="shared" si="144"/>
        <v>1021.88</v>
      </c>
      <c r="G1294" s="41">
        <f>IF(VLOOKUP(F1294,Constantes!$D$2:$E$11,2,TRUE)=0,+F1294,VLOOKUP(F1294,Constantes!$D$2:$E$11,2,TRUE))</f>
        <v>1050</v>
      </c>
      <c r="H1294" s="41">
        <f>ROUND(+Motor!$D$15*Iteración!G1294,2)</f>
        <v>49.35</v>
      </c>
      <c r="I1294" s="48">
        <f t="shared" si="145"/>
        <v>814.19999999998822</v>
      </c>
      <c r="J1294" s="41">
        <f t="shared" si="146"/>
        <v>863.54999999998824</v>
      </c>
      <c r="L1294" t="str">
        <f t="shared" si="141"/>
        <v>814,20</v>
      </c>
      <c r="M1294" s="41">
        <f t="shared" si="142"/>
        <v>863.54999999998824</v>
      </c>
    </row>
    <row r="1295" spans="2:13" x14ac:dyDescent="0.2">
      <c r="B1295" s="41">
        <f t="shared" si="140"/>
        <v>10362.719999999859</v>
      </c>
      <c r="C1295" s="41">
        <f>Motor!$E$5</f>
        <v>1900</v>
      </c>
      <c r="D1295" s="41">
        <f>Motor!$E$6</f>
        <v>0</v>
      </c>
      <c r="E1295" s="41">
        <f t="shared" si="143"/>
        <v>12262.719999999859</v>
      </c>
      <c r="F1295" s="41">
        <f t="shared" si="144"/>
        <v>1021.89</v>
      </c>
      <c r="G1295" s="41">
        <f>IF(VLOOKUP(F1295,Constantes!$D$2:$E$11,2,TRUE)=0,+F1295,VLOOKUP(F1295,Constantes!$D$2:$E$11,2,TRUE))</f>
        <v>1050</v>
      </c>
      <c r="H1295" s="41">
        <f>ROUND(+Motor!$D$15*Iteración!G1295,2)</f>
        <v>49.35</v>
      </c>
      <c r="I1295" s="48">
        <f t="shared" si="145"/>
        <v>814.20999999998821</v>
      </c>
      <c r="J1295" s="41">
        <f t="shared" si="146"/>
        <v>863.55999999998824</v>
      </c>
      <c r="L1295" t="str">
        <f t="shared" si="141"/>
        <v>814,21</v>
      </c>
      <c r="M1295" s="41">
        <f t="shared" si="142"/>
        <v>863.55999999998824</v>
      </c>
    </row>
    <row r="1296" spans="2:13" x14ac:dyDescent="0.2">
      <c r="B1296" s="41">
        <f t="shared" si="140"/>
        <v>10362.839999999858</v>
      </c>
      <c r="C1296" s="41">
        <f>Motor!$E$5</f>
        <v>1900</v>
      </c>
      <c r="D1296" s="41">
        <f>Motor!$E$6</f>
        <v>0</v>
      </c>
      <c r="E1296" s="41">
        <f t="shared" si="143"/>
        <v>12262.839999999858</v>
      </c>
      <c r="F1296" s="41">
        <f t="shared" si="144"/>
        <v>1021.9</v>
      </c>
      <c r="G1296" s="41">
        <f>IF(VLOOKUP(F1296,Constantes!$D$2:$E$11,2,TRUE)=0,+F1296,VLOOKUP(F1296,Constantes!$D$2:$E$11,2,TRUE))</f>
        <v>1050</v>
      </c>
      <c r="H1296" s="41">
        <f>ROUND(+Motor!$D$15*Iteración!G1296,2)</f>
        <v>49.35</v>
      </c>
      <c r="I1296" s="48">
        <f t="shared" si="145"/>
        <v>814.2199999999882</v>
      </c>
      <c r="J1296" s="41">
        <f t="shared" si="146"/>
        <v>863.56999999998823</v>
      </c>
      <c r="L1296" t="str">
        <f t="shared" si="141"/>
        <v>814,22</v>
      </c>
      <c r="M1296" s="41">
        <f t="shared" si="142"/>
        <v>863.56999999998823</v>
      </c>
    </row>
    <row r="1297" spans="2:13" x14ac:dyDescent="0.2">
      <c r="B1297" s="41">
        <f t="shared" si="140"/>
        <v>10362.959999999859</v>
      </c>
      <c r="C1297" s="41">
        <f>Motor!$E$5</f>
        <v>1900</v>
      </c>
      <c r="D1297" s="41">
        <f>Motor!$E$6</f>
        <v>0</v>
      </c>
      <c r="E1297" s="41">
        <f t="shared" si="143"/>
        <v>12262.959999999859</v>
      </c>
      <c r="F1297" s="41">
        <f t="shared" si="144"/>
        <v>1021.91</v>
      </c>
      <c r="G1297" s="41">
        <f>IF(VLOOKUP(F1297,Constantes!$D$2:$E$11,2,TRUE)=0,+F1297,VLOOKUP(F1297,Constantes!$D$2:$E$11,2,TRUE))</f>
        <v>1050</v>
      </c>
      <c r="H1297" s="41">
        <f>ROUND(+Motor!$D$15*Iteración!G1297,2)</f>
        <v>49.35</v>
      </c>
      <c r="I1297" s="48">
        <f t="shared" si="145"/>
        <v>814.22999999998819</v>
      </c>
      <c r="J1297" s="41">
        <f t="shared" si="146"/>
        <v>863.57999999998822</v>
      </c>
      <c r="L1297" t="str">
        <f t="shared" si="141"/>
        <v>814,23</v>
      </c>
      <c r="M1297" s="41">
        <f t="shared" si="142"/>
        <v>863.57999999998822</v>
      </c>
    </row>
    <row r="1298" spans="2:13" x14ac:dyDescent="0.2">
      <c r="B1298" s="41">
        <f t="shared" si="140"/>
        <v>10363.079999999858</v>
      </c>
      <c r="C1298" s="41">
        <f>Motor!$E$5</f>
        <v>1900</v>
      </c>
      <c r="D1298" s="41">
        <f>Motor!$E$6</f>
        <v>0</v>
      </c>
      <c r="E1298" s="41">
        <f t="shared" si="143"/>
        <v>12263.079999999858</v>
      </c>
      <c r="F1298" s="41">
        <f t="shared" si="144"/>
        <v>1021.92</v>
      </c>
      <c r="G1298" s="41">
        <f>IF(VLOOKUP(F1298,Constantes!$D$2:$E$11,2,TRUE)=0,+F1298,VLOOKUP(F1298,Constantes!$D$2:$E$11,2,TRUE))</f>
        <v>1050</v>
      </c>
      <c r="H1298" s="41">
        <f>ROUND(+Motor!$D$15*Iteración!G1298,2)</f>
        <v>49.35</v>
      </c>
      <c r="I1298" s="48">
        <f t="shared" si="145"/>
        <v>814.23999999998819</v>
      </c>
      <c r="J1298" s="41">
        <f t="shared" si="146"/>
        <v>863.58999999998821</v>
      </c>
      <c r="L1298" t="str">
        <f t="shared" si="141"/>
        <v>814,24</v>
      </c>
      <c r="M1298" s="41">
        <f t="shared" si="142"/>
        <v>863.58999999998821</v>
      </c>
    </row>
    <row r="1299" spans="2:13" x14ac:dyDescent="0.2">
      <c r="B1299" s="41">
        <f t="shared" si="140"/>
        <v>10363.199999999859</v>
      </c>
      <c r="C1299" s="41">
        <f>Motor!$E$5</f>
        <v>1900</v>
      </c>
      <c r="D1299" s="41">
        <f>Motor!$E$6</f>
        <v>0</v>
      </c>
      <c r="E1299" s="41">
        <f t="shared" si="143"/>
        <v>12263.199999999859</v>
      </c>
      <c r="F1299" s="41">
        <f t="shared" si="144"/>
        <v>1021.93</v>
      </c>
      <c r="G1299" s="41">
        <f>IF(VLOOKUP(F1299,Constantes!$D$2:$E$11,2,TRUE)=0,+F1299,VLOOKUP(F1299,Constantes!$D$2:$E$11,2,TRUE))</f>
        <v>1050</v>
      </c>
      <c r="H1299" s="41">
        <f>ROUND(+Motor!$D$15*Iteración!G1299,2)</f>
        <v>49.35</v>
      </c>
      <c r="I1299" s="48">
        <f t="shared" si="145"/>
        <v>814.24999999998818</v>
      </c>
      <c r="J1299" s="41">
        <f t="shared" si="146"/>
        <v>863.5999999999882</v>
      </c>
      <c r="L1299" t="str">
        <f t="shared" si="141"/>
        <v>814,25</v>
      </c>
      <c r="M1299" s="41">
        <f t="shared" si="142"/>
        <v>863.5999999999882</v>
      </c>
    </row>
    <row r="1300" spans="2:13" x14ac:dyDescent="0.2">
      <c r="B1300" s="41">
        <f t="shared" si="140"/>
        <v>10363.319999999858</v>
      </c>
      <c r="C1300" s="41">
        <f>Motor!$E$5</f>
        <v>1900</v>
      </c>
      <c r="D1300" s="41">
        <f>Motor!$E$6</f>
        <v>0</v>
      </c>
      <c r="E1300" s="41">
        <f t="shared" si="143"/>
        <v>12263.319999999858</v>
      </c>
      <c r="F1300" s="41">
        <f t="shared" si="144"/>
        <v>1021.94</v>
      </c>
      <c r="G1300" s="41">
        <f>IF(VLOOKUP(F1300,Constantes!$D$2:$E$11,2,TRUE)=0,+F1300,VLOOKUP(F1300,Constantes!$D$2:$E$11,2,TRUE))</f>
        <v>1050</v>
      </c>
      <c r="H1300" s="41">
        <f>ROUND(+Motor!$D$15*Iteración!G1300,2)</f>
        <v>49.35</v>
      </c>
      <c r="I1300" s="48">
        <f t="shared" si="145"/>
        <v>814.25999999998817</v>
      </c>
      <c r="J1300" s="41">
        <f t="shared" si="146"/>
        <v>863.60999999998819</v>
      </c>
      <c r="L1300" t="str">
        <f t="shared" si="141"/>
        <v>814,26</v>
      </c>
      <c r="M1300" s="41">
        <f t="shared" si="142"/>
        <v>863.60999999998819</v>
      </c>
    </row>
    <row r="1301" spans="2:13" x14ac:dyDescent="0.2">
      <c r="B1301" s="41">
        <f t="shared" si="140"/>
        <v>10363.439999999859</v>
      </c>
      <c r="C1301" s="41">
        <f>Motor!$E$5</f>
        <v>1900</v>
      </c>
      <c r="D1301" s="41">
        <f>Motor!$E$6</f>
        <v>0</v>
      </c>
      <c r="E1301" s="41">
        <f t="shared" si="143"/>
        <v>12263.439999999859</v>
      </c>
      <c r="F1301" s="41">
        <f t="shared" si="144"/>
        <v>1021.95</v>
      </c>
      <c r="G1301" s="41">
        <f>IF(VLOOKUP(F1301,Constantes!$D$2:$E$11,2,TRUE)=0,+F1301,VLOOKUP(F1301,Constantes!$D$2:$E$11,2,TRUE))</f>
        <v>1050</v>
      </c>
      <c r="H1301" s="41">
        <f>ROUND(+Motor!$D$15*Iteración!G1301,2)</f>
        <v>49.35</v>
      </c>
      <c r="I1301" s="48">
        <f t="shared" si="145"/>
        <v>814.26999999998816</v>
      </c>
      <c r="J1301" s="41">
        <f t="shared" si="146"/>
        <v>863.61999999998818</v>
      </c>
      <c r="L1301" t="str">
        <f t="shared" si="141"/>
        <v>814,27</v>
      </c>
      <c r="M1301" s="41">
        <f t="shared" si="142"/>
        <v>863.61999999998818</v>
      </c>
    </row>
    <row r="1302" spans="2:13" x14ac:dyDescent="0.2">
      <c r="B1302" s="41">
        <f t="shared" si="140"/>
        <v>10363.559999999858</v>
      </c>
      <c r="C1302" s="41">
        <f>Motor!$E$5</f>
        <v>1900</v>
      </c>
      <c r="D1302" s="41">
        <f>Motor!$E$6</f>
        <v>0</v>
      </c>
      <c r="E1302" s="41">
        <f t="shared" si="143"/>
        <v>12263.559999999858</v>
      </c>
      <c r="F1302" s="41">
        <f t="shared" si="144"/>
        <v>1021.96</v>
      </c>
      <c r="G1302" s="41">
        <f>IF(VLOOKUP(F1302,Constantes!$D$2:$E$11,2,TRUE)=0,+F1302,VLOOKUP(F1302,Constantes!$D$2:$E$11,2,TRUE))</f>
        <v>1050</v>
      </c>
      <c r="H1302" s="41">
        <f>ROUND(+Motor!$D$15*Iteración!G1302,2)</f>
        <v>49.35</v>
      </c>
      <c r="I1302" s="48">
        <f t="shared" si="145"/>
        <v>814.27999999998815</v>
      </c>
      <c r="J1302" s="41">
        <f t="shared" si="146"/>
        <v>863.62999999998817</v>
      </c>
      <c r="L1302" t="str">
        <f t="shared" si="141"/>
        <v>814,28</v>
      </c>
      <c r="M1302" s="41">
        <f t="shared" si="142"/>
        <v>863.62999999998817</v>
      </c>
    </row>
    <row r="1303" spans="2:13" x14ac:dyDescent="0.2">
      <c r="B1303" s="41">
        <f t="shared" si="140"/>
        <v>10363.679999999858</v>
      </c>
      <c r="C1303" s="41">
        <f>Motor!$E$5</f>
        <v>1900</v>
      </c>
      <c r="D1303" s="41">
        <f>Motor!$E$6</f>
        <v>0</v>
      </c>
      <c r="E1303" s="41">
        <f t="shared" si="143"/>
        <v>12263.679999999858</v>
      </c>
      <c r="F1303" s="41">
        <f t="shared" si="144"/>
        <v>1021.97</v>
      </c>
      <c r="G1303" s="41">
        <f>IF(VLOOKUP(F1303,Constantes!$D$2:$E$11,2,TRUE)=0,+F1303,VLOOKUP(F1303,Constantes!$D$2:$E$11,2,TRUE))</f>
        <v>1050</v>
      </c>
      <c r="H1303" s="41">
        <f>ROUND(+Motor!$D$15*Iteración!G1303,2)</f>
        <v>49.35</v>
      </c>
      <c r="I1303" s="48">
        <f t="shared" si="145"/>
        <v>814.28999999998814</v>
      </c>
      <c r="J1303" s="41">
        <f t="shared" si="146"/>
        <v>863.63999999998816</v>
      </c>
      <c r="L1303" t="str">
        <f t="shared" si="141"/>
        <v>814,29</v>
      </c>
      <c r="M1303" s="41">
        <f t="shared" si="142"/>
        <v>863.63999999998816</v>
      </c>
    </row>
    <row r="1304" spans="2:13" x14ac:dyDescent="0.2">
      <c r="B1304" s="41">
        <f t="shared" si="140"/>
        <v>10363.799999999857</v>
      </c>
      <c r="C1304" s="41">
        <f>Motor!$E$5</f>
        <v>1900</v>
      </c>
      <c r="D1304" s="41">
        <f>Motor!$E$6</f>
        <v>0</v>
      </c>
      <c r="E1304" s="41">
        <f t="shared" si="143"/>
        <v>12263.799999999857</v>
      </c>
      <c r="F1304" s="41">
        <f t="shared" si="144"/>
        <v>1021.98</v>
      </c>
      <c r="G1304" s="41">
        <f>IF(VLOOKUP(F1304,Constantes!$D$2:$E$11,2,TRUE)=0,+F1304,VLOOKUP(F1304,Constantes!$D$2:$E$11,2,TRUE))</f>
        <v>1050</v>
      </c>
      <c r="H1304" s="41">
        <f>ROUND(+Motor!$D$15*Iteración!G1304,2)</f>
        <v>49.35</v>
      </c>
      <c r="I1304" s="48">
        <f t="shared" si="145"/>
        <v>814.29999999998813</v>
      </c>
      <c r="J1304" s="41">
        <f t="shared" si="146"/>
        <v>863.64999999998815</v>
      </c>
      <c r="L1304" t="str">
        <f t="shared" si="141"/>
        <v>814,30</v>
      </c>
      <c r="M1304" s="41">
        <f t="shared" si="142"/>
        <v>863.64999999998815</v>
      </c>
    </row>
    <row r="1305" spans="2:13" x14ac:dyDescent="0.2">
      <c r="B1305" s="41">
        <f t="shared" si="140"/>
        <v>10363.919999999858</v>
      </c>
      <c r="C1305" s="41">
        <f>Motor!$E$5</f>
        <v>1900</v>
      </c>
      <c r="D1305" s="41">
        <f>Motor!$E$6</f>
        <v>0</v>
      </c>
      <c r="E1305" s="41">
        <f t="shared" si="143"/>
        <v>12263.919999999858</v>
      </c>
      <c r="F1305" s="41">
        <f t="shared" si="144"/>
        <v>1021.99</v>
      </c>
      <c r="G1305" s="41">
        <f>IF(VLOOKUP(F1305,Constantes!$D$2:$E$11,2,TRUE)=0,+F1305,VLOOKUP(F1305,Constantes!$D$2:$E$11,2,TRUE))</f>
        <v>1050</v>
      </c>
      <c r="H1305" s="41">
        <f>ROUND(+Motor!$D$15*Iteración!G1305,2)</f>
        <v>49.35</v>
      </c>
      <c r="I1305" s="48">
        <f t="shared" si="145"/>
        <v>814.30999999998812</v>
      </c>
      <c r="J1305" s="41">
        <f t="shared" si="146"/>
        <v>863.65999999998814</v>
      </c>
      <c r="L1305" t="str">
        <f t="shared" si="141"/>
        <v>814,31</v>
      </c>
      <c r="M1305" s="41">
        <f t="shared" si="142"/>
        <v>863.65999999998814</v>
      </c>
    </row>
    <row r="1306" spans="2:13" x14ac:dyDescent="0.2">
      <c r="B1306" s="41">
        <f t="shared" si="140"/>
        <v>10364.039999999857</v>
      </c>
      <c r="C1306" s="41">
        <f>Motor!$E$5</f>
        <v>1900</v>
      </c>
      <c r="D1306" s="41">
        <f>Motor!$E$6</f>
        <v>0</v>
      </c>
      <c r="E1306" s="41">
        <f t="shared" si="143"/>
        <v>12264.039999999857</v>
      </c>
      <c r="F1306" s="41">
        <f t="shared" si="144"/>
        <v>1022</v>
      </c>
      <c r="G1306" s="41">
        <f>IF(VLOOKUP(F1306,Constantes!$D$2:$E$11,2,TRUE)=0,+F1306,VLOOKUP(F1306,Constantes!$D$2:$E$11,2,TRUE))</f>
        <v>1050</v>
      </c>
      <c r="H1306" s="41">
        <f>ROUND(+Motor!$D$15*Iteración!G1306,2)</f>
        <v>49.35</v>
      </c>
      <c r="I1306" s="48">
        <f t="shared" si="145"/>
        <v>814.31999999998811</v>
      </c>
      <c r="J1306" s="41">
        <f t="shared" si="146"/>
        <v>863.66999999998814</v>
      </c>
      <c r="L1306" t="str">
        <f t="shared" si="141"/>
        <v>814,32</v>
      </c>
      <c r="M1306" s="41">
        <f t="shared" si="142"/>
        <v>863.66999999998814</v>
      </c>
    </row>
    <row r="1307" spans="2:13" x14ac:dyDescent="0.2">
      <c r="B1307" s="41">
        <f t="shared" si="140"/>
        <v>10364.159999999858</v>
      </c>
      <c r="C1307" s="41">
        <f>Motor!$E$5</f>
        <v>1900</v>
      </c>
      <c r="D1307" s="41">
        <f>Motor!$E$6</f>
        <v>0</v>
      </c>
      <c r="E1307" s="41">
        <f t="shared" si="143"/>
        <v>12264.159999999858</v>
      </c>
      <c r="F1307" s="41">
        <f t="shared" si="144"/>
        <v>1022.01</v>
      </c>
      <c r="G1307" s="41">
        <f>IF(VLOOKUP(F1307,Constantes!$D$2:$E$11,2,TRUE)=0,+F1307,VLOOKUP(F1307,Constantes!$D$2:$E$11,2,TRUE))</f>
        <v>1050</v>
      </c>
      <c r="H1307" s="41">
        <f>ROUND(+Motor!$D$15*Iteración!G1307,2)</f>
        <v>49.35</v>
      </c>
      <c r="I1307" s="48">
        <f t="shared" si="145"/>
        <v>814.3299999999881</v>
      </c>
      <c r="J1307" s="41">
        <f t="shared" si="146"/>
        <v>863.67999999998813</v>
      </c>
      <c r="L1307" t="str">
        <f t="shared" si="141"/>
        <v>814,33</v>
      </c>
      <c r="M1307" s="41">
        <f t="shared" si="142"/>
        <v>863.67999999998813</v>
      </c>
    </row>
    <row r="1308" spans="2:13" x14ac:dyDescent="0.2">
      <c r="B1308" s="41">
        <f t="shared" si="140"/>
        <v>10364.279999999857</v>
      </c>
      <c r="C1308" s="41">
        <f>Motor!$E$5</f>
        <v>1900</v>
      </c>
      <c r="D1308" s="41">
        <f>Motor!$E$6</f>
        <v>0</v>
      </c>
      <c r="E1308" s="41">
        <f t="shared" si="143"/>
        <v>12264.279999999857</v>
      </c>
      <c r="F1308" s="41">
        <f t="shared" si="144"/>
        <v>1022.02</v>
      </c>
      <c r="G1308" s="41">
        <f>IF(VLOOKUP(F1308,Constantes!$D$2:$E$11,2,TRUE)=0,+F1308,VLOOKUP(F1308,Constantes!$D$2:$E$11,2,TRUE))</f>
        <v>1050</v>
      </c>
      <c r="H1308" s="41">
        <f>ROUND(+Motor!$D$15*Iteración!G1308,2)</f>
        <v>49.35</v>
      </c>
      <c r="I1308" s="48">
        <f t="shared" si="145"/>
        <v>814.33999999998809</v>
      </c>
      <c r="J1308" s="41">
        <f t="shared" si="146"/>
        <v>863.68999999998812</v>
      </c>
      <c r="L1308" t="str">
        <f t="shared" si="141"/>
        <v>814,34</v>
      </c>
      <c r="M1308" s="41">
        <f t="shared" si="142"/>
        <v>863.68999999998812</v>
      </c>
    </row>
    <row r="1309" spans="2:13" x14ac:dyDescent="0.2">
      <c r="B1309" s="41">
        <f t="shared" si="140"/>
        <v>10364.399999999858</v>
      </c>
      <c r="C1309" s="41">
        <f>Motor!$E$5</f>
        <v>1900</v>
      </c>
      <c r="D1309" s="41">
        <f>Motor!$E$6</f>
        <v>0</v>
      </c>
      <c r="E1309" s="41">
        <f t="shared" si="143"/>
        <v>12264.399999999858</v>
      </c>
      <c r="F1309" s="41">
        <f t="shared" si="144"/>
        <v>1022.03</v>
      </c>
      <c r="G1309" s="41">
        <f>IF(VLOOKUP(F1309,Constantes!$D$2:$E$11,2,TRUE)=0,+F1309,VLOOKUP(F1309,Constantes!$D$2:$E$11,2,TRUE))</f>
        <v>1050</v>
      </c>
      <c r="H1309" s="41">
        <f>ROUND(+Motor!$D$15*Iteración!G1309,2)</f>
        <v>49.35</v>
      </c>
      <c r="I1309" s="48">
        <f t="shared" si="145"/>
        <v>814.34999999998809</v>
      </c>
      <c r="J1309" s="41">
        <f t="shared" si="146"/>
        <v>863.69999999998811</v>
      </c>
      <c r="L1309" t="str">
        <f t="shared" si="141"/>
        <v>814,35</v>
      </c>
      <c r="M1309" s="41">
        <f t="shared" si="142"/>
        <v>863.69999999998811</v>
      </c>
    </row>
    <row r="1310" spans="2:13" x14ac:dyDescent="0.2">
      <c r="B1310" s="41">
        <f t="shared" si="140"/>
        <v>10364.519999999857</v>
      </c>
      <c r="C1310" s="41">
        <f>Motor!$E$5</f>
        <v>1900</v>
      </c>
      <c r="D1310" s="41">
        <f>Motor!$E$6</f>
        <v>0</v>
      </c>
      <c r="E1310" s="41">
        <f t="shared" si="143"/>
        <v>12264.519999999857</v>
      </c>
      <c r="F1310" s="41">
        <f t="shared" si="144"/>
        <v>1022.04</v>
      </c>
      <c r="G1310" s="41">
        <f>IF(VLOOKUP(F1310,Constantes!$D$2:$E$11,2,TRUE)=0,+F1310,VLOOKUP(F1310,Constantes!$D$2:$E$11,2,TRUE))</f>
        <v>1050</v>
      </c>
      <c r="H1310" s="41">
        <f>ROUND(+Motor!$D$15*Iteración!G1310,2)</f>
        <v>49.35</v>
      </c>
      <c r="I1310" s="48">
        <f t="shared" si="145"/>
        <v>814.35999999998808</v>
      </c>
      <c r="J1310" s="41">
        <f t="shared" si="146"/>
        <v>863.7099999999881</v>
      </c>
      <c r="L1310" t="str">
        <f t="shared" si="141"/>
        <v>814,36</v>
      </c>
      <c r="M1310" s="41">
        <f t="shared" si="142"/>
        <v>863.7099999999881</v>
      </c>
    </row>
    <row r="1311" spans="2:13" x14ac:dyDescent="0.2">
      <c r="B1311" s="41">
        <f t="shared" si="140"/>
        <v>10364.639999999858</v>
      </c>
      <c r="C1311" s="41">
        <f>Motor!$E$5</f>
        <v>1900</v>
      </c>
      <c r="D1311" s="41">
        <f>Motor!$E$6</f>
        <v>0</v>
      </c>
      <c r="E1311" s="41">
        <f t="shared" si="143"/>
        <v>12264.639999999858</v>
      </c>
      <c r="F1311" s="41">
        <f t="shared" si="144"/>
        <v>1022.05</v>
      </c>
      <c r="G1311" s="41">
        <f>IF(VLOOKUP(F1311,Constantes!$D$2:$E$11,2,TRUE)=0,+F1311,VLOOKUP(F1311,Constantes!$D$2:$E$11,2,TRUE))</f>
        <v>1050</v>
      </c>
      <c r="H1311" s="41">
        <f>ROUND(+Motor!$D$15*Iteración!G1311,2)</f>
        <v>49.35</v>
      </c>
      <c r="I1311" s="48">
        <f t="shared" si="145"/>
        <v>814.36999999998807</v>
      </c>
      <c r="J1311" s="41">
        <f t="shared" si="146"/>
        <v>863.71999999998809</v>
      </c>
      <c r="L1311" t="str">
        <f t="shared" si="141"/>
        <v>814,37</v>
      </c>
      <c r="M1311" s="41">
        <f t="shared" si="142"/>
        <v>863.71999999998809</v>
      </c>
    </row>
    <row r="1312" spans="2:13" x14ac:dyDescent="0.2">
      <c r="B1312" s="41">
        <f t="shared" si="140"/>
        <v>10364.759999999857</v>
      </c>
      <c r="C1312" s="41">
        <f>Motor!$E$5</f>
        <v>1900</v>
      </c>
      <c r="D1312" s="41">
        <f>Motor!$E$6</f>
        <v>0</v>
      </c>
      <c r="E1312" s="41">
        <f t="shared" si="143"/>
        <v>12264.759999999857</v>
      </c>
      <c r="F1312" s="41">
        <f t="shared" si="144"/>
        <v>1022.06</v>
      </c>
      <c r="G1312" s="41">
        <f>IF(VLOOKUP(F1312,Constantes!$D$2:$E$11,2,TRUE)=0,+F1312,VLOOKUP(F1312,Constantes!$D$2:$E$11,2,TRUE))</f>
        <v>1050</v>
      </c>
      <c r="H1312" s="41">
        <f>ROUND(+Motor!$D$15*Iteración!G1312,2)</f>
        <v>49.35</v>
      </c>
      <c r="I1312" s="48">
        <f t="shared" si="145"/>
        <v>814.37999999998806</v>
      </c>
      <c r="J1312" s="41">
        <f t="shared" si="146"/>
        <v>863.72999999998808</v>
      </c>
      <c r="L1312" t="str">
        <f t="shared" si="141"/>
        <v>814,38</v>
      </c>
      <c r="M1312" s="41">
        <f t="shared" si="142"/>
        <v>863.72999999998808</v>
      </c>
    </row>
    <row r="1313" spans="2:13" x14ac:dyDescent="0.2">
      <c r="B1313" s="41">
        <f t="shared" si="140"/>
        <v>10364.879999999857</v>
      </c>
      <c r="C1313" s="41">
        <f>Motor!$E$5</f>
        <v>1900</v>
      </c>
      <c r="D1313" s="41">
        <f>Motor!$E$6</f>
        <v>0</v>
      </c>
      <c r="E1313" s="41">
        <f t="shared" si="143"/>
        <v>12264.879999999857</v>
      </c>
      <c r="F1313" s="41">
        <f t="shared" si="144"/>
        <v>1022.07</v>
      </c>
      <c r="G1313" s="41">
        <f>IF(VLOOKUP(F1313,Constantes!$D$2:$E$11,2,TRUE)=0,+F1313,VLOOKUP(F1313,Constantes!$D$2:$E$11,2,TRUE))</f>
        <v>1050</v>
      </c>
      <c r="H1313" s="41">
        <f>ROUND(+Motor!$D$15*Iteración!G1313,2)</f>
        <v>49.35</v>
      </c>
      <c r="I1313" s="48">
        <f t="shared" si="145"/>
        <v>814.38999999998805</v>
      </c>
      <c r="J1313" s="41">
        <f t="shared" si="146"/>
        <v>863.73999999998807</v>
      </c>
      <c r="L1313" t="str">
        <f t="shared" si="141"/>
        <v>814,39</v>
      </c>
      <c r="M1313" s="41">
        <f t="shared" si="142"/>
        <v>863.73999999998807</v>
      </c>
    </row>
    <row r="1314" spans="2:13" x14ac:dyDescent="0.2">
      <c r="B1314" s="41">
        <f t="shared" si="140"/>
        <v>10364.999999999856</v>
      </c>
      <c r="C1314" s="41">
        <f>Motor!$E$5</f>
        <v>1900</v>
      </c>
      <c r="D1314" s="41">
        <f>Motor!$E$6</f>
        <v>0</v>
      </c>
      <c r="E1314" s="41">
        <f t="shared" si="143"/>
        <v>12264.999999999856</v>
      </c>
      <c r="F1314" s="41">
        <f t="shared" si="144"/>
        <v>1022.08</v>
      </c>
      <c r="G1314" s="41">
        <f>IF(VLOOKUP(F1314,Constantes!$D$2:$E$11,2,TRUE)=0,+F1314,VLOOKUP(F1314,Constantes!$D$2:$E$11,2,TRUE))</f>
        <v>1050</v>
      </c>
      <c r="H1314" s="41">
        <f>ROUND(+Motor!$D$15*Iteración!G1314,2)</f>
        <v>49.35</v>
      </c>
      <c r="I1314" s="48">
        <f t="shared" si="145"/>
        <v>814.39999999998804</v>
      </c>
      <c r="J1314" s="41">
        <f t="shared" si="146"/>
        <v>863.74999999998806</v>
      </c>
      <c r="L1314" t="str">
        <f t="shared" si="141"/>
        <v>814,40</v>
      </c>
      <c r="M1314" s="41">
        <f t="shared" si="142"/>
        <v>863.74999999998806</v>
      </c>
    </row>
    <row r="1315" spans="2:13" x14ac:dyDescent="0.2">
      <c r="B1315" s="41">
        <f t="shared" si="140"/>
        <v>10365.119999999857</v>
      </c>
      <c r="C1315" s="41">
        <f>Motor!$E$5</f>
        <v>1900</v>
      </c>
      <c r="D1315" s="41">
        <f>Motor!$E$6</f>
        <v>0</v>
      </c>
      <c r="E1315" s="41">
        <f t="shared" si="143"/>
        <v>12265.119999999857</v>
      </c>
      <c r="F1315" s="41">
        <f t="shared" si="144"/>
        <v>1022.09</v>
      </c>
      <c r="G1315" s="41">
        <f>IF(VLOOKUP(F1315,Constantes!$D$2:$E$11,2,TRUE)=0,+F1315,VLOOKUP(F1315,Constantes!$D$2:$E$11,2,TRUE))</f>
        <v>1050</v>
      </c>
      <c r="H1315" s="41">
        <f>ROUND(+Motor!$D$15*Iteración!G1315,2)</f>
        <v>49.35</v>
      </c>
      <c r="I1315" s="48">
        <f t="shared" si="145"/>
        <v>814.40999999998803</v>
      </c>
      <c r="J1315" s="41">
        <f t="shared" si="146"/>
        <v>863.75999999998805</v>
      </c>
      <c r="L1315" t="str">
        <f t="shared" si="141"/>
        <v>814,41</v>
      </c>
      <c r="M1315" s="41">
        <f t="shared" si="142"/>
        <v>863.75999999998805</v>
      </c>
    </row>
    <row r="1316" spans="2:13" x14ac:dyDescent="0.2">
      <c r="B1316" s="41">
        <f t="shared" si="140"/>
        <v>10365.239999999856</v>
      </c>
      <c r="C1316" s="41">
        <f>Motor!$E$5</f>
        <v>1900</v>
      </c>
      <c r="D1316" s="41">
        <f>Motor!$E$6</f>
        <v>0</v>
      </c>
      <c r="E1316" s="41">
        <f t="shared" si="143"/>
        <v>12265.239999999856</v>
      </c>
      <c r="F1316" s="41">
        <f t="shared" si="144"/>
        <v>1022.1</v>
      </c>
      <c r="G1316" s="41">
        <f>IF(VLOOKUP(F1316,Constantes!$D$2:$E$11,2,TRUE)=0,+F1316,VLOOKUP(F1316,Constantes!$D$2:$E$11,2,TRUE))</f>
        <v>1050</v>
      </c>
      <c r="H1316" s="41">
        <f>ROUND(+Motor!$D$15*Iteración!G1316,2)</f>
        <v>49.35</v>
      </c>
      <c r="I1316" s="48">
        <f t="shared" si="145"/>
        <v>814.41999999998802</v>
      </c>
      <c r="J1316" s="41">
        <f t="shared" si="146"/>
        <v>863.76999999998804</v>
      </c>
      <c r="L1316" t="str">
        <f t="shared" si="141"/>
        <v>814,42</v>
      </c>
      <c r="M1316" s="41">
        <f t="shared" si="142"/>
        <v>863.76999999998804</v>
      </c>
    </row>
    <row r="1317" spans="2:13" x14ac:dyDescent="0.2">
      <c r="B1317" s="41">
        <f t="shared" si="140"/>
        <v>10365.359999999857</v>
      </c>
      <c r="C1317" s="41">
        <f>Motor!$E$5</f>
        <v>1900</v>
      </c>
      <c r="D1317" s="41">
        <f>Motor!$E$6</f>
        <v>0</v>
      </c>
      <c r="E1317" s="41">
        <f t="shared" si="143"/>
        <v>12265.359999999857</v>
      </c>
      <c r="F1317" s="41">
        <f t="shared" si="144"/>
        <v>1022.11</v>
      </c>
      <c r="G1317" s="41">
        <f>IF(VLOOKUP(F1317,Constantes!$D$2:$E$11,2,TRUE)=0,+F1317,VLOOKUP(F1317,Constantes!$D$2:$E$11,2,TRUE))</f>
        <v>1050</v>
      </c>
      <c r="H1317" s="41">
        <f>ROUND(+Motor!$D$15*Iteración!G1317,2)</f>
        <v>49.35</v>
      </c>
      <c r="I1317" s="48">
        <f t="shared" si="145"/>
        <v>814.42999999998801</v>
      </c>
      <c r="J1317" s="41">
        <f t="shared" si="146"/>
        <v>863.77999999998804</v>
      </c>
      <c r="L1317" t="str">
        <f t="shared" si="141"/>
        <v>814,43</v>
      </c>
      <c r="M1317" s="41">
        <f t="shared" si="142"/>
        <v>863.77999999998804</v>
      </c>
    </row>
    <row r="1318" spans="2:13" x14ac:dyDescent="0.2">
      <c r="B1318" s="41">
        <f t="shared" si="140"/>
        <v>10365.479999999856</v>
      </c>
      <c r="C1318" s="41">
        <f>Motor!$E$5</f>
        <v>1900</v>
      </c>
      <c r="D1318" s="41">
        <f>Motor!$E$6</f>
        <v>0</v>
      </c>
      <c r="E1318" s="41">
        <f t="shared" si="143"/>
        <v>12265.479999999856</v>
      </c>
      <c r="F1318" s="41">
        <f t="shared" si="144"/>
        <v>1022.12</v>
      </c>
      <c r="G1318" s="41">
        <f>IF(VLOOKUP(F1318,Constantes!$D$2:$E$11,2,TRUE)=0,+F1318,VLOOKUP(F1318,Constantes!$D$2:$E$11,2,TRUE))</f>
        <v>1050</v>
      </c>
      <c r="H1318" s="41">
        <f>ROUND(+Motor!$D$15*Iteración!G1318,2)</f>
        <v>49.35</v>
      </c>
      <c r="I1318" s="48">
        <f t="shared" si="145"/>
        <v>814.439999999988</v>
      </c>
      <c r="J1318" s="41">
        <f t="shared" si="146"/>
        <v>863.78999999998803</v>
      </c>
      <c r="L1318" t="str">
        <f t="shared" si="141"/>
        <v>814,44</v>
      </c>
      <c r="M1318" s="41">
        <f t="shared" si="142"/>
        <v>863.78999999998803</v>
      </c>
    </row>
    <row r="1319" spans="2:13" x14ac:dyDescent="0.2">
      <c r="B1319" s="41">
        <f t="shared" si="140"/>
        <v>10365.599999999857</v>
      </c>
      <c r="C1319" s="41">
        <f>Motor!$E$5</f>
        <v>1900</v>
      </c>
      <c r="D1319" s="41">
        <f>Motor!$E$6</f>
        <v>0</v>
      </c>
      <c r="E1319" s="41">
        <f t="shared" si="143"/>
        <v>12265.599999999857</v>
      </c>
      <c r="F1319" s="41">
        <f t="shared" si="144"/>
        <v>1022.13</v>
      </c>
      <c r="G1319" s="41">
        <f>IF(VLOOKUP(F1319,Constantes!$D$2:$E$11,2,TRUE)=0,+F1319,VLOOKUP(F1319,Constantes!$D$2:$E$11,2,TRUE))</f>
        <v>1050</v>
      </c>
      <c r="H1319" s="41">
        <f>ROUND(+Motor!$D$15*Iteración!G1319,2)</f>
        <v>49.35</v>
      </c>
      <c r="I1319" s="48">
        <f t="shared" si="145"/>
        <v>814.44999999998799</v>
      </c>
      <c r="J1319" s="41">
        <f t="shared" si="146"/>
        <v>863.79999999998802</v>
      </c>
      <c r="L1319" t="str">
        <f t="shared" si="141"/>
        <v>814,45</v>
      </c>
      <c r="M1319" s="41">
        <f t="shared" si="142"/>
        <v>863.79999999998802</v>
      </c>
    </row>
    <row r="1320" spans="2:13" x14ac:dyDescent="0.2">
      <c r="B1320" s="41">
        <f t="shared" si="140"/>
        <v>10365.719999999856</v>
      </c>
      <c r="C1320" s="41">
        <f>Motor!$E$5</f>
        <v>1900</v>
      </c>
      <c r="D1320" s="41">
        <f>Motor!$E$6</f>
        <v>0</v>
      </c>
      <c r="E1320" s="41">
        <f t="shared" si="143"/>
        <v>12265.719999999856</v>
      </c>
      <c r="F1320" s="41">
        <f t="shared" si="144"/>
        <v>1022.14</v>
      </c>
      <c r="G1320" s="41">
        <f>IF(VLOOKUP(F1320,Constantes!$D$2:$E$11,2,TRUE)=0,+F1320,VLOOKUP(F1320,Constantes!$D$2:$E$11,2,TRUE))</f>
        <v>1050</v>
      </c>
      <c r="H1320" s="41">
        <f>ROUND(+Motor!$D$15*Iteración!G1320,2)</f>
        <v>49.35</v>
      </c>
      <c r="I1320" s="48">
        <f t="shared" si="145"/>
        <v>814.45999999998799</v>
      </c>
      <c r="J1320" s="41">
        <f t="shared" si="146"/>
        <v>863.80999999998801</v>
      </c>
      <c r="L1320" t="str">
        <f t="shared" si="141"/>
        <v>814,46</v>
      </c>
      <c r="M1320" s="41">
        <f t="shared" si="142"/>
        <v>863.80999999998801</v>
      </c>
    </row>
    <row r="1321" spans="2:13" x14ac:dyDescent="0.2">
      <c r="B1321" s="41">
        <f t="shared" si="140"/>
        <v>10365.839999999856</v>
      </c>
      <c r="C1321" s="41">
        <f>Motor!$E$5</f>
        <v>1900</v>
      </c>
      <c r="D1321" s="41">
        <f>Motor!$E$6</f>
        <v>0</v>
      </c>
      <c r="E1321" s="41">
        <f t="shared" si="143"/>
        <v>12265.839999999856</v>
      </c>
      <c r="F1321" s="41">
        <f t="shared" si="144"/>
        <v>1022.15</v>
      </c>
      <c r="G1321" s="41">
        <f>IF(VLOOKUP(F1321,Constantes!$D$2:$E$11,2,TRUE)=0,+F1321,VLOOKUP(F1321,Constantes!$D$2:$E$11,2,TRUE))</f>
        <v>1050</v>
      </c>
      <c r="H1321" s="41">
        <f>ROUND(+Motor!$D$15*Iteración!G1321,2)</f>
        <v>49.35</v>
      </c>
      <c r="I1321" s="48">
        <f t="shared" si="145"/>
        <v>814.46999999998798</v>
      </c>
      <c r="J1321" s="41">
        <f t="shared" si="146"/>
        <v>863.819999999988</v>
      </c>
      <c r="L1321" t="str">
        <f t="shared" si="141"/>
        <v>814,47</v>
      </c>
      <c r="M1321" s="41">
        <f t="shared" si="142"/>
        <v>863.819999999988</v>
      </c>
    </row>
    <row r="1322" spans="2:13" x14ac:dyDescent="0.2">
      <c r="B1322" s="41">
        <f t="shared" si="140"/>
        <v>10365.959999999855</v>
      </c>
      <c r="C1322" s="41">
        <f>Motor!$E$5</f>
        <v>1900</v>
      </c>
      <c r="D1322" s="41">
        <f>Motor!$E$6</f>
        <v>0</v>
      </c>
      <c r="E1322" s="41">
        <f t="shared" si="143"/>
        <v>12265.959999999855</v>
      </c>
      <c r="F1322" s="41">
        <f t="shared" si="144"/>
        <v>1022.16</v>
      </c>
      <c r="G1322" s="41">
        <f>IF(VLOOKUP(F1322,Constantes!$D$2:$E$11,2,TRUE)=0,+F1322,VLOOKUP(F1322,Constantes!$D$2:$E$11,2,TRUE))</f>
        <v>1050</v>
      </c>
      <c r="H1322" s="41">
        <f>ROUND(+Motor!$D$15*Iteración!G1322,2)</f>
        <v>49.35</v>
      </c>
      <c r="I1322" s="48">
        <f t="shared" si="145"/>
        <v>814.47999999998797</v>
      </c>
      <c r="J1322" s="41">
        <f t="shared" si="146"/>
        <v>863.82999999998799</v>
      </c>
      <c r="L1322" t="str">
        <f t="shared" si="141"/>
        <v>814,48</v>
      </c>
      <c r="M1322" s="41">
        <f t="shared" si="142"/>
        <v>863.82999999998799</v>
      </c>
    </row>
    <row r="1323" spans="2:13" x14ac:dyDescent="0.2">
      <c r="B1323" s="41">
        <f t="shared" si="140"/>
        <v>10366.079999999856</v>
      </c>
      <c r="C1323" s="41">
        <f>Motor!$E$5</f>
        <v>1900</v>
      </c>
      <c r="D1323" s="41">
        <f>Motor!$E$6</f>
        <v>0</v>
      </c>
      <c r="E1323" s="41">
        <f t="shared" si="143"/>
        <v>12266.079999999856</v>
      </c>
      <c r="F1323" s="41">
        <f t="shared" si="144"/>
        <v>1022.17</v>
      </c>
      <c r="G1323" s="41">
        <f>IF(VLOOKUP(F1323,Constantes!$D$2:$E$11,2,TRUE)=0,+F1323,VLOOKUP(F1323,Constantes!$D$2:$E$11,2,TRUE))</f>
        <v>1050</v>
      </c>
      <c r="H1323" s="41">
        <f>ROUND(+Motor!$D$15*Iteración!G1323,2)</f>
        <v>49.35</v>
      </c>
      <c r="I1323" s="48">
        <f t="shared" si="145"/>
        <v>814.48999999998796</v>
      </c>
      <c r="J1323" s="41">
        <f t="shared" si="146"/>
        <v>863.83999999998798</v>
      </c>
      <c r="L1323" t="str">
        <f t="shared" si="141"/>
        <v>814,49</v>
      </c>
      <c r="M1323" s="41">
        <f t="shared" si="142"/>
        <v>863.83999999998798</v>
      </c>
    </row>
    <row r="1324" spans="2:13" x14ac:dyDescent="0.2">
      <c r="B1324" s="41">
        <f t="shared" si="140"/>
        <v>10366.199999999855</v>
      </c>
      <c r="C1324" s="41">
        <f>Motor!$E$5</f>
        <v>1900</v>
      </c>
      <c r="D1324" s="41">
        <f>Motor!$E$6</f>
        <v>0</v>
      </c>
      <c r="E1324" s="41">
        <f t="shared" si="143"/>
        <v>12266.199999999855</v>
      </c>
      <c r="F1324" s="41">
        <f t="shared" si="144"/>
        <v>1022.18</v>
      </c>
      <c r="G1324" s="41">
        <f>IF(VLOOKUP(F1324,Constantes!$D$2:$E$11,2,TRUE)=0,+F1324,VLOOKUP(F1324,Constantes!$D$2:$E$11,2,TRUE))</f>
        <v>1050</v>
      </c>
      <c r="H1324" s="41">
        <f>ROUND(+Motor!$D$15*Iteración!G1324,2)</f>
        <v>49.35</v>
      </c>
      <c r="I1324" s="48">
        <f t="shared" si="145"/>
        <v>814.49999999998795</v>
      </c>
      <c r="J1324" s="41">
        <f t="shared" si="146"/>
        <v>863.84999999998797</v>
      </c>
      <c r="L1324" t="str">
        <f t="shared" si="141"/>
        <v>814,50</v>
      </c>
      <c r="M1324" s="41">
        <f t="shared" si="142"/>
        <v>863.84999999998797</v>
      </c>
    </row>
    <row r="1325" spans="2:13" x14ac:dyDescent="0.2">
      <c r="B1325" s="41">
        <f t="shared" si="140"/>
        <v>10366.319999999856</v>
      </c>
      <c r="C1325" s="41">
        <f>Motor!$E$5</f>
        <v>1900</v>
      </c>
      <c r="D1325" s="41">
        <f>Motor!$E$6</f>
        <v>0</v>
      </c>
      <c r="E1325" s="41">
        <f t="shared" si="143"/>
        <v>12266.319999999856</v>
      </c>
      <c r="F1325" s="41">
        <f t="shared" si="144"/>
        <v>1022.19</v>
      </c>
      <c r="G1325" s="41">
        <f>IF(VLOOKUP(F1325,Constantes!$D$2:$E$11,2,TRUE)=0,+F1325,VLOOKUP(F1325,Constantes!$D$2:$E$11,2,TRUE))</f>
        <v>1050</v>
      </c>
      <c r="H1325" s="41">
        <f>ROUND(+Motor!$D$15*Iteración!G1325,2)</f>
        <v>49.35</v>
      </c>
      <c r="I1325" s="48">
        <f t="shared" si="145"/>
        <v>814.50999999998794</v>
      </c>
      <c r="J1325" s="41">
        <f t="shared" si="146"/>
        <v>863.85999999998796</v>
      </c>
      <c r="L1325" t="str">
        <f t="shared" si="141"/>
        <v>814,51</v>
      </c>
      <c r="M1325" s="41">
        <f t="shared" si="142"/>
        <v>863.85999999998796</v>
      </c>
    </row>
    <row r="1326" spans="2:13" x14ac:dyDescent="0.2">
      <c r="B1326" s="41">
        <f t="shared" si="140"/>
        <v>10366.439999999855</v>
      </c>
      <c r="C1326" s="41">
        <f>Motor!$E$5</f>
        <v>1900</v>
      </c>
      <c r="D1326" s="41">
        <f>Motor!$E$6</f>
        <v>0</v>
      </c>
      <c r="E1326" s="41">
        <f t="shared" si="143"/>
        <v>12266.439999999855</v>
      </c>
      <c r="F1326" s="41">
        <f t="shared" si="144"/>
        <v>1022.2</v>
      </c>
      <c r="G1326" s="41">
        <f>IF(VLOOKUP(F1326,Constantes!$D$2:$E$11,2,TRUE)=0,+F1326,VLOOKUP(F1326,Constantes!$D$2:$E$11,2,TRUE))</f>
        <v>1050</v>
      </c>
      <c r="H1326" s="41">
        <f>ROUND(+Motor!$D$15*Iteración!G1326,2)</f>
        <v>49.35</v>
      </c>
      <c r="I1326" s="48">
        <f t="shared" si="145"/>
        <v>814.51999999998793</v>
      </c>
      <c r="J1326" s="41">
        <f t="shared" si="146"/>
        <v>863.86999999998795</v>
      </c>
      <c r="L1326" t="str">
        <f t="shared" si="141"/>
        <v>814,52</v>
      </c>
      <c r="M1326" s="41">
        <f t="shared" si="142"/>
        <v>863.86999999998795</v>
      </c>
    </row>
    <row r="1327" spans="2:13" x14ac:dyDescent="0.2">
      <c r="B1327" s="41">
        <f t="shared" si="140"/>
        <v>10366.559999999856</v>
      </c>
      <c r="C1327" s="41">
        <f>Motor!$E$5</f>
        <v>1900</v>
      </c>
      <c r="D1327" s="41">
        <f>Motor!$E$6</f>
        <v>0</v>
      </c>
      <c r="E1327" s="41">
        <f t="shared" si="143"/>
        <v>12266.559999999856</v>
      </c>
      <c r="F1327" s="41">
        <f t="shared" si="144"/>
        <v>1022.21</v>
      </c>
      <c r="G1327" s="41">
        <f>IF(VLOOKUP(F1327,Constantes!$D$2:$E$11,2,TRUE)=0,+F1327,VLOOKUP(F1327,Constantes!$D$2:$E$11,2,TRUE))</f>
        <v>1050</v>
      </c>
      <c r="H1327" s="41">
        <f>ROUND(+Motor!$D$15*Iteración!G1327,2)</f>
        <v>49.35</v>
      </c>
      <c r="I1327" s="48">
        <f t="shared" si="145"/>
        <v>814.52999999998792</v>
      </c>
      <c r="J1327" s="41">
        <f t="shared" si="146"/>
        <v>863.87999999998794</v>
      </c>
      <c r="L1327" t="str">
        <f t="shared" si="141"/>
        <v>814,53</v>
      </c>
      <c r="M1327" s="41">
        <f t="shared" si="142"/>
        <v>863.87999999998794</v>
      </c>
    </row>
    <row r="1328" spans="2:13" x14ac:dyDescent="0.2">
      <c r="B1328" s="41">
        <f t="shared" si="140"/>
        <v>10366.679999999855</v>
      </c>
      <c r="C1328" s="41">
        <f>Motor!$E$5</f>
        <v>1900</v>
      </c>
      <c r="D1328" s="41">
        <f>Motor!$E$6</f>
        <v>0</v>
      </c>
      <c r="E1328" s="41">
        <f t="shared" si="143"/>
        <v>12266.679999999855</v>
      </c>
      <c r="F1328" s="41">
        <f t="shared" si="144"/>
        <v>1022.22</v>
      </c>
      <c r="G1328" s="41">
        <f>IF(VLOOKUP(F1328,Constantes!$D$2:$E$11,2,TRUE)=0,+F1328,VLOOKUP(F1328,Constantes!$D$2:$E$11,2,TRUE))</f>
        <v>1050</v>
      </c>
      <c r="H1328" s="41">
        <f>ROUND(+Motor!$D$15*Iteración!G1328,2)</f>
        <v>49.35</v>
      </c>
      <c r="I1328" s="48">
        <f t="shared" si="145"/>
        <v>814.53999999998791</v>
      </c>
      <c r="J1328" s="41">
        <f t="shared" si="146"/>
        <v>863.88999999998794</v>
      </c>
      <c r="L1328" t="str">
        <f t="shared" si="141"/>
        <v>814,54</v>
      </c>
      <c r="M1328" s="41">
        <f t="shared" si="142"/>
        <v>863.88999999998794</v>
      </c>
    </row>
    <row r="1329" spans="2:13" x14ac:dyDescent="0.2">
      <c r="B1329" s="41">
        <f t="shared" si="140"/>
        <v>10366.799999999856</v>
      </c>
      <c r="C1329" s="41">
        <f>Motor!$E$5</f>
        <v>1900</v>
      </c>
      <c r="D1329" s="41">
        <f>Motor!$E$6</f>
        <v>0</v>
      </c>
      <c r="E1329" s="41">
        <f t="shared" si="143"/>
        <v>12266.799999999856</v>
      </c>
      <c r="F1329" s="41">
        <f t="shared" si="144"/>
        <v>1022.23</v>
      </c>
      <c r="G1329" s="41">
        <f>IF(VLOOKUP(F1329,Constantes!$D$2:$E$11,2,TRUE)=0,+F1329,VLOOKUP(F1329,Constantes!$D$2:$E$11,2,TRUE))</f>
        <v>1050</v>
      </c>
      <c r="H1329" s="41">
        <f>ROUND(+Motor!$D$15*Iteración!G1329,2)</f>
        <v>49.35</v>
      </c>
      <c r="I1329" s="48">
        <f t="shared" si="145"/>
        <v>814.5499999999879</v>
      </c>
      <c r="J1329" s="41">
        <f t="shared" si="146"/>
        <v>863.89999999998793</v>
      </c>
      <c r="L1329" t="str">
        <f t="shared" si="141"/>
        <v>814,55</v>
      </c>
      <c r="M1329" s="41">
        <f t="shared" si="142"/>
        <v>863.89999999998793</v>
      </c>
    </row>
    <row r="1330" spans="2:13" x14ac:dyDescent="0.2">
      <c r="B1330" s="41">
        <f t="shared" si="140"/>
        <v>10366.919999999855</v>
      </c>
      <c r="C1330" s="41">
        <f>Motor!$E$5</f>
        <v>1900</v>
      </c>
      <c r="D1330" s="41">
        <f>Motor!$E$6</f>
        <v>0</v>
      </c>
      <c r="E1330" s="41">
        <f t="shared" si="143"/>
        <v>12266.919999999855</v>
      </c>
      <c r="F1330" s="41">
        <f t="shared" si="144"/>
        <v>1022.24</v>
      </c>
      <c r="G1330" s="41">
        <f>IF(VLOOKUP(F1330,Constantes!$D$2:$E$11,2,TRUE)=0,+F1330,VLOOKUP(F1330,Constantes!$D$2:$E$11,2,TRUE))</f>
        <v>1050</v>
      </c>
      <c r="H1330" s="41">
        <f>ROUND(+Motor!$D$15*Iteración!G1330,2)</f>
        <v>49.35</v>
      </c>
      <c r="I1330" s="48">
        <f t="shared" si="145"/>
        <v>814.55999999998789</v>
      </c>
      <c r="J1330" s="41">
        <f t="shared" si="146"/>
        <v>863.90999999998792</v>
      </c>
      <c r="L1330" t="str">
        <f t="shared" si="141"/>
        <v>814,56</v>
      </c>
      <c r="M1330" s="41">
        <f t="shared" si="142"/>
        <v>863.90999999998792</v>
      </c>
    </row>
    <row r="1331" spans="2:13" x14ac:dyDescent="0.2">
      <c r="B1331" s="41">
        <f t="shared" si="140"/>
        <v>10367.039999999855</v>
      </c>
      <c r="C1331" s="41">
        <f>Motor!$E$5</f>
        <v>1900</v>
      </c>
      <c r="D1331" s="41">
        <f>Motor!$E$6</f>
        <v>0</v>
      </c>
      <c r="E1331" s="41">
        <f t="shared" si="143"/>
        <v>12267.039999999855</v>
      </c>
      <c r="F1331" s="41">
        <f t="shared" si="144"/>
        <v>1022.25</v>
      </c>
      <c r="G1331" s="41">
        <f>IF(VLOOKUP(F1331,Constantes!$D$2:$E$11,2,TRUE)=0,+F1331,VLOOKUP(F1331,Constantes!$D$2:$E$11,2,TRUE))</f>
        <v>1050</v>
      </c>
      <c r="H1331" s="41">
        <f>ROUND(+Motor!$D$15*Iteración!G1331,2)</f>
        <v>49.35</v>
      </c>
      <c r="I1331" s="48">
        <f t="shared" si="145"/>
        <v>814.56999999998789</v>
      </c>
      <c r="J1331" s="41">
        <f t="shared" si="146"/>
        <v>863.91999999998791</v>
      </c>
      <c r="L1331" t="str">
        <f t="shared" si="141"/>
        <v>814,57</v>
      </c>
      <c r="M1331" s="41">
        <f t="shared" si="142"/>
        <v>863.91999999998791</v>
      </c>
    </row>
    <row r="1332" spans="2:13" x14ac:dyDescent="0.2">
      <c r="B1332" s="41">
        <f t="shared" si="140"/>
        <v>10367.159999999854</v>
      </c>
      <c r="C1332" s="41">
        <f>Motor!$E$5</f>
        <v>1900</v>
      </c>
      <c r="D1332" s="41">
        <f>Motor!$E$6</f>
        <v>0</v>
      </c>
      <c r="E1332" s="41">
        <f t="shared" si="143"/>
        <v>12267.159999999854</v>
      </c>
      <c r="F1332" s="41">
        <f t="shared" si="144"/>
        <v>1022.26</v>
      </c>
      <c r="G1332" s="41">
        <f>IF(VLOOKUP(F1332,Constantes!$D$2:$E$11,2,TRUE)=0,+F1332,VLOOKUP(F1332,Constantes!$D$2:$E$11,2,TRUE))</f>
        <v>1050</v>
      </c>
      <c r="H1332" s="41">
        <f>ROUND(+Motor!$D$15*Iteración!G1332,2)</f>
        <v>49.35</v>
      </c>
      <c r="I1332" s="48">
        <f t="shared" si="145"/>
        <v>814.57999999998788</v>
      </c>
      <c r="J1332" s="41">
        <f t="shared" si="146"/>
        <v>863.9299999999879</v>
      </c>
      <c r="L1332" t="str">
        <f t="shared" si="141"/>
        <v>814,58</v>
      </c>
      <c r="M1332" s="41">
        <f t="shared" si="142"/>
        <v>863.9299999999879</v>
      </c>
    </row>
    <row r="1333" spans="2:13" x14ac:dyDescent="0.2">
      <c r="B1333" s="41">
        <f t="shared" si="140"/>
        <v>10367.279999999855</v>
      </c>
      <c r="C1333" s="41">
        <f>Motor!$E$5</f>
        <v>1900</v>
      </c>
      <c r="D1333" s="41">
        <f>Motor!$E$6</f>
        <v>0</v>
      </c>
      <c r="E1333" s="41">
        <f t="shared" si="143"/>
        <v>12267.279999999855</v>
      </c>
      <c r="F1333" s="41">
        <f t="shared" si="144"/>
        <v>1022.27</v>
      </c>
      <c r="G1333" s="41">
        <f>IF(VLOOKUP(F1333,Constantes!$D$2:$E$11,2,TRUE)=0,+F1333,VLOOKUP(F1333,Constantes!$D$2:$E$11,2,TRUE))</f>
        <v>1050</v>
      </c>
      <c r="H1333" s="41">
        <f>ROUND(+Motor!$D$15*Iteración!G1333,2)</f>
        <v>49.35</v>
      </c>
      <c r="I1333" s="48">
        <f t="shared" si="145"/>
        <v>814.58999999998787</v>
      </c>
      <c r="J1333" s="41">
        <f t="shared" si="146"/>
        <v>863.93999999998789</v>
      </c>
      <c r="L1333" t="str">
        <f t="shared" si="141"/>
        <v>814,59</v>
      </c>
      <c r="M1333" s="41">
        <f t="shared" si="142"/>
        <v>863.93999999998789</v>
      </c>
    </row>
    <row r="1334" spans="2:13" x14ac:dyDescent="0.2">
      <c r="B1334" s="41">
        <f t="shared" si="140"/>
        <v>10367.399999999854</v>
      </c>
      <c r="C1334" s="41">
        <f>Motor!$E$5</f>
        <v>1900</v>
      </c>
      <c r="D1334" s="41">
        <f>Motor!$E$6</f>
        <v>0</v>
      </c>
      <c r="E1334" s="41">
        <f t="shared" si="143"/>
        <v>12267.399999999854</v>
      </c>
      <c r="F1334" s="41">
        <f t="shared" si="144"/>
        <v>1022.28</v>
      </c>
      <c r="G1334" s="41">
        <f>IF(VLOOKUP(F1334,Constantes!$D$2:$E$11,2,TRUE)=0,+F1334,VLOOKUP(F1334,Constantes!$D$2:$E$11,2,TRUE))</f>
        <v>1050</v>
      </c>
      <c r="H1334" s="41">
        <f>ROUND(+Motor!$D$15*Iteración!G1334,2)</f>
        <v>49.35</v>
      </c>
      <c r="I1334" s="48">
        <f t="shared" si="145"/>
        <v>814.59999999998786</v>
      </c>
      <c r="J1334" s="41">
        <f t="shared" si="146"/>
        <v>863.94999999998788</v>
      </c>
      <c r="L1334" t="str">
        <f t="shared" si="141"/>
        <v>814,60</v>
      </c>
      <c r="M1334" s="41">
        <f t="shared" si="142"/>
        <v>863.94999999998788</v>
      </c>
    </row>
    <row r="1335" spans="2:13" x14ac:dyDescent="0.2">
      <c r="B1335" s="41">
        <f t="shared" si="140"/>
        <v>10367.519999999855</v>
      </c>
      <c r="C1335" s="41">
        <f>Motor!$E$5</f>
        <v>1900</v>
      </c>
      <c r="D1335" s="41">
        <f>Motor!$E$6</f>
        <v>0</v>
      </c>
      <c r="E1335" s="41">
        <f t="shared" si="143"/>
        <v>12267.519999999855</v>
      </c>
      <c r="F1335" s="41">
        <f t="shared" si="144"/>
        <v>1022.29</v>
      </c>
      <c r="G1335" s="41">
        <f>IF(VLOOKUP(F1335,Constantes!$D$2:$E$11,2,TRUE)=0,+F1335,VLOOKUP(F1335,Constantes!$D$2:$E$11,2,TRUE))</f>
        <v>1050</v>
      </c>
      <c r="H1335" s="41">
        <f>ROUND(+Motor!$D$15*Iteración!G1335,2)</f>
        <v>49.35</v>
      </c>
      <c r="I1335" s="48">
        <f t="shared" si="145"/>
        <v>814.60999999998785</v>
      </c>
      <c r="J1335" s="41">
        <f t="shared" si="146"/>
        <v>863.95999999998787</v>
      </c>
      <c r="L1335" t="str">
        <f t="shared" si="141"/>
        <v>814,61</v>
      </c>
      <c r="M1335" s="41">
        <f t="shared" si="142"/>
        <v>863.95999999998787</v>
      </c>
    </row>
    <row r="1336" spans="2:13" x14ac:dyDescent="0.2">
      <c r="B1336" s="41">
        <f t="shared" si="140"/>
        <v>10367.639999999854</v>
      </c>
      <c r="C1336" s="41">
        <f>Motor!$E$5</f>
        <v>1900</v>
      </c>
      <c r="D1336" s="41">
        <f>Motor!$E$6</f>
        <v>0</v>
      </c>
      <c r="E1336" s="41">
        <f t="shared" si="143"/>
        <v>12267.639999999854</v>
      </c>
      <c r="F1336" s="41">
        <f t="shared" si="144"/>
        <v>1022.3</v>
      </c>
      <c r="G1336" s="41">
        <f>IF(VLOOKUP(F1336,Constantes!$D$2:$E$11,2,TRUE)=0,+F1336,VLOOKUP(F1336,Constantes!$D$2:$E$11,2,TRUE))</f>
        <v>1050</v>
      </c>
      <c r="H1336" s="41">
        <f>ROUND(+Motor!$D$15*Iteración!G1336,2)</f>
        <v>49.35</v>
      </c>
      <c r="I1336" s="48">
        <f t="shared" si="145"/>
        <v>814.61999999998784</v>
      </c>
      <c r="J1336" s="41">
        <f t="shared" si="146"/>
        <v>863.96999999998786</v>
      </c>
      <c r="L1336" t="str">
        <f t="shared" si="141"/>
        <v>814,62</v>
      </c>
      <c r="M1336" s="41">
        <f t="shared" si="142"/>
        <v>863.96999999998786</v>
      </c>
    </row>
    <row r="1337" spans="2:13" x14ac:dyDescent="0.2">
      <c r="B1337" s="41">
        <f t="shared" si="140"/>
        <v>10367.759999999855</v>
      </c>
      <c r="C1337" s="41">
        <f>Motor!$E$5</f>
        <v>1900</v>
      </c>
      <c r="D1337" s="41">
        <f>Motor!$E$6</f>
        <v>0</v>
      </c>
      <c r="E1337" s="41">
        <f t="shared" si="143"/>
        <v>12267.759999999855</v>
      </c>
      <c r="F1337" s="41">
        <f t="shared" si="144"/>
        <v>1022.31</v>
      </c>
      <c r="G1337" s="41">
        <f>IF(VLOOKUP(F1337,Constantes!$D$2:$E$11,2,TRUE)=0,+F1337,VLOOKUP(F1337,Constantes!$D$2:$E$11,2,TRUE))</f>
        <v>1050</v>
      </c>
      <c r="H1337" s="41">
        <f>ROUND(+Motor!$D$15*Iteración!G1337,2)</f>
        <v>49.35</v>
      </c>
      <c r="I1337" s="48">
        <f t="shared" si="145"/>
        <v>814.62999999998783</v>
      </c>
      <c r="J1337" s="41">
        <f t="shared" si="146"/>
        <v>863.97999999998785</v>
      </c>
      <c r="L1337" t="str">
        <f t="shared" si="141"/>
        <v>814,63</v>
      </c>
      <c r="M1337" s="41">
        <f t="shared" si="142"/>
        <v>863.97999999998785</v>
      </c>
    </row>
    <row r="1338" spans="2:13" x14ac:dyDescent="0.2">
      <c r="B1338" s="41">
        <f t="shared" si="140"/>
        <v>10367.879999999854</v>
      </c>
      <c r="C1338" s="41">
        <f>Motor!$E$5</f>
        <v>1900</v>
      </c>
      <c r="D1338" s="41">
        <f>Motor!$E$6</f>
        <v>0</v>
      </c>
      <c r="E1338" s="41">
        <f t="shared" si="143"/>
        <v>12267.879999999854</v>
      </c>
      <c r="F1338" s="41">
        <f t="shared" si="144"/>
        <v>1022.32</v>
      </c>
      <c r="G1338" s="41">
        <f>IF(VLOOKUP(F1338,Constantes!$D$2:$E$11,2,TRUE)=0,+F1338,VLOOKUP(F1338,Constantes!$D$2:$E$11,2,TRUE))</f>
        <v>1050</v>
      </c>
      <c r="H1338" s="41">
        <f>ROUND(+Motor!$D$15*Iteración!G1338,2)</f>
        <v>49.35</v>
      </c>
      <c r="I1338" s="48">
        <f t="shared" si="145"/>
        <v>814.63999999998782</v>
      </c>
      <c r="J1338" s="41">
        <f t="shared" si="146"/>
        <v>863.98999999998784</v>
      </c>
      <c r="L1338" t="str">
        <f t="shared" si="141"/>
        <v>814,64</v>
      </c>
      <c r="M1338" s="41">
        <f t="shared" si="142"/>
        <v>863.98999999998784</v>
      </c>
    </row>
    <row r="1339" spans="2:13" x14ac:dyDescent="0.2">
      <c r="B1339" s="41">
        <f t="shared" si="140"/>
        <v>10367.999999999854</v>
      </c>
      <c r="C1339" s="41">
        <f>Motor!$E$5</f>
        <v>1900</v>
      </c>
      <c r="D1339" s="41">
        <f>Motor!$E$6</f>
        <v>0</v>
      </c>
      <c r="E1339" s="41">
        <f t="shared" si="143"/>
        <v>12267.999999999854</v>
      </c>
      <c r="F1339" s="41">
        <f t="shared" si="144"/>
        <v>1022.33</v>
      </c>
      <c r="G1339" s="41">
        <f>IF(VLOOKUP(F1339,Constantes!$D$2:$E$11,2,TRUE)=0,+F1339,VLOOKUP(F1339,Constantes!$D$2:$E$11,2,TRUE))</f>
        <v>1050</v>
      </c>
      <c r="H1339" s="41">
        <f>ROUND(+Motor!$D$15*Iteración!G1339,2)</f>
        <v>49.35</v>
      </c>
      <c r="I1339" s="48">
        <f t="shared" si="145"/>
        <v>814.64999999998781</v>
      </c>
      <c r="J1339" s="41">
        <f t="shared" si="146"/>
        <v>863.99999999998784</v>
      </c>
      <c r="L1339" t="str">
        <f t="shared" si="141"/>
        <v>814,65</v>
      </c>
      <c r="M1339" s="41">
        <f t="shared" si="142"/>
        <v>863.99999999998784</v>
      </c>
    </row>
    <row r="1340" spans="2:13" x14ac:dyDescent="0.2">
      <c r="B1340" s="41">
        <f t="shared" si="140"/>
        <v>10368.119999999853</v>
      </c>
      <c r="C1340" s="41">
        <f>Motor!$E$5</f>
        <v>1900</v>
      </c>
      <c r="D1340" s="41">
        <f>Motor!$E$6</f>
        <v>0</v>
      </c>
      <c r="E1340" s="41">
        <f t="shared" si="143"/>
        <v>12268.119999999853</v>
      </c>
      <c r="F1340" s="41">
        <f t="shared" si="144"/>
        <v>1022.34</v>
      </c>
      <c r="G1340" s="41">
        <f>IF(VLOOKUP(F1340,Constantes!$D$2:$E$11,2,TRUE)=0,+F1340,VLOOKUP(F1340,Constantes!$D$2:$E$11,2,TRUE))</f>
        <v>1050</v>
      </c>
      <c r="H1340" s="41">
        <f>ROUND(+Motor!$D$15*Iteración!G1340,2)</f>
        <v>49.35</v>
      </c>
      <c r="I1340" s="48">
        <f t="shared" si="145"/>
        <v>814.6599999999878</v>
      </c>
      <c r="J1340" s="41">
        <f t="shared" si="146"/>
        <v>864.00999999998783</v>
      </c>
      <c r="L1340" t="str">
        <f t="shared" si="141"/>
        <v>814,66</v>
      </c>
      <c r="M1340" s="41">
        <f t="shared" si="142"/>
        <v>864.00999999998783</v>
      </c>
    </row>
    <row r="1341" spans="2:13" x14ac:dyDescent="0.2">
      <c r="B1341" s="41">
        <f t="shared" si="140"/>
        <v>10368.239999999854</v>
      </c>
      <c r="C1341" s="41">
        <f>Motor!$E$5</f>
        <v>1900</v>
      </c>
      <c r="D1341" s="41">
        <f>Motor!$E$6</f>
        <v>0</v>
      </c>
      <c r="E1341" s="41">
        <f t="shared" si="143"/>
        <v>12268.239999999854</v>
      </c>
      <c r="F1341" s="41">
        <f t="shared" si="144"/>
        <v>1022.35</v>
      </c>
      <c r="G1341" s="41">
        <f>IF(VLOOKUP(F1341,Constantes!$D$2:$E$11,2,TRUE)=0,+F1341,VLOOKUP(F1341,Constantes!$D$2:$E$11,2,TRUE))</f>
        <v>1050</v>
      </c>
      <c r="H1341" s="41">
        <f>ROUND(+Motor!$D$15*Iteración!G1341,2)</f>
        <v>49.35</v>
      </c>
      <c r="I1341" s="48">
        <f t="shared" si="145"/>
        <v>814.66999999998779</v>
      </c>
      <c r="J1341" s="41">
        <f t="shared" si="146"/>
        <v>864.01999999998782</v>
      </c>
      <c r="L1341" t="str">
        <f t="shared" si="141"/>
        <v>814,67</v>
      </c>
      <c r="M1341" s="41">
        <f t="shared" si="142"/>
        <v>864.01999999998782</v>
      </c>
    </row>
    <row r="1342" spans="2:13" x14ac:dyDescent="0.2">
      <c r="B1342" s="41">
        <f t="shared" si="140"/>
        <v>10368.359999999853</v>
      </c>
      <c r="C1342" s="41">
        <f>Motor!$E$5</f>
        <v>1900</v>
      </c>
      <c r="D1342" s="41">
        <f>Motor!$E$6</f>
        <v>0</v>
      </c>
      <c r="E1342" s="41">
        <f t="shared" si="143"/>
        <v>12268.359999999853</v>
      </c>
      <c r="F1342" s="41">
        <f t="shared" si="144"/>
        <v>1022.36</v>
      </c>
      <c r="G1342" s="41">
        <f>IF(VLOOKUP(F1342,Constantes!$D$2:$E$11,2,TRUE)=0,+F1342,VLOOKUP(F1342,Constantes!$D$2:$E$11,2,TRUE))</f>
        <v>1050</v>
      </c>
      <c r="H1342" s="41">
        <f>ROUND(+Motor!$D$15*Iteración!G1342,2)</f>
        <v>49.35</v>
      </c>
      <c r="I1342" s="48">
        <f t="shared" si="145"/>
        <v>814.67999999998779</v>
      </c>
      <c r="J1342" s="41">
        <f t="shared" si="146"/>
        <v>864.02999999998781</v>
      </c>
      <c r="L1342" t="str">
        <f t="shared" si="141"/>
        <v>814,68</v>
      </c>
      <c r="M1342" s="41">
        <f t="shared" si="142"/>
        <v>864.02999999998781</v>
      </c>
    </row>
    <row r="1343" spans="2:13" x14ac:dyDescent="0.2">
      <c r="B1343" s="41">
        <f t="shared" si="140"/>
        <v>10368.479999999854</v>
      </c>
      <c r="C1343" s="41">
        <f>Motor!$E$5</f>
        <v>1900</v>
      </c>
      <c r="D1343" s="41">
        <f>Motor!$E$6</f>
        <v>0</v>
      </c>
      <c r="E1343" s="41">
        <f t="shared" si="143"/>
        <v>12268.479999999854</v>
      </c>
      <c r="F1343" s="41">
        <f t="shared" si="144"/>
        <v>1022.37</v>
      </c>
      <c r="G1343" s="41">
        <f>IF(VLOOKUP(F1343,Constantes!$D$2:$E$11,2,TRUE)=0,+F1343,VLOOKUP(F1343,Constantes!$D$2:$E$11,2,TRUE))</f>
        <v>1050</v>
      </c>
      <c r="H1343" s="41">
        <f>ROUND(+Motor!$D$15*Iteración!G1343,2)</f>
        <v>49.35</v>
      </c>
      <c r="I1343" s="48">
        <f t="shared" si="145"/>
        <v>814.68999999998778</v>
      </c>
      <c r="J1343" s="41">
        <f t="shared" si="146"/>
        <v>864.0399999999878</v>
      </c>
      <c r="L1343" t="str">
        <f t="shared" si="141"/>
        <v>814,69</v>
      </c>
      <c r="M1343" s="41">
        <f t="shared" si="142"/>
        <v>864.0399999999878</v>
      </c>
    </row>
    <row r="1344" spans="2:13" x14ac:dyDescent="0.2">
      <c r="B1344" s="41">
        <f t="shared" si="140"/>
        <v>10368.599999999853</v>
      </c>
      <c r="C1344" s="41">
        <f>Motor!$E$5</f>
        <v>1900</v>
      </c>
      <c r="D1344" s="41">
        <f>Motor!$E$6</f>
        <v>0</v>
      </c>
      <c r="E1344" s="41">
        <f t="shared" si="143"/>
        <v>12268.599999999853</v>
      </c>
      <c r="F1344" s="41">
        <f t="shared" si="144"/>
        <v>1022.38</v>
      </c>
      <c r="G1344" s="41">
        <f>IF(VLOOKUP(F1344,Constantes!$D$2:$E$11,2,TRUE)=0,+F1344,VLOOKUP(F1344,Constantes!$D$2:$E$11,2,TRUE))</f>
        <v>1050</v>
      </c>
      <c r="H1344" s="41">
        <f>ROUND(+Motor!$D$15*Iteración!G1344,2)</f>
        <v>49.35</v>
      </c>
      <c r="I1344" s="48">
        <f t="shared" si="145"/>
        <v>814.69999999998777</v>
      </c>
      <c r="J1344" s="41">
        <f t="shared" si="146"/>
        <v>864.04999999998779</v>
      </c>
      <c r="L1344" t="str">
        <f t="shared" si="141"/>
        <v>814,70</v>
      </c>
      <c r="M1344" s="41">
        <f t="shared" si="142"/>
        <v>864.04999999998779</v>
      </c>
    </row>
    <row r="1345" spans="2:13" x14ac:dyDescent="0.2">
      <c r="B1345" s="41">
        <f t="shared" si="140"/>
        <v>10368.719999999854</v>
      </c>
      <c r="C1345" s="41">
        <f>Motor!$E$5</f>
        <v>1900</v>
      </c>
      <c r="D1345" s="41">
        <f>Motor!$E$6</f>
        <v>0</v>
      </c>
      <c r="E1345" s="41">
        <f t="shared" si="143"/>
        <v>12268.719999999854</v>
      </c>
      <c r="F1345" s="41">
        <f t="shared" si="144"/>
        <v>1022.39</v>
      </c>
      <c r="G1345" s="41">
        <f>IF(VLOOKUP(F1345,Constantes!$D$2:$E$11,2,TRUE)=0,+F1345,VLOOKUP(F1345,Constantes!$D$2:$E$11,2,TRUE))</f>
        <v>1050</v>
      </c>
      <c r="H1345" s="41">
        <f>ROUND(+Motor!$D$15*Iteración!G1345,2)</f>
        <v>49.35</v>
      </c>
      <c r="I1345" s="48">
        <f t="shared" si="145"/>
        <v>814.70999999998776</v>
      </c>
      <c r="J1345" s="41">
        <f t="shared" si="146"/>
        <v>864.05999999998778</v>
      </c>
      <c r="L1345" t="str">
        <f t="shared" si="141"/>
        <v>814,71</v>
      </c>
      <c r="M1345" s="41">
        <f t="shared" si="142"/>
        <v>864.05999999998778</v>
      </c>
    </row>
    <row r="1346" spans="2:13" x14ac:dyDescent="0.2">
      <c r="B1346" s="41">
        <f t="shared" si="140"/>
        <v>10368.839999999853</v>
      </c>
      <c r="C1346" s="41">
        <f>Motor!$E$5</f>
        <v>1900</v>
      </c>
      <c r="D1346" s="41">
        <f>Motor!$E$6</f>
        <v>0</v>
      </c>
      <c r="E1346" s="41">
        <f t="shared" si="143"/>
        <v>12268.839999999853</v>
      </c>
      <c r="F1346" s="41">
        <f t="shared" si="144"/>
        <v>1022.4</v>
      </c>
      <c r="G1346" s="41">
        <f>IF(VLOOKUP(F1346,Constantes!$D$2:$E$11,2,TRUE)=0,+F1346,VLOOKUP(F1346,Constantes!$D$2:$E$11,2,TRUE))</f>
        <v>1050</v>
      </c>
      <c r="H1346" s="41">
        <f>ROUND(+Motor!$D$15*Iteración!G1346,2)</f>
        <v>49.35</v>
      </c>
      <c r="I1346" s="48">
        <f t="shared" si="145"/>
        <v>814.71999999998775</v>
      </c>
      <c r="J1346" s="41">
        <f t="shared" si="146"/>
        <v>864.06999999998777</v>
      </c>
      <c r="L1346" t="str">
        <f t="shared" si="141"/>
        <v>814,72</v>
      </c>
      <c r="M1346" s="41">
        <f t="shared" si="142"/>
        <v>864.06999999998777</v>
      </c>
    </row>
    <row r="1347" spans="2:13" x14ac:dyDescent="0.2">
      <c r="B1347" s="41">
        <f t="shared" si="140"/>
        <v>10368.959999999854</v>
      </c>
      <c r="C1347" s="41">
        <f>Motor!$E$5</f>
        <v>1900</v>
      </c>
      <c r="D1347" s="41">
        <f>Motor!$E$6</f>
        <v>0</v>
      </c>
      <c r="E1347" s="41">
        <f t="shared" si="143"/>
        <v>12268.959999999854</v>
      </c>
      <c r="F1347" s="41">
        <f t="shared" si="144"/>
        <v>1022.41</v>
      </c>
      <c r="G1347" s="41">
        <f>IF(VLOOKUP(F1347,Constantes!$D$2:$E$11,2,TRUE)=0,+F1347,VLOOKUP(F1347,Constantes!$D$2:$E$11,2,TRUE))</f>
        <v>1050</v>
      </c>
      <c r="H1347" s="41">
        <f>ROUND(+Motor!$D$15*Iteración!G1347,2)</f>
        <v>49.35</v>
      </c>
      <c r="I1347" s="48">
        <f t="shared" si="145"/>
        <v>814.72999999998774</v>
      </c>
      <c r="J1347" s="41">
        <f t="shared" si="146"/>
        <v>864.07999999998776</v>
      </c>
      <c r="L1347" t="str">
        <f t="shared" si="141"/>
        <v>814,73</v>
      </c>
      <c r="M1347" s="41">
        <f t="shared" si="142"/>
        <v>864.07999999998776</v>
      </c>
    </row>
    <row r="1348" spans="2:13" x14ac:dyDescent="0.2">
      <c r="B1348" s="41">
        <f t="shared" ref="B1348:B1411" si="147">+J1348*12</f>
        <v>10369.079999999853</v>
      </c>
      <c r="C1348" s="41">
        <f>Motor!$E$5</f>
        <v>1900</v>
      </c>
      <c r="D1348" s="41">
        <f>Motor!$E$6</f>
        <v>0</v>
      </c>
      <c r="E1348" s="41">
        <f t="shared" si="143"/>
        <v>12269.079999999853</v>
      </c>
      <c r="F1348" s="41">
        <f t="shared" si="144"/>
        <v>1022.42</v>
      </c>
      <c r="G1348" s="41">
        <f>IF(VLOOKUP(F1348,Constantes!$D$2:$E$11,2,TRUE)=0,+F1348,VLOOKUP(F1348,Constantes!$D$2:$E$11,2,TRUE))</f>
        <v>1050</v>
      </c>
      <c r="H1348" s="41">
        <f>ROUND(+Motor!$D$15*Iteración!G1348,2)</f>
        <v>49.35</v>
      </c>
      <c r="I1348" s="48">
        <f t="shared" si="145"/>
        <v>814.73999999998773</v>
      </c>
      <c r="J1348" s="41">
        <f t="shared" si="146"/>
        <v>864.08999999998775</v>
      </c>
      <c r="L1348" t="str">
        <f t="shared" ref="L1348:L1411" si="148">TEXT(I1348,"0,00")</f>
        <v>814,74</v>
      </c>
      <c r="M1348" s="41">
        <f t="shared" ref="M1348:M1411" si="149">+J1348</f>
        <v>864.08999999998775</v>
      </c>
    </row>
    <row r="1349" spans="2:13" x14ac:dyDescent="0.2">
      <c r="B1349" s="41">
        <f t="shared" si="147"/>
        <v>10369.199999999853</v>
      </c>
      <c r="C1349" s="41">
        <f>Motor!$E$5</f>
        <v>1900</v>
      </c>
      <c r="D1349" s="41">
        <f>Motor!$E$6</f>
        <v>0</v>
      </c>
      <c r="E1349" s="41">
        <f t="shared" ref="E1349:E1412" si="150">SUM(B1349:D1349)</f>
        <v>12269.199999999853</v>
      </c>
      <c r="F1349" s="41">
        <f t="shared" ref="F1349:F1412" si="151">ROUND(+E1349/12,2)</f>
        <v>1022.43</v>
      </c>
      <c r="G1349" s="41">
        <f>IF(VLOOKUP(F1349,Constantes!$D$2:$E$11,2,TRUE)=0,+F1349,VLOOKUP(F1349,Constantes!$D$2:$E$11,2,TRUE))</f>
        <v>1050</v>
      </c>
      <c r="H1349" s="41">
        <f>ROUND(+Motor!$D$15*Iteración!G1349,2)</f>
        <v>49.35</v>
      </c>
      <c r="I1349" s="48">
        <f t="shared" ref="I1349:I1412" si="152">+J1349-H1349</f>
        <v>814.74999999998772</v>
      </c>
      <c r="J1349" s="41">
        <f t="shared" ref="J1349:J1412" si="153">+J1348+$J$1</f>
        <v>864.09999999998774</v>
      </c>
      <c r="L1349" t="str">
        <f t="shared" si="148"/>
        <v>814,75</v>
      </c>
      <c r="M1349" s="41">
        <f t="shared" si="149"/>
        <v>864.09999999998774</v>
      </c>
    </row>
    <row r="1350" spans="2:13" x14ac:dyDescent="0.2">
      <c r="B1350" s="41">
        <f t="shared" si="147"/>
        <v>10369.319999999852</v>
      </c>
      <c r="C1350" s="41">
        <f>Motor!$E$5</f>
        <v>1900</v>
      </c>
      <c r="D1350" s="41">
        <f>Motor!$E$6</f>
        <v>0</v>
      </c>
      <c r="E1350" s="41">
        <f t="shared" si="150"/>
        <v>12269.319999999852</v>
      </c>
      <c r="F1350" s="41">
        <f t="shared" si="151"/>
        <v>1022.44</v>
      </c>
      <c r="G1350" s="41">
        <f>IF(VLOOKUP(F1350,Constantes!$D$2:$E$11,2,TRUE)=0,+F1350,VLOOKUP(F1350,Constantes!$D$2:$E$11,2,TRUE))</f>
        <v>1050</v>
      </c>
      <c r="H1350" s="41">
        <f>ROUND(+Motor!$D$15*Iteración!G1350,2)</f>
        <v>49.35</v>
      </c>
      <c r="I1350" s="48">
        <f t="shared" si="152"/>
        <v>814.75999999998771</v>
      </c>
      <c r="J1350" s="41">
        <f t="shared" si="153"/>
        <v>864.10999999998774</v>
      </c>
      <c r="L1350" t="str">
        <f t="shared" si="148"/>
        <v>814,76</v>
      </c>
      <c r="M1350" s="41">
        <f t="shared" si="149"/>
        <v>864.10999999998774</v>
      </c>
    </row>
    <row r="1351" spans="2:13" x14ac:dyDescent="0.2">
      <c r="B1351" s="41">
        <f t="shared" si="147"/>
        <v>10369.439999999853</v>
      </c>
      <c r="C1351" s="41">
        <f>Motor!$E$5</f>
        <v>1900</v>
      </c>
      <c r="D1351" s="41">
        <f>Motor!$E$6</f>
        <v>0</v>
      </c>
      <c r="E1351" s="41">
        <f t="shared" si="150"/>
        <v>12269.439999999853</v>
      </c>
      <c r="F1351" s="41">
        <f t="shared" si="151"/>
        <v>1022.45</v>
      </c>
      <c r="G1351" s="41">
        <f>IF(VLOOKUP(F1351,Constantes!$D$2:$E$11,2,TRUE)=0,+F1351,VLOOKUP(F1351,Constantes!$D$2:$E$11,2,TRUE))</f>
        <v>1050</v>
      </c>
      <c r="H1351" s="41">
        <f>ROUND(+Motor!$D$15*Iteración!G1351,2)</f>
        <v>49.35</v>
      </c>
      <c r="I1351" s="48">
        <f t="shared" si="152"/>
        <v>814.7699999999877</v>
      </c>
      <c r="J1351" s="41">
        <f t="shared" si="153"/>
        <v>864.11999999998773</v>
      </c>
      <c r="L1351" t="str">
        <f t="shared" si="148"/>
        <v>814,77</v>
      </c>
      <c r="M1351" s="41">
        <f t="shared" si="149"/>
        <v>864.11999999998773</v>
      </c>
    </row>
    <row r="1352" spans="2:13" x14ac:dyDescent="0.2">
      <c r="B1352" s="41">
        <f t="shared" si="147"/>
        <v>10369.559999999852</v>
      </c>
      <c r="C1352" s="41">
        <f>Motor!$E$5</f>
        <v>1900</v>
      </c>
      <c r="D1352" s="41">
        <f>Motor!$E$6</f>
        <v>0</v>
      </c>
      <c r="E1352" s="41">
        <f t="shared" si="150"/>
        <v>12269.559999999852</v>
      </c>
      <c r="F1352" s="41">
        <f t="shared" si="151"/>
        <v>1022.46</v>
      </c>
      <c r="G1352" s="41">
        <f>IF(VLOOKUP(F1352,Constantes!$D$2:$E$11,2,TRUE)=0,+F1352,VLOOKUP(F1352,Constantes!$D$2:$E$11,2,TRUE))</f>
        <v>1050</v>
      </c>
      <c r="H1352" s="41">
        <f>ROUND(+Motor!$D$15*Iteración!G1352,2)</f>
        <v>49.35</v>
      </c>
      <c r="I1352" s="48">
        <f t="shared" si="152"/>
        <v>814.77999999998769</v>
      </c>
      <c r="J1352" s="41">
        <f t="shared" si="153"/>
        <v>864.12999999998772</v>
      </c>
      <c r="L1352" t="str">
        <f t="shared" si="148"/>
        <v>814,78</v>
      </c>
      <c r="M1352" s="41">
        <f t="shared" si="149"/>
        <v>864.12999999998772</v>
      </c>
    </row>
    <row r="1353" spans="2:13" x14ac:dyDescent="0.2">
      <c r="B1353" s="41">
        <f t="shared" si="147"/>
        <v>10369.679999999853</v>
      </c>
      <c r="C1353" s="41">
        <f>Motor!$E$5</f>
        <v>1900</v>
      </c>
      <c r="D1353" s="41">
        <f>Motor!$E$6</f>
        <v>0</v>
      </c>
      <c r="E1353" s="41">
        <f t="shared" si="150"/>
        <v>12269.679999999853</v>
      </c>
      <c r="F1353" s="41">
        <f t="shared" si="151"/>
        <v>1022.47</v>
      </c>
      <c r="G1353" s="41">
        <f>IF(VLOOKUP(F1353,Constantes!$D$2:$E$11,2,TRUE)=0,+F1353,VLOOKUP(F1353,Constantes!$D$2:$E$11,2,TRUE))</f>
        <v>1050</v>
      </c>
      <c r="H1353" s="41">
        <f>ROUND(+Motor!$D$15*Iteración!G1353,2)</f>
        <v>49.35</v>
      </c>
      <c r="I1353" s="48">
        <f t="shared" si="152"/>
        <v>814.78999999998769</v>
      </c>
      <c r="J1353" s="41">
        <f t="shared" si="153"/>
        <v>864.13999999998771</v>
      </c>
      <c r="L1353" t="str">
        <f t="shared" si="148"/>
        <v>814,79</v>
      </c>
      <c r="M1353" s="41">
        <f t="shared" si="149"/>
        <v>864.13999999998771</v>
      </c>
    </row>
    <row r="1354" spans="2:13" x14ac:dyDescent="0.2">
      <c r="B1354" s="41">
        <f t="shared" si="147"/>
        <v>10369.799999999852</v>
      </c>
      <c r="C1354" s="41">
        <f>Motor!$E$5</f>
        <v>1900</v>
      </c>
      <c r="D1354" s="41">
        <f>Motor!$E$6</f>
        <v>0</v>
      </c>
      <c r="E1354" s="41">
        <f t="shared" si="150"/>
        <v>12269.799999999852</v>
      </c>
      <c r="F1354" s="41">
        <f t="shared" si="151"/>
        <v>1022.48</v>
      </c>
      <c r="G1354" s="41">
        <f>IF(VLOOKUP(F1354,Constantes!$D$2:$E$11,2,TRUE)=0,+F1354,VLOOKUP(F1354,Constantes!$D$2:$E$11,2,TRUE))</f>
        <v>1050</v>
      </c>
      <c r="H1354" s="41">
        <f>ROUND(+Motor!$D$15*Iteración!G1354,2)</f>
        <v>49.35</v>
      </c>
      <c r="I1354" s="48">
        <f t="shared" si="152"/>
        <v>814.79999999998768</v>
      </c>
      <c r="J1354" s="41">
        <f t="shared" si="153"/>
        <v>864.1499999999877</v>
      </c>
      <c r="L1354" t="str">
        <f t="shared" si="148"/>
        <v>814,80</v>
      </c>
      <c r="M1354" s="41">
        <f t="shared" si="149"/>
        <v>864.1499999999877</v>
      </c>
    </row>
    <row r="1355" spans="2:13" x14ac:dyDescent="0.2">
      <c r="B1355" s="41">
        <f t="shared" si="147"/>
        <v>10369.919999999853</v>
      </c>
      <c r="C1355" s="41">
        <f>Motor!$E$5</f>
        <v>1900</v>
      </c>
      <c r="D1355" s="41">
        <f>Motor!$E$6</f>
        <v>0</v>
      </c>
      <c r="E1355" s="41">
        <f t="shared" si="150"/>
        <v>12269.919999999853</v>
      </c>
      <c r="F1355" s="41">
        <f t="shared" si="151"/>
        <v>1022.49</v>
      </c>
      <c r="G1355" s="41">
        <f>IF(VLOOKUP(F1355,Constantes!$D$2:$E$11,2,TRUE)=0,+F1355,VLOOKUP(F1355,Constantes!$D$2:$E$11,2,TRUE))</f>
        <v>1050</v>
      </c>
      <c r="H1355" s="41">
        <f>ROUND(+Motor!$D$15*Iteración!G1355,2)</f>
        <v>49.35</v>
      </c>
      <c r="I1355" s="48">
        <f t="shared" si="152"/>
        <v>814.80999999998767</v>
      </c>
      <c r="J1355" s="41">
        <f t="shared" si="153"/>
        <v>864.15999999998769</v>
      </c>
      <c r="L1355" t="str">
        <f t="shared" si="148"/>
        <v>814,81</v>
      </c>
      <c r="M1355" s="41">
        <f t="shared" si="149"/>
        <v>864.15999999998769</v>
      </c>
    </row>
    <row r="1356" spans="2:13" x14ac:dyDescent="0.2">
      <c r="B1356" s="41">
        <f t="shared" si="147"/>
        <v>10370.039999999852</v>
      </c>
      <c r="C1356" s="41">
        <f>Motor!$E$5</f>
        <v>1900</v>
      </c>
      <c r="D1356" s="41">
        <f>Motor!$E$6</f>
        <v>0</v>
      </c>
      <c r="E1356" s="41">
        <f t="shared" si="150"/>
        <v>12270.039999999852</v>
      </c>
      <c r="F1356" s="41">
        <f t="shared" si="151"/>
        <v>1022.5</v>
      </c>
      <c r="G1356" s="41">
        <f>IF(VLOOKUP(F1356,Constantes!$D$2:$E$11,2,TRUE)=0,+F1356,VLOOKUP(F1356,Constantes!$D$2:$E$11,2,TRUE))</f>
        <v>1050</v>
      </c>
      <c r="H1356" s="41">
        <f>ROUND(+Motor!$D$15*Iteración!G1356,2)</f>
        <v>49.35</v>
      </c>
      <c r="I1356" s="48">
        <f t="shared" si="152"/>
        <v>814.81999999998766</v>
      </c>
      <c r="J1356" s="41">
        <f t="shared" si="153"/>
        <v>864.16999999998768</v>
      </c>
      <c r="L1356" t="str">
        <f t="shared" si="148"/>
        <v>814,82</v>
      </c>
      <c r="M1356" s="41">
        <f t="shared" si="149"/>
        <v>864.16999999998768</v>
      </c>
    </row>
    <row r="1357" spans="2:13" x14ac:dyDescent="0.2">
      <c r="B1357" s="41">
        <f t="shared" si="147"/>
        <v>10370.159999999853</v>
      </c>
      <c r="C1357" s="41">
        <f>Motor!$E$5</f>
        <v>1900</v>
      </c>
      <c r="D1357" s="41">
        <f>Motor!$E$6</f>
        <v>0</v>
      </c>
      <c r="E1357" s="41">
        <f t="shared" si="150"/>
        <v>12270.159999999853</v>
      </c>
      <c r="F1357" s="41">
        <f t="shared" si="151"/>
        <v>1022.51</v>
      </c>
      <c r="G1357" s="41">
        <f>IF(VLOOKUP(F1357,Constantes!$D$2:$E$11,2,TRUE)=0,+F1357,VLOOKUP(F1357,Constantes!$D$2:$E$11,2,TRUE))</f>
        <v>1050</v>
      </c>
      <c r="H1357" s="41">
        <f>ROUND(+Motor!$D$15*Iteración!G1357,2)</f>
        <v>49.35</v>
      </c>
      <c r="I1357" s="48">
        <f t="shared" si="152"/>
        <v>814.82999999998765</v>
      </c>
      <c r="J1357" s="41">
        <f t="shared" si="153"/>
        <v>864.17999999998767</v>
      </c>
      <c r="L1357" t="str">
        <f t="shared" si="148"/>
        <v>814,83</v>
      </c>
      <c r="M1357" s="41">
        <f t="shared" si="149"/>
        <v>864.17999999998767</v>
      </c>
    </row>
    <row r="1358" spans="2:13" x14ac:dyDescent="0.2">
      <c r="B1358" s="41">
        <f t="shared" si="147"/>
        <v>10370.279999999851</v>
      </c>
      <c r="C1358" s="41">
        <f>Motor!$E$5</f>
        <v>1900</v>
      </c>
      <c r="D1358" s="41">
        <f>Motor!$E$6</f>
        <v>0</v>
      </c>
      <c r="E1358" s="41">
        <f t="shared" si="150"/>
        <v>12270.279999999851</v>
      </c>
      <c r="F1358" s="41">
        <f t="shared" si="151"/>
        <v>1022.52</v>
      </c>
      <c r="G1358" s="41">
        <f>IF(VLOOKUP(F1358,Constantes!$D$2:$E$11,2,TRUE)=0,+F1358,VLOOKUP(F1358,Constantes!$D$2:$E$11,2,TRUE))</f>
        <v>1050</v>
      </c>
      <c r="H1358" s="41">
        <f>ROUND(+Motor!$D$15*Iteración!G1358,2)</f>
        <v>49.35</v>
      </c>
      <c r="I1358" s="48">
        <f t="shared" si="152"/>
        <v>814.83999999998764</v>
      </c>
      <c r="J1358" s="41">
        <f t="shared" si="153"/>
        <v>864.18999999998766</v>
      </c>
      <c r="L1358" t="str">
        <f t="shared" si="148"/>
        <v>814,84</v>
      </c>
      <c r="M1358" s="41">
        <f t="shared" si="149"/>
        <v>864.18999999998766</v>
      </c>
    </row>
    <row r="1359" spans="2:13" x14ac:dyDescent="0.2">
      <c r="B1359" s="41">
        <f t="shared" si="147"/>
        <v>10370.399999999852</v>
      </c>
      <c r="C1359" s="41">
        <f>Motor!$E$5</f>
        <v>1900</v>
      </c>
      <c r="D1359" s="41">
        <f>Motor!$E$6</f>
        <v>0</v>
      </c>
      <c r="E1359" s="41">
        <f t="shared" si="150"/>
        <v>12270.399999999852</v>
      </c>
      <c r="F1359" s="41">
        <f t="shared" si="151"/>
        <v>1022.53</v>
      </c>
      <c r="G1359" s="41">
        <f>IF(VLOOKUP(F1359,Constantes!$D$2:$E$11,2,TRUE)=0,+F1359,VLOOKUP(F1359,Constantes!$D$2:$E$11,2,TRUE))</f>
        <v>1050</v>
      </c>
      <c r="H1359" s="41">
        <f>ROUND(+Motor!$D$15*Iteración!G1359,2)</f>
        <v>49.35</v>
      </c>
      <c r="I1359" s="48">
        <f t="shared" si="152"/>
        <v>814.84999999998763</v>
      </c>
      <c r="J1359" s="41">
        <f t="shared" si="153"/>
        <v>864.19999999998765</v>
      </c>
      <c r="L1359" t="str">
        <f t="shared" si="148"/>
        <v>814,85</v>
      </c>
      <c r="M1359" s="41">
        <f t="shared" si="149"/>
        <v>864.19999999998765</v>
      </c>
    </row>
    <row r="1360" spans="2:13" x14ac:dyDescent="0.2">
      <c r="B1360" s="41">
        <f t="shared" si="147"/>
        <v>10370.519999999851</v>
      </c>
      <c r="C1360" s="41">
        <f>Motor!$E$5</f>
        <v>1900</v>
      </c>
      <c r="D1360" s="41">
        <f>Motor!$E$6</f>
        <v>0</v>
      </c>
      <c r="E1360" s="41">
        <f t="shared" si="150"/>
        <v>12270.519999999851</v>
      </c>
      <c r="F1360" s="41">
        <f t="shared" si="151"/>
        <v>1022.54</v>
      </c>
      <c r="G1360" s="41">
        <f>IF(VLOOKUP(F1360,Constantes!$D$2:$E$11,2,TRUE)=0,+F1360,VLOOKUP(F1360,Constantes!$D$2:$E$11,2,TRUE))</f>
        <v>1050</v>
      </c>
      <c r="H1360" s="41">
        <f>ROUND(+Motor!$D$15*Iteración!G1360,2)</f>
        <v>49.35</v>
      </c>
      <c r="I1360" s="48">
        <f t="shared" si="152"/>
        <v>814.85999999998762</v>
      </c>
      <c r="J1360" s="41">
        <f t="shared" si="153"/>
        <v>864.20999999998764</v>
      </c>
      <c r="L1360" t="str">
        <f t="shared" si="148"/>
        <v>814,86</v>
      </c>
      <c r="M1360" s="41">
        <f t="shared" si="149"/>
        <v>864.20999999998764</v>
      </c>
    </row>
    <row r="1361" spans="2:13" x14ac:dyDescent="0.2">
      <c r="B1361" s="41">
        <f t="shared" si="147"/>
        <v>10370.639999999852</v>
      </c>
      <c r="C1361" s="41">
        <f>Motor!$E$5</f>
        <v>1900</v>
      </c>
      <c r="D1361" s="41">
        <f>Motor!$E$6</f>
        <v>0</v>
      </c>
      <c r="E1361" s="41">
        <f t="shared" si="150"/>
        <v>12270.639999999852</v>
      </c>
      <c r="F1361" s="41">
        <f t="shared" si="151"/>
        <v>1022.55</v>
      </c>
      <c r="G1361" s="41">
        <f>IF(VLOOKUP(F1361,Constantes!$D$2:$E$11,2,TRUE)=0,+F1361,VLOOKUP(F1361,Constantes!$D$2:$E$11,2,TRUE))</f>
        <v>1050</v>
      </c>
      <c r="H1361" s="41">
        <f>ROUND(+Motor!$D$15*Iteración!G1361,2)</f>
        <v>49.35</v>
      </c>
      <c r="I1361" s="48">
        <f t="shared" si="152"/>
        <v>814.86999999998761</v>
      </c>
      <c r="J1361" s="41">
        <f t="shared" si="153"/>
        <v>864.21999999998764</v>
      </c>
      <c r="L1361" t="str">
        <f t="shared" si="148"/>
        <v>814,87</v>
      </c>
      <c r="M1361" s="41">
        <f t="shared" si="149"/>
        <v>864.21999999998764</v>
      </c>
    </row>
    <row r="1362" spans="2:13" x14ac:dyDescent="0.2">
      <c r="B1362" s="41">
        <f t="shared" si="147"/>
        <v>10370.759999999851</v>
      </c>
      <c r="C1362" s="41">
        <f>Motor!$E$5</f>
        <v>1900</v>
      </c>
      <c r="D1362" s="41">
        <f>Motor!$E$6</f>
        <v>0</v>
      </c>
      <c r="E1362" s="41">
        <f t="shared" si="150"/>
        <v>12270.759999999851</v>
      </c>
      <c r="F1362" s="41">
        <f t="shared" si="151"/>
        <v>1022.56</v>
      </c>
      <c r="G1362" s="41">
        <f>IF(VLOOKUP(F1362,Constantes!$D$2:$E$11,2,TRUE)=0,+F1362,VLOOKUP(F1362,Constantes!$D$2:$E$11,2,TRUE))</f>
        <v>1050</v>
      </c>
      <c r="H1362" s="41">
        <f>ROUND(+Motor!$D$15*Iteración!G1362,2)</f>
        <v>49.35</v>
      </c>
      <c r="I1362" s="48">
        <f t="shared" si="152"/>
        <v>814.8799999999876</v>
      </c>
      <c r="J1362" s="41">
        <f t="shared" si="153"/>
        <v>864.22999999998763</v>
      </c>
      <c r="L1362" t="str">
        <f t="shared" si="148"/>
        <v>814,88</v>
      </c>
      <c r="M1362" s="41">
        <f t="shared" si="149"/>
        <v>864.22999999998763</v>
      </c>
    </row>
    <row r="1363" spans="2:13" x14ac:dyDescent="0.2">
      <c r="B1363" s="41">
        <f t="shared" si="147"/>
        <v>10370.879999999852</v>
      </c>
      <c r="C1363" s="41">
        <f>Motor!$E$5</f>
        <v>1900</v>
      </c>
      <c r="D1363" s="41">
        <f>Motor!$E$6</f>
        <v>0</v>
      </c>
      <c r="E1363" s="41">
        <f t="shared" si="150"/>
        <v>12270.879999999852</v>
      </c>
      <c r="F1363" s="41">
        <f t="shared" si="151"/>
        <v>1022.57</v>
      </c>
      <c r="G1363" s="41">
        <f>IF(VLOOKUP(F1363,Constantes!$D$2:$E$11,2,TRUE)=0,+F1363,VLOOKUP(F1363,Constantes!$D$2:$E$11,2,TRUE))</f>
        <v>1050</v>
      </c>
      <c r="H1363" s="41">
        <f>ROUND(+Motor!$D$15*Iteración!G1363,2)</f>
        <v>49.35</v>
      </c>
      <c r="I1363" s="48">
        <f t="shared" si="152"/>
        <v>814.88999999998759</v>
      </c>
      <c r="J1363" s="41">
        <f t="shared" si="153"/>
        <v>864.23999999998762</v>
      </c>
      <c r="L1363" t="str">
        <f t="shared" si="148"/>
        <v>814,89</v>
      </c>
      <c r="M1363" s="41">
        <f t="shared" si="149"/>
        <v>864.23999999998762</v>
      </c>
    </row>
    <row r="1364" spans="2:13" x14ac:dyDescent="0.2">
      <c r="B1364" s="41">
        <f t="shared" si="147"/>
        <v>10370.999999999851</v>
      </c>
      <c r="C1364" s="41">
        <f>Motor!$E$5</f>
        <v>1900</v>
      </c>
      <c r="D1364" s="41">
        <f>Motor!$E$6</f>
        <v>0</v>
      </c>
      <c r="E1364" s="41">
        <f t="shared" si="150"/>
        <v>12270.999999999851</v>
      </c>
      <c r="F1364" s="41">
        <f t="shared" si="151"/>
        <v>1022.58</v>
      </c>
      <c r="G1364" s="41">
        <f>IF(VLOOKUP(F1364,Constantes!$D$2:$E$11,2,TRUE)=0,+F1364,VLOOKUP(F1364,Constantes!$D$2:$E$11,2,TRUE))</f>
        <v>1050</v>
      </c>
      <c r="H1364" s="41">
        <f>ROUND(+Motor!$D$15*Iteración!G1364,2)</f>
        <v>49.35</v>
      </c>
      <c r="I1364" s="48">
        <f t="shared" si="152"/>
        <v>814.89999999998759</v>
      </c>
      <c r="J1364" s="41">
        <f t="shared" si="153"/>
        <v>864.24999999998761</v>
      </c>
      <c r="L1364" t="str">
        <f t="shared" si="148"/>
        <v>814,90</v>
      </c>
      <c r="M1364" s="41">
        <f t="shared" si="149"/>
        <v>864.24999999998761</v>
      </c>
    </row>
    <row r="1365" spans="2:13" x14ac:dyDescent="0.2">
      <c r="B1365" s="41">
        <f t="shared" si="147"/>
        <v>10371.119999999852</v>
      </c>
      <c r="C1365" s="41">
        <f>Motor!$E$5</f>
        <v>1900</v>
      </c>
      <c r="D1365" s="41">
        <f>Motor!$E$6</f>
        <v>0</v>
      </c>
      <c r="E1365" s="41">
        <f t="shared" si="150"/>
        <v>12271.119999999852</v>
      </c>
      <c r="F1365" s="41">
        <f t="shared" si="151"/>
        <v>1022.59</v>
      </c>
      <c r="G1365" s="41">
        <f>IF(VLOOKUP(F1365,Constantes!$D$2:$E$11,2,TRUE)=0,+F1365,VLOOKUP(F1365,Constantes!$D$2:$E$11,2,TRUE))</f>
        <v>1050</v>
      </c>
      <c r="H1365" s="41">
        <f>ROUND(+Motor!$D$15*Iteración!G1365,2)</f>
        <v>49.35</v>
      </c>
      <c r="I1365" s="48">
        <f t="shared" si="152"/>
        <v>814.90999999998758</v>
      </c>
      <c r="J1365" s="41">
        <f t="shared" si="153"/>
        <v>864.2599999999876</v>
      </c>
      <c r="L1365" t="str">
        <f t="shared" si="148"/>
        <v>814,91</v>
      </c>
      <c r="M1365" s="41">
        <f t="shared" si="149"/>
        <v>864.2599999999876</v>
      </c>
    </row>
    <row r="1366" spans="2:13" x14ac:dyDescent="0.2">
      <c r="B1366" s="41">
        <f t="shared" si="147"/>
        <v>10371.239999999851</v>
      </c>
      <c r="C1366" s="41">
        <f>Motor!$E$5</f>
        <v>1900</v>
      </c>
      <c r="D1366" s="41">
        <f>Motor!$E$6</f>
        <v>0</v>
      </c>
      <c r="E1366" s="41">
        <f t="shared" si="150"/>
        <v>12271.239999999851</v>
      </c>
      <c r="F1366" s="41">
        <f t="shared" si="151"/>
        <v>1022.6</v>
      </c>
      <c r="G1366" s="41">
        <f>IF(VLOOKUP(F1366,Constantes!$D$2:$E$11,2,TRUE)=0,+F1366,VLOOKUP(F1366,Constantes!$D$2:$E$11,2,TRUE))</f>
        <v>1050</v>
      </c>
      <c r="H1366" s="41">
        <f>ROUND(+Motor!$D$15*Iteración!G1366,2)</f>
        <v>49.35</v>
      </c>
      <c r="I1366" s="48">
        <f t="shared" si="152"/>
        <v>814.91999999998757</v>
      </c>
      <c r="J1366" s="41">
        <f t="shared" si="153"/>
        <v>864.26999999998759</v>
      </c>
      <c r="L1366" t="str">
        <f t="shared" si="148"/>
        <v>814,92</v>
      </c>
      <c r="M1366" s="41">
        <f t="shared" si="149"/>
        <v>864.26999999998759</v>
      </c>
    </row>
    <row r="1367" spans="2:13" x14ac:dyDescent="0.2">
      <c r="B1367" s="41">
        <f t="shared" si="147"/>
        <v>10371.359999999851</v>
      </c>
      <c r="C1367" s="41">
        <f>Motor!$E$5</f>
        <v>1900</v>
      </c>
      <c r="D1367" s="41">
        <f>Motor!$E$6</f>
        <v>0</v>
      </c>
      <c r="E1367" s="41">
        <f t="shared" si="150"/>
        <v>12271.359999999851</v>
      </c>
      <c r="F1367" s="41">
        <f t="shared" si="151"/>
        <v>1022.61</v>
      </c>
      <c r="G1367" s="41">
        <f>IF(VLOOKUP(F1367,Constantes!$D$2:$E$11,2,TRUE)=0,+F1367,VLOOKUP(F1367,Constantes!$D$2:$E$11,2,TRUE))</f>
        <v>1050</v>
      </c>
      <c r="H1367" s="41">
        <f>ROUND(+Motor!$D$15*Iteración!G1367,2)</f>
        <v>49.35</v>
      </c>
      <c r="I1367" s="48">
        <f t="shared" si="152"/>
        <v>814.92999999998756</v>
      </c>
      <c r="J1367" s="41">
        <f t="shared" si="153"/>
        <v>864.27999999998758</v>
      </c>
      <c r="L1367" t="str">
        <f t="shared" si="148"/>
        <v>814,93</v>
      </c>
      <c r="M1367" s="41">
        <f t="shared" si="149"/>
        <v>864.27999999998758</v>
      </c>
    </row>
    <row r="1368" spans="2:13" x14ac:dyDescent="0.2">
      <c r="B1368" s="41">
        <f t="shared" si="147"/>
        <v>10371.47999999985</v>
      </c>
      <c r="C1368" s="41">
        <f>Motor!$E$5</f>
        <v>1900</v>
      </c>
      <c r="D1368" s="41">
        <f>Motor!$E$6</f>
        <v>0</v>
      </c>
      <c r="E1368" s="41">
        <f t="shared" si="150"/>
        <v>12271.47999999985</v>
      </c>
      <c r="F1368" s="41">
        <f t="shared" si="151"/>
        <v>1022.62</v>
      </c>
      <c r="G1368" s="41">
        <f>IF(VLOOKUP(F1368,Constantes!$D$2:$E$11,2,TRUE)=0,+F1368,VLOOKUP(F1368,Constantes!$D$2:$E$11,2,TRUE))</f>
        <v>1050</v>
      </c>
      <c r="H1368" s="41">
        <f>ROUND(+Motor!$D$15*Iteración!G1368,2)</f>
        <v>49.35</v>
      </c>
      <c r="I1368" s="48">
        <f t="shared" si="152"/>
        <v>814.93999999998755</v>
      </c>
      <c r="J1368" s="41">
        <f t="shared" si="153"/>
        <v>864.28999999998757</v>
      </c>
      <c r="L1368" t="str">
        <f t="shared" si="148"/>
        <v>814,94</v>
      </c>
      <c r="M1368" s="41">
        <f t="shared" si="149"/>
        <v>864.28999999998757</v>
      </c>
    </row>
    <row r="1369" spans="2:13" x14ac:dyDescent="0.2">
      <c r="B1369" s="41">
        <f t="shared" si="147"/>
        <v>10371.599999999851</v>
      </c>
      <c r="C1369" s="41">
        <f>Motor!$E$5</f>
        <v>1900</v>
      </c>
      <c r="D1369" s="41">
        <f>Motor!$E$6</f>
        <v>0</v>
      </c>
      <c r="E1369" s="41">
        <f t="shared" si="150"/>
        <v>12271.599999999851</v>
      </c>
      <c r="F1369" s="41">
        <f t="shared" si="151"/>
        <v>1022.63</v>
      </c>
      <c r="G1369" s="41">
        <f>IF(VLOOKUP(F1369,Constantes!$D$2:$E$11,2,TRUE)=0,+F1369,VLOOKUP(F1369,Constantes!$D$2:$E$11,2,TRUE))</f>
        <v>1050</v>
      </c>
      <c r="H1369" s="41">
        <f>ROUND(+Motor!$D$15*Iteración!G1369,2)</f>
        <v>49.35</v>
      </c>
      <c r="I1369" s="48">
        <f t="shared" si="152"/>
        <v>814.94999999998754</v>
      </c>
      <c r="J1369" s="41">
        <f t="shared" si="153"/>
        <v>864.29999999998756</v>
      </c>
      <c r="L1369" t="str">
        <f t="shared" si="148"/>
        <v>814,95</v>
      </c>
      <c r="M1369" s="41">
        <f t="shared" si="149"/>
        <v>864.29999999998756</v>
      </c>
    </row>
    <row r="1370" spans="2:13" x14ac:dyDescent="0.2">
      <c r="B1370" s="41">
        <f t="shared" si="147"/>
        <v>10371.71999999985</v>
      </c>
      <c r="C1370" s="41">
        <f>Motor!$E$5</f>
        <v>1900</v>
      </c>
      <c r="D1370" s="41">
        <f>Motor!$E$6</f>
        <v>0</v>
      </c>
      <c r="E1370" s="41">
        <f t="shared" si="150"/>
        <v>12271.71999999985</v>
      </c>
      <c r="F1370" s="41">
        <f t="shared" si="151"/>
        <v>1022.64</v>
      </c>
      <c r="G1370" s="41">
        <f>IF(VLOOKUP(F1370,Constantes!$D$2:$E$11,2,TRUE)=0,+F1370,VLOOKUP(F1370,Constantes!$D$2:$E$11,2,TRUE))</f>
        <v>1050</v>
      </c>
      <c r="H1370" s="41">
        <f>ROUND(+Motor!$D$15*Iteración!G1370,2)</f>
        <v>49.35</v>
      </c>
      <c r="I1370" s="48">
        <f t="shared" si="152"/>
        <v>814.95999999998753</v>
      </c>
      <c r="J1370" s="41">
        <f t="shared" si="153"/>
        <v>864.30999999998755</v>
      </c>
      <c r="L1370" t="str">
        <f t="shared" si="148"/>
        <v>814,96</v>
      </c>
      <c r="M1370" s="41">
        <f t="shared" si="149"/>
        <v>864.30999999998755</v>
      </c>
    </row>
    <row r="1371" spans="2:13" x14ac:dyDescent="0.2">
      <c r="B1371" s="41">
        <f t="shared" si="147"/>
        <v>10371.839999999851</v>
      </c>
      <c r="C1371" s="41">
        <f>Motor!$E$5</f>
        <v>1900</v>
      </c>
      <c r="D1371" s="41">
        <f>Motor!$E$6</f>
        <v>0</v>
      </c>
      <c r="E1371" s="41">
        <f t="shared" si="150"/>
        <v>12271.839999999851</v>
      </c>
      <c r="F1371" s="41">
        <f t="shared" si="151"/>
        <v>1022.65</v>
      </c>
      <c r="G1371" s="41">
        <f>IF(VLOOKUP(F1371,Constantes!$D$2:$E$11,2,TRUE)=0,+F1371,VLOOKUP(F1371,Constantes!$D$2:$E$11,2,TRUE))</f>
        <v>1050</v>
      </c>
      <c r="H1371" s="41">
        <f>ROUND(+Motor!$D$15*Iteración!G1371,2)</f>
        <v>49.35</v>
      </c>
      <c r="I1371" s="48">
        <f t="shared" si="152"/>
        <v>814.96999999998752</v>
      </c>
      <c r="J1371" s="41">
        <f t="shared" si="153"/>
        <v>864.31999999998754</v>
      </c>
      <c r="L1371" t="str">
        <f t="shared" si="148"/>
        <v>814,97</v>
      </c>
      <c r="M1371" s="41">
        <f t="shared" si="149"/>
        <v>864.31999999998754</v>
      </c>
    </row>
    <row r="1372" spans="2:13" x14ac:dyDescent="0.2">
      <c r="B1372" s="41">
        <f t="shared" si="147"/>
        <v>10371.95999999985</v>
      </c>
      <c r="C1372" s="41">
        <f>Motor!$E$5</f>
        <v>1900</v>
      </c>
      <c r="D1372" s="41">
        <f>Motor!$E$6</f>
        <v>0</v>
      </c>
      <c r="E1372" s="41">
        <f t="shared" si="150"/>
        <v>12271.95999999985</v>
      </c>
      <c r="F1372" s="41">
        <f t="shared" si="151"/>
        <v>1022.66</v>
      </c>
      <c r="G1372" s="41">
        <f>IF(VLOOKUP(F1372,Constantes!$D$2:$E$11,2,TRUE)=0,+F1372,VLOOKUP(F1372,Constantes!$D$2:$E$11,2,TRUE))</f>
        <v>1050</v>
      </c>
      <c r="H1372" s="41">
        <f>ROUND(+Motor!$D$15*Iteración!G1372,2)</f>
        <v>49.35</v>
      </c>
      <c r="I1372" s="48">
        <f t="shared" si="152"/>
        <v>814.97999999998751</v>
      </c>
      <c r="J1372" s="41">
        <f t="shared" si="153"/>
        <v>864.32999999998754</v>
      </c>
      <c r="L1372" t="str">
        <f t="shared" si="148"/>
        <v>814,98</v>
      </c>
      <c r="M1372" s="41">
        <f t="shared" si="149"/>
        <v>864.32999999998754</v>
      </c>
    </row>
    <row r="1373" spans="2:13" x14ac:dyDescent="0.2">
      <c r="B1373" s="41">
        <f t="shared" si="147"/>
        <v>10372.079999999851</v>
      </c>
      <c r="C1373" s="41">
        <f>Motor!$E$5</f>
        <v>1900</v>
      </c>
      <c r="D1373" s="41">
        <f>Motor!$E$6</f>
        <v>0</v>
      </c>
      <c r="E1373" s="41">
        <f t="shared" si="150"/>
        <v>12272.079999999851</v>
      </c>
      <c r="F1373" s="41">
        <f t="shared" si="151"/>
        <v>1022.67</v>
      </c>
      <c r="G1373" s="41">
        <f>IF(VLOOKUP(F1373,Constantes!$D$2:$E$11,2,TRUE)=0,+F1373,VLOOKUP(F1373,Constantes!$D$2:$E$11,2,TRUE))</f>
        <v>1050</v>
      </c>
      <c r="H1373" s="41">
        <f>ROUND(+Motor!$D$15*Iteración!G1373,2)</f>
        <v>49.35</v>
      </c>
      <c r="I1373" s="48">
        <f t="shared" si="152"/>
        <v>814.9899999999875</v>
      </c>
      <c r="J1373" s="41">
        <f t="shared" si="153"/>
        <v>864.33999999998753</v>
      </c>
      <c r="L1373" t="str">
        <f t="shared" si="148"/>
        <v>814,99</v>
      </c>
      <c r="M1373" s="41">
        <f t="shared" si="149"/>
        <v>864.33999999998753</v>
      </c>
    </row>
    <row r="1374" spans="2:13" x14ac:dyDescent="0.2">
      <c r="B1374" s="41">
        <f t="shared" si="147"/>
        <v>10372.19999999985</v>
      </c>
      <c r="C1374" s="41">
        <f>Motor!$E$5</f>
        <v>1900</v>
      </c>
      <c r="D1374" s="41">
        <f>Motor!$E$6</f>
        <v>0</v>
      </c>
      <c r="E1374" s="41">
        <f t="shared" si="150"/>
        <v>12272.19999999985</v>
      </c>
      <c r="F1374" s="41">
        <f t="shared" si="151"/>
        <v>1022.68</v>
      </c>
      <c r="G1374" s="41">
        <f>IF(VLOOKUP(F1374,Constantes!$D$2:$E$11,2,TRUE)=0,+F1374,VLOOKUP(F1374,Constantes!$D$2:$E$11,2,TRUE))</f>
        <v>1050</v>
      </c>
      <c r="H1374" s="41">
        <f>ROUND(+Motor!$D$15*Iteración!G1374,2)</f>
        <v>49.35</v>
      </c>
      <c r="I1374" s="48">
        <f t="shared" si="152"/>
        <v>814.99999999998749</v>
      </c>
      <c r="J1374" s="41">
        <f t="shared" si="153"/>
        <v>864.34999999998752</v>
      </c>
      <c r="L1374" t="str">
        <f t="shared" si="148"/>
        <v>815,00</v>
      </c>
      <c r="M1374" s="41">
        <f t="shared" si="149"/>
        <v>864.34999999998752</v>
      </c>
    </row>
    <row r="1375" spans="2:13" x14ac:dyDescent="0.2">
      <c r="B1375" s="41">
        <f t="shared" si="147"/>
        <v>10372.319999999851</v>
      </c>
      <c r="C1375" s="41">
        <f>Motor!$E$5</f>
        <v>1900</v>
      </c>
      <c r="D1375" s="41">
        <f>Motor!$E$6</f>
        <v>0</v>
      </c>
      <c r="E1375" s="41">
        <f t="shared" si="150"/>
        <v>12272.319999999851</v>
      </c>
      <c r="F1375" s="41">
        <f t="shared" si="151"/>
        <v>1022.69</v>
      </c>
      <c r="G1375" s="41">
        <f>IF(VLOOKUP(F1375,Constantes!$D$2:$E$11,2,TRUE)=0,+F1375,VLOOKUP(F1375,Constantes!$D$2:$E$11,2,TRUE))</f>
        <v>1050</v>
      </c>
      <c r="H1375" s="41">
        <f>ROUND(+Motor!$D$15*Iteración!G1375,2)</f>
        <v>49.35</v>
      </c>
      <c r="I1375" s="48">
        <f t="shared" si="152"/>
        <v>815.00999999998749</v>
      </c>
      <c r="J1375" s="41">
        <f t="shared" si="153"/>
        <v>864.35999999998751</v>
      </c>
      <c r="L1375" t="str">
        <f t="shared" si="148"/>
        <v>815,01</v>
      </c>
      <c r="M1375" s="41">
        <f t="shared" si="149"/>
        <v>864.35999999998751</v>
      </c>
    </row>
    <row r="1376" spans="2:13" x14ac:dyDescent="0.2">
      <c r="B1376" s="41">
        <f t="shared" si="147"/>
        <v>10372.43999999985</v>
      </c>
      <c r="C1376" s="41">
        <f>Motor!$E$5</f>
        <v>1900</v>
      </c>
      <c r="D1376" s="41">
        <f>Motor!$E$6</f>
        <v>0</v>
      </c>
      <c r="E1376" s="41">
        <f t="shared" si="150"/>
        <v>12272.43999999985</v>
      </c>
      <c r="F1376" s="41">
        <f t="shared" si="151"/>
        <v>1022.7</v>
      </c>
      <c r="G1376" s="41">
        <f>IF(VLOOKUP(F1376,Constantes!$D$2:$E$11,2,TRUE)=0,+F1376,VLOOKUP(F1376,Constantes!$D$2:$E$11,2,TRUE))</f>
        <v>1050</v>
      </c>
      <c r="H1376" s="41">
        <f>ROUND(+Motor!$D$15*Iteración!G1376,2)</f>
        <v>49.35</v>
      </c>
      <c r="I1376" s="48">
        <f t="shared" si="152"/>
        <v>815.01999999998748</v>
      </c>
      <c r="J1376" s="41">
        <f t="shared" si="153"/>
        <v>864.3699999999875</v>
      </c>
      <c r="L1376" t="str">
        <f t="shared" si="148"/>
        <v>815,02</v>
      </c>
      <c r="M1376" s="41">
        <f t="shared" si="149"/>
        <v>864.3699999999875</v>
      </c>
    </row>
    <row r="1377" spans="2:13" x14ac:dyDescent="0.2">
      <c r="B1377" s="41">
        <f t="shared" si="147"/>
        <v>10372.55999999985</v>
      </c>
      <c r="C1377" s="41">
        <f>Motor!$E$5</f>
        <v>1900</v>
      </c>
      <c r="D1377" s="41">
        <f>Motor!$E$6</f>
        <v>0</v>
      </c>
      <c r="E1377" s="41">
        <f t="shared" si="150"/>
        <v>12272.55999999985</v>
      </c>
      <c r="F1377" s="41">
        <f t="shared" si="151"/>
        <v>1022.71</v>
      </c>
      <c r="G1377" s="41">
        <f>IF(VLOOKUP(F1377,Constantes!$D$2:$E$11,2,TRUE)=0,+F1377,VLOOKUP(F1377,Constantes!$D$2:$E$11,2,TRUE))</f>
        <v>1050</v>
      </c>
      <c r="H1377" s="41">
        <f>ROUND(+Motor!$D$15*Iteración!G1377,2)</f>
        <v>49.35</v>
      </c>
      <c r="I1377" s="48">
        <f t="shared" si="152"/>
        <v>815.02999999998747</v>
      </c>
      <c r="J1377" s="41">
        <f t="shared" si="153"/>
        <v>864.37999999998749</v>
      </c>
      <c r="L1377" t="str">
        <f t="shared" si="148"/>
        <v>815,03</v>
      </c>
      <c r="M1377" s="41">
        <f t="shared" si="149"/>
        <v>864.37999999998749</v>
      </c>
    </row>
    <row r="1378" spans="2:13" x14ac:dyDescent="0.2">
      <c r="B1378" s="41">
        <f t="shared" si="147"/>
        <v>10372.679999999849</v>
      </c>
      <c r="C1378" s="41">
        <f>Motor!$E$5</f>
        <v>1900</v>
      </c>
      <c r="D1378" s="41">
        <f>Motor!$E$6</f>
        <v>0</v>
      </c>
      <c r="E1378" s="41">
        <f t="shared" si="150"/>
        <v>12272.679999999849</v>
      </c>
      <c r="F1378" s="41">
        <f t="shared" si="151"/>
        <v>1022.72</v>
      </c>
      <c r="G1378" s="41">
        <f>IF(VLOOKUP(F1378,Constantes!$D$2:$E$11,2,TRUE)=0,+F1378,VLOOKUP(F1378,Constantes!$D$2:$E$11,2,TRUE))</f>
        <v>1050</v>
      </c>
      <c r="H1378" s="41">
        <f>ROUND(+Motor!$D$15*Iteración!G1378,2)</f>
        <v>49.35</v>
      </c>
      <c r="I1378" s="48">
        <f t="shared" si="152"/>
        <v>815.03999999998746</v>
      </c>
      <c r="J1378" s="41">
        <f t="shared" si="153"/>
        <v>864.38999999998748</v>
      </c>
      <c r="L1378" t="str">
        <f t="shared" si="148"/>
        <v>815,04</v>
      </c>
      <c r="M1378" s="41">
        <f t="shared" si="149"/>
        <v>864.38999999998748</v>
      </c>
    </row>
    <row r="1379" spans="2:13" x14ac:dyDescent="0.2">
      <c r="B1379" s="41">
        <f t="shared" si="147"/>
        <v>10372.79999999985</v>
      </c>
      <c r="C1379" s="41">
        <f>Motor!$E$5</f>
        <v>1900</v>
      </c>
      <c r="D1379" s="41">
        <f>Motor!$E$6</f>
        <v>0</v>
      </c>
      <c r="E1379" s="41">
        <f t="shared" si="150"/>
        <v>12272.79999999985</v>
      </c>
      <c r="F1379" s="41">
        <f t="shared" si="151"/>
        <v>1022.73</v>
      </c>
      <c r="G1379" s="41">
        <f>IF(VLOOKUP(F1379,Constantes!$D$2:$E$11,2,TRUE)=0,+F1379,VLOOKUP(F1379,Constantes!$D$2:$E$11,2,TRUE))</f>
        <v>1050</v>
      </c>
      <c r="H1379" s="41">
        <f>ROUND(+Motor!$D$15*Iteración!G1379,2)</f>
        <v>49.35</v>
      </c>
      <c r="I1379" s="48">
        <f t="shared" si="152"/>
        <v>815.04999999998745</v>
      </c>
      <c r="J1379" s="41">
        <f t="shared" si="153"/>
        <v>864.39999999998747</v>
      </c>
      <c r="L1379" t="str">
        <f t="shared" si="148"/>
        <v>815,05</v>
      </c>
      <c r="M1379" s="41">
        <f t="shared" si="149"/>
        <v>864.39999999998747</v>
      </c>
    </row>
    <row r="1380" spans="2:13" x14ac:dyDescent="0.2">
      <c r="B1380" s="41">
        <f t="shared" si="147"/>
        <v>10372.919999999849</v>
      </c>
      <c r="C1380" s="41">
        <f>Motor!$E$5</f>
        <v>1900</v>
      </c>
      <c r="D1380" s="41">
        <f>Motor!$E$6</f>
        <v>0</v>
      </c>
      <c r="E1380" s="41">
        <f t="shared" si="150"/>
        <v>12272.919999999849</v>
      </c>
      <c r="F1380" s="41">
        <f t="shared" si="151"/>
        <v>1022.74</v>
      </c>
      <c r="G1380" s="41">
        <f>IF(VLOOKUP(F1380,Constantes!$D$2:$E$11,2,TRUE)=0,+F1380,VLOOKUP(F1380,Constantes!$D$2:$E$11,2,TRUE))</f>
        <v>1050</v>
      </c>
      <c r="H1380" s="41">
        <f>ROUND(+Motor!$D$15*Iteración!G1380,2)</f>
        <v>49.35</v>
      </c>
      <c r="I1380" s="48">
        <f t="shared" si="152"/>
        <v>815.05999999998744</v>
      </c>
      <c r="J1380" s="41">
        <f t="shared" si="153"/>
        <v>864.40999999998746</v>
      </c>
      <c r="L1380" t="str">
        <f t="shared" si="148"/>
        <v>815,06</v>
      </c>
      <c r="M1380" s="41">
        <f t="shared" si="149"/>
        <v>864.40999999998746</v>
      </c>
    </row>
    <row r="1381" spans="2:13" x14ac:dyDescent="0.2">
      <c r="B1381" s="41">
        <f t="shared" si="147"/>
        <v>10373.03999999985</v>
      </c>
      <c r="C1381" s="41">
        <f>Motor!$E$5</f>
        <v>1900</v>
      </c>
      <c r="D1381" s="41">
        <f>Motor!$E$6</f>
        <v>0</v>
      </c>
      <c r="E1381" s="41">
        <f t="shared" si="150"/>
        <v>12273.03999999985</v>
      </c>
      <c r="F1381" s="41">
        <f t="shared" si="151"/>
        <v>1022.75</v>
      </c>
      <c r="G1381" s="41">
        <f>IF(VLOOKUP(F1381,Constantes!$D$2:$E$11,2,TRUE)=0,+F1381,VLOOKUP(F1381,Constantes!$D$2:$E$11,2,TRUE))</f>
        <v>1050</v>
      </c>
      <c r="H1381" s="41">
        <f>ROUND(+Motor!$D$15*Iteración!G1381,2)</f>
        <v>49.35</v>
      </c>
      <c r="I1381" s="48">
        <f t="shared" si="152"/>
        <v>815.06999999998743</v>
      </c>
      <c r="J1381" s="41">
        <f t="shared" si="153"/>
        <v>864.41999999998745</v>
      </c>
      <c r="L1381" t="str">
        <f t="shared" si="148"/>
        <v>815,07</v>
      </c>
      <c r="M1381" s="41">
        <f t="shared" si="149"/>
        <v>864.41999999998745</v>
      </c>
    </row>
    <row r="1382" spans="2:13" x14ac:dyDescent="0.2">
      <c r="B1382" s="41">
        <f t="shared" si="147"/>
        <v>10373.159999999849</v>
      </c>
      <c r="C1382" s="41">
        <f>Motor!$E$5</f>
        <v>1900</v>
      </c>
      <c r="D1382" s="41">
        <f>Motor!$E$6</f>
        <v>0</v>
      </c>
      <c r="E1382" s="41">
        <f t="shared" si="150"/>
        <v>12273.159999999849</v>
      </c>
      <c r="F1382" s="41">
        <f t="shared" si="151"/>
        <v>1022.76</v>
      </c>
      <c r="G1382" s="41">
        <f>IF(VLOOKUP(F1382,Constantes!$D$2:$E$11,2,TRUE)=0,+F1382,VLOOKUP(F1382,Constantes!$D$2:$E$11,2,TRUE))</f>
        <v>1050</v>
      </c>
      <c r="H1382" s="41">
        <f>ROUND(+Motor!$D$15*Iteración!G1382,2)</f>
        <v>49.35</v>
      </c>
      <c r="I1382" s="48">
        <f t="shared" si="152"/>
        <v>815.07999999998742</v>
      </c>
      <c r="J1382" s="41">
        <f t="shared" si="153"/>
        <v>864.42999999998744</v>
      </c>
      <c r="L1382" t="str">
        <f t="shared" si="148"/>
        <v>815,08</v>
      </c>
      <c r="M1382" s="41">
        <f t="shared" si="149"/>
        <v>864.42999999998744</v>
      </c>
    </row>
    <row r="1383" spans="2:13" x14ac:dyDescent="0.2">
      <c r="B1383" s="41">
        <f t="shared" si="147"/>
        <v>10373.27999999985</v>
      </c>
      <c r="C1383" s="41">
        <f>Motor!$E$5</f>
        <v>1900</v>
      </c>
      <c r="D1383" s="41">
        <f>Motor!$E$6</f>
        <v>0</v>
      </c>
      <c r="E1383" s="41">
        <f t="shared" si="150"/>
        <v>12273.27999999985</v>
      </c>
      <c r="F1383" s="41">
        <f t="shared" si="151"/>
        <v>1022.77</v>
      </c>
      <c r="G1383" s="41">
        <f>IF(VLOOKUP(F1383,Constantes!$D$2:$E$11,2,TRUE)=0,+F1383,VLOOKUP(F1383,Constantes!$D$2:$E$11,2,TRUE))</f>
        <v>1050</v>
      </c>
      <c r="H1383" s="41">
        <f>ROUND(+Motor!$D$15*Iteración!G1383,2)</f>
        <v>49.35</v>
      </c>
      <c r="I1383" s="48">
        <f t="shared" si="152"/>
        <v>815.08999999998741</v>
      </c>
      <c r="J1383" s="41">
        <f t="shared" si="153"/>
        <v>864.43999999998744</v>
      </c>
      <c r="L1383" t="str">
        <f t="shared" si="148"/>
        <v>815,09</v>
      </c>
      <c r="M1383" s="41">
        <f t="shared" si="149"/>
        <v>864.43999999998744</v>
      </c>
    </row>
    <row r="1384" spans="2:13" x14ac:dyDescent="0.2">
      <c r="B1384" s="41">
        <f t="shared" si="147"/>
        <v>10373.399999999849</v>
      </c>
      <c r="C1384" s="41">
        <f>Motor!$E$5</f>
        <v>1900</v>
      </c>
      <c r="D1384" s="41">
        <f>Motor!$E$6</f>
        <v>0</v>
      </c>
      <c r="E1384" s="41">
        <f t="shared" si="150"/>
        <v>12273.399999999849</v>
      </c>
      <c r="F1384" s="41">
        <f t="shared" si="151"/>
        <v>1022.78</v>
      </c>
      <c r="G1384" s="41">
        <f>IF(VLOOKUP(F1384,Constantes!$D$2:$E$11,2,TRUE)=0,+F1384,VLOOKUP(F1384,Constantes!$D$2:$E$11,2,TRUE))</f>
        <v>1050</v>
      </c>
      <c r="H1384" s="41">
        <f>ROUND(+Motor!$D$15*Iteración!G1384,2)</f>
        <v>49.35</v>
      </c>
      <c r="I1384" s="48">
        <f t="shared" si="152"/>
        <v>815.0999999999874</v>
      </c>
      <c r="J1384" s="41">
        <f t="shared" si="153"/>
        <v>864.44999999998743</v>
      </c>
      <c r="L1384" t="str">
        <f t="shared" si="148"/>
        <v>815,10</v>
      </c>
      <c r="M1384" s="41">
        <f t="shared" si="149"/>
        <v>864.44999999998743</v>
      </c>
    </row>
    <row r="1385" spans="2:13" x14ac:dyDescent="0.2">
      <c r="B1385" s="41">
        <f t="shared" si="147"/>
        <v>10373.519999999849</v>
      </c>
      <c r="C1385" s="41">
        <f>Motor!$E$5</f>
        <v>1900</v>
      </c>
      <c r="D1385" s="41">
        <f>Motor!$E$6</f>
        <v>0</v>
      </c>
      <c r="E1385" s="41">
        <f t="shared" si="150"/>
        <v>12273.519999999849</v>
      </c>
      <c r="F1385" s="41">
        <f t="shared" si="151"/>
        <v>1022.79</v>
      </c>
      <c r="G1385" s="41">
        <f>IF(VLOOKUP(F1385,Constantes!$D$2:$E$11,2,TRUE)=0,+F1385,VLOOKUP(F1385,Constantes!$D$2:$E$11,2,TRUE))</f>
        <v>1050</v>
      </c>
      <c r="H1385" s="41">
        <f>ROUND(+Motor!$D$15*Iteración!G1385,2)</f>
        <v>49.35</v>
      </c>
      <c r="I1385" s="48">
        <f t="shared" si="152"/>
        <v>815.10999999998739</v>
      </c>
      <c r="J1385" s="41">
        <f t="shared" si="153"/>
        <v>864.45999999998742</v>
      </c>
      <c r="L1385" t="str">
        <f t="shared" si="148"/>
        <v>815,11</v>
      </c>
      <c r="M1385" s="41">
        <f t="shared" si="149"/>
        <v>864.45999999998742</v>
      </c>
    </row>
    <row r="1386" spans="2:13" x14ac:dyDescent="0.2">
      <c r="B1386" s="41">
        <f t="shared" si="147"/>
        <v>10373.639999999848</v>
      </c>
      <c r="C1386" s="41">
        <f>Motor!$E$5</f>
        <v>1900</v>
      </c>
      <c r="D1386" s="41">
        <f>Motor!$E$6</f>
        <v>0</v>
      </c>
      <c r="E1386" s="41">
        <f t="shared" si="150"/>
        <v>12273.639999999848</v>
      </c>
      <c r="F1386" s="41">
        <f t="shared" si="151"/>
        <v>1022.8</v>
      </c>
      <c r="G1386" s="41">
        <f>IF(VLOOKUP(F1386,Constantes!$D$2:$E$11,2,TRUE)=0,+F1386,VLOOKUP(F1386,Constantes!$D$2:$E$11,2,TRUE))</f>
        <v>1050</v>
      </c>
      <c r="H1386" s="41">
        <f>ROUND(+Motor!$D$15*Iteración!G1386,2)</f>
        <v>49.35</v>
      </c>
      <c r="I1386" s="48">
        <f t="shared" si="152"/>
        <v>815.11999999998739</v>
      </c>
      <c r="J1386" s="41">
        <f t="shared" si="153"/>
        <v>864.46999999998741</v>
      </c>
      <c r="L1386" t="str">
        <f t="shared" si="148"/>
        <v>815,12</v>
      </c>
      <c r="M1386" s="41">
        <f t="shared" si="149"/>
        <v>864.46999999998741</v>
      </c>
    </row>
    <row r="1387" spans="2:13" x14ac:dyDescent="0.2">
      <c r="B1387" s="41">
        <f t="shared" si="147"/>
        <v>10373.759999999849</v>
      </c>
      <c r="C1387" s="41">
        <f>Motor!$E$5</f>
        <v>1900</v>
      </c>
      <c r="D1387" s="41">
        <f>Motor!$E$6</f>
        <v>0</v>
      </c>
      <c r="E1387" s="41">
        <f t="shared" si="150"/>
        <v>12273.759999999849</v>
      </c>
      <c r="F1387" s="41">
        <f t="shared" si="151"/>
        <v>1022.81</v>
      </c>
      <c r="G1387" s="41">
        <f>IF(VLOOKUP(F1387,Constantes!$D$2:$E$11,2,TRUE)=0,+F1387,VLOOKUP(F1387,Constantes!$D$2:$E$11,2,TRUE))</f>
        <v>1050</v>
      </c>
      <c r="H1387" s="41">
        <f>ROUND(+Motor!$D$15*Iteración!G1387,2)</f>
        <v>49.35</v>
      </c>
      <c r="I1387" s="48">
        <f t="shared" si="152"/>
        <v>815.12999999998738</v>
      </c>
      <c r="J1387" s="41">
        <f t="shared" si="153"/>
        <v>864.4799999999874</v>
      </c>
      <c r="L1387" t="str">
        <f t="shared" si="148"/>
        <v>815,13</v>
      </c>
      <c r="M1387" s="41">
        <f t="shared" si="149"/>
        <v>864.4799999999874</v>
      </c>
    </row>
    <row r="1388" spans="2:13" x14ac:dyDescent="0.2">
      <c r="B1388" s="41">
        <f t="shared" si="147"/>
        <v>10373.879999999848</v>
      </c>
      <c r="C1388" s="41">
        <f>Motor!$E$5</f>
        <v>1900</v>
      </c>
      <c r="D1388" s="41">
        <f>Motor!$E$6</f>
        <v>0</v>
      </c>
      <c r="E1388" s="41">
        <f t="shared" si="150"/>
        <v>12273.879999999848</v>
      </c>
      <c r="F1388" s="41">
        <f t="shared" si="151"/>
        <v>1022.82</v>
      </c>
      <c r="G1388" s="41">
        <f>IF(VLOOKUP(F1388,Constantes!$D$2:$E$11,2,TRUE)=0,+F1388,VLOOKUP(F1388,Constantes!$D$2:$E$11,2,TRUE))</f>
        <v>1050</v>
      </c>
      <c r="H1388" s="41">
        <f>ROUND(+Motor!$D$15*Iteración!G1388,2)</f>
        <v>49.35</v>
      </c>
      <c r="I1388" s="48">
        <f t="shared" si="152"/>
        <v>815.13999999998737</v>
      </c>
      <c r="J1388" s="41">
        <f t="shared" si="153"/>
        <v>864.48999999998739</v>
      </c>
      <c r="L1388" t="str">
        <f t="shared" si="148"/>
        <v>815,14</v>
      </c>
      <c r="M1388" s="41">
        <f t="shared" si="149"/>
        <v>864.48999999998739</v>
      </c>
    </row>
    <row r="1389" spans="2:13" x14ac:dyDescent="0.2">
      <c r="B1389" s="41">
        <f t="shared" si="147"/>
        <v>10373.999999999849</v>
      </c>
      <c r="C1389" s="41">
        <f>Motor!$E$5</f>
        <v>1900</v>
      </c>
      <c r="D1389" s="41">
        <f>Motor!$E$6</f>
        <v>0</v>
      </c>
      <c r="E1389" s="41">
        <f t="shared" si="150"/>
        <v>12273.999999999849</v>
      </c>
      <c r="F1389" s="41">
        <f t="shared" si="151"/>
        <v>1022.83</v>
      </c>
      <c r="G1389" s="41">
        <f>IF(VLOOKUP(F1389,Constantes!$D$2:$E$11,2,TRUE)=0,+F1389,VLOOKUP(F1389,Constantes!$D$2:$E$11,2,TRUE))</f>
        <v>1050</v>
      </c>
      <c r="H1389" s="41">
        <f>ROUND(+Motor!$D$15*Iteración!G1389,2)</f>
        <v>49.35</v>
      </c>
      <c r="I1389" s="48">
        <f t="shared" si="152"/>
        <v>815.14999999998736</v>
      </c>
      <c r="J1389" s="41">
        <f t="shared" si="153"/>
        <v>864.49999999998738</v>
      </c>
      <c r="L1389" t="str">
        <f t="shared" si="148"/>
        <v>815,15</v>
      </c>
      <c r="M1389" s="41">
        <f t="shared" si="149"/>
        <v>864.49999999998738</v>
      </c>
    </row>
    <row r="1390" spans="2:13" x14ac:dyDescent="0.2">
      <c r="B1390" s="41">
        <f t="shared" si="147"/>
        <v>10374.119999999848</v>
      </c>
      <c r="C1390" s="41">
        <f>Motor!$E$5</f>
        <v>1900</v>
      </c>
      <c r="D1390" s="41">
        <f>Motor!$E$6</f>
        <v>0</v>
      </c>
      <c r="E1390" s="41">
        <f t="shared" si="150"/>
        <v>12274.119999999848</v>
      </c>
      <c r="F1390" s="41">
        <f t="shared" si="151"/>
        <v>1022.84</v>
      </c>
      <c r="G1390" s="41">
        <f>IF(VLOOKUP(F1390,Constantes!$D$2:$E$11,2,TRUE)=0,+F1390,VLOOKUP(F1390,Constantes!$D$2:$E$11,2,TRUE))</f>
        <v>1050</v>
      </c>
      <c r="H1390" s="41">
        <f>ROUND(+Motor!$D$15*Iteración!G1390,2)</f>
        <v>49.35</v>
      </c>
      <c r="I1390" s="48">
        <f t="shared" si="152"/>
        <v>815.15999999998735</v>
      </c>
      <c r="J1390" s="41">
        <f t="shared" si="153"/>
        <v>864.50999999998737</v>
      </c>
      <c r="L1390" t="str">
        <f t="shared" si="148"/>
        <v>815,16</v>
      </c>
      <c r="M1390" s="41">
        <f t="shared" si="149"/>
        <v>864.50999999998737</v>
      </c>
    </row>
    <row r="1391" spans="2:13" x14ac:dyDescent="0.2">
      <c r="B1391" s="41">
        <f t="shared" si="147"/>
        <v>10374.239999999849</v>
      </c>
      <c r="C1391" s="41">
        <f>Motor!$E$5</f>
        <v>1900</v>
      </c>
      <c r="D1391" s="41">
        <f>Motor!$E$6</f>
        <v>0</v>
      </c>
      <c r="E1391" s="41">
        <f t="shared" si="150"/>
        <v>12274.239999999849</v>
      </c>
      <c r="F1391" s="41">
        <f t="shared" si="151"/>
        <v>1022.85</v>
      </c>
      <c r="G1391" s="41">
        <f>IF(VLOOKUP(F1391,Constantes!$D$2:$E$11,2,TRUE)=0,+F1391,VLOOKUP(F1391,Constantes!$D$2:$E$11,2,TRUE))</f>
        <v>1050</v>
      </c>
      <c r="H1391" s="41">
        <f>ROUND(+Motor!$D$15*Iteración!G1391,2)</f>
        <v>49.35</v>
      </c>
      <c r="I1391" s="48">
        <f t="shared" si="152"/>
        <v>815.16999999998734</v>
      </c>
      <c r="J1391" s="41">
        <f t="shared" si="153"/>
        <v>864.51999999998736</v>
      </c>
      <c r="L1391" t="str">
        <f t="shared" si="148"/>
        <v>815,17</v>
      </c>
      <c r="M1391" s="41">
        <f t="shared" si="149"/>
        <v>864.51999999998736</v>
      </c>
    </row>
    <row r="1392" spans="2:13" x14ac:dyDescent="0.2">
      <c r="B1392" s="41">
        <f t="shared" si="147"/>
        <v>10374.359999999848</v>
      </c>
      <c r="C1392" s="41">
        <f>Motor!$E$5</f>
        <v>1900</v>
      </c>
      <c r="D1392" s="41">
        <f>Motor!$E$6</f>
        <v>0</v>
      </c>
      <c r="E1392" s="41">
        <f t="shared" si="150"/>
        <v>12274.359999999848</v>
      </c>
      <c r="F1392" s="41">
        <f t="shared" si="151"/>
        <v>1022.86</v>
      </c>
      <c r="G1392" s="41">
        <f>IF(VLOOKUP(F1392,Constantes!$D$2:$E$11,2,TRUE)=0,+F1392,VLOOKUP(F1392,Constantes!$D$2:$E$11,2,TRUE))</f>
        <v>1050</v>
      </c>
      <c r="H1392" s="41">
        <f>ROUND(+Motor!$D$15*Iteración!G1392,2)</f>
        <v>49.35</v>
      </c>
      <c r="I1392" s="48">
        <f t="shared" si="152"/>
        <v>815.17999999998733</v>
      </c>
      <c r="J1392" s="41">
        <f t="shared" si="153"/>
        <v>864.52999999998735</v>
      </c>
      <c r="L1392" t="str">
        <f t="shared" si="148"/>
        <v>815,18</v>
      </c>
      <c r="M1392" s="41">
        <f t="shared" si="149"/>
        <v>864.52999999998735</v>
      </c>
    </row>
    <row r="1393" spans="2:13" x14ac:dyDescent="0.2">
      <c r="B1393" s="41">
        <f t="shared" si="147"/>
        <v>10374.479999999849</v>
      </c>
      <c r="C1393" s="41">
        <f>Motor!$E$5</f>
        <v>1900</v>
      </c>
      <c r="D1393" s="41">
        <f>Motor!$E$6</f>
        <v>0</v>
      </c>
      <c r="E1393" s="41">
        <f t="shared" si="150"/>
        <v>12274.479999999849</v>
      </c>
      <c r="F1393" s="41">
        <f t="shared" si="151"/>
        <v>1022.87</v>
      </c>
      <c r="G1393" s="41">
        <f>IF(VLOOKUP(F1393,Constantes!$D$2:$E$11,2,TRUE)=0,+F1393,VLOOKUP(F1393,Constantes!$D$2:$E$11,2,TRUE))</f>
        <v>1050</v>
      </c>
      <c r="H1393" s="41">
        <f>ROUND(+Motor!$D$15*Iteración!G1393,2)</f>
        <v>49.35</v>
      </c>
      <c r="I1393" s="48">
        <f t="shared" si="152"/>
        <v>815.18999999998732</v>
      </c>
      <c r="J1393" s="41">
        <f t="shared" si="153"/>
        <v>864.53999999998734</v>
      </c>
      <c r="L1393" t="str">
        <f t="shared" si="148"/>
        <v>815,19</v>
      </c>
      <c r="M1393" s="41">
        <f t="shared" si="149"/>
        <v>864.53999999998734</v>
      </c>
    </row>
    <row r="1394" spans="2:13" x14ac:dyDescent="0.2">
      <c r="B1394" s="41">
        <f t="shared" si="147"/>
        <v>10374.599999999848</v>
      </c>
      <c r="C1394" s="41">
        <f>Motor!$E$5</f>
        <v>1900</v>
      </c>
      <c r="D1394" s="41">
        <f>Motor!$E$6</f>
        <v>0</v>
      </c>
      <c r="E1394" s="41">
        <f t="shared" si="150"/>
        <v>12274.599999999848</v>
      </c>
      <c r="F1394" s="41">
        <f t="shared" si="151"/>
        <v>1022.88</v>
      </c>
      <c r="G1394" s="41">
        <f>IF(VLOOKUP(F1394,Constantes!$D$2:$E$11,2,TRUE)=0,+F1394,VLOOKUP(F1394,Constantes!$D$2:$E$11,2,TRUE))</f>
        <v>1050</v>
      </c>
      <c r="H1394" s="41">
        <f>ROUND(+Motor!$D$15*Iteración!G1394,2)</f>
        <v>49.35</v>
      </c>
      <c r="I1394" s="48">
        <f t="shared" si="152"/>
        <v>815.19999999998731</v>
      </c>
      <c r="J1394" s="41">
        <f t="shared" si="153"/>
        <v>864.54999999998734</v>
      </c>
      <c r="L1394" t="str">
        <f t="shared" si="148"/>
        <v>815,20</v>
      </c>
      <c r="M1394" s="41">
        <f t="shared" si="149"/>
        <v>864.54999999998734</v>
      </c>
    </row>
    <row r="1395" spans="2:13" x14ac:dyDescent="0.2">
      <c r="B1395" s="41">
        <f t="shared" si="147"/>
        <v>10374.719999999848</v>
      </c>
      <c r="C1395" s="41">
        <f>Motor!$E$5</f>
        <v>1900</v>
      </c>
      <c r="D1395" s="41">
        <f>Motor!$E$6</f>
        <v>0</v>
      </c>
      <c r="E1395" s="41">
        <f t="shared" si="150"/>
        <v>12274.719999999848</v>
      </c>
      <c r="F1395" s="41">
        <f t="shared" si="151"/>
        <v>1022.89</v>
      </c>
      <c r="G1395" s="41">
        <f>IF(VLOOKUP(F1395,Constantes!$D$2:$E$11,2,TRUE)=0,+F1395,VLOOKUP(F1395,Constantes!$D$2:$E$11,2,TRUE))</f>
        <v>1050</v>
      </c>
      <c r="H1395" s="41">
        <f>ROUND(+Motor!$D$15*Iteración!G1395,2)</f>
        <v>49.35</v>
      </c>
      <c r="I1395" s="48">
        <f t="shared" si="152"/>
        <v>815.2099999999873</v>
      </c>
      <c r="J1395" s="41">
        <f t="shared" si="153"/>
        <v>864.55999999998733</v>
      </c>
      <c r="L1395" t="str">
        <f t="shared" si="148"/>
        <v>815,21</v>
      </c>
      <c r="M1395" s="41">
        <f t="shared" si="149"/>
        <v>864.55999999998733</v>
      </c>
    </row>
    <row r="1396" spans="2:13" x14ac:dyDescent="0.2">
      <c r="B1396" s="41">
        <f t="shared" si="147"/>
        <v>10374.839999999847</v>
      </c>
      <c r="C1396" s="41">
        <f>Motor!$E$5</f>
        <v>1900</v>
      </c>
      <c r="D1396" s="41">
        <f>Motor!$E$6</f>
        <v>0</v>
      </c>
      <c r="E1396" s="41">
        <f t="shared" si="150"/>
        <v>12274.839999999847</v>
      </c>
      <c r="F1396" s="41">
        <f t="shared" si="151"/>
        <v>1022.9</v>
      </c>
      <c r="G1396" s="41">
        <f>IF(VLOOKUP(F1396,Constantes!$D$2:$E$11,2,TRUE)=0,+F1396,VLOOKUP(F1396,Constantes!$D$2:$E$11,2,TRUE))</f>
        <v>1050</v>
      </c>
      <c r="H1396" s="41">
        <f>ROUND(+Motor!$D$15*Iteración!G1396,2)</f>
        <v>49.35</v>
      </c>
      <c r="I1396" s="48">
        <f t="shared" si="152"/>
        <v>815.21999999998729</v>
      </c>
      <c r="J1396" s="41">
        <f t="shared" si="153"/>
        <v>864.56999999998732</v>
      </c>
      <c r="L1396" t="str">
        <f t="shared" si="148"/>
        <v>815,22</v>
      </c>
      <c r="M1396" s="41">
        <f t="shared" si="149"/>
        <v>864.56999999998732</v>
      </c>
    </row>
    <row r="1397" spans="2:13" x14ac:dyDescent="0.2">
      <c r="B1397" s="41">
        <f t="shared" si="147"/>
        <v>10374.959999999848</v>
      </c>
      <c r="C1397" s="41">
        <f>Motor!$E$5</f>
        <v>1900</v>
      </c>
      <c r="D1397" s="41">
        <f>Motor!$E$6</f>
        <v>0</v>
      </c>
      <c r="E1397" s="41">
        <f t="shared" si="150"/>
        <v>12274.959999999848</v>
      </c>
      <c r="F1397" s="41">
        <f t="shared" si="151"/>
        <v>1022.91</v>
      </c>
      <c r="G1397" s="41">
        <f>IF(VLOOKUP(F1397,Constantes!$D$2:$E$11,2,TRUE)=0,+F1397,VLOOKUP(F1397,Constantes!$D$2:$E$11,2,TRUE))</f>
        <v>1050</v>
      </c>
      <c r="H1397" s="41">
        <f>ROUND(+Motor!$D$15*Iteración!G1397,2)</f>
        <v>49.35</v>
      </c>
      <c r="I1397" s="48">
        <f t="shared" si="152"/>
        <v>815.22999999998729</v>
      </c>
      <c r="J1397" s="41">
        <f t="shared" si="153"/>
        <v>864.57999999998731</v>
      </c>
      <c r="L1397" t="str">
        <f t="shared" si="148"/>
        <v>815,23</v>
      </c>
      <c r="M1397" s="41">
        <f t="shared" si="149"/>
        <v>864.57999999998731</v>
      </c>
    </row>
    <row r="1398" spans="2:13" x14ac:dyDescent="0.2">
      <c r="B1398" s="41">
        <f t="shared" si="147"/>
        <v>10375.079999999847</v>
      </c>
      <c r="C1398" s="41">
        <f>Motor!$E$5</f>
        <v>1900</v>
      </c>
      <c r="D1398" s="41">
        <f>Motor!$E$6</f>
        <v>0</v>
      </c>
      <c r="E1398" s="41">
        <f t="shared" si="150"/>
        <v>12275.079999999847</v>
      </c>
      <c r="F1398" s="41">
        <f t="shared" si="151"/>
        <v>1022.92</v>
      </c>
      <c r="G1398" s="41">
        <f>IF(VLOOKUP(F1398,Constantes!$D$2:$E$11,2,TRUE)=0,+F1398,VLOOKUP(F1398,Constantes!$D$2:$E$11,2,TRUE))</f>
        <v>1050</v>
      </c>
      <c r="H1398" s="41">
        <f>ROUND(+Motor!$D$15*Iteración!G1398,2)</f>
        <v>49.35</v>
      </c>
      <c r="I1398" s="48">
        <f t="shared" si="152"/>
        <v>815.23999999998728</v>
      </c>
      <c r="J1398" s="41">
        <f t="shared" si="153"/>
        <v>864.5899999999873</v>
      </c>
      <c r="L1398" t="str">
        <f t="shared" si="148"/>
        <v>815,24</v>
      </c>
      <c r="M1398" s="41">
        <f t="shared" si="149"/>
        <v>864.5899999999873</v>
      </c>
    </row>
    <row r="1399" spans="2:13" x14ac:dyDescent="0.2">
      <c r="B1399" s="41">
        <f t="shared" si="147"/>
        <v>10375.199999999848</v>
      </c>
      <c r="C1399" s="41">
        <f>Motor!$E$5</f>
        <v>1900</v>
      </c>
      <c r="D1399" s="41">
        <f>Motor!$E$6</f>
        <v>0</v>
      </c>
      <c r="E1399" s="41">
        <f t="shared" si="150"/>
        <v>12275.199999999848</v>
      </c>
      <c r="F1399" s="41">
        <f t="shared" si="151"/>
        <v>1022.93</v>
      </c>
      <c r="G1399" s="41">
        <f>IF(VLOOKUP(F1399,Constantes!$D$2:$E$11,2,TRUE)=0,+F1399,VLOOKUP(F1399,Constantes!$D$2:$E$11,2,TRUE))</f>
        <v>1050</v>
      </c>
      <c r="H1399" s="41">
        <f>ROUND(+Motor!$D$15*Iteración!G1399,2)</f>
        <v>49.35</v>
      </c>
      <c r="I1399" s="48">
        <f t="shared" si="152"/>
        <v>815.24999999998727</v>
      </c>
      <c r="J1399" s="41">
        <f t="shared" si="153"/>
        <v>864.59999999998729</v>
      </c>
      <c r="L1399" t="str">
        <f t="shared" si="148"/>
        <v>815,25</v>
      </c>
      <c r="M1399" s="41">
        <f t="shared" si="149"/>
        <v>864.59999999998729</v>
      </c>
    </row>
    <row r="1400" spans="2:13" x14ac:dyDescent="0.2">
      <c r="B1400" s="41">
        <f t="shared" si="147"/>
        <v>10375.319999999847</v>
      </c>
      <c r="C1400" s="41">
        <f>Motor!$E$5</f>
        <v>1900</v>
      </c>
      <c r="D1400" s="41">
        <f>Motor!$E$6</f>
        <v>0</v>
      </c>
      <c r="E1400" s="41">
        <f t="shared" si="150"/>
        <v>12275.319999999847</v>
      </c>
      <c r="F1400" s="41">
        <f t="shared" si="151"/>
        <v>1022.94</v>
      </c>
      <c r="G1400" s="41">
        <f>IF(VLOOKUP(F1400,Constantes!$D$2:$E$11,2,TRUE)=0,+F1400,VLOOKUP(F1400,Constantes!$D$2:$E$11,2,TRUE))</f>
        <v>1050</v>
      </c>
      <c r="H1400" s="41">
        <f>ROUND(+Motor!$D$15*Iteración!G1400,2)</f>
        <v>49.35</v>
      </c>
      <c r="I1400" s="48">
        <f t="shared" si="152"/>
        <v>815.25999999998726</v>
      </c>
      <c r="J1400" s="41">
        <f t="shared" si="153"/>
        <v>864.60999999998728</v>
      </c>
      <c r="L1400" t="str">
        <f t="shared" si="148"/>
        <v>815,26</v>
      </c>
      <c r="M1400" s="41">
        <f t="shared" si="149"/>
        <v>864.60999999998728</v>
      </c>
    </row>
    <row r="1401" spans="2:13" x14ac:dyDescent="0.2">
      <c r="B1401" s="41">
        <f t="shared" si="147"/>
        <v>10375.439999999848</v>
      </c>
      <c r="C1401" s="41">
        <f>Motor!$E$5</f>
        <v>1900</v>
      </c>
      <c r="D1401" s="41">
        <f>Motor!$E$6</f>
        <v>0</v>
      </c>
      <c r="E1401" s="41">
        <f t="shared" si="150"/>
        <v>12275.439999999848</v>
      </c>
      <c r="F1401" s="41">
        <f t="shared" si="151"/>
        <v>1022.95</v>
      </c>
      <c r="G1401" s="41">
        <f>IF(VLOOKUP(F1401,Constantes!$D$2:$E$11,2,TRUE)=0,+F1401,VLOOKUP(F1401,Constantes!$D$2:$E$11,2,TRUE))</f>
        <v>1050</v>
      </c>
      <c r="H1401" s="41">
        <f>ROUND(+Motor!$D$15*Iteración!G1401,2)</f>
        <v>49.35</v>
      </c>
      <c r="I1401" s="48">
        <f t="shared" si="152"/>
        <v>815.26999999998725</v>
      </c>
      <c r="J1401" s="41">
        <f t="shared" si="153"/>
        <v>864.61999999998727</v>
      </c>
      <c r="L1401" t="str">
        <f t="shared" si="148"/>
        <v>815,27</v>
      </c>
      <c r="M1401" s="41">
        <f t="shared" si="149"/>
        <v>864.61999999998727</v>
      </c>
    </row>
    <row r="1402" spans="2:13" x14ac:dyDescent="0.2">
      <c r="B1402" s="41">
        <f t="shared" si="147"/>
        <v>10375.559999999847</v>
      </c>
      <c r="C1402" s="41">
        <f>Motor!$E$5</f>
        <v>1900</v>
      </c>
      <c r="D1402" s="41">
        <f>Motor!$E$6</f>
        <v>0</v>
      </c>
      <c r="E1402" s="41">
        <f t="shared" si="150"/>
        <v>12275.559999999847</v>
      </c>
      <c r="F1402" s="41">
        <f t="shared" si="151"/>
        <v>1022.96</v>
      </c>
      <c r="G1402" s="41">
        <f>IF(VLOOKUP(F1402,Constantes!$D$2:$E$11,2,TRUE)=0,+F1402,VLOOKUP(F1402,Constantes!$D$2:$E$11,2,TRUE))</f>
        <v>1050</v>
      </c>
      <c r="H1402" s="41">
        <f>ROUND(+Motor!$D$15*Iteración!G1402,2)</f>
        <v>49.35</v>
      </c>
      <c r="I1402" s="48">
        <f t="shared" si="152"/>
        <v>815.27999999998724</v>
      </c>
      <c r="J1402" s="41">
        <f t="shared" si="153"/>
        <v>864.62999999998726</v>
      </c>
      <c r="L1402" t="str">
        <f t="shared" si="148"/>
        <v>815,28</v>
      </c>
      <c r="M1402" s="41">
        <f t="shared" si="149"/>
        <v>864.62999999998726</v>
      </c>
    </row>
    <row r="1403" spans="2:13" x14ac:dyDescent="0.2">
      <c r="B1403" s="41">
        <f t="shared" si="147"/>
        <v>10375.679999999847</v>
      </c>
      <c r="C1403" s="41">
        <f>Motor!$E$5</f>
        <v>1900</v>
      </c>
      <c r="D1403" s="41">
        <f>Motor!$E$6</f>
        <v>0</v>
      </c>
      <c r="E1403" s="41">
        <f t="shared" si="150"/>
        <v>12275.679999999847</v>
      </c>
      <c r="F1403" s="41">
        <f t="shared" si="151"/>
        <v>1022.97</v>
      </c>
      <c r="G1403" s="41">
        <f>IF(VLOOKUP(F1403,Constantes!$D$2:$E$11,2,TRUE)=0,+F1403,VLOOKUP(F1403,Constantes!$D$2:$E$11,2,TRUE))</f>
        <v>1050</v>
      </c>
      <c r="H1403" s="41">
        <f>ROUND(+Motor!$D$15*Iteración!G1403,2)</f>
        <v>49.35</v>
      </c>
      <c r="I1403" s="48">
        <f t="shared" si="152"/>
        <v>815.28999999998723</v>
      </c>
      <c r="J1403" s="41">
        <f t="shared" si="153"/>
        <v>864.63999999998725</v>
      </c>
      <c r="L1403" t="str">
        <f t="shared" si="148"/>
        <v>815,29</v>
      </c>
      <c r="M1403" s="41">
        <f t="shared" si="149"/>
        <v>864.63999999998725</v>
      </c>
    </row>
    <row r="1404" spans="2:13" x14ac:dyDescent="0.2">
      <c r="B1404" s="41">
        <f t="shared" si="147"/>
        <v>10375.799999999846</v>
      </c>
      <c r="C1404" s="41">
        <f>Motor!$E$5</f>
        <v>1900</v>
      </c>
      <c r="D1404" s="41">
        <f>Motor!$E$6</f>
        <v>0</v>
      </c>
      <c r="E1404" s="41">
        <f t="shared" si="150"/>
        <v>12275.799999999846</v>
      </c>
      <c r="F1404" s="41">
        <f t="shared" si="151"/>
        <v>1022.98</v>
      </c>
      <c r="G1404" s="41">
        <f>IF(VLOOKUP(F1404,Constantes!$D$2:$E$11,2,TRUE)=0,+F1404,VLOOKUP(F1404,Constantes!$D$2:$E$11,2,TRUE))</f>
        <v>1050</v>
      </c>
      <c r="H1404" s="41">
        <f>ROUND(+Motor!$D$15*Iteración!G1404,2)</f>
        <v>49.35</v>
      </c>
      <c r="I1404" s="48">
        <f t="shared" si="152"/>
        <v>815.29999999998722</v>
      </c>
      <c r="J1404" s="41">
        <f t="shared" si="153"/>
        <v>864.64999999998724</v>
      </c>
      <c r="L1404" t="str">
        <f t="shared" si="148"/>
        <v>815,30</v>
      </c>
      <c r="M1404" s="41">
        <f t="shared" si="149"/>
        <v>864.64999999998724</v>
      </c>
    </row>
    <row r="1405" spans="2:13" x14ac:dyDescent="0.2">
      <c r="B1405" s="41">
        <f t="shared" si="147"/>
        <v>10375.919999999847</v>
      </c>
      <c r="C1405" s="41">
        <f>Motor!$E$5</f>
        <v>1900</v>
      </c>
      <c r="D1405" s="41">
        <f>Motor!$E$6</f>
        <v>0</v>
      </c>
      <c r="E1405" s="41">
        <f t="shared" si="150"/>
        <v>12275.919999999847</v>
      </c>
      <c r="F1405" s="41">
        <f t="shared" si="151"/>
        <v>1022.99</v>
      </c>
      <c r="G1405" s="41">
        <f>IF(VLOOKUP(F1405,Constantes!$D$2:$E$11,2,TRUE)=0,+F1405,VLOOKUP(F1405,Constantes!$D$2:$E$11,2,TRUE))</f>
        <v>1050</v>
      </c>
      <c r="H1405" s="41">
        <f>ROUND(+Motor!$D$15*Iteración!G1405,2)</f>
        <v>49.35</v>
      </c>
      <c r="I1405" s="48">
        <f t="shared" si="152"/>
        <v>815.30999999998721</v>
      </c>
      <c r="J1405" s="41">
        <f t="shared" si="153"/>
        <v>864.65999999998724</v>
      </c>
      <c r="L1405" t="str">
        <f t="shared" si="148"/>
        <v>815,31</v>
      </c>
      <c r="M1405" s="41">
        <f t="shared" si="149"/>
        <v>864.65999999998724</v>
      </c>
    </row>
    <row r="1406" spans="2:13" x14ac:dyDescent="0.2">
      <c r="B1406" s="41">
        <f t="shared" si="147"/>
        <v>10376.039999999846</v>
      </c>
      <c r="C1406" s="41">
        <f>Motor!$E$5</f>
        <v>1900</v>
      </c>
      <c r="D1406" s="41">
        <f>Motor!$E$6</f>
        <v>0</v>
      </c>
      <c r="E1406" s="41">
        <f t="shared" si="150"/>
        <v>12276.039999999846</v>
      </c>
      <c r="F1406" s="41">
        <f t="shared" si="151"/>
        <v>1023</v>
      </c>
      <c r="G1406" s="41">
        <f>IF(VLOOKUP(F1406,Constantes!$D$2:$E$11,2,TRUE)=0,+F1406,VLOOKUP(F1406,Constantes!$D$2:$E$11,2,TRUE))</f>
        <v>1050</v>
      </c>
      <c r="H1406" s="41">
        <f>ROUND(+Motor!$D$15*Iteración!G1406,2)</f>
        <v>49.35</v>
      </c>
      <c r="I1406" s="48">
        <f t="shared" si="152"/>
        <v>815.3199999999872</v>
      </c>
      <c r="J1406" s="41">
        <f t="shared" si="153"/>
        <v>864.66999999998723</v>
      </c>
      <c r="L1406" t="str">
        <f t="shared" si="148"/>
        <v>815,32</v>
      </c>
      <c r="M1406" s="41">
        <f t="shared" si="149"/>
        <v>864.66999999998723</v>
      </c>
    </row>
    <row r="1407" spans="2:13" x14ac:dyDescent="0.2">
      <c r="B1407" s="41">
        <f t="shared" si="147"/>
        <v>10376.159999999847</v>
      </c>
      <c r="C1407" s="41">
        <f>Motor!$E$5</f>
        <v>1900</v>
      </c>
      <c r="D1407" s="41">
        <f>Motor!$E$6</f>
        <v>0</v>
      </c>
      <c r="E1407" s="41">
        <f t="shared" si="150"/>
        <v>12276.159999999847</v>
      </c>
      <c r="F1407" s="41">
        <f t="shared" si="151"/>
        <v>1023.01</v>
      </c>
      <c r="G1407" s="41">
        <f>IF(VLOOKUP(F1407,Constantes!$D$2:$E$11,2,TRUE)=0,+F1407,VLOOKUP(F1407,Constantes!$D$2:$E$11,2,TRUE))</f>
        <v>1050</v>
      </c>
      <c r="H1407" s="41">
        <f>ROUND(+Motor!$D$15*Iteración!G1407,2)</f>
        <v>49.35</v>
      </c>
      <c r="I1407" s="48">
        <f t="shared" si="152"/>
        <v>815.32999999998719</v>
      </c>
      <c r="J1407" s="41">
        <f t="shared" si="153"/>
        <v>864.67999999998722</v>
      </c>
      <c r="L1407" t="str">
        <f t="shared" si="148"/>
        <v>815,33</v>
      </c>
      <c r="M1407" s="41">
        <f t="shared" si="149"/>
        <v>864.67999999998722</v>
      </c>
    </row>
    <row r="1408" spans="2:13" x14ac:dyDescent="0.2">
      <c r="B1408" s="41">
        <f t="shared" si="147"/>
        <v>10376.279999999846</v>
      </c>
      <c r="C1408" s="41">
        <f>Motor!$E$5</f>
        <v>1900</v>
      </c>
      <c r="D1408" s="41">
        <f>Motor!$E$6</f>
        <v>0</v>
      </c>
      <c r="E1408" s="41">
        <f t="shared" si="150"/>
        <v>12276.279999999846</v>
      </c>
      <c r="F1408" s="41">
        <f t="shared" si="151"/>
        <v>1023.02</v>
      </c>
      <c r="G1408" s="41">
        <f>IF(VLOOKUP(F1408,Constantes!$D$2:$E$11,2,TRUE)=0,+F1408,VLOOKUP(F1408,Constantes!$D$2:$E$11,2,TRUE))</f>
        <v>1050</v>
      </c>
      <c r="H1408" s="41">
        <f>ROUND(+Motor!$D$15*Iteración!G1408,2)</f>
        <v>49.35</v>
      </c>
      <c r="I1408" s="48">
        <f t="shared" si="152"/>
        <v>815.33999999998719</v>
      </c>
      <c r="J1408" s="41">
        <f t="shared" si="153"/>
        <v>864.68999999998721</v>
      </c>
      <c r="L1408" t="str">
        <f t="shared" si="148"/>
        <v>815,34</v>
      </c>
      <c r="M1408" s="41">
        <f t="shared" si="149"/>
        <v>864.68999999998721</v>
      </c>
    </row>
    <row r="1409" spans="2:13" x14ac:dyDescent="0.2">
      <c r="B1409" s="41">
        <f t="shared" si="147"/>
        <v>10376.399999999847</v>
      </c>
      <c r="C1409" s="41">
        <f>Motor!$E$5</f>
        <v>1900</v>
      </c>
      <c r="D1409" s="41">
        <f>Motor!$E$6</f>
        <v>0</v>
      </c>
      <c r="E1409" s="41">
        <f t="shared" si="150"/>
        <v>12276.399999999847</v>
      </c>
      <c r="F1409" s="41">
        <f t="shared" si="151"/>
        <v>1023.03</v>
      </c>
      <c r="G1409" s="41">
        <f>IF(VLOOKUP(F1409,Constantes!$D$2:$E$11,2,TRUE)=0,+F1409,VLOOKUP(F1409,Constantes!$D$2:$E$11,2,TRUE))</f>
        <v>1050</v>
      </c>
      <c r="H1409" s="41">
        <f>ROUND(+Motor!$D$15*Iteración!G1409,2)</f>
        <v>49.35</v>
      </c>
      <c r="I1409" s="48">
        <f t="shared" si="152"/>
        <v>815.34999999998718</v>
      </c>
      <c r="J1409" s="41">
        <f t="shared" si="153"/>
        <v>864.6999999999872</v>
      </c>
      <c r="L1409" t="str">
        <f t="shared" si="148"/>
        <v>815,35</v>
      </c>
      <c r="M1409" s="41">
        <f t="shared" si="149"/>
        <v>864.6999999999872</v>
      </c>
    </row>
    <row r="1410" spans="2:13" x14ac:dyDescent="0.2">
      <c r="B1410" s="41">
        <f t="shared" si="147"/>
        <v>10376.519999999846</v>
      </c>
      <c r="C1410" s="41">
        <f>Motor!$E$5</f>
        <v>1900</v>
      </c>
      <c r="D1410" s="41">
        <f>Motor!$E$6</f>
        <v>0</v>
      </c>
      <c r="E1410" s="41">
        <f t="shared" si="150"/>
        <v>12276.519999999846</v>
      </c>
      <c r="F1410" s="41">
        <f t="shared" si="151"/>
        <v>1023.04</v>
      </c>
      <c r="G1410" s="41">
        <f>IF(VLOOKUP(F1410,Constantes!$D$2:$E$11,2,TRUE)=0,+F1410,VLOOKUP(F1410,Constantes!$D$2:$E$11,2,TRUE))</f>
        <v>1050</v>
      </c>
      <c r="H1410" s="41">
        <f>ROUND(+Motor!$D$15*Iteración!G1410,2)</f>
        <v>49.35</v>
      </c>
      <c r="I1410" s="48">
        <f t="shared" si="152"/>
        <v>815.35999999998717</v>
      </c>
      <c r="J1410" s="41">
        <f t="shared" si="153"/>
        <v>864.70999999998719</v>
      </c>
      <c r="L1410" t="str">
        <f t="shared" si="148"/>
        <v>815,36</v>
      </c>
      <c r="M1410" s="41">
        <f t="shared" si="149"/>
        <v>864.70999999998719</v>
      </c>
    </row>
    <row r="1411" spans="2:13" x14ac:dyDescent="0.2">
      <c r="B1411" s="41">
        <f t="shared" si="147"/>
        <v>10376.639999999847</v>
      </c>
      <c r="C1411" s="41">
        <f>Motor!$E$5</f>
        <v>1900</v>
      </c>
      <c r="D1411" s="41">
        <f>Motor!$E$6</f>
        <v>0</v>
      </c>
      <c r="E1411" s="41">
        <f t="shared" si="150"/>
        <v>12276.639999999847</v>
      </c>
      <c r="F1411" s="41">
        <f t="shared" si="151"/>
        <v>1023.05</v>
      </c>
      <c r="G1411" s="41">
        <f>IF(VLOOKUP(F1411,Constantes!$D$2:$E$11,2,TRUE)=0,+F1411,VLOOKUP(F1411,Constantes!$D$2:$E$11,2,TRUE))</f>
        <v>1050</v>
      </c>
      <c r="H1411" s="41">
        <f>ROUND(+Motor!$D$15*Iteración!G1411,2)</f>
        <v>49.35</v>
      </c>
      <c r="I1411" s="48">
        <f t="shared" si="152"/>
        <v>815.36999999998716</v>
      </c>
      <c r="J1411" s="41">
        <f t="shared" si="153"/>
        <v>864.71999999998718</v>
      </c>
      <c r="L1411" t="str">
        <f t="shared" si="148"/>
        <v>815,37</v>
      </c>
      <c r="M1411" s="41">
        <f t="shared" si="149"/>
        <v>864.71999999998718</v>
      </c>
    </row>
    <row r="1412" spans="2:13" x14ac:dyDescent="0.2">
      <c r="B1412" s="41">
        <f t="shared" ref="B1412:B1475" si="154">+J1412*12</f>
        <v>10376.759999999846</v>
      </c>
      <c r="C1412" s="41">
        <f>Motor!$E$5</f>
        <v>1900</v>
      </c>
      <c r="D1412" s="41">
        <f>Motor!$E$6</f>
        <v>0</v>
      </c>
      <c r="E1412" s="41">
        <f t="shared" si="150"/>
        <v>12276.759999999846</v>
      </c>
      <c r="F1412" s="41">
        <f t="shared" si="151"/>
        <v>1023.06</v>
      </c>
      <c r="G1412" s="41">
        <f>IF(VLOOKUP(F1412,Constantes!$D$2:$E$11,2,TRUE)=0,+F1412,VLOOKUP(F1412,Constantes!$D$2:$E$11,2,TRUE))</f>
        <v>1050</v>
      </c>
      <c r="H1412" s="41">
        <f>ROUND(+Motor!$D$15*Iteración!G1412,2)</f>
        <v>49.35</v>
      </c>
      <c r="I1412" s="48">
        <f t="shared" si="152"/>
        <v>815.37999999998715</v>
      </c>
      <c r="J1412" s="41">
        <f t="shared" si="153"/>
        <v>864.72999999998717</v>
      </c>
      <c r="L1412" t="str">
        <f t="shared" ref="L1412:L1475" si="155">TEXT(I1412,"0,00")</f>
        <v>815,38</v>
      </c>
      <c r="M1412" s="41">
        <f t="shared" ref="M1412:M1475" si="156">+J1412</f>
        <v>864.72999999998717</v>
      </c>
    </row>
    <row r="1413" spans="2:13" x14ac:dyDescent="0.2">
      <c r="B1413" s="41">
        <f t="shared" si="154"/>
        <v>10376.879999999846</v>
      </c>
      <c r="C1413" s="41">
        <f>Motor!$E$5</f>
        <v>1900</v>
      </c>
      <c r="D1413" s="41">
        <f>Motor!$E$6</f>
        <v>0</v>
      </c>
      <c r="E1413" s="41">
        <f t="shared" ref="E1413:E1476" si="157">SUM(B1413:D1413)</f>
        <v>12276.879999999846</v>
      </c>
      <c r="F1413" s="41">
        <f t="shared" ref="F1413:F1476" si="158">ROUND(+E1413/12,2)</f>
        <v>1023.07</v>
      </c>
      <c r="G1413" s="41">
        <f>IF(VLOOKUP(F1413,Constantes!$D$2:$E$11,2,TRUE)=0,+F1413,VLOOKUP(F1413,Constantes!$D$2:$E$11,2,TRUE))</f>
        <v>1050</v>
      </c>
      <c r="H1413" s="41">
        <f>ROUND(+Motor!$D$15*Iteración!G1413,2)</f>
        <v>49.35</v>
      </c>
      <c r="I1413" s="48">
        <f t="shared" ref="I1413:I1476" si="159">+J1413-H1413</f>
        <v>815.38999999998714</v>
      </c>
      <c r="J1413" s="41">
        <f t="shared" ref="J1413:J1476" si="160">+J1412+$J$1</f>
        <v>864.73999999998716</v>
      </c>
      <c r="L1413" t="str">
        <f t="shared" si="155"/>
        <v>815,39</v>
      </c>
      <c r="M1413" s="41">
        <f t="shared" si="156"/>
        <v>864.73999999998716</v>
      </c>
    </row>
    <row r="1414" spans="2:13" x14ac:dyDescent="0.2">
      <c r="B1414" s="41">
        <f t="shared" si="154"/>
        <v>10376.999999999845</v>
      </c>
      <c r="C1414" s="41">
        <f>Motor!$E$5</f>
        <v>1900</v>
      </c>
      <c r="D1414" s="41">
        <f>Motor!$E$6</f>
        <v>0</v>
      </c>
      <c r="E1414" s="41">
        <f t="shared" si="157"/>
        <v>12276.999999999845</v>
      </c>
      <c r="F1414" s="41">
        <f t="shared" si="158"/>
        <v>1023.08</v>
      </c>
      <c r="G1414" s="41">
        <f>IF(VLOOKUP(F1414,Constantes!$D$2:$E$11,2,TRUE)=0,+F1414,VLOOKUP(F1414,Constantes!$D$2:$E$11,2,TRUE))</f>
        <v>1050</v>
      </c>
      <c r="H1414" s="41">
        <f>ROUND(+Motor!$D$15*Iteración!G1414,2)</f>
        <v>49.35</v>
      </c>
      <c r="I1414" s="48">
        <f t="shared" si="159"/>
        <v>815.39999999998713</v>
      </c>
      <c r="J1414" s="41">
        <f t="shared" si="160"/>
        <v>864.74999999998715</v>
      </c>
      <c r="L1414" t="str">
        <f t="shared" si="155"/>
        <v>815,40</v>
      </c>
      <c r="M1414" s="41">
        <f t="shared" si="156"/>
        <v>864.74999999998715</v>
      </c>
    </row>
    <row r="1415" spans="2:13" x14ac:dyDescent="0.2">
      <c r="B1415" s="41">
        <f t="shared" si="154"/>
        <v>10377.119999999846</v>
      </c>
      <c r="C1415" s="41">
        <f>Motor!$E$5</f>
        <v>1900</v>
      </c>
      <c r="D1415" s="41">
        <f>Motor!$E$6</f>
        <v>0</v>
      </c>
      <c r="E1415" s="41">
        <f t="shared" si="157"/>
        <v>12277.119999999846</v>
      </c>
      <c r="F1415" s="41">
        <f t="shared" si="158"/>
        <v>1023.09</v>
      </c>
      <c r="G1415" s="41">
        <f>IF(VLOOKUP(F1415,Constantes!$D$2:$E$11,2,TRUE)=0,+F1415,VLOOKUP(F1415,Constantes!$D$2:$E$11,2,TRUE))</f>
        <v>1050</v>
      </c>
      <c r="H1415" s="41">
        <f>ROUND(+Motor!$D$15*Iteración!G1415,2)</f>
        <v>49.35</v>
      </c>
      <c r="I1415" s="48">
        <f t="shared" si="159"/>
        <v>815.40999999998712</v>
      </c>
      <c r="J1415" s="41">
        <f t="shared" si="160"/>
        <v>864.75999999998714</v>
      </c>
      <c r="L1415" t="str">
        <f t="shared" si="155"/>
        <v>815,41</v>
      </c>
      <c r="M1415" s="41">
        <f t="shared" si="156"/>
        <v>864.75999999998714</v>
      </c>
    </row>
    <row r="1416" spans="2:13" x14ac:dyDescent="0.2">
      <c r="B1416" s="41">
        <f t="shared" si="154"/>
        <v>10377.239999999845</v>
      </c>
      <c r="C1416" s="41">
        <f>Motor!$E$5</f>
        <v>1900</v>
      </c>
      <c r="D1416" s="41">
        <f>Motor!$E$6</f>
        <v>0</v>
      </c>
      <c r="E1416" s="41">
        <f t="shared" si="157"/>
        <v>12277.239999999845</v>
      </c>
      <c r="F1416" s="41">
        <f t="shared" si="158"/>
        <v>1023.1</v>
      </c>
      <c r="G1416" s="41">
        <f>IF(VLOOKUP(F1416,Constantes!$D$2:$E$11,2,TRUE)=0,+F1416,VLOOKUP(F1416,Constantes!$D$2:$E$11,2,TRUE))</f>
        <v>1050</v>
      </c>
      <c r="H1416" s="41">
        <f>ROUND(+Motor!$D$15*Iteración!G1416,2)</f>
        <v>49.35</v>
      </c>
      <c r="I1416" s="48">
        <f t="shared" si="159"/>
        <v>815.41999999998711</v>
      </c>
      <c r="J1416" s="41">
        <f t="shared" si="160"/>
        <v>864.76999999998714</v>
      </c>
      <c r="L1416" t="str">
        <f t="shared" si="155"/>
        <v>815,42</v>
      </c>
      <c r="M1416" s="41">
        <f t="shared" si="156"/>
        <v>864.76999999998714</v>
      </c>
    </row>
    <row r="1417" spans="2:13" x14ac:dyDescent="0.2">
      <c r="B1417" s="41">
        <f t="shared" si="154"/>
        <v>10377.359999999846</v>
      </c>
      <c r="C1417" s="41">
        <f>Motor!$E$5</f>
        <v>1900</v>
      </c>
      <c r="D1417" s="41">
        <f>Motor!$E$6</f>
        <v>0</v>
      </c>
      <c r="E1417" s="41">
        <f t="shared" si="157"/>
        <v>12277.359999999846</v>
      </c>
      <c r="F1417" s="41">
        <f t="shared" si="158"/>
        <v>1023.11</v>
      </c>
      <c r="G1417" s="41">
        <f>IF(VLOOKUP(F1417,Constantes!$D$2:$E$11,2,TRUE)=0,+F1417,VLOOKUP(F1417,Constantes!$D$2:$E$11,2,TRUE))</f>
        <v>1050</v>
      </c>
      <c r="H1417" s="41">
        <f>ROUND(+Motor!$D$15*Iteración!G1417,2)</f>
        <v>49.35</v>
      </c>
      <c r="I1417" s="48">
        <f t="shared" si="159"/>
        <v>815.4299999999871</v>
      </c>
      <c r="J1417" s="41">
        <f t="shared" si="160"/>
        <v>864.77999999998713</v>
      </c>
      <c r="L1417" t="str">
        <f t="shared" si="155"/>
        <v>815,43</v>
      </c>
      <c r="M1417" s="41">
        <f t="shared" si="156"/>
        <v>864.77999999998713</v>
      </c>
    </row>
    <row r="1418" spans="2:13" x14ac:dyDescent="0.2">
      <c r="B1418" s="41">
        <f t="shared" si="154"/>
        <v>10377.479999999845</v>
      </c>
      <c r="C1418" s="41">
        <f>Motor!$E$5</f>
        <v>1900</v>
      </c>
      <c r="D1418" s="41">
        <f>Motor!$E$6</f>
        <v>0</v>
      </c>
      <c r="E1418" s="41">
        <f t="shared" si="157"/>
        <v>12277.479999999845</v>
      </c>
      <c r="F1418" s="41">
        <f t="shared" si="158"/>
        <v>1023.12</v>
      </c>
      <c r="G1418" s="41">
        <f>IF(VLOOKUP(F1418,Constantes!$D$2:$E$11,2,TRUE)=0,+F1418,VLOOKUP(F1418,Constantes!$D$2:$E$11,2,TRUE))</f>
        <v>1050</v>
      </c>
      <c r="H1418" s="41">
        <f>ROUND(+Motor!$D$15*Iteración!G1418,2)</f>
        <v>49.35</v>
      </c>
      <c r="I1418" s="48">
        <f t="shared" si="159"/>
        <v>815.43999999998709</v>
      </c>
      <c r="J1418" s="41">
        <f t="shared" si="160"/>
        <v>864.78999999998712</v>
      </c>
      <c r="L1418" t="str">
        <f t="shared" si="155"/>
        <v>815,44</v>
      </c>
      <c r="M1418" s="41">
        <f t="shared" si="156"/>
        <v>864.78999999998712</v>
      </c>
    </row>
    <row r="1419" spans="2:13" x14ac:dyDescent="0.2">
      <c r="B1419" s="41">
        <f t="shared" si="154"/>
        <v>10377.599999999846</v>
      </c>
      <c r="C1419" s="41">
        <f>Motor!$E$5</f>
        <v>1900</v>
      </c>
      <c r="D1419" s="41">
        <f>Motor!$E$6</f>
        <v>0</v>
      </c>
      <c r="E1419" s="41">
        <f t="shared" si="157"/>
        <v>12277.599999999846</v>
      </c>
      <c r="F1419" s="41">
        <f t="shared" si="158"/>
        <v>1023.13</v>
      </c>
      <c r="G1419" s="41">
        <f>IF(VLOOKUP(F1419,Constantes!$D$2:$E$11,2,TRUE)=0,+F1419,VLOOKUP(F1419,Constantes!$D$2:$E$11,2,TRUE))</f>
        <v>1050</v>
      </c>
      <c r="H1419" s="41">
        <f>ROUND(+Motor!$D$15*Iteración!G1419,2)</f>
        <v>49.35</v>
      </c>
      <c r="I1419" s="48">
        <f t="shared" si="159"/>
        <v>815.44999999998709</v>
      </c>
      <c r="J1419" s="41">
        <f t="shared" si="160"/>
        <v>864.79999999998711</v>
      </c>
      <c r="L1419" t="str">
        <f t="shared" si="155"/>
        <v>815,45</v>
      </c>
      <c r="M1419" s="41">
        <f t="shared" si="156"/>
        <v>864.79999999998711</v>
      </c>
    </row>
    <row r="1420" spans="2:13" x14ac:dyDescent="0.2">
      <c r="B1420" s="41">
        <f t="shared" si="154"/>
        <v>10377.719999999845</v>
      </c>
      <c r="C1420" s="41">
        <f>Motor!$E$5</f>
        <v>1900</v>
      </c>
      <c r="D1420" s="41">
        <f>Motor!$E$6</f>
        <v>0</v>
      </c>
      <c r="E1420" s="41">
        <f t="shared" si="157"/>
        <v>12277.719999999845</v>
      </c>
      <c r="F1420" s="41">
        <f t="shared" si="158"/>
        <v>1023.14</v>
      </c>
      <c r="G1420" s="41">
        <f>IF(VLOOKUP(F1420,Constantes!$D$2:$E$11,2,TRUE)=0,+F1420,VLOOKUP(F1420,Constantes!$D$2:$E$11,2,TRUE))</f>
        <v>1050</v>
      </c>
      <c r="H1420" s="41">
        <f>ROUND(+Motor!$D$15*Iteración!G1420,2)</f>
        <v>49.35</v>
      </c>
      <c r="I1420" s="48">
        <f t="shared" si="159"/>
        <v>815.45999999998708</v>
      </c>
      <c r="J1420" s="41">
        <f t="shared" si="160"/>
        <v>864.8099999999871</v>
      </c>
      <c r="L1420" t="str">
        <f t="shared" si="155"/>
        <v>815,46</v>
      </c>
      <c r="M1420" s="41">
        <f t="shared" si="156"/>
        <v>864.8099999999871</v>
      </c>
    </row>
    <row r="1421" spans="2:13" x14ac:dyDescent="0.2">
      <c r="B1421" s="41">
        <f t="shared" si="154"/>
        <v>10377.839999999846</v>
      </c>
      <c r="C1421" s="41">
        <f>Motor!$E$5</f>
        <v>1900</v>
      </c>
      <c r="D1421" s="41">
        <f>Motor!$E$6</f>
        <v>0</v>
      </c>
      <c r="E1421" s="41">
        <f t="shared" si="157"/>
        <v>12277.839999999846</v>
      </c>
      <c r="F1421" s="41">
        <f t="shared" si="158"/>
        <v>1023.15</v>
      </c>
      <c r="G1421" s="41">
        <f>IF(VLOOKUP(F1421,Constantes!$D$2:$E$11,2,TRUE)=0,+F1421,VLOOKUP(F1421,Constantes!$D$2:$E$11,2,TRUE))</f>
        <v>1050</v>
      </c>
      <c r="H1421" s="41">
        <f>ROUND(+Motor!$D$15*Iteración!G1421,2)</f>
        <v>49.35</v>
      </c>
      <c r="I1421" s="48">
        <f t="shared" si="159"/>
        <v>815.46999999998707</v>
      </c>
      <c r="J1421" s="41">
        <f t="shared" si="160"/>
        <v>864.81999999998709</v>
      </c>
      <c r="L1421" t="str">
        <f t="shared" si="155"/>
        <v>815,47</v>
      </c>
      <c r="M1421" s="41">
        <f t="shared" si="156"/>
        <v>864.81999999998709</v>
      </c>
    </row>
    <row r="1422" spans="2:13" x14ac:dyDescent="0.2">
      <c r="B1422" s="41">
        <f t="shared" si="154"/>
        <v>10377.959999999845</v>
      </c>
      <c r="C1422" s="41">
        <f>Motor!$E$5</f>
        <v>1900</v>
      </c>
      <c r="D1422" s="41">
        <f>Motor!$E$6</f>
        <v>0</v>
      </c>
      <c r="E1422" s="41">
        <f t="shared" si="157"/>
        <v>12277.959999999845</v>
      </c>
      <c r="F1422" s="41">
        <f t="shared" si="158"/>
        <v>1023.16</v>
      </c>
      <c r="G1422" s="41">
        <f>IF(VLOOKUP(F1422,Constantes!$D$2:$E$11,2,TRUE)=0,+F1422,VLOOKUP(F1422,Constantes!$D$2:$E$11,2,TRUE))</f>
        <v>1050</v>
      </c>
      <c r="H1422" s="41">
        <f>ROUND(+Motor!$D$15*Iteración!G1422,2)</f>
        <v>49.35</v>
      </c>
      <c r="I1422" s="48">
        <f t="shared" si="159"/>
        <v>815.47999999998706</v>
      </c>
      <c r="J1422" s="41">
        <f t="shared" si="160"/>
        <v>864.82999999998708</v>
      </c>
      <c r="L1422" t="str">
        <f t="shared" si="155"/>
        <v>815,48</v>
      </c>
      <c r="M1422" s="41">
        <f t="shared" si="156"/>
        <v>864.82999999998708</v>
      </c>
    </row>
    <row r="1423" spans="2:13" x14ac:dyDescent="0.2">
      <c r="B1423" s="41">
        <f t="shared" si="154"/>
        <v>10378.079999999845</v>
      </c>
      <c r="C1423" s="41">
        <f>Motor!$E$5</f>
        <v>1900</v>
      </c>
      <c r="D1423" s="41">
        <f>Motor!$E$6</f>
        <v>0</v>
      </c>
      <c r="E1423" s="41">
        <f t="shared" si="157"/>
        <v>12278.079999999845</v>
      </c>
      <c r="F1423" s="41">
        <f t="shared" si="158"/>
        <v>1023.17</v>
      </c>
      <c r="G1423" s="41">
        <f>IF(VLOOKUP(F1423,Constantes!$D$2:$E$11,2,TRUE)=0,+F1423,VLOOKUP(F1423,Constantes!$D$2:$E$11,2,TRUE))</f>
        <v>1050</v>
      </c>
      <c r="H1423" s="41">
        <f>ROUND(+Motor!$D$15*Iteración!G1423,2)</f>
        <v>49.35</v>
      </c>
      <c r="I1423" s="48">
        <f t="shared" si="159"/>
        <v>815.48999999998705</v>
      </c>
      <c r="J1423" s="41">
        <f t="shared" si="160"/>
        <v>864.83999999998707</v>
      </c>
      <c r="L1423" t="str">
        <f t="shared" si="155"/>
        <v>815,49</v>
      </c>
      <c r="M1423" s="41">
        <f t="shared" si="156"/>
        <v>864.83999999998707</v>
      </c>
    </row>
    <row r="1424" spans="2:13" x14ac:dyDescent="0.2">
      <c r="B1424" s="41">
        <f t="shared" si="154"/>
        <v>10378.199999999844</v>
      </c>
      <c r="C1424" s="41">
        <f>Motor!$E$5</f>
        <v>1900</v>
      </c>
      <c r="D1424" s="41">
        <f>Motor!$E$6</f>
        <v>0</v>
      </c>
      <c r="E1424" s="41">
        <f t="shared" si="157"/>
        <v>12278.199999999844</v>
      </c>
      <c r="F1424" s="41">
        <f t="shared" si="158"/>
        <v>1023.18</v>
      </c>
      <c r="G1424" s="41">
        <f>IF(VLOOKUP(F1424,Constantes!$D$2:$E$11,2,TRUE)=0,+F1424,VLOOKUP(F1424,Constantes!$D$2:$E$11,2,TRUE))</f>
        <v>1050</v>
      </c>
      <c r="H1424" s="41">
        <f>ROUND(+Motor!$D$15*Iteración!G1424,2)</f>
        <v>49.35</v>
      </c>
      <c r="I1424" s="48">
        <f t="shared" si="159"/>
        <v>815.49999999998704</v>
      </c>
      <c r="J1424" s="41">
        <f t="shared" si="160"/>
        <v>864.84999999998706</v>
      </c>
      <c r="L1424" t="str">
        <f t="shared" si="155"/>
        <v>815,50</v>
      </c>
      <c r="M1424" s="41">
        <f t="shared" si="156"/>
        <v>864.84999999998706</v>
      </c>
    </row>
    <row r="1425" spans="2:13" x14ac:dyDescent="0.2">
      <c r="B1425" s="41">
        <f t="shared" si="154"/>
        <v>10378.319999999845</v>
      </c>
      <c r="C1425" s="41">
        <f>Motor!$E$5</f>
        <v>1900</v>
      </c>
      <c r="D1425" s="41">
        <f>Motor!$E$6</f>
        <v>0</v>
      </c>
      <c r="E1425" s="41">
        <f t="shared" si="157"/>
        <v>12278.319999999845</v>
      </c>
      <c r="F1425" s="41">
        <f t="shared" si="158"/>
        <v>1023.19</v>
      </c>
      <c r="G1425" s="41">
        <f>IF(VLOOKUP(F1425,Constantes!$D$2:$E$11,2,TRUE)=0,+F1425,VLOOKUP(F1425,Constantes!$D$2:$E$11,2,TRUE))</f>
        <v>1050</v>
      </c>
      <c r="H1425" s="41">
        <f>ROUND(+Motor!$D$15*Iteración!G1425,2)</f>
        <v>49.35</v>
      </c>
      <c r="I1425" s="48">
        <f t="shared" si="159"/>
        <v>815.50999999998703</v>
      </c>
      <c r="J1425" s="41">
        <f t="shared" si="160"/>
        <v>864.85999999998705</v>
      </c>
      <c r="L1425" t="str">
        <f t="shared" si="155"/>
        <v>815,51</v>
      </c>
      <c r="M1425" s="41">
        <f t="shared" si="156"/>
        <v>864.85999999998705</v>
      </c>
    </row>
    <row r="1426" spans="2:13" x14ac:dyDescent="0.2">
      <c r="B1426" s="41">
        <f t="shared" si="154"/>
        <v>10378.439999999844</v>
      </c>
      <c r="C1426" s="41">
        <f>Motor!$E$5</f>
        <v>1900</v>
      </c>
      <c r="D1426" s="41">
        <f>Motor!$E$6</f>
        <v>0</v>
      </c>
      <c r="E1426" s="41">
        <f t="shared" si="157"/>
        <v>12278.439999999844</v>
      </c>
      <c r="F1426" s="41">
        <f t="shared" si="158"/>
        <v>1023.2</v>
      </c>
      <c r="G1426" s="41">
        <f>IF(VLOOKUP(F1426,Constantes!$D$2:$E$11,2,TRUE)=0,+F1426,VLOOKUP(F1426,Constantes!$D$2:$E$11,2,TRUE))</f>
        <v>1050</v>
      </c>
      <c r="H1426" s="41">
        <f>ROUND(+Motor!$D$15*Iteración!G1426,2)</f>
        <v>49.35</v>
      </c>
      <c r="I1426" s="48">
        <f t="shared" si="159"/>
        <v>815.51999999998702</v>
      </c>
      <c r="J1426" s="41">
        <f t="shared" si="160"/>
        <v>864.86999999998704</v>
      </c>
      <c r="L1426" t="str">
        <f t="shared" si="155"/>
        <v>815,52</v>
      </c>
      <c r="M1426" s="41">
        <f t="shared" si="156"/>
        <v>864.86999999998704</v>
      </c>
    </row>
    <row r="1427" spans="2:13" x14ac:dyDescent="0.2">
      <c r="B1427" s="41">
        <f t="shared" si="154"/>
        <v>10378.559999999845</v>
      </c>
      <c r="C1427" s="41">
        <f>Motor!$E$5</f>
        <v>1900</v>
      </c>
      <c r="D1427" s="41">
        <f>Motor!$E$6</f>
        <v>0</v>
      </c>
      <c r="E1427" s="41">
        <f t="shared" si="157"/>
        <v>12278.559999999845</v>
      </c>
      <c r="F1427" s="41">
        <f t="shared" si="158"/>
        <v>1023.21</v>
      </c>
      <c r="G1427" s="41">
        <f>IF(VLOOKUP(F1427,Constantes!$D$2:$E$11,2,TRUE)=0,+F1427,VLOOKUP(F1427,Constantes!$D$2:$E$11,2,TRUE))</f>
        <v>1050</v>
      </c>
      <c r="H1427" s="41">
        <f>ROUND(+Motor!$D$15*Iteración!G1427,2)</f>
        <v>49.35</v>
      </c>
      <c r="I1427" s="48">
        <f t="shared" si="159"/>
        <v>815.52999999998701</v>
      </c>
      <c r="J1427" s="41">
        <f t="shared" si="160"/>
        <v>864.87999999998704</v>
      </c>
      <c r="L1427" t="str">
        <f t="shared" si="155"/>
        <v>815,53</v>
      </c>
      <c r="M1427" s="41">
        <f t="shared" si="156"/>
        <v>864.87999999998704</v>
      </c>
    </row>
    <row r="1428" spans="2:13" x14ac:dyDescent="0.2">
      <c r="B1428" s="41">
        <f t="shared" si="154"/>
        <v>10378.679999999844</v>
      </c>
      <c r="C1428" s="41">
        <f>Motor!$E$5</f>
        <v>1900</v>
      </c>
      <c r="D1428" s="41">
        <f>Motor!$E$6</f>
        <v>0</v>
      </c>
      <c r="E1428" s="41">
        <f t="shared" si="157"/>
        <v>12278.679999999844</v>
      </c>
      <c r="F1428" s="41">
        <f t="shared" si="158"/>
        <v>1023.22</v>
      </c>
      <c r="G1428" s="41">
        <f>IF(VLOOKUP(F1428,Constantes!$D$2:$E$11,2,TRUE)=0,+F1428,VLOOKUP(F1428,Constantes!$D$2:$E$11,2,TRUE))</f>
        <v>1050</v>
      </c>
      <c r="H1428" s="41">
        <f>ROUND(+Motor!$D$15*Iteración!G1428,2)</f>
        <v>49.35</v>
      </c>
      <c r="I1428" s="48">
        <f t="shared" si="159"/>
        <v>815.539999999987</v>
      </c>
      <c r="J1428" s="41">
        <f t="shared" si="160"/>
        <v>864.88999999998703</v>
      </c>
      <c r="L1428" t="str">
        <f t="shared" si="155"/>
        <v>815,54</v>
      </c>
      <c r="M1428" s="41">
        <f t="shared" si="156"/>
        <v>864.88999999998703</v>
      </c>
    </row>
    <row r="1429" spans="2:13" x14ac:dyDescent="0.2">
      <c r="B1429" s="41">
        <f t="shared" si="154"/>
        <v>10378.799999999845</v>
      </c>
      <c r="C1429" s="41">
        <f>Motor!$E$5</f>
        <v>1900</v>
      </c>
      <c r="D1429" s="41">
        <f>Motor!$E$6</f>
        <v>0</v>
      </c>
      <c r="E1429" s="41">
        <f t="shared" si="157"/>
        <v>12278.799999999845</v>
      </c>
      <c r="F1429" s="41">
        <f t="shared" si="158"/>
        <v>1023.23</v>
      </c>
      <c r="G1429" s="41">
        <f>IF(VLOOKUP(F1429,Constantes!$D$2:$E$11,2,TRUE)=0,+F1429,VLOOKUP(F1429,Constantes!$D$2:$E$11,2,TRUE))</f>
        <v>1050</v>
      </c>
      <c r="H1429" s="41">
        <f>ROUND(+Motor!$D$15*Iteración!G1429,2)</f>
        <v>49.35</v>
      </c>
      <c r="I1429" s="48">
        <f t="shared" si="159"/>
        <v>815.54999999998699</v>
      </c>
      <c r="J1429" s="41">
        <f t="shared" si="160"/>
        <v>864.89999999998702</v>
      </c>
      <c r="L1429" t="str">
        <f t="shared" si="155"/>
        <v>815,55</v>
      </c>
      <c r="M1429" s="41">
        <f t="shared" si="156"/>
        <v>864.89999999998702</v>
      </c>
    </row>
    <row r="1430" spans="2:13" x14ac:dyDescent="0.2">
      <c r="B1430" s="41">
        <f t="shared" si="154"/>
        <v>10378.919999999844</v>
      </c>
      <c r="C1430" s="41">
        <f>Motor!$E$5</f>
        <v>1900</v>
      </c>
      <c r="D1430" s="41">
        <f>Motor!$E$6</f>
        <v>0</v>
      </c>
      <c r="E1430" s="41">
        <f t="shared" si="157"/>
        <v>12278.919999999844</v>
      </c>
      <c r="F1430" s="41">
        <f t="shared" si="158"/>
        <v>1023.24</v>
      </c>
      <c r="G1430" s="41">
        <f>IF(VLOOKUP(F1430,Constantes!$D$2:$E$11,2,TRUE)=0,+F1430,VLOOKUP(F1430,Constantes!$D$2:$E$11,2,TRUE))</f>
        <v>1050</v>
      </c>
      <c r="H1430" s="41">
        <f>ROUND(+Motor!$D$15*Iteración!G1430,2)</f>
        <v>49.35</v>
      </c>
      <c r="I1430" s="48">
        <f t="shared" si="159"/>
        <v>815.55999999998699</v>
      </c>
      <c r="J1430" s="41">
        <f t="shared" si="160"/>
        <v>864.90999999998701</v>
      </c>
      <c r="L1430" t="str">
        <f t="shared" si="155"/>
        <v>815,56</v>
      </c>
      <c r="M1430" s="41">
        <f t="shared" si="156"/>
        <v>864.90999999998701</v>
      </c>
    </row>
    <row r="1431" spans="2:13" x14ac:dyDescent="0.2">
      <c r="B1431" s="41">
        <f t="shared" si="154"/>
        <v>10379.039999999844</v>
      </c>
      <c r="C1431" s="41">
        <f>Motor!$E$5</f>
        <v>1900</v>
      </c>
      <c r="D1431" s="41">
        <f>Motor!$E$6</f>
        <v>0</v>
      </c>
      <c r="E1431" s="41">
        <f t="shared" si="157"/>
        <v>12279.039999999844</v>
      </c>
      <c r="F1431" s="41">
        <f t="shared" si="158"/>
        <v>1023.25</v>
      </c>
      <c r="G1431" s="41">
        <f>IF(VLOOKUP(F1431,Constantes!$D$2:$E$11,2,TRUE)=0,+F1431,VLOOKUP(F1431,Constantes!$D$2:$E$11,2,TRUE))</f>
        <v>1050</v>
      </c>
      <c r="H1431" s="41">
        <f>ROUND(+Motor!$D$15*Iteración!G1431,2)</f>
        <v>49.35</v>
      </c>
      <c r="I1431" s="48">
        <f t="shared" si="159"/>
        <v>815.56999999998698</v>
      </c>
      <c r="J1431" s="41">
        <f t="shared" si="160"/>
        <v>864.919999999987</v>
      </c>
      <c r="L1431" t="str">
        <f t="shared" si="155"/>
        <v>815,57</v>
      </c>
      <c r="M1431" s="41">
        <f t="shared" si="156"/>
        <v>864.919999999987</v>
      </c>
    </row>
    <row r="1432" spans="2:13" x14ac:dyDescent="0.2">
      <c r="B1432" s="41">
        <f t="shared" si="154"/>
        <v>10379.159999999843</v>
      </c>
      <c r="C1432" s="41">
        <f>Motor!$E$5</f>
        <v>1900</v>
      </c>
      <c r="D1432" s="41">
        <f>Motor!$E$6</f>
        <v>0</v>
      </c>
      <c r="E1432" s="41">
        <f t="shared" si="157"/>
        <v>12279.159999999843</v>
      </c>
      <c r="F1432" s="41">
        <f t="shared" si="158"/>
        <v>1023.26</v>
      </c>
      <c r="G1432" s="41">
        <f>IF(VLOOKUP(F1432,Constantes!$D$2:$E$11,2,TRUE)=0,+F1432,VLOOKUP(F1432,Constantes!$D$2:$E$11,2,TRUE))</f>
        <v>1050</v>
      </c>
      <c r="H1432" s="41">
        <f>ROUND(+Motor!$D$15*Iteración!G1432,2)</f>
        <v>49.35</v>
      </c>
      <c r="I1432" s="48">
        <f t="shared" si="159"/>
        <v>815.57999999998697</v>
      </c>
      <c r="J1432" s="41">
        <f t="shared" si="160"/>
        <v>864.92999999998699</v>
      </c>
      <c r="L1432" t="str">
        <f t="shared" si="155"/>
        <v>815,58</v>
      </c>
      <c r="M1432" s="41">
        <f t="shared" si="156"/>
        <v>864.92999999998699</v>
      </c>
    </row>
    <row r="1433" spans="2:13" x14ac:dyDescent="0.2">
      <c r="B1433" s="41">
        <f t="shared" si="154"/>
        <v>10379.279999999844</v>
      </c>
      <c r="C1433" s="41">
        <f>Motor!$E$5</f>
        <v>1900</v>
      </c>
      <c r="D1433" s="41">
        <f>Motor!$E$6</f>
        <v>0</v>
      </c>
      <c r="E1433" s="41">
        <f t="shared" si="157"/>
        <v>12279.279999999844</v>
      </c>
      <c r="F1433" s="41">
        <f t="shared" si="158"/>
        <v>1023.27</v>
      </c>
      <c r="G1433" s="41">
        <f>IF(VLOOKUP(F1433,Constantes!$D$2:$E$11,2,TRUE)=0,+F1433,VLOOKUP(F1433,Constantes!$D$2:$E$11,2,TRUE))</f>
        <v>1050</v>
      </c>
      <c r="H1433" s="41">
        <f>ROUND(+Motor!$D$15*Iteración!G1433,2)</f>
        <v>49.35</v>
      </c>
      <c r="I1433" s="48">
        <f t="shared" si="159"/>
        <v>815.58999999998696</v>
      </c>
      <c r="J1433" s="41">
        <f t="shared" si="160"/>
        <v>864.93999999998698</v>
      </c>
      <c r="L1433" t="str">
        <f t="shared" si="155"/>
        <v>815,59</v>
      </c>
      <c r="M1433" s="41">
        <f t="shared" si="156"/>
        <v>864.93999999998698</v>
      </c>
    </row>
    <row r="1434" spans="2:13" x14ac:dyDescent="0.2">
      <c r="B1434" s="41">
        <f t="shared" si="154"/>
        <v>10379.399999999843</v>
      </c>
      <c r="C1434" s="41">
        <f>Motor!$E$5</f>
        <v>1900</v>
      </c>
      <c r="D1434" s="41">
        <f>Motor!$E$6</f>
        <v>0</v>
      </c>
      <c r="E1434" s="41">
        <f t="shared" si="157"/>
        <v>12279.399999999843</v>
      </c>
      <c r="F1434" s="41">
        <f t="shared" si="158"/>
        <v>1023.28</v>
      </c>
      <c r="G1434" s="41">
        <f>IF(VLOOKUP(F1434,Constantes!$D$2:$E$11,2,TRUE)=0,+F1434,VLOOKUP(F1434,Constantes!$D$2:$E$11,2,TRUE))</f>
        <v>1050</v>
      </c>
      <c r="H1434" s="41">
        <f>ROUND(+Motor!$D$15*Iteración!G1434,2)</f>
        <v>49.35</v>
      </c>
      <c r="I1434" s="48">
        <f t="shared" si="159"/>
        <v>815.59999999998695</v>
      </c>
      <c r="J1434" s="41">
        <f t="shared" si="160"/>
        <v>864.94999999998697</v>
      </c>
      <c r="L1434" t="str">
        <f t="shared" si="155"/>
        <v>815,60</v>
      </c>
      <c r="M1434" s="41">
        <f t="shared" si="156"/>
        <v>864.94999999998697</v>
      </c>
    </row>
    <row r="1435" spans="2:13" x14ac:dyDescent="0.2">
      <c r="B1435" s="41">
        <f t="shared" si="154"/>
        <v>10379.519999999844</v>
      </c>
      <c r="C1435" s="41">
        <f>Motor!$E$5</f>
        <v>1900</v>
      </c>
      <c r="D1435" s="41">
        <f>Motor!$E$6</f>
        <v>0</v>
      </c>
      <c r="E1435" s="41">
        <f t="shared" si="157"/>
        <v>12279.519999999844</v>
      </c>
      <c r="F1435" s="41">
        <f t="shared" si="158"/>
        <v>1023.29</v>
      </c>
      <c r="G1435" s="41">
        <f>IF(VLOOKUP(F1435,Constantes!$D$2:$E$11,2,TRUE)=0,+F1435,VLOOKUP(F1435,Constantes!$D$2:$E$11,2,TRUE))</f>
        <v>1050</v>
      </c>
      <c r="H1435" s="41">
        <f>ROUND(+Motor!$D$15*Iteración!G1435,2)</f>
        <v>49.35</v>
      </c>
      <c r="I1435" s="48">
        <f t="shared" si="159"/>
        <v>815.60999999998694</v>
      </c>
      <c r="J1435" s="41">
        <f t="shared" si="160"/>
        <v>864.95999999998696</v>
      </c>
      <c r="L1435" t="str">
        <f t="shared" si="155"/>
        <v>815,61</v>
      </c>
      <c r="M1435" s="41">
        <f t="shared" si="156"/>
        <v>864.95999999998696</v>
      </c>
    </row>
    <row r="1436" spans="2:13" x14ac:dyDescent="0.2">
      <c r="B1436" s="41">
        <f t="shared" si="154"/>
        <v>10379.639999999843</v>
      </c>
      <c r="C1436" s="41">
        <f>Motor!$E$5</f>
        <v>1900</v>
      </c>
      <c r="D1436" s="41">
        <f>Motor!$E$6</f>
        <v>0</v>
      </c>
      <c r="E1436" s="41">
        <f t="shared" si="157"/>
        <v>12279.639999999843</v>
      </c>
      <c r="F1436" s="41">
        <f t="shared" si="158"/>
        <v>1023.3</v>
      </c>
      <c r="G1436" s="41">
        <f>IF(VLOOKUP(F1436,Constantes!$D$2:$E$11,2,TRUE)=0,+F1436,VLOOKUP(F1436,Constantes!$D$2:$E$11,2,TRUE))</f>
        <v>1050</v>
      </c>
      <c r="H1436" s="41">
        <f>ROUND(+Motor!$D$15*Iteración!G1436,2)</f>
        <v>49.35</v>
      </c>
      <c r="I1436" s="48">
        <f t="shared" si="159"/>
        <v>815.61999999998693</v>
      </c>
      <c r="J1436" s="41">
        <f t="shared" si="160"/>
        <v>864.96999999998695</v>
      </c>
      <c r="L1436" t="str">
        <f t="shared" si="155"/>
        <v>815,62</v>
      </c>
      <c r="M1436" s="41">
        <f t="shared" si="156"/>
        <v>864.96999999998695</v>
      </c>
    </row>
    <row r="1437" spans="2:13" x14ac:dyDescent="0.2">
      <c r="B1437" s="41">
        <f t="shared" si="154"/>
        <v>10379.759999999844</v>
      </c>
      <c r="C1437" s="41">
        <f>Motor!$E$5</f>
        <v>1900</v>
      </c>
      <c r="D1437" s="41">
        <f>Motor!$E$6</f>
        <v>0</v>
      </c>
      <c r="E1437" s="41">
        <f t="shared" si="157"/>
        <v>12279.759999999844</v>
      </c>
      <c r="F1437" s="41">
        <f t="shared" si="158"/>
        <v>1023.31</v>
      </c>
      <c r="G1437" s="41">
        <f>IF(VLOOKUP(F1437,Constantes!$D$2:$E$11,2,TRUE)=0,+F1437,VLOOKUP(F1437,Constantes!$D$2:$E$11,2,TRUE))</f>
        <v>1050</v>
      </c>
      <c r="H1437" s="41">
        <f>ROUND(+Motor!$D$15*Iteración!G1437,2)</f>
        <v>49.35</v>
      </c>
      <c r="I1437" s="48">
        <f t="shared" si="159"/>
        <v>815.62999999998692</v>
      </c>
      <c r="J1437" s="41">
        <f t="shared" si="160"/>
        <v>864.97999999998694</v>
      </c>
      <c r="L1437" t="str">
        <f t="shared" si="155"/>
        <v>815,63</v>
      </c>
      <c r="M1437" s="41">
        <f t="shared" si="156"/>
        <v>864.97999999998694</v>
      </c>
    </row>
    <row r="1438" spans="2:13" x14ac:dyDescent="0.2">
      <c r="B1438" s="41">
        <f t="shared" si="154"/>
        <v>10379.879999999843</v>
      </c>
      <c r="C1438" s="41">
        <f>Motor!$E$5</f>
        <v>1900</v>
      </c>
      <c r="D1438" s="41">
        <f>Motor!$E$6</f>
        <v>0</v>
      </c>
      <c r="E1438" s="41">
        <f t="shared" si="157"/>
        <v>12279.879999999843</v>
      </c>
      <c r="F1438" s="41">
        <f t="shared" si="158"/>
        <v>1023.32</v>
      </c>
      <c r="G1438" s="41">
        <f>IF(VLOOKUP(F1438,Constantes!$D$2:$E$11,2,TRUE)=0,+F1438,VLOOKUP(F1438,Constantes!$D$2:$E$11,2,TRUE))</f>
        <v>1050</v>
      </c>
      <c r="H1438" s="41">
        <f>ROUND(+Motor!$D$15*Iteración!G1438,2)</f>
        <v>49.35</v>
      </c>
      <c r="I1438" s="48">
        <f t="shared" si="159"/>
        <v>815.63999999998691</v>
      </c>
      <c r="J1438" s="41">
        <f t="shared" si="160"/>
        <v>864.98999999998694</v>
      </c>
      <c r="L1438" t="str">
        <f t="shared" si="155"/>
        <v>815,64</v>
      </c>
      <c r="M1438" s="41">
        <f t="shared" si="156"/>
        <v>864.98999999998694</v>
      </c>
    </row>
    <row r="1439" spans="2:13" x14ac:dyDescent="0.2">
      <c r="B1439" s="41">
        <f t="shared" si="154"/>
        <v>10379.999999999844</v>
      </c>
      <c r="C1439" s="41">
        <f>Motor!$E$5</f>
        <v>1900</v>
      </c>
      <c r="D1439" s="41">
        <f>Motor!$E$6</f>
        <v>0</v>
      </c>
      <c r="E1439" s="41">
        <f t="shared" si="157"/>
        <v>12279.999999999844</v>
      </c>
      <c r="F1439" s="41">
        <f t="shared" si="158"/>
        <v>1023.33</v>
      </c>
      <c r="G1439" s="41">
        <f>IF(VLOOKUP(F1439,Constantes!$D$2:$E$11,2,TRUE)=0,+F1439,VLOOKUP(F1439,Constantes!$D$2:$E$11,2,TRUE))</f>
        <v>1050</v>
      </c>
      <c r="H1439" s="41">
        <f>ROUND(+Motor!$D$15*Iteración!G1439,2)</f>
        <v>49.35</v>
      </c>
      <c r="I1439" s="48">
        <f t="shared" si="159"/>
        <v>815.6499999999869</v>
      </c>
      <c r="J1439" s="41">
        <f t="shared" si="160"/>
        <v>864.99999999998693</v>
      </c>
      <c r="L1439" t="str">
        <f t="shared" si="155"/>
        <v>815,65</v>
      </c>
      <c r="M1439" s="41">
        <f t="shared" si="156"/>
        <v>864.99999999998693</v>
      </c>
    </row>
    <row r="1440" spans="2:13" x14ac:dyDescent="0.2">
      <c r="B1440" s="41">
        <f t="shared" si="154"/>
        <v>10380.119999999843</v>
      </c>
      <c r="C1440" s="41">
        <f>Motor!$E$5</f>
        <v>1900</v>
      </c>
      <c r="D1440" s="41">
        <f>Motor!$E$6</f>
        <v>0</v>
      </c>
      <c r="E1440" s="41">
        <f t="shared" si="157"/>
        <v>12280.119999999843</v>
      </c>
      <c r="F1440" s="41">
        <f t="shared" si="158"/>
        <v>1023.34</v>
      </c>
      <c r="G1440" s="41">
        <f>IF(VLOOKUP(F1440,Constantes!$D$2:$E$11,2,TRUE)=0,+F1440,VLOOKUP(F1440,Constantes!$D$2:$E$11,2,TRUE))</f>
        <v>1050</v>
      </c>
      <c r="H1440" s="41">
        <f>ROUND(+Motor!$D$15*Iteración!G1440,2)</f>
        <v>49.35</v>
      </c>
      <c r="I1440" s="48">
        <f t="shared" si="159"/>
        <v>815.65999999998689</v>
      </c>
      <c r="J1440" s="41">
        <f t="shared" si="160"/>
        <v>865.00999999998692</v>
      </c>
      <c r="L1440" t="str">
        <f t="shared" si="155"/>
        <v>815,66</v>
      </c>
      <c r="M1440" s="41">
        <f t="shared" si="156"/>
        <v>865.00999999998692</v>
      </c>
    </row>
    <row r="1441" spans="2:13" x14ac:dyDescent="0.2">
      <c r="B1441" s="41">
        <f t="shared" si="154"/>
        <v>10380.239999999843</v>
      </c>
      <c r="C1441" s="41">
        <f>Motor!$E$5</f>
        <v>1900</v>
      </c>
      <c r="D1441" s="41">
        <f>Motor!$E$6</f>
        <v>0</v>
      </c>
      <c r="E1441" s="41">
        <f t="shared" si="157"/>
        <v>12280.239999999843</v>
      </c>
      <c r="F1441" s="41">
        <f t="shared" si="158"/>
        <v>1023.35</v>
      </c>
      <c r="G1441" s="41">
        <f>IF(VLOOKUP(F1441,Constantes!$D$2:$E$11,2,TRUE)=0,+F1441,VLOOKUP(F1441,Constantes!$D$2:$E$11,2,TRUE))</f>
        <v>1050</v>
      </c>
      <c r="H1441" s="41">
        <f>ROUND(+Motor!$D$15*Iteración!G1441,2)</f>
        <v>49.35</v>
      </c>
      <c r="I1441" s="48">
        <f t="shared" si="159"/>
        <v>815.66999999998689</v>
      </c>
      <c r="J1441" s="41">
        <f t="shared" si="160"/>
        <v>865.01999999998691</v>
      </c>
      <c r="L1441" t="str">
        <f t="shared" si="155"/>
        <v>815,67</v>
      </c>
      <c r="M1441" s="41">
        <f t="shared" si="156"/>
        <v>865.01999999998691</v>
      </c>
    </row>
    <row r="1442" spans="2:13" x14ac:dyDescent="0.2">
      <c r="B1442" s="41">
        <f t="shared" si="154"/>
        <v>10380.359999999842</v>
      </c>
      <c r="C1442" s="41">
        <f>Motor!$E$5</f>
        <v>1900</v>
      </c>
      <c r="D1442" s="41">
        <f>Motor!$E$6</f>
        <v>0</v>
      </c>
      <c r="E1442" s="41">
        <f t="shared" si="157"/>
        <v>12280.359999999842</v>
      </c>
      <c r="F1442" s="41">
        <f t="shared" si="158"/>
        <v>1023.36</v>
      </c>
      <c r="G1442" s="41">
        <f>IF(VLOOKUP(F1442,Constantes!$D$2:$E$11,2,TRUE)=0,+F1442,VLOOKUP(F1442,Constantes!$D$2:$E$11,2,TRUE))</f>
        <v>1050</v>
      </c>
      <c r="H1442" s="41">
        <f>ROUND(+Motor!$D$15*Iteración!G1442,2)</f>
        <v>49.35</v>
      </c>
      <c r="I1442" s="48">
        <f t="shared" si="159"/>
        <v>815.67999999998688</v>
      </c>
      <c r="J1442" s="41">
        <f t="shared" si="160"/>
        <v>865.0299999999869</v>
      </c>
      <c r="L1442" t="str">
        <f t="shared" si="155"/>
        <v>815,68</v>
      </c>
      <c r="M1442" s="41">
        <f t="shared" si="156"/>
        <v>865.0299999999869</v>
      </c>
    </row>
    <row r="1443" spans="2:13" x14ac:dyDescent="0.2">
      <c r="B1443" s="41">
        <f t="shared" si="154"/>
        <v>10380.479999999843</v>
      </c>
      <c r="C1443" s="41">
        <f>Motor!$E$5</f>
        <v>1900</v>
      </c>
      <c r="D1443" s="41">
        <f>Motor!$E$6</f>
        <v>0</v>
      </c>
      <c r="E1443" s="41">
        <f t="shared" si="157"/>
        <v>12280.479999999843</v>
      </c>
      <c r="F1443" s="41">
        <f t="shared" si="158"/>
        <v>1023.37</v>
      </c>
      <c r="G1443" s="41">
        <f>IF(VLOOKUP(F1443,Constantes!$D$2:$E$11,2,TRUE)=0,+F1443,VLOOKUP(F1443,Constantes!$D$2:$E$11,2,TRUE))</f>
        <v>1050</v>
      </c>
      <c r="H1443" s="41">
        <f>ROUND(+Motor!$D$15*Iteración!G1443,2)</f>
        <v>49.35</v>
      </c>
      <c r="I1443" s="48">
        <f t="shared" si="159"/>
        <v>815.68999999998687</v>
      </c>
      <c r="J1443" s="41">
        <f t="shared" si="160"/>
        <v>865.03999999998689</v>
      </c>
      <c r="L1443" t="str">
        <f t="shared" si="155"/>
        <v>815,69</v>
      </c>
      <c r="M1443" s="41">
        <f t="shared" si="156"/>
        <v>865.03999999998689</v>
      </c>
    </row>
    <row r="1444" spans="2:13" x14ac:dyDescent="0.2">
      <c r="B1444" s="41">
        <f t="shared" si="154"/>
        <v>10380.599999999842</v>
      </c>
      <c r="C1444" s="41">
        <f>Motor!$E$5</f>
        <v>1900</v>
      </c>
      <c r="D1444" s="41">
        <f>Motor!$E$6</f>
        <v>0</v>
      </c>
      <c r="E1444" s="41">
        <f t="shared" si="157"/>
        <v>12280.599999999842</v>
      </c>
      <c r="F1444" s="41">
        <f t="shared" si="158"/>
        <v>1023.38</v>
      </c>
      <c r="G1444" s="41">
        <f>IF(VLOOKUP(F1444,Constantes!$D$2:$E$11,2,TRUE)=0,+F1444,VLOOKUP(F1444,Constantes!$D$2:$E$11,2,TRUE))</f>
        <v>1050</v>
      </c>
      <c r="H1444" s="41">
        <f>ROUND(+Motor!$D$15*Iteración!G1444,2)</f>
        <v>49.35</v>
      </c>
      <c r="I1444" s="48">
        <f t="shared" si="159"/>
        <v>815.69999999998686</v>
      </c>
      <c r="J1444" s="41">
        <f t="shared" si="160"/>
        <v>865.04999999998688</v>
      </c>
      <c r="L1444" t="str">
        <f t="shared" si="155"/>
        <v>815,70</v>
      </c>
      <c r="M1444" s="41">
        <f t="shared" si="156"/>
        <v>865.04999999998688</v>
      </c>
    </row>
    <row r="1445" spans="2:13" x14ac:dyDescent="0.2">
      <c r="B1445" s="41">
        <f t="shared" si="154"/>
        <v>10380.719999999843</v>
      </c>
      <c r="C1445" s="41">
        <f>Motor!$E$5</f>
        <v>1900</v>
      </c>
      <c r="D1445" s="41">
        <f>Motor!$E$6</f>
        <v>0</v>
      </c>
      <c r="E1445" s="41">
        <f t="shared" si="157"/>
        <v>12280.719999999843</v>
      </c>
      <c r="F1445" s="41">
        <f t="shared" si="158"/>
        <v>1023.39</v>
      </c>
      <c r="G1445" s="41">
        <f>IF(VLOOKUP(F1445,Constantes!$D$2:$E$11,2,TRUE)=0,+F1445,VLOOKUP(F1445,Constantes!$D$2:$E$11,2,TRUE))</f>
        <v>1050</v>
      </c>
      <c r="H1445" s="41">
        <f>ROUND(+Motor!$D$15*Iteración!G1445,2)</f>
        <v>49.35</v>
      </c>
      <c r="I1445" s="48">
        <f t="shared" si="159"/>
        <v>815.70999999998685</v>
      </c>
      <c r="J1445" s="41">
        <f t="shared" si="160"/>
        <v>865.05999999998687</v>
      </c>
      <c r="L1445" t="str">
        <f t="shared" si="155"/>
        <v>815,71</v>
      </c>
      <c r="M1445" s="41">
        <f t="shared" si="156"/>
        <v>865.05999999998687</v>
      </c>
    </row>
    <row r="1446" spans="2:13" x14ac:dyDescent="0.2">
      <c r="B1446" s="41">
        <f t="shared" si="154"/>
        <v>10380.839999999842</v>
      </c>
      <c r="C1446" s="41">
        <f>Motor!$E$5</f>
        <v>1900</v>
      </c>
      <c r="D1446" s="41">
        <f>Motor!$E$6</f>
        <v>0</v>
      </c>
      <c r="E1446" s="41">
        <f t="shared" si="157"/>
        <v>12280.839999999842</v>
      </c>
      <c r="F1446" s="41">
        <f t="shared" si="158"/>
        <v>1023.4</v>
      </c>
      <c r="G1446" s="41">
        <f>IF(VLOOKUP(F1446,Constantes!$D$2:$E$11,2,TRUE)=0,+F1446,VLOOKUP(F1446,Constantes!$D$2:$E$11,2,TRUE))</f>
        <v>1050</v>
      </c>
      <c r="H1446" s="41">
        <f>ROUND(+Motor!$D$15*Iteración!G1446,2)</f>
        <v>49.35</v>
      </c>
      <c r="I1446" s="48">
        <f t="shared" si="159"/>
        <v>815.71999999998684</v>
      </c>
      <c r="J1446" s="41">
        <f t="shared" si="160"/>
        <v>865.06999999998686</v>
      </c>
      <c r="L1446" t="str">
        <f t="shared" si="155"/>
        <v>815,72</v>
      </c>
      <c r="M1446" s="41">
        <f t="shared" si="156"/>
        <v>865.06999999998686</v>
      </c>
    </row>
    <row r="1447" spans="2:13" x14ac:dyDescent="0.2">
      <c r="B1447" s="41">
        <f t="shared" si="154"/>
        <v>10380.959999999843</v>
      </c>
      <c r="C1447" s="41">
        <f>Motor!$E$5</f>
        <v>1900</v>
      </c>
      <c r="D1447" s="41">
        <f>Motor!$E$6</f>
        <v>0</v>
      </c>
      <c r="E1447" s="41">
        <f t="shared" si="157"/>
        <v>12280.959999999843</v>
      </c>
      <c r="F1447" s="41">
        <f t="shared" si="158"/>
        <v>1023.41</v>
      </c>
      <c r="G1447" s="41">
        <f>IF(VLOOKUP(F1447,Constantes!$D$2:$E$11,2,TRUE)=0,+F1447,VLOOKUP(F1447,Constantes!$D$2:$E$11,2,TRUE))</f>
        <v>1050</v>
      </c>
      <c r="H1447" s="41">
        <f>ROUND(+Motor!$D$15*Iteración!G1447,2)</f>
        <v>49.35</v>
      </c>
      <c r="I1447" s="48">
        <f t="shared" si="159"/>
        <v>815.72999999998683</v>
      </c>
      <c r="J1447" s="41">
        <f t="shared" si="160"/>
        <v>865.07999999998685</v>
      </c>
      <c r="L1447" t="str">
        <f t="shared" si="155"/>
        <v>815,73</v>
      </c>
      <c r="M1447" s="41">
        <f t="shared" si="156"/>
        <v>865.07999999998685</v>
      </c>
    </row>
    <row r="1448" spans="2:13" x14ac:dyDescent="0.2">
      <c r="B1448" s="41">
        <f t="shared" si="154"/>
        <v>10381.079999999842</v>
      </c>
      <c r="C1448" s="41">
        <f>Motor!$E$5</f>
        <v>1900</v>
      </c>
      <c r="D1448" s="41">
        <f>Motor!$E$6</f>
        <v>0</v>
      </c>
      <c r="E1448" s="41">
        <f t="shared" si="157"/>
        <v>12281.079999999842</v>
      </c>
      <c r="F1448" s="41">
        <f t="shared" si="158"/>
        <v>1023.42</v>
      </c>
      <c r="G1448" s="41">
        <f>IF(VLOOKUP(F1448,Constantes!$D$2:$E$11,2,TRUE)=0,+F1448,VLOOKUP(F1448,Constantes!$D$2:$E$11,2,TRUE))</f>
        <v>1050</v>
      </c>
      <c r="H1448" s="41">
        <f>ROUND(+Motor!$D$15*Iteración!G1448,2)</f>
        <v>49.35</v>
      </c>
      <c r="I1448" s="48">
        <f t="shared" si="159"/>
        <v>815.73999999998682</v>
      </c>
      <c r="J1448" s="41">
        <f t="shared" si="160"/>
        <v>865.08999999998684</v>
      </c>
      <c r="L1448" t="str">
        <f t="shared" si="155"/>
        <v>815,74</v>
      </c>
      <c r="M1448" s="41">
        <f t="shared" si="156"/>
        <v>865.08999999998684</v>
      </c>
    </row>
    <row r="1449" spans="2:13" x14ac:dyDescent="0.2">
      <c r="B1449" s="41">
        <f t="shared" si="154"/>
        <v>10381.199999999842</v>
      </c>
      <c r="C1449" s="41">
        <f>Motor!$E$5</f>
        <v>1900</v>
      </c>
      <c r="D1449" s="41">
        <f>Motor!$E$6</f>
        <v>0</v>
      </c>
      <c r="E1449" s="41">
        <f t="shared" si="157"/>
        <v>12281.199999999842</v>
      </c>
      <c r="F1449" s="41">
        <f t="shared" si="158"/>
        <v>1023.43</v>
      </c>
      <c r="G1449" s="41">
        <f>IF(VLOOKUP(F1449,Constantes!$D$2:$E$11,2,TRUE)=0,+F1449,VLOOKUP(F1449,Constantes!$D$2:$E$11,2,TRUE))</f>
        <v>1050</v>
      </c>
      <c r="H1449" s="41">
        <f>ROUND(+Motor!$D$15*Iteración!G1449,2)</f>
        <v>49.35</v>
      </c>
      <c r="I1449" s="48">
        <f t="shared" si="159"/>
        <v>815.74999999998681</v>
      </c>
      <c r="J1449" s="41">
        <f t="shared" si="160"/>
        <v>865.09999999998684</v>
      </c>
      <c r="L1449" t="str">
        <f t="shared" si="155"/>
        <v>815,75</v>
      </c>
      <c r="M1449" s="41">
        <f t="shared" si="156"/>
        <v>865.09999999998684</v>
      </c>
    </row>
    <row r="1450" spans="2:13" x14ac:dyDescent="0.2">
      <c r="B1450" s="41">
        <f t="shared" si="154"/>
        <v>10381.319999999841</v>
      </c>
      <c r="C1450" s="41">
        <f>Motor!$E$5</f>
        <v>1900</v>
      </c>
      <c r="D1450" s="41">
        <f>Motor!$E$6</f>
        <v>0</v>
      </c>
      <c r="E1450" s="41">
        <f t="shared" si="157"/>
        <v>12281.319999999841</v>
      </c>
      <c r="F1450" s="41">
        <f t="shared" si="158"/>
        <v>1023.44</v>
      </c>
      <c r="G1450" s="41">
        <f>IF(VLOOKUP(F1450,Constantes!$D$2:$E$11,2,TRUE)=0,+F1450,VLOOKUP(F1450,Constantes!$D$2:$E$11,2,TRUE))</f>
        <v>1050</v>
      </c>
      <c r="H1450" s="41">
        <f>ROUND(+Motor!$D$15*Iteración!G1450,2)</f>
        <v>49.35</v>
      </c>
      <c r="I1450" s="48">
        <f t="shared" si="159"/>
        <v>815.7599999999868</v>
      </c>
      <c r="J1450" s="41">
        <f t="shared" si="160"/>
        <v>865.10999999998683</v>
      </c>
      <c r="L1450" t="str">
        <f t="shared" si="155"/>
        <v>815,76</v>
      </c>
      <c r="M1450" s="41">
        <f t="shared" si="156"/>
        <v>865.10999999998683</v>
      </c>
    </row>
    <row r="1451" spans="2:13" x14ac:dyDescent="0.2">
      <c r="B1451" s="41">
        <f t="shared" si="154"/>
        <v>10381.439999999842</v>
      </c>
      <c r="C1451" s="41">
        <f>Motor!$E$5</f>
        <v>1900</v>
      </c>
      <c r="D1451" s="41">
        <f>Motor!$E$6</f>
        <v>0</v>
      </c>
      <c r="E1451" s="41">
        <f t="shared" si="157"/>
        <v>12281.439999999842</v>
      </c>
      <c r="F1451" s="41">
        <f t="shared" si="158"/>
        <v>1023.45</v>
      </c>
      <c r="G1451" s="41">
        <f>IF(VLOOKUP(F1451,Constantes!$D$2:$E$11,2,TRUE)=0,+F1451,VLOOKUP(F1451,Constantes!$D$2:$E$11,2,TRUE))</f>
        <v>1050</v>
      </c>
      <c r="H1451" s="41">
        <f>ROUND(+Motor!$D$15*Iteración!G1451,2)</f>
        <v>49.35</v>
      </c>
      <c r="I1451" s="48">
        <f t="shared" si="159"/>
        <v>815.76999999998679</v>
      </c>
      <c r="J1451" s="41">
        <f t="shared" si="160"/>
        <v>865.11999999998682</v>
      </c>
      <c r="L1451" t="str">
        <f t="shared" si="155"/>
        <v>815,77</v>
      </c>
      <c r="M1451" s="41">
        <f t="shared" si="156"/>
        <v>865.11999999998682</v>
      </c>
    </row>
    <row r="1452" spans="2:13" x14ac:dyDescent="0.2">
      <c r="B1452" s="41">
        <f t="shared" si="154"/>
        <v>10381.559999999841</v>
      </c>
      <c r="C1452" s="41">
        <f>Motor!$E$5</f>
        <v>1900</v>
      </c>
      <c r="D1452" s="41">
        <f>Motor!$E$6</f>
        <v>0</v>
      </c>
      <c r="E1452" s="41">
        <f t="shared" si="157"/>
        <v>12281.559999999841</v>
      </c>
      <c r="F1452" s="41">
        <f t="shared" si="158"/>
        <v>1023.46</v>
      </c>
      <c r="G1452" s="41">
        <f>IF(VLOOKUP(F1452,Constantes!$D$2:$E$11,2,TRUE)=0,+F1452,VLOOKUP(F1452,Constantes!$D$2:$E$11,2,TRUE))</f>
        <v>1050</v>
      </c>
      <c r="H1452" s="41">
        <f>ROUND(+Motor!$D$15*Iteración!G1452,2)</f>
        <v>49.35</v>
      </c>
      <c r="I1452" s="48">
        <f t="shared" si="159"/>
        <v>815.77999999998679</v>
      </c>
      <c r="J1452" s="41">
        <f t="shared" si="160"/>
        <v>865.12999999998681</v>
      </c>
      <c r="L1452" t="str">
        <f t="shared" si="155"/>
        <v>815,78</v>
      </c>
      <c r="M1452" s="41">
        <f t="shared" si="156"/>
        <v>865.12999999998681</v>
      </c>
    </row>
    <row r="1453" spans="2:13" x14ac:dyDescent="0.2">
      <c r="B1453" s="41">
        <f t="shared" si="154"/>
        <v>10381.679999999842</v>
      </c>
      <c r="C1453" s="41">
        <f>Motor!$E$5</f>
        <v>1900</v>
      </c>
      <c r="D1453" s="41">
        <f>Motor!$E$6</f>
        <v>0</v>
      </c>
      <c r="E1453" s="41">
        <f t="shared" si="157"/>
        <v>12281.679999999842</v>
      </c>
      <c r="F1453" s="41">
        <f t="shared" si="158"/>
        <v>1023.47</v>
      </c>
      <c r="G1453" s="41">
        <f>IF(VLOOKUP(F1453,Constantes!$D$2:$E$11,2,TRUE)=0,+F1453,VLOOKUP(F1453,Constantes!$D$2:$E$11,2,TRUE))</f>
        <v>1050</v>
      </c>
      <c r="H1453" s="41">
        <f>ROUND(+Motor!$D$15*Iteración!G1453,2)</f>
        <v>49.35</v>
      </c>
      <c r="I1453" s="48">
        <f t="shared" si="159"/>
        <v>815.78999999998678</v>
      </c>
      <c r="J1453" s="41">
        <f t="shared" si="160"/>
        <v>865.1399999999868</v>
      </c>
      <c r="L1453" t="str">
        <f t="shared" si="155"/>
        <v>815,79</v>
      </c>
      <c r="M1453" s="41">
        <f t="shared" si="156"/>
        <v>865.1399999999868</v>
      </c>
    </row>
    <row r="1454" spans="2:13" x14ac:dyDescent="0.2">
      <c r="B1454" s="41">
        <f t="shared" si="154"/>
        <v>10381.799999999841</v>
      </c>
      <c r="C1454" s="41">
        <f>Motor!$E$5</f>
        <v>1900</v>
      </c>
      <c r="D1454" s="41">
        <f>Motor!$E$6</f>
        <v>0</v>
      </c>
      <c r="E1454" s="41">
        <f t="shared" si="157"/>
        <v>12281.799999999841</v>
      </c>
      <c r="F1454" s="41">
        <f t="shared" si="158"/>
        <v>1023.48</v>
      </c>
      <c r="G1454" s="41">
        <f>IF(VLOOKUP(F1454,Constantes!$D$2:$E$11,2,TRUE)=0,+F1454,VLOOKUP(F1454,Constantes!$D$2:$E$11,2,TRUE))</f>
        <v>1050</v>
      </c>
      <c r="H1454" s="41">
        <f>ROUND(+Motor!$D$15*Iteración!G1454,2)</f>
        <v>49.35</v>
      </c>
      <c r="I1454" s="48">
        <f t="shared" si="159"/>
        <v>815.79999999998677</v>
      </c>
      <c r="J1454" s="41">
        <f t="shared" si="160"/>
        <v>865.14999999998679</v>
      </c>
      <c r="L1454" t="str">
        <f t="shared" si="155"/>
        <v>815,80</v>
      </c>
      <c r="M1454" s="41">
        <f t="shared" si="156"/>
        <v>865.14999999998679</v>
      </c>
    </row>
    <row r="1455" spans="2:13" x14ac:dyDescent="0.2">
      <c r="B1455" s="41">
        <f t="shared" si="154"/>
        <v>10381.919999999842</v>
      </c>
      <c r="C1455" s="41">
        <f>Motor!$E$5</f>
        <v>1900</v>
      </c>
      <c r="D1455" s="41">
        <f>Motor!$E$6</f>
        <v>0</v>
      </c>
      <c r="E1455" s="41">
        <f t="shared" si="157"/>
        <v>12281.919999999842</v>
      </c>
      <c r="F1455" s="41">
        <f t="shared" si="158"/>
        <v>1023.49</v>
      </c>
      <c r="G1455" s="41">
        <f>IF(VLOOKUP(F1455,Constantes!$D$2:$E$11,2,TRUE)=0,+F1455,VLOOKUP(F1455,Constantes!$D$2:$E$11,2,TRUE))</f>
        <v>1050</v>
      </c>
      <c r="H1455" s="41">
        <f>ROUND(+Motor!$D$15*Iteración!G1455,2)</f>
        <v>49.35</v>
      </c>
      <c r="I1455" s="48">
        <f t="shared" si="159"/>
        <v>815.80999999998676</v>
      </c>
      <c r="J1455" s="41">
        <f t="shared" si="160"/>
        <v>865.15999999998678</v>
      </c>
      <c r="L1455" t="str">
        <f t="shared" si="155"/>
        <v>815,81</v>
      </c>
      <c r="M1455" s="41">
        <f t="shared" si="156"/>
        <v>865.15999999998678</v>
      </c>
    </row>
    <row r="1456" spans="2:13" x14ac:dyDescent="0.2">
      <c r="B1456" s="41">
        <f t="shared" si="154"/>
        <v>10382.039999999841</v>
      </c>
      <c r="C1456" s="41">
        <f>Motor!$E$5</f>
        <v>1900</v>
      </c>
      <c r="D1456" s="41">
        <f>Motor!$E$6</f>
        <v>0</v>
      </c>
      <c r="E1456" s="41">
        <f t="shared" si="157"/>
        <v>12282.039999999841</v>
      </c>
      <c r="F1456" s="41">
        <f t="shared" si="158"/>
        <v>1023.5</v>
      </c>
      <c r="G1456" s="41">
        <f>IF(VLOOKUP(F1456,Constantes!$D$2:$E$11,2,TRUE)=0,+F1456,VLOOKUP(F1456,Constantes!$D$2:$E$11,2,TRUE))</f>
        <v>1050</v>
      </c>
      <c r="H1456" s="41">
        <f>ROUND(+Motor!$D$15*Iteración!G1456,2)</f>
        <v>49.35</v>
      </c>
      <c r="I1456" s="48">
        <f t="shared" si="159"/>
        <v>815.81999999998675</v>
      </c>
      <c r="J1456" s="41">
        <f t="shared" si="160"/>
        <v>865.16999999998677</v>
      </c>
      <c r="L1456" t="str">
        <f t="shared" si="155"/>
        <v>815,82</v>
      </c>
      <c r="M1456" s="41">
        <f t="shared" si="156"/>
        <v>865.16999999998677</v>
      </c>
    </row>
    <row r="1457" spans="2:13" x14ac:dyDescent="0.2">
      <c r="B1457" s="41">
        <f t="shared" si="154"/>
        <v>10382.159999999842</v>
      </c>
      <c r="C1457" s="41">
        <f>Motor!$E$5</f>
        <v>1900</v>
      </c>
      <c r="D1457" s="41">
        <f>Motor!$E$6</f>
        <v>0</v>
      </c>
      <c r="E1457" s="41">
        <f t="shared" si="157"/>
        <v>12282.159999999842</v>
      </c>
      <c r="F1457" s="41">
        <f t="shared" si="158"/>
        <v>1023.51</v>
      </c>
      <c r="G1457" s="41">
        <f>IF(VLOOKUP(F1457,Constantes!$D$2:$E$11,2,TRUE)=0,+F1457,VLOOKUP(F1457,Constantes!$D$2:$E$11,2,TRUE))</f>
        <v>1050</v>
      </c>
      <c r="H1457" s="41">
        <f>ROUND(+Motor!$D$15*Iteración!G1457,2)</f>
        <v>49.35</v>
      </c>
      <c r="I1457" s="48">
        <f t="shared" si="159"/>
        <v>815.82999999998674</v>
      </c>
      <c r="J1457" s="41">
        <f t="shared" si="160"/>
        <v>865.17999999998676</v>
      </c>
      <c r="L1457" t="str">
        <f t="shared" si="155"/>
        <v>815,83</v>
      </c>
      <c r="M1457" s="41">
        <f t="shared" si="156"/>
        <v>865.17999999998676</v>
      </c>
    </row>
    <row r="1458" spans="2:13" x14ac:dyDescent="0.2">
      <c r="B1458" s="41">
        <f t="shared" si="154"/>
        <v>10382.279999999841</v>
      </c>
      <c r="C1458" s="41">
        <f>Motor!$E$5</f>
        <v>1900</v>
      </c>
      <c r="D1458" s="41">
        <f>Motor!$E$6</f>
        <v>0</v>
      </c>
      <c r="E1458" s="41">
        <f t="shared" si="157"/>
        <v>12282.279999999841</v>
      </c>
      <c r="F1458" s="41">
        <f t="shared" si="158"/>
        <v>1023.52</v>
      </c>
      <c r="G1458" s="41">
        <f>IF(VLOOKUP(F1458,Constantes!$D$2:$E$11,2,TRUE)=0,+F1458,VLOOKUP(F1458,Constantes!$D$2:$E$11,2,TRUE))</f>
        <v>1050</v>
      </c>
      <c r="H1458" s="41">
        <f>ROUND(+Motor!$D$15*Iteración!G1458,2)</f>
        <v>49.35</v>
      </c>
      <c r="I1458" s="48">
        <f t="shared" si="159"/>
        <v>815.83999999998673</v>
      </c>
      <c r="J1458" s="41">
        <f t="shared" si="160"/>
        <v>865.18999999998675</v>
      </c>
      <c r="L1458" t="str">
        <f t="shared" si="155"/>
        <v>815,84</v>
      </c>
      <c r="M1458" s="41">
        <f t="shared" si="156"/>
        <v>865.18999999998675</v>
      </c>
    </row>
    <row r="1459" spans="2:13" x14ac:dyDescent="0.2">
      <c r="B1459" s="41">
        <f t="shared" si="154"/>
        <v>10382.399999999841</v>
      </c>
      <c r="C1459" s="41">
        <f>Motor!$E$5</f>
        <v>1900</v>
      </c>
      <c r="D1459" s="41">
        <f>Motor!$E$6</f>
        <v>0</v>
      </c>
      <c r="E1459" s="41">
        <f t="shared" si="157"/>
        <v>12282.399999999841</v>
      </c>
      <c r="F1459" s="41">
        <f t="shared" si="158"/>
        <v>1023.53</v>
      </c>
      <c r="G1459" s="41">
        <f>IF(VLOOKUP(F1459,Constantes!$D$2:$E$11,2,TRUE)=0,+F1459,VLOOKUP(F1459,Constantes!$D$2:$E$11,2,TRUE))</f>
        <v>1050</v>
      </c>
      <c r="H1459" s="41">
        <f>ROUND(+Motor!$D$15*Iteración!G1459,2)</f>
        <v>49.35</v>
      </c>
      <c r="I1459" s="48">
        <f t="shared" si="159"/>
        <v>815.84999999998672</v>
      </c>
      <c r="J1459" s="41">
        <f t="shared" si="160"/>
        <v>865.19999999998674</v>
      </c>
      <c r="L1459" t="str">
        <f t="shared" si="155"/>
        <v>815,85</v>
      </c>
      <c r="M1459" s="41">
        <f t="shared" si="156"/>
        <v>865.19999999998674</v>
      </c>
    </row>
    <row r="1460" spans="2:13" x14ac:dyDescent="0.2">
      <c r="B1460" s="41">
        <f t="shared" si="154"/>
        <v>10382.51999999984</v>
      </c>
      <c r="C1460" s="41">
        <f>Motor!$E$5</f>
        <v>1900</v>
      </c>
      <c r="D1460" s="41">
        <f>Motor!$E$6</f>
        <v>0</v>
      </c>
      <c r="E1460" s="41">
        <f t="shared" si="157"/>
        <v>12282.51999999984</v>
      </c>
      <c r="F1460" s="41">
        <f t="shared" si="158"/>
        <v>1023.54</v>
      </c>
      <c r="G1460" s="41">
        <f>IF(VLOOKUP(F1460,Constantes!$D$2:$E$11,2,TRUE)=0,+F1460,VLOOKUP(F1460,Constantes!$D$2:$E$11,2,TRUE))</f>
        <v>1050</v>
      </c>
      <c r="H1460" s="41">
        <f>ROUND(+Motor!$D$15*Iteración!G1460,2)</f>
        <v>49.35</v>
      </c>
      <c r="I1460" s="48">
        <f t="shared" si="159"/>
        <v>815.85999999998671</v>
      </c>
      <c r="J1460" s="41">
        <f t="shared" si="160"/>
        <v>865.20999999998674</v>
      </c>
      <c r="L1460" t="str">
        <f t="shared" si="155"/>
        <v>815,86</v>
      </c>
      <c r="M1460" s="41">
        <f t="shared" si="156"/>
        <v>865.20999999998674</v>
      </c>
    </row>
    <row r="1461" spans="2:13" x14ac:dyDescent="0.2">
      <c r="B1461" s="41">
        <f t="shared" si="154"/>
        <v>10382.639999999841</v>
      </c>
      <c r="C1461" s="41">
        <f>Motor!$E$5</f>
        <v>1900</v>
      </c>
      <c r="D1461" s="41">
        <f>Motor!$E$6</f>
        <v>0</v>
      </c>
      <c r="E1461" s="41">
        <f t="shared" si="157"/>
        <v>12282.639999999841</v>
      </c>
      <c r="F1461" s="41">
        <f t="shared" si="158"/>
        <v>1023.55</v>
      </c>
      <c r="G1461" s="41">
        <f>IF(VLOOKUP(F1461,Constantes!$D$2:$E$11,2,TRUE)=0,+F1461,VLOOKUP(F1461,Constantes!$D$2:$E$11,2,TRUE))</f>
        <v>1050</v>
      </c>
      <c r="H1461" s="41">
        <f>ROUND(+Motor!$D$15*Iteración!G1461,2)</f>
        <v>49.35</v>
      </c>
      <c r="I1461" s="48">
        <f t="shared" si="159"/>
        <v>815.8699999999867</v>
      </c>
      <c r="J1461" s="41">
        <f t="shared" si="160"/>
        <v>865.21999999998673</v>
      </c>
      <c r="L1461" t="str">
        <f t="shared" si="155"/>
        <v>815,87</v>
      </c>
      <c r="M1461" s="41">
        <f t="shared" si="156"/>
        <v>865.21999999998673</v>
      </c>
    </row>
    <row r="1462" spans="2:13" x14ac:dyDescent="0.2">
      <c r="B1462" s="41">
        <f t="shared" si="154"/>
        <v>10382.75999999984</v>
      </c>
      <c r="C1462" s="41">
        <f>Motor!$E$5</f>
        <v>1900</v>
      </c>
      <c r="D1462" s="41">
        <f>Motor!$E$6</f>
        <v>0</v>
      </c>
      <c r="E1462" s="41">
        <f t="shared" si="157"/>
        <v>12282.75999999984</v>
      </c>
      <c r="F1462" s="41">
        <f t="shared" si="158"/>
        <v>1023.56</v>
      </c>
      <c r="G1462" s="41">
        <f>IF(VLOOKUP(F1462,Constantes!$D$2:$E$11,2,TRUE)=0,+F1462,VLOOKUP(F1462,Constantes!$D$2:$E$11,2,TRUE))</f>
        <v>1050</v>
      </c>
      <c r="H1462" s="41">
        <f>ROUND(+Motor!$D$15*Iteración!G1462,2)</f>
        <v>49.35</v>
      </c>
      <c r="I1462" s="48">
        <f t="shared" si="159"/>
        <v>815.87999999998669</v>
      </c>
      <c r="J1462" s="41">
        <f t="shared" si="160"/>
        <v>865.22999999998672</v>
      </c>
      <c r="L1462" t="str">
        <f t="shared" si="155"/>
        <v>815,88</v>
      </c>
      <c r="M1462" s="41">
        <f t="shared" si="156"/>
        <v>865.22999999998672</v>
      </c>
    </row>
    <row r="1463" spans="2:13" x14ac:dyDescent="0.2">
      <c r="B1463" s="41">
        <f t="shared" si="154"/>
        <v>10382.879999999841</v>
      </c>
      <c r="C1463" s="41">
        <f>Motor!$E$5</f>
        <v>1900</v>
      </c>
      <c r="D1463" s="41">
        <f>Motor!$E$6</f>
        <v>0</v>
      </c>
      <c r="E1463" s="41">
        <f t="shared" si="157"/>
        <v>12282.879999999841</v>
      </c>
      <c r="F1463" s="41">
        <f t="shared" si="158"/>
        <v>1023.57</v>
      </c>
      <c r="G1463" s="41">
        <f>IF(VLOOKUP(F1463,Constantes!$D$2:$E$11,2,TRUE)=0,+F1463,VLOOKUP(F1463,Constantes!$D$2:$E$11,2,TRUE))</f>
        <v>1050</v>
      </c>
      <c r="H1463" s="41">
        <f>ROUND(+Motor!$D$15*Iteración!G1463,2)</f>
        <v>49.35</v>
      </c>
      <c r="I1463" s="48">
        <f t="shared" si="159"/>
        <v>815.88999999998668</v>
      </c>
      <c r="J1463" s="41">
        <f t="shared" si="160"/>
        <v>865.23999999998671</v>
      </c>
      <c r="L1463" t="str">
        <f t="shared" si="155"/>
        <v>815,89</v>
      </c>
      <c r="M1463" s="41">
        <f t="shared" si="156"/>
        <v>865.23999999998671</v>
      </c>
    </row>
    <row r="1464" spans="2:13" x14ac:dyDescent="0.2">
      <c r="B1464" s="41">
        <f t="shared" si="154"/>
        <v>10382.99999999984</v>
      </c>
      <c r="C1464" s="41">
        <f>Motor!$E$5</f>
        <v>1900</v>
      </c>
      <c r="D1464" s="41">
        <f>Motor!$E$6</f>
        <v>0</v>
      </c>
      <c r="E1464" s="41">
        <f t="shared" si="157"/>
        <v>12282.99999999984</v>
      </c>
      <c r="F1464" s="41">
        <f t="shared" si="158"/>
        <v>1023.58</v>
      </c>
      <c r="G1464" s="41">
        <f>IF(VLOOKUP(F1464,Constantes!$D$2:$E$11,2,TRUE)=0,+F1464,VLOOKUP(F1464,Constantes!$D$2:$E$11,2,TRUE))</f>
        <v>1050</v>
      </c>
      <c r="H1464" s="41">
        <f>ROUND(+Motor!$D$15*Iteración!G1464,2)</f>
        <v>49.35</v>
      </c>
      <c r="I1464" s="48">
        <f t="shared" si="159"/>
        <v>815.89999999998668</v>
      </c>
      <c r="J1464" s="41">
        <f t="shared" si="160"/>
        <v>865.2499999999867</v>
      </c>
      <c r="L1464" t="str">
        <f t="shared" si="155"/>
        <v>815,90</v>
      </c>
      <c r="M1464" s="41">
        <f t="shared" si="156"/>
        <v>865.2499999999867</v>
      </c>
    </row>
    <row r="1465" spans="2:13" x14ac:dyDescent="0.2">
      <c r="B1465" s="41">
        <f t="shared" si="154"/>
        <v>10383.119999999841</v>
      </c>
      <c r="C1465" s="41">
        <f>Motor!$E$5</f>
        <v>1900</v>
      </c>
      <c r="D1465" s="41">
        <f>Motor!$E$6</f>
        <v>0</v>
      </c>
      <c r="E1465" s="41">
        <f t="shared" si="157"/>
        <v>12283.119999999841</v>
      </c>
      <c r="F1465" s="41">
        <f t="shared" si="158"/>
        <v>1023.59</v>
      </c>
      <c r="G1465" s="41">
        <f>IF(VLOOKUP(F1465,Constantes!$D$2:$E$11,2,TRUE)=0,+F1465,VLOOKUP(F1465,Constantes!$D$2:$E$11,2,TRUE))</f>
        <v>1050</v>
      </c>
      <c r="H1465" s="41">
        <f>ROUND(+Motor!$D$15*Iteración!G1465,2)</f>
        <v>49.35</v>
      </c>
      <c r="I1465" s="48">
        <f t="shared" si="159"/>
        <v>815.90999999998667</v>
      </c>
      <c r="J1465" s="41">
        <f t="shared" si="160"/>
        <v>865.25999999998669</v>
      </c>
      <c r="L1465" t="str">
        <f t="shared" si="155"/>
        <v>815,91</v>
      </c>
      <c r="M1465" s="41">
        <f t="shared" si="156"/>
        <v>865.25999999998669</v>
      </c>
    </row>
    <row r="1466" spans="2:13" x14ac:dyDescent="0.2">
      <c r="B1466" s="41">
        <f t="shared" si="154"/>
        <v>10383.23999999984</v>
      </c>
      <c r="C1466" s="41">
        <f>Motor!$E$5</f>
        <v>1900</v>
      </c>
      <c r="D1466" s="41">
        <f>Motor!$E$6</f>
        <v>0</v>
      </c>
      <c r="E1466" s="41">
        <f t="shared" si="157"/>
        <v>12283.23999999984</v>
      </c>
      <c r="F1466" s="41">
        <f t="shared" si="158"/>
        <v>1023.6</v>
      </c>
      <c r="G1466" s="41">
        <f>IF(VLOOKUP(F1466,Constantes!$D$2:$E$11,2,TRUE)=0,+F1466,VLOOKUP(F1466,Constantes!$D$2:$E$11,2,TRUE))</f>
        <v>1050</v>
      </c>
      <c r="H1466" s="41">
        <f>ROUND(+Motor!$D$15*Iteración!G1466,2)</f>
        <v>49.35</v>
      </c>
      <c r="I1466" s="48">
        <f t="shared" si="159"/>
        <v>815.91999999998666</v>
      </c>
      <c r="J1466" s="41">
        <f t="shared" si="160"/>
        <v>865.26999999998668</v>
      </c>
      <c r="L1466" t="str">
        <f t="shared" si="155"/>
        <v>815,92</v>
      </c>
      <c r="M1466" s="41">
        <f t="shared" si="156"/>
        <v>865.26999999998668</v>
      </c>
    </row>
    <row r="1467" spans="2:13" x14ac:dyDescent="0.2">
      <c r="B1467" s="41">
        <f t="shared" si="154"/>
        <v>10383.359999999841</v>
      </c>
      <c r="C1467" s="41">
        <f>Motor!$E$5</f>
        <v>1900</v>
      </c>
      <c r="D1467" s="41">
        <f>Motor!$E$6</f>
        <v>0</v>
      </c>
      <c r="E1467" s="41">
        <f t="shared" si="157"/>
        <v>12283.359999999841</v>
      </c>
      <c r="F1467" s="41">
        <f t="shared" si="158"/>
        <v>1023.61</v>
      </c>
      <c r="G1467" s="41">
        <f>IF(VLOOKUP(F1467,Constantes!$D$2:$E$11,2,TRUE)=0,+F1467,VLOOKUP(F1467,Constantes!$D$2:$E$11,2,TRUE))</f>
        <v>1050</v>
      </c>
      <c r="H1467" s="41">
        <f>ROUND(+Motor!$D$15*Iteración!G1467,2)</f>
        <v>49.35</v>
      </c>
      <c r="I1467" s="48">
        <f t="shared" si="159"/>
        <v>815.92999999998665</v>
      </c>
      <c r="J1467" s="41">
        <f t="shared" si="160"/>
        <v>865.27999999998667</v>
      </c>
      <c r="L1467" t="str">
        <f t="shared" si="155"/>
        <v>815,93</v>
      </c>
      <c r="M1467" s="41">
        <f t="shared" si="156"/>
        <v>865.27999999998667</v>
      </c>
    </row>
    <row r="1468" spans="2:13" x14ac:dyDescent="0.2">
      <c r="B1468" s="41">
        <f t="shared" si="154"/>
        <v>10383.479999999839</v>
      </c>
      <c r="C1468" s="41">
        <f>Motor!$E$5</f>
        <v>1900</v>
      </c>
      <c r="D1468" s="41">
        <f>Motor!$E$6</f>
        <v>0</v>
      </c>
      <c r="E1468" s="41">
        <f t="shared" si="157"/>
        <v>12283.479999999839</v>
      </c>
      <c r="F1468" s="41">
        <f t="shared" si="158"/>
        <v>1023.62</v>
      </c>
      <c r="G1468" s="41">
        <f>IF(VLOOKUP(F1468,Constantes!$D$2:$E$11,2,TRUE)=0,+F1468,VLOOKUP(F1468,Constantes!$D$2:$E$11,2,TRUE))</f>
        <v>1050</v>
      </c>
      <c r="H1468" s="41">
        <f>ROUND(+Motor!$D$15*Iteración!G1468,2)</f>
        <v>49.35</v>
      </c>
      <c r="I1468" s="48">
        <f t="shared" si="159"/>
        <v>815.93999999998664</v>
      </c>
      <c r="J1468" s="41">
        <f t="shared" si="160"/>
        <v>865.28999999998666</v>
      </c>
      <c r="L1468" t="str">
        <f t="shared" si="155"/>
        <v>815,94</v>
      </c>
      <c r="M1468" s="41">
        <f t="shared" si="156"/>
        <v>865.28999999998666</v>
      </c>
    </row>
    <row r="1469" spans="2:13" x14ac:dyDescent="0.2">
      <c r="B1469" s="41">
        <f t="shared" si="154"/>
        <v>10383.59999999984</v>
      </c>
      <c r="C1469" s="41">
        <f>Motor!$E$5</f>
        <v>1900</v>
      </c>
      <c r="D1469" s="41">
        <f>Motor!$E$6</f>
        <v>0</v>
      </c>
      <c r="E1469" s="41">
        <f t="shared" si="157"/>
        <v>12283.59999999984</v>
      </c>
      <c r="F1469" s="41">
        <f t="shared" si="158"/>
        <v>1023.63</v>
      </c>
      <c r="G1469" s="41">
        <f>IF(VLOOKUP(F1469,Constantes!$D$2:$E$11,2,TRUE)=0,+F1469,VLOOKUP(F1469,Constantes!$D$2:$E$11,2,TRUE))</f>
        <v>1050</v>
      </c>
      <c r="H1469" s="41">
        <f>ROUND(+Motor!$D$15*Iteración!G1469,2)</f>
        <v>49.35</v>
      </c>
      <c r="I1469" s="48">
        <f t="shared" si="159"/>
        <v>815.94999999998663</v>
      </c>
      <c r="J1469" s="41">
        <f t="shared" si="160"/>
        <v>865.29999999998665</v>
      </c>
      <c r="L1469" t="str">
        <f t="shared" si="155"/>
        <v>815,95</v>
      </c>
      <c r="M1469" s="41">
        <f t="shared" si="156"/>
        <v>865.29999999998665</v>
      </c>
    </row>
    <row r="1470" spans="2:13" x14ac:dyDescent="0.2">
      <c r="B1470" s="41">
        <f t="shared" si="154"/>
        <v>10383.719999999839</v>
      </c>
      <c r="C1470" s="41">
        <f>Motor!$E$5</f>
        <v>1900</v>
      </c>
      <c r="D1470" s="41">
        <f>Motor!$E$6</f>
        <v>0</v>
      </c>
      <c r="E1470" s="41">
        <f t="shared" si="157"/>
        <v>12283.719999999839</v>
      </c>
      <c r="F1470" s="41">
        <f t="shared" si="158"/>
        <v>1023.64</v>
      </c>
      <c r="G1470" s="41">
        <f>IF(VLOOKUP(F1470,Constantes!$D$2:$E$11,2,TRUE)=0,+F1470,VLOOKUP(F1470,Constantes!$D$2:$E$11,2,TRUE))</f>
        <v>1050</v>
      </c>
      <c r="H1470" s="41">
        <f>ROUND(+Motor!$D$15*Iteración!G1470,2)</f>
        <v>49.35</v>
      </c>
      <c r="I1470" s="48">
        <f t="shared" si="159"/>
        <v>815.95999999998662</v>
      </c>
      <c r="J1470" s="41">
        <f t="shared" si="160"/>
        <v>865.30999999998664</v>
      </c>
      <c r="L1470" t="str">
        <f t="shared" si="155"/>
        <v>815,96</v>
      </c>
      <c r="M1470" s="41">
        <f t="shared" si="156"/>
        <v>865.30999999998664</v>
      </c>
    </row>
    <row r="1471" spans="2:13" x14ac:dyDescent="0.2">
      <c r="B1471" s="41">
        <f t="shared" si="154"/>
        <v>10383.83999999984</v>
      </c>
      <c r="C1471" s="41">
        <f>Motor!$E$5</f>
        <v>1900</v>
      </c>
      <c r="D1471" s="41">
        <f>Motor!$E$6</f>
        <v>0</v>
      </c>
      <c r="E1471" s="41">
        <f t="shared" si="157"/>
        <v>12283.83999999984</v>
      </c>
      <c r="F1471" s="41">
        <f t="shared" si="158"/>
        <v>1023.65</v>
      </c>
      <c r="G1471" s="41">
        <f>IF(VLOOKUP(F1471,Constantes!$D$2:$E$11,2,TRUE)=0,+F1471,VLOOKUP(F1471,Constantes!$D$2:$E$11,2,TRUE))</f>
        <v>1050</v>
      </c>
      <c r="H1471" s="41">
        <f>ROUND(+Motor!$D$15*Iteración!G1471,2)</f>
        <v>49.35</v>
      </c>
      <c r="I1471" s="48">
        <f t="shared" si="159"/>
        <v>815.96999999998661</v>
      </c>
      <c r="J1471" s="41">
        <f t="shared" si="160"/>
        <v>865.31999999998663</v>
      </c>
      <c r="L1471" t="str">
        <f t="shared" si="155"/>
        <v>815,97</v>
      </c>
      <c r="M1471" s="41">
        <f t="shared" si="156"/>
        <v>865.31999999998663</v>
      </c>
    </row>
    <row r="1472" spans="2:13" x14ac:dyDescent="0.2">
      <c r="B1472" s="41">
        <f t="shared" si="154"/>
        <v>10383.959999999839</v>
      </c>
      <c r="C1472" s="41">
        <f>Motor!$E$5</f>
        <v>1900</v>
      </c>
      <c r="D1472" s="41">
        <f>Motor!$E$6</f>
        <v>0</v>
      </c>
      <c r="E1472" s="41">
        <f t="shared" si="157"/>
        <v>12283.959999999839</v>
      </c>
      <c r="F1472" s="41">
        <f t="shared" si="158"/>
        <v>1023.66</v>
      </c>
      <c r="G1472" s="41">
        <f>IF(VLOOKUP(F1472,Constantes!$D$2:$E$11,2,TRUE)=0,+F1472,VLOOKUP(F1472,Constantes!$D$2:$E$11,2,TRUE))</f>
        <v>1050</v>
      </c>
      <c r="H1472" s="41">
        <f>ROUND(+Motor!$D$15*Iteración!G1472,2)</f>
        <v>49.35</v>
      </c>
      <c r="I1472" s="48">
        <f t="shared" si="159"/>
        <v>815.9799999999866</v>
      </c>
      <c r="J1472" s="41">
        <f t="shared" si="160"/>
        <v>865.32999999998663</v>
      </c>
      <c r="L1472" t="str">
        <f t="shared" si="155"/>
        <v>815,98</v>
      </c>
      <c r="M1472" s="41">
        <f t="shared" si="156"/>
        <v>865.32999999998663</v>
      </c>
    </row>
    <row r="1473" spans="2:13" x14ac:dyDescent="0.2">
      <c r="B1473" s="41">
        <f t="shared" si="154"/>
        <v>10384.07999999984</v>
      </c>
      <c r="C1473" s="41">
        <f>Motor!$E$5</f>
        <v>1900</v>
      </c>
      <c r="D1473" s="41">
        <f>Motor!$E$6</f>
        <v>0</v>
      </c>
      <c r="E1473" s="41">
        <f t="shared" si="157"/>
        <v>12284.07999999984</v>
      </c>
      <c r="F1473" s="41">
        <f t="shared" si="158"/>
        <v>1023.67</v>
      </c>
      <c r="G1473" s="41">
        <f>IF(VLOOKUP(F1473,Constantes!$D$2:$E$11,2,TRUE)=0,+F1473,VLOOKUP(F1473,Constantes!$D$2:$E$11,2,TRUE))</f>
        <v>1050</v>
      </c>
      <c r="H1473" s="41">
        <f>ROUND(+Motor!$D$15*Iteración!G1473,2)</f>
        <v>49.35</v>
      </c>
      <c r="I1473" s="48">
        <f t="shared" si="159"/>
        <v>815.98999999998659</v>
      </c>
      <c r="J1473" s="41">
        <f t="shared" si="160"/>
        <v>865.33999999998662</v>
      </c>
      <c r="L1473" t="str">
        <f t="shared" si="155"/>
        <v>815,99</v>
      </c>
      <c r="M1473" s="41">
        <f t="shared" si="156"/>
        <v>865.33999999998662</v>
      </c>
    </row>
    <row r="1474" spans="2:13" x14ac:dyDescent="0.2">
      <c r="B1474" s="41">
        <f t="shared" si="154"/>
        <v>10384.199999999839</v>
      </c>
      <c r="C1474" s="41">
        <f>Motor!$E$5</f>
        <v>1900</v>
      </c>
      <c r="D1474" s="41">
        <f>Motor!$E$6</f>
        <v>0</v>
      </c>
      <c r="E1474" s="41">
        <f t="shared" si="157"/>
        <v>12284.199999999839</v>
      </c>
      <c r="F1474" s="41">
        <f t="shared" si="158"/>
        <v>1023.68</v>
      </c>
      <c r="G1474" s="41">
        <f>IF(VLOOKUP(F1474,Constantes!$D$2:$E$11,2,TRUE)=0,+F1474,VLOOKUP(F1474,Constantes!$D$2:$E$11,2,TRUE))</f>
        <v>1050</v>
      </c>
      <c r="H1474" s="41">
        <f>ROUND(+Motor!$D$15*Iteración!G1474,2)</f>
        <v>49.35</v>
      </c>
      <c r="I1474" s="48">
        <f t="shared" si="159"/>
        <v>815.99999999998658</v>
      </c>
      <c r="J1474" s="41">
        <f t="shared" si="160"/>
        <v>865.34999999998661</v>
      </c>
      <c r="L1474" t="str">
        <f t="shared" si="155"/>
        <v>816,00</v>
      </c>
      <c r="M1474" s="41">
        <f t="shared" si="156"/>
        <v>865.34999999998661</v>
      </c>
    </row>
    <row r="1475" spans="2:13" x14ac:dyDescent="0.2">
      <c r="B1475" s="41">
        <f t="shared" si="154"/>
        <v>10384.31999999984</v>
      </c>
      <c r="C1475" s="41">
        <f>Motor!$E$5</f>
        <v>1900</v>
      </c>
      <c r="D1475" s="41">
        <f>Motor!$E$6</f>
        <v>0</v>
      </c>
      <c r="E1475" s="41">
        <f t="shared" si="157"/>
        <v>12284.31999999984</v>
      </c>
      <c r="F1475" s="41">
        <f t="shared" si="158"/>
        <v>1023.69</v>
      </c>
      <c r="G1475" s="41">
        <f>IF(VLOOKUP(F1475,Constantes!$D$2:$E$11,2,TRUE)=0,+F1475,VLOOKUP(F1475,Constantes!$D$2:$E$11,2,TRUE))</f>
        <v>1050</v>
      </c>
      <c r="H1475" s="41">
        <f>ROUND(+Motor!$D$15*Iteración!G1475,2)</f>
        <v>49.35</v>
      </c>
      <c r="I1475" s="48">
        <f t="shared" si="159"/>
        <v>816.00999999998658</v>
      </c>
      <c r="J1475" s="41">
        <f t="shared" si="160"/>
        <v>865.3599999999866</v>
      </c>
      <c r="L1475" t="str">
        <f t="shared" si="155"/>
        <v>816,01</v>
      </c>
      <c r="M1475" s="41">
        <f t="shared" si="156"/>
        <v>865.3599999999866</v>
      </c>
    </row>
    <row r="1476" spans="2:13" x14ac:dyDescent="0.2">
      <c r="B1476" s="41">
        <f t="shared" ref="B1476:B1539" si="161">+J1476*12</f>
        <v>10384.439999999839</v>
      </c>
      <c r="C1476" s="41">
        <f>Motor!$E$5</f>
        <v>1900</v>
      </c>
      <c r="D1476" s="41">
        <f>Motor!$E$6</f>
        <v>0</v>
      </c>
      <c r="E1476" s="41">
        <f t="shared" si="157"/>
        <v>12284.439999999839</v>
      </c>
      <c r="F1476" s="41">
        <f t="shared" si="158"/>
        <v>1023.7</v>
      </c>
      <c r="G1476" s="41">
        <f>IF(VLOOKUP(F1476,Constantes!$D$2:$E$11,2,TRUE)=0,+F1476,VLOOKUP(F1476,Constantes!$D$2:$E$11,2,TRUE))</f>
        <v>1050</v>
      </c>
      <c r="H1476" s="41">
        <f>ROUND(+Motor!$D$15*Iteración!G1476,2)</f>
        <v>49.35</v>
      </c>
      <c r="I1476" s="48">
        <f t="shared" si="159"/>
        <v>816.01999999998657</v>
      </c>
      <c r="J1476" s="41">
        <f t="shared" si="160"/>
        <v>865.36999999998659</v>
      </c>
      <c r="L1476" t="str">
        <f t="shared" ref="L1476:L1539" si="162">TEXT(I1476,"0,00")</f>
        <v>816,02</v>
      </c>
      <c r="M1476" s="41">
        <f t="shared" ref="M1476:M1539" si="163">+J1476</f>
        <v>865.36999999998659</v>
      </c>
    </row>
    <row r="1477" spans="2:13" x14ac:dyDescent="0.2">
      <c r="B1477" s="41">
        <f t="shared" si="161"/>
        <v>10384.559999999839</v>
      </c>
      <c r="C1477" s="41">
        <f>Motor!$E$5</f>
        <v>1900</v>
      </c>
      <c r="D1477" s="41">
        <f>Motor!$E$6</f>
        <v>0</v>
      </c>
      <c r="E1477" s="41">
        <f t="shared" ref="E1477:E1540" si="164">SUM(B1477:D1477)</f>
        <v>12284.559999999839</v>
      </c>
      <c r="F1477" s="41">
        <f t="shared" ref="F1477:F1540" si="165">ROUND(+E1477/12,2)</f>
        <v>1023.71</v>
      </c>
      <c r="G1477" s="41">
        <f>IF(VLOOKUP(F1477,Constantes!$D$2:$E$11,2,TRUE)=0,+F1477,VLOOKUP(F1477,Constantes!$D$2:$E$11,2,TRUE))</f>
        <v>1050</v>
      </c>
      <c r="H1477" s="41">
        <f>ROUND(+Motor!$D$15*Iteración!G1477,2)</f>
        <v>49.35</v>
      </c>
      <c r="I1477" s="48">
        <f t="shared" ref="I1477:I1540" si="166">+J1477-H1477</f>
        <v>816.02999999998656</v>
      </c>
      <c r="J1477" s="41">
        <f t="shared" ref="J1477:J1540" si="167">+J1476+$J$1</f>
        <v>865.37999999998658</v>
      </c>
      <c r="L1477" t="str">
        <f t="shared" si="162"/>
        <v>816,03</v>
      </c>
      <c r="M1477" s="41">
        <f t="shared" si="163"/>
        <v>865.37999999998658</v>
      </c>
    </row>
    <row r="1478" spans="2:13" x14ac:dyDescent="0.2">
      <c r="B1478" s="41">
        <f t="shared" si="161"/>
        <v>10384.679999999838</v>
      </c>
      <c r="C1478" s="41">
        <f>Motor!$E$5</f>
        <v>1900</v>
      </c>
      <c r="D1478" s="41">
        <f>Motor!$E$6</f>
        <v>0</v>
      </c>
      <c r="E1478" s="41">
        <f t="shared" si="164"/>
        <v>12284.679999999838</v>
      </c>
      <c r="F1478" s="41">
        <f t="shared" si="165"/>
        <v>1023.72</v>
      </c>
      <c r="G1478" s="41">
        <f>IF(VLOOKUP(F1478,Constantes!$D$2:$E$11,2,TRUE)=0,+F1478,VLOOKUP(F1478,Constantes!$D$2:$E$11,2,TRUE))</f>
        <v>1050</v>
      </c>
      <c r="H1478" s="41">
        <f>ROUND(+Motor!$D$15*Iteración!G1478,2)</f>
        <v>49.35</v>
      </c>
      <c r="I1478" s="48">
        <f t="shared" si="166"/>
        <v>816.03999999998655</v>
      </c>
      <c r="J1478" s="41">
        <f t="shared" si="167"/>
        <v>865.38999999998657</v>
      </c>
      <c r="L1478" t="str">
        <f t="shared" si="162"/>
        <v>816,04</v>
      </c>
      <c r="M1478" s="41">
        <f t="shared" si="163"/>
        <v>865.38999999998657</v>
      </c>
    </row>
    <row r="1479" spans="2:13" x14ac:dyDescent="0.2">
      <c r="B1479" s="41">
        <f t="shared" si="161"/>
        <v>10384.799999999839</v>
      </c>
      <c r="C1479" s="41">
        <f>Motor!$E$5</f>
        <v>1900</v>
      </c>
      <c r="D1479" s="41">
        <f>Motor!$E$6</f>
        <v>0</v>
      </c>
      <c r="E1479" s="41">
        <f t="shared" si="164"/>
        <v>12284.799999999839</v>
      </c>
      <c r="F1479" s="41">
        <f t="shared" si="165"/>
        <v>1023.73</v>
      </c>
      <c r="G1479" s="41">
        <f>IF(VLOOKUP(F1479,Constantes!$D$2:$E$11,2,TRUE)=0,+F1479,VLOOKUP(F1479,Constantes!$D$2:$E$11,2,TRUE))</f>
        <v>1050</v>
      </c>
      <c r="H1479" s="41">
        <f>ROUND(+Motor!$D$15*Iteración!G1479,2)</f>
        <v>49.35</v>
      </c>
      <c r="I1479" s="48">
        <f t="shared" si="166"/>
        <v>816.04999999998654</v>
      </c>
      <c r="J1479" s="41">
        <f t="shared" si="167"/>
        <v>865.39999999998656</v>
      </c>
      <c r="L1479" t="str">
        <f t="shared" si="162"/>
        <v>816,05</v>
      </c>
      <c r="M1479" s="41">
        <f t="shared" si="163"/>
        <v>865.39999999998656</v>
      </c>
    </row>
    <row r="1480" spans="2:13" x14ac:dyDescent="0.2">
      <c r="B1480" s="41">
        <f t="shared" si="161"/>
        <v>10384.919999999838</v>
      </c>
      <c r="C1480" s="41">
        <f>Motor!$E$5</f>
        <v>1900</v>
      </c>
      <c r="D1480" s="41">
        <f>Motor!$E$6</f>
        <v>0</v>
      </c>
      <c r="E1480" s="41">
        <f t="shared" si="164"/>
        <v>12284.919999999838</v>
      </c>
      <c r="F1480" s="41">
        <f t="shared" si="165"/>
        <v>1023.74</v>
      </c>
      <c r="G1480" s="41">
        <f>IF(VLOOKUP(F1480,Constantes!$D$2:$E$11,2,TRUE)=0,+F1480,VLOOKUP(F1480,Constantes!$D$2:$E$11,2,TRUE))</f>
        <v>1050</v>
      </c>
      <c r="H1480" s="41">
        <f>ROUND(+Motor!$D$15*Iteración!G1480,2)</f>
        <v>49.35</v>
      </c>
      <c r="I1480" s="48">
        <f t="shared" si="166"/>
        <v>816.05999999998653</v>
      </c>
      <c r="J1480" s="41">
        <f t="shared" si="167"/>
        <v>865.40999999998655</v>
      </c>
      <c r="L1480" t="str">
        <f t="shared" si="162"/>
        <v>816,06</v>
      </c>
      <c r="M1480" s="41">
        <f t="shared" si="163"/>
        <v>865.40999999998655</v>
      </c>
    </row>
    <row r="1481" spans="2:13" x14ac:dyDescent="0.2">
      <c r="B1481" s="41">
        <f t="shared" si="161"/>
        <v>10385.039999999839</v>
      </c>
      <c r="C1481" s="41">
        <f>Motor!$E$5</f>
        <v>1900</v>
      </c>
      <c r="D1481" s="41">
        <f>Motor!$E$6</f>
        <v>0</v>
      </c>
      <c r="E1481" s="41">
        <f t="shared" si="164"/>
        <v>12285.039999999839</v>
      </c>
      <c r="F1481" s="41">
        <f t="shared" si="165"/>
        <v>1023.75</v>
      </c>
      <c r="G1481" s="41">
        <f>IF(VLOOKUP(F1481,Constantes!$D$2:$E$11,2,TRUE)=0,+F1481,VLOOKUP(F1481,Constantes!$D$2:$E$11,2,TRUE))</f>
        <v>1050</v>
      </c>
      <c r="H1481" s="41">
        <f>ROUND(+Motor!$D$15*Iteración!G1481,2)</f>
        <v>49.35</v>
      </c>
      <c r="I1481" s="48">
        <f t="shared" si="166"/>
        <v>816.06999999998652</v>
      </c>
      <c r="J1481" s="41">
        <f t="shared" si="167"/>
        <v>865.41999999998654</v>
      </c>
      <c r="L1481" t="str">
        <f t="shared" si="162"/>
        <v>816,07</v>
      </c>
      <c r="M1481" s="41">
        <f t="shared" si="163"/>
        <v>865.41999999998654</v>
      </c>
    </row>
    <row r="1482" spans="2:13" x14ac:dyDescent="0.2">
      <c r="B1482" s="41">
        <f t="shared" si="161"/>
        <v>10385.159999999838</v>
      </c>
      <c r="C1482" s="41">
        <f>Motor!$E$5</f>
        <v>1900</v>
      </c>
      <c r="D1482" s="41">
        <f>Motor!$E$6</f>
        <v>0</v>
      </c>
      <c r="E1482" s="41">
        <f t="shared" si="164"/>
        <v>12285.159999999838</v>
      </c>
      <c r="F1482" s="41">
        <f t="shared" si="165"/>
        <v>1023.76</v>
      </c>
      <c r="G1482" s="41">
        <f>IF(VLOOKUP(F1482,Constantes!$D$2:$E$11,2,TRUE)=0,+F1482,VLOOKUP(F1482,Constantes!$D$2:$E$11,2,TRUE))</f>
        <v>1050</v>
      </c>
      <c r="H1482" s="41">
        <f>ROUND(+Motor!$D$15*Iteración!G1482,2)</f>
        <v>49.35</v>
      </c>
      <c r="I1482" s="48">
        <f t="shared" si="166"/>
        <v>816.07999999998651</v>
      </c>
      <c r="J1482" s="41">
        <f t="shared" si="167"/>
        <v>865.42999999998653</v>
      </c>
      <c r="L1482" t="str">
        <f t="shared" si="162"/>
        <v>816,08</v>
      </c>
      <c r="M1482" s="41">
        <f t="shared" si="163"/>
        <v>865.42999999998653</v>
      </c>
    </row>
    <row r="1483" spans="2:13" x14ac:dyDescent="0.2">
      <c r="B1483" s="41">
        <f t="shared" si="161"/>
        <v>10385.279999999839</v>
      </c>
      <c r="C1483" s="41">
        <f>Motor!$E$5</f>
        <v>1900</v>
      </c>
      <c r="D1483" s="41">
        <f>Motor!$E$6</f>
        <v>0</v>
      </c>
      <c r="E1483" s="41">
        <f t="shared" si="164"/>
        <v>12285.279999999839</v>
      </c>
      <c r="F1483" s="41">
        <f t="shared" si="165"/>
        <v>1023.77</v>
      </c>
      <c r="G1483" s="41">
        <f>IF(VLOOKUP(F1483,Constantes!$D$2:$E$11,2,TRUE)=0,+F1483,VLOOKUP(F1483,Constantes!$D$2:$E$11,2,TRUE))</f>
        <v>1050</v>
      </c>
      <c r="H1483" s="41">
        <f>ROUND(+Motor!$D$15*Iteración!G1483,2)</f>
        <v>49.35</v>
      </c>
      <c r="I1483" s="48">
        <f t="shared" si="166"/>
        <v>816.0899999999865</v>
      </c>
      <c r="J1483" s="41">
        <f t="shared" si="167"/>
        <v>865.43999999998653</v>
      </c>
      <c r="L1483" t="str">
        <f t="shared" si="162"/>
        <v>816,09</v>
      </c>
      <c r="M1483" s="41">
        <f t="shared" si="163"/>
        <v>865.43999999998653</v>
      </c>
    </row>
    <row r="1484" spans="2:13" x14ac:dyDescent="0.2">
      <c r="B1484" s="41">
        <f t="shared" si="161"/>
        <v>10385.399999999838</v>
      </c>
      <c r="C1484" s="41">
        <f>Motor!$E$5</f>
        <v>1900</v>
      </c>
      <c r="D1484" s="41">
        <f>Motor!$E$6</f>
        <v>0</v>
      </c>
      <c r="E1484" s="41">
        <f t="shared" si="164"/>
        <v>12285.399999999838</v>
      </c>
      <c r="F1484" s="41">
        <f t="shared" si="165"/>
        <v>1023.78</v>
      </c>
      <c r="G1484" s="41">
        <f>IF(VLOOKUP(F1484,Constantes!$D$2:$E$11,2,TRUE)=0,+F1484,VLOOKUP(F1484,Constantes!$D$2:$E$11,2,TRUE))</f>
        <v>1050</v>
      </c>
      <c r="H1484" s="41">
        <f>ROUND(+Motor!$D$15*Iteración!G1484,2)</f>
        <v>49.35</v>
      </c>
      <c r="I1484" s="48">
        <f t="shared" si="166"/>
        <v>816.09999999998649</v>
      </c>
      <c r="J1484" s="41">
        <f t="shared" si="167"/>
        <v>865.44999999998652</v>
      </c>
      <c r="L1484" t="str">
        <f t="shared" si="162"/>
        <v>816,10</v>
      </c>
      <c r="M1484" s="41">
        <f t="shared" si="163"/>
        <v>865.44999999998652</v>
      </c>
    </row>
    <row r="1485" spans="2:13" x14ac:dyDescent="0.2">
      <c r="B1485" s="41">
        <f t="shared" si="161"/>
        <v>10385.519999999839</v>
      </c>
      <c r="C1485" s="41">
        <f>Motor!$E$5</f>
        <v>1900</v>
      </c>
      <c r="D1485" s="41">
        <f>Motor!$E$6</f>
        <v>0</v>
      </c>
      <c r="E1485" s="41">
        <f t="shared" si="164"/>
        <v>12285.519999999839</v>
      </c>
      <c r="F1485" s="41">
        <f t="shared" si="165"/>
        <v>1023.79</v>
      </c>
      <c r="G1485" s="41">
        <f>IF(VLOOKUP(F1485,Constantes!$D$2:$E$11,2,TRUE)=0,+F1485,VLOOKUP(F1485,Constantes!$D$2:$E$11,2,TRUE))</f>
        <v>1050</v>
      </c>
      <c r="H1485" s="41">
        <f>ROUND(+Motor!$D$15*Iteración!G1485,2)</f>
        <v>49.35</v>
      </c>
      <c r="I1485" s="48">
        <f t="shared" si="166"/>
        <v>816.10999999998648</v>
      </c>
      <c r="J1485" s="41">
        <f t="shared" si="167"/>
        <v>865.45999999998651</v>
      </c>
      <c r="L1485" t="str">
        <f t="shared" si="162"/>
        <v>816,11</v>
      </c>
      <c r="M1485" s="41">
        <f t="shared" si="163"/>
        <v>865.45999999998651</v>
      </c>
    </row>
    <row r="1486" spans="2:13" x14ac:dyDescent="0.2">
      <c r="B1486" s="41">
        <f t="shared" si="161"/>
        <v>10385.639999999838</v>
      </c>
      <c r="C1486" s="41">
        <f>Motor!$E$5</f>
        <v>1900</v>
      </c>
      <c r="D1486" s="41">
        <f>Motor!$E$6</f>
        <v>0</v>
      </c>
      <c r="E1486" s="41">
        <f t="shared" si="164"/>
        <v>12285.639999999838</v>
      </c>
      <c r="F1486" s="41">
        <f t="shared" si="165"/>
        <v>1023.8</v>
      </c>
      <c r="G1486" s="41">
        <f>IF(VLOOKUP(F1486,Constantes!$D$2:$E$11,2,TRUE)=0,+F1486,VLOOKUP(F1486,Constantes!$D$2:$E$11,2,TRUE))</f>
        <v>1050</v>
      </c>
      <c r="H1486" s="41">
        <f>ROUND(+Motor!$D$15*Iteración!G1486,2)</f>
        <v>49.35</v>
      </c>
      <c r="I1486" s="48">
        <f t="shared" si="166"/>
        <v>816.11999999998648</v>
      </c>
      <c r="J1486" s="41">
        <f t="shared" si="167"/>
        <v>865.4699999999865</v>
      </c>
      <c r="L1486" t="str">
        <f t="shared" si="162"/>
        <v>816,12</v>
      </c>
      <c r="M1486" s="41">
        <f t="shared" si="163"/>
        <v>865.4699999999865</v>
      </c>
    </row>
    <row r="1487" spans="2:13" x14ac:dyDescent="0.2">
      <c r="B1487" s="41">
        <f t="shared" si="161"/>
        <v>10385.759999999838</v>
      </c>
      <c r="C1487" s="41">
        <f>Motor!$E$5</f>
        <v>1900</v>
      </c>
      <c r="D1487" s="41">
        <f>Motor!$E$6</f>
        <v>0</v>
      </c>
      <c r="E1487" s="41">
        <f t="shared" si="164"/>
        <v>12285.759999999838</v>
      </c>
      <c r="F1487" s="41">
        <f t="shared" si="165"/>
        <v>1023.81</v>
      </c>
      <c r="G1487" s="41">
        <f>IF(VLOOKUP(F1487,Constantes!$D$2:$E$11,2,TRUE)=0,+F1487,VLOOKUP(F1487,Constantes!$D$2:$E$11,2,TRUE))</f>
        <v>1050</v>
      </c>
      <c r="H1487" s="41">
        <f>ROUND(+Motor!$D$15*Iteración!G1487,2)</f>
        <v>49.35</v>
      </c>
      <c r="I1487" s="48">
        <f t="shared" si="166"/>
        <v>816.12999999998647</v>
      </c>
      <c r="J1487" s="41">
        <f t="shared" si="167"/>
        <v>865.47999999998649</v>
      </c>
      <c r="L1487" t="str">
        <f t="shared" si="162"/>
        <v>816,13</v>
      </c>
      <c r="M1487" s="41">
        <f t="shared" si="163"/>
        <v>865.47999999998649</v>
      </c>
    </row>
    <row r="1488" spans="2:13" x14ac:dyDescent="0.2">
      <c r="B1488" s="41">
        <f t="shared" si="161"/>
        <v>10385.879999999837</v>
      </c>
      <c r="C1488" s="41">
        <f>Motor!$E$5</f>
        <v>1900</v>
      </c>
      <c r="D1488" s="41">
        <f>Motor!$E$6</f>
        <v>0</v>
      </c>
      <c r="E1488" s="41">
        <f t="shared" si="164"/>
        <v>12285.879999999837</v>
      </c>
      <c r="F1488" s="41">
        <f t="shared" si="165"/>
        <v>1023.82</v>
      </c>
      <c r="G1488" s="41">
        <f>IF(VLOOKUP(F1488,Constantes!$D$2:$E$11,2,TRUE)=0,+F1488,VLOOKUP(F1488,Constantes!$D$2:$E$11,2,TRUE))</f>
        <v>1050</v>
      </c>
      <c r="H1488" s="41">
        <f>ROUND(+Motor!$D$15*Iteración!G1488,2)</f>
        <v>49.35</v>
      </c>
      <c r="I1488" s="48">
        <f t="shared" si="166"/>
        <v>816.13999999998646</v>
      </c>
      <c r="J1488" s="41">
        <f t="shared" si="167"/>
        <v>865.48999999998648</v>
      </c>
      <c r="L1488" t="str">
        <f t="shared" si="162"/>
        <v>816,14</v>
      </c>
      <c r="M1488" s="41">
        <f t="shared" si="163"/>
        <v>865.48999999998648</v>
      </c>
    </row>
    <row r="1489" spans="2:13" x14ac:dyDescent="0.2">
      <c r="B1489" s="41">
        <f t="shared" si="161"/>
        <v>10385.999999999838</v>
      </c>
      <c r="C1489" s="41">
        <f>Motor!$E$5</f>
        <v>1900</v>
      </c>
      <c r="D1489" s="41">
        <f>Motor!$E$6</f>
        <v>0</v>
      </c>
      <c r="E1489" s="41">
        <f t="shared" si="164"/>
        <v>12285.999999999838</v>
      </c>
      <c r="F1489" s="41">
        <f t="shared" si="165"/>
        <v>1023.83</v>
      </c>
      <c r="G1489" s="41">
        <f>IF(VLOOKUP(F1489,Constantes!$D$2:$E$11,2,TRUE)=0,+F1489,VLOOKUP(F1489,Constantes!$D$2:$E$11,2,TRUE))</f>
        <v>1050</v>
      </c>
      <c r="H1489" s="41">
        <f>ROUND(+Motor!$D$15*Iteración!G1489,2)</f>
        <v>49.35</v>
      </c>
      <c r="I1489" s="48">
        <f t="shared" si="166"/>
        <v>816.14999999998645</v>
      </c>
      <c r="J1489" s="41">
        <f t="shared" si="167"/>
        <v>865.49999999998647</v>
      </c>
      <c r="L1489" t="str">
        <f t="shared" si="162"/>
        <v>816,15</v>
      </c>
      <c r="M1489" s="41">
        <f t="shared" si="163"/>
        <v>865.49999999998647</v>
      </c>
    </row>
    <row r="1490" spans="2:13" x14ac:dyDescent="0.2">
      <c r="B1490" s="41">
        <f t="shared" si="161"/>
        <v>10386.119999999837</v>
      </c>
      <c r="C1490" s="41">
        <f>Motor!$E$5</f>
        <v>1900</v>
      </c>
      <c r="D1490" s="41">
        <f>Motor!$E$6</f>
        <v>0</v>
      </c>
      <c r="E1490" s="41">
        <f t="shared" si="164"/>
        <v>12286.119999999837</v>
      </c>
      <c r="F1490" s="41">
        <f t="shared" si="165"/>
        <v>1023.84</v>
      </c>
      <c r="G1490" s="41">
        <f>IF(VLOOKUP(F1490,Constantes!$D$2:$E$11,2,TRUE)=0,+F1490,VLOOKUP(F1490,Constantes!$D$2:$E$11,2,TRUE))</f>
        <v>1050</v>
      </c>
      <c r="H1490" s="41">
        <f>ROUND(+Motor!$D$15*Iteración!G1490,2)</f>
        <v>49.35</v>
      </c>
      <c r="I1490" s="48">
        <f t="shared" si="166"/>
        <v>816.15999999998644</v>
      </c>
      <c r="J1490" s="41">
        <f t="shared" si="167"/>
        <v>865.50999999998646</v>
      </c>
      <c r="L1490" t="str">
        <f t="shared" si="162"/>
        <v>816,16</v>
      </c>
      <c r="M1490" s="41">
        <f t="shared" si="163"/>
        <v>865.50999999998646</v>
      </c>
    </row>
    <row r="1491" spans="2:13" x14ac:dyDescent="0.2">
      <c r="B1491" s="41">
        <f t="shared" si="161"/>
        <v>10386.239999999838</v>
      </c>
      <c r="C1491" s="41">
        <f>Motor!$E$5</f>
        <v>1900</v>
      </c>
      <c r="D1491" s="41">
        <f>Motor!$E$6</f>
        <v>0</v>
      </c>
      <c r="E1491" s="41">
        <f t="shared" si="164"/>
        <v>12286.239999999838</v>
      </c>
      <c r="F1491" s="41">
        <f t="shared" si="165"/>
        <v>1023.85</v>
      </c>
      <c r="G1491" s="41">
        <f>IF(VLOOKUP(F1491,Constantes!$D$2:$E$11,2,TRUE)=0,+F1491,VLOOKUP(F1491,Constantes!$D$2:$E$11,2,TRUE))</f>
        <v>1050</v>
      </c>
      <c r="H1491" s="41">
        <f>ROUND(+Motor!$D$15*Iteración!G1491,2)</f>
        <v>49.35</v>
      </c>
      <c r="I1491" s="48">
        <f t="shared" si="166"/>
        <v>816.16999999998643</v>
      </c>
      <c r="J1491" s="41">
        <f t="shared" si="167"/>
        <v>865.51999999998645</v>
      </c>
      <c r="L1491" t="str">
        <f t="shared" si="162"/>
        <v>816,17</v>
      </c>
      <c r="M1491" s="41">
        <f t="shared" si="163"/>
        <v>865.51999999998645</v>
      </c>
    </row>
    <row r="1492" spans="2:13" x14ac:dyDescent="0.2">
      <c r="B1492" s="41">
        <f t="shared" si="161"/>
        <v>10386.359999999837</v>
      </c>
      <c r="C1492" s="41">
        <f>Motor!$E$5</f>
        <v>1900</v>
      </c>
      <c r="D1492" s="41">
        <f>Motor!$E$6</f>
        <v>0</v>
      </c>
      <c r="E1492" s="41">
        <f t="shared" si="164"/>
        <v>12286.359999999837</v>
      </c>
      <c r="F1492" s="41">
        <f t="shared" si="165"/>
        <v>1023.86</v>
      </c>
      <c r="G1492" s="41">
        <f>IF(VLOOKUP(F1492,Constantes!$D$2:$E$11,2,TRUE)=0,+F1492,VLOOKUP(F1492,Constantes!$D$2:$E$11,2,TRUE))</f>
        <v>1050</v>
      </c>
      <c r="H1492" s="41">
        <f>ROUND(+Motor!$D$15*Iteración!G1492,2)</f>
        <v>49.35</v>
      </c>
      <c r="I1492" s="48">
        <f t="shared" si="166"/>
        <v>816.17999999998642</v>
      </c>
      <c r="J1492" s="41">
        <f t="shared" si="167"/>
        <v>865.52999999998644</v>
      </c>
      <c r="L1492" t="str">
        <f t="shared" si="162"/>
        <v>816,18</v>
      </c>
      <c r="M1492" s="41">
        <f t="shared" si="163"/>
        <v>865.52999999998644</v>
      </c>
    </row>
    <row r="1493" spans="2:13" x14ac:dyDescent="0.2">
      <c r="B1493" s="41">
        <f t="shared" si="161"/>
        <v>10386.479999999838</v>
      </c>
      <c r="C1493" s="41">
        <f>Motor!$E$5</f>
        <v>1900</v>
      </c>
      <c r="D1493" s="41">
        <f>Motor!$E$6</f>
        <v>0</v>
      </c>
      <c r="E1493" s="41">
        <f t="shared" si="164"/>
        <v>12286.479999999838</v>
      </c>
      <c r="F1493" s="41">
        <f t="shared" si="165"/>
        <v>1023.87</v>
      </c>
      <c r="G1493" s="41">
        <f>IF(VLOOKUP(F1493,Constantes!$D$2:$E$11,2,TRUE)=0,+F1493,VLOOKUP(F1493,Constantes!$D$2:$E$11,2,TRUE))</f>
        <v>1050</v>
      </c>
      <c r="H1493" s="41">
        <f>ROUND(+Motor!$D$15*Iteración!G1493,2)</f>
        <v>49.35</v>
      </c>
      <c r="I1493" s="48">
        <f t="shared" si="166"/>
        <v>816.18999999998641</v>
      </c>
      <c r="J1493" s="41">
        <f t="shared" si="167"/>
        <v>865.53999999998643</v>
      </c>
      <c r="L1493" t="str">
        <f t="shared" si="162"/>
        <v>816,19</v>
      </c>
      <c r="M1493" s="41">
        <f t="shared" si="163"/>
        <v>865.53999999998643</v>
      </c>
    </row>
    <row r="1494" spans="2:13" x14ac:dyDescent="0.2">
      <c r="B1494" s="41">
        <f t="shared" si="161"/>
        <v>10386.599999999837</v>
      </c>
      <c r="C1494" s="41">
        <f>Motor!$E$5</f>
        <v>1900</v>
      </c>
      <c r="D1494" s="41">
        <f>Motor!$E$6</f>
        <v>0</v>
      </c>
      <c r="E1494" s="41">
        <f t="shared" si="164"/>
        <v>12286.599999999837</v>
      </c>
      <c r="F1494" s="41">
        <f t="shared" si="165"/>
        <v>1023.88</v>
      </c>
      <c r="G1494" s="41">
        <f>IF(VLOOKUP(F1494,Constantes!$D$2:$E$11,2,TRUE)=0,+F1494,VLOOKUP(F1494,Constantes!$D$2:$E$11,2,TRUE))</f>
        <v>1050</v>
      </c>
      <c r="H1494" s="41">
        <f>ROUND(+Motor!$D$15*Iteración!G1494,2)</f>
        <v>49.35</v>
      </c>
      <c r="I1494" s="48">
        <f t="shared" si="166"/>
        <v>816.1999999999864</v>
      </c>
      <c r="J1494" s="41">
        <f t="shared" si="167"/>
        <v>865.54999999998643</v>
      </c>
      <c r="L1494" t="str">
        <f t="shared" si="162"/>
        <v>816,20</v>
      </c>
      <c r="M1494" s="41">
        <f t="shared" si="163"/>
        <v>865.54999999998643</v>
      </c>
    </row>
    <row r="1495" spans="2:13" x14ac:dyDescent="0.2">
      <c r="B1495" s="41">
        <f t="shared" si="161"/>
        <v>10386.719999999837</v>
      </c>
      <c r="C1495" s="41">
        <f>Motor!$E$5</f>
        <v>1900</v>
      </c>
      <c r="D1495" s="41">
        <f>Motor!$E$6</f>
        <v>0</v>
      </c>
      <c r="E1495" s="41">
        <f t="shared" si="164"/>
        <v>12286.719999999837</v>
      </c>
      <c r="F1495" s="41">
        <f t="shared" si="165"/>
        <v>1023.89</v>
      </c>
      <c r="G1495" s="41">
        <f>IF(VLOOKUP(F1495,Constantes!$D$2:$E$11,2,TRUE)=0,+F1495,VLOOKUP(F1495,Constantes!$D$2:$E$11,2,TRUE))</f>
        <v>1050</v>
      </c>
      <c r="H1495" s="41">
        <f>ROUND(+Motor!$D$15*Iteración!G1495,2)</f>
        <v>49.35</v>
      </c>
      <c r="I1495" s="48">
        <f t="shared" si="166"/>
        <v>816.20999999998639</v>
      </c>
      <c r="J1495" s="41">
        <f t="shared" si="167"/>
        <v>865.55999999998642</v>
      </c>
      <c r="L1495" t="str">
        <f t="shared" si="162"/>
        <v>816,21</v>
      </c>
      <c r="M1495" s="41">
        <f t="shared" si="163"/>
        <v>865.55999999998642</v>
      </c>
    </row>
    <row r="1496" spans="2:13" x14ac:dyDescent="0.2">
      <c r="B1496" s="41">
        <f t="shared" si="161"/>
        <v>10386.839999999836</v>
      </c>
      <c r="C1496" s="41">
        <f>Motor!$E$5</f>
        <v>1900</v>
      </c>
      <c r="D1496" s="41">
        <f>Motor!$E$6</f>
        <v>0</v>
      </c>
      <c r="E1496" s="41">
        <f t="shared" si="164"/>
        <v>12286.839999999836</v>
      </c>
      <c r="F1496" s="41">
        <f t="shared" si="165"/>
        <v>1023.9</v>
      </c>
      <c r="G1496" s="41">
        <f>IF(VLOOKUP(F1496,Constantes!$D$2:$E$11,2,TRUE)=0,+F1496,VLOOKUP(F1496,Constantes!$D$2:$E$11,2,TRUE))</f>
        <v>1050</v>
      </c>
      <c r="H1496" s="41">
        <f>ROUND(+Motor!$D$15*Iteración!G1496,2)</f>
        <v>49.35</v>
      </c>
      <c r="I1496" s="48">
        <f t="shared" si="166"/>
        <v>816.21999999998638</v>
      </c>
      <c r="J1496" s="41">
        <f t="shared" si="167"/>
        <v>865.56999999998641</v>
      </c>
      <c r="L1496" t="str">
        <f t="shared" si="162"/>
        <v>816,22</v>
      </c>
      <c r="M1496" s="41">
        <f t="shared" si="163"/>
        <v>865.56999999998641</v>
      </c>
    </row>
    <row r="1497" spans="2:13" x14ac:dyDescent="0.2">
      <c r="B1497" s="41">
        <f t="shared" si="161"/>
        <v>10386.959999999837</v>
      </c>
      <c r="C1497" s="41">
        <f>Motor!$E$5</f>
        <v>1900</v>
      </c>
      <c r="D1497" s="41">
        <f>Motor!$E$6</f>
        <v>0</v>
      </c>
      <c r="E1497" s="41">
        <f t="shared" si="164"/>
        <v>12286.959999999837</v>
      </c>
      <c r="F1497" s="41">
        <f t="shared" si="165"/>
        <v>1023.91</v>
      </c>
      <c r="G1497" s="41">
        <f>IF(VLOOKUP(F1497,Constantes!$D$2:$E$11,2,TRUE)=0,+F1497,VLOOKUP(F1497,Constantes!$D$2:$E$11,2,TRUE))</f>
        <v>1050</v>
      </c>
      <c r="H1497" s="41">
        <f>ROUND(+Motor!$D$15*Iteración!G1497,2)</f>
        <v>49.35</v>
      </c>
      <c r="I1497" s="48">
        <f t="shared" si="166"/>
        <v>816.22999999998638</v>
      </c>
      <c r="J1497" s="41">
        <f t="shared" si="167"/>
        <v>865.5799999999864</v>
      </c>
      <c r="L1497" t="str">
        <f t="shared" si="162"/>
        <v>816,23</v>
      </c>
      <c r="M1497" s="41">
        <f t="shared" si="163"/>
        <v>865.5799999999864</v>
      </c>
    </row>
    <row r="1498" spans="2:13" x14ac:dyDescent="0.2">
      <c r="B1498" s="41">
        <f t="shared" si="161"/>
        <v>10387.079999999836</v>
      </c>
      <c r="C1498" s="41">
        <f>Motor!$E$5</f>
        <v>1900</v>
      </c>
      <c r="D1498" s="41">
        <f>Motor!$E$6</f>
        <v>0</v>
      </c>
      <c r="E1498" s="41">
        <f t="shared" si="164"/>
        <v>12287.079999999836</v>
      </c>
      <c r="F1498" s="41">
        <f t="shared" si="165"/>
        <v>1023.92</v>
      </c>
      <c r="G1498" s="41">
        <f>IF(VLOOKUP(F1498,Constantes!$D$2:$E$11,2,TRUE)=0,+F1498,VLOOKUP(F1498,Constantes!$D$2:$E$11,2,TRUE))</f>
        <v>1050</v>
      </c>
      <c r="H1498" s="41">
        <f>ROUND(+Motor!$D$15*Iteración!G1498,2)</f>
        <v>49.35</v>
      </c>
      <c r="I1498" s="48">
        <f t="shared" si="166"/>
        <v>816.23999999998637</v>
      </c>
      <c r="J1498" s="41">
        <f t="shared" si="167"/>
        <v>865.58999999998639</v>
      </c>
      <c r="L1498" t="str">
        <f t="shared" si="162"/>
        <v>816,24</v>
      </c>
      <c r="M1498" s="41">
        <f t="shared" si="163"/>
        <v>865.58999999998639</v>
      </c>
    </row>
    <row r="1499" spans="2:13" x14ac:dyDescent="0.2">
      <c r="B1499" s="41">
        <f t="shared" si="161"/>
        <v>10387.199999999837</v>
      </c>
      <c r="C1499" s="41">
        <f>Motor!$E$5</f>
        <v>1900</v>
      </c>
      <c r="D1499" s="41">
        <f>Motor!$E$6</f>
        <v>0</v>
      </c>
      <c r="E1499" s="41">
        <f t="shared" si="164"/>
        <v>12287.199999999837</v>
      </c>
      <c r="F1499" s="41">
        <f t="shared" si="165"/>
        <v>1023.93</v>
      </c>
      <c r="G1499" s="41">
        <f>IF(VLOOKUP(F1499,Constantes!$D$2:$E$11,2,TRUE)=0,+F1499,VLOOKUP(F1499,Constantes!$D$2:$E$11,2,TRUE))</f>
        <v>1050</v>
      </c>
      <c r="H1499" s="41">
        <f>ROUND(+Motor!$D$15*Iteración!G1499,2)</f>
        <v>49.35</v>
      </c>
      <c r="I1499" s="48">
        <f t="shared" si="166"/>
        <v>816.24999999998636</v>
      </c>
      <c r="J1499" s="41">
        <f t="shared" si="167"/>
        <v>865.59999999998638</v>
      </c>
      <c r="L1499" t="str">
        <f t="shared" si="162"/>
        <v>816,25</v>
      </c>
      <c r="M1499" s="41">
        <f t="shared" si="163"/>
        <v>865.59999999998638</v>
      </c>
    </row>
    <row r="1500" spans="2:13" x14ac:dyDescent="0.2">
      <c r="B1500" s="41">
        <f t="shared" si="161"/>
        <v>10387.319999999836</v>
      </c>
      <c r="C1500" s="41">
        <f>Motor!$E$5</f>
        <v>1900</v>
      </c>
      <c r="D1500" s="41">
        <f>Motor!$E$6</f>
        <v>0</v>
      </c>
      <c r="E1500" s="41">
        <f t="shared" si="164"/>
        <v>12287.319999999836</v>
      </c>
      <c r="F1500" s="41">
        <f t="shared" si="165"/>
        <v>1023.94</v>
      </c>
      <c r="G1500" s="41">
        <f>IF(VLOOKUP(F1500,Constantes!$D$2:$E$11,2,TRUE)=0,+F1500,VLOOKUP(F1500,Constantes!$D$2:$E$11,2,TRUE))</f>
        <v>1050</v>
      </c>
      <c r="H1500" s="41">
        <f>ROUND(+Motor!$D$15*Iteración!G1500,2)</f>
        <v>49.35</v>
      </c>
      <c r="I1500" s="48">
        <f t="shared" si="166"/>
        <v>816.25999999998635</v>
      </c>
      <c r="J1500" s="41">
        <f t="shared" si="167"/>
        <v>865.60999999998637</v>
      </c>
      <c r="L1500" t="str">
        <f t="shared" si="162"/>
        <v>816,26</v>
      </c>
      <c r="M1500" s="41">
        <f t="shared" si="163"/>
        <v>865.60999999998637</v>
      </c>
    </row>
    <row r="1501" spans="2:13" x14ac:dyDescent="0.2">
      <c r="B1501" s="41">
        <f t="shared" si="161"/>
        <v>10387.439999999837</v>
      </c>
      <c r="C1501" s="41">
        <f>Motor!$E$5</f>
        <v>1900</v>
      </c>
      <c r="D1501" s="41">
        <f>Motor!$E$6</f>
        <v>0</v>
      </c>
      <c r="E1501" s="41">
        <f t="shared" si="164"/>
        <v>12287.439999999837</v>
      </c>
      <c r="F1501" s="41">
        <f t="shared" si="165"/>
        <v>1023.95</v>
      </c>
      <c r="G1501" s="41">
        <f>IF(VLOOKUP(F1501,Constantes!$D$2:$E$11,2,TRUE)=0,+F1501,VLOOKUP(F1501,Constantes!$D$2:$E$11,2,TRUE))</f>
        <v>1050</v>
      </c>
      <c r="H1501" s="41">
        <f>ROUND(+Motor!$D$15*Iteración!G1501,2)</f>
        <v>49.35</v>
      </c>
      <c r="I1501" s="48">
        <f t="shared" si="166"/>
        <v>816.26999999998634</v>
      </c>
      <c r="J1501" s="41">
        <f t="shared" si="167"/>
        <v>865.61999999998636</v>
      </c>
      <c r="L1501" t="str">
        <f t="shared" si="162"/>
        <v>816,27</v>
      </c>
      <c r="M1501" s="41">
        <f t="shared" si="163"/>
        <v>865.61999999998636</v>
      </c>
    </row>
    <row r="1502" spans="2:13" x14ac:dyDescent="0.2">
      <c r="B1502" s="41">
        <f t="shared" si="161"/>
        <v>10387.559999999836</v>
      </c>
      <c r="C1502" s="41">
        <f>Motor!$E$5</f>
        <v>1900</v>
      </c>
      <c r="D1502" s="41">
        <f>Motor!$E$6</f>
        <v>0</v>
      </c>
      <c r="E1502" s="41">
        <f t="shared" si="164"/>
        <v>12287.559999999836</v>
      </c>
      <c r="F1502" s="41">
        <f t="shared" si="165"/>
        <v>1023.96</v>
      </c>
      <c r="G1502" s="41">
        <f>IF(VLOOKUP(F1502,Constantes!$D$2:$E$11,2,TRUE)=0,+F1502,VLOOKUP(F1502,Constantes!$D$2:$E$11,2,TRUE))</f>
        <v>1050</v>
      </c>
      <c r="H1502" s="41">
        <f>ROUND(+Motor!$D$15*Iteración!G1502,2)</f>
        <v>49.35</v>
      </c>
      <c r="I1502" s="48">
        <f t="shared" si="166"/>
        <v>816.27999999998633</v>
      </c>
      <c r="J1502" s="41">
        <f t="shared" si="167"/>
        <v>865.62999999998635</v>
      </c>
      <c r="L1502" t="str">
        <f t="shared" si="162"/>
        <v>816,28</v>
      </c>
      <c r="M1502" s="41">
        <f t="shared" si="163"/>
        <v>865.62999999998635</v>
      </c>
    </row>
    <row r="1503" spans="2:13" x14ac:dyDescent="0.2">
      <c r="B1503" s="41">
        <f t="shared" si="161"/>
        <v>10387.679999999837</v>
      </c>
      <c r="C1503" s="41">
        <f>Motor!$E$5</f>
        <v>1900</v>
      </c>
      <c r="D1503" s="41">
        <f>Motor!$E$6</f>
        <v>0</v>
      </c>
      <c r="E1503" s="41">
        <f t="shared" si="164"/>
        <v>12287.679999999837</v>
      </c>
      <c r="F1503" s="41">
        <f t="shared" si="165"/>
        <v>1023.97</v>
      </c>
      <c r="G1503" s="41">
        <f>IF(VLOOKUP(F1503,Constantes!$D$2:$E$11,2,TRUE)=0,+F1503,VLOOKUP(F1503,Constantes!$D$2:$E$11,2,TRUE))</f>
        <v>1050</v>
      </c>
      <c r="H1503" s="41">
        <f>ROUND(+Motor!$D$15*Iteración!G1503,2)</f>
        <v>49.35</v>
      </c>
      <c r="I1503" s="48">
        <f t="shared" si="166"/>
        <v>816.28999999998632</v>
      </c>
      <c r="J1503" s="41">
        <f t="shared" si="167"/>
        <v>865.63999999998634</v>
      </c>
      <c r="L1503" t="str">
        <f t="shared" si="162"/>
        <v>816,29</v>
      </c>
      <c r="M1503" s="41">
        <f t="shared" si="163"/>
        <v>865.63999999998634</v>
      </c>
    </row>
    <row r="1504" spans="2:13" x14ac:dyDescent="0.2">
      <c r="B1504" s="41">
        <f t="shared" si="161"/>
        <v>10387.799999999836</v>
      </c>
      <c r="C1504" s="41">
        <f>Motor!$E$5</f>
        <v>1900</v>
      </c>
      <c r="D1504" s="41">
        <f>Motor!$E$6</f>
        <v>0</v>
      </c>
      <c r="E1504" s="41">
        <f t="shared" si="164"/>
        <v>12287.799999999836</v>
      </c>
      <c r="F1504" s="41">
        <f t="shared" si="165"/>
        <v>1023.98</v>
      </c>
      <c r="G1504" s="41">
        <f>IF(VLOOKUP(F1504,Constantes!$D$2:$E$11,2,TRUE)=0,+F1504,VLOOKUP(F1504,Constantes!$D$2:$E$11,2,TRUE))</f>
        <v>1050</v>
      </c>
      <c r="H1504" s="41">
        <f>ROUND(+Motor!$D$15*Iteración!G1504,2)</f>
        <v>49.35</v>
      </c>
      <c r="I1504" s="48">
        <f t="shared" si="166"/>
        <v>816.29999999998631</v>
      </c>
      <c r="J1504" s="41">
        <f t="shared" si="167"/>
        <v>865.64999999998633</v>
      </c>
      <c r="L1504" t="str">
        <f t="shared" si="162"/>
        <v>816,30</v>
      </c>
      <c r="M1504" s="41">
        <f t="shared" si="163"/>
        <v>865.64999999998633</v>
      </c>
    </row>
    <row r="1505" spans="2:13" x14ac:dyDescent="0.2">
      <c r="B1505" s="41">
        <f t="shared" si="161"/>
        <v>10387.919999999836</v>
      </c>
      <c r="C1505" s="41">
        <f>Motor!$E$5</f>
        <v>1900</v>
      </c>
      <c r="D1505" s="41">
        <f>Motor!$E$6</f>
        <v>0</v>
      </c>
      <c r="E1505" s="41">
        <f t="shared" si="164"/>
        <v>12287.919999999836</v>
      </c>
      <c r="F1505" s="41">
        <f t="shared" si="165"/>
        <v>1023.99</v>
      </c>
      <c r="G1505" s="41">
        <f>IF(VLOOKUP(F1505,Constantes!$D$2:$E$11,2,TRUE)=0,+F1505,VLOOKUP(F1505,Constantes!$D$2:$E$11,2,TRUE))</f>
        <v>1050</v>
      </c>
      <c r="H1505" s="41">
        <f>ROUND(+Motor!$D$15*Iteración!G1505,2)</f>
        <v>49.35</v>
      </c>
      <c r="I1505" s="48">
        <f t="shared" si="166"/>
        <v>816.3099999999863</v>
      </c>
      <c r="J1505" s="41">
        <f t="shared" si="167"/>
        <v>865.65999999998633</v>
      </c>
      <c r="L1505" t="str">
        <f t="shared" si="162"/>
        <v>816,31</v>
      </c>
      <c r="M1505" s="41">
        <f t="shared" si="163"/>
        <v>865.65999999998633</v>
      </c>
    </row>
    <row r="1506" spans="2:13" x14ac:dyDescent="0.2">
      <c r="B1506" s="41">
        <f t="shared" si="161"/>
        <v>10388.039999999835</v>
      </c>
      <c r="C1506" s="41">
        <f>Motor!$E$5</f>
        <v>1900</v>
      </c>
      <c r="D1506" s="41">
        <f>Motor!$E$6</f>
        <v>0</v>
      </c>
      <c r="E1506" s="41">
        <f t="shared" si="164"/>
        <v>12288.039999999835</v>
      </c>
      <c r="F1506" s="41">
        <f t="shared" si="165"/>
        <v>1024</v>
      </c>
      <c r="G1506" s="41">
        <f>IF(VLOOKUP(F1506,Constantes!$D$2:$E$11,2,TRUE)=0,+F1506,VLOOKUP(F1506,Constantes!$D$2:$E$11,2,TRUE))</f>
        <v>1050</v>
      </c>
      <c r="H1506" s="41">
        <f>ROUND(+Motor!$D$15*Iteración!G1506,2)</f>
        <v>49.35</v>
      </c>
      <c r="I1506" s="48">
        <f t="shared" si="166"/>
        <v>816.31999999998629</v>
      </c>
      <c r="J1506" s="41">
        <f t="shared" si="167"/>
        <v>865.66999999998632</v>
      </c>
      <c r="L1506" t="str">
        <f t="shared" si="162"/>
        <v>816,32</v>
      </c>
      <c r="M1506" s="41">
        <f t="shared" si="163"/>
        <v>865.66999999998632</v>
      </c>
    </row>
    <row r="1507" spans="2:13" x14ac:dyDescent="0.2">
      <c r="B1507" s="41">
        <f t="shared" si="161"/>
        <v>10388.159999999836</v>
      </c>
      <c r="C1507" s="41">
        <f>Motor!$E$5</f>
        <v>1900</v>
      </c>
      <c r="D1507" s="41">
        <f>Motor!$E$6</f>
        <v>0</v>
      </c>
      <c r="E1507" s="41">
        <f t="shared" si="164"/>
        <v>12288.159999999836</v>
      </c>
      <c r="F1507" s="41">
        <f t="shared" si="165"/>
        <v>1024.01</v>
      </c>
      <c r="G1507" s="41">
        <f>IF(VLOOKUP(F1507,Constantes!$D$2:$E$11,2,TRUE)=0,+F1507,VLOOKUP(F1507,Constantes!$D$2:$E$11,2,TRUE))</f>
        <v>1050</v>
      </c>
      <c r="H1507" s="41">
        <f>ROUND(+Motor!$D$15*Iteración!G1507,2)</f>
        <v>49.35</v>
      </c>
      <c r="I1507" s="48">
        <f t="shared" si="166"/>
        <v>816.32999999998628</v>
      </c>
      <c r="J1507" s="41">
        <f t="shared" si="167"/>
        <v>865.67999999998631</v>
      </c>
      <c r="L1507" t="str">
        <f t="shared" si="162"/>
        <v>816,33</v>
      </c>
      <c r="M1507" s="41">
        <f t="shared" si="163"/>
        <v>865.67999999998631</v>
      </c>
    </row>
    <row r="1508" spans="2:13" x14ac:dyDescent="0.2">
      <c r="B1508" s="41">
        <f t="shared" si="161"/>
        <v>10388.279999999835</v>
      </c>
      <c r="C1508" s="41">
        <f>Motor!$E$5</f>
        <v>1900</v>
      </c>
      <c r="D1508" s="41">
        <f>Motor!$E$6</f>
        <v>0</v>
      </c>
      <c r="E1508" s="41">
        <f t="shared" si="164"/>
        <v>12288.279999999835</v>
      </c>
      <c r="F1508" s="41">
        <f t="shared" si="165"/>
        <v>1024.02</v>
      </c>
      <c r="G1508" s="41">
        <f>IF(VLOOKUP(F1508,Constantes!$D$2:$E$11,2,TRUE)=0,+F1508,VLOOKUP(F1508,Constantes!$D$2:$E$11,2,TRUE))</f>
        <v>1050</v>
      </c>
      <c r="H1508" s="41">
        <f>ROUND(+Motor!$D$15*Iteración!G1508,2)</f>
        <v>49.35</v>
      </c>
      <c r="I1508" s="48">
        <f t="shared" si="166"/>
        <v>816.33999999998628</v>
      </c>
      <c r="J1508" s="41">
        <f t="shared" si="167"/>
        <v>865.6899999999863</v>
      </c>
      <c r="L1508" t="str">
        <f t="shared" si="162"/>
        <v>816,34</v>
      </c>
      <c r="M1508" s="41">
        <f t="shared" si="163"/>
        <v>865.6899999999863</v>
      </c>
    </row>
    <row r="1509" spans="2:13" x14ac:dyDescent="0.2">
      <c r="B1509" s="41">
        <f t="shared" si="161"/>
        <v>10388.399999999836</v>
      </c>
      <c r="C1509" s="41">
        <f>Motor!$E$5</f>
        <v>1900</v>
      </c>
      <c r="D1509" s="41">
        <f>Motor!$E$6</f>
        <v>0</v>
      </c>
      <c r="E1509" s="41">
        <f t="shared" si="164"/>
        <v>12288.399999999836</v>
      </c>
      <c r="F1509" s="41">
        <f t="shared" si="165"/>
        <v>1024.03</v>
      </c>
      <c r="G1509" s="41">
        <f>IF(VLOOKUP(F1509,Constantes!$D$2:$E$11,2,TRUE)=0,+F1509,VLOOKUP(F1509,Constantes!$D$2:$E$11,2,TRUE))</f>
        <v>1050</v>
      </c>
      <c r="H1509" s="41">
        <f>ROUND(+Motor!$D$15*Iteración!G1509,2)</f>
        <v>49.35</v>
      </c>
      <c r="I1509" s="48">
        <f t="shared" si="166"/>
        <v>816.34999999998627</v>
      </c>
      <c r="J1509" s="41">
        <f t="shared" si="167"/>
        <v>865.69999999998629</v>
      </c>
      <c r="L1509" t="str">
        <f t="shared" si="162"/>
        <v>816,35</v>
      </c>
      <c r="M1509" s="41">
        <f t="shared" si="163"/>
        <v>865.69999999998629</v>
      </c>
    </row>
    <row r="1510" spans="2:13" x14ac:dyDescent="0.2">
      <c r="B1510" s="41">
        <f t="shared" si="161"/>
        <v>10388.519999999835</v>
      </c>
      <c r="C1510" s="41">
        <f>Motor!$E$5</f>
        <v>1900</v>
      </c>
      <c r="D1510" s="41">
        <f>Motor!$E$6</f>
        <v>0</v>
      </c>
      <c r="E1510" s="41">
        <f t="shared" si="164"/>
        <v>12288.519999999835</v>
      </c>
      <c r="F1510" s="41">
        <f t="shared" si="165"/>
        <v>1024.04</v>
      </c>
      <c r="G1510" s="41">
        <f>IF(VLOOKUP(F1510,Constantes!$D$2:$E$11,2,TRUE)=0,+F1510,VLOOKUP(F1510,Constantes!$D$2:$E$11,2,TRUE))</f>
        <v>1050</v>
      </c>
      <c r="H1510" s="41">
        <f>ROUND(+Motor!$D$15*Iteración!G1510,2)</f>
        <v>49.35</v>
      </c>
      <c r="I1510" s="48">
        <f t="shared" si="166"/>
        <v>816.35999999998626</v>
      </c>
      <c r="J1510" s="41">
        <f t="shared" si="167"/>
        <v>865.70999999998628</v>
      </c>
      <c r="L1510" t="str">
        <f t="shared" si="162"/>
        <v>816,36</v>
      </c>
      <c r="M1510" s="41">
        <f t="shared" si="163"/>
        <v>865.70999999998628</v>
      </c>
    </row>
    <row r="1511" spans="2:13" x14ac:dyDescent="0.2">
      <c r="B1511" s="41">
        <f t="shared" si="161"/>
        <v>10388.639999999836</v>
      </c>
      <c r="C1511" s="41">
        <f>Motor!$E$5</f>
        <v>1900</v>
      </c>
      <c r="D1511" s="41">
        <f>Motor!$E$6</f>
        <v>0</v>
      </c>
      <c r="E1511" s="41">
        <f t="shared" si="164"/>
        <v>12288.639999999836</v>
      </c>
      <c r="F1511" s="41">
        <f t="shared" si="165"/>
        <v>1024.05</v>
      </c>
      <c r="G1511" s="41">
        <f>IF(VLOOKUP(F1511,Constantes!$D$2:$E$11,2,TRUE)=0,+F1511,VLOOKUP(F1511,Constantes!$D$2:$E$11,2,TRUE))</f>
        <v>1050</v>
      </c>
      <c r="H1511" s="41">
        <f>ROUND(+Motor!$D$15*Iteración!G1511,2)</f>
        <v>49.35</v>
      </c>
      <c r="I1511" s="48">
        <f t="shared" si="166"/>
        <v>816.36999999998625</v>
      </c>
      <c r="J1511" s="41">
        <f t="shared" si="167"/>
        <v>865.71999999998627</v>
      </c>
      <c r="L1511" t="str">
        <f t="shared" si="162"/>
        <v>816,37</v>
      </c>
      <c r="M1511" s="41">
        <f t="shared" si="163"/>
        <v>865.71999999998627</v>
      </c>
    </row>
    <row r="1512" spans="2:13" x14ac:dyDescent="0.2">
      <c r="B1512" s="41">
        <f t="shared" si="161"/>
        <v>10388.759999999835</v>
      </c>
      <c r="C1512" s="41">
        <f>Motor!$E$5</f>
        <v>1900</v>
      </c>
      <c r="D1512" s="41">
        <f>Motor!$E$6</f>
        <v>0</v>
      </c>
      <c r="E1512" s="41">
        <f t="shared" si="164"/>
        <v>12288.759999999835</v>
      </c>
      <c r="F1512" s="41">
        <f t="shared" si="165"/>
        <v>1024.06</v>
      </c>
      <c r="G1512" s="41">
        <f>IF(VLOOKUP(F1512,Constantes!$D$2:$E$11,2,TRUE)=0,+F1512,VLOOKUP(F1512,Constantes!$D$2:$E$11,2,TRUE))</f>
        <v>1050</v>
      </c>
      <c r="H1512" s="41">
        <f>ROUND(+Motor!$D$15*Iteración!G1512,2)</f>
        <v>49.35</v>
      </c>
      <c r="I1512" s="48">
        <f t="shared" si="166"/>
        <v>816.37999999998624</v>
      </c>
      <c r="J1512" s="41">
        <f t="shared" si="167"/>
        <v>865.72999999998626</v>
      </c>
      <c r="L1512" t="str">
        <f t="shared" si="162"/>
        <v>816,38</v>
      </c>
      <c r="M1512" s="41">
        <f t="shared" si="163"/>
        <v>865.72999999998626</v>
      </c>
    </row>
    <row r="1513" spans="2:13" x14ac:dyDescent="0.2">
      <c r="B1513" s="41">
        <f t="shared" si="161"/>
        <v>10388.879999999835</v>
      </c>
      <c r="C1513" s="41">
        <f>Motor!$E$5</f>
        <v>1900</v>
      </c>
      <c r="D1513" s="41">
        <f>Motor!$E$6</f>
        <v>0</v>
      </c>
      <c r="E1513" s="41">
        <f t="shared" si="164"/>
        <v>12288.879999999835</v>
      </c>
      <c r="F1513" s="41">
        <f t="shared" si="165"/>
        <v>1024.07</v>
      </c>
      <c r="G1513" s="41">
        <f>IF(VLOOKUP(F1513,Constantes!$D$2:$E$11,2,TRUE)=0,+F1513,VLOOKUP(F1513,Constantes!$D$2:$E$11,2,TRUE))</f>
        <v>1050</v>
      </c>
      <c r="H1513" s="41">
        <f>ROUND(+Motor!$D$15*Iteración!G1513,2)</f>
        <v>49.35</v>
      </c>
      <c r="I1513" s="48">
        <f t="shared" si="166"/>
        <v>816.38999999998623</v>
      </c>
      <c r="J1513" s="41">
        <f t="shared" si="167"/>
        <v>865.73999999998625</v>
      </c>
      <c r="L1513" t="str">
        <f t="shared" si="162"/>
        <v>816,39</v>
      </c>
      <c r="M1513" s="41">
        <f t="shared" si="163"/>
        <v>865.73999999998625</v>
      </c>
    </row>
    <row r="1514" spans="2:13" x14ac:dyDescent="0.2">
      <c r="B1514" s="41">
        <f t="shared" si="161"/>
        <v>10388.999999999834</v>
      </c>
      <c r="C1514" s="41">
        <f>Motor!$E$5</f>
        <v>1900</v>
      </c>
      <c r="D1514" s="41">
        <f>Motor!$E$6</f>
        <v>0</v>
      </c>
      <c r="E1514" s="41">
        <f t="shared" si="164"/>
        <v>12288.999999999834</v>
      </c>
      <c r="F1514" s="41">
        <f t="shared" si="165"/>
        <v>1024.08</v>
      </c>
      <c r="G1514" s="41">
        <f>IF(VLOOKUP(F1514,Constantes!$D$2:$E$11,2,TRUE)=0,+F1514,VLOOKUP(F1514,Constantes!$D$2:$E$11,2,TRUE))</f>
        <v>1050</v>
      </c>
      <c r="H1514" s="41">
        <f>ROUND(+Motor!$D$15*Iteración!G1514,2)</f>
        <v>49.35</v>
      </c>
      <c r="I1514" s="48">
        <f t="shared" si="166"/>
        <v>816.39999999998622</v>
      </c>
      <c r="J1514" s="41">
        <f t="shared" si="167"/>
        <v>865.74999999998624</v>
      </c>
      <c r="L1514" t="str">
        <f t="shared" si="162"/>
        <v>816,40</v>
      </c>
      <c r="M1514" s="41">
        <f t="shared" si="163"/>
        <v>865.74999999998624</v>
      </c>
    </row>
    <row r="1515" spans="2:13" x14ac:dyDescent="0.2">
      <c r="B1515" s="41">
        <f t="shared" si="161"/>
        <v>10389.119999999835</v>
      </c>
      <c r="C1515" s="41">
        <f>Motor!$E$5</f>
        <v>1900</v>
      </c>
      <c r="D1515" s="41">
        <f>Motor!$E$6</f>
        <v>0</v>
      </c>
      <c r="E1515" s="41">
        <f t="shared" si="164"/>
        <v>12289.119999999835</v>
      </c>
      <c r="F1515" s="41">
        <f t="shared" si="165"/>
        <v>1024.0899999999999</v>
      </c>
      <c r="G1515" s="41">
        <f>IF(VLOOKUP(F1515,Constantes!$D$2:$E$11,2,TRUE)=0,+F1515,VLOOKUP(F1515,Constantes!$D$2:$E$11,2,TRUE))</f>
        <v>1050</v>
      </c>
      <c r="H1515" s="41">
        <f>ROUND(+Motor!$D$15*Iteración!G1515,2)</f>
        <v>49.35</v>
      </c>
      <c r="I1515" s="48">
        <f t="shared" si="166"/>
        <v>816.40999999998621</v>
      </c>
      <c r="J1515" s="41">
        <f t="shared" si="167"/>
        <v>865.75999999998623</v>
      </c>
      <c r="L1515" t="str">
        <f t="shared" si="162"/>
        <v>816,41</v>
      </c>
      <c r="M1515" s="41">
        <f t="shared" si="163"/>
        <v>865.75999999998623</v>
      </c>
    </row>
    <row r="1516" spans="2:13" x14ac:dyDescent="0.2">
      <c r="B1516" s="41">
        <f t="shared" si="161"/>
        <v>10389.239999999834</v>
      </c>
      <c r="C1516" s="41">
        <f>Motor!$E$5</f>
        <v>1900</v>
      </c>
      <c r="D1516" s="41">
        <f>Motor!$E$6</f>
        <v>0</v>
      </c>
      <c r="E1516" s="41">
        <f t="shared" si="164"/>
        <v>12289.239999999834</v>
      </c>
      <c r="F1516" s="41">
        <f t="shared" si="165"/>
        <v>1024.0999999999999</v>
      </c>
      <c r="G1516" s="41">
        <f>IF(VLOOKUP(F1516,Constantes!$D$2:$E$11,2,TRUE)=0,+F1516,VLOOKUP(F1516,Constantes!$D$2:$E$11,2,TRUE))</f>
        <v>1050</v>
      </c>
      <c r="H1516" s="41">
        <f>ROUND(+Motor!$D$15*Iteración!G1516,2)</f>
        <v>49.35</v>
      </c>
      <c r="I1516" s="48">
        <f t="shared" si="166"/>
        <v>816.4199999999862</v>
      </c>
      <c r="J1516" s="41">
        <f t="shared" si="167"/>
        <v>865.76999999998623</v>
      </c>
      <c r="L1516" t="str">
        <f t="shared" si="162"/>
        <v>816,42</v>
      </c>
      <c r="M1516" s="41">
        <f t="shared" si="163"/>
        <v>865.76999999998623</v>
      </c>
    </row>
    <row r="1517" spans="2:13" x14ac:dyDescent="0.2">
      <c r="B1517" s="41">
        <f t="shared" si="161"/>
        <v>10389.359999999835</v>
      </c>
      <c r="C1517" s="41">
        <f>Motor!$E$5</f>
        <v>1900</v>
      </c>
      <c r="D1517" s="41">
        <f>Motor!$E$6</f>
        <v>0</v>
      </c>
      <c r="E1517" s="41">
        <f t="shared" si="164"/>
        <v>12289.359999999835</v>
      </c>
      <c r="F1517" s="41">
        <f t="shared" si="165"/>
        <v>1024.1099999999999</v>
      </c>
      <c r="G1517" s="41">
        <f>IF(VLOOKUP(F1517,Constantes!$D$2:$E$11,2,TRUE)=0,+F1517,VLOOKUP(F1517,Constantes!$D$2:$E$11,2,TRUE))</f>
        <v>1050</v>
      </c>
      <c r="H1517" s="41">
        <f>ROUND(+Motor!$D$15*Iteración!G1517,2)</f>
        <v>49.35</v>
      </c>
      <c r="I1517" s="48">
        <f t="shared" si="166"/>
        <v>816.42999999998619</v>
      </c>
      <c r="J1517" s="41">
        <f t="shared" si="167"/>
        <v>865.77999999998622</v>
      </c>
      <c r="L1517" t="str">
        <f t="shared" si="162"/>
        <v>816,43</v>
      </c>
      <c r="M1517" s="41">
        <f t="shared" si="163"/>
        <v>865.77999999998622</v>
      </c>
    </row>
    <row r="1518" spans="2:13" x14ac:dyDescent="0.2">
      <c r="B1518" s="41">
        <f t="shared" si="161"/>
        <v>10389.479999999834</v>
      </c>
      <c r="C1518" s="41">
        <f>Motor!$E$5</f>
        <v>1900</v>
      </c>
      <c r="D1518" s="41">
        <f>Motor!$E$6</f>
        <v>0</v>
      </c>
      <c r="E1518" s="41">
        <f t="shared" si="164"/>
        <v>12289.479999999834</v>
      </c>
      <c r="F1518" s="41">
        <f t="shared" si="165"/>
        <v>1024.1199999999999</v>
      </c>
      <c r="G1518" s="41">
        <f>IF(VLOOKUP(F1518,Constantes!$D$2:$E$11,2,TRUE)=0,+F1518,VLOOKUP(F1518,Constantes!$D$2:$E$11,2,TRUE))</f>
        <v>1050</v>
      </c>
      <c r="H1518" s="41">
        <f>ROUND(+Motor!$D$15*Iteración!G1518,2)</f>
        <v>49.35</v>
      </c>
      <c r="I1518" s="48">
        <f t="shared" si="166"/>
        <v>816.43999999998618</v>
      </c>
      <c r="J1518" s="41">
        <f t="shared" si="167"/>
        <v>865.78999999998621</v>
      </c>
      <c r="L1518" t="str">
        <f t="shared" si="162"/>
        <v>816,44</v>
      </c>
      <c r="M1518" s="41">
        <f t="shared" si="163"/>
        <v>865.78999999998621</v>
      </c>
    </row>
    <row r="1519" spans="2:13" x14ac:dyDescent="0.2">
      <c r="B1519" s="41">
        <f t="shared" si="161"/>
        <v>10389.599999999835</v>
      </c>
      <c r="C1519" s="41">
        <f>Motor!$E$5</f>
        <v>1900</v>
      </c>
      <c r="D1519" s="41">
        <f>Motor!$E$6</f>
        <v>0</v>
      </c>
      <c r="E1519" s="41">
        <f t="shared" si="164"/>
        <v>12289.599999999835</v>
      </c>
      <c r="F1519" s="41">
        <f t="shared" si="165"/>
        <v>1024.1300000000001</v>
      </c>
      <c r="G1519" s="41">
        <f>IF(VLOOKUP(F1519,Constantes!$D$2:$E$11,2,TRUE)=0,+F1519,VLOOKUP(F1519,Constantes!$D$2:$E$11,2,TRUE))</f>
        <v>1050</v>
      </c>
      <c r="H1519" s="41">
        <f>ROUND(+Motor!$D$15*Iteración!G1519,2)</f>
        <v>49.35</v>
      </c>
      <c r="I1519" s="48">
        <f t="shared" si="166"/>
        <v>816.44999999998618</v>
      </c>
      <c r="J1519" s="41">
        <f t="shared" si="167"/>
        <v>865.7999999999862</v>
      </c>
      <c r="L1519" t="str">
        <f t="shared" si="162"/>
        <v>816,45</v>
      </c>
      <c r="M1519" s="41">
        <f t="shared" si="163"/>
        <v>865.7999999999862</v>
      </c>
    </row>
    <row r="1520" spans="2:13" x14ac:dyDescent="0.2">
      <c r="B1520" s="41">
        <f t="shared" si="161"/>
        <v>10389.719999999834</v>
      </c>
      <c r="C1520" s="41">
        <f>Motor!$E$5</f>
        <v>1900</v>
      </c>
      <c r="D1520" s="41">
        <f>Motor!$E$6</f>
        <v>0</v>
      </c>
      <c r="E1520" s="41">
        <f t="shared" si="164"/>
        <v>12289.719999999834</v>
      </c>
      <c r="F1520" s="41">
        <f t="shared" si="165"/>
        <v>1024.1400000000001</v>
      </c>
      <c r="G1520" s="41">
        <f>IF(VLOOKUP(F1520,Constantes!$D$2:$E$11,2,TRUE)=0,+F1520,VLOOKUP(F1520,Constantes!$D$2:$E$11,2,TRUE))</f>
        <v>1050</v>
      </c>
      <c r="H1520" s="41">
        <f>ROUND(+Motor!$D$15*Iteración!G1520,2)</f>
        <v>49.35</v>
      </c>
      <c r="I1520" s="48">
        <f t="shared" si="166"/>
        <v>816.45999999998617</v>
      </c>
      <c r="J1520" s="41">
        <f t="shared" si="167"/>
        <v>865.80999999998619</v>
      </c>
      <c r="L1520" t="str">
        <f t="shared" si="162"/>
        <v>816,46</v>
      </c>
      <c r="M1520" s="41">
        <f t="shared" si="163"/>
        <v>865.80999999998619</v>
      </c>
    </row>
    <row r="1521" spans="2:13" x14ac:dyDescent="0.2">
      <c r="B1521" s="41">
        <f t="shared" si="161"/>
        <v>10389.839999999835</v>
      </c>
      <c r="C1521" s="41">
        <f>Motor!$E$5</f>
        <v>1900</v>
      </c>
      <c r="D1521" s="41">
        <f>Motor!$E$6</f>
        <v>0</v>
      </c>
      <c r="E1521" s="41">
        <f t="shared" si="164"/>
        <v>12289.839999999835</v>
      </c>
      <c r="F1521" s="41">
        <f t="shared" si="165"/>
        <v>1024.1500000000001</v>
      </c>
      <c r="G1521" s="41">
        <f>IF(VLOOKUP(F1521,Constantes!$D$2:$E$11,2,TRUE)=0,+F1521,VLOOKUP(F1521,Constantes!$D$2:$E$11,2,TRUE))</f>
        <v>1050</v>
      </c>
      <c r="H1521" s="41">
        <f>ROUND(+Motor!$D$15*Iteración!G1521,2)</f>
        <v>49.35</v>
      </c>
      <c r="I1521" s="48">
        <f t="shared" si="166"/>
        <v>816.46999999998616</v>
      </c>
      <c r="J1521" s="41">
        <f t="shared" si="167"/>
        <v>865.81999999998618</v>
      </c>
      <c r="L1521" t="str">
        <f t="shared" si="162"/>
        <v>816,47</v>
      </c>
      <c r="M1521" s="41">
        <f t="shared" si="163"/>
        <v>865.81999999998618</v>
      </c>
    </row>
    <row r="1522" spans="2:13" x14ac:dyDescent="0.2">
      <c r="B1522" s="41">
        <f t="shared" si="161"/>
        <v>10389.959999999834</v>
      </c>
      <c r="C1522" s="41">
        <f>Motor!$E$5</f>
        <v>1900</v>
      </c>
      <c r="D1522" s="41">
        <f>Motor!$E$6</f>
        <v>0</v>
      </c>
      <c r="E1522" s="41">
        <f t="shared" si="164"/>
        <v>12289.959999999834</v>
      </c>
      <c r="F1522" s="41">
        <f t="shared" si="165"/>
        <v>1024.1600000000001</v>
      </c>
      <c r="G1522" s="41">
        <f>IF(VLOOKUP(F1522,Constantes!$D$2:$E$11,2,TRUE)=0,+F1522,VLOOKUP(F1522,Constantes!$D$2:$E$11,2,TRUE))</f>
        <v>1050</v>
      </c>
      <c r="H1522" s="41">
        <f>ROUND(+Motor!$D$15*Iteración!G1522,2)</f>
        <v>49.35</v>
      </c>
      <c r="I1522" s="48">
        <f t="shared" si="166"/>
        <v>816.47999999998615</v>
      </c>
      <c r="J1522" s="41">
        <f t="shared" si="167"/>
        <v>865.82999999998617</v>
      </c>
      <c r="L1522" t="str">
        <f t="shared" si="162"/>
        <v>816,48</v>
      </c>
      <c r="M1522" s="41">
        <f t="shared" si="163"/>
        <v>865.82999999998617</v>
      </c>
    </row>
    <row r="1523" spans="2:13" x14ac:dyDescent="0.2">
      <c r="B1523" s="41">
        <f t="shared" si="161"/>
        <v>10390.079999999834</v>
      </c>
      <c r="C1523" s="41">
        <f>Motor!$E$5</f>
        <v>1900</v>
      </c>
      <c r="D1523" s="41">
        <f>Motor!$E$6</f>
        <v>0</v>
      </c>
      <c r="E1523" s="41">
        <f t="shared" si="164"/>
        <v>12290.079999999834</v>
      </c>
      <c r="F1523" s="41">
        <f t="shared" si="165"/>
        <v>1024.17</v>
      </c>
      <c r="G1523" s="41">
        <f>IF(VLOOKUP(F1523,Constantes!$D$2:$E$11,2,TRUE)=0,+F1523,VLOOKUP(F1523,Constantes!$D$2:$E$11,2,TRUE))</f>
        <v>1050</v>
      </c>
      <c r="H1523" s="41">
        <f>ROUND(+Motor!$D$15*Iteración!G1523,2)</f>
        <v>49.35</v>
      </c>
      <c r="I1523" s="48">
        <f t="shared" si="166"/>
        <v>816.48999999998614</v>
      </c>
      <c r="J1523" s="41">
        <f t="shared" si="167"/>
        <v>865.83999999998616</v>
      </c>
      <c r="L1523" t="str">
        <f t="shared" si="162"/>
        <v>816,49</v>
      </c>
      <c r="M1523" s="41">
        <f t="shared" si="163"/>
        <v>865.83999999998616</v>
      </c>
    </row>
    <row r="1524" spans="2:13" x14ac:dyDescent="0.2">
      <c r="B1524" s="41">
        <f t="shared" si="161"/>
        <v>10390.199999999833</v>
      </c>
      <c r="C1524" s="41">
        <f>Motor!$E$5</f>
        <v>1900</v>
      </c>
      <c r="D1524" s="41">
        <f>Motor!$E$6</f>
        <v>0</v>
      </c>
      <c r="E1524" s="41">
        <f t="shared" si="164"/>
        <v>12290.199999999833</v>
      </c>
      <c r="F1524" s="41">
        <f t="shared" si="165"/>
        <v>1024.18</v>
      </c>
      <c r="G1524" s="41">
        <f>IF(VLOOKUP(F1524,Constantes!$D$2:$E$11,2,TRUE)=0,+F1524,VLOOKUP(F1524,Constantes!$D$2:$E$11,2,TRUE))</f>
        <v>1050</v>
      </c>
      <c r="H1524" s="41">
        <f>ROUND(+Motor!$D$15*Iteración!G1524,2)</f>
        <v>49.35</v>
      </c>
      <c r="I1524" s="48">
        <f t="shared" si="166"/>
        <v>816.49999999998613</v>
      </c>
      <c r="J1524" s="41">
        <f t="shared" si="167"/>
        <v>865.84999999998615</v>
      </c>
      <c r="L1524" t="str">
        <f t="shared" si="162"/>
        <v>816,50</v>
      </c>
      <c r="M1524" s="41">
        <f t="shared" si="163"/>
        <v>865.84999999998615</v>
      </c>
    </row>
    <row r="1525" spans="2:13" x14ac:dyDescent="0.2">
      <c r="B1525" s="41">
        <f t="shared" si="161"/>
        <v>10390.319999999834</v>
      </c>
      <c r="C1525" s="41">
        <f>Motor!$E$5</f>
        <v>1900</v>
      </c>
      <c r="D1525" s="41">
        <f>Motor!$E$6</f>
        <v>0</v>
      </c>
      <c r="E1525" s="41">
        <f t="shared" si="164"/>
        <v>12290.319999999834</v>
      </c>
      <c r="F1525" s="41">
        <f t="shared" si="165"/>
        <v>1024.19</v>
      </c>
      <c r="G1525" s="41">
        <f>IF(VLOOKUP(F1525,Constantes!$D$2:$E$11,2,TRUE)=0,+F1525,VLOOKUP(F1525,Constantes!$D$2:$E$11,2,TRUE))</f>
        <v>1050</v>
      </c>
      <c r="H1525" s="41">
        <f>ROUND(+Motor!$D$15*Iteración!G1525,2)</f>
        <v>49.35</v>
      </c>
      <c r="I1525" s="48">
        <f t="shared" si="166"/>
        <v>816.50999999998612</v>
      </c>
      <c r="J1525" s="41">
        <f t="shared" si="167"/>
        <v>865.85999999998614</v>
      </c>
      <c r="L1525" t="str">
        <f t="shared" si="162"/>
        <v>816,51</v>
      </c>
      <c r="M1525" s="41">
        <f t="shared" si="163"/>
        <v>865.85999999998614</v>
      </c>
    </row>
    <row r="1526" spans="2:13" x14ac:dyDescent="0.2">
      <c r="B1526" s="41">
        <f t="shared" si="161"/>
        <v>10390.439999999833</v>
      </c>
      <c r="C1526" s="41">
        <f>Motor!$E$5</f>
        <v>1900</v>
      </c>
      <c r="D1526" s="41">
        <f>Motor!$E$6</f>
        <v>0</v>
      </c>
      <c r="E1526" s="41">
        <f t="shared" si="164"/>
        <v>12290.439999999833</v>
      </c>
      <c r="F1526" s="41">
        <f t="shared" si="165"/>
        <v>1024.2</v>
      </c>
      <c r="G1526" s="41">
        <f>IF(VLOOKUP(F1526,Constantes!$D$2:$E$11,2,TRUE)=0,+F1526,VLOOKUP(F1526,Constantes!$D$2:$E$11,2,TRUE))</f>
        <v>1050</v>
      </c>
      <c r="H1526" s="41">
        <f>ROUND(+Motor!$D$15*Iteración!G1526,2)</f>
        <v>49.35</v>
      </c>
      <c r="I1526" s="48">
        <f t="shared" si="166"/>
        <v>816.51999999998611</v>
      </c>
      <c r="J1526" s="41">
        <f t="shared" si="167"/>
        <v>865.86999999998613</v>
      </c>
      <c r="L1526" t="str">
        <f t="shared" si="162"/>
        <v>816,52</v>
      </c>
      <c r="M1526" s="41">
        <f t="shared" si="163"/>
        <v>865.86999999998613</v>
      </c>
    </row>
    <row r="1527" spans="2:13" x14ac:dyDescent="0.2">
      <c r="B1527" s="41">
        <f t="shared" si="161"/>
        <v>10390.559999999834</v>
      </c>
      <c r="C1527" s="41">
        <f>Motor!$E$5</f>
        <v>1900</v>
      </c>
      <c r="D1527" s="41">
        <f>Motor!$E$6</f>
        <v>0</v>
      </c>
      <c r="E1527" s="41">
        <f t="shared" si="164"/>
        <v>12290.559999999834</v>
      </c>
      <c r="F1527" s="41">
        <f t="shared" si="165"/>
        <v>1024.21</v>
      </c>
      <c r="G1527" s="41">
        <f>IF(VLOOKUP(F1527,Constantes!$D$2:$E$11,2,TRUE)=0,+F1527,VLOOKUP(F1527,Constantes!$D$2:$E$11,2,TRUE))</f>
        <v>1050</v>
      </c>
      <c r="H1527" s="41">
        <f>ROUND(+Motor!$D$15*Iteración!G1527,2)</f>
        <v>49.35</v>
      </c>
      <c r="I1527" s="48">
        <f t="shared" si="166"/>
        <v>816.5299999999861</v>
      </c>
      <c r="J1527" s="41">
        <f t="shared" si="167"/>
        <v>865.87999999998613</v>
      </c>
      <c r="L1527" t="str">
        <f t="shared" si="162"/>
        <v>816,53</v>
      </c>
      <c r="M1527" s="41">
        <f t="shared" si="163"/>
        <v>865.87999999998613</v>
      </c>
    </row>
    <row r="1528" spans="2:13" x14ac:dyDescent="0.2">
      <c r="B1528" s="41">
        <f t="shared" si="161"/>
        <v>10390.679999999833</v>
      </c>
      <c r="C1528" s="41">
        <f>Motor!$E$5</f>
        <v>1900</v>
      </c>
      <c r="D1528" s="41">
        <f>Motor!$E$6</f>
        <v>0</v>
      </c>
      <c r="E1528" s="41">
        <f t="shared" si="164"/>
        <v>12290.679999999833</v>
      </c>
      <c r="F1528" s="41">
        <f t="shared" si="165"/>
        <v>1024.22</v>
      </c>
      <c r="G1528" s="41">
        <f>IF(VLOOKUP(F1528,Constantes!$D$2:$E$11,2,TRUE)=0,+F1528,VLOOKUP(F1528,Constantes!$D$2:$E$11,2,TRUE))</f>
        <v>1050</v>
      </c>
      <c r="H1528" s="41">
        <f>ROUND(+Motor!$D$15*Iteración!G1528,2)</f>
        <v>49.35</v>
      </c>
      <c r="I1528" s="48">
        <f t="shared" si="166"/>
        <v>816.53999999998609</v>
      </c>
      <c r="J1528" s="41">
        <f t="shared" si="167"/>
        <v>865.88999999998612</v>
      </c>
      <c r="L1528" t="str">
        <f t="shared" si="162"/>
        <v>816,54</v>
      </c>
      <c r="M1528" s="41">
        <f t="shared" si="163"/>
        <v>865.88999999998612</v>
      </c>
    </row>
    <row r="1529" spans="2:13" x14ac:dyDescent="0.2">
      <c r="B1529" s="41">
        <f t="shared" si="161"/>
        <v>10390.799999999834</v>
      </c>
      <c r="C1529" s="41">
        <f>Motor!$E$5</f>
        <v>1900</v>
      </c>
      <c r="D1529" s="41">
        <f>Motor!$E$6</f>
        <v>0</v>
      </c>
      <c r="E1529" s="41">
        <f t="shared" si="164"/>
        <v>12290.799999999834</v>
      </c>
      <c r="F1529" s="41">
        <f t="shared" si="165"/>
        <v>1024.23</v>
      </c>
      <c r="G1529" s="41">
        <f>IF(VLOOKUP(F1529,Constantes!$D$2:$E$11,2,TRUE)=0,+F1529,VLOOKUP(F1529,Constantes!$D$2:$E$11,2,TRUE))</f>
        <v>1050</v>
      </c>
      <c r="H1529" s="41">
        <f>ROUND(+Motor!$D$15*Iteración!G1529,2)</f>
        <v>49.35</v>
      </c>
      <c r="I1529" s="48">
        <f t="shared" si="166"/>
        <v>816.54999999998608</v>
      </c>
      <c r="J1529" s="41">
        <f t="shared" si="167"/>
        <v>865.89999999998611</v>
      </c>
      <c r="L1529" t="str">
        <f t="shared" si="162"/>
        <v>816,55</v>
      </c>
      <c r="M1529" s="41">
        <f t="shared" si="163"/>
        <v>865.89999999998611</v>
      </c>
    </row>
    <row r="1530" spans="2:13" x14ac:dyDescent="0.2">
      <c r="B1530" s="41">
        <f t="shared" si="161"/>
        <v>10390.919999999833</v>
      </c>
      <c r="C1530" s="41">
        <f>Motor!$E$5</f>
        <v>1900</v>
      </c>
      <c r="D1530" s="41">
        <f>Motor!$E$6</f>
        <v>0</v>
      </c>
      <c r="E1530" s="41">
        <f t="shared" si="164"/>
        <v>12290.919999999833</v>
      </c>
      <c r="F1530" s="41">
        <f t="shared" si="165"/>
        <v>1024.24</v>
      </c>
      <c r="G1530" s="41">
        <f>IF(VLOOKUP(F1530,Constantes!$D$2:$E$11,2,TRUE)=0,+F1530,VLOOKUP(F1530,Constantes!$D$2:$E$11,2,TRUE))</f>
        <v>1050</v>
      </c>
      <c r="H1530" s="41">
        <f>ROUND(+Motor!$D$15*Iteración!G1530,2)</f>
        <v>49.35</v>
      </c>
      <c r="I1530" s="48">
        <f t="shared" si="166"/>
        <v>816.55999999998608</v>
      </c>
      <c r="J1530" s="41">
        <f t="shared" si="167"/>
        <v>865.9099999999861</v>
      </c>
      <c r="L1530" t="str">
        <f t="shared" si="162"/>
        <v>816,56</v>
      </c>
      <c r="M1530" s="41">
        <f t="shared" si="163"/>
        <v>865.9099999999861</v>
      </c>
    </row>
    <row r="1531" spans="2:13" x14ac:dyDescent="0.2">
      <c r="B1531" s="41">
        <f t="shared" si="161"/>
        <v>10391.039999999834</v>
      </c>
      <c r="C1531" s="41">
        <f>Motor!$E$5</f>
        <v>1900</v>
      </c>
      <c r="D1531" s="41">
        <f>Motor!$E$6</f>
        <v>0</v>
      </c>
      <c r="E1531" s="41">
        <f t="shared" si="164"/>
        <v>12291.039999999834</v>
      </c>
      <c r="F1531" s="41">
        <f t="shared" si="165"/>
        <v>1024.25</v>
      </c>
      <c r="G1531" s="41">
        <f>IF(VLOOKUP(F1531,Constantes!$D$2:$E$11,2,TRUE)=0,+F1531,VLOOKUP(F1531,Constantes!$D$2:$E$11,2,TRUE))</f>
        <v>1050</v>
      </c>
      <c r="H1531" s="41">
        <f>ROUND(+Motor!$D$15*Iteración!G1531,2)</f>
        <v>49.35</v>
      </c>
      <c r="I1531" s="48">
        <f t="shared" si="166"/>
        <v>816.56999999998607</v>
      </c>
      <c r="J1531" s="41">
        <f t="shared" si="167"/>
        <v>865.91999999998609</v>
      </c>
      <c r="L1531" t="str">
        <f t="shared" si="162"/>
        <v>816,57</v>
      </c>
      <c r="M1531" s="41">
        <f t="shared" si="163"/>
        <v>865.91999999998609</v>
      </c>
    </row>
    <row r="1532" spans="2:13" x14ac:dyDescent="0.2">
      <c r="B1532" s="41">
        <f t="shared" si="161"/>
        <v>10391.159999999833</v>
      </c>
      <c r="C1532" s="41">
        <f>Motor!$E$5</f>
        <v>1900</v>
      </c>
      <c r="D1532" s="41">
        <f>Motor!$E$6</f>
        <v>0</v>
      </c>
      <c r="E1532" s="41">
        <f t="shared" si="164"/>
        <v>12291.159999999833</v>
      </c>
      <c r="F1532" s="41">
        <f t="shared" si="165"/>
        <v>1024.26</v>
      </c>
      <c r="G1532" s="41">
        <f>IF(VLOOKUP(F1532,Constantes!$D$2:$E$11,2,TRUE)=0,+F1532,VLOOKUP(F1532,Constantes!$D$2:$E$11,2,TRUE))</f>
        <v>1050</v>
      </c>
      <c r="H1532" s="41">
        <f>ROUND(+Motor!$D$15*Iteración!G1532,2)</f>
        <v>49.35</v>
      </c>
      <c r="I1532" s="48">
        <f t="shared" si="166"/>
        <v>816.57999999998606</v>
      </c>
      <c r="J1532" s="41">
        <f t="shared" si="167"/>
        <v>865.92999999998608</v>
      </c>
      <c r="L1532" t="str">
        <f t="shared" si="162"/>
        <v>816,58</v>
      </c>
      <c r="M1532" s="41">
        <f t="shared" si="163"/>
        <v>865.92999999998608</v>
      </c>
    </row>
    <row r="1533" spans="2:13" x14ac:dyDescent="0.2">
      <c r="B1533" s="41">
        <f t="shared" si="161"/>
        <v>10391.279999999833</v>
      </c>
      <c r="C1533" s="41">
        <f>Motor!$E$5</f>
        <v>1900</v>
      </c>
      <c r="D1533" s="41">
        <f>Motor!$E$6</f>
        <v>0</v>
      </c>
      <c r="E1533" s="41">
        <f t="shared" si="164"/>
        <v>12291.279999999833</v>
      </c>
      <c r="F1533" s="41">
        <f t="shared" si="165"/>
        <v>1024.27</v>
      </c>
      <c r="G1533" s="41">
        <f>IF(VLOOKUP(F1533,Constantes!$D$2:$E$11,2,TRUE)=0,+F1533,VLOOKUP(F1533,Constantes!$D$2:$E$11,2,TRUE))</f>
        <v>1050</v>
      </c>
      <c r="H1533" s="41">
        <f>ROUND(+Motor!$D$15*Iteración!G1533,2)</f>
        <v>49.35</v>
      </c>
      <c r="I1533" s="48">
        <f t="shared" si="166"/>
        <v>816.58999999998605</v>
      </c>
      <c r="J1533" s="41">
        <f t="shared" si="167"/>
        <v>865.93999999998607</v>
      </c>
      <c r="L1533" t="str">
        <f t="shared" si="162"/>
        <v>816,59</v>
      </c>
      <c r="M1533" s="41">
        <f t="shared" si="163"/>
        <v>865.93999999998607</v>
      </c>
    </row>
    <row r="1534" spans="2:13" x14ac:dyDescent="0.2">
      <c r="B1534" s="41">
        <f t="shared" si="161"/>
        <v>10391.399999999832</v>
      </c>
      <c r="C1534" s="41">
        <f>Motor!$E$5</f>
        <v>1900</v>
      </c>
      <c r="D1534" s="41">
        <f>Motor!$E$6</f>
        <v>0</v>
      </c>
      <c r="E1534" s="41">
        <f t="shared" si="164"/>
        <v>12291.399999999832</v>
      </c>
      <c r="F1534" s="41">
        <f t="shared" si="165"/>
        <v>1024.28</v>
      </c>
      <c r="G1534" s="41">
        <f>IF(VLOOKUP(F1534,Constantes!$D$2:$E$11,2,TRUE)=0,+F1534,VLOOKUP(F1534,Constantes!$D$2:$E$11,2,TRUE))</f>
        <v>1050</v>
      </c>
      <c r="H1534" s="41">
        <f>ROUND(+Motor!$D$15*Iteración!G1534,2)</f>
        <v>49.35</v>
      </c>
      <c r="I1534" s="48">
        <f t="shared" si="166"/>
        <v>816.59999999998604</v>
      </c>
      <c r="J1534" s="41">
        <f t="shared" si="167"/>
        <v>865.94999999998606</v>
      </c>
      <c r="L1534" t="str">
        <f t="shared" si="162"/>
        <v>816,60</v>
      </c>
      <c r="M1534" s="41">
        <f t="shared" si="163"/>
        <v>865.94999999998606</v>
      </c>
    </row>
    <row r="1535" spans="2:13" x14ac:dyDescent="0.2">
      <c r="B1535" s="41">
        <f t="shared" si="161"/>
        <v>10391.519999999833</v>
      </c>
      <c r="C1535" s="41">
        <f>Motor!$E$5</f>
        <v>1900</v>
      </c>
      <c r="D1535" s="41">
        <f>Motor!$E$6</f>
        <v>0</v>
      </c>
      <c r="E1535" s="41">
        <f t="shared" si="164"/>
        <v>12291.519999999833</v>
      </c>
      <c r="F1535" s="41">
        <f t="shared" si="165"/>
        <v>1024.29</v>
      </c>
      <c r="G1535" s="41">
        <f>IF(VLOOKUP(F1535,Constantes!$D$2:$E$11,2,TRUE)=0,+F1535,VLOOKUP(F1535,Constantes!$D$2:$E$11,2,TRUE))</f>
        <v>1050</v>
      </c>
      <c r="H1535" s="41">
        <f>ROUND(+Motor!$D$15*Iteración!G1535,2)</f>
        <v>49.35</v>
      </c>
      <c r="I1535" s="48">
        <f t="shared" si="166"/>
        <v>816.60999999998603</v>
      </c>
      <c r="J1535" s="41">
        <f t="shared" si="167"/>
        <v>865.95999999998605</v>
      </c>
      <c r="L1535" t="str">
        <f t="shared" si="162"/>
        <v>816,61</v>
      </c>
      <c r="M1535" s="41">
        <f t="shared" si="163"/>
        <v>865.95999999998605</v>
      </c>
    </row>
    <row r="1536" spans="2:13" x14ac:dyDescent="0.2">
      <c r="B1536" s="41">
        <f t="shared" si="161"/>
        <v>10391.639999999832</v>
      </c>
      <c r="C1536" s="41">
        <f>Motor!$E$5</f>
        <v>1900</v>
      </c>
      <c r="D1536" s="41">
        <f>Motor!$E$6</f>
        <v>0</v>
      </c>
      <c r="E1536" s="41">
        <f t="shared" si="164"/>
        <v>12291.639999999832</v>
      </c>
      <c r="F1536" s="41">
        <f t="shared" si="165"/>
        <v>1024.3</v>
      </c>
      <c r="G1536" s="41">
        <f>IF(VLOOKUP(F1536,Constantes!$D$2:$E$11,2,TRUE)=0,+F1536,VLOOKUP(F1536,Constantes!$D$2:$E$11,2,TRUE))</f>
        <v>1050</v>
      </c>
      <c r="H1536" s="41">
        <f>ROUND(+Motor!$D$15*Iteración!G1536,2)</f>
        <v>49.35</v>
      </c>
      <c r="I1536" s="48">
        <f t="shared" si="166"/>
        <v>816.61999999998602</v>
      </c>
      <c r="J1536" s="41">
        <f t="shared" si="167"/>
        <v>865.96999999998604</v>
      </c>
      <c r="L1536" t="str">
        <f t="shared" si="162"/>
        <v>816,62</v>
      </c>
      <c r="M1536" s="41">
        <f t="shared" si="163"/>
        <v>865.96999999998604</v>
      </c>
    </row>
    <row r="1537" spans="2:13" x14ac:dyDescent="0.2">
      <c r="B1537" s="41">
        <f t="shared" si="161"/>
        <v>10391.759999999833</v>
      </c>
      <c r="C1537" s="41">
        <f>Motor!$E$5</f>
        <v>1900</v>
      </c>
      <c r="D1537" s="41">
        <f>Motor!$E$6</f>
        <v>0</v>
      </c>
      <c r="E1537" s="41">
        <f t="shared" si="164"/>
        <v>12291.759999999833</v>
      </c>
      <c r="F1537" s="41">
        <f t="shared" si="165"/>
        <v>1024.31</v>
      </c>
      <c r="G1537" s="41">
        <f>IF(VLOOKUP(F1537,Constantes!$D$2:$E$11,2,TRUE)=0,+F1537,VLOOKUP(F1537,Constantes!$D$2:$E$11,2,TRUE))</f>
        <v>1050</v>
      </c>
      <c r="H1537" s="41">
        <f>ROUND(+Motor!$D$15*Iteración!G1537,2)</f>
        <v>49.35</v>
      </c>
      <c r="I1537" s="48">
        <f t="shared" si="166"/>
        <v>816.62999999998601</v>
      </c>
      <c r="J1537" s="41">
        <f t="shared" si="167"/>
        <v>865.97999999998603</v>
      </c>
      <c r="L1537" t="str">
        <f t="shared" si="162"/>
        <v>816,63</v>
      </c>
      <c r="M1537" s="41">
        <f t="shared" si="163"/>
        <v>865.97999999998603</v>
      </c>
    </row>
    <row r="1538" spans="2:13" x14ac:dyDescent="0.2">
      <c r="B1538" s="41">
        <f t="shared" si="161"/>
        <v>10391.879999999832</v>
      </c>
      <c r="C1538" s="41">
        <f>Motor!$E$5</f>
        <v>1900</v>
      </c>
      <c r="D1538" s="41">
        <f>Motor!$E$6</f>
        <v>0</v>
      </c>
      <c r="E1538" s="41">
        <f t="shared" si="164"/>
        <v>12291.879999999832</v>
      </c>
      <c r="F1538" s="41">
        <f t="shared" si="165"/>
        <v>1024.32</v>
      </c>
      <c r="G1538" s="41">
        <f>IF(VLOOKUP(F1538,Constantes!$D$2:$E$11,2,TRUE)=0,+F1538,VLOOKUP(F1538,Constantes!$D$2:$E$11,2,TRUE))</f>
        <v>1050</v>
      </c>
      <c r="H1538" s="41">
        <f>ROUND(+Motor!$D$15*Iteración!G1538,2)</f>
        <v>49.35</v>
      </c>
      <c r="I1538" s="48">
        <f t="shared" si="166"/>
        <v>816.639999999986</v>
      </c>
      <c r="J1538" s="41">
        <f t="shared" si="167"/>
        <v>865.98999999998603</v>
      </c>
      <c r="L1538" t="str">
        <f t="shared" si="162"/>
        <v>816,64</v>
      </c>
      <c r="M1538" s="41">
        <f t="shared" si="163"/>
        <v>865.98999999998603</v>
      </c>
    </row>
    <row r="1539" spans="2:13" x14ac:dyDescent="0.2">
      <c r="B1539" s="41">
        <f t="shared" si="161"/>
        <v>10391.999999999833</v>
      </c>
      <c r="C1539" s="41">
        <f>Motor!$E$5</f>
        <v>1900</v>
      </c>
      <c r="D1539" s="41">
        <f>Motor!$E$6</f>
        <v>0</v>
      </c>
      <c r="E1539" s="41">
        <f t="shared" si="164"/>
        <v>12291.999999999833</v>
      </c>
      <c r="F1539" s="41">
        <f t="shared" si="165"/>
        <v>1024.33</v>
      </c>
      <c r="G1539" s="41">
        <f>IF(VLOOKUP(F1539,Constantes!$D$2:$E$11,2,TRUE)=0,+F1539,VLOOKUP(F1539,Constantes!$D$2:$E$11,2,TRUE))</f>
        <v>1050</v>
      </c>
      <c r="H1539" s="41">
        <f>ROUND(+Motor!$D$15*Iteración!G1539,2)</f>
        <v>49.35</v>
      </c>
      <c r="I1539" s="48">
        <f t="shared" si="166"/>
        <v>816.64999999998599</v>
      </c>
      <c r="J1539" s="41">
        <f t="shared" si="167"/>
        <v>865.99999999998602</v>
      </c>
      <c r="L1539" t="str">
        <f t="shared" si="162"/>
        <v>816,65</v>
      </c>
      <c r="M1539" s="41">
        <f t="shared" si="163"/>
        <v>865.99999999998602</v>
      </c>
    </row>
    <row r="1540" spans="2:13" x14ac:dyDescent="0.2">
      <c r="B1540" s="41">
        <f t="shared" ref="B1540:B1603" si="168">+J1540*12</f>
        <v>10392.119999999832</v>
      </c>
      <c r="C1540" s="41">
        <f>Motor!$E$5</f>
        <v>1900</v>
      </c>
      <c r="D1540" s="41">
        <f>Motor!$E$6</f>
        <v>0</v>
      </c>
      <c r="E1540" s="41">
        <f t="shared" si="164"/>
        <v>12292.119999999832</v>
      </c>
      <c r="F1540" s="41">
        <f t="shared" si="165"/>
        <v>1024.3399999999999</v>
      </c>
      <c r="G1540" s="41">
        <f>IF(VLOOKUP(F1540,Constantes!$D$2:$E$11,2,TRUE)=0,+F1540,VLOOKUP(F1540,Constantes!$D$2:$E$11,2,TRUE))</f>
        <v>1050</v>
      </c>
      <c r="H1540" s="41">
        <f>ROUND(+Motor!$D$15*Iteración!G1540,2)</f>
        <v>49.35</v>
      </c>
      <c r="I1540" s="48">
        <f t="shared" si="166"/>
        <v>816.65999999998598</v>
      </c>
      <c r="J1540" s="41">
        <f t="shared" si="167"/>
        <v>866.00999999998601</v>
      </c>
      <c r="L1540" t="str">
        <f t="shared" ref="L1540:L1603" si="169">TEXT(I1540,"0,00")</f>
        <v>816,66</v>
      </c>
      <c r="M1540" s="41">
        <f t="shared" ref="M1540:M1603" si="170">+J1540</f>
        <v>866.00999999998601</v>
      </c>
    </row>
    <row r="1541" spans="2:13" x14ac:dyDescent="0.2">
      <c r="B1541" s="41">
        <f t="shared" si="168"/>
        <v>10392.239999999832</v>
      </c>
      <c r="C1541" s="41">
        <f>Motor!$E$5</f>
        <v>1900</v>
      </c>
      <c r="D1541" s="41">
        <f>Motor!$E$6</f>
        <v>0</v>
      </c>
      <c r="E1541" s="41">
        <f t="shared" ref="E1541:E1604" si="171">SUM(B1541:D1541)</f>
        <v>12292.239999999832</v>
      </c>
      <c r="F1541" s="41">
        <f t="shared" ref="F1541:F1604" si="172">ROUND(+E1541/12,2)</f>
        <v>1024.3499999999999</v>
      </c>
      <c r="G1541" s="41">
        <f>IF(VLOOKUP(F1541,Constantes!$D$2:$E$11,2,TRUE)=0,+F1541,VLOOKUP(F1541,Constantes!$D$2:$E$11,2,TRUE))</f>
        <v>1050</v>
      </c>
      <c r="H1541" s="41">
        <f>ROUND(+Motor!$D$15*Iteración!G1541,2)</f>
        <v>49.35</v>
      </c>
      <c r="I1541" s="48">
        <f t="shared" ref="I1541:I1604" si="173">+J1541-H1541</f>
        <v>816.66999999998598</v>
      </c>
      <c r="J1541" s="41">
        <f t="shared" ref="J1541:J1604" si="174">+J1540+$J$1</f>
        <v>866.019999999986</v>
      </c>
      <c r="L1541" t="str">
        <f t="shared" si="169"/>
        <v>816,67</v>
      </c>
      <c r="M1541" s="41">
        <f t="shared" si="170"/>
        <v>866.019999999986</v>
      </c>
    </row>
    <row r="1542" spans="2:13" x14ac:dyDescent="0.2">
      <c r="B1542" s="41">
        <f t="shared" si="168"/>
        <v>10392.359999999831</v>
      </c>
      <c r="C1542" s="41">
        <f>Motor!$E$5</f>
        <v>1900</v>
      </c>
      <c r="D1542" s="41">
        <f>Motor!$E$6</f>
        <v>0</v>
      </c>
      <c r="E1542" s="41">
        <f t="shared" si="171"/>
        <v>12292.359999999831</v>
      </c>
      <c r="F1542" s="41">
        <f t="shared" si="172"/>
        <v>1024.3599999999999</v>
      </c>
      <c r="G1542" s="41">
        <f>IF(VLOOKUP(F1542,Constantes!$D$2:$E$11,2,TRUE)=0,+F1542,VLOOKUP(F1542,Constantes!$D$2:$E$11,2,TRUE))</f>
        <v>1050</v>
      </c>
      <c r="H1542" s="41">
        <f>ROUND(+Motor!$D$15*Iteración!G1542,2)</f>
        <v>49.35</v>
      </c>
      <c r="I1542" s="48">
        <f t="shared" si="173"/>
        <v>816.67999999998597</v>
      </c>
      <c r="J1542" s="41">
        <f t="shared" si="174"/>
        <v>866.02999999998599</v>
      </c>
      <c r="L1542" t="str">
        <f t="shared" si="169"/>
        <v>816,68</v>
      </c>
      <c r="M1542" s="41">
        <f t="shared" si="170"/>
        <v>866.02999999998599</v>
      </c>
    </row>
    <row r="1543" spans="2:13" x14ac:dyDescent="0.2">
      <c r="B1543" s="41">
        <f t="shared" si="168"/>
        <v>10392.479999999832</v>
      </c>
      <c r="C1543" s="41">
        <f>Motor!$E$5</f>
        <v>1900</v>
      </c>
      <c r="D1543" s="41">
        <f>Motor!$E$6</f>
        <v>0</v>
      </c>
      <c r="E1543" s="41">
        <f t="shared" si="171"/>
        <v>12292.479999999832</v>
      </c>
      <c r="F1543" s="41">
        <f t="shared" si="172"/>
        <v>1024.3699999999999</v>
      </c>
      <c r="G1543" s="41">
        <f>IF(VLOOKUP(F1543,Constantes!$D$2:$E$11,2,TRUE)=0,+F1543,VLOOKUP(F1543,Constantes!$D$2:$E$11,2,TRUE))</f>
        <v>1050</v>
      </c>
      <c r="H1543" s="41">
        <f>ROUND(+Motor!$D$15*Iteración!G1543,2)</f>
        <v>49.35</v>
      </c>
      <c r="I1543" s="48">
        <f t="shared" si="173"/>
        <v>816.68999999998596</v>
      </c>
      <c r="J1543" s="41">
        <f t="shared" si="174"/>
        <v>866.03999999998598</v>
      </c>
      <c r="L1543" t="str">
        <f t="shared" si="169"/>
        <v>816,69</v>
      </c>
      <c r="M1543" s="41">
        <f t="shared" si="170"/>
        <v>866.03999999998598</v>
      </c>
    </row>
    <row r="1544" spans="2:13" x14ac:dyDescent="0.2">
      <c r="B1544" s="41">
        <f t="shared" si="168"/>
        <v>10392.599999999831</v>
      </c>
      <c r="C1544" s="41">
        <f>Motor!$E$5</f>
        <v>1900</v>
      </c>
      <c r="D1544" s="41">
        <f>Motor!$E$6</f>
        <v>0</v>
      </c>
      <c r="E1544" s="41">
        <f t="shared" si="171"/>
        <v>12292.599999999831</v>
      </c>
      <c r="F1544" s="41">
        <f t="shared" si="172"/>
        <v>1024.3800000000001</v>
      </c>
      <c r="G1544" s="41">
        <f>IF(VLOOKUP(F1544,Constantes!$D$2:$E$11,2,TRUE)=0,+F1544,VLOOKUP(F1544,Constantes!$D$2:$E$11,2,TRUE))</f>
        <v>1050</v>
      </c>
      <c r="H1544" s="41">
        <f>ROUND(+Motor!$D$15*Iteración!G1544,2)</f>
        <v>49.35</v>
      </c>
      <c r="I1544" s="48">
        <f t="shared" si="173"/>
        <v>816.69999999998595</v>
      </c>
      <c r="J1544" s="41">
        <f t="shared" si="174"/>
        <v>866.04999999998597</v>
      </c>
      <c r="L1544" t="str">
        <f t="shared" si="169"/>
        <v>816,70</v>
      </c>
      <c r="M1544" s="41">
        <f t="shared" si="170"/>
        <v>866.04999999998597</v>
      </c>
    </row>
    <row r="1545" spans="2:13" x14ac:dyDescent="0.2">
      <c r="B1545" s="41">
        <f t="shared" si="168"/>
        <v>10392.719999999832</v>
      </c>
      <c r="C1545" s="41">
        <f>Motor!$E$5</f>
        <v>1900</v>
      </c>
      <c r="D1545" s="41">
        <f>Motor!$E$6</f>
        <v>0</v>
      </c>
      <c r="E1545" s="41">
        <f t="shared" si="171"/>
        <v>12292.719999999832</v>
      </c>
      <c r="F1545" s="41">
        <f t="shared" si="172"/>
        <v>1024.3900000000001</v>
      </c>
      <c r="G1545" s="41">
        <f>IF(VLOOKUP(F1545,Constantes!$D$2:$E$11,2,TRUE)=0,+F1545,VLOOKUP(F1545,Constantes!$D$2:$E$11,2,TRUE))</f>
        <v>1050</v>
      </c>
      <c r="H1545" s="41">
        <f>ROUND(+Motor!$D$15*Iteración!G1545,2)</f>
        <v>49.35</v>
      </c>
      <c r="I1545" s="48">
        <f t="shared" si="173"/>
        <v>816.70999999998594</v>
      </c>
      <c r="J1545" s="41">
        <f t="shared" si="174"/>
        <v>866.05999999998596</v>
      </c>
      <c r="L1545" t="str">
        <f t="shared" si="169"/>
        <v>816,71</v>
      </c>
      <c r="M1545" s="41">
        <f t="shared" si="170"/>
        <v>866.05999999998596</v>
      </c>
    </row>
    <row r="1546" spans="2:13" x14ac:dyDescent="0.2">
      <c r="B1546" s="41">
        <f t="shared" si="168"/>
        <v>10392.839999999831</v>
      </c>
      <c r="C1546" s="41">
        <f>Motor!$E$5</f>
        <v>1900</v>
      </c>
      <c r="D1546" s="41">
        <f>Motor!$E$6</f>
        <v>0</v>
      </c>
      <c r="E1546" s="41">
        <f t="shared" si="171"/>
        <v>12292.839999999831</v>
      </c>
      <c r="F1546" s="41">
        <f t="shared" si="172"/>
        <v>1024.4000000000001</v>
      </c>
      <c r="G1546" s="41">
        <f>IF(VLOOKUP(F1546,Constantes!$D$2:$E$11,2,TRUE)=0,+F1546,VLOOKUP(F1546,Constantes!$D$2:$E$11,2,TRUE))</f>
        <v>1050</v>
      </c>
      <c r="H1546" s="41">
        <f>ROUND(+Motor!$D$15*Iteración!G1546,2)</f>
        <v>49.35</v>
      </c>
      <c r="I1546" s="48">
        <f t="shared" si="173"/>
        <v>816.71999999998593</v>
      </c>
      <c r="J1546" s="41">
        <f t="shared" si="174"/>
        <v>866.06999999998595</v>
      </c>
      <c r="L1546" t="str">
        <f t="shared" si="169"/>
        <v>816,72</v>
      </c>
      <c r="M1546" s="41">
        <f t="shared" si="170"/>
        <v>866.06999999998595</v>
      </c>
    </row>
    <row r="1547" spans="2:13" x14ac:dyDescent="0.2">
      <c r="B1547" s="41">
        <f t="shared" si="168"/>
        <v>10392.959999999832</v>
      </c>
      <c r="C1547" s="41">
        <f>Motor!$E$5</f>
        <v>1900</v>
      </c>
      <c r="D1547" s="41">
        <f>Motor!$E$6</f>
        <v>0</v>
      </c>
      <c r="E1547" s="41">
        <f t="shared" si="171"/>
        <v>12292.959999999832</v>
      </c>
      <c r="F1547" s="41">
        <f t="shared" si="172"/>
        <v>1024.4100000000001</v>
      </c>
      <c r="G1547" s="41">
        <f>IF(VLOOKUP(F1547,Constantes!$D$2:$E$11,2,TRUE)=0,+F1547,VLOOKUP(F1547,Constantes!$D$2:$E$11,2,TRUE))</f>
        <v>1050</v>
      </c>
      <c r="H1547" s="41">
        <f>ROUND(+Motor!$D$15*Iteración!G1547,2)</f>
        <v>49.35</v>
      </c>
      <c r="I1547" s="48">
        <f t="shared" si="173"/>
        <v>816.72999999998592</v>
      </c>
      <c r="J1547" s="41">
        <f t="shared" si="174"/>
        <v>866.07999999998594</v>
      </c>
      <c r="L1547" t="str">
        <f t="shared" si="169"/>
        <v>816,73</v>
      </c>
      <c r="M1547" s="41">
        <f t="shared" si="170"/>
        <v>866.07999999998594</v>
      </c>
    </row>
    <row r="1548" spans="2:13" x14ac:dyDescent="0.2">
      <c r="B1548" s="41">
        <f t="shared" si="168"/>
        <v>10393.079999999831</v>
      </c>
      <c r="C1548" s="41">
        <f>Motor!$E$5</f>
        <v>1900</v>
      </c>
      <c r="D1548" s="41">
        <f>Motor!$E$6</f>
        <v>0</v>
      </c>
      <c r="E1548" s="41">
        <f t="shared" si="171"/>
        <v>12293.079999999831</v>
      </c>
      <c r="F1548" s="41">
        <f t="shared" si="172"/>
        <v>1024.42</v>
      </c>
      <c r="G1548" s="41">
        <f>IF(VLOOKUP(F1548,Constantes!$D$2:$E$11,2,TRUE)=0,+F1548,VLOOKUP(F1548,Constantes!$D$2:$E$11,2,TRUE))</f>
        <v>1050</v>
      </c>
      <c r="H1548" s="41">
        <f>ROUND(+Motor!$D$15*Iteración!G1548,2)</f>
        <v>49.35</v>
      </c>
      <c r="I1548" s="48">
        <f t="shared" si="173"/>
        <v>816.73999999998591</v>
      </c>
      <c r="J1548" s="41">
        <f t="shared" si="174"/>
        <v>866.08999999998593</v>
      </c>
      <c r="L1548" t="str">
        <f t="shared" si="169"/>
        <v>816,74</v>
      </c>
      <c r="M1548" s="41">
        <f t="shared" si="170"/>
        <v>866.08999999998593</v>
      </c>
    </row>
    <row r="1549" spans="2:13" x14ac:dyDescent="0.2">
      <c r="B1549" s="41">
        <f t="shared" si="168"/>
        <v>10393.199999999832</v>
      </c>
      <c r="C1549" s="41">
        <f>Motor!$E$5</f>
        <v>1900</v>
      </c>
      <c r="D1549" s="41">
        <f>Motor!$E$6</f>
        <v>0</v>
      </c>
      <c r="E1549" s="41">
        <f t="shared" si="171"/>
        <v>12293.199999999832</v>
      </c>
      <c r="F1549" s="41">
        <f t="shared" si="172"/>
        <v>1024.43</v>
      </c>
      <c r="G1549" s="41">
        <f>IF(VLOOKUP(F1549,Constantes!$D$2:$E$11,2,TRUE)=0,+F1549,VLOOKUP(F1549,Constantes!$D$2:$E$11,2,TRUE))</f>
        <v>1050</v>
      </c>
      <c r="H1549" s="41">
        <f>ROUND(+Motor!$D$15*Iteración!G1549,2)</f>
        <v>49.35</v>
      </c>
      <c r="I1549" s="48">
        <f t="shared" si="173"/>
        <v>816.7499999999859</v>
      </c>
      <c r="J1549" s="41">
        <f t="shared" si="174"/>
        <v>866.09999999998593</v>
      </c>
      <c r="L1549" t="str">
        <f t="shared" si="169"/>
        <v>816,75</v>
      </c>
      <c r="M1549" s="41">
        <f t="shared" si="170"/>
        <v>866.09999999998593</v>
      </c>
    </row>
    <row r="1550" spans="2:13" x14ac:dyDescent="0.2">
      <c r="B1550" s="41">
        <f t="shared" si="168"/>
        <v>10393.319999999831</v>
      </c>
      <c r="C1550" s="41">
        <f>Motor!$E$5</f>
        <v>1900</v>
      </c>
      <c r="D1550" s="41">
        <f>Motor!$E$6</f>
        <v>0</v>
      </c>
      <c r="E1550" s="41">
        <f t="shared" si="171"/>
        <v>12293.319999999831</v>
      </c>
      <c r="F1550" s="41">
        <f t="shared" si="172"/>
        <v>1024.44</v>
      </c>
      <c r="G1550" s="41">
        <f>IF(VLOOKUP(F1550,Constantes!$D$2:$E$11,2,TRUE)=0,+F1550,VLOOKUP(F1550,Constantes!$D$2:$E$11,2,TRUE))</f>
        <v>1050</v>
      </c>
      <c r="H1550" s="41">
        <f>ROUND(+Motor!$D$15*Iteración!G1550,2)</f>
        <v>49.35</v>
      </c>
      <c r="I1550" s="48">
        <f t="shared" si="173"/>
        <v>816.75999999998589</v>
      </c>
      <c r="J1550" s="41">
        <f t="shared" si="174"/>
        <v>866.10999999998592</v>
      </c>
      <c r="L1550" t="str">
        <f t="shared" si="169"/>
        <v>816,76</v>
      </c>
      <c r="M1550" s="41">
        <f t="shared" si="170"/>
        <v>866.10999999998592</v>
      </c>
    </row>
    <row r="1551" spans="2:13" x14ac:dyDescent="0.2">
      <c r="B1551" s="41">
        <f t="shared" si="168"/>
        <v>10393.439999999831</v>
      </c>
      <c r="C1551" s="41">
        <f>Motor!$E$5</f>
        <v>1900</v>
      </c>
      <c r="D1551" s="41">
        <f>Motor!$E$6</f>
        <v>0</v>
      </c>
      <c r="E1551" s="41">
        <f t="shared" si="171"/>
        <v>12293.439999999831</v>
      </c>
      <c r="F1551" s="41">
        <f t="shared" si="172"/>
        <v>1024.45</v>
      </c>
      <c r="G1551" s="41">
        <f>IF(VLOOKUP(F1551,Constantes!$D$2:$E$11,2,TRUE)=0,+F1551,VLOOKUP(F1551,Constantes!$D$2:$E$11,2,TRUE))</f>
        <v>1050</v>
      </c>
      <c r="H1551" s="41">
        <f>ROUND(+Motor!$D$15*Iteración!G1551,2)</f>
        <v>49.35</v>
      </c>
      <c r="I1551" s="48">
        <f t="shared" si="173"/>
        <v>816.76999999998588</v>
      </c>
      <c r="J1551" s="41">
        <f t="shared" si="174"/>
        <v>866.11999999998591</v>
      </c>
      <c r="L1551" t="str">
        <f t="shared" si="169"/>
        <v>816,77</v>
      </c>
      <c r="M1551" s="41">
        <f t="shared" si="170"/>
        <v>866.11999999998591</v>
      </c>
    </row>
    <row r="1552" spans="2:13" x14ac:dyDescent="0.2">
      <c r="B1552" s="41">
        <f t="shared" si="168"/>
        <v>10393.55999999983</v>
      </c>
      <c r="C1552" s="41">
        <f>Motor!$E$5</f>
        <v>1900</v>
      </c>
      <c r="D1552" s="41">
        <f>Motor!$E$6</f>
        <v>0</v>
      </c>
      <c r="E1552" s="41">
        <f t="shared" si="171"/>
        <v>12293.55999999983</v>
      </c>
      <c r="F1552" s="41">
        <f t="shared" si="172"/>
        <v>1024.46</v>
      </c>
      <c r="G1552" s="41">
        <f>IF(VLOOKUP(F1552,Constantes!$D$2:$E$11,2,TRUE)=0,+F1552,VLOOKUP(F1552,Constantes!$D$2:$E$11,2,TRUE))</f>
        <v>1050</v>
      </c>
      <c r="H1552" s="41">
        <f>ROUND(+Motor!$D$15*Iteración!G1552,2)</f>
        <v>49.35</v>
      </c>
      <c r="I1552" s="48">
        <f t="shared" si="173"/>
        <v>816.77999999998588</v>
      </c>
      <c r="J1552" s="41">
        <f t="shared" si="174"/>
        <v>866.1299999999859</v>
      </c>
      <c r="L1552" t="str">
        <f t="shared" si="169"/>
        <v>816,78</v>
      </c>
      <c r="M1552" s="41">
        <f t="shared" si="170"/>
        <v>866.1299999999859</v>
      </c>
    </row>
    <row r="1553" spans="2:13" x14ac:dyDescent="0.2">
      <c r="B1553" s="41">
        <f t="shared" si="168"/>
        <v>10393.679999999831</v>
      </c>
      <c r="C1553" s="41">
        <f>Motor!$E$5</f>
        <v>1900</v>
      </c>
      <c r="D1553" s="41">
        <f>Motor!$E$6</f>
        <v>0</v>
      </c>
      <c r="E1553" s="41">
        <f t="shared" si="171"/>
        <v>12293.679999999831</v>
      </c>
      <c r="F1553" s="41">
        <f t="shared" si="172"/>
        <v>1024.47</v>
      </c>
      <c r="G1553" s="41">
        <f>IF(VLOOKUP(F1553,Constantes!$D$2:$E$11,2,TRUE)=0,+F1553,VLOOKUP(F1553,Constantes!$D$2:$E$11,2,TRUE))</f>
        <v>1050</v>
      </c>
      <c r="H1553" s="41">
        <f>ROUND(+Motor!$D$15*Iteración!G1553,2)</f>
        <v>49.35</v>
      </c>
      <c r="I1553" s="48">
        <f t="shared" si="173"/>
        <v>816.78999999998587</v>
      </c>
      <c r="J1553" s="41">
        <f t="shared" si="174"/>
        <v>866.13999999998589</v>
      </c>
      <c r="L1553" t="str">
        <f t="shared" si="169"/>
        <v>816,79</v>
      </c>
      <c r="M1553" s="41">
        <f t="shared" si="170"/>
        <v>866.13999999998589</v>
      </c>
    </row>
    <row r="1554" spans="2:13" x14ac:dyDescent="0.2">
      <c r="B1554" s="41">
        <f t="shared" si="168"/>
        <v>10393.79999999983</v>
      </c>
      <c r="C1554" s="41">
        <f>Motor!$E$5</f>
        <v>1900</v>
      </c>
      <c r="D1554" s="41">
        <f>Motor!$E$6</f>
        <v>0</v>
      </c>
      <c r="E1554" s="41">
        <f t="shared" si="171"/>
        <v>12293.79999999983</v>
      </c>
      <c r="F1554" s="41">
        <f t="shared" si="172"/>
        <v>1024.48</v>
      </c>
      <c r="G1554" s="41">
        <f>IF(VLOOKUP(F1554,Constantes!$D$2:$E$11,2,TRUE)=0,+F1554,VLOOKUP(F1554,Constantes!$D$2:$E$11,2,TRUE))</f>
        <v>1050</v>
      </c>
      <c r="H1554" s="41">
        <f>ROUND(+Motor!$D$15*Iteración!G1554,2)</f>
        <v>49.35</v>
      </c>
      <c r="I1554" s="48">
        <f t="shared" si="173"/>
        <v>816.79999999998586</v>
      </c>
      <c r="J1554" s="41">
        <f t="shared" si="174"/>
        <v>866.14999999998588</v>
      </c>
      <c r="L1554" t="str">
        <f t="shared" si="169"/>
        <v>816,80</v>
      </c>
      <c r="M1554" s="41">
        <f t="shared" si="170"/>
        <v>866.14999999998588</v>
      </c>
    </row>
    <row r="1555" spans="2:13" x14ac:dyDescent="0.2">
      <c r="B1555" s="41">
        <f t="shared" si="168"/>
        <v>10393.919999999831</v>
      </c>
      <c r="C1555" s="41">
        <f>Motor!$E$5</f>
        <v>1900</v>
      </c>
      <c r="D1555" s="41">
        <f>Motor!$E$6</f>
        <v>0</v>
      </c>
      <c r="E1555" s="41">
        <f t="shared" si="171"/>
        <v>12293.919999999831</v>
      </c>
      <c r="F1555" s="41">
        <f t="shared" si="172"/>
        <v>1024.49</v>
      </c>
      <c r="G1555" s="41">
        <f>IF(VLOOKUP(F1555,Constantes!$D$2:$E$11,2,TRUE)=0,+F1555,VLOOKUP(F1555,Constantes!$D$2:$E$11,2,TRUE))</f>
        <v>1050</v>
      </c>
      <c r="H1555" s="41">
        <f>ROUND(+Motor!$D$15*Iteración!G1555,2)</f>
        <v>49.35</v>
      </c>
      <c r="I1555" s="48">
        <f t="shared" si="173"/>
        <v>816.80999999998585</v>
      </c>
      <c r="J1555" s="41">
        <f t="shared" si="174"/>
        <v>866.15999999998587</v>
      </c>
      <c r="L1555" t="str">
        <f t="shared" si="169"/>
        <v>816,81</v>
      </c>
      <c r="M1555" s="41">
        <f t="shared" si="170"/>
        <v>866.15999999998587</v>
      </c>
    </row>
    <row r="1556" spans="2:13" x14ac:dyDescent="0.2">
      <c r="B1556" s="41">
        <f t="shared" si="168"/>
        <v>10394.03999999983</v>
      </c>
      <c r="C1556" s="41">
        <f>Motor!$E$5</f>
        <v>1900</v>
      </c>
      <c r="D1556" s="41">
        <f>Motor!$E$6</f>
        <v>0</v>
      </c>
      <c r="E1556" s="41">
        <f t="shared" si="171"/>
        <v>12294.03999999983</v>
      </c>
      <c r="F1556" s="41">
        <f t="shared" si="172"/>
        <v>1024.5</v>
      </c>
      <c r="G1556" s="41">
        <f>IF(VLOOKUP(F1556,Constantes!$D$2:$E$11,2,TRUE)=0,+F1556,VLOOKUP(F1556,Constantes!$D$2:$E$11,2,TRUE))</f>
        <v>1050</v>
      </c>
      <c r="H1556" s="41">
        <f>ROUND(+Motor!$D$15*Iteración!G1556,2)</f>
        <v>49.35</v>
      </c>
      <c r="I1556" s="48">
        <f t="shared" si="173"/>
        <v>816.81999999998584</v>
      </c>
      <c r="J1556" s="41">
        <f t="shared" si="174"/>
        <v>866.16999999998586</v>
      </c>
      <c r="L1556" t="str">
        <f t="shared" si="169"/>
        <v>816,82</v>
      </c>
      <c r="M1556" s="41">
        <f t="shared" si="170"/>
        <v>866.16999999998586</v>
      </c>
    </row>
    <row r="1557" spans="2:13" x14ac:dyDescent="0.2">
      <c r="B1557" s="41">
        <f t="shared" si="168"/>
        <v>10394.159999999831</v>
      </c>
      <c r="C1557" s="41">
        <f>Motor!$E$5</f>
        <v>1900</v>
      </c>
      <c r="D1557" s="41">
        <f>Motor!$E$6</f>
        <v>0</v>
      </c>
      <c r="E1557" s="41">
        <f t="shared" si="171"/>
        <v>12294.159999999831</v>
      </c>
      <c r="F1557" s="41">
        <f t="shared" si="172"/>
        <v>1024.51</v>
      </c>
      <c r="G1557" s="41">
        <f>IF(VLOOKUP(F1557,Constantes!$D$2:$E$11,2,TRUE)=0,+F1557,VLOOKUP(F1557,Constantes!$D$2:$E$11,2,TRUE))</f>
        <v>1050</v>
      </c>
      <c r="H1557" s="41">
        <f>ROUND(+Motor!$D$15*Iteración!G1557,2)</f>
        <v>49.35</v>
      </c>
      <c r="I1557" s="48">
        <f t="shared" si="173"/>
        <v>816.82999999998583</v>
      </c>
      <c r="J1557" s="41">
        <f t="shared" si="174"/>
        <v>866.17999999998585</v>
      </c>
      <c r="L1557" t="str">
        <f t="shared" si="169"/>
        <v>816,83</v>
      </c>
      <c r="M1557" s="41">
        <f t="shared" si="170"/>
        <v>866.17999999998585</v>
      </c>
    </row>
    <row r="1558" spans="2:13" x14ac:dyDescent="0.2">
      <c r="B1558" s="41">
        <f t="shared" si="168"/>
        <v>10394.27999999983</v>
      </c>
      <c r="C1558" s="41">
        <f>Motor!$E$5</f>
        <v>1900</v>
      </c>
      <c r="D1558" s="41">
        <f>Motor!$E$6</f>
        <v>0</v>
      </c>
      <c r="E1558" s="41">
        <f t="shared" si="171"/>
        <v>12294.27999999983</v>
      </c>
      <c r="F1558" s="41">
        <f t="shared" si="172"/>
        <v>1024.52</v>
      </c>
      <c r="G1558" s="41">
        <f>IF(VLOOKUP(F1558,Constantes!$D$2:$E$11,2,TRUE)=0,+F1558,VLOOKUP(F1558,Constantes!$D$2:$E$11,2,TRUE))</f>
        <v>1050</v>
      </c>
      <c r="H1558" s="41">
        <f>ROUND(+Motor!$D$15*Iteración!G1558,2)</f>
        <v>49.35</v>
      </c>
      <c r="I1558" s="48">
        <f t="shared" si="173"/>
        <v>816.83999999998582</v>
      </c>
      <c r="J1558" s="41">
        <f t="shared" si="174"/>
        <v>866.18999999998584</v>
      </c>
      <c r="L1558" t="str">
        <f t="shared" si="169"/>
        <v>816,84</v>
      </c>
      <c r="M1558" s="41">
        <f t="shared" si="170"/>
        <v>866.18999999998584</v>
      </c>
    </row>
    <row r="1559" spans="2:13" x14ac:dyDescent="0.2">
      <c r="B1559" s="41">
        <f t="shared" si="168"/>
        <v>10394.39999999983</v>
      </c>
      <c r="C1559" s="41">
        <f>Motor!$E$5</f>
        <v>1900</v>
      </c>
      <c r="D1559" s="41">
        <f>Motor!$E$6</f>
        <v>0</v>
      </c>
      <c r="E1559" s="41">
        <f t="shared" si="171"/>
        <v>12294.39999999983</v>
      </c>
      <c r="F1559" s="41">
        <f t="shared" si="172"/>
        <v>1024.53</v>
      </c>
      <c r="G1559" s="41">
        <f>IF(VLOOKUP(F1559,Constantes!$D$2:$E$11,2,TRUE)=0,+F1559,VLOOKUP(F1559,Constantes!$D$2:$E$11,2,TRUE))</f>
        <v>1050</v>
      </c>
      <c r="H1559" s="41">
        <f>ROUND(+Motor!$D$15*Iteración!G1559,2)</f>
        <v>49.35</v>
      </c>
      <c r="I1559" s="48">
        <f t="shared" si="173"/>
        <v>816.84999999998581</v>
      </c>
      <c r="J1559" s="41">
        <f t="shared" si="174"/>
        <v>866.19999999998583</v>
      </c>
      <c r="L1559" t="str">
        <f t="shared" si="169"/>
        <v>816,85</v>
      </c>
      <c r="M1559" s="41">
        <f t="shared" si="170"/>
        <v>866.19999999998583</v>
      </c>
    </row>
    <row r="1560" spans="2:13" x14ac:dyDescent="0.2">
      <c r="B1560" s="41">
        <f t="shared" si="168"/>
        <v>10394.519999999829</v>
      </c>
      <c r="C1560" s="41">
        <f>Motor!$E$5</f>
        <v>1900</v>
      </c>
      <c r="D1560" s="41">
        <f>Motor!$E$6</f>
        <v>0</v>
      </c>
      <c r="E1560" s="41">
        <f t="shared" si="171"/>
        <v>12294.519999999829</v>
      </c>
      <c r="F1560" s="41">
        <f t="shared" si="172"/>
        <v>1024.54</v>
      </c>
      <c r="G1560" s="41">
        <f>IF(VLOOKUP(F1560,Constantes!$D$2:$E$11,2,TRUE)=0,+F1560,VLOOKUP(F1560,Constantes!$D$2:$E$11,2,TRUE))</f>
        <v>1050</v>
      </c>
      <c r="H1560" s="41">
        <f>ROUND(+Motor!$D$15*Iteración!G1560,2)</f>
        <v>49.35</v>
      </c>
      <c r="I1560" s="48">
        <f t="shared" si="173"/>
        <v>816.8599999999858</v>
      </c>
      <c r="J1560" s="41">
        <f t="shared" si="174"/>
        <v>866.20999999998583</v>
      </c>
      <c r="L1560" t="str">
        <f t="shared" si="169"/>
        <v>816,86</v>
      </c>
      <c r="M1560" s="41">
        <f t="shared" si="170"/>
        <v>866.20999999998583</v>
      </c>
    </row>
    <row r="1561" spans="2:13" x14ac:dyDescent="0.2">
      <c r="B1561" s="41">
        <f t="shared" si="168"/>
        <v>10394.63999999983</v>
      </c>
      <c r="C1561" s="41">
        <f>Motor!$E$5</f>
        <v>1900</v>
      </c>
      <c r="D1561" s="41">
        <f>Motor!$E$6</f>
        <v>0</v>
      </c>
      <c r="E1561" s="41">
        <f t="shared" si="171"/>
        <v>12294.63999999983</v>
      </c>
      <c r="F1561" s="41">
        <f t="shared" si="172"/>
        <v>1024.55</v>
      </c>
      <c r="G1561" s="41">
        <f>IF(VLOOKUP(F1561,Constantes!$D$2:$E$11,2,TRUE)=0,+F1561,VLOOKUP(F1561,Constantes!$D$2:$E$11,2,TRUE))</f>
        <v>1050</v>
      </c>
      <c r="H1561" s="41">
        <f>ROUND(+Motor!$D$15*Iteración!G1561,2)</f>
        <v>49.35</v>
      </c>
      <c r="I1561" s="48">
        <f t="shared" si="173"/>
        <v>816.86999999998579</v>
      </c>
      <c r="J1561" s="41">
        <f t="shared" si="174"/>
        <v>866.21999999998582</v>
      </c>
      <c r="L1561" t="str">
        <f t="shared" si="169"/>
        <v>816,87</v>
      </c>
      <c r="M1561" s="41">
        <f t="shared" si="170"/>
        <v>866.21999999998582</v>
      </c>
    </row>
    <row r="1562" spans="2:13" x14ac:dyDescent="0.2">
      <c r="B1562" s="41">
        <f t="shared" si="168"/>
        <v>10394.759999999829</v>
      </c>
      <c r="C1562" s="41">
        <f>Motor!$E$5</f>
        <v>1900</v>
      </c>
      <c r="D1562" s="41">
        <f>Motor!$E$6</f>
        <v>0</v>
      </c>
      <c r="E1562" s="41">
        <f t="shared" si="171"/>
        <v>12294.759999999829</v>
      </c>
      <c r="F1562" s="41">
        <f t="shared" si="172"/>
        <v>1024.56</v>
      </c>
      <c r="G1562" s="41">
        <f>IF(VLOOKUP(F1562,Constantes!$D$2:$E$11,2,TRUE)=0,+F1562,VLOOKUP(F1562,Constantes!$D$2:$E$11,2,TRUE))</f>
        <v>1050</v>
      </c>
      <c r="H1562" s="41">
        <f>ROUND(+Motor!$D$15*Iteración!G1562,2)</f>
        <v>49.35</v>
      </c>
      <c r="I1562" s="48">
        <f t="shared" si="173"/>
        <v>816.87999999998578</v>
      </c>
      <c r="J1562" s="41">
        <f t="shared" si="174"/>
        <v>866.22999999998581</v>
      </c>
      <c r="L1562" t="str">
        <f t="shared" si="169"/>
        <v>816,88</v>
      </c>
      <c r="M1562" s="41">
        <f t="shared" si="170"/>
        <v>866.22999999998581</v>
      </c>
    </row>
    <row r="1563" spans="2:13" x14ac:dyDescent="0.2">
      <c r="B1563" s="41">
        <f t="shared" si="168"/>
        <v>10394.87999999983</v>
      </c>
      <c r="C1563" s="41">
        <f>Motor!$E$5</f>
        <v>1900</v>
      </c>
      <c r="D1563" s="41">
        <f>Motor!$E$6</f>
        <v>0</v>
      </c>
      <c r="E1563" s="41">
        <f t="shared" si="171"/>
        <v>12294.87999999983</v>
      </c>
      <c r="F1563" s="41">
        <f t="shared" si="172"/>
        <v>1024.57</v>
      </c>
      <c r="G1563" s="41">
        <f>IF(VLOOKUP(F1563,Constantes!$D$2:$E$11,2,TRUE)=0,+F1563,VLOOKUP(F1563,Constantes!$D$2:$E$11,2,TRUE))</f>
        <v>1050</v>
      </c>
      <c r="H1563" s="41">
        <f>ROUND(+Motor!$D$15*Iteración!G1563,2)</f>
        <v>49.35</v>
      </c>
      <c r="I1563" s="48">
        <f t="shared" si="173"/>
        <v>816.88999999998578</v>
      </c>
      <c r="J1563" s="41">
        <f t="shared" si="174"/>
        <v>866.2399999999858</v>
      </c>
      <c r="L1563" t="str">
        <f t="shared" si="169"/>
        <v>816,89</v>
      </c>
      <c r="M1563" s="41">
        <f t="shared" si="170"/>
        <v>866.2399999999858</v>
      </c>
    </row>
    <row r="1564" spans="2:13" x14ac:dyDescent="0.2">
      <c r="B1564" s="41">
        <f t="shared" si="168"/>
        <v>10394.999999999829</v>
      </c>
      <c r="C1564" s="41">
        <f>Motor!$E$5</f>
        <v>1900</v>
      </c>
      <c r="D1564" s="41">
        <f>Motor!$E$6</f>
        <v>0</v>
      </c>
      <c r="E1564" s="41">
        <f t="shared" si="171"/>
        <v>12294.999999999829</v>
      </c>
      <c r="F1564" s="41">
        <f t="shared" si="172"/>
        <v>1024.58</v>
      </c>
      <c r="G1564" s="41">
        <f>IF(VLOOKUP(F1564,Constantes!$D$2:$E$11,2,TRUE)=0,+F1564,VLOOKUP(F1564,Constantes!$D$2:$E$11,2,TRUE))</f>
        <v>1050</v>
      </c>
      <c r="H1564" s="41">
        <f>ROUND(+Motor!$D$15*Iteración!G1564,2)</f>
        <v>49.35</v>
      </c>
      <c r="I1564" s="48">
        <f t="shared" si="173"/>
        <v>816.89999999998577</v>
      </c>
      <c r="J1564" s="41">
        <f t="shared" si="174"/>
        <v>866.24999999998579</v>
      </c>
      <c r="L1564" t="str">
        <f t="shared" si="169"/>
        <v>816,90</v>
      </c>
      <c r="M1564" s="41">
        <f t="shared" si="170"/>
        <v>866.24999999998579</v>
      </c>
    </row>
    <row r="1565" spans="2:13" x14ac:dyDescent="0.2">
      <c r="B1565" s="41">
        <f t="shared" si="168"/>
        <v>10395.11999999983</v>
      </c>
      <c r="C1565" s="41">
        <f>Motor!$E$5</f>
        <v>1900</v>
      </c>
      <c r="D1565" s="41">
        <f>Motor!$E$6</f>
        <v>0</v>
      </c>
      <c r="E1565" s="41">
        <f t="shared" si="171"/>
        <v>12295.11999999983</v>
      </c>
      <c r="F1565" s="41">
        <f t="shared" si="172"/>
        <v>1024.5899999999999</v>
      </c>
      <c r="G1565" s="41">
        <f>IF(VLOOKUP(F1565,Constantes!$D$2:$E$11,2,TRUE)=0,+F1565,VLOOKUP(F1565,Constantes!$D$2:$E$11,2,TRUE))</f>
        <v>1050</v>
      </c>
      <c r="H1565" s="41">
        <f>ROUND(+Motor!$D$15*Iteración!G1565,2)</f>
        <v>49.35</v>
      </c>
      <c r="I1565" s="48">
        <f t="shared" si="173"/>
        <v>816.90999999998576</v>
      </c>
      <c r="J1565" s="41">
        <f t="shared" si="174"/>
        <v>866.25999999998578</v>
      </c>
      <c r="L1565" t="str">
        <f t="shared" si="169"/>
        <v>816,91</v>
      </c>
      <c r="M1565" s="41">
        <f t="shared" si="170"/>
        <v>866.25999999998578</v>
      </c>
    </row>
    <row r="1566" spans="2:13" x14ac:dyDescent="0.2">
      <c r="B1566" s="41">
        <f t="shared" si="168"/>
        <v>10395.239999999829</v>
      </c>
      <c r="C1566" s="41">
        <f>Motor!$E$5</f>
        <v>1900</v>
      </c>
      <c r="D1566" s="41">
        <f>Motor!$E$6</f>
        <v>0</v>
      </c>
      <c r="E1566" s="41">
        <f t="shared" si="171"/>
        <v>12295.239999999829</v>
      </c>
      <c r="F1566" s="41">
        <f t="shared" si="172"/>
        <v>1024.5999999999999</v>
      </c>
      <c r="G1566" s="41">
        <f>IF(VLOOKUP(F1566,Constantes!$D$2:$E$11,2,TRUE)=0,+F1566,VLOOKUP(F1566,Constantes!$D$2:$E$11,2,TRUE))</f>
        <v>1050</v>
      </c>
      <c r="H1566" s="41">
        <f>ROUND(+Motor!$D$15*Iteración!G1566,2)</f>
        <v>49.35</v>
      </c>
      <c r="I1566" s="48">
        <f t="shared" si="173"/>
        <v>816.91999999998575</v>
      </c>
      <c r="J1566" s="41">
        <f t="shared" si="174"/>
        <v>866.26999999998577</v>
      </c>
      <c r="L1566" t="str">
        <f t="shared" si="169"/>
        <v>816,92</v>
      </c>
      <c r="M1566" s="41">
        <f t="shared" si="170"/>
        <v>866.26999999998577</v>
      </c>
    </row>
    <row r="1567" spans="2:13" x14ac:dyDescent="0.2">
      <c r="B1567" s="41">
        <f t="shared" si="168"/>
        <v>10395.35999999983</v>
      </c>
      <c r="C1567" s="41">
        <f>Motor!$E$5</f>
        <v>1900</v>
      </c>
      <c r="D1567" s="41">
        <f>Motor!$E$6</f>
        <v>0</v>
      </c>
      <c r="E1567" s="41">
        <f t="shared" si="171"/>
        <v>12295.35999999983</v>
      </c>
      <c r="F1567" s="41">
        <f t="shared" si="172"/>
        <v>1024.6099999999999</v>
      </c>
      <c r="G1567" s="41">
        <f>IF(VLOOKUP(F1567,Constantes!$D$2:$E$11,2,TRUE)=0,+F1567,VLOOKUP(F1567,Constantes!$D$2:$E$11,2,TRUE))</f>
        <v>1050</v>
      </c>
      <c r="H1567" s="41">
        <f>ROUND(+Motor!$D$15*Iteración!G1567,2)</f>
        <v>49.35</v>
      </c>
      <c r="I1567" s="48">
        <f t="shared" si="173"/>
        <v>816.92999999998574</v>
      </c>
      <c r="J1567" s="41">
        <f t="shared" si="174"/>
        <v>866.27999999998576</v>
      </c>
      <c r="L1567" t="str">
        <f t="shared" si="169"/>
        <v>816,93</v>
      </c>
      <c r="M1567" s="41">
        <f t="shared" si="170"/>
        <v>866.27999999998576</v>
      </c>
    </row>
    <row r="1568" spans="2:13" x14ac:dyDescent="0.2">
      <c r="B1568" s="41">
        <f t="shared" si="168"/>
        <v>10395.479999999829</v>
      </c>
      <c r="C1568" s="41">
        <f>Motor!$E$5</f>
        <v>1900</v>
      </c>
      <c r="D1568" s="41">
        <f>Motor!$E$6</f>
        <v>0</v>
      </c>
      <c r="E1568" s="41">
        <f t="shared" si="171"/>
        <v>12295.479999999829</v>
      </c>
      <c r="F1568" s="41">
        <f t="shared" si="172"/>
        <v>1024.6199999999999</v>
      </c>
      <c r="G1568" s="41">
        <f>IF(VLOOKUP(F1568,Constantes!$D$2:$E$11,2,TRUE)=0,+F1568,VLOOKUP(F1568,Constantes!$D$2:$E$11,2,TRUE))</f>
        <v>1050</v>
      </c>
      <c r="H1568" s="41">
        <f>ROUND(+Motor!$D$15*Iteración!G1568,2)</f>
        <v>49.35</v>
      </c>
      <c r="I1568" s="48">
        <f t="shared" si="173"/>
        <v>816.93999999998573</v>
      </c>
      <c r="J1568" s="41">
        <f t="shared" si="174"/>
        <v>866.28999999998575</v>
      </c>
      <c r="L1568" t="str">
        <f t="shared" si="169"/>
        <v>816,94</v>
      </c>
      <c r="M1568" s="41">
        <f t="shared" si="170"/>
        <v>866.28999999998575</v>
      </c>
    </row>
    <row r="1569" spans="2:13" x14ac:dyDescent="0.2">
      <c r="B1569" s="41">
        <f t="shared" si="168"/>
        <v>10395.599999999829</v>
      </c>
      <c r="C1569" s="41">
        <f>Motor!$E$5</f>
        <v>1900</v>
      </c>
      <c r="D1569" s="41">
        <f>Motor!$E$6</f>
        <v>0</v>
      </c>
      <c r="E1569" s="41">
        <f t="shared" si="171"/>
        <v>12295.599999999829</v>
      </c>
      <c r="F1569" s="41">
        <f t="shared" si="172"/>
        <v>1024.6300000000001</v>
      </c>
      <c r="G1569" s="41">
        <f>IF(VLOOKUP(F1569,Constantes!$D$2:$E$11,2,TRUE)=0,+F1569,VLOOKUP(F1569,Constantes!$D$2:$E$11,2,TRUE))</f>
        <v>1050</v>
      </c>
      <c r="H1569" s="41">
        <f>ROUND(+Motor!$D$15*Iteración!G1569,2)</f>
        <v>49.35</v>
      </c>
      <c r="I1569" s="48">
        <f t="shared" si="173"/>
        <v>816.94999999998572</v>
      </c>
      <c r="J1569" s="41">
        <f t="shared" si="174"/>
        <v>866.29999999998574</v>
      </c>
      <c r="L1569" t="str">
        <f t="shared" si="169"/>
        <v>816,95</v>
      </c>
      <c r="M1569" s="41">
        <f t="shared" si="170"/>
        <v>866.29999999998574</v>
      </c>
    </row>
    <row r="1570" spans="2:13" x14ac:dyDescent="0.2">
      <c r="B1570" s="41">
        <f t="shared" si="168"/>
        <v>10395.719999999828</v>
      </c>
      <c r="C1570" s="41">
        <f>Motor!$E$5</f>
        <v>1900</v>
      </c>
      <c r="D1570" s="41">
        <f>Motor!$E$6</f>
        <v>0</v>
      </c>
      <c r="E1570" s="41">
        <f t="shared" si="171"/>
        <v>12295.719999999828</v>
      </c>
      <c r="F1570" s="41">
        <f t="shared" si="172"/>
        <v>1024.6400000000001</v>
      </c>
      <c r="G1570" s="41">
        <f>IF(VLOOKUP(F1570,Constantes!$D$2:$E$11,2,TRUE)=0,+F1570,VLOOKUP(F1570,Constantes!$D$2:$E$11,2,TRUE))</f>
        <v>1050</v>
      </c>
      <c r="H1570" s="41">
        <f>ROUND(+Motor!$D$15*Iteración!G1570,2)</f>
        <v>49.35</v>
      </c>
      <c r="I1570" s="48">
        <f t="shared" si="173"/>
        <v>816.95999999998571</v>
      </c>
      <c r="J1570" s="41">
        <f t="shared" si="174"/>
        <v>866.30999999998573</v>
      </c>
      <c r="L1570" t="str">
        <f t="shared" si="169"/>
        <v>816,96</v>
      </c>
      <c r="M1570" s="41">
        <f t="shared" si="170"/>
        <v>866.30999999998573</v>
      </c>
    </row>
    <row r="1571" spans="2:13" x14ac:dyDescent="0.2">
      <c r="B1571" s="41">
        <f t="shared" si="168"/>
        <v>10395.839999999829</v>
      </c>
      <c r="C1571" s="41">
        <f>Motor!$E$5</f>
        <v>1900</v>
      </c>
      <c r="D1571" s="41">
        <f>Motor!$E$6</f>
        <v>0</v>
      </c>
      <c r="E1571" s="41">
        <f t="shared" si="171"/>
        <v>12295.839999999829</v>
      </c>
      <c r="F1571" s="41">
        <f t="shared" si="172"/>
        <v>1024.6500000000001</v>
      </c>
      <c r="G1571" s="41">
        <f>IF(VLOOKUP(F1571,Constantes!$D$2:$E$11,2,TRUE)=0,+F1571,VLOOKUP(F1571,Constantes!$D$2:$E$11,2,TRUE))</f>
        <v>1050</v>
      </c>
      <c r="H1571" s="41">
        <f>ROUND(+Motor!$D$15*Iteración!G1571,2)</f>
        <v>49.35</v>
      </c>
      <c r="I1571" s="48">
        <f t="shared" si="173"/>
        <v>816.9699999999857</v>
      </c>
      <c r="J1571" s="41">
        <f t="shared" si="174"/>
        <v>866.31999999998573</v>
      </c>
      <c r="L1571" t="str">
        <f t="shared" si="169"/>
        <v>816,97</v>
      </c>
      <c r="M1571" s="41">
        <f t="shared" si="170"/>
        <v>866.31999999998573</v>
      </c>
    </row>
    <row r="1572" spans="2:13" x14ac:dyDescent="0.2">
      <c r="B1572" s="41">
        <f t="shared" si="168"/>
        <v>10395.959999999828</v>
      </c>
      <c r="C1572" s="41">
        <f>Motor!$E$5</f>
        <v>1900</v>
      </c>
      <c r="D1572" s="41">
        <f>Motor!$E$6</f>
        <v>0</v>
      </c>
      <c r="E1572" s="41">
        <f t="shared" si="171"/>
        <v>12295.959999999828</v>
      </c>
      <c r="F1572" s="41">
        <f t="shared" si="172"/>
        <v>1024.6600000000001</v>
      </c>
      <c r="G1572" s="41">
        <f>IF(VLOOKUP(F1572,Constantes!$D$2:$E$11,2,TRUE)=0,+F1572,VLOOKUP(F1572,Constantes!$D$2:$E$11,2,TRUE))</f>
        <v>1050</v>
      </c>
      <c r="H1572" s="41">
        <f>ROUND(+Motor!$D$15*Iteración!G1572,2)</f>
        <v>49.35</v>
      </c>
      <c r="I1572" s="48">
        <f t="shared" si="173"/>
        <v>816.97999999998569</v>
      </c>
      <c r="J1572" s="41">
        <f t="shared" si="174"/>
        <v>866.32999999998572</v>
      </c>
      <c r="L1572" t="str">
        <f t="shared" si="169"/>
        <v>816,98</v>
      </c>
      <c r="M1572" s="41">
        <f t="shared" si="170"/>
        <v>866.32999999998572</v>
      </c>
    </row>
    <row r="1573" spans="2:13" x14ac:dyDescent="0.2">
      <c r="B1573" s="41">
        <f t="shared" si="168"/>
        <v>10396.079999999829</v>
      </c>
      <c r="C1573" s="41">
        <f>Motor!$E$5</f>
        <v>1900</v>
      </c>
      <c r="D1573" s="41">
        <f>Motor!$E$6</f>
        <v>0</v>
      </c>
      <c r="E1573" s="41">
        <f t="shared" si="171"/>
        <v>12296.079999999829</v>
      </c>
      <c r="F1573" s="41">
        <f t="shared" si="172"/>
        <v>1024.67</v>
      </c>
      <c r="G1573" s="41">
        <f>IF(VLOOKUP(F1573,Constantes!$D$2:$E$11,2,TRUE)=0,+F1573,VLOOKUP(F1573,Constantes!$D$2:$E$11,2,TRUE))</f>
        <v>1050</v>
      </c>
      <c r="H1573" s="41">
        <f>ROUND(+Motor!$D$15*Iteración!G1573,2)</f>
        <v>49.35</v>
      </c>
      <c r="I1573" s="48">
        <f t="shared" si="173"/>
        <v>816.98999999998568</v>
      </c>
      <c r="J1573" s="41">
        <f t="shared" si="174"/>
        <v>866.33999999998571</v>
      </c>
      <c r="L1573" t="str">
        <f t="shared" si="169"/>
        <v>816,99</v>
      </c>
      <c r="M1573" s="41">
        <f t="shared" si="170"/>
        <v>866.33999999998571</v>
      </c>
    </row>
    <row r="1574" spans="2:13" x14ac:dyDescent="0.2">
      <c r="B1574" s="41">
        <f t="shared" si="168"/>
        <v>10396.199999999828</v>
      </c>
      <c r="C1574" s="41">
        <f>Motor!$E$5</f>
        <v>1900</v>
      </c>
      <c r="D1574" s="41">
        <f>Motor!$E$6</f>
        <v>0</v>
      </c>
      <c r="E1574" s="41">
        <f t="shared" si="171"/>
        <v>12296.199999999828</v>
      </c>
      <c r="F1574" s="41">
        <f t="shared" si="172"/>
        <v>1024.68</v>
      </c>
      <c r="G1574" s="41">
        <f>IF(VLOOKUP(F1574,Constantes!$D$2:$E$11,2,TRUE)=0,+F1574,VLOOKUP(F1574,Constantes!$D$2:$E$11,2,TRUE))</f>
        <v>1050</v>
      </c>
      <c r="H1574" s="41">
        <f>ROUND(+Motor!$D$15*Iteración!G1574,2)</f>
        <v>49.35</v>
      </c>
      <c r="I1574" s="48">
        <f t="shared" si="173"/>
        <v>816.99999999998568</v>
      </c>
      <c r="J1574" s="41">
        <f t="shared" si="174"/>
        <v>866.3499999999857</v>
      </c>
      <c r="L1574" t="str">
        <f t="shared" si="169"/>
        <v>817,00</v>
      </c>
      <c r="M1574" s="41">
        <f t="shared" si="170"/>
        <v>866.3499999999857</v>
      </c>
    </row>
    <row r="1575" spans="2:13" x14ac:dyDescent="0.2">
      <c r="B1575" s="41">
        <f t="shared" si="168"/>
        <v>10396.319999999829</v>
      </c>
      <c r="C1575" s="41">
        <f>Motor!$E$5</f>
        <v>1900</v>
      </c>
      <c r="D1575" s="41">
        <f>Motor!$E$6</f>
        <v>0</v>
      </c>
      <c r="E1575" s="41">
        <f t="shared" si="171"/>
        <v>12296.319999999829</v>
      </c>
      <c r="F1575" s="41">
        <f t="shared" si="172"/>
        <v>1024.69</v>
      </c>
      <c r="G1575" s="41">
        <f>IF(VLOOKUP(F1575,Constantes!$D$2:$E$11,2,TRUE)=0,+F1575,VLOOKUP(F1575,Constantes!$D$2:$E$11,2,TRUE))</f>
        <v>1050</v>
      </c>
      <c r="H1575" s="41">
        <f>ROUND(+Motor!$D$15*Iteración!G1575,2)</f>
        <v>49.35</v>
      </c>
      <c r="I1575" s="48">
        <f t="shared" si="173"/>
        <v>817.00999999998567</v>
      </c>
      <c r="J1575" s="41">
        <f t="shared" si="174"/>
        <v>866.35999999998569</v>
      </c>
      <c r="L1575" t="str">
        <f t="shared" si="169"/>
        <v>817,01</v>
      </c>
      <c r="M1575" s="41">
        <f t="shared" si="170"/>
        <v>866.35999999998569</v>
      </c>
    </row>
    <row r="1576" spans="2:13" x14ac:dyDescent="0.2">
      <c r="B1576" s="41">
        <f t="shared" si="168"/>
        <v>10396.439999999828</v>
      </c>
      <c r="C1576" s="41">
        <f>Motor!$E$5</f>
        <v>1900</v>
      </c>
      <c r="D1576" s="41">
        <f>Motor!$E$6</f>
        <v>0</v>
      </c>
      <c r="E1576" s="41">
        <f t="shared" si="171"/>
        <v>12296.439999999828</v>
      </c>
      <c r="F1576" s="41">
        <f t="shared" si="172"/>
        <v>1024.7</v>
      </c>
      <c r="G1576" s="41">
        <f>IF(VLOOKUP(F1576,Constantes!$D$2:$E$11,2,TRUE)=0,+F1576,VLOOKUP(F1576,Constantes!$D$2:$E$11,2,TRUE))</f>
        <v>1050</v>
      </c>
      <c r="H1576" s="41">
        <f>ROUND(+Motor!$D$15*Iteración!G1576,2)</f>
        <v>49.35</v>
      </c>
      <c r="I1576" s="48">
        <f t="shared" si="173"/>
        <v>817.01999999998566</v>
      </c>
      <c r="J1576" s="41">
        <f t="shared" si="174"/>
        <v>866.36999999998568</v>
      </c>
      <c r="L1576" t="str">
        <f t="shared" si="169"/>
        <v>817,02</v>
      </c>
      <c r="M1576" s="41">
        <f t="shared" si="170"/>
        <v>866.36999999998568</v>
      </c>
    </row>
    <row r="1577" spans="2:13" x14ac:dyDescent="0.2">
      <c r="B1577" s="41">
        <f t="shared" si="168"/>
        <v>10396.559999999829</v>
      </c>
      <c r="C1577" s="41">
        <f>Motor!$E$5</f>
        <v>1900</v>
      </c>
      <c r="D1577" s="41">
        <f>Motor!$E$6</f>
        <v>0</v>
      </c>
      <c r="E1577" s="41">
        <f t="shared" si="171"/>
        <v>12296.559999999829</v>
      </c>
      <c r="F1577" s="41">
        <f t="shared" si="172"/>
        <v>1024.71</v>
      </c>
      <c r="G1577" s="41">
        <f>IF(VLOOKUP(F1577,Constantes!$D$2:$E$11,2,TRUE)=0,+F1577,VLOOKUP(F1577,Constantes!$D$2:$E$11,2,TRUE))</f>
        <v>1050</v>
      </c>
      <c r="H1577" s="41">
        <f>ROUND(+Motor!$D$15*Iteración!G1577,2)</f>
        <v>49.35</v>
      </c>
      <c r="I1577" s="48">
        <f t="shared" si="173"/>
        <v>817.02999999998565</v>
      </c>
      <c r="J1577" s="41">
        <f t="shared" si="174"/>
        <v>866.37999999998567</v>
      </c>
      <c r="L1577" t="str">
        <f t="shared" si="169"/>
        <v>817,03</v>
      </c>
      <c r="M1577" s="41">
        <f t="shared" si="170"/>
        <v>866.37999999998567</v>
      </c>
    </row>
    <row r="1578" spans="2:13" x14ac:dyDescent="0.2">
      <c r="B1578" s="41">
        <f t="shared" si="168"/>
        <v>10396.679999999827</v>
      </c>
      <c r="C1578" s="41">
        <f>Motor!$E$5</f>
        <v>1900</v>
      </c>
      <c r="D1578" s="41">
        <f>Motor!$E$6</f>
        <v>0</v>
      </c>
      <c r="E1578" s="41">
        <f t="shared" si="171"/>
        <v>12296.679999999827</v>
      </c>
      <c r="F1578" s="41">
        <f t="shared" si="172"/>
        <v>1024.72</v>
      </c>
      <c r="G1578" s="41">
        <f>IF(VLOOKUP(F1578,Constantes!$D$2:$E$11,2,TRUE)=0,+F1578,VLOOKUP(F1578,Constantes!$D$2:$E$11,2,TRUE))</f>
        <v>1050</v>
      </c>
      <c r="H1578" s="41">
        <f>ROUND(+Motor!$D$15*Iteración!G1578,2)</f>
        <v>49.35</v>
      </c>
      <c r="I1578" s="48">
        <f t="shared" si="173"/>
        <v>817.03999999998564</v>
      </c>
      <c r="J1578" s="41">
        <f t="shared" si="174"/>
        <v>866.38999999998566</v>
      </c>
      <c r="L1578" t="str">
        <f t="shared" si="169"/>
        <v>817,04</v>
      </c>
      <c r="M1578" s="41">
        <f t="shared" si="170"/>
        <v>866.38999999998566</v>
      </c>
    </row>
    <row r="1579" spans="2:13" x14ac:dyDescent="0.2">
      <c r="B1579" s="41">
        <f t="shared" si="168"/>
        <v>10396.799999999828</v>
      </c>
      <c r="C1579" s="41">
        <f>Motor!$E$5</f>
        <v>1900</v>
      </c>
      <c r="D1579" s="41">
        <f>Motor!$E$6</f>
        <v>0</v>
      </c>
      <c r="E1579" s="41">
        <f t="shared" si="171"/>
        <v>12296.799999999828</v>
      </c>
      <c r="F1579" s="41">
        <f t="shared" si="172"/>
        <v>1024.73</v>
      </c>
      <c r="G1579" s="41">
        <f>IF(VLOOKUP(F1579,Constantes!$D$2:$E$11,2,TRUE)=0,+F1579,VLOOKUP(F1579,Constantes!$D$2:$E$11,2,TRUE))</f>
        <v>1050</v>
      </c>
      <c r="H1579" s="41">
        <f>ROUND(+Motor!$D$15*Iteración!G1579,2)</f>
        <v>49.35</v>
      </c>
      <c r="I1579" s="48">
        <f t="shared" si="173"/>
        <v>817.04999999998563</v>
      </c>
      <c r="J1579" s="41">
        <f t="shared" si="174"/>
        <v>866.39999999998565</v>
      </c>
      <c r="L1579" t="str">
        <f t="shared" si="169"/>
        <v>817,05</v>
      </c>
      <c r="M1579" s="41">
        <f t="shared" si="170"/>
        <v>866.39999999998565</v>
      </c>
    </row>
    <row r="1580" spans="2:13" x14ac:dyDescent="0.2">
      <c r="B1580" s="41">
        <f t="shared" si="168"/>
        <v>10396.919999999827</v>
      </c>
      <c r="C1580" s="41">
        <f>Motor!$E$5</f>
        <v>1900</v>
      </c>
      <c r="D1580" s="41">
        <f>Motor!$E$6</f>
        <v>0</v>
      </c>
      <c r="E1580" s="41">
        <f t="shared" si="171"/>
        <v>12296.919999999827</v>
      </c>
      <c r="F1580" s="41">
        <f t="shared" si="172"/>
        <v>1024.74</v>
      </c>
      <c r="G1580" s="41">
        <f>IF(VLOOKUP(F1580,Constantes!$D$2:$E$11,2,TRUE)=0,+F1580,VLOOKUP(F1580,Constantes!$D$2:$E$11,2,TRUE))</f>
        <v>1050</v>
      </c>
      <c r="H1580" s="41">
        <f>ROUND(+Motor!$D$15*Iteración!G1580,2)</f>
        <v>49.35</v>
      </c>
      <c r="I1580" s="48">
        <f t="shared" si="173"/>
        <v>817.05999999998562</v>
      </c>
      <c r="J1580" s="41">
        <f t="shared" si="174"/>
        <v>866.40999999998564</v>
      </c>
      <c r="L1580" t="str">
        <f t="shared" si="169"/>
        <v>817,06</v>
      </c>
      <c r="M1580" s="41">
        <f t="shared" si="170"/>
        <v>866.40999999998564</v>
      </c>
    </row>
    <row r="1581" spans="2:13" x14ac:dyDescent="0.2">
      <c r="B1581" s="41">
        <f t="shared" si="168"/>
        <v>10397.039999999828</v>
      </c>
      <c r="C1581" s="41">
        <f>Motor!$E$5</f>
        <v>1900</v>
      </c>
      <c r="D1581" s="41">
        <f>Motor!$E$6</f>
        <v>0</v>
      </c>
      <c r="E1581" s="41">
        <f t="shared" si="171"/>
        <v>12297.039999999828</v>
      </c>
      <c r="F1581" s="41">
        <f t="shared" si="172"/>
        <v>1024.75</v>
      </c>
      <c r="G1581" s="41">
        <f>IF(VLOOKUP(F1581,Constantes!$D$2:$E$11,2,TRUE)=0,+F1581,VLOOKUP(F1581,Constantes!$D$2:$E$11,2,TRUE))</f>
        <v>1050</v>
      </c>
      <c r="H1581" s="41">
        <f>ROUND(+Motor!$D$15*Iteración!G1581,2)</f>
        <v>49.35</v>
      </c>
      <c r="I1581" s="48">
        <f t="shared" si="173"/>
        <v>817.06999999998561</v>
      </c>
      <c r="J1581" s="41">
        <f t="shared" si="174"/>
        <v>866.41999999998563</v>
      </c>
      <c r="L1581" t="str">
        <f t="shared" si="169"/>
        <v>817,07</v>
      </c>
      <c r="M1581" s="41">
        <f t="shared" si="170"/>
        <v>866.41999999998563</v>
      </c>
    </row>
    <row r="1582" spans="2:13" x14ac:dyDescent="0.2">
      <c r="B1582" s="41">
        <f t="shared" si="168"/>
        <v>10397.159999999827</v>
      </c>
      <c r="C1582" s="41">
        <f>Motor!$E$5</f>
        <v>1900</v>
      </c>
      <c r="D1582" s="41">
        <f>Motor!$E$6</f>
        <v>0</v>
      </c>
      <c r="E1582" s="41">
        <f t="shared" si="171"/>
        <v>12297.159999999827</v>
      </c>
      <c r="F1582" s="41">
        <f t="shared" si="172"/>
        <v>1024.76</v>
      </c>
      <c r="G1582" s="41">
        <f>IF(VLOOKUP(F1582,Constantes!$D$2:$E$11,2,TRUE)=0,+F1582,VLOOKUP(F1582,Constantes!$D$2:$E$11,2,TRUE))</f>
        <v>1050</v>
      </c>
      <c r="H1582" s="41">
        <f>ROUND(+Motor!$D$15*Iteración!G1582,2)</f>
        <v>49.35</v>
      </c>
      <c r="I1582" s="48">
        <f t="shared" si="173"/>
        <v>817.0799999999856</v>
      </c>
      <c r="J1582" s="41">
        <f t="shared" si="174"/>
        <v>866.42999999998563</v>
      </c>
      <c r="L1582" t="str">
        <f t="shared" si="169"/>
        <v>817,08</v>
      </c>
      <c r="M1582" s="41">
        <f t="shared" si="170"/>
        <v>866.42999999998563</v>
      </c>
    </row>
    <row r="1583" spans="2:13" x14ac:dyDescent="0.2">
      <c r="B1583" s="41">
        <f t="shared" si="168"/>
        <v>10397.279999999828</v>
      </c>
      <c r="C1583" s="41">
        <f>Motor!$E$5</f>
        <v>1900</v>
      </c>
      <c r="D1583" s="41">
        <f>Motor!$E$6</f>
        <v>0</v>
      </c>
      <c r="E1583" s="41">
        <f t="shared" si="171"/>
        <v>12297.279999999828</v>
      </c>
      <c r="F1583" s="41">
        <f t="shared" si="172"/>
        <v>1024.77</v>
      </c>
      <c r="G1583" s="41">
        <f>IF(VLOOKUP(F1583,Constantes!$D$2:$E$11,2,TRUE)=0,+F1583,VLOOKUP(F1583,Constantes!$D$2:$E$11,2,TRUE))</f>
        <v>1050</v>
      </c>
      <c r="H1583" s="41">
        <f>ROUND(+Motor!$D$15*Iteración!G1583,2)</f>
        <v>49.35</v>
      </c>
      <c r="I1583" s="48">
        <f t="shared" si="173"/>
        <v>817.08999999998559</v>
      </c>
      <c r="J1583" s="41">
        <f t="shared" si="174"/>
        <v>866.43999999998562</v>
      </c>
      <c r="L1583" t="str">
        <f t="shared" si="169"/>
        <v>817,09</v>
      </c>
      <c r="M1583" s="41">
        <f t="shared" si="170"/>
        <v>866.43999999998562</v>
      </c>
    </row>
    <row r="1584" spans="2:13" x14ac:dyDescent="0.2">
      <c r="B1584" s="41">
        <f t="shared" si="168"/>
        <v>10397.399999999827</v>
      </c>
      <c r="C1584" s="41">
        <f>Motor!$E$5</f>
        <v>1900</v>
      </c>
      <c r="D1584" s="41">
        <f>Motor!$E$6</f>
        <v>0</v>
      </c>
      <c r="E1584" s="41">
        <f t="shared" si="171"/>
        <v>12297.399999999827</v>
      </c>
      <c r="F1584" s="41">
        <f t="shared" si="172"/>
        <v>1024.78</v>
      </c>
      <c r="G1584" s="41">
        <f>IF(VLOOKUP(F1584,Constantes!$D$2:$E$11,2,TRUE)=0,+F1584,VLOOKUP(F1584,Constantes!$D$2:$E$11,2,TRUE))</f>
        <v>1050</v>
      </c>
      <c r="H1584" s="41">
        <f>ROUND(+Motor!$D$15*Iteración!G1584,2)</f>
        <v>49.35</v>
      </c>
      <c r="I1584" s="48">
        <f t="shared" si="173"/>
        <v>817.09999999998558</v>
      </c>
      <c r="J1584" s="41">
        <f t="shared" si="174"/>
        <v>866.44999999998561</v>
      </c>
      <c r="L1584" t="str">
        <f t="shared" si="169"/>
        <v>817,10</v>
      </c>
      <c r="M1584" s="41">
        <f t="shared" si="170"/>
        <v>866.44999999998561</v>
      </c>
    </row>
    <row r="1585" spans="2:13" x14ac:dyDescent="0.2">
      <c r="B1585" s="41">
        <f t="shared" si="168"/>
        <v>10397.519999999828</v>
      </c>
      <c r="C1585" s="41">
        <f>Motor!$E$5</f>
        <v>1900</v>
      </c>
      <c r="D1585" s="41">
        <f>Motor!$E$6</f>
        <v>0</v>
      </c>
      <c r="E1585" s="41">
        <f t="shared" si="171"/>
        <v>12297.519999999828</v>
      </c>
      <c r="F1585" s="41">
        <f t="shared" si="172"/>
        <v>1024.79</v>
      </c>
      <c r="G1585" s="41">
        <f>IF(VLOOKUP(F1585,Constantes!$D$2:$E$11,2,TRUE)=0,+F1585,VLOOKUP(F1585,Constantes!$D$2:$E$11,2,TRUE))</f>
        <v>1050</v>
      </c>
      <c r="H1585" s="41">
        <f>ROUND(+Motor!$D$15*Iteración!G1585,2)</f>
        <v>49.35</v>
      </c>
      <c r="I1585" s="48">
        <f t="shared" si="173"/>
        <v>817.10999999998558</v>
      </c>
      <c r="J1585" s="41">
        <f t="shared" si="174"/>
        <v>866.4599999999856</v>
      </c>
      <c r="L1585" t="str">
        <f t="shared" si="169"/>
        <v>817,11</v>
      </c>
      <c r="M1585" s="41">
        <f t="shared" si="170"/>
        <v>866.4599999999856</v>
      </c>
    </row>
    <row r="1586" spans="2:13" x14ac:dyDescent="0.2">
      <c r="B1586" s="41">
        <f t="shared" si="168"/>
        <v>10397.639999999827</v>
      </c>
      <c r="C1586" s="41">
        <f>Motor!$E$5</f>
        <v>1900</v>
      </c>
      <c r="D1586" s="41">
        <f>Motor!$E$6</f>
        <v>0</v>
      </c>
      <c r="E1586" s="41">
        <f t="shared" si="171"/>
        <v>12297.639999999827</v>
      </c>
      <c r="F1586" s="41">
        <f t="shared" si="172"/>
        <v>1024.8</v>
      </c>
      <c r="G1586" s="41">
        <f>IF(VLOOKUP(F1586,Constantes!$D$2:$E$11,2,TRUE)=0,+F1586,VLOOKUP(F1586,Constantes!$D$2:$E$11,2,TRUE))</f>
        <v>1050</v>
      </c>
      <c r="H1586" s="41">
        <f>ROUND(+Motor!$D$15*Iteración!G1586,2)</f>
        <v>49.35</v>
      </c>
      <c r="I1586" s="48">
        <f t="shared" si="173"/>
        <v>817.11999999998557</v>
      </c>
      <c r="J1586" s="41">
        <f t="shared" si="174"/>
        <v>866.46999999998559</v>
      </c>
      <c r="L1586" t="str">
        <f t="shared" si="169"/>
        <v>817,12</v>
      </c>
      <c r="M1586" s="41">
        <f t="shared" si="170"/>
        <v>866.46999999998559</v>
      </c>
    </row>
    <row r="1587" spans="2:13" x14ac:dyDescent="0.2">
      <c r="B1587" s="41">
        <f t="shared" si="168"/>
        <v>10397.759999999827</v>
      </c>
      <c r="C1587" s="41">
        <f>Motor!$E$5</f>
        <v>1900</v>
      </c>
      <c r="D1587" s="41">
        <f>Motor!$E$6</f>
        <v>0</v>
      </c>
      <c r="E1587" s="41">
        <f t="shared" si="171"/>
        <v>12297.759999999827</v>
      </c>
      <c r="F1587" s="41">
        <f t="shared" si="172"/>
        <v>1024.81</v>
      </c>
      <c r="G1587" s="41">
        <f>IF(VLOOKUP(F1587,Constantes!$D$2:$E$11,2,TRUE)=0,+F1587,VLOOKUP(F1587,Constantes!$D$2:$E$11,2,TRUE))</f>
        <v>1050</v>
      </c>
      <c r="H1587" s="41">
        <f>ROUND(+Motor!$D$15*Iteración!G1587,2)</f>
        <v>49.35</v>
      </c>
      <c r="I1587" s="48">
        <f t="shared" si="173"/>
        <v>817.12999999998556</v>
      </c>
      <c r="J1587" s="41">
        <f t="shared" si="174"/>
        <v>866.47999999998558</v>
      </c>
      <c r="L1587" t="str">
        <f t="shared" si="169"/>
        <v>817,13</v>
      </c>
      <c r="M1587" s="41">
        <f t="shared" si="170"/>
        <v>866.47999999998558</v>
      </c>
    </row>
    <row r="1588" spans="2:13" x14ac:dyDescent="0.2">
      <c r="B1588" s="41">
        <f t="shared" si="168"/>
        <v>10397.879999999826</v>
      </c>
      <c r="C1588" s="41">
        <f>Motor!$E$5</f>
        <v>1900</v>
      </c>
      <c r="D1588" s="41">
        <f>Motor!$E$6</f>
        <v>0</v>
      </c>
      <c r="E1588" s="41">
        <f t="shared" si="171"/>
        <v>12297.879999999826</v>
      </c>
      <c r="F1588" s="41">
        <f t="shared" si="172"/>
        <v>1024.82</v>
      </c>
      <c r="G1588" s="41">
        <f>IF(VLOOKUP(F1588,Constantes!$D$2:$E$11,2,TRUE)=0,+F1588,VLOOKUP(F1588,Constantes!$D$2:$E$11,2,TRUE))</f>
        <v>1050</v>
      </c>
      <c r="H1588" s="41">
        <f>ROUND(+Motor!$D$15*Iteración!G1588,2)</f>
        <v>49.35</v>
      </c>
      <c r="I1588" s="48">
        <f t="shared" si="173"/>
        <v>817.13999999998555</v>
      </c>
      <c r="J1588" s="41">
        <f t="shared" si="174"/>
        <v>866.48999999998557</v>
      </c>
      <c r="L1588" t="str">
        <f t="shared" si="169"/>
        <v>817,14</v>
      </c>
      <c r="M1588" s="41">
        <f t="shared" si="170"/>
        <v>866.48999999998557</v>
      </c>
    </row>
    <row r="1589" spans="2:13" x14ac:dyDescent="0.2">
      <c r="B1589" s="41">
        <f t="shared" si="168"/>
        <v>10397.999999999827</v>
      </c>
      <c r="C1589" s="41">
        <f>Motor!$E$5</f>
        <v>1900</v>
      </c>
      <c r="D1589" s="41">
        <f>Motor!$E$6</f>
        <v>0</v>
      </c>
      <c r="E1589" s="41">
        <f t="shared" si="171"/>
        <v>12297.999999999827</v>
      </c>
      <c r="F1589" s="41">
        <f t="shared" si="172"/>
        <v>1024.83</v>
      </c>
      <c r="G1589" s="41">
        <f>IF(VLOOKUP(F1589,Constantes!$D$2:$E$11,2,TRUE)=0,+F1589,VLOOKUP(F1589,Constantes!$D$2:$E$11,2,TRUE))</f>
        <v>1050</v>
      </c>
      <c r="H1589" s="41">
        <f>ROUND(+Motor!$D$15*Iteración!G1589,2)</f>
        <v>49.35</v>
      </c>
      <c r="I1589" s="48">
        <f t="shared" si="173"/>
        <v>817.14999999998554</v>
      </c>
      <c r="J1589" s="41">
        <f t="shared" si="174"/>
        <v>866.49999999998556</v>
      </c>
      <c r="L1589" t="str">
        <f t="shared" si="169"/>
        <v>817,15</v>
      </c>
      <c r="M1589" s="41">
        <f t="shared" si="170"/>
        <v>866.49999999998556</v>
      </c>
    </row>
    <row r="1590" spans="2:13" x14ac:dyDescent="0.2">
      <c r="B1590" s="41">
        <f t="shared" si="168"/>
        <v>10398.119999999826</v>
      </c>
      <c r="C1590" s="41">
        <f>Motor!$E$5</f>
        <v>1900</v>
      </c>
      <c r="D1590" s="41">
        <f>Motor!$E$6</f>
        <v>0</v>
      </c>
      <c r="E1590" s="41">
        <f t="shared" si="171"/>
        <v>12298.119999999826</v>
      </c>
      <c r="F1590" s="41">
        <f t="shared" si="172"/>
        <v>1024.8399999999999</v>
      </c>
      <c r="G1590" s="41">
        <f>IF(VLOOKUP(F1590,Constantes!$D$2:$E$11,2,TRUE)=0,+F1590,VLOOKUP(F1590,Constantes!$D$2:$E$11,2,TRUE))</f>
        <v>1050</v>
      </c>
      <c r="H1590" s="41">
        <f>ROUND(+Motor!$D$15*Iteración!G1590,2)</f>
        <v>49.35</v>
      </c>
      <c r="I1590" s="48">
        <f t="shared" si="173"/>
        <v>817.15999999998553</v>
      </c>
      <c r="J1590" s="41">
        <f t="shared" si="174"/>
        <v>866.50999999998555</v>
      </c>
      <c r="L1590" t="str">
        <f t="shared" si="169"/>
        <v>817,16</v>
      </c>
      <c r="M1590" s="41">
        <f t="shared" si="170"/>
        <v>866.50999999998555</v>
      </c>
    </row>
    <row r="1591" spans="2:13" x14ac:dyDescent="0.2">
      <c r="B1591" s="41">
        <f t="shared" si="168"/>
        <v>10398.239999999827</v>
      </c>
      <c r="C1591" s="41">
        <f>Motor!$E$5</f>
        <v>1900</v>
      </c>
      <c r="D1591" s="41">
        <f>Motor!$E$6</f>
        <v>0</v>
      </c>
      <c r="E1591" s="41">
        <f t="shared" si="171"/>
        <v>12298.239999999827</v>
      </c>
      <c r="F1591" s="41">
        <f t="shared" si="172"/>
        <v>1024.8499999999999</v>
      </c>
      <c r="G1591" s="41">
        <f>IF(VLOOKUP(F1591,Constantes!$D$2:$E$11,2,TRUE)=0,+F1591,VLOOKUP(F1591,Constantes!$D$2:$E$11,2,TRUE))</f>
        <v>1050</v>
      </c>
      <c r="H1591" s="41">
        <f>ROUND(+Motor!$D$15*Iteración!G1591,2)</f>
        <v>49.35</v>
      </c>
      <c r="I1591" s="48">
        <f t="shared" si="173"/>
        <v>817.16999999998552</v>
      </c>
      <c r="J1591" s="41">
        <f t="shared" si="174"/>
        <v>866.51999999998554</v>
      </c>
      <c r="L1591" t="str">
        <f t="shared" si="169"/>
        <v>817,17</v>
      </c>
      <c r="M1591" s="41">
        <f t="shared" si="170"/>
        <v>866.51999999998554</v>
      </c>
    </row>
    <row r="1592" spans="2:13" x14ac:dyDescent="0.2">
      <c r="B1592" s="41">
        <f t="shared" si="168"/>
        <v>10398.359999999826</v>
      </c>
      <c r="C1592" s="41">
        <f>Motor!$E$5</f>
        <v>1900</v>
      </c>
      <c r="D1592" s="41">
        <f>Motor!$E$6</f>
        <v>0</v>
      </c>
      <c r="E1592" s="41">
        <f t="shared" si="171"/>
        <v>12298.359999999826</v>
      </c>
      <c r="F1592" s="41">
        <f t="shared" si="172"/>
        <v>1024.8599999999999</v>
      </c>
      <c r="G1592" s="41">
        <f>IF(VLOOKUP(F1592,Constantes!$D$2:$E$11,2,TRUE)=0,+F1592,VLOOKUP(F1592,Constantes!$D$2:$E$11,2,TRUE))</f>
        <v>1050</v>
      </c>
      <c r="H1592" s="41">
        <f>ROUND(+Motor!$D$15*Iteración!G1592,2)</f>
        <v>49.35</v>
      </c>
      <c r="I1592" s="48">
        <f t="shared" si="173"/>
        <v>817.17999999998551</v>
      </c>
      <c r="J1592" s="41">
        <f t="shared" si="174"/>
        <v>866.52999999998553</v>
      </c>
      <c r="L1592" t="str">
        <f t="shared" si="169"/>
        <v>817,18</v>
      </c>
      <c r="M1592" s="41">
        <f t="shared" si="170"/>
        <v>866.52999999998553</v>
      </c>
    </row>
    <row r="1593" spans="2:13" x14ac:dyDescent="0.2">
      <c r="B1593" s="41">
        <f t="shared" si="168"/>
        <v>10398.479999999827</v>
      </c>
      <c r="C1593" s="41">
        <f>Motor!$E$5</f>
        <v>1900</v>
      </c>
      <c r="D1593" s="41">
        <f>Motor!$E$6</f>
        <v>0</v>
      </c>
      <c r="E1593" s="41">
        <f t="shared" si="171"/>
        <v>12298.479999999827</v>
      </c>
      <c r="F1593" s="41">
        <f t="shared" si="172"/>
        <v>1024.8699999999999</v>
      </c>
      <c r="G1593" s="41">
        <f>IF(VLOOKUP(F1593,Constantes!$D$2:$E$11,2,TRUE)=0,+F1593,VLOOKUP(F1593,Constantes!$D$2:$E$11,2,TRUE))</f>
        <v>1050</v>
      </c>
      <c r="H1593" s="41">
        <f>ROUND(+Motor!$D$15*Iteración!G1593,2)</f>
        <v>49.35</v>
      </c>
      <c r="I1593" s="48">
        <f t="shared" si="173"/>
        <v>817.1899999999855</v>
      </c>
      <c r="J1593" s="41">
        <f t="shared" si="174"/>
        <v>866.53999999998553</v>
      </c>
      <c r="L1593" t="str">
        <f t="shared" si="169"/>
        <v>817,19</v>
      </c>
      <c r="M1593" s="41">
        <f t="shared" si="170"/>
        <v>866.53999999998553</v>
      </c>
    </row>
    <row r="1594" spans="2:13" x14ac:dyDescent="0.2">
      <c r="B1594" s="41">
        <f t="shared" si="168"/>
        <v>10398.599999999826</v>
      </c>
      <c r="C1594" s="41">
        <f>Motor!$E$5</f>
        <v>1900</v>
      </c>
      <c r="D1594" s="41">
        <f>Motor!$E$6</f>
        <v>0</v>
      </c>
      <c r="E1594" s="41">
        <f t="shared" si="171"/>
        <v>12298.599999999826</v>
      </c>
      <c r="F1594" s="41">
        <f t="shared" si="172"/>
        <v>1024.8800000000001</v>
      </c>
      <c r="G1594" s="41">
        <f>IF(VLOOKUP(F1594,Constantes!$D$2:$E$11,2,TRUE)=0,+F1594,VLOOKUP(F1594,Constantes!$D$2:$E$11,2,TRUE))</f>
        <v>1050</v>
      </c>
      <c r="H1594" s="41">
        <f>ROUND(+Motor!$D$15*Iteración!G1594,2)</f>
        <v>49.35</v>
      </c>
      <c r="I1594" s="48">
        <f t="shared" si="173"/>
        <v>817.19999999998549</v>
      </c>
      <c r="J1594" s="41">
        <f t="shared" si="174"/>
        <v>866.54999999998552</v>
      </c>
      <c r="L1594" t="str">
        <f t="shared" si="169"/>
        <v>817,20</v>
      </c>
      <c r="M1594" s="41">
        <f t="shared" si="170"/>
        <v>866.54999999998552</v>
      </c>
    </row>
    <row r="1595" spans="2:13" x14ac:dyDescent="0.2">
      <c r="B1595" s="41">
        <f t="shared" si="168"/>
        <v>10398.719999999827</v>
      </c>
      <c r="C1595" s="41">
        <f>Motor!$E$5</f>
        <v>1900</v>
      </c>
      <c r="D1595" s="41">
        <f>Motor!$E$6</f>
        <v>0</v>
      </c>
      <c r="E1595" s="41">
        <f t="shared" si="171"/>
        <v>12298.719999999827</v>
      </c>
      <c r="F1595" s="41">
        <f t="shared" si="172"/>
        <v>1024.8900000000001</v>
      </c>
      <c r="G1595" s="41">
        <f>IF(VLOOKUP(F1595,Constantes!$D$2:$E$11,2,TRUE)=0,+F1595,VLOOKUP(F1595,Constantes!$D$2:$E$11,2,TRUE))</f>
        <v>1050</v>
      </c>
      <c r="H1595" s="41">
        <f>ROUND(+Motor!$D$15*Iteración!G1595,2)</f>
        <v>49.35</v>
      </c>
      <c r="I1595" s="48">
        <f t="shared" si="173"/>
        <v>817.20999999998548</v>
      </c>
      <c r="J1595" s="41">
        <f t="shared" si="174"/>
        <v>866.55999999998551</v>
      </c>
      <c r="L1595" t="str">
        <f t="shared" si="169"/>
        <v>817,21</v>
      </c>
      <c r="M1595" s="41">
        <f t="shared" si="170"/>
        <v>866.55999999998551</v>
      </c>
    </row>
    <row r="1596" spans="2:13" x14ac:dyDescent="0.2">
      <c r="B1596" s="41">
        <f t="shared" si="168"/>
        <v>10398.839999999826</v>
      </c>
      <c r="C1596" s="41">
        <f>Motor!$E$5</f>
        <v>1900</v>
      </c>
      <c r="D1596" s="41">
        <f>Motor!$E$6</f>
        <v>0</v>
      </c>
      <c r="E1596" s="41">
        <f t="shared" si="171"/>
        <v>12298.839999999826</v>
      </c>
      <c r="F1596" s="41">
        <f t="shared" si="172"/>
        <v>1024.9000000000001</v>
      </c>
      <c r="G1596" s="41">
        <f>IF(VLOOKUP(F1596,Constantes!$D$2:$E$11,2,TRUE)=0,+F1596,VLOOKUP(F1596,Constantes!$D$2:$E$11,2,TRUE))</f>
        <v>1050</v>
      </c>
      <c r="H1596" s="41">
        <f>ROUND(+Motor!$D$15*Iteración!G1596,2)</f>
        <v>49.35</v>
      </c>
      <c r="I1596" s="48">
        <f t="shared" si="173"/>
        <v>817.21999999998548</v>
      </c>
      <c r="J1596" s="41">
        <f t="shared" si="174"/>
        <v>866.5699999999855</v>
      </c>
      <c r="L1596" t="str">
        <f t="shared" si="169"/>
        <v>817,22</v>
      </c>
      <c r="M1596" s="41">
        <f t="shared" si="170"/>
        <v>866.5699999999855</v>
      </c>
    </row>
    <row r="1597" spans="2:13" x14ac:dyDescent="0.2">
      <c r="B1597" s="41">
        <f t="shared" si="168"/>
        <v>10398.959999999826</v>
      </c>
      <c r="C1597" s="41">
        <f>Motor!$E$5</f>
        <v>1900</v>
      </c>
      <c r="D1597" s="41">
        <f>Motor!$E$6</f>
        <v>0</v>
      </c>
      <c r="E1597" s="41">
        <f t="shared" si="171"/>
        <v>12298.959999999826</v>
      </c>
      <c r="F1597" s="41">
        <f t="shared" si="172"/>
        <v>1024.9100000000001</v>
      </c>
      <c r="G1597" s="41">
        <f>IF(VLOOKUP(F1597,Constantes!$D$2:$E$11,2,TRUE)=0,+F1597,VLOOKUP(F1597,Constantes!$D$2:$E$11,2,TRUE))</f>
        <v>1050</v>
      </c>
      <c r="H1597" s="41">
        <f>ROUND(+Motor!$D$15*Iteración!G1597,2)</f>
        <v>49.35</v>
      </c>
      <c r="I1597" s="48">
        <f t="shared" si="173"/>
        <v>817.22999999998547</v>
      </c>
      <c r="J1597" s="41">
        <f t="shared" si="174"/>
        <v>866.57999999998549</v>
      </c>
      <c r="L1597" t="str">
        <f t="shared" si="169"/>
        <v>817,23</v>
      </c>
      <c r="M1597" s="41">
        <f t="shared" si="170"/>
        <v>866.57999999998549</v>
      </c>
    </row>
    <row r="1598" spans="2:13" x14ac:dyDescent="0.2">
      <c r="B1598" s="41">
        <f t="shared" si="168"/>
        <v>10399.079999999825</v>
      </c>
      <c r="C1598" s="41">
        <f>Motor!$E$5</f>
        <v>1900</v>
      </c>
      <c r="D1598" s="41">
        <f>Motor!$E$6</f>
        <v>0</v>
      </c>
      <c r="E1598" s="41">
        <f t="shared" si="171"/>
        <v>12299.079999999825</v>
      </c>
      <c r="F1598" s="41">
        <f t="shared" si="172"/>
        <v>1024.92</v>
      </c>
      <c r="G1598" s="41">
        <f>IF(VLOOKUP(F1598,Constantes!$D$2:$E$11,2,TRUE)=0,+F1598,VLOOKUP(F1598,Constantes!$D$2:$E$11,2,TRUE))</f>
        <v>1050</v>
      </c>
      <c r="H1598" s="41">
        <f>ROUND(+Motor!$D$15*Iteración!G1598,2)</f>
        <v>49.35</v>
      </c>
      <c r="I1598" s="48">
        <f t="shared" si="173"/>
        <v>817.23999999998546</v>
      </c>
      <c r="J1598" s="41">
        <f t="shared" si="174"/>
        <v>866.58999999998548</v>
      </c>
      <c r="L1598" t="str">
        <f t="shared" si="169"/>
        <v>817,24</v>
      </c>
      <c r="M1598" s="41">
        <f t="shared" si="170"/>
        <v>866.58999999998548</v>
      </c>
    </row>
    <row r="1599" spans="2:13" x14ac:dyDescent="0.2">
      <c r="B1599" s="41">
        <f t="shared" si="168"/>
        <v>10399.199999999826</v>
      </c>
      <c r="C1599" s="41">
        <f>Motor!$E$5</f>
        <v>1900</v>
      </c>
      <c r="D1599" s="41">
        <f>Motor!$E$6</f>
        <v>0</v>
      </c>
      <c r="E1599" s="41">
        <f t="shared" si="171"/>
        <v>12299.199999999826</v>
      </c>
      <c r="F1599" s="41">
        <f t="shared" si="172"/>
        <v>1024.93</v>
      </c>
      <c r="G1599" s="41">
        <f>IF(VLOOKUP(F1599,Constantes!$D$2:$E$11,2,TRUE)=0,+F1599,VLOOKUP(F1599,Constantes!$D$2:$E$11,2,TRUE))</f>
        <v>1050</v>
      </c>
      <c r="H1599" s="41">
        <f>ROUND(+Motor!$D$15*Iteración!G1599,2)</f>
        <v>49.35</v>
      </c>
      <c r="I1599" s="48">
        <f t="shared" si="173"/>
        <v>817.24999999998545</v>
      </c>
      <c r="J1599" s="41">
        <f t="shared" si="174"/>
        <v>866.59999999998547</v>
      </c>
      <c r="L1599" t="str">
        <f t="shared" si="169"/>
        <v>817,25</v>
      </c>
      <c r="M1599" s="41">
        <f t="shared" si="170"/>
        <v>866.59999999998547</v>
      </c>
    </row>
    <row r="1600" spans="2:13" x14ac:dyDescent="0.2">
      <c r="B1600" s="41">
        <f t="shared" si="168"/>
        <v>10399.319999999825</v>
      </c>
      <c r="C1600" s="41">
        <f>Motor!$E$5</f>
        <v>1900</v>
      </c>
      <c r="D1600" s="41">
        <f>Motor!$E$6</f>
        <v>0</v>
      </c>
      <c r="E1600" s="41">
        <f t="shared" si="171"/>
        <v>12299.319999999825</v>
      </c>
      <c r="F1600" s="41">
        <f t="shared" si="172"/>
        <v>1024.94</v>
      </c>
      <c r="G1600" s="41">
        <f>IF(VLOOKUP(F1600,Constantes!$D$2:$E$11,2,TRUE)=0,+F1600,VLOOKUP(F1600,Constantes!$D$2:$E$11,2,TRUE))</f>
        <v>1050</v>
      </c>
      <c r="H1600" s="41">
        <f>ROUND(+Motor!$D$15*Iteración!G1600,2)</f>
        <v>49.35</v>
      </c>
      <c r="I1600" s="48">
        <f t="shared" si="173"/>
        <v>817.25999999998544</v>
      </c>
      <c r="J1600" s="41">
        <f t="shared" si="174"/>
        <v>866.60999999998546</v>
      </c>
      <c r="L1600" t="str">
        <f t="shared" si="169"/>
        <v>817,26</v>
      </c>
      <c r="M1600" s="41">
        <f t="shared" si="170"/>
        <v>866.60999999998546</v>
      </c>
    </row>
    <row r="1601" spans="2:13" x14ac:dyDescent="0.2">
      <c r="B1601" s="41">
        <f t="shared" si="168"/>
        <v>10399.439999999826</v>
      </c>
      <c r="C1601" s="41">
        <f>Motor!$E$5</f>
        <v>1900</v>
      </c>
      <c r="D1601" s="41">
        <f>Motor!$E$6</f>
        <v>0</v>
      </c>
      <c r="E1601" s="41">
        <f t="shared" si="171"/>
        <v>12299.439999999826</v>
      </c>
      <c r="F1601" s="41">
        <f t="shared" si="172"/>
        <v>1024.95</v>
      </c>
      <c r="G1601" s="41">
        <f>IF(VLOOKUP(F1601,Constantes!$D$2:$E$11,2,TRUE)=0,+F1601,VLOOKUP(F1601,Constantes!$D$2:$E$11,2,TRUE))</f>
        <v>1050</v>
      </c>
      <c r="H1601" s="41">
        <f>ROUND(+Motor!$D$15*Iteración!G1601,2)</f>
        <v>49.35</v>
      </c>
      <c r="I1601" s="48">
        <f t="shared" si="173"/>
        <v>817.26999999998543</v>
      </c>
      <c r="J1601" s="41">
        <f t="shared" si="174"/>
        <v>866.61999999998545</v>
      </c>
      <c r="L1601" t="str">
        <f t="shared" si="169"/>
        <v>817,27</v>
      </c>
      <c r="M1601" s="41">
        <f t="shared" si="170"/>
        <v>866.61999999998545</v>
      </c>
    </row>
    <row r="1602" spans="2:13" x14ac:dyDescent="0.2">
      <c r="B1602" s="41">
        <f t="shared" si="168"/>
        <v>10399.559999999825</v>
      </c>
      <c r="C1602" s="41">
        <f>Motor!$E$5</f>
        <v>1900</v>
      </c>
      <c r="D1602" s="41">
        <f>Motor!$E$6</f>
        <v>0</v>
      </c>
      <c r="E1602" s="41">
        <f t="shared" si="171"/>
        <v>12299.559999999825</v>
      </c>
      <c r="F1602" s="41">
        <f t="shared" si="172"/>
        <v>1024.96</v>
      </c>
      <c r="G1602" s="41">
        <f>IF(VLOOKUP(F1602,Constantes!$D$2:$E$11,2,TRUE)=0,+F1602,VLOOKUP(F1602,Constantes!$D$2:$E$11,2,TRUE))</f>
        <v>1050</v>
      </c>
      <c r="H1602" s="41">
        <f>ROUND(+Motor!$D$15*Iteración!G1602,2)</f>
        <v>49.35</v>
      </c>
      <c r="I1602" s="48">
        <f t="shared" si="173"/>
        <v>817.27999999998542</v>
      </c>
      <c r="J1602" s="41">
        <f t="shared" si="174"/>
        <v>866.62999999998544</v>
      </c>
      <c r="L1602" t="str">
        <f t="shared" si="169"/>
        <v>817,28</v>
      </c>
      <c r="M1602" s="41">
        <f t="shared" si="170"/>
        <v>866.62999999998544</v>
      </c>
    </row>
    <row r="1603" spans="2:13" x14ac:dyDescent="0.2">
      <c r="B1603" s="41">
        <f t="shared" si="168"/>
        <v>10399.679999999826</v>
      </c>
      <c r="C1603" s="41">
        <f>Motor!$E$5</f>
        <v>1900</v>
      </c>
      <c r="D1603" s="41">
        <f>Motor!$E$6</f>
        <v>0</v>
      </c>
      <c r="E1603" s="41">
        <f t="shared" si="171"/>
        <v>12299.679999999826</v>
      </c>
      <c r="F1603" s="41">
        <f t="shared" si="172"/>
        <v>1024.97</v>
      </c>
      <c r="G1603" s="41">
        <f>IF(VLOOKUP(F1603,Constantes!$D$2:$E$11,2,TRUE)=0,+F1603,VLOOKUP(F1603,Constantes!$D$2:$E$11,2,TRUE))</f>
        <v>1050</v>
      </c>
      <c r="H1603" s="41">
        <f>ROUND(+Motor!$D$15*Iteración!G1603,2)</f>
        <v>49.35</v>
      </c>
      <c r="I1603" s="48">
        <f t="shared" si="173"/>
        <v>817.28999999998541</v>
      </c>
      <c r="J1603" s="41">
        <f t="shared" si="174"/>
        <v>866.63999999998543</v>
      </c>
      <c r="L1603" t="str">
        <f t="shared" si="169"/>
        <v>817,29</v>
      </c>
      <c r="M1603" s="41">
        <f t="shared" si="170"/>
        <v>866.63999999998543</v>
      </c>
    </row>
    <row r="1604" spans="2:13" x14ac:dyDescent="0.2">
      <c r="B1604" s="41">
        <f t="shared" ref="B1604:B1667" si="175">+J1604*12</f>
        <v>10399.799999999825</v>
      </c>
      <c r="C1604" s="41">
        <f>Motor!$E$5</f>
        <v>1900</v>
      </c>
      <c r="D1604" s="41">
        <f>Motor!$E$6</f>
        <v>0</v>
      </c>
      <c r="E1604" s="41">
        <f t="shared" si="171"/>
        <v>12299.799999999825</v>
      </c>
      <c r="F1604" s="41">
        <f t="shared" si="172"/>
        <v>1024.98</v>
      </c>
      <c r="G1604" s="41">
        <f>IF(VLOOKUP(F1604,Constantes!$D$2:$E$11,2,TRUE)=0,+F1604,VLOOKUP(F1604,Constantes!$D$2:$E$11,2,TRUE))</f>
        <v>1050</v>
      </c>
      <c r="H1604" s="41">
        <f>ROUND(+Motor!$D$15*Iteración!G1604,2)</f>
        <v>49.35</v>
      </c>
      <c r="I1604" s="48">
        <f t="shared" si="173"/>
        <v>817.2999999999854</v>
      </c>
      <c r="J1604" s="41">
        <f t="shared" si="174"/>
        <v>866.64999999998543</v>
      </c>
      <c r="L1604" t="str">
        <f t="shared" ref="L1604:L1667" si="176">TEXT(I1604,"0,00")</f>
        <v>817,30</v>
      </c>
      <c r="M1604" s="41">
        <f t="shared" ref="M1604:M1667" si="177">+J1604</f>
        <v>866.64999999998543</v>
      </c>
    </row>
    <row r="1605" spans="2:13" x14ac:dyDescent="0.2">
      <c r="B1605" s="41">
        <f t="shared" si="175"/>
        <v>10399.919999999825</v>
      </c>
      <c r="C1605" s="41">
        <f>Motor!$E$5</f>
        <v>1900</v>
      </c>
      <c r="D1605" s="41">
        <f>Motor!$E$6</f>
        <v>0</v>
      </c>
      <c r="E1605" s="41">
        <f t="shared" ref="E1605:E1668" si="178">SUM(B1605:D1605)</f>
        <v>12299.919999999825</v>
      </c>
      <c r="F1605" s="41">
        <f t="shared" ref="F1605:F1668" si="179">ROUND(+E1605/12,2)</f>
        <v>1024.99</v>
      </c>
      <c r="G1605" s="41">
        <f>IF(VLOOKUP(F1605,Constantes!$D$2:$E$11,2,TRUE)=0,+F1605,VLOOKUP(F1605,Constantes!$D$2:$E$11,2,TRUE))</f>
        <v>1050</v>
      </c>
      <c r="H1605" s="41">
        <f>ROUND(+Motor!$D$15*Iteración!G1605,2)</f>
        <v>49.35</v>
      </c>
      <c r="I1605" s="48">
        <f t="shared" ref="I1605:I1668" si="180">+J1605-H1605</f>
        <v>817.30999999998539</v>
      </c>
      <c r="J1605" s="41">
        <f t="shared" ref="J1605:J1668" si="181">+J1604+$J$1</f>
        <v>866.65999999998542</v>
      </c>
      <c r="L1605" t="str">
        <f t="shared" si="176"/>
        <v>817,31</v>
      </c>
      <c r="M1605" s="41">
        <f t="shared" si="177"/>
        <v>866.65999999998542</v>
      </c>
    </row>
    <row r="1606" spans="2:13" x14ac:dyDescent="0.2">
      <c r="B1606" s="41">
        <f t="shared" si="175"/>
        <v>10400.039999999824</v>
      </c>
      <c r="C1606" s="41">
        <f>Motor!$E$5</f>
        <v>1900</v>
      </c>
      <c r="D1606" s="41">
        <f>Motor!$E$6</f>
        <v>0</v>
      </c>
      <c r="E1606" s="41">
        <f t="shared" si="178"/>
        <v>12300.039999999824</v>
      </c>
      <c r="F1606" s="41">
        <f t="shared" si="179"/>
        <v>1025</v>
      </c>
      <c r="G1606" s="41">
        <f>IF(VLOOKUP(F1606,Constantes!$D$2:$E$11,2,TRUE)=0,+F1606,VLOOKUP(F1606,Constantes!$D$2:$E$11,2,TRUE))</f>
        <v>1050</v>
      </c>
      <c r="H1606" s="41">
        <f>ROUND(+Motor!$D$15*Iteración!G1606,2)</f>
        <v>49.35</v>
      </c>
      <c r="I1606" s="48">
        <f t="shared" si="180"/>
        <v>817.31999999998538</v>
      </c>
      <c r="J1606" s="41">
        <f t="shared" si="181"/>
        <v>866.66999999998541</v>
      </c>
      <c r="L1606" t="str">
        <f t="shared" si="176"/>
        <v>817,32</v>
      </c>
      <c r="M1606" s="41">
        <f t="shared" si="177"/>
        <v>866.66999999998541</v>
      </c>
    </row>
    <row r="1607" spans="2:13" x14ac:dyDescent="0.2">
      <c r="B1607" s="41">
        <f t="shared" si="175"/>
        <v>10400.159999999825</v>
      </c>
      <c r="C1607" s="41">
        <f>Motor!$E$5</f>
        <v>1900</v>
      </c>
      <c r="D1607" s="41">
        <f>Motor!$E$6</f>
        <v>0</v>
      </c>
      <c r="E1607" s="41">
        <f t="shared" si="178"/>
        <v>12300.159999999825</v>
      </c>
      <c r="F1607" s="41">
        <f t="shared" si="179"/>
        <v>1025.01</v>
      </c>
      <c r="G1607" s="41">
        <f>IF(VLOOKUP(F1607,Constantes!$D$2:$E$11,2,TRUE)=0,+F1607,VLOOKUP(F1607,Constantes!$D$2:$E$11,2,TRUE))</f>
        <v>1050</v>
      </c>
      <c r="H1607" s="41">
        <f>ROUND(+Motor!$D$15*Iteración!G1607,2)</f>
        <v>49.35</v>
      </c>
      <c r="I1607" s="48">
        <f t="shared" si="180"/>
        <v>817.32999999998538</v>
      </c>
      <c r="J1607" s="41">
        <f t="shared" si="181"/>
        <v>866.6799999999854</v>
      </c>
      <c r="L1607" t="str">
        <f t="shared" si="176"/>
        <v>817,33</v>
      </c>
      <c r="M1607" s="41">
        <f t="shared" si="177"/>
        <v>866.6799999999854</v>
      </c>
    </row>
    <row r="1608" spans="2:13" x14ac:dyDescent="0.2">
      <c r="B1608" s="41">
        <f t="shared" si="175"/>
        <v>10400.279999999824</v>
      </c>
      <c r="C1608" s="41">
        <f>Motor!$E$5</f>
        <v>1900</v>
      </c>
      <c r="D1608" s="41">
        <f>Motor!$E$6</f>
        <v>0</v>
      </c>
      <c r="E1608" s="41">
        <f t="shared" si="178"/>
        <v>12300.279999999824</v>
      </c>
      <c r="F1608" s="41">
        <f t="shared" si="179"/>
        <v>1025.02</v>
      </c>
      <c r="G1608" s="41">
        <f>IF(VLOOKUP(F1608,Constantes!$D$2:$E$11,2,TRUE)=0,+F1608,VLOOKUP(F1608,Constantes!$D$2:$E$11,2,TRUE))</f>
        <v>1050</v>
      </c>
      <c r="H1608" s="41">
        <f>ROUND(+Motor!$D$15*Iteración!G1608,2)</f>
        <v>49.35</v>
      </c>
      <c r="I1608" s="48">
        <f t="shared" si="180"/>
        <v>817.33999999998537</v>
      </c>
      <c r="J1608" s="41">
        <f t="shared" si="181"/>
        <v>866.68999999998539</v>
      </c>
      <c r="L1608" t="str">
        <f t="shared" si="176"/>
        <v>817,34</v>
      </c>
      <c r="M1608" s="41">
        <f t="shared" si="177"/>
        <v>866.68999999998539</v>
      </c>
    </row>
    <row r="1609" spans="2:13" x14ac:dyDescent="0.2">
      <c r="B1609" s="41">
        <f t="shared" si="175"/>
        <v>10400.399999999825</v>
      </c>
      <c r="C1609" s="41">
        <f>Motor!$E$5</f>
        <v>1900</v>
      </c>
      <c r="D1609" s="41">
        <f>Motor!$E$6</f>
        <v>0</v>
      </c>
      <c r="E1609" s="41">
        <f t="shared" si="178"/>
        <v>12300.399999999825</v>
      </c>
      <c r="F1609" s="41">
        <f t="shared" si="179"/>
        <v>1025.03</v>
      </c>
      <c r="G1609" s="41">
        <f>IF(VLOOKUP(F1609,Constantes!$D$2:$E$11,2,TRUE)=0,+F1609,VLOOKUP(F1609,Constantes!$D$2:$E$11,2,TRUE))</f>
        <v>1050</v>
      </c>
      <c r="H1609" s="41">
        <f>ROUND(+Motor!$D$15*Iteración!G1609,2)</f>
        <v>49.35</v>
      </c>
      <c r="I1609" s="48">
        <f t="shared" si="180"/>
        <v>817.34999999998536</v>
      </c>
      <c r="J1609" s="41">
        <f t="shared" si="181"/>
        <v>866.69999999998538</v>
      </c>
      <c r="L1609" t="str">
        <f t="shared" si="176"/>
        <v>817,35</v>
      </c>
      <c r="M1609" s="41">
        <f t="shared" si="177"/>
        <v>866.69999999998538</v>
      </c>
    </row>
    <row r="1610" spans="2:13" x14ac:dyDescent="0.2">
      <c r="B1610" s="41">
        <f t="shared" si="175"/>
        <v>10400.519999999824</v>
      </c>
      <c r="C1610" s="41">
        <f>Motor!$E$5</f>
        <v>1900</v>
      </c>
      <c r="D1610" s="41">
        <f>Motor!$E$6</f>
        <v>0</v>
      </c>
      <c r="E1610" s="41">
        <f t="shared" si="178"/>
        <v>12300.519999999824</v>
      </c>
      <c r="F1610" s="41">
        <f t="shared" si="179"/>
        <v>1025.04</v>
      </c>
      <c r="G1610" s="41">
        <f>IF(VLOOKUP(F1610,Constantes!$D$2:$E$11,2,TRUE)=0,+F1610,VLOOKUP(F1610,Constantes!$D$2:$E$11,2,TRUE))</f>
        <v>1050</v>
      </c>
      <c r="H1610" s="41">
        <f>ROUND(+Motor!$D$15*Iteración!G1610,2)</f>
        <v>49.35</v>
      </c>
      <c r="I1610" s="48">
        <f t="shared" si="180"/>
        <v>817.35999999998535</v>
      </c>
      <c r="J1610" s="41">
        <f t="shared" si="181"/>
        <v>866.70999999998537</v>
      </c>
      <c r="L1610" t="str">
        <f t="shared" si="176"/>
        <v>817,36</v>
      </c>
      <c r="M1610" s="41">
        <f t="shared" si="177"/>
        <v>866.70999999998537</v>
      </c>
    </row>
    <row r="1611" spans="2:13" x14ac:dyDescent="0.2">
      <c r="B1611" s="41">
        <f t="shared" si="175"/>
        <v>10400.639999999825</v>
      </c>
      <c r="C1611" s="41">
        <f>Motor!$E$5</f>
        <v>1900</v>
      </c>
      <c r="D1611" s="41">
        <f>Motor!$E$6</f>
        <v>0</v>
      </c>
      <c r="E1611" s="41">
        <f t="shared" si="178"/>
        <v>12300.639999999825</v>
      </c>
      <c r="F1611" s="41">
        <f t="shared" si="179"/>
        <v>1025.05</v>
      </c>
      <c r="G1611" s="41">
        <f>IF(VLOOKUP(F1611,Constantes!$D$2:$E$11,2,TRUE)=0,+F1611,VLOOKUP(F1611,Constantes!$D$2:$E$11,2,TRUE))</f>
        <v>1050</v>
      </c>
      <c r="H1611" s="41">
        <f>ROUND(+Motor!$D$15*Iteración!G1611,2)</f>
        <v>49.35</v>
      </c>
      <c r="I1611" s="48">
        <f t="shared" si="180"/>
        <v>817.36999999998534</v>
      </c>
      <c r="J1611" s="41">
        <f t="shared" si="181"/>
        <v>866.71999999998536</v>
      </c>
      <c r="L1611" t="str">
        <f t="shared" si="176"/>
        <v>817,37</v>
      </c>
      <c r="M1611" s="41">
        <f t="shared" si="177"/>
        <v>866.71999999998536</v>
      </c>
    </row>
    <row r="1612" spans="2:13" x14ac:dyDescent="0.2">
      <c r="B1612" s="41">
        <f t="shared" si="175"/>
        <v>10400.759999999824</v>
      </c>
      <c r="C1612" s="41">
        <f>Motor!$E$5</f>
        <v>1900</v>
      </c>
      <c r="D1612" s="41">
        <f>Motor!$E$6</f>
        <v>0</v>
      </c>
      <c r="E1612" s="41">
        <f t="shared" si="178"/>
        <v>12300.759999999824</v>
      </c>
      <c r="F1612" s="41">
        <f t="shared" si="179"/>
        <v>1025.06</v>
      </c>
      <c r="G1612" s="41">
        <f>IF(VLOOKUP(F1612,Constantes!$D$2:$E$11,2,TRUE)=0,+F1612,VLOOKUP(F1612,Constantes!$D$2:$E$11,2,TRUE))</f>
        <v>1050</v>
      </c>
      <c r="H1612" s="41">
        <f>ROUND(+Motor!$D$15*Iteración!G1612,2)</f>
        <v>49.35</v>
      </c>
      <c r="I1612" s="48">
        <f t="shared" si="180"/>
        <v>817.37999999998533</v>
      </c>
      <c r="J1612" s="41">
        <f t="shared" si="181"/>
        <v>866.72999999998535</v>
      </c>
      <c r="L1612" t="str">
        <f t="shared" si="176"/>
        <v>817,38</v>
      </c>
      <c r="M1612" s="41">
        <f t="shared" si="177"/>
        <v>866.72999999998535</v>
      </c>
    </row>
    <row r="1613" spans="2:13" x14ac:dyDescent="0.2">
      <c r="B1613" s="41">
        <f t="shared" si="175"/>
        <v>10400.879999999825</v>
      </c>
      <c r="C1613" s="41">
        <f>Motor!$E$5</f>
        <v>1900</v>
      </c>
      <c r="D1613" s="41">
        <f>Motor!$E$6</f>
        <v>0</v>
      </c>
      <c r="E1613" s="41">
        <f t="shared" si="178"/>
        <v>12300.879999999825</v>
      </c>
      <c r="F1613" s="41">
        <f t="shared" si="179"/>
        <v>1025.07</v>
      </c>
      <c r="G1613" s="41">
        <f>IF(VLOOKUP(F1613,Constantes!$D$2:$E$11,2,TRUE)=0,+F1613,VLOOKUP(F1613,Constantes!$D$2:$E$11,2,TRUE))</f>
        <v>1050</v>
      </c>
      <c r="H1613" s="41">
        <f>ROUND(+Motor!$D$15*Iteración!G1613,2)</f>
        <v>49.35</v>
      </c>
      <c r="I1613" s="48">
        <f t="shared" si="180"/>
        <v>817.38999999998532</v>
      </c>
      <c r="J1613" s="41">
        <f t="shared" si="181"/>
        <v>866.73999999998534</v>
      </c>
      <c r="L1613" t="str">
        <f t="shared" si="176"/>
        <v>817,39</v>
      </c>
      <c r="M1613" s="41">
        <f t="shared" si="177"/>
        <v>866.73999999998534</v>
      </c>
    </row>
    <row r="1614" spans="2:13" x14ac:dyDescent="0.2">
      <c r="B1614" s="41">
        <f t="shared" si="175"/>
        <v>10400.999999999824</v>
      </c>
      <c r="C1614" s="41">
        <f>Motor!$E$5</f>
        <v>1900</v>
      </c>
      <c r="D1614" s="41">
        <f>Motor!$E$6</f>
        <v>0</v>
      </c>
      <c r="E1614" s="41">
        <f t="shared" si="178"/>
        <v>12300.999999999824</v>
      </c>
      <c r="F1614" s="41">
        <f t="shared" si="179"/>
        <v>1025.08</v>
      </c>
      <c r="G1614" s="41">
        <f>IF(VLOOKUP(F1614,Constantes!$D$2:$E$11,2,TRUE)=0,+F1614,VLOOKUP(F1614,Constantes!$D$2:$E$11,2,TRUE))</f>
        <v>1050</v>
      </c>
      <c r="H1614" s="41">
        <f>ROUND(+Motor!$D$15*Iteración!G1614,2)</f>
        <v>49.35</v>
      </c>
      <c r="I1614" s="48">
        <f t="shared" si="180"/>
        <v>817.39999999998531</v>
      </c>
      <c r="J1614" s="41">
        <f t="shared" si="181"/>
        <v>866.74999999998533</v>
      </c>
      <c r="L1614" t="str">
        <f t="shared" si="176"/>
        <v>817,40</v>
      </c>
      <c r="M1614" s="41">
        <f t="shared" si="177"/>
        <v>866.74999999998533</v>
      </c>
    </row>
    <row r="1615" spans="2:13" x14ac:dyDescent="0.2">
      <c r="B1615" s="41">
        <f t="shared" si="175"/>
        <v>10401.119999999824</v>
      </c>
      <c r="C1615" s="41">
        <f>Motor!$E$5</f>
        <v>1900</v>
      </c>
      <c r="D1615" s="41">
        <f>Motor!$E$6</f>
        <v>0</v>
      </c>
      <c r="E1615" s="41">
        <f t="shared" si="178"/>
        <v>12301.119999999824</v>
      </c>
      <c r="F1615" s="41">
        <f t="shared" si="179"/>
        <v>1025.0899999999999</v>
      </c>
      <c r="G1615" s="41">
        <f>IF(VLOOKUP(F1615,Constantes!$D$2:$E$11,2,TRUE)=0,+F1615,VLOOKUP(F1615,Constantes!$D$2:$E$11,2,TRUE))</f>
        <v>1050</v>
      </c>
      <c r="H1615" s="41">
        <f>ROUND(+Motor!$D$15*Iteración!G1615,2)</f>
        <v>49.35</v>
      </c>
      <c r="I1615" s="48">
        <f t="shared" si="180"/>
        <v>817.4099999999853</v>
      </c>
      <c r="J1615" s="41">
        <f t="shared" si="181"/>
        <v>866.75999999998533</v>
      </c>
      <c r="L1615" t="str">
        <f t="shared" si="176"/>
        <v>817,41</v>
      </c>
      <c r="M1615" s="41">
        <f t="shared" si="177"/>
        <v>866.75999999998533</v>
      </c>
    </row>
    <row r="1616" spans="2:13" x14ac:dyDescent="0.2">
      <c r="B1616" s="41">
        <f t="shared" si="175"/>
        <v>10401.239999999823</v>
      </c>
      <c r="C1616" s="41">
        <f>Motor!$E$5</f>
        <v>1900</v>
      </c>
      <c r="D1616" s="41">
        <f>Motor!$E$6</f>
        <v>0</v>
      </c>
      <c r="E1616" s="41">
        <f t="shared" si="178"/>
        <v>12301.239999999823</v>
      </c>
      <c r="F1616" s="41">
        <f t="shared" si="179"/>
        <v>1025.0999999999999</v>
      </c>
      <c r="G1616" s="41">
        <f>IF(VLOOKUP(F1616,Constantes!$D$2:$E$11,2,TRUE)=0,+F1616,VLOOKUP(F1616,Constantes!$D$2:$E$11,2,TRUE))</f>
        <v>1050</v>
      </c>
      <c r="H1616" s="41">
        <f>ROUND(+Motor!$D$15*Iteración!G1616,2)</f>
        <v>49.35</v>
      </c>
      <c r="I1616" s="48">
        <f t="shared" si="180"/>
        <v>817.41999999998529</v>
      </c>
      <c r="J1616" s="41">
        <f t="shared" si="181"/>
        <v>866.76999999998532</v>
      </c>
      <c r="L1616" t="str">
        <f t="shared" si="176"/>
        <v>817,42</v>
      </c>
      <c r="M1616" s="41">
        <f t="shared" si="177"/>
        <v>866.76999999998532</v>
      </c>
    </row>
    <row r="1617" spans="2:13" x14ac:dyDescent="0.2">
      <c r="B1617" s="41">
        <f t="shared" si="175"/>
        <v>10401.359999999824</v>
      </c>
      <c r="C1617" s="41">
        <f>Motor!$E$5</f>
        <v>1900</v>
      </c>
      <c r="D1617" s="41">
        <f>Motor!$E$6</f>
        <v>0</v>
      </c>
      <c r="E1617" s="41">
        <f t="shared" si="178"/>
        <v>12301.359999999824</v>
      </c>
      <c r="F1617" s="41">
        <f t="shared" si="179"/>
        <v>1025.1099999999999</v>
      </c>
      <c r="G1617" s="41">
        <f>IF(VLOOKUP(F1617,Constantes!$D$2:$E$11,2,TRUE)=0,+F1617,VLOOKUP(F1617,Constantes!$D$2:$E$11,2,TRUE))</f>
        <v>1050</v>
      </c>
      <c r="H1617" s="41">
        <f>ROUND(+Motor!$D$15*Iteración!G1617,2)</f>
        <v>49.35</v>
      </c>
      <c r="I1617" s="48">
        <f t="shared" si="180"/>
        <v>817.42999999998528</v>
      </c>
      <c r="J1617" s="41">
        <f t="shared" si="181"/>
        <v>866.77999999998531</v>
      </c>
      <c r="L1617" t="str">
        <f t="shared" si="176"/>
        <v>817,43</v>
      </c>
      <c r="M1617" s="41">
        <f t="shared" si="177"/>
        <v>866.77999999998531</v>
      </c>
    </row>
    <row r="1618" spans="2:13" x14ac:dyDescent="0.2">
      <c r="B1618" s="41">
        <f t="shared" si="175"/>
        <v>10401.479999999823</v>
      </c>
      <c r="C1618" s="41">
        <f>Motor!$E$5</f>
        <v>1900</v>
      </c>
      <c r="D1618" s="41">
        <f>Motor!$E$6</f>
        <v>0</v>
      </c>
      <c r="E1618" s="41">
        <f t="shared" si="178"/>
        <v>12301.479999999823</v>
      </c>
      <c r="F1618" s="41">
        <f t="shared" si="179"/>
        <v>1025.1199999999999</v>
      </c>
      <c r="G1618" s="41">
        <f>IF(VLOOKUP(F1618,Constantes!$D$2:$E$11,2,TRUE)=0,+F1618,VLOOKUP(F1618,Constantes!$D$2:$E$11,2,TRUE))</f>
        <v>1050</v>
      </c>
      <c r="H1618" s="41">
        <f>ROUND(+Motor!$D$15*Iteración!G1618,2)</f>
        <v>49.35</v>
      </c>
      <c r="I1618" s="48">
        <f t="shared" si="180"/>
        <v>817.43999999998528</v>
      </c>
      <c r="J1618" s="41">
        <f t="shared" si="181"/>
        <v>866.7899999999853</v>
      </c>
      <c r="L1618" t="str">
        <f t="shared" si="176"/>
        <v>817,44</v>
      </c>
      <c r="M1618" s="41">
        <f t="shared" si="177"/>
        <v>866.7899999999853</v>
      </c>
    </row>
    <row r="1619" spans="2:13" x14ac:dyDescent="0.2">
      <c r="B1619" s="41">
        <f t="shared" si="175"/>
        <v>10401.599999999824</v>
      </c>
      <c r="C1619" s="41">
        <f>Motor!$E$5</f>
        <v>1900</v>
      </c>
      <c r="D1619" s="41">
        <f>Motor!$E$6</f>
        <v>0</v>
      </c>
      <c r="E1619" s="41">
        <f t="shared" si="178"/>
        <v>12301.599999999824</v>
      </c>
      <c r="F1619" s="41">
        <f t="shared" si="179"/>
        <v>1025.1300000000001</v>
      </c>
      <c r="G1619" s="41">
        <f>IF(VLOOKUP(F1619,Constantes!$D$2:$E$11,2,TRUE)=0,+F1619,VLOOKUP(F1619,Constantes!$D$2:$E$11,2,TRUE))</f>
        <v>1050</v>
      </c>
      <c r="H1619" s="41">
        <f>ROUND(+Motor!$D$15*Iteración!G1619,2)</f>
        <v>49.35</v>
      </c>
      <c r="I1619" s="48">
        <f t="shared" si="180"/>
        <v>817.44999999998527</v>
      </c>
      <c r="J1619" s="41">
        <f t="shared" si="181"/>
        <v>866.79999999998529</v>
      </c>
      <c r="L1619" t="str">
        <f t="shared" si="176"/>
        <v>817,45</v>
      </c>
      <c r="M1619" s="41">
        <f t="shared" si="177"/>
        <v>866.79999999998529</v>
      </c>
    </row>
    <row r="1620" spans="2:13" x14ac:dyDescent="0.2">
      <c r="B1620" s="41">
        <f t="shared" si="175"/>
        <v>10401.719999999823</v>
      </c>
      <c r="C1620" s="41">
        <f>Motor!$E$5</f>
        <v>1900</v>
      </c>
      <c r="D1620" s="41">
        <f>Motor!$E$6</f>
        <v>0</v>
      </c>
      <c r="E1620" s="41">
        <f t="shared" si="178"/>
        <v>12301.719999999823</v>
      </c>
      <c r="F1620" s="41">
        <f t="shared" si="179"/>
        <v>1025.1400000000001</v>
      </c>
      <c r="G1620" s="41">
        <f>IF(VLOOKUP(F1620,Constantes!$D$2:$E$11,2,TRUE)=0,+F1620,VLOOKUP(F1620,Constantes!$D$2:$E$11,2,TRUE))</f>
        <v>1050</v>
      </c>
      <c r="H1620" s="41">
        <f>ROUND(+Motor!$D$15*Iteración!G1620,2)</f>
        <v>49.35</v>
      </c>
      <c r="I1620" s="48">
        <f t="shared" si="180"/>
        <v>817.45999999998526</v>
      </c>
      <c r="J1620" s="41">
        <f t="shared" si="181"/>
        <v>866.80999999998528</v>
      </c>
      <c r="L1620" t="str">
        <f t="shared" si="176"/>
        <v>817,46</v>
      </c>
      <c r="M1620" s="41">
        <f t="shared" si="177"/>
        <v>866.80999999998528</v>
      </c>
    </row>
    <row r="1621" spans="2:13" x14ac:dyDescent="0.2">
      <c r="B1621" s="41">
        <f t="shared" si="175"/>
        <v>10401.839999999824</v>
      </c>
      <c r="C1621" s="41">
        <f>Motor!$E$5</f>
        <v>1900</v>
      </c>
      <c r="D1621" s="41">
        <f>Motor!$E$6</f>
        <v>0</v>
      </c>
      <c r="E1621" s="41">
        <f t="shared" si="178"/>
        <v>12301.839999999824</v>
      </c>
      <c r="F1621" s="41">
        <f t="shared" si="179"/>
        <v>1025.1500000000001</v>
      </c>
      <c r="G1621" s="41">
        <f>IF(VLOOKUP(F1621,Constantes!$D$2:$E$11,2,TRUE)=0,+F1621,VLOOKUP(F1621,Constantes!$D$2:$E$11,2,TRUE))</f>
        <v>1050</v>
      </c>
      <c r="H1621" s="41">
        <f>ROUND(+Motor!$D$15*Iteración!G1621,2)</f>
        <v>49.35</v>
      </c>
      <c r="I1621" s="48">
        <f t="shared" si="180"/>
        <v>817.46999999998525</v>
      </c>
      <c r="J1621" s="41">
        <f t="shared" si="181"/>
        <v>866.81999999998527</v>
      </c>
      <c r="L1621" t="str">
        <f t="shared" si="176"/>
        <v>817,47</v>
      </c>
      <c r="M1621" s="41">
        <f t="shared" si="177"/>
        <v>866.81999999998527</v>
      </c>
    </row>
    <row r="1622" spans="2:13" x14ac:dyDescent="0.2">
      <c r="B1622" s="41">
        <f t="shared" si="175"/>
        <v>10401.959999999823</v>
      </c>
      <c r="C1622" s="41">
        <f>Motor!$E$5</f>
        <v>1900</v>
      </c>
      <c r="D1622" s="41">
        <f>Motor!$E$6</f>
        <v>0</v>
      </c>
      <c r="E1622" s="41">
        <f t="shared" si="178"/>
        <v>12301.959999999823</v>
      </c>
      <c r="F1622" s="41">
        <f t="shared" si="179"/>
        <v>1025.1600000000001</v>
      </c>
      <c r="G1622" s="41">
        <f>IF(VLOOKUP(F1622,Constantes!$D$2:$E$11,2,TRUE)=0,+F1622,VLOOKUP(F1622,Constantes!$D$2:$E$11,2,TRUE))</f>
        <v>1050</v>
      </c>
      <c r="H1622" s="41">
        <f>ROUND(+Motor!$D$15*Iteración!G1622,2)</f>
        <v>49.35</v>
      </c>
      <c r="I1622" s="48">
        <f t="shared" si="180"/>
        <v>817.47999999998524</v>
      </c>
      <c r="J1622" s="41">
        <f t="shared" si="181"/>
        <v>866.82999999998526</v>
      </c>
      <c r="L1622" t="str">
        <f t="shared" si="176"/>
        <v>817,48</v>
      </c>
      <c r="M1622" s="41">
        <f t="shared" si="177"/>
        <v>866.82999999998526</v>
      </c>
    </row>
    <row r="1623" spans="2:13" x14ac:dyDescent="0.2">
      <c r="B1623" s="41">
        <f t="shared" si="175"/>
        <v>10402.079999999823</v>
      </c>
      <c r="C1623" s="41">
        <f>Motor!$E$5</f>
        <v>1900</v>
      </c>
      <c r="D1623" s="41">
        <f>Motor!$E$6</f>
        <v>0</v>
      </c>
      <c r="E1623" s="41">
        <f t="shared" si="178"/>
        <v>12302.079999999823</v>
      </c>
      <c r="F1623" s="41">
        <f t="shared" si="179"/>
        <v>1025.17</v>
      </c>
      <c r="G1623" s="41">
        <f>IF(VLOOKUP(F1623,Constantes!$D$2:$E$11,2,TRUE)=0,+F1623,VLOOKUP(F1623,Constantes!$D$2:$E$11,2,TRUE))</f>
        <v>1050</v>
      </c>
      <c r="H1623" s="41">
        <f>ROUND(+Motor!$D$15*Iteración!G1623,2)</f>
        <v>49.35</v>
      </c>
      <c r="I1623" s="48">
        <f t="shared" si="180"/>
        <v>817.48999999998523</v>
      </c>
      <c r="J1623" s="41">
        <f t="shared" si="181"/>
        <v>866.83999999998525</v>
      </c>
      <c r="L1623" t="str">
        <f t="shared" si="176"/>
        <v>817,49</v>
      </c>
      <c r="M1623" s="41">
        <f t="shared" si="177"/>
        <v>866.83999999998525</v>
      </c>
    </row>
    <row r="1624" spans="2:13" x14ac:dyDescent="0.2">
      <c r="B1624" s="41">
        <f t="shared" si="175"/>
        <v>10402.199999999822</v>
      </c>
      <c r="C1624" s="41">
        <f>Motor!$E$5</f>
        <v>1900</v>
      </c>
      <c r="D1624" s="41">
        <f>Motor!$E$6</f>
        <v>0</v>
      </c>
      <c r="E1624" s="41">
        <f t="shared" si="178"/>
        <v>12302.199999999822</v>
      </c>
      <c r="F1624" s="41">
        <f t="shared" si="179"/>
        <v>1025.18</v>
      </c>
      <c r="G1624" s="41">
        <f>IF(VLOOKUP(F1624,Constantes!$D$2:$E$11,2,TRUE)=0,+F1624,VLOOKUP(F1624,Constantes!$D$2:$E$11,2,TRUE))</f>
        <v>1050</v>
      </c>
      <c r="H1624" s="41">
        <f>ROUND(+Motor!$D$15*Iteración!G1624,2)</f>
        <v>49.35</v>
      </c>
      <c r="I1624" s="48">
        <f t="shared" si="180"/>
        <v>817.49999999998522</v>
      </c>
      <c r="J1624" s="41">
        <f t="shared" si="181"/>
        <v>866.84999999998524</v>
      </c>
      <c r="L1624" t="str">
        <f t="shared" si="176"/>
        <v>817,50</v>
      </c>
      <c r="M1624" s="41">
        <f t="shared" si="177"/>
        <v>866.84999999998524</v>
      </c>
    </row>
    <row r="1625" spans="2:13" x14ac:dyDescent="0.2">
      <c r="B1625" s="41">
        <f t="shared" si="175"/>
        <v>10402.319999999823</v>
      </c>
      <c r="C1625" s="41">
        <f>Motor!$E$5</f>
        <v>1900</v>
      </c>
      <c r="D1625" s="41">
        <f>Motor!$E$6</f>
        <v>0</v>
      </c>
      <c r="E1625" s="41">
        <f t="shared" si="178"/>
        <v>12302.319999999823</v>
      </c>
      <c r="F1625" s="41">
        <f t="shared" si="179"/>
        <v>1025.19</v>
      </c>
      <c r="G1625" s="41">
        <f>IF(VLOOKUP(F1625,Constantes!$D$2:$E$11,2,TRUE)=0,+F1625,VLOOKUP(F1625,Constantes!$D$2:$E$11,2,TRUE))</f>
        <v>1050</v>
      </c>
      <c r="H1625" s="41">
        <f>ROUND(+Motor!$D$15*Iteración!G1625,2)</f>
        <v>49.35</v>
      </c>
      <c r="I1625" s="48">
        <f t="shared" si="180"/>
        <v>817.50999999998521</v>
      </c>
      <c r="J1625" s="41">
        <f t="shared" si="181"/>
        <v>866.85999999998523</v>
      </c>
      <c r="L1625" t="str">
        <f t="shared" si="176"/>
        <v>817,51</v>
      </c>
      <c r="M1625" s="41">
        <f t="shared" si="177"/>
        <v>866.85999999998523</v>
      </c>
    </row>
    <row r="1626" spans="2:13" x14ac:dyDescent="0.2">
      <c r="B1626" s="41">
        <f t="shared" si="175"/>
        <v>10402.439999999822</v>
      </c>
      <c r="C1626" s="41">
        <f>Motor!$E$5</f>
        <v>1900</v>
      </c>
      <c r="D1626" s="41">
        <f>Motor!$E$6</f>
        <v>0</v>
      </c>
      <c r="E1626" s="41">
        <f t="shared" si="178"/>
        <v>12302.439999999822</v>
      </c>
      <c r="F1626" s="41">
        <f t="shared" si="179"/>
        <v>1025.2</v>
      </c>
      <c r="G1626" s="41">
        <f>IF(VLOOKUP(F1626,Constantes!$D$2:$E$11,2,TRUE)=0,+F1626,VLOOKUP(F1626,Constantes!$D$2:$E$11,2,TRUE))</f>
        <v>1050</v>
      </c>
      <c r="H1626" s="41">
        <f>ROUND(+Motor!$D$15*Iteración!G1626,2)</f>
        <v>49.35</v>
      </c>
      <c r="I1626" s="48">
        <f t="shared" si="180"/>
        <v>817.5199999999852</v>
      </c>
      <c r="J1626" s="41">
        <f t="shared" si="181"/>
        <v>866.86999999998523</v>
      </c>
      <c r="L1626" t="str">
        <f t="shared" si="176"/>
        <v>817,52</v>
      </c>
      <c r="M1626" s="41">
        <f t="shared" si="177"/>
        <v>866.86999999998523</v>
      </c>
    </row>
    <row r="1627" spans="2:13" x14ac:dyDescent="0.2">
      <c r="B1627" s="41">
        <f t="shared" si="175"/>
        <v>10402.559999999823</v>
      </c>
      <c r="C1627" s="41">
        <f>Motor!$E$5</f>
        <v>1900</v>
      </c>
      <c r="D1627" s="41">
        <f>Motor!$E$6</f>
        <v>0</v>
      </c>
      <c r="E1627" s="41">
        <f t="shared" si="178"/>
        <v>12302.559999999823</v>
      </c>
      <c r="F1627" s="41">
        <f t="shared" si="179"/>
        <v>1025.21</v>
      </c>
      <c r="G1627" s="41">
        <f>IF(VLOOKUP(F1627,Constantes!$D$2:$E$11,2,TRUE)=0,+F1627,VLOOKUP(F1627,Constantes!$D$2:$E$11,2,TRUE))</f>
        <v>1050</v>
      </c>
      <c r="H1627" s="41">
        <f>ROUND(+Motor!$D$15*Iteración!G1627,2)</f>
        <v>49.35</v>
      </c>
      <c r="I1627" s="48">
        <f t="shared" si="180"/>
        <v>817.52999999998519</v>
      </c>
      <c r="J1627" s="41">
        <f t="shared" si="181"/>
        <v>866.87999999998522</v>
      </c>
      <c r="L1627" t="str">
        <f t="shared" si="176"/>
        <v>817,53</v>
      </c>
      <c r="M1627" s="41">
        <f t="shared" si="177"/>
        <v>866.87999999998522</v>
      </c>
    </row>
    <row r="1628" spans="2:13" x14ac:dyDescent="0.2">
      <c r="B1628" s="41">
        <f t="shared" si="175"/>
        <v>10402.679999999822</v>
      </c>
      <c r="C1628" s="41">
        <f>Motor!$E$5</f>
        <v>1900</v>
      </c>
      <c r="D1628" s="41">
        <f>Motor!$E$6</f>
        <v>0</v>
      </c>
      <c r="E1628" s="41">
        <f t="shared" si="178"/>
        <v>12302.679999999822</v>
      </c>
      <c r="F1628" s="41">
        <f t="shared" si="179"/>
        <v>1025.22</v>
      </c>
      <c r="G1628" s="41">
        <f>IF(VLOOKUP(F1628,Constantes!$D$2:$E$11,2,TRUE)=0,+F1628,VLOOKUP(F1628,Constantes!$D$2:$E$11,2,TRUE))</f>
        <v>1050</v>
      </c>
      <c r="H1628" s="41">
        <f>ROUND(+Motor!$D$15*Iteración!G1628,2)</f>
        <v>49.35</v>
      </c>
      <c r="I1628" s="48">
        <f t="shared" si="180"/>
        <v>817.53999999998518</v>
      </c>
      <c r="J1628" s="41">
        <f t="shared" si="181"/>
        <v>866.88999999998521</v>
      </c>
      <c r="L1628" t="str">
        <f t="shared" si="176"/>
        <v>817,54</v>
      </c>
      <c r="M1628" s="41">
        <f t="shared" si="177"/>
        <v>866.88999999998521</v>
      </c>
    </row>
    <row r="1629" spans="2:13" x14ac:dyDescent="0.2">
      <c r="B1629" s="41">
        <f t="shared" si="175"/>
        <v>10402.799999999823</v>
      </c>
      <c r="C1629" s="41">
        <f>Motor!$E$5</f>
        <v>1900</v>
      </c>
      <c r="D1629" s="41">
        <f>Motor!$E$6</f>
        <v>0</v>
      </c>
      <c r="E1629" s="41">
        <f t="shared" si="178"/>
        <v>12302.799999999823</v>
      </c>
      <c r="F1629" s="41">
        <f t="shared" si="179"/>
        <v>1025.23</v>
      </c>
      <c r="G1629" s="41">
        <f>IF(VLOOKUP(F1629,Constantes!$D$2:$E$11,2,TRUE)=0,+F1629,VLOOKUP(F1629,Constantes!$D$2:$E$11,2,TRUE))</f>
        <v>1050</v>
      </c>
      <c r="H1629" s="41">
        <f>ROUND(+Motor!$D$15*Iteración!G1629,2)</f>
        <v>49.35</v>
      </c>
      <c r="I1629" s="48">
        <f t="shared" si="180"/>
        <v>817.54999999998518</v>
      </c>
      <c r="J1629" s="41">
        <f t="shared" si="181"/>
        <v>866.8999999999852</v>
      </c>
      <c r="L1629" t="str">
        <f t="shared" si="176"/>
        <v>817,55</v>
      </c>
      <c r="M1629" s="41">
        <f t="shared" si="177"/>
        <v>866.8999999999852</v>
      </c>
    </row>
    <row r="1630" spans="2:13" x14ac:dyDescent="0.2">
      <c r="B1630" s="41">
        <f t="shared" si="175"/>
        <v>10402.919999999822</v>
      </c>
      <c r="C1630" s="41">
        <f>Motor!$E$5</f>
        <v>1900</v>
      </c>
      <c r="D1630" s="41">
        <f>Motor!$E$6</f>
        <v>0</v>
      </c>
      <c r="E1630" s="41">
        <f t="shared" si="178"/>
        <v>12302.919999999822</v>
      </c>
      <c r="F1630" s="41">
        <f t="shared" si="179"/>
        <v>1025.24</v>
      </c>
      <c r="G1630" s="41">
        <f>IF(VLOOKUP(F1630,Constantes!$D$2:$E$11,2,TRUE)=0,+F1630,VLOOKUP(F1630,Constantes!$D$2:$E$11,2,TRUE))</f>
        <v>1050</v>
      </c>
      <c r="H1630" s="41">
        <f>ROUND(+Motor!$D$15*Iteración!G1630,2)</f>
        <v>49.35</v>
      </c>
      <c r="I1630" s="48">
        <f t="shared" si="180"/>
        <v>817.55999999998517</v>
      </c>
      <c r="J1630" s="41">
        <f t="shared" si="181"/>
        <v>866.90999999998519</v>
      </c>
      <c r="L1630" t="str">
        <f t="shared" si="176"/>
        <v>817,56</v>
      </c>
      <c r="M1630" s="41">
        <f t="shared" si="177"/>
        <v>866.90999999998519</v>
      </c>
    </row>
    <row r="1631" spans="2:13" x14ac:dyDescent="0.2">
      <c r="B1631" s="41">
        <f t="shared" si="175"/>
        <v>10403.039999999823</v>
      </c>
      <c r="C1631" s="41">
        <f>Motor!$E$5</f>
        <v>1900</v>
      </c>
      <c r="D1631" s="41">
        <f>Motor!$E$6</f>
        <v>0</v>
      </c>
      <c r="E1631" s="41">
        <f t="shared" si="178"/>
        <v>12303.039999999823</v>
      </c>
      <c r="F1631" s="41">
        <f t="shared" si="179"/>
        <v>1025.25</v>
      </c>
      <c r="G1631" s="41">
        <f>IF(VLOOKUP(F1631,Constantes!$D$2:$E$11,2,TRUE)=0,+F1631,VLOOKUP(F1631,Constantes!$D$2:$E$11,2,TRUE))</f>
        <v>1050</v>
      </c>
      <c r="H1631" s="41">
        <f>ROUND(+Motor!$D$15*Iteración!G1631,2)</f>
        <v>49.35</v>
      </c>
      <c r="I1631" s="48">
        <f t="shared" si="180"/>
        <v>817.56999999998516</v>
      </c>
      <c r="J1631" s="41">
        <f t="shared" si="181"/>
        <v>866.91999999998518</v>
      </c>
      <c r="L1631" t="str">
        <f t="shared" si="176"/>
        <v>817,57</v>
      </c>
      <c r="M1631" s="41">
        <f t="shared" si="177"/>
        <v>866.91999999998518</v>
      </c>
    </row>
    <row r="1632" spans="2:13" x14ac:dyDescent="0.2">
      <c r="B1632" s="41">
        <f t="shared" si="175"/>
        <v>10403.159999999822</v>
      </c>
      <c r="C1632" s="41">
        <f>Motor!$E$5</f>
        <v>1900</v>
      </c>
      <c r="D1632" s="41">
        <f>Motor!$E$6</f>
        <v>0</v>
      </c>
      <c r="E1632" s="41">
        <f t="shared" si="178"/>
        <v>12303.159999999822</v>
      </c>
      <c r="F1632" s="41">
        <f t="shared" si="179"/>
        <v>1025.26</v>
      </c>
      <c r="G1632" s="41">
        <f>IF(VLOOKUP(F1632,Constantes!$D$2:$E$11,2,TRUE)=0,+F1632,VLOOKUP(F1632,Constantes!$D$2:$E$11,2,TRUE))</f>
        <v>1050</v>
      </c>
      <c r="H1632" s="41">
        <f>ROUND(+Motor!$D$15*Iteración!G1632,2)</f>
        <v>49.35</v>
      </c>
      <c r="I1632" s="48">
        <f t="shared" si="180"/>
        <v>817.57999999998515</v>
      </c>
      <c r="J1632" s="41">
        <f t="shared" si="181"/>
        <v>866.92999999998517</v>
      </c>
      <c r="L1632" t="str">
        <f t="shared" si="176"/>
        <v>817,58</v>
      </c>
      <c r="M1632" s="41">
        <f t="shared" si="177"/>
        <v>866.92999999998517</v>
      </c>
    </row>
    <row r="1633" spans="2:13" x14ac:dyDescent="0.2">
      <c r="B1633" s="41">
        <f t="shared" si="175"/>
        <v>10403.279999999822</v>
      </c>
      <c r="C1633" s="41">
        <f>Motor!$E$5</f>
        <v>1900</v>
      </c>
      <c r="D1633" s="41">
        <f>Motor!$E$6</f>
        <v>0</v>
      </c>
      <c r="E1633" s="41">
        <f t="shared" si="178"/>
        <v>12303.279999999822</v>
      </c>
      <c r="F1633" s="41">
        <f t="shared" si="179"/>
        <v>1025.27</v>
      </c>
      <c r="G1633" s="41">
        <f>IF(VLOOKUP(F1633,Constantes!$D$2:$E$11,2,TRUE)=0,+F1633,VLOOKUP(F1633,Constantes!$D$2:$E$11,2,TRUE))</f>
        <v>1050</v>
      </c>
      <c r="H1633" s="41">
        <f>ROUND(+Motor!$D$15*Iteración!G1633,2)</f>
        <v>49.35</v>
      </c>
      <c r="I1633" s="48">
        <f t="shared" si="180"/>
        <v>817.58999999998514</v>
      </c>
      <c r="J1633" s="41">
        <f t="shared" si="181"/>
        <v>866.93999999998516</v>
      </c>
      <c r="L1633" t="str">
        <f t="shared" si="176"/>
        <v>817,59</v>
      </c>
      <c r="M1633" s="41">
        <f t="shared" si="177"/>
        <v>866.93999999998516</v>
      </c>
    </row>
    <row r="1634" spans="2:13" x14ac:dyDescent="0.2">
      <c r="B1634" s="41">
        <f t="shared" si="175"/>
        <v>10403.399999999821</v>
      </c>
      <c r="C1634" s="41">
        <f>Motor!$E$5</f>
        <v>1900</v>
      </c>
      <c r="D1634" s="41">
        <f>Motor!$E$6</f>
        <v>0</v>
      </c>
      <c r="E1634" s="41">
        <f t="shared" si="178"/>
        <v>12303.399999999821</v>
      </c>
      <c r="F1634" s="41">
        <f t="shared" si="179"/>
        <v>1025.28</v>
      </c>
      <c r="G1634" s="41">
        <f>IF(VLOOKUP(F1634,Constantes!$D$2:$E$11,2,TRUE)=0,+F1634,VLOOKUP(F1634,Constantes!$D$2:$E$11,2,TRUE))</f>
        <v>1050</v>
      </c>
      <c r="H1634" s="41">
        <f>ROUND(+Motor!$D$15*Iteración!G1634,2)</f>
        <v>49.35</v>
      </c>
      <c r="I1634" s="48">
        <f t="shared" si="180"/>
        <v>817.59999999998513</v>
      </c>
      <c r="J1634" s="41">
        <f t="shared" si="181"/>
        <v>866.94999999998515</v>
      </c>
      <c r="L1634" t="str">
        <f t="shared" si="176"/>
        <v>817,60</v>
      </c>
      <c r="M1634" s="41">
        <f t="shared" si="177"/>
        <v>866.94999999998515</v>
      </c>
    </row>
    <row r="1635" spans="2:13" x14ac:dyDescent="0.2">
      <c r="B1635" s="41">
        <f t="shared" si="175"/>
        <v>10403.519999999822</v>
      </c>
      <c r="C1635" s="41">
        <f>Motor!$E$5</f>
        <v>1900</v>
      </c>
      <c r="D1635" s="41">
        <f>Motor!$E$6</f>
        <v>0</v>
      </c>
      <c r="E1635" s="41">
        <f t="shared" si="178"/>
        <v>12303.519999999822</v>
      </c>
      <c r="F1635" s="41">
        <f t="shared" si="179"/>
        <v>1025.29</v>
      </c>
      <c r="G1635" s="41">
        <f>IF(VLOOKUP(F1635,Constantes!$D$2:$E$11,2,TRUE)=0,+F1635,VLOOKUP(F1635,Constantes!$D$2:$E$11,2,TRUE))</f>
        <v>1050</v>
      </c>
      <c r="H1635" s="41">
        <f>ROUND(+Motor!$D$15*Iteración!G1635,2)</f>
        <v>49.35</v>
      </c>
      <c r="I1635" s="48">
        <f t="shared" si="180"/>
        <v>817.60999999998512</v>
      </c>
      <c r="J1635" s="41">
        <f t="shared" si="181"/>
        <v>866.95999999998514</v>
      </c>
      <c r="L1635" t="str">
        <f t="shared" si="176"/>
        <v>817,61</v>
      </c>
      <c r="M1635" s="41">
        <f t="shared" si="177"/>
        <v>866.95999999998514</v>
      </c>
    </row>
    <row r="1636" spans="2:13" x14ac:dyDescent="0.2">
      <c r="B1636" s="41">
        <f t="shared" si="175"/>
        <v>10403.639999999821</v>
      </c>
      <c r="C1636" s="41">
        <f>Motor!$E$5</f>
        <v>1900</v>
      </c>
      <c r="D1636" s="41">
        <f>Motor!$E$6</f>
        <v>0</v>
      </c>
      <c r="E1636" s="41">
        <f t="shared" si="178"/>
        <v>12303.639999999821</v>
      </c>
      <c r="F1636" s="41">
        <f t="shared" si="179"/>
        <v>1025.3</v>
      </c>
      <c r="G1636" s="41">
        <f>IF(VLOOKUP(F1636,Constantes!$D$2:$E$11,2,TRUE)=0,+F1636,VLOOKUP(F1636,Constantes!$D$2:$E$11,2,TRUE))</f>
        <v>1050</v>
      </c>
      <c r="H1636" s="41">
        <f>ROUND(+Motor!$D$15*Iteración!G1636,2)</f>
        <v>49.35</v>
      </c>
      <c r="I1636" s="48">
        <f t="shared" si="180"/>
        <v>817.61999999998511</v>
      </c>
      <c r="J1636" s="41">
        <f t="shared" si="181"/>
        <v>866.96999999998513</v>
      </c>
      <c r="L1636" t="str">
        <f t="shared" si="176"/>
        <v>817,62</v>
      </c>
      <c r="M1636" s="41">
        <f t="shared" si="177"/>
        <v>866.96999999998513</v>
      </c>
    </row>
    <row r="1637" spans="2:13" x14ac:dyDescent="0.2">
      <c r="B1637" s="41">
        <f t="shared" si="175"/>
        <v>10403.759999999822</v>
      </c>
      <c r="C1637" s="41">
        <f>Motor!$E$5</f>
        <v>1900</v>
      </c>
      <c r="D1637" s="41">
        <f>Motor!$E$6</f>
        <v>0</v>
      </c>
      <c r="E1637" s="41">
        <f t="shared" si="178"/>
        <v>12303.759999999822</v>
      </c>
      <c r="F1637" s="41">
        <f t="shared" si="179"/>
        <v>1025.31</v>
      </c>
      <c r="G1637" s="41">
        <f>IF(VLOOKUP(F1637,Constantes!$D$2:$E$11,2,TRUE)=0,+F1637,VLOOKUP(F1637,Constantes!$D$2:$E$11,2,TRUE))</f>
        <v>1050</v>
      </c>
      <c r="H1637" s="41">
        <f>ROUND(+Motor!$D$15*Iteración!G1637,2)</f>
        <v>49.35</v>
      </c>
      <c r="I1637" s="48">
        <f t="shared" si="180"/>
        <v>817.6299999999851</v>
      </c>
      <c r="J1637" s="41">
        <f t="shared" si="181"/>
        <v>866.97999999998513</v>
      </c>
      <c r="L1637" t="str">
        <f t="shared" si="176"/>
        <v>817,63</v>
      </c>
      <c r="M1637" s="41">
        <f t="shared" si="177"/>
        <v>866.97999999998513</v>
      </c>
    </row>
    <row r="1638" spans="2:13" x14ac:dyDescent="0.2">
      <c r="B1638" s="41">
        <f t="shared" si="175"/>
        <v>10403.879999999821</v>
      </c>
      <c r="C1638" s="41">
        <f>Motor!$E$5</f>
        <v>1900</v>
      </c>
      <c r="D1638" s="41">
        <f>Motor!$E$6</f>
        <v>0</v>
      </c>
      <c r="E1638" s="41">
        <f t="shared" si="178"/>
        <v>12303.879999999821</v>
      </c>
      <c r="F1638" s="41">
        <f t="shared" si="179"/>
        <v>1025.32</v>
      </c>
      <c r="G1638" s="41">
        <f>IF(VLOOKUP(F1638,Constantes!$D$2:$E$11,2,TRUE)=0,+F1638,VLOOKUP(F1638,Constantes!$D$2:$E$11,2,TRUE))</f>
        <v>1050</v>
      </c>
      <c r="H1638" s="41">
        <f>ROUND(+Motor!$D$15*Iteración!G1638,2)</f>
        <v>49.35</v>
      </c>
      <c r="I1638" s="48">
        <f t="shared" si="180"/>
        <v>817.63999999998509</v>
      </c>
      <c r="J1638" s="41">
        <f t="shared" si="181"/>
        <v>866.98999999998512</v>
      </c>
      <c r="L1638" t="str">
        <f t="shared" si="176"/>
        <v>817,64</v>
      </c>
      <c r="M1638" s="41">
        <f t="shared" si="177"/>
        <v>866.98999999998512</v>
      </c>
    </row>
    <row r="1639" spans="2:13" x14ac:dyDescent="0.2">
      <c r="B1639" s="41">
        <f t="shared" si="175"/>
        <v>10403.999999999822</v>
      </c>
      <c r="C1639" s="41">
        <f>Motor!$E$5</f>
        <v>1900</v>
      </c>
      <c r="D1639" s="41">
        <f>Motor!$E$6</f>
        <v>0</v>
      </c>
      <c r="E1639" s="41">
        <f t="shared" si="178"/>
        <v>12303.999999999822</v>
      </c>
      <c r="F1639" s="41">
        <f t="shared" si="179"/>
        <v>1025.33</v>
      </c>
      <c r="G1639" s="41">
        <f>IF(VLOOKUP(F1639,Constantes!$D$2:$E$11,2,TRUE)=0,+F1639,VLOOKUP(F1639,Constantes!$D$2:$E$11,2,TRUE))</f>
        <v>1050</v>
      </c>
      <c r="H1639" s="41">
        <f>ROUND(+Motor!$D$15*Iteración!G1639,2)</f>
        <v>49.35</v>
      </c>
      <c r="I1639" s="48">
        <f t="shared" si="180"/>
        <v>817.64999999998508</v>
      </c>
      <c r="J1639" s="41">
        <f t="shared" si="181"/>
        <v>866.99999999998511</v>
      </c>
      <c r="L1639" t="str">
        <f t="shared" si="176"/>
        <v>817,65</v>
      </c>
      <c r="M1639" s="41">
        <f t="shared" si="177"/>
        <v>866.99999999998511</v>
      </c>
    </row>
    <row r="1640" spans="2:13" x14ac:dyDescent="0.2">
      <c r="B1640" s="41">
        <f t="shared" si="175"/>
        <v>10404.119999999821</v>
      </c>
      <c r="C1640" s="41">
        <f>Motor!$E$5</f>
        <v>1900</v>
      </c>
      <c r="D1640" s="41">
        <f>Motor!$E$6</f>
        <v>0</v>
      </c>
      <c r="E1640" s="41">
        <f t="shared" si="178"/>
        <v>12304.119999999821</v>
      </c>
      <c r="F1640" s="41">
        <f t="shared" si="179"/>
        <v>1025.3399999999999</v>
      </c>
      <c r="G1640" s="41">
        <f>IF(VLOOKUP(F1640,Constantes!$D$2:$E$11,2,TRUE)=0,+F1640,VLOOKUP(F1640,Constantes!$D$2:$E$11,2,TRUE))</f>
        <v>1050</v>
      </c>
      <c r="H1640" s="41">
        <f>ROUND(+Motor!$D$15*Iteración!G1640,2)</f>
        <v>49.35</v>
      </c>
      <c r="I1640" s="48">
        <f t="shared" si="180"/>
        <v>817.65999999998508</v>
      </c>
      <c r="J1640" s="41">
        <f t="shared" si="181"/>
        <v>867.0099999999851</v>
      </c>
      <c r="L1640" t="str">
        <f t="shared" si="176"/>
        <v>817,66</v>
      </c>
      <c r="M1640" s="41">
        <f t="shared" si="177"/>
        <v>867.0099999999851</v>
      </c>
    </row>
    <row r="1641" spans="2:13" x14ac:dyDescent="0.2">
      <c r="B1641" s="41">
        <f t="shared" si="175"/>
        <v>10404.239999999822</v>
      </c>
      <c r="C1641" s="41">
        <f>Motor!$E$5</f>
        <v>1900</v>
      </c>
      <c r="D1641" s="41">
        <f>Motor!$E$6</f>
        <v>0</v>
      </c>
      <c r="E1641" s="41">
        <f t="shared" si="178"/>
        <v>12304.239999999822</v>
      </c>
      <c r="F1641" s="41">
        <f t="shared" si="179"/>
        <v>1025.3499999999999</v>
      </c>
      <c r="G1641" s="41">
        <f>IF(VLOOKUP(F1641,Constantes!$D$2:$E$11,2,TRUE)=0,+F1641,VLOOKUP(F1641,Constantes!$D$2:$E$11,2,TRUE))</f>
        <v>1050</v>
      </c>
      <c r="H1641" s="41">
        <f>ROUND(+Motor!$D$15*Iteración!G1641,2)</f>
        <v>49.35</v>
      </c>
      <c r="I1641" s="48">
        <f t="shared" si="180"/>
        <v>817.66999999998507</v>
      </c>
      <c r="J1641" s="41">
        <f t="shared" si="181"/>
        <v>867.01999999998509</v>
      </c>
      <c r="L1641" t="str">
        <f t="shared" si="176"/>
        <v>817,67</v>
      </c>
      <c r="M1641" s="41">
        <f t="shared" si="177"/>
        <v>867.01999999998509</v>
      </c>
    </row>
    <row r="1642" spans="2:13" x14ac:dyDescent="0.2">
      <c r="B1642" s="41">
        <f t="shared" si="175"/>
        <v>10404.359999999821</v>
      </c>
      <c r="C1642" s="41">
        <f>Motor!$E$5</f>
        <v>1900</v>
      </c>
      <c r="D1642" s="41">
        <f>Motor!$E$6</f>
        <v>0</v>
      </c>
      <c r="E1642" s="41">
        <f t="shared" si="178"/>
        <v>12304.359999999821</v>
      </c>
      <c r="F1642" s="41">
        <f t="shared" si="179"/>
        <v>1025.3599999999999</v>
      </c>
      <c r="G1642" s="41">
        <f>IF(VLOOKUP(F1642,Constantes!$D$2:$E$11,2,TRUE)=0,+F1642,VLOOKUP(F1642,Constantes!$D$2:$E$11,2,TRUE))</f>
        <v>1050</v>
      </c>
      <c r="H1642" s="41">
        <f>ROUND(+Motor!$D$15*Iteración!G1642,2)</f>
        <v>49.35</v>
      </c>
      <c r="I1642" s="48">
        <f t="shared" si="180"/>
        <v>817.67999999998506</v>
      </c>
      <c r="J1642" s="41">
        <f t="shared" si="181"/>
        <v>867.02999999998508</v>
      </c>
      <c r="L1642" t="str">
        <f t="shared" si="176"/>
        <v>817,68</v>
      </c>
      <c r="M1642" s="41">
        <f t="shared" si="177"/>
        <v>867.02999999998508</v>
      </c>
    </row>
    <row r="1643" spans="2:13" x14ac:dyDescent="0.2">
      <c r="B1643" s="41">
        <f t="shared" si="175"/>
        <v>10404.479999999821</v>
      </c>
      <c r="C1643" s="41">
        <f>Motor!$E$5</f>
        <v>1900</v>
      </c>
      <c r="D1643" s="41">
        <f>Motor!$E$6</f>
        <v>0</v>
      </c>
      <c r="E1643" s="41">
        <f t="shared" si="178"/>
        <v>12304.479999999821</v>
      </c>
      <c r="F1643" s="41">
        <f t="shared" si="179"/>
        <v>1025.3699999999999</v>
      </c>
      <c r="G1643" s="41">
        <f>IF(VLOOKUP(F1643,Constantes!$D$2:$E$11,2,TRUE)=0,+F1643,VLOOKUP(F1643,Constantes!$D$2:$E$11,2,TRUE))</f>
        <v>1050</v>
      </c>
      <c r="H1643" s="41">
        <f>ROUND(+Motor!$D$15*Iteración!G1643,2)</f>
        <v>49.35</v>
      </c>
      <c r="I1643" s="48">
        <f t="shared" si="180"/>
        <v>817.68999999998505</v>
      </c>
      <c r="J1643" s="41">
        <f t="shared" si="181"/>
        <v>867.03999999998507</v>
      </c>
      <c r="L1643" t="str">
        <f t="shared" si="176"/>
        <v>817,69</v>
      </c>
      <c r="M1643" s="41">
        <f t="shared" si="177"/>
        <v>867.03999999998507</v>
      </c>
    </row>
    <row r="1644" spans="2:13" x14ac:dyDescent="0.2">
      <c r="B1644" s="41">
        <f t="shared" si="175"/>
        <v>10404.59999999982</v>
      </c>
      <c r="C1644" s="41">
        <f>Motor!$E$5</f>
        <v>1900</v>
      </c>
      <c r="D1644" s="41">
        <f>Motor!$E$6</f>
        <v>0</v>
      </c>
      <c r="E1644" s="41">
        <f t="shared" si="178"/>
        <v>12304.59999999982</v>
      </c>
      <c r="F1644" s="41">
        <f t="shared" si="179"/>
        <v>1025.3800000000001</v>
      </c>
      <c r="G1644" s="41">
        <f>IF(VLOOKUP(F1644,Constantes!$D$2:$E$11,2,TRUE)=0,+F1644,VLOOKUP(F1644,Constantes!$D$2:$E$11,2,TRUE))</f>
        <v>1050</v>
      </c>
      <c r="H1644" s="41">
        <f>ROUND(+Motor!$D$15*Iteración!G1644,2)</f>
        <v>49.35</v>
      </c>
      <c r="I1644" s="48">
        <f t="shared" si="180"/>
        <v>817.69999999998504</v>
      </c>
      <c r="J1644" s="41">
        <f t="shared" si="181"/>
        <v>867.04999999998506</v>
      </c>
      <c r="L1644" t="str">
        <f t="shared" si="176"/>
        <v>817,70</v>
      </c>
      <c r="M1644" s="41">
        <f t="shared" si="177"/>
        <v>867.04999999998506</v>
      </c>
    </row>
    <row r="1645" spans="2:13" x14ac:dyDescent="0.2">
      <c r="B1645" s="41">
        <f t="shared" si="175"/>
        <v>10404.719999999821</v>
      </c>
      <c r="C1645" s="41">
        <f>Motor!$E$5</f>
        <v>1900</v>
      </c>
      <c r="D1645" s="41">
        <f>Motor!$E$6</f>
        <v>0</v>
      </c>
      <c r="E1645" s="41">
        <f t="shared" si="178"/>
        <v>12304.719999999821</v>
      </c>
      <c r="F1645" s="41">
        <f t="shared" si="179"/>
        <v>1025.3900000000001</v>
      </c>
      <c r="G1645" s="41">
        <f>IF(VLOOKUP(F1645,Constantes!$D$2:$E$11,2,TRUE)=0,+F1645,VLOOKUP(F1645,Constantes!$D$2:$E$11,2,TRUE))</f>
        <v>1050</v>
      </c>
      <c r="H1645" s="41">
        <f>ROUND(+Motor!$D$15*Iteración!G1645,2)</f>
        <v>49.35</v>
      </c>
      <c r="I1645" s="48">
        <f t="shared" si="180"/>
        <v>817.70999999998503</v>
      </c>
      <c r="J1645" s="41">
        <f t="shared" si="181"/>
        <v>867.05999999998505</v>
      </c>
      <c r="L1645" t="str">
        <f t="shared" si="176"/>
        <v>817,71</v>
      </c>
      <c r="M1645" s="41">
        <f t="shared" si="177"/>
        <v>867.05999999998505</v>
      </c>
    </row>
    <row r="1646" spans="2:13" x14ac:dyDescent="0.2">
      <c r="B1646" s="41">
        <f t="shared" si="175"/>
        <v>10404.83999999982</v>
      </c>
      <c r="C1646" s="41">
        <f>Motor!$E$5</f>
        <v>1900</v>
      </c>
      <c r="D1646" s="41">
        <f>Motor!$E$6</f>
        <v>0</v>
      </c>
      <c r="E1646" s="41">
        <f t="shared" si="178"/>
        <v>12304.83999999982</v>
      </c>
      <c r="F1646" s="41">
        <f t="shared" si="179"/>
        <v>1025.4000000000001</v>
      </c>
      <c r="G1646" s="41">
        <f>IF(VLOOKUP(F1646,Constantes!$D$2:$E$11,2,TRUE)=0,+F1646,VLOOKUP(F1646,Constantes!$D$2:$E$11,2,TRUE))</f>
        <v>1050</v>
      </c>
      <c r="H1646" s="41">
        <f>ROUND(+Motor!$D$15*Iteración!G1646,2)</f>
        <v>49.35</v>
      </c>
      <c r="I1646" s="48">
        <f t="shared" si="180"/>
        <v>817.71999999998502</v>
      </c>
      <c r="J1646" s="41">
        <f t="shared" si="181"/>
        <v>867.06999999998504</v>
      </c>
      <c r="L1646" t="str">
        <f t="shared" si="176"/>
        <v>817,72</v>
      </c>
      <c r="M1646" s="41">
        <f t="shared" si="177"/>
        <v>867.06999999998504</v>
      </c>
    </row>
    <row r="1647" spans="2:13" x14ac:dyDescent="0.2">
      <c r="B1647" s="41">
        <f t="shared" si="175"/>
        <v>10404.959999999821</v>
      </c>
      <c r="C1647" s="41">
        <f>Motor!$E$5</f>
        <v>1900</v>
      </c>
      <c r="D1647" s="41">
        <f>Motor!$E$6</f>
        <v>0</v>
      </c>
      <c r="E1647" s="41">
        <f t="shared" si="178"/>
        <v>12304.959999999821</v>
      </c>
      <c r="F1647" s="41">
        <f t="shared" si="179"/>
        <v>1025.4100000000001</v>
      </c>
      <c r="G1647" s="41">
        <f>IF(VLOOKUP(F1647,Constantes!$D$2:$E$11,2,TRUE)=0,+F1647,VLOOKUP(F1647,Constantes!$D$2:$E$11,2,TRUE))</f>
        <v>1050</v>
      </c>
      <c r="H1647" s="41">
        <f>ROUND(+Motor!$D$15*Iteración!G1647,2)</f>
        <v>49.35</v>
      </c>
      <c r="I1647" s="48">
        <f t="shared" si="180"/>
        <v>817.72999999998501</v>
      </c>
      <c r="J1647" s="41">
        <f t="shared" si="181"/>
        <v>867.07999999998503</v>
      </c>
      <c r="L1647" t="str">
        <f t="shared" si="176"/>
        <v>817,73</v>
      </c>
      <c r="M1647" s="41">
        <f t="shared" si="177"/>
        <v>867.07999999998503</v>
      </c>
    </row>
    <row r="1648" spans="2:13" x14ac:dyDescent="0.2">
      <c r="B1648" s="41">
        <f t="shared" si="175"/>
        <v>10405.07999999982</v>
      </c>
      <c r="C1648" s="41">
        <f>Motor!$E$5</f>
        <v>1900</v>
      </c>
      <c r="D1648" s="41">
        <f>Motor!$E$6</f>
        <v>0</v>
      </c>
      <c r="E1648" s="41">
        <f t="shared" si="178"/>
        <v>12305.07999999982</v>
      </c>
      <c r="F1648" s="41">
        <f t="shared" si="179"/>
        <v>1025.42</v>
      </c>
      <c r="G1648" s="41">
        <f>IF(VLOOKUP(F1648,Constantes!$D$2:$E$11,2,TRUE)=0,+F1648,VLOOKUP(F1648,Constantes!$D$2:$E$11,2,TRUE))</f>
        <v>1050</v>
      </c>
      <c r="H1648" s="41">
        <f>ROUND(+Motor!$D$15*Iteración!G1648,2)</f>
        <v>49.35</v>
      </c>
      <c r="I1648" s="48">
        <f t="shared" si="180"/>
        <v>817.739999999985</v>
      </c>
      <c r="J1648" s="41">
        <f t="shared" si="181"/>
        <v>867.08999999998503</v>
      </c>
      <c r="L1648" t="str">
        <f t="shared" si="176"/>
        <v>817,74</v>
      </c>
      <c r="M1648" s="41">
        <f t="shared" si="177"/>
        <v>867.08999999998503</v>
      </c>
    </row>
    <row r="1649" spans="2:13" x14ac:dyDescent="0.2">
      <c r="B1649" s="41">
        <f t="shared" si="175"/>
        <v>10405.199999999821</v>
      </c>
      <c r="C1649" s="41">
        <f>Motor!$E$5</f>
        <v>1900</v>
      </c>
      <c r="D1649" s="41">
        <f>Motor!$E$6</f>
        <v>0</v>
      </c>
      <c r="E1649" s="41">
        <f t="shared" si="178"/>
        <v>12305.199999999821</v>
      </c>
      <c r="F1649" s="41">
        <f t="shared" si="179"/>
        <v>1025.43</v>
      </c>
      <c r="G1649" s="41">
        <f>IF(VLOOKUP(F1649,Constantes!$D$2:$E$11,2,TRUE)=0,+F1649,VLOOKUP(F1649,Constantes!$D$2:$E$11,2,TRUE))</f>
        <v>1050</v>
      </c>
      <c r="H1649" s="41">
        <f>ROUND(+Motor!$D$15*Iteración!G1649,2)</f>
        <v>49.35</v>
      </c>
      <c r="I1649" s="48">
        <f t="shared" si="180"/>
        <v>817.74999999998499</v>
      </c>
      <c r="J1649" s="41">
        <f t="shared" si="181"/>
        <v>867.09999999998502</v>
      </c>
      <c r="L1649" t="str">
        <f t="shared" si="176"/>
        <v>817,75</v>
      </c>
      <c r="M1649" s="41">
        <f t="shared" si="177"/>
        <v>867.09999999998502</v>
      </c>
    </row>
    <row r="1650" spans="2:13" x14ac:dyDescent="0.2">
      <c r="B1650" s="41">
        <f t="shared" si="175"/>
        <v>10405.31999999982</v>
      </c>
      <c r="C1650" s="41">
        <f>Motor!$E$5</f>
        <v>1900</v>
      </c>
      <c r="D1650" s="41">
        <f>Motor!$E$6</f>
        <v>0</v>
      </c>
      <c r="E1650" s="41">
        <f t="shared" si="178"/>
        <v>12305.31999999982</v>
      </c>
      <c r="F1650" s="41">
        <f t="shared" si="179"/>
        <v>1025.44</v>
      </c>
      <c r="G1650" s="41">
        <f>IF(VLOOKUP(F1650,Constantes!$D$2:$E$11,2,TRUE)=0,+F1650,VLOOKUP(F1650,Constantes!$D$2:$E$11,2,TRUE))</f>
        <v>1050</v>
      </c>
      <c r="H1650" s="41">
        <f>ROUND(+Motor!$D$15*Iteración!G1650,2)</f>
        <v>49.35</v>
      </c>
      <c r="I1650" s="48">
        <f t="shared" si="180"/>
        <v>817.75999999998498</v>
      </c>
      <c r="J1650" s="41">
        <f t="shared" si="181"/>
        <v>867.10999999998501</v>
      </c>
      <c r="L1650" t="str">
        <f t="shared" si="176"/>
        <v>817,76</v>
      </c>
      <c r="M1650" s="41">
        <f t="shared" si="177"/>
        <v>867.10999999998501</v>
      </c>
    </row>
    <row r="1651" spans="2:13" x14ac:dyDescent="0.2">
      <c r="B1651" s="41">
        <f t="shared" si="175"/>
        <v>10405.43999999982</v>
      </c>
      <c r="C1651" s="41">
        <f>Motor!$E$5</f>
        <v>1900</v>
      </c>
      <c r="D1651" s="41">
        <f>Motor!$E$6</f>
        <v>0</v>
      </c>
      <c r="E1651" s="41">
        <f t="shared" si="178"/>
        <v>12305.43999999982</v>
      </c>
      <c r="F1651" s="41">
        <f t="shared" si="179"/>
        <v>1025.45</v>
      </c>
      <c r="G1651" s="41">
        <f>IF(VLOOKUP(F1651,Constantes!$D$2:$E$11,2,TRUE)=0,+F1651,VLOOKUP(F1651,Constantes!$D$2:$E$11,2,TRUE))</f>
        <v>1050</v>
      </c>
      <c r="H1651" s="41">
        <f>ROUND(+Motor!$D$15*Iteración!G1651,2)</f>
        <v>49.35</v>
      </c>
      <c r="I1651" s="48">
        <f t="shared" si="180"/>
        <v>817.76999999998498</v>
      </c>
      <c r="J1651" s="41">
        <f t="shared" si="181"/>
        <v>867.119999999985</v>
      </c>
      <c r="L1651" t="str">
        <f t="shared" si="176"/>
        <v>817,77</v>
      </c>
      <c r="M1651" s="41">
        <f t="shared" si="177"/>
        <v>867.119999999985</v>
      </c>
    </row>
    <row r="1652" spans="2:13" x14ac:dyDescent="0.2">
      <c r="B1652" s="41">
        <f t="shared" si="175"/>
        <v>10405.559999999819</v>
      </c>
      <c r="C1652" s="41">
        <f>Motor!$E$5</f>
        <v>1900</v>
      </c>
      <c r="D1652" s="41">
        <f>Motor!$E$6</f>
        <v>0</v>
      </c>
      <c r="E1652" s="41">
        <f t="shared" si="178"/>
        <v>12305.559999999819</v>
      </c>
      <c r="F1652" s="41">
        <f t="shared" si="179"/>
        <v>1025.46</v>
      </c>
      <c r="G1652" s="41">
        <f>IF(VLOOKUP(F1652,Constantes!$D$2:$E$11,2,TRUE)=0,+F1652,VLOOKUP(F1652,Constantes!$D$2:$E$11,2,TRUE))</f>
        <v>1050</v>
      </c>
      <c r="H1652" s="41">
        <f>ROUND(+Motor!$D$15*Iteración!G1652,2)</f>
        <v>49.35</v>
      </c>
      <c r="I1652" s="48">
        <f t="shared" si="180"/>
        <v>817.77999999998497</v>
      </c>
      <c r="J1652" s="41">
        <f t="shared" si="181"/>
        <v>867.12999999998499</v>
      </c>
      <c r="L1652" t="str">
        <f t="shared" si="176"/>
        <v>817,78</v>
      </c>
      <c r="M1652" s="41">
        <f t="shared" si="177"/>
        <v>867.12999999998499</v>
      </c>
    </row>
    <row r="1653" spans="2:13" x14ac:dyDescent="0.2">
      <c r="B1653" s="41">
        <f t="shared" si="175"/>
        <v>10405.67999999982</v>
      </c>
      <c r="C1653" s="41">
        <f>Motor!$E$5</f>
        <v>1900</v>
      </c>
      <c r="D1653" s="41">
        <f>Motor!$E$6</f>
        <v>0</v>
      </c>
      <c r="E1653" s="41">
        <f t="shared" si="178"/>
        <v>12305.67999999982</v>
      </c>
      <c r="F1653" s="41">
        <f t="shared" si="179"/>
        <v>1025.47</v>
      </c>
      <c r="G1653" s="41">
        <f>IF(VLOOKUP(F1653,Constantes!$D$2:$E$11,2,TRUE)=0,+F1653,VLOOKUP(F1653,Constantes!$D$2:$E$11,2,TRUE))</f>
        <v>1050</v>
      </c>
      <c r="H1653" s="41">
        <f>ROUND(+Motor!$D$15*Iteración!G1653,2)</f>
        <v>49.35</v>
      </c>
      <c r="I1653" s="48">
        <f t="shared" si="180"/>
        <v>817.78999999998496</v>
      </c>
      <c r="J1653" s="41">
        <f t="shared" si="181"/>
        <v>867.13999999998498</v>
      </c>
      <c r="L1653" t="str">
        <f t="shared" si="176"/>
        <v>817,79</v>
      </c>
      <c r="M1653" s="41">
        <f t="shared" si="177"/>
        <v>867.13999999998498</v>
      </c>
    </row>
    <row r="1654" spans="2:13" x14ac:dyDescent="0.2">
      <c r="B1654" s="41">
        <f t="shared" si="175"/>
        <v>10405.799999999819</v>
      </c>
      <c r="C1654" s="41">
        <f>Motor!$E$5</f>
        <v>1900</v>
      </c>
      <c r="D1654" s="41">
        <f>Motor!$E$6</f>
        <v>0</v>
      </c>
      <c r="E1654" s="41">
        <f t="shared" si="178"/>
        <v>12305.799999999819</v>
      </c>
      <c r="F1654" s="41">
        <f t="shared" si="179"/>
        <v>1025.48</v>
      </c>
      <c r="G1654" s="41">
        <f>IF(VLOOKUP(F1654,Constantes!$D$2:$E$11,2,TRUE)=0,+F1654,VLOOKUP(F1654,Constantes!$D$2:$E$11,2,TRUE))</f>
        <v>1050</v>
      </c>
      <c r="H1654" s="41">
        <f>ROUND(+Motor!$D$15*Iteración!G1654,2)</f>
        <v>49.35</v>
      </c>
      <c r="I1654" s="48">
        <f t="shared" si="180"/>
        <v>817.79999999998495</v>
      </c>
      <c r="J1654" s="41">
        <f t="shared" si="181"/>
        <v>867.14999999998497</v>
      </c>
      <c r="L1654" t="str">
        <f t="shared" si="176"/>
        <v>817,80</v>
      </c>
      <c r="M1654" s="41">
        <f t="shared" si="177"/>
        <v>867.14999999998497</v>
      </c>
    </row>
    <row r="1655" spans="2:13" x14ac:dyDescent="0.2">
      <c r="B1655" s="41">
        <f t="shared" si="175"/>
        <v>10405.91999999982</v>
      </c>
      <c r="C1655" s="41">
        <f>Motor!$E$5</f>
        <v>1900</v>
      </c>
      <c r="D1655" s="41">
        <f>Motor!$E$6</f>
        <v>0</v>
      </c>
      <c r="E1655" s="41">
        <f t="shared" si="178"/>
        <v>12305.91999999982</v>
      </c>
      <c r="F1655" s="41">
        <f t="shared" si="179"/>
        <v>1025.49</v>
      </c>
      <c r="G1655" s="41">
        <f>IF(VLOOKUP(F1655,Constantes!$D$2:$E$11,2,TRUE)=0,+F1655,VLOOKUP(F1655,Constantes!$D$2:$E$11,2,TRUE))</f>
        <v>1050</v>
      </c>
      <c r="H1655" s="41">
        <f>ROUND(+Motor!$D$15*Iteración!G1655,2)</f>
        <v>49.35</v>
      </c>
      <c r="I1655" s="48">
        <f t="shared" si="180"/>
        <v>817.80999999998494</v>
      </c>
      <c r="J1655" s="41">
        <f t="shared" si="181"/>
        <v>867.15999999998496</v>
      </c>
      <c r="L1655" t="str">
        <f t="shared" si="176"/>
        <v>817,81</v>
      </c>
      <c r="M1655" s="41">
        <f t="shared" si="177"/>
        <v>867.15999999998496</v>
      </c>
    </row>
    <row r="1656" spans="2:13" x14ac:dyDescent="0.2">
      <c r="B1656" s="41">
        <f t="shared" si="175"/>
        <v>10406.039999999819</v>
      </c>
      <c r="C1656" s="41">
        <f>Motor!$E$5</f>
        <v>1900</v>
      </c>
      <c r="D1656" s="41">
        <f>Motor!$E$6</f>
        <v>0</v>
      </c>
      <c r="E1656" s="41">
        <f t="shared" si="178"/>
        <v>12306.039999999819</v>
      </c>
      <c r="F1656" s="41">
        <f t="shared" si="179"/>
        <v>1025.5</v>
      </c>
      <c r="G1656" s="41">
        <f>IF(VLOOKUP(F1656,Constantes!$D$2:$E$11,2,TRUE)=0,+F1656,VLOOKUP(F1656,Constantes!$D$2:$E$11,2,TRUE))</f>
        <v>1050</v>
      </c>
      <c r="H1656" s="41">
        <f>ROUND(+Motor!$D$15*Iteración!G1656,2)</f>
        <v>49.35</v>
      </c>
      <c r="I1656" s="48">
        <f t="shared" si="180"/>
        <v>817.81999999998493</v>
      </c>
      <c r="J1656" s="41">
        <f t="shared" si="181"/>
        <v>867.16999999998495</v>
      </c>
      <c r="L1656" t="str">
        <f t="shared" si="176"/>
        <v>817,82</v>
      </c>
      <c r="M1656" s="41">
        <f t="shared" si="177"/>
        <v>867.16999999998495</v>
      </c>
    </row>
    <row r="1657" spans="2:13" x14ac:dyDescent="0.2">
      <c r="B1657" s="41">
        <f t="shared" si="175"/>
        <v>10406.15999999982</v>
      </c>
      <c r="C1657" s="41">
        <f>Motor!$E$5</f>
        <v>1900</v>
      </c>
      <c r="D1657" s="41">
        <f>Motor!$E$6</f>
        <v>0</v>
      </c>
      <c r="E1657" s="41">
        <f t="shared" si="178"/>
        <v>12306.15999999982</v>
      </c>
      <c r="F1657" s="41">
        <f t="shared" si="179"/>
        <v>1025.51</v>
      </c>
      <c r="G1657" s="41">
        <f>IF(VLOOKUP(F1657,Constantes!$D$2:$E$11,2,TRUE)=0,+F1657,VLOOKUP(F1657,Constantes!$D$2:$E$11,2,TRUE))</f>
        <v>1050</v>
      </c>
      <c r="H1657" s="41">
        <f>ROUND(+Motor!$D$15*Iteración!G1657,2)</f>
        <v>49.35</v>
      </c>
      <c r="I1657" s="48">
        <f t="shared" si="180"/>
        <v>817.82999999998492</v>
      </c>
      <c r="J1657" s="41">
        <f t="shared" si="181"/>
        <v>867.17999999998494</v>
      </c>
      <c r="L1657" t="str">
        <f t="shared" si="176"/>
        <v>817,83</v>
      </c>
      <c r="M1657" s="41">
        <f t="shared" si="177"/>
        <v>867.17999999998494</v>
      </c>
    </row>
    <row r="1658" spans="2:13" x14ac:dyDescent="0.2">
      <c r="B1658" s="41">
        <f t="shared" si="175"/>
        <v>10406.279999999819</v>
      </c>
      <c r="C1658" s="41">
        <f>Motor!$E$5</f>
        <v>1900</v>
      </c>
      <c r="D1658" s="41">
        <f>Motor!$E$6</f>
        <v>0</v>
      </c>
      <c r="E1658" s="41">
        <f t="shared" si="178"/>
        <v>12306.279999999819</v>
      </c>
      <c r="F1658" s="41">
        <f t="shared" si="179"/>
        <v>1025.52</v>
      </c>
      <c r="G1658" s="41">
        <f>IF(VLOOKUP(F1658,Constantes!$D$2:$E$11,2,TRUE)=0,+F1658,VLOOKUP(F1658,Constantes!$D$2:$E$11,2,TRUE))</f>
        <v>1050</v>
      </c>
      <c r="H1658" s="41">
        <f>ROUND(+Motor!$D$15*Iteración!G1658,2)</f>
        <v>49.35</v>
      </c>
      <c r="I1658" s="48">
        <f t="shared" si="180"/>
        <v>817.83999999998491</v>
      </c>
      <c r="J1658" s="41">
        <f t="shared" si="181"/>
        <v>867.18999999998493</v>
      </c>
      <c r="L1658" t="str">
        <f t="shared" si="176"/>
        <v>817,84</v>
      </c>
      <c r="M1658" s="41">
        <f t="shared" si="177"/>
        <v>867.18999999998493</v>
      </c>
    </row>
    <row r="1659" spans="2:13" x14ac:dyDescent="0.2">
      <c r="B1659" s="41">
        <f t="shared" si="175"/>
        <v>10406.39999999982</v>
      </c>
      <c r="C1659" s="41">
        <f>Motor!$E$5</f>
        <v>1900</v>
      </c>
      <c r="D1659" s="41">
        <f>Motor!$E$6</f>
        <v>0</v>
      </c>
      <c r="E1659" s="41">
        <f t="shared" si="178"/>
        <v>12306.39999999982</v>
      </c>
      <c r="F1659" s="41">
        <f t="shared" si="179"/>
        <v>1025.53</v>
      </c>
      <c r="G1659" s="41">
        <f>IF(VLOOKUP(F1659,Constantes!$D$2:$E$11,2,TRUE)=0,+F1659,VLOOKUP(F1659,Constantes!$D$2:$E$11,2,TRUE))</f>
        <v>1050</v>
      </c>
      <c r="H1659" s="41">
        <f>ROUND(+Motor!$D$15*Iteración!G1659,2)</f>
        <v>49.35</v>
      </c>
      <c r="I1659" s="48">
        <f t="shared" si="180"/>
        <v>817.8499999999849</v>
      </c>
      <c r="J1659" s="41">
        <f t="shared" si="181"/>
        <v>867.19999999998493</v>
      </c>
      <c r="L1659" t="str">
        <f t="shared" si="176"/>
        <v>817,85</v>
      </c>
      <c r="M1659" s="41">
        <f t="shared" si="177"/>
        <v>867.19999999998493</v>
      </c>
    </row>
    <row r="1660" spans="2:13" x14ac:dyDescent="0.2">
      <c r="B1660" s="41">
        <f t="shared" si="175"/>
        <v>10406.519999999819</v>
      </c>
      <c r="C1660" s="41">
        <f>Motor!$E$5</f>
        <v>1900</v>
      </c>
      <c r="D1660" s="41">
        <f>Motor!$E$6</f>
        <v>0</v>
      </c>
      <c r="E1660" s="41">
        <f t="shared" si="178"/>
        <v>12306.519999999819</v>
      </c>
      <c r="F1660" s="41">
        <f t="shared" si="179"/>
        <v>1025.54</v>
      </c>
      <c r="G1660" s="41">
        <f>IF(VLOOKUP(F1660,Constantes!$D$2:$E$11,2,TRUE)=0,+F1660,VLOOKUP(F1660,Constantes!$D$2:$E$11,2,TRUE))</f>
        <v>1050</v>
      </c>
      <c r="H1660" s="41">
        <f>ROUND(+Motor!$D$15*Iteración!G1660,2)</f>
        <v>49.35</v>
      </c>
      <c r="I1660" s="48">
        <f t="shared" si="180"/>
        <v>817.85999999998489</v>
      </c>
      <c r="J1660" s="41">
        <f t="shared" si="181"/>
        <v>867.20999999998492</v>
      </c>
      <c r="L1660" t="str">
        <f t="shared" si="176"/>
        <v>817,86</v>
      </c>
      <c r="M1660" s="41">
        <f t="shared" si="177"/>
        <v>867.20999999998492</v>
      </c>
    </row>
    <row r="1661" spans="2:13" x14ac:dyDescent="0.2">
      <c r="B1661" s="41">
        <f t="shared" si="175"/>
        <v>10406.639999999819</v>
      </c>
      <c r="C1661" s="41">
        <f>Motor!$E$5</f>
        <v>1900</v>
      </c>
      <c r="D1661" s="41">
        <f>Motor!$E$6</f>
        <v>0</v>
      </c>
      <c r="E1661" s="41">
        <f t="shared" si="178"/>
        <v>12306.639999999819</v>
      </c>
      <c r="F1661" s="41">
        <f t="shared" si="179"/>
        <v>1025.55</v>
      </c>
      <c r="G1661" s="41">
        <f>IF(VLOOKUP(F1661,Constantes!$D$2:$E$11,2,TRUE)=0,+F1661,VLOOKUP(F1661,Constantes!$D$2:$E$11,2,TRUE))</f>
        <v>1050</v>
      </c>
      <c r="H1661" s="41">
        <f>ROUND(+Motor!$D$15*Iteración!G1661,2)</f>
        <v>49.35</v>
      </c>
      <c r="I1661" s="48">
        <f t="shared" si="180"/>
        <v>817.86999999998488</v>
      </c>
      <c r="J1661" s="41">
        <f t="shared" si="181"/>
        <v>867.21999999998491</v>
      </c>
      <c r="L1661" t="str">
        <f t="shared" si="176"/>
        <v>817,87</v>
      </c>
      <c r="M1661" s="41">
        <f t="shared" si="177"/>
        <v>867.21999999998491</v>
      </c>
    </row>
    <row r="1662" spans="2:13" x14ac:dyDescent="0.2">
      <c r="B1662" s="41">
        <f t="shared" si="175"/>
        <v>10406.759999999818</v>
      </c>
      <c r="C1662" s="41">
        <f>Motor!$E$5</f>
        <v>1900</v>
      </c>
      <c r="D1662" s="41">
        <f>Motor!$E$6</f>
        <v>0</v>
      </c>
      <c r="E1662" s="41">
        <f t="shared" si="178"/>
        <v>12306.759999999818</v>
      </c>
      <c r="F1662" s="41">
        <f t="shared" si="179"/>
        <v>1025.56</v>
      </c>
      <c r="G1662" s="41">
        <f>IF(VLOOKUP(F1662,Constantes!$D$2:$E$11,2,TRUE)=0,+F1662,VLOOKUP(F1662,Constantes!$D$2:$E$11,2,TRUE))</f>
        <v>1050</v>
      </c>
      <c r="H1662" s="41">
        <f>ROUND(+Motor!$D$15*Iteración!G1662,2)</f>
        <v>49.35</v>
      </c>
      <c r="I1662" s="48">
        <f t="shared" si="180"/>
        <v>817.87999999998488</v>
      </c>
      <c r="J1662" s="41">
        <f t="shared" si="181"/>
        <v>867.2299999999849</v>
      </c>
      <c r="L1662" t="str">
        <f t="shared" si="176"/>
        <v>817,88</v>
      </c>
      <c r="M1662" s="41">
        <f t="shared" si="177"/>
        <v>867.2299999999849</v>
      </c>
    </row>
    <row r="1663" spans="2:13" x14ac:dyDescent="0.2">
      <c r="B1663" s="41">
        <f t="shared" si="175"/>
        <v>10406.879999999819</v>
      </c>
      <c r="C1663" s="41">
        <f>Motor!$E$5</f>
        <v>1900</v>
      </c>
      <c r="D1663" s="41">
        <f>Motor!$E$6</f>
        <v>0</v>
      </c>
      <c r="E1663" s="41">
        <f t="shared" si="178"/>
        <v>12306.879999999819</v>
      </c>
      <c r="F1663" s="41">
        <f t="shared" si="179"/>
        <v>1025.57</v>
      </c>
      <c r="G1663" s="41">
        <f>IF(VLOOKUP(F1663,Constantes!$D$2:$E$11,2,TRUE)=0,+F1663,VLOOKUP(F1663,Constantes!$D$2:$E$11,2,TRUE))</f>
        <v>1050</v>
      </c>
      <c r="H1663" s="41">
        <f>ROUND(+Motor!$D$15*Iteración!G1663,2)</f>
        <v>49.35</v>
      </c>
      <c r="I1663" s="48">
        <f t="shared" si="180"/>
        <v>817.88999999998487</v>
      </c>
      <c r="J1663" s="41">
        <f t="shared" si="181"/>
        <v>867.23999999998489</v>
      </c>
      <c r="L1663" t="str">
        <f t="shared" si="176"/>
        <v>817,89</v>
      </c>
      <c r="M1663" s="41">
        <f t="shared" si="177"/>
        <v>867.23999999998489</v>
      </c>
    </row>
    <row r="1664" spans="2:13" x14ac:dyDescent="0.2">
      <c r="B1664" s="41">
        <f t="shared" si="175"/>
        <v>10406.999999999818</v>
      </c>
      <c r="C1664" s="41">
        <f>Motor!$E$5</f>
        <v>1900</v>
      </c>
      <c r="D1664" s="41">
        <f>Motor!$E$6</f>
        <v>0</v>
      </c>
      <c r="E1664" s="41">
        <f t="shared" si="178"/>
        <v>12306.999999999818</v>
      </c>
      <c r="F1664" s="41">
        <f t="shared" si="179"/>
        <v>1025.58</v>
      </c>
      <c r="G1664" s="41">
        <f>IF(VLOOKUP(F1664,Constantes!$D$2:$E$11,2,TRUE)=0,+F1664,VLOOKUP(F1664,Constantes!$D$2:$E$11,2,TRUE))</f>
        <v>1050</v>
      </c>
      <c r="H1664" s="41">
        <f>ROUND(+Motor!$D$15*Iteración!G1664,2)</f>
        <v>49.35</v>
      </c>
      <c r="I1664" s="48">
        <f t="shared" si="180"/>
        <v>817.89999999998486</v>
      </c>
      <c r="J1664" s="41">
        <f t="shared" si="181"/>
        <v>867.24999999998488</v>
      </c>
      <c r="L1664" t="str">
        <f t="shared" si="176"/>
        <v>817,90</v>
      </c>
      <c r="M1664" s="41">
        <f t="shared" si="177"/>
        <v>867.24999999998488</v>
      </c>
    </row>
    <row r="1665" spans="2:13" x14ac:dyDescent="0.2">
      <c r="B1665" s="41">
        <f t="shared" si="175"/>
        <v>10407.119999999819</v>
      </c>
      <c r="C1665" s="41">
        <f>Motor!$E$5</f>
        <v>1900</v>
      </c>
      <c r="D1665" s="41">
        <f>Motor!$E$6</f>
        <v>0</v>
      </c>
      <c r="E1665" s="41">
        <f t="shared" si="178"/>
        <v>12307.119999999819</v>
      </c>
      <c r="F1665" s="41">
        <f t="shared" si="179"/>
        <v>1025.5899999999999</v>
      </c>
      <c r="G1665" s="41">
        <f>IF(VLOOKUP(F1665,Constantes!$D$2:$E$11,2,TRUE)=0,+F1665,VLOOKUP(F1665,Constantes!$D$2:$E$11,2,TRUE))</f>
        <v>1050</v>
      </c>
      <c r="H1665" s="41">
        <f>ROUND(+Motor!$D$15*Iteración!G1665,2)</f>
        <v>49.35</v>
      </c>
      <c r="I1665" s="48">
        <f t="shared" si="180"/>
        <v>817.90999999998485</v>
      </c>
      <c r="J1665" s="41">
        <f t="shared" si="181"/>
        <v>867.25999999998487</v>
      </c>
      <c r="L1665" t="str">
        <f t="shared" si="176"/>
        <v>817,91</v>
      </c>
      <c r="M1665" s="41">
        <f t="shared" si="177"/>
        <v>867.25999999998487</v>
      </c>
    </row>
    <row r="1666" spans="2:13" x14ac:dyDescent="0.2">
      <c r="B1666" s="41">
        <f t="shared" si="175"/>
        <v>10407.239999999818</v>
      </c>
      <c r="C1666" s="41">
        <f>Motor!$E$5</f>
        <v>1900</v>
      </c>
      <c r="D1666" s="41">
        <f>Motor!$E$6</f>
        <v>0</v>
      </c>
      <c r="E1666" s="41">
        <f t="shared" si="178"/>
        <v>12307.239999999818</v>
      </c>
      <c r="F1666" s="41">
        <f t="shared" si="179"/>
        <v>1025.5999999999999</v>
      </c>
      <c r="G1666" s="41">
        <f>IF(VLOOKUP(F1666,Constantes!$D$2:$E$11,2,TRUE)=0,+F1666,VLOOKUP(F1666,Constantes!$D$2:$E$11,2,TRUE))</f>
        <v>1050</v>
      </c>
      <c r="H1666" s="41">
        <f>ROUND(+Motor!$D$15*Iteración!G1666,2)</f>
        <v>49.35</v>
      </c>
      <c r="I1666" s="48">
        <f t="shared" si="180"/>
        <v>817.91999999998484</v>
      </c>
      <c r="J1666" s="41">
        <f t="shared" si="181"/>
        <v>867.26999999998486</v>
      </c>
      <c r="L1666" t="str">
        <f t="shared" si="176"/>
        <v>817,92</v>
      </c>
      <c r="M1666" s="41">
        <f t="shared" si="177"/>
        <v>867.26999999998486</v>
      </c>
    </row>
    <row r="1667" spans="2:13" x14ac:dyDescent="0.2">
      <c r="B1667" s="41">
        <f t="shared" si="175"/>
        <v>10407.359999999819</v>
      </c>
      <c r="C1667" s="41">
        <f>Motor!$E$5</f>
        <v>1900</v>
      </c>
      <c r="D1667" s="41">
        <f>Motor!$E$6</f>
        <v>0</v>
      </c>
      <c r="E1667" s="41">
        <f t="shared" si="178"/>
        <v>12307.359999999819</v>
      </c>
      <c r="F1667" s="41">
        <f t="shared" si="179"/>
        <v>1025.6099999999999</v>
      </c>
      <c r="G1667" s="41">
        <f>IF(VLOOKUP(F1667,Constantes!$D$2:$E$11,2,TRUE)=0,+F1667,VLOOKUP(F1667,Constantes!$D$2:$E$11,2,TRUE))</f>
        <v>1050</v>
      </c>
      <c r="H1667" s="41">
        <f>ROUND(+Motor!$D$15*Iteración!G1667,2)</f>
        <v>49.35</v>
      </c>
      <c r="I1667" s="48">
        <f t="shared" si="180"/>
        <v>817.92999999998483</v>
      </c>
      <c r="J1667" s="41">
        <f t="shared" si="181"/>
        <v>867.27999999998485</v>
      </c>
      <c r="L1667" t="str">
        <f t="shared" si="176"/>
        <v>817,93</v>
      </c>
      <c r="M1667" s="41">
        <f t="shared" si="177"/>
        <v>867.27999999998485</v>
      </c>
    </row>
    <row r="1668" spans="2:13" x14ac:dyDescent="0.2">
      <c r="B1668" s="41">
        <f t="shared" ref="B1668:B1731" si="182">+J1668*12</f>
        <v>10407.479999999818</v>
      </c>
      <c r="C1668" s="41">
        <f>Motor!$E$5</f>
        <v>1900</v>
      </c>
      <c r="D1668" s="41">
        <f>Motor!$E$6</f>
        <v>0</v>
      </c>
      <c r="E1668" s="41">
        <f t="shared" si="178"/>
        <v>12307.479999999818</v>
      </c>
      <c r="F1668" s="41">
        <f t="shared" si="179"/>
        <v>1025.6199999999999</v>
      </c>
      <c r="G1668" s="41">
        <f>IF(VLOOKUP(F1668,Constantes!$D$2:$E$11,2,TRUE)=0,+F1668,VLOOKUP(F1668,Constantes!$D$2:$E$11,2,TRUE))</f>
        <v>1050</v>
      </c>
      <c r="H1668" s="41">
        <f>ROUND(+Motor!$D$15*Iteración!G1668,2)</f>
        <v>49.35</v>
      </c>
      <c r="I1668" s="48">
        <f t="shared" si="180"/>
        <v>817.93999999998482</v>
      </c>
      <c r="J1668" s="41">
        <f t="shared" si="181"/>
        <v>867.28999999998484</v>
      </c>
      <c r="L1668" t="str">
        <f t="shared" ref="L1668:L1731" si="183">TEXT(I1668,"0,00")</f>
        <v>817,94</v>
      </c>
      <c r="M1668" s="41">
        <f t="shared" ref="M1668:M1731" si="184">+J1668</f>
        <v>867.28999999998484</v>
      </c>
    </row>
    <row r="1669" spans="2:13" x14ac:dyDescent="0.2">
      <c r="B1669" s="41">
        <f t="shared" si="182"/>
        <v>10407.599999999818</v>
      </c>
      <c r="C1669" s="41">
        <f>Motor!$E$5</f>
        <v>1900</v>
      </c>
      <c r="D1669" s="41">
        <f>Motor!$E$6</f>
        <v>0</v>
      </c>
      <c r="E1669" s="41">
        <f t="shared" ref="E1669:E1732" si="185">SUM(B1669:D1669)</f>
        <v>12307.599999999818</v>
      </c>
      <c r="F1669" s="41">
        <f t="shared" ref="F1669:F1732" si="186">ROUND(+E1669/12,2)</f>
        <v>1025.6300000000001</v>
      </c>
      <c r="G1669" s="41">
        <f>IF(VLOOKUP(F1669,Constantes!$D$2:$E$11,2,TRUE)=0,+F1669,VLOOKUP(F1669,Constantes!$D$2:$E$11,2,TRUE))</f>
        <v>1050</v>
      </c>
      <c r="H1669" s="41">
        <f>ROUND(+Motor!$D$15*Iteración!G1669,2)</f>
        <v>49.35</v>
      </c>
      <c r="I1669" s="48">
        <f t="shared" ref="I1669:I1732" si="187">+J1669-H1669</f>
        <v>817.94999999998481</v>
      </c>
      <c r="J1669" s="41">
        <f t="shared" ref="J1669:J1732" si="188">+J1668+$J$1</f>
        <v>867.29999999998483</v>
      </c>
      <c r="L1669" t="str">
        <f t="shared" si="183"/>
        <v>817,95</v>
      </c>
      <c r="M1669" s="41">
        <f t="shared" si="184"/>
        <v>867.29999999998483</v>
      </c>
    </row>
    <row r="1670" spans="2:13" x14ac:dyDescent="0.2">
      <c r="B1670" s="41">
        <f t="shared" si="182"/>
        <v>10407.719999999817</v>
      </c>
      <c r="C1670" s="41">
        <f>Motor!$E$5</f>
        <v>1900</v>
      </c>
      <c r="D1670" s="41">
        <f>Motor!$E$6</f>
        <v>0</v>
      </c>
      <c r="E1670" s="41">
        <f t="shared" si="185"/>
        <v>12307.719999999817</v>
      </c>
      <c r="F1670" s="41">
        <f t="shared" si="186"/>
        <v>1025.6400000000001</v>
      </c>
      <c r="G1670" s="41">
        <f>IF(VLOOKUP(F1670,Constantes!$D$2:$E$11,2,TRUE)=0,+F1670,VLOOKUP(F1670,Constantes!$D$2:$E$11,2,TRUE))</f>
        <v>1050</v>
      </c>
      <c r="H1670" s="41">
        <f>ROUND(+Motor!$D$15*Iteración!G1670,2)</f>
        <v>49.35</v>
      </c>
      <c r="I1670" s="48">
        <f t="shared" si="187"/>
        <v>817.9599999999848</v>
      </c>
      <c r="J1670" s="41">
        <f t="shared" si="188"/>
        <v>867.30999999998483</v>
      </c>
      <c r="L1670" t="str">
        <f t="shared" si="183"/>
        <v>817,96</v>
      </c>
      <c r="M1670" s="41">
        <f t="shared" si="184"/>
        <v>867.30999999998483</v>
      </c>
    </row>
    <row r="1671" spans="2:13" x14ac:dyDescent="0.2">
      <c r="B1671" s="41">
        <f t="shared" si="182"/>
        <v>10407.839999999818</v>
      </c>
      <c r="C1671" s="41">
        <f>Motor!$E$5</f>
        <v>1900</v>
      </c>
      <c r="D1671" s="41">
        <f>Motor!$E$6</f>
        <v>0</v>
      </c>
      <c r="E1671" s="41">
        <f t="shared" si="185"/>
        <v>12307.839999999818</v>
      </c>
      <c r="F1671" s="41">
        <f t="shared" si="186"/>
        <v>1025.6500000000001</v>
      </c>
      <c r="G1671" s="41">
        <f>IF(VLOOKUP(F1671,Constantes!$D$2:$E$11,2,TRUE)=0,+F1671,VLOOKUP(F1671,Constantes!$D$2:$E$11,2,TRUE))</f>
        <v>1050</v>
      </c>
      <c r="H1671" s="41">
        <f>ROUND(+Motor!$D$15*Iteración!G1671,2)</f>
        <v>49.35</v>
      </c>
      <c r="I1671" s="48">
        <f t="shared" si="187"/>
        <v>817.96999999998479</v>
      </c>
      <c r="J1671" s="41">
        <f t="shared" si="188"/>
        <v>867.31999999998482</v>
      </c>
      <c r="L1671" t="str">
        <f t="shared" si="183"/>
        <v>817,97</v>
      </c>
      <c r="M1671" s="41">
        <f t="shared" si="184"/>
        <v>867.31999999998482</v>
      </c>
    </row>
    <row r="1672" spans="2:13" x14ac:dyDescent="0.2">
      <c r="B1672" s="41">
        <f t="shared" si="182"/>
        <v>10407.959999999817</v>
      </c>
      <c r="C1672" s="41">
        <f>Motor!$E$5</f>
        <v>1900</v>
      </c>
      <c r="D1672" s="41">
        <f>Motor!$E$6</f>
        <v>0</v>
      </c>
      <c r="E1672" s="41">
        <f t="shared" si="185"/>
        <v>12307.959999999817</v>
      </c>
      <c r="F1672" s="41">
        <f t="shared" si="186"/>
        <v>1025.6600000000001</v>
      </c>
      <c r="G1672" s="41">
        <f>IF(VLOOKUP(F1672,Constantes!$D$2:$E$11,2,TRUE)=0,+F1672,VLOOKUP(F1672,Constantes!$D$2:$E$11,2,TRUE))</f>
        <v>1050</v>
      </c>
      <c r="H1672" s="41">
        <f>ROUND(+Motor!$D$15*Iteración!G1672,2)</f>
        <v>49.35</v>
      </c>
      <c r="I1672" s="48">
        <f t="shared" si="187"/>
        <v>817.97999999998478</v>
      </c>
      <c r="J1672" s="41">
        <f t="shared" si="188"/>
        <v>867.32999999998481</v>
      </c>
      <c r="L1672" t="str">
        <f t="shared" si="183"/>
        <v>817,98</v>
      </c>
      <c r="M1672" s="41">
        <f t="shared" si="184"/>
        <v>867.32999999998481</v>
      </c>
    </row>
    <row r="1673" spans="2:13" x14ac:dyDescent="0.2">
      <c r="B1673" s="41">
        <f t="shared" si="182"/>
        <v>10408.079999999818</v>
      </c>
      <c r="C1673" s="41">
        <f>Motor!$E$5</f>
        <v>1900</v>
      </c>
      <c r="D1673" s="41">
        <f>Motor!$E$6</f>
        <v>0</v>
      </c>
      <c r="E1673" s="41">
        <f t="shared" si="185"/>
        <v>12308.079999999818</v>
      </c>
      <c r="F1673" s="41">
        <f t="shared" si="186"/>
        <v>1025.67</v>
      </c>
      <c r="G1673" s="41">
        <f>IF(VLOOKUP(F1673,Constantes!$D$2:$E$11,2,TRUE)=0,+F1673,VLOOKUP(F1673,Constantes!$D$2:$E$11,2,TRUE))</f>
        <v>1050</v>
      </c>
      <c r="H1673" s="41">
        <f>ROUND(+Motor!$D$15*Iteración!G1673,2)</f>
        <v>49.35</v>
      </c>
      <c r="I1673" s="48">
        <f t="shared" si="187"/>
        <v>817.98999999998478</v>
      </c>
      <c r="J1673" s="41">
        <f t="shared" si="188"/>
        <v>867.3399999999848</v>
      </c>
      <c r="L1673" t="str">
        <f t="shared" si="183"/>
        <v>817,99</v>
      </c>
      <c r="M1673" s="41">
        <f t="shared" si="184"/>
        <v>867.3399999999848</v>
      </c>
    </row>
    <row r="1674" spans="2:13" x14ac:dyDescent="0.2">
      <c r="B1674" s="41">
        <f t="shared" si="182"/>
        <v>10408.199999999817</v>
      </c>
      <c r="C1674" s="41">
        <f>Motor!$E$5</f>
        <v>1900</v>
      </c>
      <c r="D1674" s="41">
        <f>Motor!$E$6</f>
        <v>0</v>
      </c>
      <c r="E1674" s="41">
        <f t="shared" si="185"/>
        <v>12308.199999999817</v>
      </c>
      <c r="F1674" s="41">
        <f t="shared" si="186"/>
        <v>1025.68</v>
      </c>
      <c r="G1674" s="41">
        <f>IF(VLOOKUP(F1674,Constantes!$D$2:$E$11,2,TRUE)=0,+F1674,VLOOKUP(F1674,Constantes!$D$2:$E$11,2,TRUE))</f>
        <v>1050</v>
      </c>
      <c r="H1674" s="41">
        <f>ROUND(+Motor!$D$15*Iteración!G1674,2)</f>
        <v>49.35</v>
      </c>
      <c r="I1674" s="48">
        <f t="shared" si="187"/>
        <v>817.99999999998477</v>
      </c>
      <c r="J1674" s="41">
        <f t="shared" si="188"/>
        <v>867.34999999998479</v>
      </c>
      <c r="L1674" t="str">
        <f t="shared" si="183"/>
        <v>818,00</v>
      </c>
      <c r="M1674" s="41">
        <f t="shared" si="184"/>
        <v>867.34999999998479</v>
      </c>
    </row>
    <row r="1675" spans="2:13" x14ac:dyDescent="0.2">
      <c r="B1675" s="41">
        <f t="shared" si="182"/>
        <v>10408.319999999818</v>
      </c>
      <c r="C1675" s="41">
        <f>Motor!$E$5</f>
        <v>1900</v>
      </c>
      <c r="D1675" s="41">
        <f>Motor!$E$6</f>
        <v>0</v>
      </c>
      <c r="E1675" s="41">
        <f t="shared" si="185"/>
        <v>12308.319999999818</v>
      </c>
      <c r="F1675" s="41">
        <f t="shared" si="186"/>
        <v>1025.69</v>
      </c>
      <c r="G1675" s="41">
        <f>IF(VLOOKUP(F1675,Constantes!$D$2:$E$11,2,TRUE)=0,+F1675,VLOOKUP(F1675,Constantes!$D$2:$E$11,2,TRUE))</f>
        <v>1050</v>
      </c>
      <c r="H1675" s="41">
        <f>ROUND(+Motor!$D$15*Iteración!G1675,2)</f>
        <v>49.35</v>
      </c>
      <c r="I1675" s="48">
        <f t="shared" si="187"/>
        <v>818.00999999998476</v>
      </c>
      <c r="J1675" s="41">
        <f t="shared" si="188"/>
        <v>867.35999999998478</v>
      </c>
      <c r="L1675" t="str">
        <f t="shared" si="183"/>
        <v>818,01</v>
      </c>
      <c r="M1675" s="41">
        <f t="shared" si="184"/>
        <v>867.35999999998478</v>
      </c>
    </row>
    <row r="1676" spans="2:13" x14ac:dyDescent="0.2">
      <c r="B1676" s="41">
        <f t="shared" si="182"/>
        <v>10408.439999999817</v>
      </c>
      <c r="C1676" s="41">
        <f>Motor!$E$5</f>
        <v>1900</v>
      </c>
      <c r="D1676" s="41">
        <f>Motor!$E$6</f>
        <v>0</v>
      </c>
      <c r="E1676" s="41">
        <f t="shared" si="185"/>
        <v>12308.439999999817</v>
      </c>
      <c r="F1676" s="41">
        <f t="shared" si="186"/>
        <v>1025.7</v>
      </c>
      <c r="G1676" s="41">
        <f>IF(VLOOKUP(F1676,Constantes!$D$2:$E$11,2,TRUE)=0,+F1676,VLOOKUP(F1676,Constantes!$D$2:$E$11,2,TRUE))</f>
        <v>1050</v>
      </c>
      <c r="H1676" s="41">
        <f>ROUND(+Motor!$D$15*Iteración!G1676,2)</f>
        <v>49.35</v>
      </c>
      <c r="I1676" s="48">
        <f t="shared" si="187"/>
        <v>818.01999999998475</v>
      </c>
      <c r="J1676" s="41">
        <f t="shared" si="188"/>
        <v>867.36999999998477</v>
      </c>
      <c r="L1676" t="str">
        <f t="shared" si="183"/>
        <v>818,02</v>
      </c>
      <c r="M1676" s="41">
        <f t="shared" si="184"/>
        <v>867.36999999998477</v>
      </c>
    </row>
    <row r="1677" spans="2:13" x14ac:dyDescent="0.2">
      <c r="B1677" s="41">
        <f t="shared" si="182"/>
        <v>10408.559999999818</v>
      </c>
      <c r="C1677" s="41">
        <f>Motor!$E$5</f>
        <v>1900</v>
      </c>
      <c r="D1677" s="41">
        <f>Motor!$E$6</f>
        <v>0</v>
      </c>
      <c r="E1677" s="41">
        <f t="shared" si="185"/>
        <v>12308.559999999818</v>
      </c>
      <c r="F1677" s="41">
        <f t="shared" si="186"/>
        <v>1025.71</v>
      </c>
      <c r="G1677" s="41">
        <f>IF(VLOOKUP(F1677,Constantes!$D$2:$E$11,2,TRUE)=0,+F1677,VLOOKUP(F1677,Constantes!$D$2:$E$11,2,TRUE))</f>
        <v>1050</v>
      </c>
      <c r="H1677" s="41">
        <f>ROUND(+Motor!$D$15*Iteración!G1677,2)</f>
        <v>49.35</v>
      </c>
      <c r="I1677" s="48">
        <f t="shared" si="187"/>
        <v>818.02999999998474</v>
      </c>
      <c r="J1677" s="41">
        <f t="shared" si="188"/>
        <v>867.37999999998476</v>
      </c>
      <c r="L1677" t="str">
        <f t="shared" si="183"/>
        <v>818,03</v>
      </c>
      <c r="M1677" s="41">
        <f t="shared" si="184"/>
        <v>867.37999999998476</v>
      </c>
    </row>
    <row r="1678" spans="2:13" x14ac:dyDescent="0.2">
      <c r="B1678" s="41">
        <f t="shared" si="182"/>
        <v>10408.679999999817</v>
      </c>
      <c r="C1678" s="41">
        <f>Motor!$E$5</f>
        <v>1900</v>
      </c>
      <c r="D1678" s="41">
        <f>Motor!$E$6</f>
        <v>0</v>
      </c>
      <c r="E1678" s="41">
        <f t="shared" si="185"/>
        <v>12308.679999999817</v>
      </c>
      <c r="F1678" s="41">
        <f t="shared" si="186"/>
        <v>1025.72</v>
      </c>
      <c r="G1678" s="41">
        <f>IF(VLOOKUP(F1678,Constantes!$D$2:$E$11,2,TRUE)=0,+F1678,VLOOKUP(F1678,Constantes!$D$2:$E$11,2,TRUE))</f>
        <v>1050</v>
      </c>
      <c r="H1678" s="41">
        <f>ROUND(+Motor!$D$15*Iteración!G1678,2)</f>
        <v>49.35</v>
      </c>
      <c r="I1678" s="48">
        <f t="shared" si="187"/>
        <v>818.03999999998473</v>
      </c>
      <c r="J1678" s="41">
        <f t="shared" si="188"/>
        <v>867.38999999998475</v>
      </c>
      <c r="L1678" t="str">
        <f t="shared" si="183"/>
        <v>818,04</v>
      </c>
      <c r="M1678" s="41">
        <f t="shared" si="184"/>
        <v>867.38999999998475</v>
      </c>
    </row>
    <row r="1679" spans="2:13" x14ac:dyDescent="0.2">
      <c r="B1679" s="41">
        <f t="shared" si="182"/>
        <v>10408.799999999817</v>
      </c>
      <c r="C1679" s="41">
        <f>Motor!$E$5</f>
        <v>1900</v>
      </c>
      <c r="D1679" s="41">
        <f>Motor!$E$6</f>
        <v>0</v>
      </c>
      <c r="E1679" s="41">
        <f t="shared" si="185"/>
        <v>12308.799999999817</v>
      </c>
      <c r="F1679" s="41">
        <f t="shared" si="186"/>
        <v>1025.73</v>
      </c>
      <c r="G1679" s="41">
        <f>IF(VLOOKUP(F1679,Constantes!$D$2:$E$11,2,TRUE)=0,+F1679,VLOOKUP(F1679,Constantes!$D$2:$E$11,2,TRUE))</f>
        <v>1050</v>
      </c>
      <c r="H1679" s="41">
        <f>ROUND(+Motor!$D$15*Iteración!G1679,2)</f>
        <v>49.35</v>
      </c>
      <c r="I1679" s="48">
        <f t="shared" si="187"/>
        <v>818.04999999998472</v>
      </c>
      <c r="J1679" s="41">
        <f t="shared" si="188"/>
        <v>867.39999999998474</v>
      </c>
      <c r="L1679" t="str">
        <f t="shared" si="183"/>
        <v>818,05</v>
      </c>
      <c r="M1679" s="41">
        <f t="shared" si="184"/>
        <v>867.39999999998474</v>
      </c>
    </row>
    <row r="1680" spans="2:13" x14ac:dyDescent="0.2">
      <c r="B1680" s="41">
        <f t="shared" si="182"/>
        <v>10408.919999999816</v>
      </c>
      <c r="C1680" s="41">
        <f>Motor!$E$5</f>
        <v>1900</v>
      </c>
      <c r="D1680" s="41">
        <f>Motor!$E$6</f>
        <v>0</v>
      </c>
      <c r="E1680" s="41">
        <f t="shared" si="185"/>
        <v>12308.919999999816</v>
      </c>
      <c r="F1680" s="41">
        <f t="shared" si="186"/>
        <v>1025.74</v>
      </c>
      <c r="G1680" s="41">
        <f>IF(VLOOKUP(F1680,Constantes!$D$2:$E$11,2,TRUE)=0,+F1680,VLOOKUP(F1680,Constantes!$D$2:$E$11,2,TRUE))</f>
        <v>1050</v>
      </c>
      <c r="H1680" s="41">
        <f>ROUND(+Motor!$D$15*Iteración!G1680,2)</f>
        <v>49.35</v>
      </c>
      <c r="I1680" s="48">
        <f t="shared" si="187"/>
        <v>818.05999999998471</v>
      </c>
      <c r="J1680" s="41">
        <f t="shared" si="188"/>
        <v>867.40999999998473</v>
      </c>
      <c r="L1680" t="str">
        <f t="shared" si="183"/>
        <v>818,06</v>
      </c>
      <c r="M1680" s="41">
        <f t="shared" si="184"/>
        <v>867.40999999998473</v>
      </c>
    </row>
    <row r="1681" spans="2:13" x14ac:dyDescent="0.2">
      <c r="B1681" s="41">
        <f t="shared" si="182"/>
        <v>10409.039999999817</v>
      </c>
      <c r="C1681" s="41">
        <f>Motor!$E$5</f>
        <v>1900</v>
      </c>
      <c r="D1681" s="41">
        <f>Motor!$E$6</f>
        <v>0</v>
      </c>
      <c r="E1681" s="41">
        <f t="shared" si="185"/>
        <v>12309.039999999817</v>
      </c>
      <c r="F1681" s="41">
        <f t="shared" si="186"/>
        <v>1025.75</v>
      </c>
      <c r="G1681" s="41">
        <f>IF(VLOOKUP(F1681,Constantes!$D$2:$E$11,2,TRUE)=0,+F1681,VLOOKUP(F1681,Constantes!$D$2:$E$11,2,TRUE))</f>
        <v>1050</v>
      </c>
      <c r="H1681" s="41">
        <f>ROUND(+Motor!$D$15*Iteración!G1681,2)</f>
        <v>49.35</v>
      </c>
      <c r="I1681" s="48">
        <f t="shared" si="187"/>
        <v>818.0699999999847</v>
      </c>
      <c r="J1681" s="41">
        <f t="shared" si="188"/>
        <v>867.41999999998473</v>
      </c>
      <c r="L1681" t="str">
        <f t="shared" si="183"/>
        <v>818,07</v>
      </c>
      <c r="M1681" s="41">
        <f t="shared" si="184"/>
        <v>867.41999999998473</v>
      </c>
    </row>
    <row r="1682" spans="2:13" x14ac:dyDescent="0.2">
      <c r="B1682" s="41">
        <f t="shared" si="182"/>
        <v>10409.159999999816</v>
      </c>
      <c r="C1682" s="41">
        <f>Motor!$E$5</f>
        <v>1900</v>
      </c>
      <c r="D1682" s="41">
        <f>Motor!$E$6</f>
        <v>0</v>
      </c>
      <c r="E1682" s="41">
        <f t="shared" si="185"/>
        <v>12309.159999999816</v>
      </c>
      <c r="F1682" s="41">
        <f t="shared" si="186"/>
        <v>1025.76</v>
      </c>
      <c r="G1682" s="41">
        <f>IF(VLOOKUP(F1682,Constantes!$D$2:$E$11,2,TRUE)=0,+F1682,VLOOKUP(F1682,Constantes!$D$2:$E$11,2,TRUE))</f>
        <v>1050</v>
      </c>
      <c r="H1682" s="41">
        <f>ROUND(+Motor!$D$15*Iteración!G1682,2)</f>
        <v>49.35</v>
      </c>
      <c r="I1682" s="48">
        <f t="shared" si="187"/>
        <v>818.07999999998469</v>
      </c>
      <c r="J1682" s="41">
        <f t="shared" si="188"/>
        <v>867.42999999998472</v>
      </c>
      <c r="L1682" t="str">
        <f t="shared" si="183"/>
        <v>818,08</v>
      </c>
      <c r="M1682" s="41">
        <f t="shared" si="184"/>
        <v>867.42999999998472</v>
      </c>
    </row>
    <row r="1683" spans="2:13" x14ac:dyDescent="0.2">
      <c r="B1683" s="41">
        <f t="shared" si="182"/>
        <v>10409.279999999817</v>
      </c>
      <c r="C1683" s="41">
        <f>Motor!$E$5</f>
        <v>1900</v>
      </c>
      <c r="D1683" s="41">
        <f>Motor!$E$6</f>
        <v>0</v>
      </c>
      <c r="E1683" s="41">
        <f t="shared" si="185"/>
        <v>12309.279999999817</v>
      </c>
      <c r="F1683" s="41">
        <f t="shared" si="186"/>
        <v>1025.77</v>
      </c>
      <c r="G1683" s="41">
        <f>IF(VLOOKUP(F1683,Constantes!$D$2:$E$11,2,TRUE)=0,+F1683,VLOOKUP(F1683,Constantes!$D$2:$E$11,2,TRUE))</f>
        <v>1050</v>
      </c>
      <c r="H1683" s="41">
        <f>ROUND(+Motor!$D$15*Iteración!G1683,2)</f>
        <v>49.35</v>
      </c>
      <c r="I1683" s="48">
        <f t="shared" si="187"/>
        <v>818.08999999998468</v>
      </c>
      <c r="J1683" s="41">
        <f t="shared" si="188"/>
        <v>867.43999999998471</v>
      </c>
      <c r="L1683" t="str">
        <f t="shared" si="183"/>
        <v>818,09</v>
      </c>
      <c r="M1683" s="41">
        <f t="shared" si="184"/>
        <v>867.43999999998471</v>
      </c>
    </row>
    <row r="1684" spans="2:13" x14ac:dyDescent="0.2">
      <c r="B1684" s="41">
        <f t="shared" si="182"/>
        <v>10409.399999999816</v>
      </c>
      <c r="C1684" s="41">
        <f>Motor!$E$5</f>
        <v>1900</v>
      </c>
      <c r="D1684" s="41">
        <f>Motor!$E$6</f>
        <v>0</v>
      </c>
      <c r="E1684" s="41">
        <f t="shared" si="185"/>
        <v>12309.399999999816</v>
      </c>
      <c r="F1684" s="41">
        <f t="shared" si="186"/>
        <v>1025.78</v>
      </c>
      <c r="G1684" s="41">
        <f>IF(VLOOKUP(F1684,Constantes!$D$2:$E$11,2,TRUE)=0,+F1684,VLOOKUP(F1684,Constantes!$D$2:$E$11,2,TRUE))</f>
        <v>1050</v>
      </c>
      <c r="H1684" s="41">
        <f>ROUND(+Motor!$D$15*Iteración!G1684,2)</f>
        <v>49.35</v>
      </c>
      <c r="I1684" s="48">
        <f t="shared" si="187"/>
        <v>818.09999999998468</v>
      </c>
      <c r="J1684" s="41">
        <f t="shared" si="188"/>
        <v>867.4499999999847</v>
      </c>
      <c r="L1684" t="str">
        <f t="shared" si="183"/>
        <v>818,10</v>
      </c>
      <c r="M1684" s="41">
        <f t="shared" si="184"/>
        <v>867.4499999999847</v>
      </c>
    </row>
    <row r="1685" spans="2:13" x14ac:dyDescent="0.2">
      <c r="B1685" s="41">
        <f t="shared" si="182"/>
        <v>10409.519999999817</v>
      </c>
      <c r="C1685" s="41">
        <f>Motor!$E$5</f>
        <v>1900</v>
      </c>
      <c r="D1685" s="41">
        <f>Motor!$E$6</f>
        <v>0</v>
      </c>
      <c r="E1685" s="41">
        <f t="shared" si="185"/>
        <v>12309.519999999817</v>
      </c>
      <c r="F1685" s="41">
        <f t="shared" si="186"/>
        <v>1025.79</v>
      </c>
      <c r="G1685" s="41">
        <f>IF(VLOOKUP(F1685,Constantes!$D$2:$E$11,2,TRUE)=0,+F1685,VLOOKUP(F1685,Constantes!$D$2:$E$11,2,TRUE))</f>
        <v>1050</v>
      </c>
      <c r="H1685" s="41">
        <f>ROUND(+Motor!$D$15*Iteración!G1685,2)</f>
        <v>49.35</v>
      </c>
      <c r="I1685" s="48">
        <f t="shared" si="187"/>
        <v>818.10999999998467</v>
      </c>
      <c r="J1685" s="41">
        <f t="shared" si="188"/>
        <v>867.45999999998469</v>
      </c>
      <c r="L1685" t="str">
        <f t="shared" si="183"/>
        <v>818,11</v>
      </c>
      <c r="M1685" s="41">
        <f t="shared" si="184"/>
        <v>867.45999999998469</v>
      </c>
    </row>
    <row r="1686" spans="2:13" x14ac:dyDescent="0.2">
      <c r="B1686" s="41">
        <f t="shared" si="182"/>
        <v>10409.639999999816</v>
      </c>
      <c r="C1686" s="41">
        <f>Motor!$E$5</f>
        <v>1900</v>
      </c>
      <c r="D1686" s="41">
        <f>Motor!$E$6</f>
        <v>0</v>
      </c>
      <c r="E1686" s="41">
        <f t="shared" si="185"/>
        <v>12309.639999999816</v>
      </c>
      <c r="F1686" s="41">
        <f t="shared" si="186"/>
        <v>1025.8</v>
      </c>
      <c r="G1686" s="41">
        <f>IF(VLOOKUP(F1686,Constantes!$D$2:$E$11,2,TRUE)=0,+F1686,VLOOKUP(F1686,Constantes!$D$2:$E$11,2,TRUE))</f>
        <v>1050</v>
      </c>
      <c r="H1686" s="41">
        <f>ROUND(+Motor!$D$15*Iteración!G1686,2)</f>
        <v>49.35</v>
      </c>
      <c r="I1686" s="48">
        <f t="shared" si="187"/>
        <v>818.11999999998466</v>
      </c>
      <c r="J1686" s="41">
        <f t="shared" si="188"/>
        <v>867.46999999998468</v>
      </c>
      <c r="L1686" t="str">
        <f t="shared" si="183"/>
        <v>818,12</v>
      </c>
      <c r="M1686" s="41">
        <f t="shared" si="184"/>
        <v>867.46999999998468</v>
      </c>
    </row>
    <row r="1687" spans="2:13" x14ac:dyDescent="0.2">
      <c r="B1687" s="41">
        <f t="shared" si="182"/>
        <v>10409.759999999817</v>
      </c>
      <c r="C1687" s="41">
        <f>Motor!$E$5</f>
        <v>1900</v>
      </c>
      <c r="D1687" s="41">
        <f>Motor!$E$6</f>
        <v>0</v>
      </c>
      <c r="E1687" s="41">
        <f t="shared" si="185"/>
        <v>12309.759999999817</v>
      </c>
      <c r="F1687" s="41">
        <f t="shared" si="186"/>
        <v>1025.81</v>
      </c>
      <c r="G1687" s="41">
        <f>IF(VLOOKUP(F1687,Constantes!$D$2:$E$11,2,TRUE)=0,+F1687,VLOOKUP(F1687,Constantes!$D$2:$E$11,2,TRUE))</f>
        <v>1050</v>
      </c>
      <c r="H1687" s="41">
        <f>ROUND(+Motor!$D$15*Iteración!G1687,2)</f>
        <v>49.35</v>
      </c>
      <c r="I1687" s="48">
        <f t="shared" si="187"/>
        <v>818.12999999998465</v>
      </c>
      <c r="J1687" s="41">
        <f t="shared" si="188"/>
        <v>867.47999999998467</v>
      </c>
      <c r="L1687" t="str">
        <f t="shared" si="183"/>
        <v>818,13</v>
      </c>
      <c r="M1687" s="41">
        <f t="shared" si="184"/>
        <v>867.47999999998467</v>
      </c>
    </row>
    <row r="1688" spans="2:13" x14ac:dyDescent="0.2">
      <c r="B1688" s="41">
        <f t="shared" si="182"/>
        <v>10409.879999999815</v>
      </c>
      <c r="C1688" s="41">
        <f>Motor!$E$5</f>
        <v>1900</v>
      </c>
      <c r="D1688" s="41">
        <f>Motor!$E$6</f>
        <v>0</v>
      </c>
      <c r="E1688" s="41">
        <f t="shared" si="185"/>
        <v>12309.879999999815</v>
      </c>
      <c r="F1688" s="41">
        <f t="shared" si="186"/>
        <v>1025.82</v>
      </c>
      <c r="G1688" s="41">
        <f>IF(VLOOKUP(F1688,Constantes!$D$2:$E$11,2,TRUE)=0,+F1688,VLOOKUP(F1688,Constantes!$D$2:$E$11,2,TRUE))</f>
        <v>1050</v>
      </c>
      <c r="H1688" s="41">
        <f>ROUND(+Motor!$D$15*Iteración!G1688,2)</f>
        <v>49.35</v>
      </c>
      <c r="I1688" s="48">
        <f t="shared" si="187"/>
        <v>818.13999999998464</v>
      </c>
      <c r="J1688" s="41">
        <f t="shared" si="188"/>
        <v>867.48999999998466</v>
      </c>
      <c r="L1688" t="str">
        <f t="shared" si="183"/>
        <v>818,14</v>
      </c>
      <c r="M1688" s="41">
        <f t="shared" si="184"/>
        <v>867.48999999998466</v>
      </c>
    </row>
    <row r="1689" spans="2:13" x14ac:dyDescent="0.2">
      <c r="B1689" s="41">
        <f t="shared" si="182"/>
        <v>10409.999999999816</v>
      </c>
      <c r="C1689" s="41">
        <f>Motor!$E$5</f>
        <v>1900</v>
      </c>
      <c r="D1689" s="41">
        <f>Motor!$E$6</f>
        <v>0</v>
      </c>
      <c r="E1689" s="41">
        <f t="shared" si="185"/>
        <v>12309.999999999816</v>
      </c>
      <c r="F1689" s="41">
        <f t="shared" si="186"/>
        <v>1025.83</v>
      </c>
      <c r="G1689" s="41">
        <f>IF(VLOOKUP(F1689,Constantes!$D$2:$E$11,2,TRUE)=0,+F1689,VLOOKUP(F1689,Constantes!$D$2:$E$11,2,TRUE))</f>
        <v>1050</v>
      </c>
      <c r="H1689" s="41">
        <f>ROUND(+Motor!$D$15*Iteración!G1689,2)</f>
        <v>49.35</v>
      </c>
      <c r="I1689" s="48">
        <f t="shared" si="187"/>
        <v>818.14999999998463</v>
      </c>
      <c r="J1689" s="41">
        <f t="shared" si="188"/>
        <v>867.49999999998465</v>
      </c>
      <c r="L1689" t="str">
        <f t="shared" si="183"/>
        <v>818,15</v>
      </c>
      <c r="M1689" s="41">
        <f t="shared" si="184"/>
        <v>867.49999999998465</v>
      </c>
    </row>
    <row r="1690" spans="2:13" x14ac:dyDescent="0.2">
      <c r="B1690" s="41">
        <f t="shared" si="182"/>
        <v>10410.119999999815</v>
      </c>
      <c r="C1690" s="41">
        <f>Motor!$E$5</f>
        <v>1900</v>
      </c>
      <c r="D1690" s="41">
        <f>Motor!$E$6</f>
        <v>0</v>
      </c>
      <c r="E1690" s="41">
        <f t="shared" si="185"/>
        <v>12310.119999999815</v>
      </c>
      <c r="F1690" s="41">
        <f t="shared" si="186"/>
        <v>1025.8399999999999</v>
      </c>
      <c r="G1690" s="41">
        <f>IF(VLOOKUP(F1690,Constantes!$D$2:$E$11,2,TRUE)=0,+F1690,VLOOKUP(F1690,Constantes!$D$2:$E$11,2,TRUE))</f>
        <v>1050</v>
      </c>
      <c r="H1690" s="41">
        <f>ROUND(+Motor!$D$15*Iteración!G1690,2)</f>
        <v>49.35</v>
      </c>
      <c r="I1690" s="48">
        <f t="shared" si="187"/>
        <v>818.15999999998462</v>
      </c>
      <c r="J1690" s="41">
        <f t="shared" si="188"/>
        <v>867.50999999998464</v>
      </c>
      <c r="L1690" t="str">
        <f t="shared" si="183"/>
        <v>818,16</v>
      </c>
      <c r="M1690" s="41">
        <f t="shared" si="184"/>
        <v>867.50999999998464</v>
      </c>
    </row>
    <row r="1691" spans="2:13" x14ac:dyDescent="0.2">
      <c r="B1691" s="41">
        <f t="shared" si="182"/>
        <v>10410.239999999816</v>
      </c>
      <c r="C1691" s="41">
        <f>Motor!$E$5</f>
        <v>1900</v>
      </c>
      <c r="D1691" s="41">
        <f>Motor!$E$6</f>
        <v>0</v>
      </c>
      <c r="E1691" s="41">
        <f t="shared" si="185"/>
        <v>12310.239999999816</v>
      </c>
      <c r="F1691" s="41">
        <f t="shared" si="186"/>
        <v>1025.8499999999999</v>
      </c>
      <c r="G1691" s="41">
        <f>IF(VLOOKUP(F1691,Constantes!$D$2:$E$11,2,TRUE)=0,+F1691,VLOOKUP(F1691,Constantes!$D$2:$E$11,2,TRUE))</f>
        <v>1050</v>
      </c>
      <c r="H1691" s="41">
        <f>ROUND(+Motor!$D$15*Iteración!G1691,2)</f>
        <v>49.35</v>
      </c>
      <c r="I1691" s="48">
        <f t="shared" si="187"/>
        <v>818.16999999998461</v>
      </c>
      <c r="J1691" s="41">
        <f t="shared" si="188"/>
        <v>867.51999999998463</v>
      </c>
      <c r="L1691" t="str">
        <f t="shared" si="183"/>
        <v>818,17</v>
      </c>
      <c r="M1691" s="41">
        <f t="shared" si="184"/>
        <v>867.51999999998463</v>
      </c>
    </row>
    <row r="1692" spans="2:13" x14ac:dyDescent="0.2">
      <c r="B1692" s="41">
        <f t="shared" si="182"/>
        <v>10410.359999999815</v>
      </c>
      <c r="C1692" s="41">
        <f>Motor!$E$5</f>
        <v>1900</v>
      </c>
      <c r="D1692" s="41">
        <f>Motor!$E$6</f>
        <v>0</v>
      </c>
      <c r="E1692" s="41">
        <f t="shared" si="185"/>
        <v>12310.359999999815</v>
      </c>
      <c r="F1692" s="41">
        <f t="shared" si="186"/>
        <v>1025.8599999999999</v>
      </c>
      <c r="G1692" s="41">
        <f>IF(VLOOKUP(F1692,Constantes!$D$2:$E$11,2,TRUE)=0,+F1692,VLOOKUP(F1692,Constantes!$D$2:$E$11,2,TRUE))</f>
        <v>1050</v>
      </c>
      <c r="H1692" s="41">
        <f>ROUND(+Motor!$D$15*Iteración!G1692,2)</f>
        <v>49.35</v>
      </c>
      <c r="I1692" s="48">
        <f t="shared" si="187"/>
        <v>818.1799999999846</v>
      </c>
      <c r="J1692" s="41">
        <f t="shared" si="188"/>
        <v>867.52999999998462</v>
      </c>
      <c r="L1692" t="str">
        <f t="shared" si="183"/>
        <v>818,18</v>
      </c>
      <c r="M1692" s="41">
        <f t="shared" si="184"/>
        <v>867.52999999998462</v>
      </c>
    </row>
    <row r="1693" spans="2:13" x14ac:dyDescent="0.2">
      <c r="B1693" s="41">
        <f t="shared" si="182"/>
        <v>10410.479999999816</v>
      </c>
      <c r="C1693" s="41">
        <f>Motor!$E$5</f>
        <v>1900</v>
      </c>
      <c r="D1693" s="41">
        <f>Motor!$E$6</f>
        <v>0</v>
      </c>
      <c r="E1693" s="41">
        <f t="shared" si="185"/>
        <v>12310.479999999816</v>
      </c>
      <c r="F1693" s="41">
        <f t="shared" si="186"/>
        <v>1025.8699999999999</v>
      </c>
      <c r="G1693" s="41">
        <f>IF(VLOOKUP(F1693,Constantes!$D$2:$E$11,2,TRUE)=0,+F1693,VLOOKUP(F1693,Constantes!$D$2:$E$11,2,TRUE))</f>
        <v>1050</v>
      </c>
      <c r="H1693" s="41">
        <f>ROUND(+Motor!$D$15*Iteración!G1693,2)</f>
        <v>49.35</v>
      </c>
      <c r="I1693" s="48">
        <f t="shared" si="187"/>
        <v>818.18999999998459</v>
      </c>
      <c r="J1693" s="41">
        <f t="shared" si="188"/>
        <v>867.53999999998462</v>
      </c>
      <c r="L1693" t="str">
        <f t="shared" si="183"/>
        <v>818,19</v>
      </c>
      <c r="M1693" s="41">
        <f t="shared" si="184"/>
        <v>867.53999999998462</v>
      </c>
    </row>
    <row r="1694" spans="2:13" x14ac:dyDescent="0.2">
      <c r="B1694" s="41">
        <f t="shared" si="182"/>
        <v>10410.599999999815</v>
      </c>
      <c r="C1694" s="41">
        <f>Motor!$E$5</f>
        <v>1900</v>
      </c>
      <c r="D1694" s="41">
        <f>Motor!$E$6</f>
        <v>0</v>
      </c>
      <c r="E1694" s="41">
        <f t="shared" si="185"/>
        <v>12310.599999999815</v>
      </c>
      <c r="F1694" s="41">
        <f t="shared" si="186"/>
        <v>1025.8800000000001</v>
      </c>
      <c r="G1694" s="41">
        <f>IF(VLOOKUP(F1694,Constantes!$D$2:$E$11,2,TRUE)=0,+F1694,VLOOKUP(F1694,Constantes!$D$2:$E$11,2,TRUE))</f>
        <v>1050</v>
      </c>
      <c r="H1694" s="41">
        <f>ROUND(+Motor!$D$15*Iteración!G1694,2)</f>
        <v>49.35</v>
      </c>
      <c r="I1694" s="48">
        <f t="shared" si="187"/>
        <v>818.19999999998458</v>
      </c>
      <c r="J1694" s="41">
        <f t="shared" si="188"/>
        <v>867.54999999998461</v>
      </c>
      <c r="L1694" t="str">
        <f t="shared" si="183"/>
        <v>818,20</v>
      </c>
      <c r="M1694" s="41">
        <f t="shared" si="184"/>
        <v>867.54999999998461</v>
      </c>
    </row>
    <row r="1695" spans="2:13" x14ac:dyDescent="0.2">
      <c r="B1695" s="41">
        <f t="shared" si="182"/>
        <v>10410.719999999816</v>
      </c>
      <c r="C1695" s="41">
        <f>Motor!$E$5</f>
        <v>1900</v>
      </c>
      <c r="D1695" s="41">
        <f>Motor!$E$6</f>
        <v>0</v>
      </c>
      <c r="E1695" s="41">
        <f t="shared" si="185"/>
        <v>12310.719999999816</v>
      </c>
      <c r="F1695" s="41">
        <f t="shared" si="186"/>
        <v>1025.8900000000001</v>
      </c>
      <c r="G1695" s="41">
        <f>IF(VLOOKUP(F1695,Constantes!$D$2:$E$11,2,TRUE)=0,+F1695,VLOOKUP(F1695,Constantes!$D$2:$E$11,2,TRUE))</f>
        <v>1050</v>
      </c>
      <c r="H1695" s="41">
        <f>ROUND(+Motor!$D$15*Iteración!G1695,2)</f>
        <v>49.35</v>
      </c>
      <c r="I1695" s="48">
        <f t="shared" si="187"/>
        <v>818.20999999998457</v>
      </c>
      <c r="J1695" s="41">
        <f t="shared" si="188"/>
        <v>867.5599999999846</v>
      </c>
      <c r="L1695" t="str">
        <f t="shared" si="183"/>
        <v>818,21</v>
      </c>
      <c r="M1695" s="41">
        <f t="shared" si="184"/>
        <v>867.5599999999846</v>
      </c>
    </row>
    <row r="1696" spans="2:13" x14ac:dyDescent="0.2">
      <c r="B1696" s="41">
        <f t="shared" si="182"/>
        <v>10410.839999999815</v>
      </c>
      <c r="C1696" s="41">
        <f>Motor!$E$5</f>
        <v>1900</v>
      </c>
      <c r="D1696" s="41">
        <f>Motor!$E$6</f>
        <v>0</v>
      </c>
      <c r="E1696" s="41">
        <f t="shared" si="185"/>
        <v>12310.839999999815</v>
      </c>
      <c r="F1696" s="41">
        <f t="shared" si="186"/>
        <v>1025.9000000000001</v>
      </c>
      <c r="G1696" s="41">
        <f>IF(VLOOKUP(F1696,Constantes!$D$2:$E$11,2,TRUE)=0,+F1696,VLOOKUP(F1696,Constantes!$D$2:$E$11,2,TRUE))</f>
        <v>1050</v>
      </c>
      <c r="H1696" s="41">
        <f>ROUND(+Motor!$D$15*Iteración!G1696,2)</f>
        <v>49.35</v>
      </c>
      <c r="I1696" s="48">
        <f t="shared" si="187"/>
        <v>818.21999999998457</v>
      </c>
      <c r="J1696" s="41">
        <f t="shared" si="188"/>
        <v>867.56999999998459</v>
      </c>
      <c r="L1696" t="str">
        <f t="shared" si="183"/>
        <v>818,22</v>
      </c>
      <c r="M1696" s="41">
        <f t="shared" si="184"/>
        <v>867.56999999998459</v>
      </c>
    </row>
    <row r="1697" spans="2:13" x14ac:dyDescent="0.2">
      <c r="B1697" s="41">
        <f t="shared" si="182"/>
        <v>10410.959999999815</v>
      </c>
      <c r="C1697" s="41">
        <f>Motor!$E$5</f>
        <v>1900</v>
      </c>
      <c r="D1697" s="41">
        <f>Motor!$E$6</f>
        <v>0</v>
      </c>
      <c r="E1697" s="41">
        <f t="shared" si="185"/>
        <v>12310.959999999815</v>
      </c>
      <c r="F1697" s="41">
        <f t="shared" si="186"/>
        <v>1025.9100000000001</v>
      </c>
      <c r="G1697" s="41">
        <f>IF(VLOOKUP(F1697,Constantes!$D$2:$E$11,2,TRUE)=0,+F1697,VLOOKUP(F1697,Constantes!$D$2:$E$11,2,TRUE))</f>
        <v>1050</v>
      </c>
      <c r="H1697" s="41">
        <f>ROUND(+Motor!$D$15*Iteración!G1697,2)</f>
        <v>49.35</v>
      </c>
      <c r="I1697" s="48">
        <f t="shared" si="187"/>
        <v>818.22999999998456</v>
      </c>
      <c r="J1697" s="41">
        <f t="shared" si="188"/>
        <v>867.57999999998458</v>
      </c>
      <c r="L1697" t="str">
        <f t="shared" si="183"/>
        <v>818,23</v>
      </c>
      <c r="M1697" s="41">
        <f t="shared" si="184"/>
        <v>867.57999999998458</v>
      </c>
    </row>
    <row r="1698" spans="2:13" x14ac:dyDescent="0.2">
      <c r="B1698" s="41">
        <f t="shared" si="182"/>
        <v>10411.079999999814</v>
      </c>
      <c r="C1698" s="41">
        <f>Motor!$E$5</f>
        <v>1900</v>
      </c>
      <c r="D1698" s="41">
        <f>Motor!$E$6</f>
        <v>0</v>
      </c>
      <c r="E1698" s="41">
        <f t="shared" si="185"/>
        <v>12311.079999999814</v>
      </c>
      <c r="F1698" s="41">
        <f t="shared" si="186"/>
        <v>1025.92</v>
      </c>
      <c r="G1698" s="41">
        <f>IF(VLOOKUP(F1698,Constantes!$D$2:$E$11,2,TRUE)=0,+F1698,VLOOKUP(F1698,Constantes!$D$2:$E$11,2,TRUE))</f>
        <v>1050</v>
      </c>
      <c r="H1698" s="41">
        <f>ROUND(+Motor!$D$15*Iteración!G1698,2)</f>
        <v>49.35</v>
      </c>
      <c r="I1698" s="48">
        <f t="shared" si="187"/>
        <v>818.23999999998455</v>
      </c>
      <c r="J1698" s="41">
        <f t="shared" si="188"/>
        <v>867.58999999998457</v>
      </c>
      <c r="L1698" t="str">
        <f t="shared" si="183"/>
        <v>818,24</v>
      </c>
      <c r="M1698" s="41">
        <f t="shared" si="184"/>
        <v>867.58999999998457</v>
      </c>
    </row>
    <row r="1699" spans="2:13" x14ac:dyDescent="0.2">
      <c r="B1699" s="41">
        <f t="shared" si="182"/>
        <v>10411.199999999815</v>
      </c>
      <c r="C1699" s="41">
        <f>Motor!$E$5</f>
        <v>1900</v>
      </c>
      <c r="D1699" s="41">
        <f>Motor!$E$6</f>
        <v>0</v>
      </c>
      <c r="E1699" s="41">
        <f t="shared" si="185"/>
        <v>12311.199999999815</v>
      </c>
      <c r="F1699" s="41">
        <f t="shared" si="186"/>
        <v>1025.93</v>
      </c>
      <c r="G1699" s="41">
        <f>IF(VLOOKUP(F1699,Constantes!$D$2:$E$11,2,TRUE)=0,+F1699,VLOOKUP(F1699,Constantes!$D$2:$E$11,2,TRUE))</f>
        <v>1050</v>
      </c>
      <c r="H1699" s="41">
        <f>ROUND(+Motor!$D$15*Iteración!G1699,2)</f>
        <v>49.35</v>
      </c>
      <c r="I1699" s="48">
        <f t="shared" si="187"/>
        <v>818.24999999998454</v>
      </c>
      <c r="J1699" s="41">
        <f t="shared" si="188"/>
        <v>867.59999999998456</v>
      </c>
      <c r="L1699" t="str">
        <f t="shared" si="183"/>
        <v>818,25</v>
      </c>
      <c r="M1699" s="41">
        <f t="shared" si="184"/>
        <v>867.59999999998456</v>
      </c>
    </row>
    <row r="1700" spans="2:13" x14ac:dyDescent="0.2">
      <c r="B1700" s="41">
        <f t="shared" si="182"/>
        <v>10411.319999999814</v>
      </c>
      <c r="C1700" s="41">
        <f>Motor!$E$5</f>
        <v>1900</v>
      </c>
      <c r="D1700" s="41">
        <f>Motor!$E$6</f>
        <v>0</v>
      </c>
      <c r="E1700" s="41">
        <f t="shared" si="185"/>
        <v>12311.319999999814</v>
      </c>
      <c r="F1700" s="41">
        <f t="shared" si="186"/>
        <v>1025.94</v>
      </c>
      <c r="G1700" s="41">
        <f>IF(VLOOKUP(F1700,Constantes!$D$2:$E$11,2,TRUE)=0,+F1700,VLOOKUP(F1700,Constantes!$D$2:$E$11,2,TRUE))</f>
        <v>1050</v>
      </c>
      <c r="H1700" s="41">
        <f>ROUND(+Motor!$D$15*Iteración!G1700,2)</f>
        <v>49.35</v>
      </c>
      <c r="I1700" s="48">
        <f t="shared" si="187"/>
        <v>818.25999999998453</v>
      </c>
      <c r="J1700" s="41">
        <f t="shared" si="188"/>
        <v>867.60999999998455</v>
      </c>
      <c r="L1700" t="str">
        <f t="shared" si="183"/>
        <v>818,26</v>
      </c>
      <c r="M1700" s="41">
        <f t="shared" si="184"/>
        <v>867.60999999998455</v>
      </c>
    </row>
    <row r="1701" spans="2:13" x14ac:dyDescent="0.2">
      <c r="B1701" s="41">
        <f t="shared" si="182"/>
        <v>10411.439999999815</v>
      </c>
      <c r="C1701" s="41">
        <f>Motor!$E$5</f>
        <v>1900</v>
      </c>
      <c r="D1701" s="41">
        <f>Motor!$E$6</f>
        <v>0</v>
      </c>
      <c r="E1701" s="41">
        <f t="shared" si="185"/>
        <v>12311.439999999815</v>
      </c>
      <c r="F1701" s="41">
        <f t="shared" si="186"/>
        <v>1025.95</v>
      </c>
      <c r="G1701" s="41">
        <f>IF(VLOOKUP(F1701,Constantes!$D$2:$E$11,2,TRUE)=0,+F1701,VLOOKUP(F1701,Constantes!$D$2:$E$11,2,TRUE))</f>
        <v>1050</v>
      </c>
      <c r="H1701" s="41">
        <f>ROUND(+Motor!$D$15*Iteración!G1701,2)</f>
        <v>49.35</v>
      </c>
      <c r="I1701" s="48">
        <f t="shared" si="187"/>
        <v>818.26999999998452</v>
      </c>
      <c r="J1701" s="41">
        <f t="shared" si="188"/>
        <v>867.61999999998454</v>
      </c>
      <c r="L1701" t="str">
        <f t="shared" si="183"/>
        <v>818,27</v>
      </c>
      <c r="M1701" s="41">
        <f t="shared" si="184"/>
        <v>867.61999999998454</v>
      </c>
    </row>
    <row r="1702" spans="2:13" x14ac:dyDescent="0.2">
      <c r="B1702" s="41">
        <f t="shared" si="182"/>
        <v>10411.559999999814</v>
      </c>
      <c r="C1702" s="41">
        <f>Motor!$E$5</f>
        <v>1900</v>
      </c>
      <c r="D1702" s="41">
        <f>Motor!$E$6</f>
        <v>0</v>
      </c>
      <c r="E1702" s="41">
        <f t="shared" si="185"/>
        <v>12311.559999999814</v>
      </c>
      <c r="F1702" s="41">
        <f t="shared" si="186"/>
        <v>1025.96</v>
      </c>
      <c r="G1702" s="41">
        <f>IF(VLOOKUP(F1702,Constantes!$D$2:$E$11,2,TRUE)=0,+F1702,VLOOKUP(F1702,Constantes!$D$2:$E$11,2,TRUE))</f>
        <v>1050</v>
      </c>
      <c r="H1702" s="41">
        <f>ROUND(+Motor!$D$15*Iteración!G1702,2)</f>
        <v>49.35</v>
      </c>
      <c r="I1702" s="48">
        <f t="shared" si="187"/>
        <v>818.27999999998451</v>
      </c>
      <c r="J1702" s="41">
        <f t="shared" si="188"/>
        <v>867.62999999998453</v>
      </c>
      <c r="L1702" t="str">
        <f t="shared" si="183"/>
        <v>818,28</v>
      </c>
      <c r="M1702" s="41">
        <f t="shared" si="184"/>
        <v>867.62999999998453</v>
      </c>
    </row>
    <row r="1703" spans="2:13" x14ac:dyDescent="0.2">
      <c r="B1703" s="41">
        <f t="shared" si="182"/>
        <v>10411.679999999815</v>
      </c>
      <c r="C1703" s="41">
        <f>Motor!$E$5</f>
        <v>1900</v>
      </c>
      <c r="D1703" s="41">
        <f>Motor!$E$6</f>
        <v>0</v>
      </c>
      <c r="E1703" s="41">
        <f t="shared" si="185"/>
        <v>12311.679999999815</v>
      </c>
      <c r="F1703" s="41">
        <f t="shared" si="186"/>
        <v>1025.97</v>
      </c>
      <c r="G1703" s="41">
        <f>IF(VLOOKUP(F1703,Constantes!$D$2:$E$11,2,TRUE)=0,+F1703,VLOOKUP(F1703,Constantes!$D$2:$E$11,2,TRUE))</f>
        <v>1050</v>
      </c>
      <c r="H1703" s="41">
        <f>ROUND(+Motor!$D$15*Iteración!G1703,2)</f>
        <v>49.35</v>
      </c>
      <c r="I1703" s="48">
        <f t="shared" si="187"/>
        <v>818.2899999999845</v>
      </c>
      <c r="J1703" s="41">
        <f t="shared" si="188"/>
        <v>867.63999999998452</v>
      </c>
      <c r="L1703" t="str">
        <f t="shared" si="183"/>
        <v>818,29</v>
      </c>
      <c r="M1703" s="41">
        <f t="shared" si="184"/>
        <v>867.63999999998452</v>
      </c>
    </row>
    <row r="1704" spans="2:13" x14ac:dyDescent="0.2">
      <c r="B1704" s="41">
        <f t="shared" si="182"/>
        <v>10411.799999999814</v>
      </c>
      <c r="C1704" s="41">
        <f>Motor!$E$5</f>
        <v>1900</v>
      </c>
      <c r="D1704" s="41">
        <f>Motor!$E$6</f>
        <v>0</v>
      </c>
      <c r="E1704" s="41">
        <f t="shared" si="185"/>
        <v>12311.799999999814</v>
      </c>
      <c r="F1704" s="41">
        <f t="shared" si="186"/>
        <v>1025.98</v>
      </c>
      <c r="G1704" s="41">
        <f>IF(VLOOKUP(F1704,Constantes!$D$2:$E$11,2,TRUE)=0,+F1704,VLOOKUP(F1704,Constantes!$D$2:$E$11,2,TRUE))</f>
        <v>1050</v>
      </c>
      <c r="H1704" s="41">
        <f>ROUND(+Motor!$D$15*Iteración!G1704,2)</f>
        <v>49.35</v>
      </c>
      <c r="I1704" s="48">
        <f t="shared" si="187"/>
        <v>818.29999999998449</v>
      </c>
      <c r="J1704" s="41">
        <f t="shared" si="188"/>
        <v>867.64999999998452</v>
      </c>
      <c r="L1704" t="str">
        <f t="shared" si="183"/>
        <v>818,30</v>
      </c>
      <c r="M1704" s="41">
        <f t="shared" si="184"/>
        <v>867.64999999998452</v>
      </c>
    </row>
    <row r="1705" spans="2:13" x14ac:dyDescent="0.2">
      <c r="B1705" s="41">
        <f t="shared" si="182"/>
        <v>10411.919999999815</v>
      </c>
      <c r="C1705" s="41">
        <f>Motor!$E$5</f>
        <v>1900</v>
      </c>
      <c r="D1705" s="41">
        <f>Motor!$E$6</f>
        <v>0</v>
      </c>
      <c r="E1705" s="41">
        <f t="shared" si="185"/>
        <v>12311.919999999815</v>
      </c>
      <c r="F1705" s="41">
        <f t="shared" si="186"/>
        <v>1025.99</v>
      </c>
      <c r="G1705" s="41">
        <f>IF(VLOOKUP(F1705,Constantes!$D$2:$E$11,2,TRUE)=0,+F1705,VLOOKUP(F1705,Constantes!$D$2:$E$11,2,TRUE))</f>
        <v>1050</v>
      </c>
      <c r="H1705" s="41">
        <f>ROUND(+Motor!$D$15*Iteración!G1705,2)</f>
        <v>49.35</v>
      </c>
      <c r="I1705" s="48">
        <f t="shared" si="187"/>
        <v>818.30999999998448</v>
      </c>
      <c r="J1705" s="41">
        <f t="shared" si="188"/>
        <v>867.65999999998451</v>
      </c>
      <c r="L1705" t="str">
        <f t="shared" si="183"/>
        <v>818,31</v>
      </c>
      <c r="M1705" s="41">
        <f t="shared" si="184"/>
        <v>867.65999999998451</v>
      </c>
    </row>
    <row r="1706" spans="2:13" x14ac:dyDescent="0.2">
      <c r="B1706" s="41">
        <f t="shared" si="182"/>
        <v>10412.039999999814</v>
      </c>
      <c r="C1706" s="41">
        <f>Motor!$E$5</f>
        <v>1900</v>
      </c>
      <c r="D1706" s="41">
        <f>Motor!$E$6</f>
        <v>0</v>
      </c>
      <c r="E1706" s="41">
        <f t="shared" si="185"/>
        <v>12312.039999999814</v>
      </c>
      <c r="F1706" s="41">
        <f t="shared" si="186"/>
        <v>1026</v>
      </c>
      <c r="G1706" s="41">
        <f>IF(VLOOKUP(F1706,Constantes!$D$2:$E$11,2,TRUE)=0,+F1706,VLOOKUP(F1706,Constantes!$D$2:$E$11,2,TRUE))</f>
        <v>1050</v>
      </c>
      <c r="H1706" s="41">
        <f>ROUND(+Motor!$D$15*Iteración!G1706,2)</f>
        <v>49.35</v>
      </c>
      <c r="I1706" s="48">
        <f t="shared" si="187"/>
        <v>818.31999999998447</v>
      </c>
      <c r="J1706" s="41">
        <f t="shared" si="188"/>
        <v>867.6699999999845</v>
      </c>
      <c r="L1706" t="str">
        <f t="shared" si="183"/>
        <v>818,32</v>
      </c>
      <c r="M1706" s="41">
        <f t="shared" si="184"/>
        <v>867.6699999999845</v>
      </c>
    </row>
    <row r="1707" spans="2:13" x14ac:dyDescent="0.2">
      <c r="B1707" s="41">
        <f t="shared" si="182"/>
        <v>10412.159999999814</v>
      </c>
      <c r="C1707" s="41">
        <f>Motor!$E$5</f>
        <v>1900</v>
      </c>
      <c r="D1707" s="41">
        <f>Motor!$E$6</f>
        <v>0</v>
      </c>
      <c r="E1707" s="41">
        <f t="shared" si="185"/>
        <v>12312.159999999814</v>
      </c>
      <c r="F1707" s="41">
        <f t="shared" si="186"/>
        <v>1026.01</v>
      </c>
      <c r="G1707" s="41">
        <f>IF(VLOOKUP(F1707,Constantes!$D$2:$E$11,2,TRUE)=0,+F1707,VLOOKUP(F1707,Constantes!$D$2:$E$11,2,TRUE))</f>
        <v>1050</v>
      </c>
      <c r="H1707" s="41">
        <f>ROUND(+Motor!$D$15*Iteración!G1707,2)</f>
        <v>49.35</v>
      </c>
      <c r="I1707" s="48">
        <f t="shared" si="187"/>
        <v>818.32999999998447</v>
      </c>
      <c r="J1707" s="41">
        <f t="shared" si="188"/>
        <v>867.67999999998449</v>
      </c>
      <c r="L1707" t="str">
        <f t="shared" si="183"/>
        <v>818,33</v>
      </c>
      <c r="M1707" s="41">
        <f t="shared" si="184"/>
        <v>867.67999999998449</v>
      </c>
    </row>
    <row r="1708" spans="2:13" x14ac:dyDescent="0.2">
      <c r="B1708" s="41">
        <f t="shared" si="182"/>
        <v>10412.279999999813</v>
      </c>
      <c r="C1708" s="41">
        <f>Motor!$E$5</f>
        <v>1900</v>
      </c>
      <c r="D1708" s="41">
        <f>Motor!$E$6</f>
        <v>0</v>
      </c>
      <c r="E1708" s="41">
        <f t="shared" si="185"/>
        <v>12312.279999999813</v>
      </c>
      <c r="F1708" s="41">
        <f t="shared" si="186"/>
        <v>1026.02</v>
      </c>
      <c r="G1708" s="41">
        <f>IF(VLOOKUP(F1708,Constantes!$D$2:$E$11,2,TRUE)=0,+F1708,VLOOKUP(F1708,Constantes!$D$2:$E$11,2,TRUE))</f>
        <v>1050</v>
      </c>
      <c r="H1708" s="41">
        <f>ROUND(+Motor!$D$15*Iteración!G1708,2)</f>
        <v>49.35</v>
      </c>
      <c r="I1708" s="48">
        <f t="shared" si="187"/>
        <v>818.33999999998446</v>
      </c>
      <c r="J1708" s="41">
        <f t="shared" si="188"/>
        <v>867.68999999998448</v>
      </c>
      <c r="L1708" t="str">
        <f t="shared" si="183"/>
        <v>818,34</v>
      </c>
      <c r="M1708" s="41">
        <f t="shared" si="184"/>
        <v>867.68999999998448</v>
      </c>
    </row>
    <row r="1709" spans="2:13" x14ac:dyDescent="0.2">
      <c r="B1709" s="41">
        <f t="shared" si="182"/>
        <v>10412.399999999814</v>
      </c>
      <c r="C1709" s="41">
        <f>Motor!$E$5</f>
        <v>1900</v>
      </c>
      <c r="D1709" s="41">
        <f>Motor!$E$6</f>
        <v>0</v>
      </c>
      <c r="E1709" s="41">
        <f t="shared" si="185"/>
        <v>12312.399999999814</v>
      </c>
      <c r="F1709" s="41">
        <f t="shared" si="186"/>
        <v>1026.03</v>
      </c>
      <c r="G1709" s="41">
        <f>IF(VLOOKUP(F1709,Constantes!$D$2:$E$11,2,TRUE)=0,+F1709,VLOOKUP(F1709,Constantes!$D$2:$E$11,2,TRUE))</f>
        <v>1050</v>
      </c>
      <c r="H1709" s="41">
        <f>ROUND(+Motor!$D$15*Iteración!G1709,2)</f>
        <v>49.35</v>
      </c>
      <c r="I1709" s="48">
        <f t="shared" si="187"/>
        <v>818.34999999998445</v>
      </c>
      <c r="J1709" s="41">
        <f t="shared" si="188"/>
        <v>867.69999999998447</v>
      </c>
      <c r="L1709" t="str">
        <f t="shared" si="183"/>
        <v>818,35</v>
      </c>
      <c r="M1709" s="41">
        <f t="shared" si="184"/>
        <v>867.69999999998447</v>
      </c>
    </row>
    <row r="1710" spans="2:13" x14ac:dyDescent="0.2">
      <c r="B1710" s="41">
        <f t="shared" si="182"/>
        <v>10412.519999999813</v>
      </c>
      <c r="C1710" s="41">
        <f>Motor!$E$5</f>
        <v>1900</v>
      </c>
      <c r="D1710" s="41">
        <f>Motor!$E$6</f>
        <v>0</v>
      </c>
      <c r="E1710" s="41">
        <f t="shared" si="185"/>
        <v>12312.519999999813</v>
      </c>
      <c r="F1710" s="41">
        <f t="shared" si="186"/>
        <v>1026.04</v>
      </c>
      <c r="G1710" s="41">
        <f>IF(VLOOKUP(F1710,Constantes!$D$2:$E$11,2,TRUE)=0,+F1710,VLOOKUP(F1710,Constantes!$D$2:$E$11,2,TRUE))</f>
        <v>1050</v>
      </c>
      <c r="H1710" s="41">
        <f>ROUND(+Motor!$D$15*Iteración!G1710,2)</f>
        <v>49.35</v>
      </c>
      <c r="I1710" s="48">
        <f t="shared" si="187"/>
        <v>818.35999999998444</v>
      </c>
      <c r="J1710" s="41">
        <f t="shared" si="188"/>
        <v>867.70999999998446</v>
      </c>
      <c r="L1710" t="str">
        <f t="shared" si="183"/>
        <v>818,36</v>
      </c>
      <c r="M1710" s="41">
        <f t="shared" si="184"/>
        <v>867.70999999998446</v>
      </c>
    </row>
    <row r="1711" spans="2:13" x14ac:dyDescent="0.2">
      <c r="B1711" s="41">
        <f t="shared" si="182"/>
        <v>10412.639999999814</v>
      </c>
      <c r="C1711" s="41">
        <f>Motor!$E$5</f>
        <v>1900</v>
      </c>
      <c r="D1711" s="41">
        <f>Motor!$E$6</f>
        <v>0</v>
      </c>
      <c r="E1711" s="41">
        <f t="shared" si="185"/>
        <v>12312.639999999814</v>
      </c>
      <c r="F1711" s="41">
        <f t="shared" si="186"/>
        <v>1026.05</v>
      </c>
      <c r="G1711" s="41">
        <f>IF(VLOOKUP(F1711,Constantes!$D$2:$E$11,2,TRUE)=0,+F1711,VLOOKUP(F1711,Constantes!$D$2:$E$11,2,TRUE))</f>
        <v>1050</v>
      </c>
      <c r="H1711" s="41">
        <f>ROUND(+Motor!$D$15*Iteración!G1711,2)</f>
        <v>49.35</v>
      </c>
      <c r="I1711" s="48">
        <f t="shared" si="187"/>
        <v>818.36999999998443</v>
      </c>
      <c r="J1711" s="41">
        <f t="shared" si="188"/>
        <v>867.71999999998445</v>
      </c>
      <c r="L1711" t="str">
        <f t="shared" si="183"/>
        <v>818,37</v>
      </c>
      <c r="M1711" s="41">
        <f t="shared" si="184"/>
        <v>867.71999999998445</v>
      </c>
    </row>
    <row r="1712" spans="2:13" x14ac:dyDescent="0.2">
      <c r="B1712" s="41">
        <f t="shared" si="182"/>
        <v>10412.759999999813</v>
      </c>
      <c r="C1712" s="41">
        <f>Motor!$E$5</f>
        <v>1900</v>
      </c>
      <c r="D1712" s="41">
        <f>Motor!$E$6</f>
        <v>0</v>
      </c>
      <c r="E1712" s="41">
        <f t="shared" si="185"/>
        <v>12312.759999999813</v>
      </c>
      <c r="F1712" s="41">
        <f t="shared" si="186"/>
        <v>1026.06</v>
      </c>
      <c r="G1712" s="41">
        <f>IF(VLOOKUP(F1712,Constantes!$D$2:$E$11,2,TRUE)=0,+F1712,VLOOKUP(F1712,Constantes!$D$2:$E$11,2,TRUE))</f>
        <v>1050</v>
      </c>
      <c r="H1712" s="41">
        <f>ROUND(+Motor!$D$15*Iteración!G1712,2)</f>
        <v>49.35</v>
      </c>
      <c r="I1712" s="48">
        <f t="shared" si="187"/>
        <v>818.37999999998442</v>
      </c>
      <c r="J1712" s="41">
        <f t="shared" si="188"/>
        <v>867.72999999998444</v>
      </c>
      <c r="L1712" t="str">
        <f t="shared" si="183"/>
        <v>818,38</v>
      </c>
      <c r="M1712" s="41">
        <f t="shared" si="184"/>
        <v>867.72999999998444</v>
      </c>
    </row>
    <row r="1713" spans="2:13" x14ac:dyDescent="0.2">
      <c r="B1713" s="41">
        <f t="shared" si="182"/>
        <v>10412.879999999814</v>
      </c>
      <c r="C1713" s="41">
        <f>Motor!$E$5</f>
        <v>1900</v>
      </c>
      <c r="D1713" s="41">
        <f>Motor!$E$6</f>
        <v>0</v>
      </c>
      <c r="E1713" s="41">
        <f t="shared" si="185"/>
        <v>12312.879999999814</v>
      </c>
      <c r="F1713" s="41">
        <f t="shared" si="186"/>
        <v>1026.07</v>
      </c>
      <c r="G1713" s="41">
        <f>IF(VLOOKUP(F1713,Constantes!$D$2:$E$11,2,TRUE)=0,+F1713,VLOOKUP(F1713,Constantes!$D$2:$E$11,2,TRUE))</f>
        <v>1050</v>
      </c>
      <c r="H1713" s="41">
        <f>ROUND(+Motor!$D$15*Iteración!G1713,2)</f>
        <v>49.35</v>
      </c>
      <c r="I1713" s="48">
        <f t="shared" si="187"/>
        <v>818.38999999998441</v>
      </c>
      <c r="J1713" s="41">
        <f t="shared" si="188"/>
        <v>867.73999999998443</v>
      </c>
      <c r="L1713" t="str">
        <f t="shared" si="183"/>
        <v>818,39</v>
      </c>
      <c r="M1713" s="41">
        <f t="shared" si="184"/>
        <v>867.73999999998443</v>
      </c>
    </row>
    <row r="1714" spans="2:13" x14ac:dyDescent="0.2">
      <c r="B1714" s="41">
        <f t="shared" si="182"/>
        <v>10412.999999999813</v>
      </c>
      <c r="C1714" s="41">
        <f>Motor!$E$5</f>
        <v>1900</v>
      </c>
      <c r="D1714" s="41">
        <f>Motor!$E$6</f>
        <v>0</v>
      </c>
      <c r="E1714" s="41">
        <f t="shared" si="185"/>
        <v>12312.999999999813</v>
      </c>
      <c r="F1714" s="41">
        <f t="shared" si="186"/>
        <v>1026.08</v>
      </c>
      <c r="G1714" s="41">
        <f>IF(VLOOKUP(F1714,Constantes!$D$2:$E$11,2,TRUE)=0,+F1714,VLOOKUP(F1714,Constantes!$D$2:$E$11,2,TRUE))</f>
        <v>1050</v>
      </c>
      <c r="H1714" s="41">
        <f>ROUND(+Motor!$D$15*Iteración!G1714,2)</f>
        <v>49.35</v>
      </c>
      <c r="I1714" s="48">
        <f t="shared" si="187"/>
        <v>818.3999999999844</v>
      </c>
      <c r="J1714" s="41">
        <f t="shared" si="188"/>
        <v>867.74999999998442</v>
      </c>
      <c r="L1714" t="str">
        <f t="shared" si="183"/>
        <v>818,40</v>
      </c>
      <c r="M1714" s="41">
        <f t="shared" si="184"/>
        <v>867.74999999998442</v>
      </c>
    </row>
    <row r="1715" spans="2:13" x14ac:dyDescent="0.2">
      <c r="B1715" s="41">
        <f t="shared" si="182"/>
        <v>10413.119999999813</v>
      </c>
      <c r="C1715" s="41">
        <f>Motor!$E$5</f>
        <v>1900</v>
      </c>
      <c r="D1715" s="41">
        <f>Motor!$E$6</f>
        <v>0</v>
      </c>
      <c r="E1715" s="41">
        <f t="shared" si="185"/>
        <v>12313.119999999813</v>
      </c>
      <c r="F1715" s="41">
        <f t="shared" si="186"/>
        <v>1026.0899999999999</v>
      </c>
      <c r="G1715" s="41">
        <f>IF(VLOOKUP(F1715,Constantes!$D$2:$E$11,2,TRUE)=0,+F1715,VLOOKUP(F1715,Constantes!$D$2:$E$11,2,TRUE))</f>
        <v>1050</v>
      </c>
      <c r="H1715" s="41">
        <f>ROUND(+Motor!$D$15*Iteración!G1715,2)</f>
        <v>49.35</v>
      </c>
      <c r="I1715" s="48">
        <f t="shared" si="187"/>
        <v>818.40999999998439</v>
      </c>
      <c r="J1715" s="41">
        <f t="shared" si="188"/>
        <v>867.75999999998442</v>
      </c>
      <c r="L1715" t="str">
        <f t="shared" si="183"/>
        <v>818,41</v>
      </c>
      <c r="M1715" s="41">
        <f t="shared" si="184"/>
        <v>867.75999999998442</v>
      </c>
    </row>
    <row r="1716" spans="2:13" x14ac:dyDescent="0.2">
      <c r="B1716" s="41">
        <f t="shared" si="182"/>
        <v>10413.239999999812</v>
      </c>
      <c r="C1716" s="41">
        <f>Motor!$E$5</f>
        <v>1900</v>
      </c>
      <c r="D1716" s="41">
        <f>Motor!$E$6</f>
        <v>0</v>
      </c>
      <c r="E1716" s="41">
        <f t="shared" si="185"/>
        <v>12313.239999999812</v>
      </c>
      <c r="F1716" s="41">
        <f t="shared" si="186"/>
        <v>1026.0999999999999</v>
      </c>
      <c r="G1716" s="41">
        <f>IF(VLOOKUP(F1716,Constantes!$D$2:$E$11,2,TRUE)=0,+F1716,VLOOKUP(F1716,Constantes!$D$2:$E$11,2,TRUE))</f>
        <v>1050</v>
      </c>
      <c r="H1716" s="41">
        <f>ROUND(+Motor!$D$15*Iteración!G1716,2)</f>
        <v>49.35</v>
      </c>
      <c r="I1716" s="48">
        <f t="shared" si="187"/>
        <v>818.41999999998438</v>
      </c>
      <c r="J1716" s="41">
        <f t="shared" si="188"/>
        <v>867.76999999998441</v>
      </c>
      <c r="L1716" t="str">
        <f t="shared" si="183"/>
        <v>818,42</v>
      </c>
      <c r="M1716" s="41">
        <f t="shared" si="184"/>
        <v>867.76999999998441</v>
      </c>
    </row>
    <row r="1717" spans="2:13" x14ac:dyDescent="0.2">
      <c r="B1717" s="41">
        <f t="shared" si="182"/>
        <v>10413.359999999813</v>
      </c>
      <c r="C1717" s="41">
        <f>Motor!$E$5</f>
        <v>1900</v>
      </c>
      <c r="D1717" s="41">
        <f>Motor!$E$6</f>
        <v>0</v>
      </c>
      <c r="E1717" s="41">
        <f t="shared" si="185"/>
        <v>12313.359999999813</v>
      </c>
      <c r="F1717" s="41">
        <f t="shared" si="186"/>
        <v>1026.1099999999999</v>
      </c>
      <c r="G1717" s="41">
        <f>IF(VLOOKUP(F1717,Constantes!$D$2:$E$11,2,TRUE)=0,+F1717,VLOOKUP(F1717,Constantes!$D$2:$E$11,2,TRUE))</f>
        <v>1050</v>
      </c>
      <c r="H1717" s="41">
        <f>ROUND(+Motor!$D$15*Iteración!G1717,2)</f>
        <v>49.35</v>
      </c>
      <c r="I1717" s="48">
        <f t="shared" si="187"/>
        <v>818.42999999998437</v>
      </c>
      <c r="J1717" s="41">
        <f t="shared" si="188"/>
        <v>867.7799999999844</v>
      </c>
      <c r="L1717" t="str">
        <f t="shared" si="183"/>
        <v>818,43</v>
      </c>
      <c r="M1717" s="41">
        <f t="shared" si="184"/>
        <v>867.7799999999844</v>
      </c>
    </row>
    <row r="1718" spans="2:13" x14ac:dyDescent="0.2">
      <c r="B1718" s="41">
        <f t="shared" si="182"/>
        <v>10413.479999999812</v>
      </c>
      <c r="C1718" s="41">
        <f>Motor!$E$5</f>
        <v>1900</v>
      </c>
      <c r="D1718" s="41">
        <f>Motor!$E$6</f>
        <v>0</v>
      </c>
      <c r="E1718" s="41">
        <f t="shared" si="185"/>
        <v>12313.479999999812</v>
      </c>
      <c r="F1718" s="41">
        <f t="shared" si="186"/>
        <v>1026.1199999999999</v>
      </c>
      <c r="G1718" s="41">
        <f>IF(VLOOKUP(F1718,Constantes!$D$2:$E$11,2,TRUE)=0,+F1718,VLOOKUP(F1718,Constantes!$D$2:$E$11,2,TRUE))</f>
        <v>1050</v>
      </c>
      <c r="H1718" s="41">
        <f>ROUND(+Motor!$D$15*Iteración!G1718,2)</f>
        <v>49.35</v>
      </c>
      <c r="I1718" s="48">
        <f t="shared" si="187"/>
        <v>818.43999999998437</v>
      </c>
      <c r="J1718" s="41">
        <f t="shared" si="188"/>
        <v>867.78999999998439</v>
      </c>
      <c r="L1718" t="str">
        <f t="shared" si="183"/>
        <v>818,44</v>
      </c>
      <c r="M1718" s="41">
        <f t="shared" si="184"/>
        <v>867.78999999998439</v>
      </c>
    </row>
    <row r="1719" spans="2:13" x14ac:dyDescent="0.2">
      <c r="B1719" s="41">
        <f t="shared" si="182"/>
        <v>10413.599999999813</v>
      </c>
      <c r="C1719" s="41">
        <f>Motor!$E$5</f>
        <v>1900</v>
      </c>
      <c r="D1719" s="41">
        <f>Motor!$E$6</f>
        <v>0</v>
      </c>
      <c r="E1719" s="41">
        <f t="shared" si="185"/>
        <v>12313.599999999813</v>
      </c>
      <c r="F1719" s="41">
        <f t="shared" si="186"/>
        <v>1026.1300000000001</v>
      </c>
      <c r="G1719" s="41">
        <f>IF(VLOOKUP(F1719,Constantes!$D$2:$E$11,2,TRUE)=0,+F1719,VLOOKUP(F1719,Constantes!$D$2:$E$11,2,TRUE))</f>
        <v>1050</v>
      </c>
      <c r="H1719" s="41">
        <f>ROUND(+Motor!$D$15*Iteración!G1719,2)</f>
        <v>49.35</v>
      </c>
      <c r="I1719" s="48">
        <f t="shared" si="187"/>
        <v>818.44999999998436</v>
      </c>
      <c r="J1719" s="41">
        <f t="shared" si="188"/>
        <v>867.79999999998438</v>
      </c>
      <c r="L1719" t="str">
        <f t="shared" si="183"/>
        <v>818,45</v>
      </c>
      <c r="M1719" s="41">
        <f t="shared" si="184"/>
        <v>867.79999999998438</v>
      </c>
    </row>
    <row r="1720" spans="2:13" x14ac:dyDescent="0.2">
      <c r="B1720" s="41">
        <f t="shared" si="182"/>
        <v>10413.719999999812</v>
      </c>
      <c r="C1720" s="41">
        <f>Motor!$E$5</f>
        <v>1900</v>
      </c>
      <c r="D1720" s="41">
        <f>Motor!$E$6</f>
        <v>0</v>
      </c>
      <c r="E1720" s="41">
        <f t="shared" si="185"/>
        <v>12313.719999999812</v>
      </c>
      <c r="F1720" s="41">
        <f t="shared" si="186"/>
        <v>1026.1400000000001</v>
      </c>
      <c r="G1720" s="41">
        <f>IF(VLOOKUP(F1720,Constantes!$D$2:$E$11,2,TRUE)=0,+F1720,VLOOKUP(F1720,Constantes!$D$2:$E$11,2,TRUE))</f>
        <v>1050</v>
      </c>
      <c r="H1720" s="41">
        <f>ROUND(+Motor!$D$15*Iteración!G1720,2)</f>
        <v>49.35</v>
      </c>
      <c r="I1720" s="48">
        <f t="shared" si="187"/>
        <v>818.45999999998435</v>
      </c>
      <c r="J1720" s="41">
        <f t="shared" si="188"/>
        <v>867.80999999998437</v>
      </c>
      <c r="L1720" t="str">
        <f t="shared" si="183"/>
        <v>818,46</v>
      </c>
      <c r="M1720" s="41">
        <f t="shared" si="184"/>
        <v>867.80999999998437</v>
      </c>
    </row>
    <row r="1721" spans="2:13" x14ac:dyDescent="0.2">
      <c r="B1721" s="41">
        <f t="shared" si="182"/>
        <v>10413.839999999813</v>
      </c>
      <c r="C1721" s="41">
        <f>Motor!$E$5</f>
        <v>1900</v>
      </c>
      <c r="D1721" s="41">
        <f>Motor!$E$6</f>
        <v>0</v>
      </c>
      <c r="E1721" s="41">
        <f t="shared" si="185"/>
        <v>12313.839999999813</v>
      </c>
      <c r="F1721" s="41">
        <f t="shared" si="186"/>
        <v>1026.1500000000001</v>
      </c>
      <c r="G1721" s="41">
        <f>IF(VLOOKUP(F1721,Constantes!$D$2:$E$11,2,TRUE)=0,+F1721,VLOOKUP(F1721,Constantes!$D$2:$E$11,2,TRUE))</f>
        <v>1050</v>
      </c>
      <c r="H1721" s="41">
        <f>ROUND(+Motor!$D$15*Iteración!G1721,2)</f>
        <v>49.35</v>
      </c>
      <c r="I1721" s="48">
        <f t="shared" si="187"/>
        <v>818.46999999998434</v>
      </c>
      <c r="J1721" s="41">
        <f t="shared" si="188"/>
        <v>867.81999999998436</v>
      </c>
      <c r="L1721" t="str">
        <f t="shared" si="183"/>
        <v>818,47</v>
      </c>
      <c r="M1721" s="41">
        <f t="shared" si="184"/>
        <v>867.81999999998436</v>
      </c>
    </row>
    <row r="1722" spans="2:13" x14ac:dyDescent="0.2">
      <c r="B1722" s="41">
        <f t="shared" si="182"/>
        <v>10413.959999999812</v>
      </c>
      <c r="C1722" s="41">
        <f>Motor!$E$5</f>
        <v>1900</v>
      </c>
      <c r="D1722" s="41">
        <f>Motor!$E$6</f>
        <v>0</v>
      </c>
      <c r="E1722" s="41">
        <f t="shared" si="185"/>
        <v>12313.959999999812</v>
      </c>
      <c r="F1722" s="41">
        <f t="shared" si="186"/>
        <v>1026.1600000000001</v>
      </c>
      <c r="G1722" s="41">
        <f>IF(VLOOKUP(F1722,Constantes!$D$2:$E$11,2,TRUE)=0,+F1722,VLOOKUP(F1722,Constantes!$D$2:$E$11,2,TRUE))</f>
        <v>1050</v>
      </c>
      <c r="H1722" s="41">
        <f>ROUND(+Motor!$D$15*Iteración!G1722,2)</f>
        <v>49.35</v>
      </c>
      <c r="I1722" s="48">
        <f t="shared" si="187"/>
        <v>818.47999999998433</v>
      </c>
      <c r="J1722" s="41">
        <f t="shared" si="188"/>
        <v>867.82999999998435</v>
      </c>
      <c r="L1722" t="str">
        <f t="shared" si="183"/>
        <v>818,48</v>
      </c>
      <c r="M1722" s="41">
        <f t="shared" si="184"/>
        <v>867.82999999998435</v>
      </c>
    </row>
    <row r="1723" spans="2:13" x14ac:dyDescent="0.2">
      <c r="B1723" s="41">
        <f t="shared" si="182"/>
        <v>10414.079999999813</v>
      </c>
      <c r="C1723" s="41">
        <f>Motor!$E$5</f>
        <v>1900</v>
      </c>
      <c r="D1723" s="41">
        <f>Motor!$E$6</f>
        <v>0</v>
      </c>
      <c r="E1723" s="41">
        <f t="shared" si="185"/>
        <v>12314.079999999813</v>
      </c>
      <c r="F1723" s="41">
        <f t="shared" si="186"/>
        <v>1026.17</v>
      </c>
      <c r="G1723" s="41">
        <f>IF(VLOOKUP(F1723,Constantes!$D$2:$E$11,2,TRUE)=0,+F1723,VLOOKUP(F1723,Constantes!$D$2:$E$11,2,TRUE))</f>
        <v>1050</v>
      </c>
      <c r="H1723" s="41">
        <f>ROUND(+Motor!$D$15*Iteración!G1723,2)</f>
        <v>49.35</v>
      </c>
      <c r="I1723" s="48">
        <f t="shared" si="187"/>
        <v>818.48999999998432</v>
      </c>
      <c r="J1723" s="41">
        <f t="shared" si="188"/>
        <v>867.83999999998434</v>
      </c>
      <c r="L1723" t="str">
        <f t="shared" si="183"/>
        <v>818,49</v>
      </c>
      <c r="M1723" s="41">
        <f t="shared" si="184"/>
        <v>867.83999999998434</v>
      </c>
    </row>
    <row r="1724" spans="2:13" x14ac:dyDescent="0.2">
      <c r="B1724" s="41">
        <f t="shared" si="182"/>
        <v>10414.199999999812</v>
      </c>
      <c r="C1724" s="41">
        <f>Motor!$E$5</f>
        <v>1900</v>
      </c>
      <c r="D1724" s="41">
        <f>Motor!$E$6</f>
        <v>0</v>
      </c>
      <c r="E1724" s="41">
        <f t="shared" si="185"/>
        <v>12314.199999999812</v>
      </c>
      <c r="F1724" s="41">
        <f t="shared" si="186"/>
        <v>1026.18</v>
      </c>
      <c r="G1724" s="41">
        <f>IF(VLOOKUP(F1724,Constantes!$D$2:$E$11,2,TRUE)=0,+F1724,VLOOKUP(F1724,Constantes!$D$2:$E$11,2,TRUE))</f>
        <v>1050</v>
      </c>
      <c r="H1724" s="41">
        <f>ROUND(+Motor!$D$15*Iteración!G1724,2)</f>
        <v>49.35</v>
      </c>
      <c r="I1724" s="48">
        <f t="shared" si="187"/>
        <v>818.49999999998431</v>
      </c>
      <c r="J1724" s="41">
        <f t="shared" si="188"/>
        <v>867.84999999998433</v>
      </c>
      <c r="L1724" t="str">
        <f t="shared" si="183"/>
        <v>818,50</v>
      </c>
      <c r="M1724" s="41">
        <f t="shared" si="184"/>
        <v>867.84999999998433</v>
      </c>
    </row>
    <row r="1725" spans="2:13" x14ac:dyDescent="0.2">
      <c r="B1725" s="41">
        <f t="shared" si="182"/>
        <v>10414.319999999812</v>
      </c>
      <c r="C1725" s="41">
        <f>Motor!$E$5</f>
        <v>1900</v>
      </c>
      <c r="D1725" s="41">
        <f>Motor!$E$6</f>
        <v>0</v>
      </c>
      <c r="E1725" s="41">
        <f t="shared" si="185"/>
        <v>12314.319999999812</v>
      </c>
      <c r="F1725" s="41">
        <f t="shared" si="186"/>
        <v>1026.19</v>
      </c>
      <c r="G1725" s="41">
        <f>IF(VLOOKUP(F1725,Constantes!$D$2:$E$11,2,TRUE)=0,+F1725,VLOOKUP(F1725,Constantes!$D$2:$E$11,2,TRUE))</f>
        <v>1050</v>
      </c>
      <c r="H1725" s="41">
        <f>ROUND(+Motor!$D$15*Iteración!G1725,2)</f>
        <v>49.35</v>
      </c>
      <c r="I1725" s="48">
        <f t="shared" si="187"/>
        <v>818.5099999999843</v>
      </c>
      <c r="J1725" s="41">
        <f t="shared" si="188"/>
        <v>867.85999999998432</v>
      </c>
      <c r="L1725" t="str">
        <f t="shared" si="183"/>
        <v>818,51</v>
      </c>
      <c r="M1725" s="41">
        <f t="shared" si="184"/>
        <v>867.85999999998432</v>
      </c>
    </row>
    <row r="1726" spans="2:13" x14ac:dyDescent="0.2">
      <c r="B1726" s="41">
        <f t="shared" si="182"/>
        <v>10414.439999999811</v>
      </c>
      <c r="C1726" s="41">
        <f>Motor!$E$5</f>
        <v>1900</v>
      </c>
      <c r="D1726" s="41">
        <f>Motor!$E$6</f>
        <v>0</v>
      </c>
      <c r="E1726" s="41">
        <f t="shared" si="185"/>
        <v>12314.439999999811</v>
      </c>
      <c r="F1726" s="41">
        <f t="shared" si="186"/>
        <v>1026.2</v>
      </c>
      <c r="G1726" s="41">
        <f>IF(VLOOKUP(F1726,Constantes!$D$2:$E$11,2,TRUE)=0,+F1726,VLOOKUP(F1726,Constantes!$D$2:$E$11,2,TRUE))</f>
        <v>1050</v>
      </c>
      <c r="H1726" s="41">
        <f>ROUND(+Motor!$D$15*Iteración!G1726,2)</f>
        <v>49.35</v>
      </c>
      <c r="I1726" s="48">
        <f t="shared" si="187"/>
        <v>818.51999999998429</v>
      </c>
      <c r="J1726" s="41">
        <f t="shared" si="188"/>
        <v>867.86999999998432</v>
      </c>
      <c r="L1726" t="str">
        <f t="shared" si="183"/>
        <v>818,52</v>
      </c>
      <c r="M1726" s="41">
        <f t="shared" si="184"/>
        <v>867.86999999998432</v>
      </c>
    </row>
    <row r="1727" spans="2:13" x14ac:dyDescent="0.2">
      <c r="B1727" s="41">
        <f t="shared" si="182"/>
        <v>10414.559999999812</v>
      </c>
      <c r="C1727" s="41">
        <f>Motor!$E$5</f>
        <v>1900</v>
      </c>
      <c r="D1727" s="41">
        <f>Motor!$E$6</f>
        <v>0</v>
      </c>
      <c r="E1727" s="41">
        <f t="shared" si="185"/>
        <v>12314.559999999812</v>
      </c>
      <c r="F1727" s="41">
        <f t="shared" si="186"/>
        <v>1026.21</v>
      </c>
      <c r="G1727" s="41">
        <f>IF(VLOOKUP(F1727,Constantes!$D$2:$E$11,2,TRUE)=0,+F1727,VLOOKUP(F1727,Constantes!$D$2:$E$11,2,TRUE))</f>
        <v>1050</v>
      </c>
      <c r="H1727" s="41">
        <f>ROUND(+Motor!$D$15*Iteración!G1727,2)</f>
        <v>49.35</v>
      </c>
      <c r="I1727" s="48">
        <f t="shared" si="187"/>
        <v>818.52999999998428</v>
      </c>
      <c r="J1727" s="41">
        <f t="shared" si="188"/>
        <v>867.87999999998431</v>
      </c>
      <c r="L1727" t="str">
        <f t="shared" si="183"/>
        <v>818,53</v>
      </c>
      <c r="M1727" s="41">
        <f t="shared" si="184"/>
        <v>867.87999999998431</v>
      </c>
    </row>
    <row r="1728" spans="2:13" x14ac:dyDescent="0.2">
      <c r="B1728" s="41">
        <f t="shared" si="182"/>
        <v>10414.679999999811</v>
      </c>
      <c r="C1728" s="41">
        <f>Motor!$E$5</f>
        <v>1900</v>
      </c>
      <c r="D1728" s="41">
        <f>Motor!$E$6</f>
        <v>0</v>
      </c>
      <c r="E1728" s="41">
        <f t="shared" si="185"/>
        <v>12314.679999999811</v>
      </c>
      <c r="F1728" s="41">
        <f t="shared" si="186"/>
        <v>1026.22</v>
      </c>
      <c r="G1728" s="41">
        <f>IF(VLOOKUP(F1728,Constantes!$D$2:$E$11,2,TRUE)=0,+F1728,VLOOKUP(F1728,Constantes!$D$2:$E$11,2,TRUE))</f>
        <v>1050</v>
      </c>
      <c r="H1728" s="41">
        <f>ROUND(+Motor!$D$15*Iteración!G1728,2)</f>
        <v>49.35</v>
      </c>
      <c r="I1728" s="48">
        <f t="shared" si="187"/>
        <v>818.53999999998427</v>
      </c>
      <c r="J1728" s="41">
        <f t="shared" si="188"/>
        <v>867.8899999999843</v>
      </c>
      <c r="L1728" t="str">
        <f t="shared" si="183"/>
        <v>818,54</v>
      </c>
      <c r="M1728" s="41">
        <f t="shared" si="184"/>
        <v>867.8899999999843</v>
      </c>
    </row>
    <row r="1729" spans="2:13" x14ac:dyDescent="0.2">
      <c r="B1729" s="41">
        <f t="shared" si="182"/>
        <v>10414.799999999812</v>
      </c>
      <c r="C1729" s="41">
        <f>Motor!$E$5</f>
        <v>1900</v>
      </c>
      <c r="D1729" s="41">
        <f>Motor!$E$6</f>
        <v>0</v>
      </c>
      <c r="E1729" s="41">
        <f t="shared" si="185"/>
        <v>12314.799999999812</v>
      </c>
      <c r="F1729" s="41">
        <f t="shared" si="186"/>
        <v>1026.23</v>
      </c>
      <c r="G1729" s="41">
        <f>IF(VLOOKUP(F1729,Constantes!$D$2:$E$11,2,TRUE)=0,+F1729,VLOOKUP(F1729,Constantes!$D$2:$E$11,2,TRUE))</f>
        <v>1050</v>
      </c>
      <c r="H1729" s="41">
        <f>ROUND(+Motor!$D$15*Iteración!G1729,2)</f>
        <v>49.35</v>
      </c>
      <c r="I1729" s="48">
        <f t="shared" si="187"/>
        <v>818.54999999998427</v>
      </c>
      <c r="J1729" s="41">
        <f t="shared" si="188"/>
        <v>867.89999999998429</v>
      </c>
      <c r="L1729" t="str">
        <f t="shared" si="183"/>
        <v>818,55</v>
      </c>
      <c r="M1729" s="41">
        <f t="shared" si="184"/>
        <v>867.89999999998429</v>
      </c>
    </row>
    <row r="1730" spans="2:13" x14ac:dyDescent="0.2">
      <c r="B1730" s="41">
        <f t="shared" si="182"/>
        <v>10414.919999999811</v>
      </c>
      <c r="C1730" s="41">
        <f>Motor!$E$5</f>
        <v>1900</v>
      </c>
      <c r="D1730" s="41">
        <f>Motor!$E$6</f>
        <v>0</v>
      </c>
      <c r="E1730" s="41">
        <f t="shared" si="185"/>
        <v>12314.919999999811</v>
      </c>
      <c r="F1730" s="41">
        <f t="shared" si="186"/>
        <v>1026.24</v>
      </c>
      <c r="G1730" s="41">
        <f>IF(VLOOKUP(F1730,Constantes!$D$2:$E$11,2,TRUE)=0,+F1730,VLOOKUP(F1730,Constantes!$D$2:$E$11,2,TRUE))</f>
        <v>1050</v>
      </c>
      <c r="H1730" s="41">
        <f>ROUND(+Motor!$D$15*Iteración!G1730,2)</f>
        <v>49.35</v>
      </c>
      <c r="I1730" s="48">
        <f t="shared" si="187"/>
        <v>818.55999999998426</v>
      </c>
      <c r="J1730" s="41">
        <f t="shared" si="188"/>
        <v>867.90999999998428</v>
      </c>
      <c r="L1730" t="str">
        <f t="shared" si="183"/>
        <v>818,56</v>
      </c>
      <c r="M1730" s="41">
        <f t="shared" si="184"/>
        <v>867.90999999998428</v>
      </c>
    </row>
    <row r="1731" spans="2:13" x14ac:dyDescent="0.2">
      <c r="B1731" s="41">
        <f t="shared" si="182"/>
        <v>10415.039999999812</v>
      </c>
      <c r="C1731" s="41">
        <f>Motor!$E$5</f>
        <v>1900</v>
      </c>
      <c r="D1731" s="41">
        <f>Motor!$E$6</f>
        <v>0</v>
      </c>
      <c r="E1731" s="41">
        <f t="shared" si="185"/>
        <v>12315.039999999812</v>
      </c>
      <c r="F1731" s="41">
        <f t="shared" si="186"/>
        <v>1026.25</v>
      </c>
      <c r="G1731" s="41">
        <f>IF(VLOOKUP(F1731,Constantes!$D$2:$E$11,2,TRUE)=0,+F1731,VLOOKUP(F1731,Constantes!$D$2:$E$11,2,TRUE))</f>
        <v>1050</v>
      </c>
      <c r="H1731" s="41">
        <f>ROUND(+Motor!$D$15*Iteración!G1731,2)</f>
        <v>49.35</v>
      </c>
      <c r="I1731" s="48">
        <f t="shared" si="187"/>
        <v>818.56999999998425</v>
      </c>
      <c r="J1731" s="41">
        <f t="shared" si="188"/>
        <v>867.91999999998427</v>
      </c>
      <c r="L1731" t="str">
        <f t="shared" si="183"/>
        <v>818,57</v>
      </c>
      <c r="M1731" s="41">
        <f t="shared" si="184"/>
        <v>867.91999999998427</v>
      </c>
    </row>
    <row r="1732" spans="2:13" x14ac:dyDescent="0.2">
      <c r="B1732" s="41">
        <f t="shared" ref="B1732:B1795" si="189">+J1732*12</f>
        <v>10415.159999999811</v>
      </c>
      <c r="C1732" s="41">
        <f>Motor!$E$5</f>
        <v>1900</v>
      </c>
      <c r="D1732" s="41">
        <f>Motor!$E$6</f>
        <v>0</v>
      </c>
      <c r="E1732" s="41">
        <f t="shared" si="185"/>
        <v>12315.159999999811</v>
      </c>
      <c r="F1732" s="41">
        <f t="shared" si="186"/>
        <v>1026.26</v>
      </c>
      <c r="G1732" s="41">
        <f>IF(VLOOKUP(F1732,Constantes!$D$2:$E$11,2,TRUE)=0,+F1732,VLOOKUP(F1732,Constantes!$D$2:$E$11,2,TRUE))</f>
        <v>1050</v>
      </c>
      <c r="H1732" s="41">
        <f>ROUND(+Motor!$D$15*Iteración!G1732,2)</f>
        <v>49.35</v>
      </c>
      <c r="I1732" s="48">
        <f t="shared" si="187"/>
        <v>818.57999999998424</v>
      </c>
      <c r="J1732" s="41">
        <f t="shared" si="188"/>
        <v>867.92999999998426</v>
      </c>
      <c r="L1732" t="str">
        <f t="shared" ref="L1732:L1795" si="190">TEXT(I1732,"0,00")</f>
        <v>818,58</v>
      </c>
      <c r="M1732" s="41">
        <f t="shared" ref="M1732:M1795" si="191">+J1732</f>
        <v>867.92999999998426</v>
      </c>
    </row>
    <row r="1733" spans="2:13" x14ac:dyDescent="0.2">
      <c r="B1733" s="41">
        <f t="shared" si="189"/>
        <v>10415.279999999811</v>
      </c>
      <c r="C1733" s="41">
        <f>Motor!$E$5</f>
        <v>1900</v>
      </c>
      <c r="D1733" s="41">
        <f>Motor!$E$6</f>
        <v>0</v>
      </c>
      <c r="E1733" s="41">
        <f t="shared" ref="E1733:E1796" si="192">SUM(B1733:D1733)</f>
        <v>12315.279999999811</v>
      </c>
      <c r="F1733" s="41">
        <f t="shared" ref="F1733:F1796" si="193">ROUND(+E1733/12,2)</f>
        <v>1026.27</v>
      </c>
      <c r="G1733" s="41">
        <f>IF(VLOOKUP(F1733,Constantes!$D$2:$E$11,2,TRUE)=0,+F1733,VLOOKUP(F1733,Constantes!$D$2:$E$11,2,TRUE))</f>
        <v>1050</v>
      </c>
      <c r="H1733" s="41">
        <f>ROUND(+Motor!$D$15*Iteración!G1733,2)</f>
        <v>49.35</v>
      </c>
      <c r="I1733" s="48">
        <f t="shared" ref="I1733:I1796" si="194">+J1733-H1733</f>
        <v>818.58999999998423</v>
      </c>
      <c r="J1733" s="41">
        <f t="shared" ref="J1733:J1796" si="195">+J1732+$J$1</f>
        <v>867.93999999998425</v>
      </c>
      <c r="L1733" t="str">
        <f t="shared" si="190"/>
        <v>818,59</v>
      </c>
      <c r="M1733" s="41">
        <f t="shared" si="191"/>
        <v>867.93999999998425</v>
      </c>
    </row>
    <row r="1734" spans="2:13" x14ac:dyDescent="0.2">
      <c r="B1734" s="41">
        <f t="shared" si="189"/>
        <v>10415.39999999981</v>
      </c>
      <c r="C1734" s="41">
        <f>Motor!$E$5</f>
        <v>1900</v>
      </c>
      <c r="D1734" s="41">
        <f>Motor!$E$6</f>
        <v>0</v>
      </c>
      <c r="E1734" s="41">
        <f t="shared" si="192"/>
        <v>12315.39999999981</v>
      </c>
      <c r="F1734" s="41">
        <f t="shared" si="193"/>
        <v>1026.28</v>
      </c>
      <c r="G1734" s="41">
        <f>IF(VLOOKUP(F1734,Constantes!$D$2:$E$11,2,TRUE)=0,+F1734,VLOOKUP(F1734,Constantes!$D$2:$E$11,2,TRUE))</f>
        <v>1050</v>
      </c>
      <c r="H1734" s="41">
        <f>ROUND(+Motor!$D$15*Iteración!G1734,2)</f>
        <v>49.35</v>
      </c>
      <c r="I1734" s="48">
        <f t="shared" si="194"/>
        <v>818.59999999998422</v>
      </c>
      <c r="J1734" s="41">
        <f t="shared" si="195"/>
        <v>867.94999999998424</v>
      </c>
      <c r="L1734" t="str">
        <f t="shared" si="190"/>
        <v>818,60</v>
      </c>
      <c r="M1734" s="41">
        <f t="shared" si="191"/>
        <v>867.94999999998424</v>
      </c>
    </row>
    <row r="1735" spans="2:13" x14ac:dyDescent="0.2">
      <c r="B1735" s="41">
        <f t="shared" si="189"/>
        <v>10415.519999999811</v>
      </c>
      <c r="C1735" s="41">
        <f>Motor!$E$5</f>
        <v>1900</v>
      </c>
      <c r="D1735" s="41">
        <f>Motor!$E$6</f>
        <v>0</v>
      </c>
      <c r="E1735" s="41">
        <f t="shared" si="192"/>
        <v>12315.519999999811</v>
      </c>
      <c r="F1735" s="41">
        <f t="shared" si="193"/>
        <v>1026.29</v>
      </c>
      <c r="G1735" s="41">
        <f>IF(VLOOKUP(F1735,Constantes!$D$2:$E$11,2,TRUE)=0,+F1735,VLOOKUP(F1735,Constantes!$D$2:$E$11,2,TRUE))</f>
        <v>1050</v>
      </c>
      <c r="H1735" s="41">
        <f>ROUND(+Motor!$D$15*Iteración!G1735,2)</f>
        <v>49.35</v>
      </c>
      <c r="I1735" s="48">
        <f t="shared" si="194"/>
        <v>818.60999999998421</v>
      </c>
      <c r="J1735" s="41">
        <f t="shared" si="195"/>
        <v>867.95999999998423</v>
      </c>
      <c r="L1735" t="str">
        <f t="shared" si="190"/>
        <v>818,61</v>
      </c>
      <c r="M1735" s="41">
        <f t="shared" si="191"/>
        <v>867.95999999998423</v>
      </c>
    </row>
    <row r="1736" spans="2:13" x14ac:dyDescent="0.2">
      <c r="B1736" s="41">
        <f t="shared" si="189"/>
        <v>10415.63999999981</v>
      </c>
      <c r="C1736" s="41">
        <f>Motor!$E$5</f>
        <v>1900</v>
      </c>
      <c r="D1736" s="41">
        <f>Motor!$E$6</f>
        <v>0</v>
      </c>
      <c r="E1736" s="41">
        <f t="shared" si="192"/>
        <v>12315.63999999981</v>
      </c>
      <c r="F1736" s="41">
        <f t="shared" si="193"/>
        <v>1026.3</v>
      </c>
      <c r="G1736" s="41">
        <f>IF(VLOOKUP(F1736,Constantes!$D$2:$E$11,2,TRUE)=0,+F1736,VLOOKUP(F1736,Constantes!$D$2:$E$11,2,TRUE))</f>
        <v>1050</v>
      </c>
      <c r="H1736" s="41">
        <f>ROUND(+Motor!$D$15*Iteración!G1736,2)</f>
        <v>49.35</v>
      </c>
      <c r="I1736" s="48">
        <f t="shared" si="194"/>
        <v>818.6199999999842</v>
      </c>
      <c r="J1736" s="41">
        <f t="shared" si="195"/>
        <v>867.96999999998422</v>
      </c>
      <c r="L1736" t="str">
        <f t="shared" si="190"/>
        <v>818,62</v>
      </c>
      <c r="M1736" s="41">
        <f t="shared" si="191"/>
        <v>867.96999999998422</v>
      </c>
    </row>
    <row r="1737" spans="2:13" x14ac:dyDescent="0.2">
      <c r="B1737" s="41">
        <f t="shared" si="189"/>
        <v>10415.759999999811</v>
      </c>
      <c r="C1737" s="41">
        <f>Motor!$E$5</f>
        <v>1900</v>
      </c>
      <c r="D1737" s="41">
        <f>Motor!$E$6</f>
        <v>0</v>
      </c>
      <c r="E1737" s="41">
        <f t="shared" si="192"/>
        <v>12315.759999999811</v>
      </c>
      <c r="F1737" s="41">
        <f t="shared" si="193"/>
        <v>1026.31</v>
      </c>
      <c r="G1737" s="41">
        <f>IF(VLOOKUP(F1737,Constantes!$D$2:$E$11,2,TRUE)=0,+F1737,VLOOKUP(F1737,Constantes!$D$2:$E$11,2,TRUE))</f>
        <v>1050</v>
      </c>
      <c r="H1737" s="41">
        <f>ROUND(+Motor!$D$15*Iteración!G1737,2)</f>
        <v>49.35</v>
      </c>
      <c r="I1737" s="48">
        <f t="shared" si="194"/>
        <v>818.62999999998419</v>
      </c>
      <c r="J1737" s="41">
        <f t="shared" si="195"/>
        <v>867.97999999998422</v>
      </c>
      <c r="L1737" t="str">
        <f t="shared" si="190"/>
        <v>818,63</v>
      </c>
      <c r="M1737" s="41">
        <f t="shared" si="191"/>
        <v>867.97999999998422</v>
      </c>
    </row>
    <row r="1738" spans="2:13" x14ac:dyDescent="0.2">
      <c r="B1738" s="41">
        <f t="shared" si="189"/>
        <v>10415.87999999981</v>
      </c>
      <c r="C1738" s="41">
        <f>Motor!$E$5</f>
        <v>1900</v>
      </c>
      <c r="D1738" s="41">
        <f>Motor!$E$6</f>
        <v>0</v>
      </c>
      <c r="E1738" s="41">
        <f t="shared" si="192"/>
        <v>12315.87999999981</v>
      </c>
      <c r="F1738" s="41">
        <f t="shared" si="193"/>
        <v>1026.32</v>
      </c>
      <c r="G1738" s="41">
        <f>IF(VLOOKUP(F1738,Constantes!$D$2:$E$11,2,TRUE)=0,+F1738,VLOOKUP(F1738,Constantes!$D$2:$E$11,2,TRUE))</f>
        <v>1050</v>
      </c>
      <c r="H1738" s="41">
        <f>ROUND(+Motor!$D$15*Iteración!G1738,2)</f>
        <v>49.35</v>
      </c>
      <c r="I1738" s="48">
        <f t="shared" si="194"/>
        <v>818.63999999998418</v>
      </c>
      <c r="J1738" s="41">
        <f t="shared" si="195"/>
        <v>867.98999999998421</v>
      </c>
      <c r="L1738" t="str">
        <f t="shared" si="190"/>
        <v>818,64</v>
      </c>
      <c r="M1738" s="41">
        <f t="shared" si="191"/>
        <v>867.98999999998421</v>
      </c>
    </row>
    <row r="1739" spans="2:13" x14ac:dyDescent="0.2">
      <c r="B1739" s="41">
        <f t="shared" si="189"/>
        <v>10415.999999999811</v>
      </c>
      <c r="C1739" s="41">
        <f>Motor!$E$5</f>
        <v>1900</v>
      </c>
      <c r="D1739" s="41">
        <f>Motor!$E$6</f>
        <v>0</v>
      </c>
      <c r="E1739" s="41">
        <f t="shared" si="192"/>
        <v>12315.999999999811</v>
      </c>
      <c r="F1739" s="41">
        <f t="shared" si="193"/>
        <v>1026.33</v>
      </c>
      <c r="G1739" s="41">
        <f>IF(VLOOKUP(F1739,Constantes!$D$2:$E$11,2,TRUE)=0,+F1739,VLOOKUP(F1739,Constantes!$D$2:$E$11,2,TRUE))</f>
        <v>1050</v>
      </c>
      <c r="H1739" s="41">
        <f>ROUND(+Motor!$D$15*Iteración!G1739,2)</f>
        <v>49.35</v>
      </c>
      <c r="I1739" s="48">
        <f t="shared" si="194"/>
        <v>818.64999999998417</v>
      </c>
      <c r="J1739" s="41">
        <f t="shared" si="195"/>
        <v>867.9999999999842</v>
      </c>
      <c r="L1739" t="str">
        <f t="shared" si="190"/>
        <v>818,65</v>
      </c>
      <c r="M1739" s="41">
        <f t="shared" si="191"/>
        <v>867.9999999999842</v>
      </c>
    </row>
    <row r="1740" spans="2:13" x14ac:dyDescent="0.2">
      <c r="B1740" s="41">
        <f t="shared" si="189"/>
        <v>10416.11999999981</v>
      </c>
      <c r="C1740" s="41">
        <f>Motor!$E$5</f>
        <v>1900</v>
      </c>
      <c r="D1740" s="41">
        <f>Motor!$E$6</f>
        <v>0</v>
      </c>
      <c r="E1740" s="41">
        <f t="shared" si="192"/>
        <v>12316.11999999981</v>
      </c>
      <c r="F1740" s="41">
        <f t="shared" si="193"/>
        <v>1026.3399999999999</v>
      </c>
      <c r="G1740" s="41">
        <f>IF(VLOOKUP(F1740,Constantes!$D$2:$E$11,2,TRUE)=0,+F1740,VLOOKUP(F1740,Constantes!$D$2:$E$11,2,TRUE))</f>
        <v>1050</v>
      </c>
      <c r="H1740" s="41">
        <f>ROUND(+Motor!$D$15*Iteración!G1740,2)</f>
        <v>49.35</v>
      </c>
      <c r="I1740" s="48">
        <f t="shared" si="194"/>
        <v>818.65999999998417</v>
      </c>
      <c r="J1740" s="41">
        <f t="shared" si="195"/>
        <v>868.00999999998419</v>
      </c>
      <c r="L1740" t="str">
        <f t="shared" si="190"/>
        <v>818,66</v>
      </c>
      <c r="M1740" s="41">
        <f t="shared" si="191"/>
        <v>868.00999999998419</v>
      </c>
    </row>
    <row r="1741" spans="2:13" x14ac:dyDescent="0.2">
      <c r="B1741" s="41">
        <f t="shared" si="189"/>
        <v>10416.239999999811</v>
      </c>
      <c r="C1741" s="41">
        <f>Motor!$E$5</f>
        <v>1900</v>
      </c>
      <c r="D1741" s="41">
        <f>Motor!$E$6</f>
        <v>0</v>
      </c>
      <c r="E1741" s="41">
        <f t="shared" si="192"/>
        <v>12316.239999999811</v>
      </c>
      <c r="F1741" s="41">
        <f t="shared" si="193"/>
        <v>1026.3499999999999</v>
      </c>
      <c r="G1741" s="41">
        <f>IF(VLOOKUP(F1741,Constantes!$D$2:$E$11,2,TRUE)=0,+F1741,VLOOKUP(F1741,Constantes!$D$2:$E$11,2,TRUE))</f>
        <v>1050</v>
      </c>
      <c r="H1741" s="41">
        <f>ROUND(+Motor!$D$15*Iteración!G1741,2)</f>
        <v>49.35</v>
      </c>
      <c r="I1741" s="48">
        <f t="shared" si="194"/>
        <v>818.66999999998416</v>
      </c>
      <c r="J1741" s="41">
        <f t="shared" si="195"/>
        <v>868.01999999998418</v>
      </c>
      <c r="L1741" t="str">
        <f t="shared" si="190"/>
        <v>818,67</v>
      </c>
      <c r="M1741" s="41">
        <f t="shared" si="191"/>
        <v>868.01999999998418</v>
      </c>
    </row>
    <row r="1742" spans="2:13" x14ac:dyDescent="0.2">
      <c r="B1742" s="41">
        <f t="shared" si="189"/>
        <v>10416.35999999981</v>
      </c>
      <c r="C1742" s="41">
        <f>Motor!$E$5</f>
        <v>1900</v>
      </c>
      <c r="D1742" s="41">
        <f>Motor!$E$6</f>
        <v>0</v>
      </c>
      <c r="E1742" s="41">
        <f t="shared" si="192"/>
        <v>12316.35999999981</v>
      </c>
      <c r="F1742" s="41">
        <f t="shared" si="193"/>
        <v>1026.3599999999999</v>
      </c>
      <c r="G1742" s="41">
        <f>IF(VLOOKUP(F1742,Constantes!$D$2:$E$11,2,TRUE)=0,+F1742,VLOOKUP(F1742,Constantes!$D$2:$E$11,2,TRUE))</f>
        <v>1050</v>
      </c>
      <c r="H1742" s="41">
        <f>ROUND(+Motor!$D$15*Iteración!G1742,2)</f>
        <v>49.35</v>
      </c>
      <c r="I1742" s="48">
        <f t="shared" si="194"/>
        <v>818.67999999998415</v>
      </c>
      <c r="J1742" s="41">
        <f t="shared" si="195"/>
        <v>868.02999999998417</v>
      </c>
      <c r="L1742" t="str">
        <f t="shared" si="190"/>
        <v>818,68</v>
      </c>
      <c r="M1742" s="41">
        <f t="shared" si="191"/>
        <v>868.02999999998417</v>
      </c>
    </row>
    <row r="1743" spans="2:13" x14ac:dyDescent="0.2">
      <c r="B1743" s="41">
        <f t="shared" si="189"/>
        <v>10416.47999999981</v>
      </c>
      <c r="C1743" s="41">
        <f>Motor!$E$5</f>
        <v>1900</v>
      </c>
      <c r="D1743" s="41">
        <f>Motor!$E$6</f>
        <v>0</v>
      </c>
      <c r="E1743" s="41">
        <f t="shared" si="192"/>
        <v>12316.47999999981</v>
      </c>
      <c r="F1743" s="41">
        <f t="shared" si="193"/>
        <v>1026.3699999999999</v>
      </c>
      <c r="G1743" s="41">
        <f>IF(VLOOKUP(F1743,Constantes!$D$2:$E$11,2,TRUE)=0,+F1743,VLOOKUP(F1743,Constantes!$D$2:$E$11,2,TRUE))</f>
        <v>1050</v>
      </c>
      <c r="H1743" s="41">
        <f>ROUND(+Motor!$D$15*Iteración!G1743,2)</f>
        <v>49.35</v>
      </c>
      <c r="I1743" s="48">
        <f t="shared" si="194"/>
        <v>818.68999999998414</v>
      </c>
      <c r="J1743" s="41">
        <f t="shared" si="195"/>
        <v>868.03999999998416</v>
      </c>
      <c r="L1743" t="str">
        <f t="shared" si="190"/>
        <v>818,69</v>
      </c>
      <c r="M1743" s="41">
        <f t="shared" si="191"/>
        <v>868.03999999998416</v>
      </c>
    </row>
    <row r="1744" spans="2:13" x14ac:dyDescent="0.2">
      <c r="B1744" s="41">
        <f t="shared" si="189"/>
        <v>10416.599999999809</v>
      </c>
      <c r="C1744" s="41">
        <f>Motor!$E$5</f>
        <v>1900</v>
      </c>
      <c r="D1744" s="41">
        <f>Motor!$E$6</f>
        <v>0</v>
      </c>
      <c r="E1744" s="41">
        <f t="shared" si="192"/>
        <v>12316.599999999809</v>
      </c>
      <c r="F1744" s="41">
        <f t="shared" si="193"/>
        <v>1026.3800000000001</v>
      </c>
      <c r="G1744" s="41">
        <f>IF(VLOOKUP(F1744,Constantes!$D$2:$E$11,2,TRUE)=0,+F1744,VLOOKUP(F1744,Constantes!$D$2:$E$11,2,TRUE))</f>
        <v>1050</v>
      </c>
      <c r="H1744" s="41">
        <f>ROUND(+Motor!$D$15*Iteración!G1744,2)</f>
        <v>49.35</v>
      </c>
      <c r="I1744" s="48">
        <f t="shared" si="194"/>
        <v>818.69999999998413</v>
      </c>
      <c r="J1744" s="41">
        <f t="shared" si="195"/>
        <v>868.04999999998415</v>
      </c>
      <c r="L1744" t="str">
        <f t="shared" si="190"/>
        <v>818,70</v>
      </c>
      <c r="M1744" s="41">
        <f t="shared" si="191"/>
        <v>868.04999999998415</v>
      </c>
    </row>
    <row r="1745" spans="2:13" x14ac:dyDescent="0.2">
      <c r="B1745" s="41">
        <f t="shared" si="189"/>
        <v>10416.71999999981</v>
      </c>
      <c r="C1745" s="41">
        <f>Motor!$E$5</f>
        <v>1900</v>
      </c>
      <c r="D1745" s="41">
        <f>Motor!$E$6</f>
        <v>0</v>
      </c>
      <c r="E1745" s="41">
        <f t="shared" si="192"/>
        <v>12316.71999999981</v>
      </c>
      <c r="F1745" s="41">
        <f t="shared" si="193"/>
        <v>1026.3900000000001</v>
      </c>
      <c r="G1745" s="41">
        <f>IF(VLOOKUP(F1745,Constantes!$D$2:$E$11,2,TRUE)=0,+F1745,VLOOKUP(F1745,Constantes!$D$2:$E$11,2,TRUE))</f>
        <v>1050</v>
      </c>
      <c r="H1745" s="41">
        <f>ROUND(+Motor!$D$15*Iteración!G1745,2)</f>
        <v>49.35</v>
      </c>
      <c r="I1745" s="48">
        <f t="shared" si="194"/>
        <v>818.70999999998412</v>
      </c>
      <c r="J1745" s="41">
        <f t="shared" si="195"/>
        <v>868.05999999998414</v>
      </c>
      <c r="L1745" t="str">
        <f t="shared" si="190"/>
        <v>818,71</v>
      </c>
      <c r="M1745" s="41">
        <f t="shared" si="191"/>
        <v>868.05999999998414</v>
      </c>
    </row>
    <row r="1746" spans="2:13" x14ac:dyDescent="0.2">
      <c r="B1746" s="41">
        <f t="shared" si="189"/>
        <v>10416.839999999809</v>
      </c>
      <c r="C1746" s="41">
        <f>Motor!$E$5</f>
        <v>1900</v>
      </c>
      <c r="D1746" s="41">
        <f>Motor!$E$6</f>
        <v>0</v>
      </c>
      <c r="E1746" s="41">
        <f t="shared" si="192"/>
        <v>12316.839999999809</v>
      </c>
      <c r="F1746" s="41">
        <f t="shared" si="193"/>
        <v>1026.4000000000001</v>
      </c>
      <c r="G1746" s="41">
        <f>IF(VLOOKUP(F1746,Constantes!$D$2:$E$11,2,TRUE)=0,+F1746,VLOOKUP(F1746,Constantes!$D$2:$E$11,2,TRUE))</f>
        <v>1050</v>
      </c>
      <c r="H1746" s="41">
        <f>ROUND(+Motor!$D$15*Iteración!G1746,2)</f>
        <v>49.35</v>
      </c>
      <c r="I1746" s="48">
        <f t="shared" si="194"/>
        <v>818.71999999998411</v>
      </c>
      <c r="J1746" s="41">
        <f t="shared" si="195"/>
        <v>868.06999999998413</v>
      </c>
      <c r="L1746" t="str">
        <f t="shared" si="190"/>
        <v>818,72</v>
      </c>
      <c r="M1746" s="41">
        <f t="shared" si="191"/>
        <v>868.06999999998413</v>
      </c>
    </row>
    <row r="1747" spans="2:13" x14ac:dyDescent="0.2">
      <c r="B1747" s="41">
        <f t="shared" si="189"/>
        <v>10416.95999999981</v>
      </c>
      <c r="C1747" s="41">
        <f>Motor!$E$5</f>
        <v>1900</v>
      </c>
      <c r="D1747" s="41">
        <f>Motor!$E$6</f>
        <v>0</v>
      </c>
      <c r="E1747" s="41">
        <f t="shared" si="192"/>
        <v>12316.95999999981</v>
      </c>
      <c r="F1747" s="41">
        <f t="shared" si="193"/>
        <v>1026.4100000000001</v>
      </c>
      <c r="G1747" s="41">
        <f>IF(VLOOKUP(F1747,Constantes!$D$2:$E$11,2,TRUE)=0,+F1747,VLOOKUP(F1747,Constantes!$D$2:$E$11,2,TRUE))</f>
        <v>1050</v>
      </c>
      <c r="H1747" s="41">
        <f>ROUND(+Motor!$D$15*Iteración!G1747,2)</f>
        <v>49.35</v>
      </c>
      <c r="I1747" s="48">
        <f t="shared" si="194"/>
        <v>818.7299999999841</v>
      </c>
      <c r="J1747" s="41">
        <f t="shared" si="195"/>
        <v>868.07999999998412</v>
      </c>
      <c r="L1747" t="str">
        <f t="shared" si="190"/>
        <v>818,73</v>
      </c>
      <c r="M1747" s="41">
        <f t="shared" si="191"/>
        <v>868.07999999998412</v>
      </c>
    </row>
    <row r="1748" spans="2:13" x14ac:dyDescent="0.2">
      <c r="B1748" s="41">
        <f t="shared" si="189"/>
        <v>10417.079999999809</v>
      </c>
      <c r="C1748" s="41">
        <f>Motor!$E$5</f>
        <v>1900</v>
      </c>
      <c r="D1748" s="41">
        <f>Motor!$E$6</f>
        <v>0</v>
      </c>
      <c r="E1748" s="41">
        <f t="shared" si="192"/>
        <v>12317.079999999809</v>
      </c>
      <c r="F1748" s="41">
        <f t="shared" si="193"/>
        <v>1026.42</v>
      </c>
      <c r="G1748" s="41">
        <f>IF(VLOOKUP(F1748,Constantes!$D$2:$E$11,2,TRUE)=0,+F1748,VLOOKUP(F1748,Constantes!$D$2:$E$11,2,TRUE))</f>
        <v>1050</v>
      </c>
      <c r="H1748" s="41">
        <f>ROUND(+Motor!$D$15*Iteración!G1748,2)</f>
        <v>49.35</v>
      </c>
      <c r="I1748" s="48">
        <f t="shared" si="194"/>
        <v>818.73999999998409</v>
      </c>
      <c r="J1748" s="41">
        <f t="shared" si="195"/>
        <v>868.08999999998412</v>
      </c>
      <c r="L1748" t="str">
        <f t="shared" si="190"/>
        <v>818,74</v>
      </c>
      <c r="M1748" s="41">
        <f t="shared" si="191"/>
        <v>868.08999999998412</v>
      </c>
    </row>
    <row r="1749" spans="2:13" x14ac:dyDescent="0.2">
      <c r="B1749" s="41">
        <f t="shared" si="189"/>
        <v>10417.19999999981</v>
      </c>
      <c r="C1749" s="41">
        <f>Motor!$E$5</f>
        <v>1900</v>
      </c>
      <c r="D1749" s="41">
        <f>Motor!$E$6</f>
        <v>0</v>
      </c>
      <c r="E1749" s="41">
        <f t="shared" si="192"/>
        <v>12317.19999999981</v>
      </c>
      <c r="F1749" s="41">
        <f t="shared" si="193"/>
        <v>1026.43</v>
      </c>
      <c r="G1749" s="41">
        <f>IF(VLOOKUP(F1749,Constantes!$D$2:$E$11,2,TRUE)=0,+F1749,VLOOKUP(F1749,Constantes!$D$2:$E$11,2,TRUE))</f>
        <v>1050</v>
      </c>
      <c r="H1749" s="41">
        <f>ROUND(+Motor!$D$15*Iteración!G1749,2)</f>
        <v>49.35</v>
      </c>
      <c r="I1749" s="48">
        <f t="shared" si="194"/>
        <v>818.74999999998408</v>
      </c>
      <c r="J1749" s="41">
        <f t="shared" si="195"/>
        <v>868.09999999998411</v>
      </c>
      <c r="L1749" t="str">
        <f t="shared" si="190"/>
        <v>818,75</v>
      </c>
      <c r="M1749" s="41">
        <f t="shared" si="191"/>
        <v>868.09999999998411</v>
      </c>
    </row>
    <row r="1750" spans="2:13" x14ac:dyDescent="0.2">
      <c r="B1750" s="41">
        <f t="shared" si="189"/>
        <v>10417.319999999809</v>
      </c>
      <c r="C1750" s="41">
        <f>Motor!$E$5</f>
        <v>1900</v>
      </c>
      <c r="D1750" s="41">
        <f>Motor!$E$6</f>
        <v>0</v>
      </c>
      <c r="E1750" s="41">
        <f t="shared" si="192"/>
        <v>12317.319999999809</v>
      </c>
      <c r="F1750" s="41">
        <f t="shared" si="193"/>
        <v>1026.44</v>
      </c>
      <c r="G1750" s="41">
        <f>IF(VLOOKUP(F1750,Constantes!$D$2:$E$11,2,TRUE)=0,+F1750,VLOOKUP(F1750,Constantes!$D$2:$E$11,2,TRUE))</f>
        <v>1050</v>
      </c>
      <c r="H1750" s="41">
        <f>ROUND(+Motor!$D$15*Iteración!G1750,2)</f>
        <v>49.35</v>
      </c>
      <c r="I1750" s="48">
        <f t="shared" si="194"/>
        <v>818.75999999998407</v>
      </c>
      <c r="J1750" s="41">
        <f t="shared" si="195"/>
        <v>868.1099999999841</v>
      </c>
      <c r="L1750" t="str">
        <f t="shared" si="190"/>
        <v>818,76</v>
      </c>
      <c r="M1750" s="41">
        <f t="shared" si="191"/>
        <v>868.1099999999841</v>
      </c>
    </row>
    <row r="1751" spans="2:13" x14ac:dyDescent="0.2">
      <c r="B1751" s="41">
        <f t="shared" si="189"/>
        <v>10417.43999999981</v>
      </c>
      <c r="C1751" s="41">
        <f>Motor!$E$5</f>
        <v>1900</v>
      </c>
      <c r="D1751" s="41">
        <f>Motor!$E$6</f>
        <v>0</v>
      </c>
      <c r="E1751" s="41">
        <f t="shared" si="192"/>
        <v>12317.43999999981</v>
      </c>
      <c r="F1751" s="41">
        <f t="shared" si="193"/>
        <v>1026.45</v>
      </c>
      <c r="G1751" s="41">
        <f>IF(VLOOKUP(F1751,Constantes!$D$2:$E$11,2,TRUE)=0,+F1751,VLOOKUP(F1751,Constantes!$D$2:$E$11,2,TRUE))</f>
        <v>1050</v>
      </c>
      <c r="H1751" s="41">
        <f>ROUND(+Motor!$D$15*Iteración!G1751,2)</f>
        <v>49.35</v>
      </c>
      <c r="I1751" s="48">
        <f t="shared" si="194"/>
        <v>818.76999999998407</v>
      </c>
      <c r="J1751" s="41">
        <f t="shared" si="195"/>
        <v>868.11999999998409</v>
      </c>
      <c r="L1751" t="str">
        <f t="shared" si="190"/>
        <v>818,77</v>
      </c>
      <c r="M1751" s="41">
        <f t="shared" si="191"/>
        <v>868.11999999998409</v>
      </c>
    </row>
    <row r="1752" spans="2:13" x14ac:dyDescent="0.2">
      <c r="B1752" s="41">
        <f t="shared" si="189"/>
        <v>10417.559999999808</v>
      </c>
      <c r="C1752" s="41">
        <f>Motor!$E$5</f>
        <v>1900</v>
      </c>
      <c r="D1752" s="41">
        <f>Motor!$E$6</f>
        <v>0</v>
      </c>
      <c r="E1752" s="41">
        <f t="shared" si="192"/>
        <v>12317.559999999808</v>
      </c>
      <c r="F1752" s="41">
        <f t="shared" si="193"/>
        <v>1026.46</v>
      </c>
      <c r="G1752" s="41">
        <f>IF(VLOOKUP(F1752,Constantes!$D$2:$E$11,2,TRUE)=0,+F1752,VLOOKUP(F1752,Constantes!$D$2:$E$11,2,TRUE))</f>
        <v>1050</v>
      </c>
      <c r="H1752" s="41">
        <f>ROUND(+Motor!$D$15*Iteración!G1752,2)</f>
        <v>49.35</v>
      </c>
      <c r="I1752" s="48">
        <f t="shared" si="194"/>
        <v>818.77999999998406</v>
      </c>
      <c r="J1752" s="41">
        <f t="shared" si="195"/>
        <v>868.12999999998408</v>
      </c>
      <c r="L1752" t="str">
        <f t="shared" si="190"/>
        <v>818,78</v>
      </c>
      <c r="M1752" s="41">
        <f t="shared" si="191"/>
        <v>868.12999999998408</v>
      </c>
    </row>
    <row r="1753" spans="2:13" x14ac:dyDescent="0.2">
      <c r="B1753" s="41">
        <f t="shared" si="189"/>
        <v>10417.679999999809</v>
      </c>
      <c r="C1753" s="41">
        <f>Motor!$E$5</f>
        <v>1900</v>
      </c>
      <c r="D1753" s="41">
        <f>Motor!$E$6</f>
        <v>0</v>
      </c>
      <c r="E1753" s="41">
        <f t="shared" si="192"/>
        <v>12317.679999999809</v>
      </c>
      <c r="F1753" s="41">
        <f t="shared" si="193"/>
        <v>1026.47</v>
      </c>
      <c r="G1753" s="41">
        <f>IF(VLOOKUP(F1753,Constantes!$D$2:$E$11,2,TRUE)=0,+F1753,VLOOKUP(F1753,Constantes!$D$2:$E$11,2,TRUE))</f>
        <v>1050</v>
      </c>
      <c r="H1753" s="41">
        <f>ROUND(+Motor!$D$15*Iteración!G1753,2)</f>
        <v>49.35</v>
      </c>
      <c r="I1753" s="48">
        <f t="shared" si="194"/>
        <v>818.78999999998405</v>
      </c>
      <c r="J1753" s="41">
        <f t="shared" si="195"/>
        <v>868.13999999998407</v>
      </c>
      <c r="L1753" t="str">
        <f t="shared" si="190"/>
        <v>818,79</v>
      </c>
      <c r="M1753" s="41">
        <f t="shared" si="191"/>
        <v>868.13999999998407</v>
      </c>
    </row>
    <row r="1754" spans="2:13" x14ac:dyDescent="0.2">
      <c r="B1754" s="41">
        <f t="shared" si="189"/>
        <v>10417.799999999808</v>
      </c>
      <c r="C1754" s="41">
        <f>Motor!$E$5</f>
        <v>1900</v>
      </c>
      <c r="D1754" s="41">
        <f>Motor!$E$6</f>
        <v>0</v>
      </c>
      <c r="E1754" s="41">
        <f t="shared" si="192"/>
        <v>12317.799999999808</v>
      </c>
      <c r="F1754" s="41">
        <f t="shared" si="193"/>
        <v>1026.48</v>
      </c>
      <c r="G1754" s="41">
        <f>IF(VLOOKUP(F1754,Constantes!$D$2:$E$11,2,TRUE)=0,+F1754,VLOOKUP(F1754,Constantes!$D$2:$E$11,2,TRUE))</f>
        <v>1050</v>
      </c>
      <c r="H1754" s="41">
        <f>ROUND(+Motor!$D$15*Iteración!G1754,2)</f>
        <v>49.35</v>
      </c>
      <c r="I1754" s="48">
        <f t="shared" si="194"/>
        <v>818.79999999998404</v>
      </c>
      <c r="J1754" s="41">
        <f t="shared" si="195"/>
        <v>868.14999999998406</v>
      </c>
      <c r="L1754" t="str">
        <f t="shared" si="190"/>
        <v>818,80</v>
      </c>
      <c r="M1754" s="41">
        <f t="shared" si="191"/>
        <v>868.14999999998406</v>
      </c>
    </row>
    <row r="1755" spans="2:13" x14ac:dyDescent="0.2">
      <c r="B1755" s="41">
        <f t="shared" si="189"/>
        <v>10417.919999999809</v>
      </c>
      <c r="C1755" s="41">
        <f>Motor!$E$5</f>
        <v>1900</v>
      </c>
      <c r="D1755" s="41">
        <f>Motor!$E$6</f>
        <v>0</v>
      </c>
      <c r="E1755" s="41">
        <f t="shared" si="192"/>
        <v>12317.919999999809</v>
      </c>
      <c r="F1755" s="41">
        <f t="shared" si="193"/>
        <v>1026.49</v>
      </c>
      <c r="G1755" s="41">
        <f>IF(VLOOKUP(F1755,Constantes!$D$2:$E$11,2,TRUE)=0,+F1755,VLOOKUP(F1755,Constantes!$D$2:$E$11,2,TRUE))</f>
        <v>1050</v>
      </c>
      <c r="H1755" s="41">
        <f>ROUND(+Motor!$D$15*Iteración!G1755,2)</f>
        <v>49.35</v>
      </c>
      <c r="I1755" s="48">
        <f t="shared" si="194"/>
        <v>818.80999999998403</v>
      </c>
      <c r="J1755" s="41">
        <f t="shared" si="195"/>
        <v>868.15999999998405</v>
      </c>
      <c r="L1755" t="str">
        <f t="shared" si="190"/>
        <v>818,81</v>
      </c>
      <c r="M1755" s="41">
        <f t="shared" si="191"/>
        <v>868.15999999998405</v>
      </c>
    </row>
    <row r="1756" spans="2:13" x14ac:dyDescent="0.2">
      <c r="B1756" s="41">
        <f t="shared" si="189"/>
        <v>10418.039999999808</v>
      </c>
      <c r="C1756" s="41">
        <f>Motor!$E$5</f>
        <v>1900</v>
      </c>
      <c r="D1756" s="41">
        <f>Motor!$E$6</f>
        <v>0</v>
      </c>
      <c r="E1756" s="41">
        <f t="shared" si="192"/>
        <v>12318.039999999808</v>
      </c>
      <c r="F1756" s="41">
        <f t="shared" si="193"/>
        <v>1026.5</v>
      </c>
      <c r="G1756" s="41">
        <f>IF(VLOOKUP(F1756,Constantes!$D$2:$E$11,2,TRUE)=0,+F1756,VLOOKUP(F1756,Constantes!$D$2:$E$11,2,TRUE))</f>
        <v>1050</v>
      </c>
      <c r="H1756" s="41">
        <f>ROUND(+Motor!$D$15*Iteración!G1756,2)</f>
        <v>49.35</v>
      </c>
      <c r="I1756" s="48">
        <f t="shared" si="194"/>
        <v>818.81999999998402</v>
      </c>
      <c r="J1756" s="41">
        <f t="shared" si="195"/>
        <v>868.16999999998404</v>
      </c>
      <c r="L1756" t="str">
        <f t="shared" si="190"/>
        <v>818,82</v>
      </c>
      <c r="M1756" s="41">
        <f t="shared" si="191"/>
        <v>868.16999999998404</v>
      </c>
    </row>
    <row r="1757" spans="2:13" x14ac:dyDescent="0.2">
      <c r="B1757" s="41">
        <f t="shared" si="189"/>
        <v>10418.159999999809</v>
      </c>
      <c r="C1757" s="41">
        <f>Motor!$E$5</f>
        <v>1900</v>
      </c>
      <c r="D1757" s="41">
        <f>Motor!$E$6</f>
        <v>0</v>
      </c>
      <c r="E1757" s="41">
        <f t="shared" si="192"/>
        <v>12318.159999999809</v>
      </c>
      <c r="F1757" s="41">
        <f t="shared" si="193"/>
        <v>1026.51</v>
      </c>
      <c r="G1757" s="41">
        <f>IF(VLOOKUP(F1757,Constantes!$D$2:$E$11,2,TRUE)=0,+F1757,VLOOKUP(F1757,Constantes!$D$2:$E$11,2,TRUE))</f>
        <v>1050</v>
      </c>
      <c r="H1757" s="41">
        <f>ROUND(+Motor!$D$15*Iteración!G1757,2)</f>
        <v>49.35</v>
      </c>
      <c r="I1757" s="48">
        <f t="shared" si="194"/>
        <v>818.82999999998401</v>
      </c>
      <c r="J1757" s="41">
        <f t="shared" si="195"/>
        <v>868.17999999998403</v>
      </c>
      <c r="L1757" t="str">
        <f t="shared" si="190"/>
        <v>818,83</v>
      </c>
      <c r="M1757" s="41">
        <f t="shared" si="191"/>
        <v>868.17999999998403</v>
      </c>
    </row>
    <row r="1758" spans="2:13" x14ac:dyDescent="0.2">
      <c r="B1758" s="41">
        <f t="shared" si="189"/>
        <v>10418.279999999808</v>
      </c>
      <c r="C1758" s="41">
        <f>Motor!$E$5</f>
        <v>1900</v>
      </c>
      <c r="D1758" s="41">
        <f>Motor!$E$6</f>
        <v>0</v>
      </c>
      <c r="E1758" s="41">
        <f t="shared" si="192"/>
        <v>12318.279999999808</v>
      </c>
      <c r="F1758" s="41">
        <f t="shared" si="193"/>
        <v>1026.52</v>
      </c>
      <c r="G1758" s="41">
        <f>IF(VLOOKUP(F1758,Constantes!$D$2:$E$11,2,TRUE)=0,+F1758,VLOOKUP(F1758,Constantes!$D$2:$E$11,2,TRUE))</f>
        <v>1050</v>
      </c>
      <c r="H1758" s="41">
        <f>ROUND(+Motor!$D$15*Iteración!G1758,2)</f>
        <v>49.35</v>
      </c>
      <c r="I1758" s="48">
        <f t="shared" si="194"/>
        <v>818.839999999984</v>
      </c>
      <c r="J1758" s="41">
        <f t="shared" si="195"/>
        <v>868.18999999998402</v>
      </c>
      <c r="L1758" t="str">
        <f t="shared" si="190"/>
        <v>818,84</v>
      </c>
      <c r="M1758" s="41">
        <f t="shared" si="191"/>
        <v>868.18999999998402</v>
      </c>
    </row>
    <row r="1759" spans="2:13" x14ac:dyDescent="0.2">
      <c r="B1759" s="41">
        <f t="shared" si="189"/>
        <v>10418.399999999809</v>
      </c>
      <c r="C1759" s="41">
        <f>Motor!$E$5</f>
        <v>1900</v>
      </c>
      <c r="D1759" s="41">
        <f>Motor!$E$6</f>
        <v>0</v>
      </c>
      <c r="E1759" s="41">
        <f t="shared" si="192"/>
        <v>12318.399999999809</v>
      </c>
      <c r="F1759" s="41">
        <f t="shared" si="193"/>
        <v>1026.53</v>
      </c>
      <c r="G1759" s="41">
        <f>IF(VLOOKUP(F1759,Constantes!$D$2:$E$11,2,TRUE)=0,+F1759,VLOOKUP(F1759,Constantes!$D$2:$E$11,2,TRUE))</f>
        <v>1050</v>
      </c>
      <c r="H1759" s="41">
        <f>ROUND(+Motor!$D$15*Iteración!G1759,2)</f>
        <v>49.35</v>
      </c>
      <c r="I1759" s="48">
        <f t="shared" si="194"/>
        <v>818.84999999998399</v>
      </c>
      <c r="J1759" s="41">
        <f t="shared" si="195"/>
        <v>868.19999999998402</v>
      </c>
      <c r="L1759" t="str">
        <f t="shared" si="190"/>
        <v>818,85</v>
      </c>
      <c r="M1759" s="41">
        <f t="shared" si="191"/>
        <v>868.19999999998402</v>
      </c>
    </row>
    <row r="1760" spans="2:13" x14ac:dyDescent="0.2">
      <c r="B1760" s="41">
        <f t="shared" si="189"/>
        <v>10418.519999999808</v>
      </c>
      <c r="C1760" s="41">
        <f>Motor!$E$5</f>
        <v>1900</v>
      </c>
      <c r="D1760" s="41">
        <f>Motor!$E$6</f>
        <v>0</v>
      </c>
      <c r="E1760" s="41">
        <f t="shared" si="192"/>
        <v>12318.519999999808</v>
      </c>
      <c r="F1760" s="41">
        <f t="shared" si="193"/>
        <v>1026.54</v>
      </c>
      <c r="G1760" s="41">
        <f>IF(VLOOKUP(F1760,Constantes!$D$2:$E$11,2,TRUE)=0,+F1760,VLOOKUP(F1760,Constantes!$D$2:$E$11,2,TRUE))</f>
        <v>1050</v>
      </c>
      <c r="H1760" s="41">
        <f>ROUND(+Motor!$D$15*Iteración!G1760,2)</f>
        <v>49.35</v>
      </c>
      <c r="I1760" s="48">
        <f t="shared" si="194"/>
        <v>818.85999999998398</v>
      </c>
      <c r="J1760" s="41">
        <f t="shared" si="195"/>
        <v>868.20999999998401</v>
      </c>
      <c r="L1760" t="str">
        <f t="shared" si="190"/>
        <v>818,86</v>
      </c>
      <c r="M1760" s="41">
        <f t="shared" si="191"/>
        <v>868.20999999998401</v>
      </c>
    </row>
    <row r="1761" spans="2:13" x14ac:dyDescent="0.2">
      <c r="B1761" s="41">
        <f t="shared" si="189"/>
        <v>10418.639999999808</v>
      </c>
      <c r="C1761" s="41">
        <f>Motor!$E$5</f>
        <v>1900</v>
      </c>
      <c r="D1761" s="41">
        <f>Motor!$E$6</f>
        <v>0</v>
      </c>
      <c r="E1761" s="41">
        <f t="shared" si="192"/>
        <v>12318.639999999808</v>
      </c>
      <c r="F1761" s="41">
        <f t="shared" si="193"/>
        <v>1026.55</v>
      </c>
      <c r="G1761" s="41">
        <f>IF(VLOOKUP(F1761,Constantes!$D$2:$E$11,2,TRUE)=0,+F1761,VLOOKUP(F1761,Constantes!$D$2:$E$11,2,TRUE))</f>
        <v>1050</v>
      </c>
      <c r="H1761" s="41">
        <f>ROUND(+Motor!$D$15*Iteración!G1761,2)</f>
        <v>49.35</v>
      </c>
      <c r="I1761" s="48">
        <f t="shared" si="194"/>
        <v>818.86999999998397</v>
      </c>
      <c r="J1761" s="41">
        <f t="shared" si="195"/>
        <v>868.219999999984</v>
      </c>
      <c r="L1761" t="str">
        <f t="shared" si="190"/>
        <v>818,87</v>
      </c>
      <c r="M1761" s="41">
        <f t="shared" si="191"/>
        <v>868.219999999984</v>
      </c>
    </row>
    <row r="1762" spans="2:13" x14ac:dyDescent="0.2">
      <c r="B1762" s="41">
        <f t="shared" si="189"/>
        <v>10418.759999999807</v>
      </c>
      <c r="C1762" s="41">
        <f>Motor!$E$5</f>
        <v>1900</v>
      </c>
      <c r="D1762" s="41">
        <f>Motor!$E$6</f>
        <v>0</v>
      </c>
      <c r="E1762" s="41">
        <f t="shared" si="192"/>
        <v>12318.759999999807</v>
      </c>
      <c r="F1762" s="41">
        <f t="shared" si="193"/>
        <v>1026.56</v>
      </c>
      <c r="G1762" s="41">
        <f>IF(VLOOKUP(F1762,Constantes!$D$2:$E$11,2,TRUE)=0,+F1762,VLOOKUP(F1762,Constantes!$D$2:$E$11,2,TRUE))</f>
        <v>1050</v>
      </c>
      <c r="H1762" s="41">
        <f>ROUND(+Motor!$D$15*Iteración!G1762,2)</f>
        <v>49.35</v>
      </c>
      <c r="I1762" s="48">
        <f t="shared" si="194"/>
        <v>818.87999999998397</v>
      </c>
      <c r="J1762" s="41">
        <f t="shared" si="195"/>
        <v>868.22999999998399</v>
      </c>
      <c r="L1762" t="str">
        <f t="shared" si="190"/>
        <v>818,88</v>
      </c>
      <c r="M1762" s="41">
        <f t="shared" si="191"/>
        <v>868.22999999998399</v>
      </c>
    </row>
    <row r="1763" spans="2:13" x14ac:dyDescent="0.2">
      <c r="B1763" s="41">
        <f t="shared" si="189"/>
        <v>10418.879999999808</v>
      </c>
      <c r="C1763" s="41">
        <f>Motor!$E$5</f>
        <v>1900</v>
      </c>
      <c r="D1763" s="41">
        <f>Motor!$E$6</f>
        <v>0</v>
      </c>
      <c r="E1763" s="41">
        <f t="shared" si="192"/>
        <v>12318.879999999808</v>
      </c>
      <c r="F1763" s="41">
        <f t="shared" si="193"/>
        <v>1026.57</v>
      </c>
      <c r="G1763" s="41">
        <f>IF(VLOOKUP(F1763,Constantes!$D$2:$E$11,2,TRUE)=0,+F1763,VLOOKUP(F1763,Constantes!$D$2:$E$11,2,TRUE))</f>
        <v>1050</v>
      </c>
      <c r="H1763" s="41">
        <f>ROUND(+Motor!$D$15*Iteración!G1763,2)</f>
        <v>49.35</v>
      </c>
      <c r="I1763" s="48">
        <f t="shared" si="194"/>
        <v>818.88999999998396</v>
      </c>
      <c r="J1763" s="41">
        <f t="shared" si="195"/>
        <v>868.23999999998398</v>
      </c>
      <c r="L1763" t="str">
        <f t="shared" si="190"/>
        <v>818,89</v>
      </c>
      <c r="M1763" s="41">
        <f t="shared" si="191"/>
        <v>868.23999999998398</v>
      </c>
    </row>
    <row r="1764" spans="2:13" x14ac:dyDescent="0.2">
      <c r="B1764" s="41">
        <f t="shared" si="189"/>
        <v>10418.999999999807</v>
      </c>
      <c r="C1764" s="41">
        <f>Motor!$E$5</f>
        <v>1900</v>
      </c>
      <c r="D1764" s="41">
        <f>Motor!$E$6</f>
        <v>0</v>
      </c>
      <c r="E1764" s="41">
        <f t="shared" si="192"/>
        <v>12318.999999999807</v>
      </c>
      <c r="F1764" s="41">
        <f t="shared" si="193"/>
        <v>1026.58</v>
      </c>
      <c r="G1764" s="41">
        <f>IF(VLOOKUP(F1764,Constantes!$D$2:$E$11,2,TRUE)=0,+F1764,VLOOKUP(F1764,Constantes!$D$2:$E$11,2,TRUE))</f>
        <v>1050</v>
      </c>
      <c r="H1764" s="41">
        <f>ROUND(+Motor!$D$15*Iteración!G1764,2)</f>
        <v>49.35</v>
      </c>
      <c r="I1764" s="48">
        <f t="shared" si="194"/>
        <v>818.89999999998395</v>
      </c>
      <c r="J1764" s="41">
        <f t="shared" si="195"/>
        <v>868.24999999998397</v>
      </c>
      <c r="L1764" t="str">
        <f t="shared" si="190"/>
        <v>818,90</v>
      </c>
      <c r="M1764" s="41">
        <f t="shared" si="191"/>
        <v>868.24999999998397</v>
      </c>
    </row>
    <row r="1765" spans="2:13" x14ac:dyDescent="0.2">
      <c r="B1765" s="41">
        <f t="shared" si="189"/>
        <v>10419.119999999808</v>
      </c>
      <c r="C1765" s="41">
        <f>Motor!$E$5</f>
        <v>1900</v>
      </c>
      <c r="D1765" s="41">
        <f>Motor!$E$6</f>
        <v>0</v>
      </c>
      <c r="E1765" s="41">
        <f t="shared" si="192"/>
        <v>12319.119999999808</v>
      </c>
      <c r="F1765" s="41">
        <f t="shared" si="193"/>
        <v>1026.5899999999999</v>
      </c>
      <c r="G1765" s="41">
        <f>IF(VLOOKUP(F1765,Constantes!$D$2:$E$11,2,TRUE)=0,+F1765,VLOOKUP(F1765,Constantes!$D$2:$E$11,2,TRUE))</f>
        <v>1050</v>
      </c>
      <c r="H1765" s="41">
        <f>ROUND(+Motor!$D$15*Iteración!G1765,2)</f>
        <v>49.35</v>
      </c>
      <c r="I1765" s="48">
        <f t="shared" si="194"/>
        <v>818.90999999998394</v>
      </c>
      <c r="J1765" s="41">
        <f t="shared" si="195"/>
        <v>868.25999999998396</v>
      </c>
      <c r="L1765" t="str">
        <f t="shared" si="190"/>
        <v>818,91</v>
      </c>
      <c r="M1765" s="41">
        <f t="shared" si="191"/>
        <v>868.25999999998396</v>
      </c>
    </row>
    <row r="1766" spans="2:13" x14ac:dyDescent="0.2">
      <c r="B1766" s="41">
        <f t="shared" si="189"/>
        <v>10419.239999999807</v>
      </c>
      <c r="C1766" s="41">
        <f>Motor!$E$5</f>
        <v>1900</v>
      </c>
      <c r="D1766" s="41">
        <f>Motor!$E$6</f>
        <v>0</v>
      </c>
      <c r="E1766" s="41">
        <f t="shared" si="192"/>
        <v>12319.239999999807</v>
      </c>
      <c r="F1766" s="41">
        <f t="shared" si="193"/>
        <v>1026.5999999999999</v>
      </c>
      <c r="G1766" s="41">
        <f>IF(VLOOKUP(F1766,Constantes!$D$2:$E$11,2,TRUE)=0,+F1766,VLOOKUP(F1766,Constantes!$D$2:$E$11,2,TRUE))</f>
        <v>1050</v>
      </c>
      <c r="H1766" s="41">
        <f>ROUND(+Motor!$D$15*Iteración!G1766,2)</f>
        <v>49.35</v>
      </c>
      <c r="I1766" s="48">
        <f t="shared" si="194"/>
        <v>818.91999999998393</v>
      </c>
      <c r="J1766" s="41">
        <f t="shared" si="195"/>
        <v>868.26999999998395</v>
      </c>
      <c r="L1766" t="str">
        <f t="shared" si="190"/>
        <v>818,92</v>
      </c>
      <c r="M1766" s="41">
        <f t="shared" si="191"/>
        <v>868.26999999998395</v>
      </c>
    </row>
    <row r="1767" spans="2:13" x14ac:dyDescent="0.2">
      <c r="B1767" s="41">
        <f t="shared" si="189"/>
        <v>10419.359999999808</v>
      </c>
      <c r="C1767" s="41">
        <f>Motor!$E$5</f>
        <v>1900</v>
      </c>
      <c r="D1767" s="41">
        <f>Motor!$E$6</f>
        <v>0</v>
      </c>
      <c r="E1767" s="41">
        <f t="shared" si="192"/>
        <v>12319.359999999808</v>
      </c>
      <c r="F1767" s="41">
        <f t="shared" si="193"/>
        <v>1026.6099999999999</v>
      </c>
      <c r="G1767" s="41">
        <f>IF(VLOOKUP(F1767,Constantes!$D$2:$E$11,2,TRUE)=0,+F1767,VLOOKUP(F1767,Constantes!$D$2:$E$11,2,TRUE))</f>
        <v>1050</v>
      </c>
      <c r="H1767" s="41">
        <f>ROUND(+Motor!$D$15*Iteración!G1767,2)</f>
        <v>49.35</v>
      </c>
      <c r="I1767" s="48">
        <f t="shared" si="194"/>
        <v>818.92999999998392</v>
      </c>
      <c r="J1767" s="41">
        <f t="shared" si="195"/>
        <v>868.27999999998394</v>
      </c>
      <c r="L1767" t="str">
        <f t="shared" si="190"/>
        <v>818,93</v>
      </c>
      <c r="M1767" s="41">
        <f t="shared" si="191"/>
        <v>868.27999999998394</v>
      </c>
    </row>
    <row r="1768" spans="2:13" x14ac:dyDescent="0.2">
      <c r="B1768" s="41">
        <f t="shared" si="189"/>
        <v>10419.479999999807</v>
      </c>
      <c r="C1768" s="41">
        <f>Motor!$E$5</f>
        <v>1900</v>
      </c>
      <c r="D1768" s="41">
        <f>Motor!$E$6</f>
        <v>0</v>
      </c>
      <c r="E1768" s="41">
        <f t="shared" si="192"/>
        <v>12319.479999999807</v>
      </c>
      <c r="F1768" s="41">
        <f t="shared" si="193"/>
        <v>1026.6199999999999</v>
      </c>
      <c r="G1768" s="41">
        <f>IF(VLOOKUP(F1768,Constantes!$D$2:$E$11,2,TRUE)=0,+F1768,VLOOKUP(F1768,Constantes!$D$2:$E$11,2,TRUE))</f>
        <v>1050</v>
      </c>
      <c r="H1768" s="41">
        <f>ROUND(+Motor!$D$15*Iteración!G1768,2)</f>
        <v>49.35</v>
      </c>
      <c r="I1768" s="48">
        <f t="shared" si="194"/>
        <v>818.93999999998391</v>
      </c>
      <c r="J1768" s="41">
        <f t="shared" si="195"/>
        <v>868.28999999998393</v>
      </c>
      <c r="L1768" t="str">
        <f t="shared" si="190"/>
        <v>818,94</v>
      </c>
      <c r="M1768" s="41">
        <f t="shared" si="191"/>
        <v>868.28999999998393</v>
      </c>
    </row>
    <row r="1769" spans="2:13" x14ac:dyDescent="0.2">
      <c r="B1769" s="41">
        <f t="shared" si="189"/>
        <v>10419.599999999808</v>
      </c>
      <c r="C1769" s="41">
        <f>Motor!$E$5</f>
        <v>1900</v>
      </c>
      <c r="D1769" s="41">
        <f>Motor!$E$6</f>
        <v>0</v>
      </c>
      <c r="E1769" s="41">
        <f t="shared" si="192"/>
        <v>12319.599999999808</v>
      </c>
      <c r="F1769" s="41">
        <f t="shared" si="193"/>
        <v>1026.6300000000001</v>
      </c>
      <c r="G1769" s="41">
        <f>IF(VLOOKUP(F1769,Constantes!$D$2:$E$11,2,TRUE)=0,+F1769,VLOOKUP(F1769,Constantes!$D$2:$E$11,2,TRUE))</f>
        <v>1050</v>
      </c>
      <c r="H1769" s="41">
        <f>ROUND(+Motor!$D$15*Iteración!G1769,2)</f>
        <v>49.35</v>
      </c>
      <c r="I1769" s="48">
        <f t="shared" si="194"/>
        <v>818.9499999999839</v>
      </c>
      <c r="J1769" s="41">
        <f t="shared" si="195"/>
        <v>868.29999999998392</v>
      </c>
      <c r="L1769" t="str">
        <f t="shared" si="190"/>
        <v>818,95</v>
      </c>
      <c r="M1769" s="41">
        <f t="shared" si="191"/>
        <v>868.29999999998392</v>
      </c>
    </row>
    <row r="1770" spans="2:13" x14ac:dyDescent="0.2">
      <c r="B1770" s="41">
        <f t="shared" si="189"/>
        <v>10419.719999999807</v>
      </c>
      <c r="C1770" s="41">
        <f>Motor!$E$5</f>
        <v>1900</v>
      </c>
      <c r="D1770" s="41">
        <f>Motor!$E$6</f>
        <v>0</v>
      </c>
      <c r="E1770" s="41">
        <f t="shared" si="192"/>
        <v>12319.719999999807</v>
      </c>
      <c r="F1770" s="41">
        <f t="shared" si="193"/>
        <v>1026.6400000000001</v>
      </c>
      <c r="G1770" s="41">
        <f>IF(VLOOKUP(F1770,Constantes!$D$2:$E$11,2,TRUE)=0,+F1770,VLOOKUP(F1770,Constantes!$D$2:$E$11,2,TRUE))</f>
        <v>1050</v>
      </c>
      <c r="H1770" s="41">
        <f>ROUND(+Motor!$D$15*Iteración!G1770,2)</f>
        <v>49.35</v>
      </c>
      <c r="I1770" s="48">
        <f t="shared" si="194"/>
        <v>818.95999999998389</v>
      </c>
      <c r="J1770" s="41">
        <f t="shared" si="195"/>
        <v>868.30999999998392</v>
      </c>
      <c r="L1770" t="str">
        <f t="shared" si="190"/>
        <v>818,96</v>
      </c>
      <c r="M1770" s="41">
        <f t="shared" si="191"/>
        <v>868.30999999998392</v>
      </c>
    </row>
    <row r="1771" spans="2:13" x14ac:dyDescent="0.2">
      <c r="B1771" s="41">
        <f t="shared" si="189"/>
        <v>10419.839999999807</v>
      </c>
      <c r="C1771" s="41">
        <f>Motor!$E$5</f>
        <v>1900</v>
      </c>
      <c r="D1771" s="41">
        <f>Motor!$E$6</f>
        <v>0</v>
      </c>
      <c r="E1771" s="41">
        <f t="shared" si="192"/>
        <v>12319.839999999807</v>
      </c>
      <c r="F1771" s="41">
        <f t="shared" si="193"/>
        <v>1026.6500000000001</v>
      </c>
      <c r="G1771" s="41">
        <f>IF(VLOOKUP(F1771,Constantes!$D$2:$E$11,2,TRUE)=0,+F1771,VLOOKUP(F1771,Constantes!$D$2:$E$11,2,TRUE))</f>
        <v>1050</v>
      </c>
      <c r="H1771" s="41">
        <f>ROUND(+Motor!$D$15*Iteración!G1771,2)</f>
        <v>49.35</v>
      </c>
      <c r="I1771" s="48">
        <f t="shared" si="194"/>
        <v>818.96999999998388</v>
      </c>
      <c r="J1771" s="41">
        <f t="shared" si="195"/>
        <v>868.31999999998391</v>
      </c>
      <c r="L1771" t="str">
        <f t="shared" si="190"/>
        <v>818,97</v>
      </c>
      <c r="M1771" s="41">
        <f t="shared" si="191"/>
        <v>868.31999999998391</v>
      </c>
    </row>
    <row r="1772" spans="2:13" x14ac:dyDescent="0.2">
      <c r="B1772" s="41">
        <f t="shared" si="189"/>
        <v>10419.959999999806</v>
      </c>
      <c r="C1772" s="41">
        <f>Motor!$E$5</f>
        <v>1900</v>
      </c>
      <c r="D1772" s="41">
        <f>Motor!$E$6</f>
        <v>0</v>
      </c>
      <c r="E1772" s="41">
        <f t="shared" si="192"/>
        <v>12319.959999999806</v>
      </c>
      <c r="F1772" s="41">
        <f t="shared" si="193"/>
        <v>1026.6600000000001</v>
      </c>
      <c r="G1772" s="41">
        <f>IF(VLOOKUP(F1772,Constantes!$D$2:$E$11,2,TRUE)=0,+F1772,VLOOKUP(F1772,Constantes!$D$2:$E$11,2,TRUE))</f>
        <v>1050</v>
      </c>
      <c r="H1772" s="41">
        <f>ROUND(+Motor!$D$15*Iteración!G1772,2)</f>
        <v>49.35</v>
      </c>
      <c r="I1772" s="48">
        <f t="shared" si="194"/>
        <v>818.97999999998387</v>
      </c>
      <c r="J1772" s="41">
        <f t="shared" si="195"/>
        <v>868.3299999999839</v>
      </c>
      <c r="L1772" t="str">
        <f t="shared" si="190"/>
        <v>818,98</v>
      </c>
      <c r="M1772" s="41">
        <f t="shared" si="191"/>
        <v>868.3299999999839</v>
      </c>
    </row>
    <row r="1773" spans="2:13" x14ac:dyDescent="0.2">
      <c r="B1773" s="41">
        <f t="shared" si="189"/>
        <v>10420.079999999807</v>
      </c>
      <c r="C1773" s="41">
        <f>Motor!$E$5</f>
        <v>1900</v>
      </c>
      <c r="D1773" s="41">
        <f>Motor!$E$6</f>
        <v>0</v>
      </c>
      <c r="E1773" s="41">
        <f t="shared" si="192"/>
        <v>12320.079999999807</v>
      </c>
      <c r="F1773" s="41">
        <f t="shared" si="193"/>
        <v>1026.67</v>
      </c>
      <c r="G1773" s="41">
        <f>IF(VLOOKUP(F1773,Constantes!$D$2:$E$11,2,TRUE)=0,+F1773,VLOOKUP(F1773,Constantes!$D$2:$E$11,2,TRUE))</f>
        <v>1050</v>
      </c>
      <c r="H1773" s="41">
        <f>ROUND(+Motor!$D$15*Iteración!G1773,2)</f>
        <v>49.35</v>
      </c>
      <c r="I1773" s="48">
        <f t="shared" si="194"/>
        <v>818.98999999998387</v>
      </c>
      <c r="J1773" s="41">
        <f t="shared" si="195"/>
        <v>868.33999999998389</v>
      </c>
      <c r="L1773" t="str">
        <f t="shared" si="190"/>
        <v>818,99</v>
      </c>
      <c r="M1773" s="41">
        <f t="shared" si="191"/>
        <v>868.33999999998389</v>
      </c>
    </row>
    <row r="1774" spans="2:13" x14ac:dyDescent="0.2">
      <c r="B1774" s="41">
        <f t="shared" si="189"/>
        <v>10420.199999999806</v>
      </c>
      <c r="C1774" s="41">
        <f>Motor!$E$5</f>
        <v>1900</v>
      </c>
      <c r="D1774" s="41">
        <f>Motor!$E$6</f>
        <v>0</v>
      </c>
      <c r="E1774" s="41">
        <f t="shared" si="192"/>
        <v>12320.199999999806</v>
      </c>
      <c r="F1774" s="41">
        <f t="shared" si="193"/>
        <v>1026.68</v>
      </c>
      <c r="G1774" s="41">
        <f>IF(VLOOKUP(F1774,Constantes!$D$2:$E$11,2,TRUE)=0,+F1774,VLOOKUP(F1774,Constantes!$D$2:$E$11,2,TRUE))</f>
        <v>1050</v>
      </c>
      <c r="H1774" s="41">
        <f>ROUND(+Motor!$D$15*Iteración!G1774,2)</f>
        <v>49.35</v>
      </c>
      <c r="I1774" s="48">
        <f t="shared" si="194"/>
        <v>818.99999999998386</v>
      </c>
      <c r="J1774" s="41">
        <f t="shared" si="195"/>
        <v>868.34999999998388</v>
      </c>
      <c r="L1774" t="str">
        <f t="shared" si="190"/>
        <v>819,00</v>
      </c>
      <c r="M1774" s="41">
        <f t="shared" si="191"/>
        <v>868.34999999998388</v>
      </c>
    </row>
    <row r="1775" spans="2:13" x14ac:dyDescent="0.2">
      <c r="B1775" s="41">
        <f t="shared" si="189"/>
        <v>10420.319999999807</v>
      </c>
      <c r="C1775" s="41">
        <f>Motor!$E$5</f>
        <v>1900</v>
      </c>
      <c r="D1775" s="41">
        <f>Motor!$E$6</f>
        <v>0</v>
      </c>
      <c r="E1775" s="41">
        <f t="shared" si="192"/>
        <v>12320.319999999807</v>
      </c>
      <c r="F1775" s="41">
        <f t="shared" si="193"/>
        <v>1026.69</v>
      </c>
      <c r="G1775" s="41">
        <f>IF(VLOOKUP(F1775,Constantes!$D$2:$E$11,2,TRUE)=0,+F1775,VLOOKUP(F1775,Constantes!$D$2:$E$11,2,TRUE))</f>
        <v>1050</v>
      </c>
      <c r="H1775" s="41">
        <f>ROUND(+Motor!$D$15*Iteración!G1775,2)</f>
        <v>49.35</v>
      </c>
      <c r="I1775" s="48">
        <f t="shared" si="194"/>
        <v>819.00999999998385</v>
      </c>
      <c r="J1775" s="41">
        <f t="shared" si="195"/>
        <v>868.35999999998387</v>
      </c>
      <c r="L1775" t="str">
        <f t="shared" si="190"/>
        <v>819,01</v>
      </c>
      <c r="M1775" s="41">
        <f t="shared" si="191"/>
        <v>868.35999999998387</v>
      </c>
    </row>
    <row r="1776" spans="2:13" x14ac:dyDescent="0.2">
      <c r="B1776" s="41">
        <f t="shared" si="189"/>
        <v>10420.439999999806</v>
      </c>
      <c r="C1776" s="41">
        <f>Motor!$E$5</f>
        <v>1900</v>
      </c>
      <c r="D1776" s="41">
        <f>Motor!$E$6</f>
        <v>0</v>
      </c>
      <c r="E1776" s="41">
        <f t="shared" si="192"/>
        <v>12320.439999999806</v>
      </c>
      <c r="F1776" s="41">
        <f t="shared" si="193"/>
        <v>1026.7</v>
      </c>
      <c r="G1776" s="41">
        <f>IF(VLOOKUP(F1776,Constantes!$D$2:$E$11,2,TRUE)=0,+F1776,VLOOKUP(F1776,Constantes!$D$2:$E$11,2,TRUE))</f>
        <v>1050</v>
      </c>
      <c r="H1776" s="41">
        <f>ROUND(+Motor!$D$15*Iteración!G1776,2)</f>
        <v>49.35</v>
      </c>
      <c r="I1776" s="48">
        <f t="shared" si="194"/>
        <v>819.01999999998384</v>
      </c>
      <c r="J1776" s="41">
        <f t="shared" si="195"/>
        <v>868.36999999998386</v>
      </c>
      <c r="L1776" t="str">
        <f t="shared" si="190"/>
        <v>819,02</v>
      </c>
      <c r="M1776" s="41">
        <f t="shared" si="191"/>
        <v>868.36999999998386</v>
      </c>
    </row>
    <row r="1777" spans="2:13" x14ac:dyDescent="0.2">
      <c r="B1777" s="41">
        <f t="shared" si="189"/>
        <v>10420.559999999807</v>
      </c>
      <c r="C1777" s="41">
        <f>Motor!$E$5</f>
        <v>1900</v>
      </c>
      <c r="D1777" s="41">
        <f>Motor!$E$6</f>
        <v>0</v>
      </c>
      <c r="E1777" s="41">
        <f t="shared" si="192"/>
        <v>12320.559999999807</v>
      </c>
      <c r="F1777" s="41">
        <f t="shared" si="193"/>
        <v>1026.71</v>
      </c>
      <c r="G1777" s="41">
        <f>IF(VLOOKUP(F1777,Constantes!$D$2:$E$11,2,TRUE)=0,+F1777,VLOOKUP(F1777,Constantes!$D$2:$E$11,2,TRUE))</f>
        <v>1050</v>
      </c>
      <c r="H1777" s="41">
        <f>ROUND(+Motor!$D$15*Iteración!G1777,2)</f>
        <v>49.35</v>
      </c>
      <c r="I1777" s="48">
        <f t="shared" si="194"/>
        <v>819.02999999998383</v>
      </c>
      <c r="J1777" s="41">
        <f t="shared" si="195"/>
        <v>868.37999999998385</v>
      </c>
      <c r="L1777" t="str">
        <f t="shared" si="190"/>
        <v>819,03</v>
      </c>
      <c r="M1777" s="41">
        <f t="shared" si="191"/>
        <v>868.37999999998385</v>
      </c>
    </row>
    <row r="1778" spans="2:13" x14ac:dyDescent="0.2">
      <c r="B1778" s="41">
        <f t="shared" si="189"/>
        <v>10420.679999999806</v>
      </c>
      <c r="C1778" s="41">
        <f>Motor!$E$5</f>
        <v>1900</v>
      </c>
      <c r="D1778" s="41">
        <f>Motor!$E$6</f>
        <v>0</v>
      </c>
      <c r="E1778" s="41">
        <f t="shared" si="192"/>
        <v>12320.679999999806</v>
      </c>
      <c r="F1778" s="41">
        <f t="shared" si="193"/>
        <v>1026.72</v>
      </c>
      <c r="G1778" s="41">
        <f>IF(VLOOKUP(F1778,Constantes!$D$2:$E$11,2,TRUE)=0,+F1778,VLOOKUP(F1778,Constantes!$D$2:$E$11,2,TRUE))</f>
        <v>1050</v>
      </c>
      <c r="H1778" s="41">
        <f>ROUND(+Motor!$D$15*Iteración!G1778,2)</f>
        <v>49.35</v>
      </c>
      <c r="I1778" s="48">
        <f t="shared" si="194"/>
        <v>819.03999999998382</v>
      </c>
      <c r="J1778" s="41">
        <f t="shared" si="195"/>
        <v>868.38999999998384</v>
      </c>
      <c r="L1778" t="str">
        <f t="shared" si="190"/>
        <v>819,04</v>
      </c>
      <c r="M1778" s="41">
        <f t="shared" si="191"/>
        <v>868.38999999998384</v>
      </c>
    </row>
    <row r="1779" spans="2:13" x14ac:dyDescent="0.2">
      <c r="B1779" s="41">
        <f t="shared" si="189"/>
        <v>10420.799999999806</v>
      </c>
      <c r="C1779" s="41">
        <f>Motor!$E$5</f>
        <v>1900</v>
      </c>
      <c r="D1779" s="41">
        <f>Motor!$E$6</f>
        <v>0</v>
      </c>
      <c r="E1779" s="41">
        <f t="shared" si="192"/>
        <v>12320.799999999806</v>
      </c>
      <c r="F1779" s="41">
        <f t="shared" si="193"/>
        <v>1026.73</v>
      </c>
      <c r="G1779" s="41">
        <f>IF(VLOOKUP(F1779,Constantes!$D$2:$E$11,2,TRUE)=0,+F1779,VLOOKUP(F1779,Constantes!$D$2:$E$11,2,TRUE))</f>
        <v>1050</v>
      </c>
      <c r="H1779" s="41">
        <f>ROUND(+Motor!$D$15*Iteración!G1779,2)</f>
        <v>49.35</v>
      </c>
      <c r="I1779" s="48">
        <f t="shared" si="194"/>
        <v>819.04999999998381</v>
      </c>
      <c r="J1779" s="41">
        <f t="shared" si="195"/>
        <v>868.39999999998383</v>
      </c>
      <c r="L1779" t="str">
        <f t="shared" si="190"/>
        <v>819,05</v>
      </c>
      <c r="M1779" s="41">
        <f t="shared" si="191"/>
        <v>868.39999999998383</v>
      </c>
    </row>
    <row r="1780" spans="2:13" x14ac:dyDescent="0.2">
      <c r="B1780" s="41">
        <f t="shared" si="189"/>
        <v>10420.919999999805</v>
      </c>
      <c r="C1780" s="41">
        <f>Motor!$E$5</f>
        <v>1900</v>
      </c>
      <c r="D1780" s="41">
        <f>Motor!$E$6</f>
        <v>0</v>
      </c>
      <c r="E1780" s="41">
        <f t="shared" si="192"/>
        <v>12320.919999999805</v>
      </c>
      <c r="F1780" s="41">
        <f t="shared" si="193"/>
        <v>1026.74</v>
      </c>
      <c r="G1780" s="41">
        <f>IF(VLOOKUP(F1780,Constantes!$D$2:$E$11,2,TRUE)=0,+F1780,VLOOKUP(F1780,Constantes!$D$2:$E$11,2,TRUE))</f>
        <v>1050</v>
      </c>
      <c r="H1780" s="41">
        <f>ROUND(+Motor!$D$15*Iteración!G1780,2)</f>
        <v>49.35</v>
      </c>
      <c r="I1780" s="48">
        <f t="shared" si="194"/>
        <v>819.0599999999838</v>
      </c>
      <c r="J1780" s="41">
        <f t="shared" si="195"/>
        <v>868.40999999998382</v>
      </c>
      <c r="L1780" t="str">
        <f t="shared" si="190"/>
        <v>819,06</v>
      </c>
      <c r="M1780" s="41">
        <f t="shared" si="191"/>
        <v>868.40999999998382</v>
      </c>
    </row>
    <row r="1781" spans="2:13" x14ac:dyDescent="0.2">
      <c r="B1781" s="41">
        <f t="shared" si="189"/>
        <v>10421.039999999806</v>
      </c>
      <c r="C1781" s="41">
        <f>Motor!$E$5</f>
        <v>1900</v>
      </c>
      <c r="D1781" s="41">
        <f>Motor!$E$6</f>
        <v>0</v>
      </c>
      <c r="E1781" s="41">
        <f t="shared" si="192"/>
        <v>12321.039999999806</v>
      </c>
      <c r="F1781" s="41">
        <f t="shared" si="193"/>
        <v>1026.75</v>
      </c>
      <c r="G1781" s="41">
        <f>IF(VLOOKUP(F1781,Constantes!$D$2:$E$11,2,TRUE)=0,+F1781,VLOOKUP(F1781,Constantes!$D$2:$E$11,2,TRUE))</f>
        <v>1050</v>
      </c>
      <c r="H1781" s="41">
        <f>ROUND(+Motor!$D$15*Iteración!G1781,2)</f>
        <v>49.35</v>
      </c>
      <c r="I1781" s="48">
        <f t="shared" si="194"/>
        <v>819.06999999998379</v>
      </c>
      <c r="J1781" s="41">
        <f t="shared" si="195"/>
        <v>868.41999999998382</v>
      </c>
      <c r="L1781" t="str">
        <f t="shared" si="190"/>
        <v>819,07</v>
      </c>
      <c r="M1781" s="41">
        <f t="shared" si="191"/>
        <v>868.41999999998382</v>
      </c>
    </row>
    <row r="1782" spans="2:13" x14ac:dyDescent="0.2">
      <c r="B1782" s="41">
        <f t="shared" si="189"/>
        <v>10421.159999999805</v>
      </c>
      <c r="C1782" s="41">
        <f>Motor!$E$5</f>
        <v>1900</v>
      </c>
      <c r="D1782" s="41">
        <f>Motor!$E$6</f>
        <v>0</v>
      </c>
      <c r="E1782" s="41">
        <f t="shared" si="192"/>
        <v>12321.159999999805</v>
      </c>
      <c r="F1782" s="41">
        <f t="shared" si="193"/>
        <v>1026.76</v>
      </c>
      <c r="G1782" s="41">
        <f>IF(VLOOKUP(F1782,Constantes!$D$2:$E$11,2,TRUE)=0,+F1782,VLOOKUP(F1782,Constantes!$D$2:$E$11,2,TRUE))</f>
        <v>1050</v>
      </c>
      <c r="H1782" s="41">
        <f>ROUND(+Motor!$D$15*Iteración!G1782,2)</f>
        <v>49.35</v>
      </c>
      <c r="I1782" s="48">
        <f t="shared" si="194"/>
        <v>819.07999999998378</v>
      </c>
      <c r="J1782" s="41">
        <f t="shared" si="195"/>
        <v>868.42999999998381</v>
      </c>
      <c r="L1782" t="str">
        <f t="shared" si="190"/>
        <v>819,08</v>
      </c>
      <c r="M1782" s="41">
        <f t="shared" si="191"/>
        <v>868.42999999998381</v>
      </c>
    </row>
    <row r="1783" spans="2:13" x14ac:dyDescent="0.2">
      <c r="B1783" s="41">
        <f t="shared" si="189"/>
        <v>10421.279999999806</v>
      </c>
      <c r="C1783" s="41">
        <f>Motor!$E$5</f>
        <v>1900</v>
      </c>
      <c r="D1783" s="41">
        <f>Motor!$E$6</f>
        <v>0</v>
      </c>
      <c r="E1783" s="41">
        <f t="shared" si="192"/>
        <v>12321.279999999806</v>
      </c>
      <c r="F1783" s="41">
        <f t="shared" si="193"/>
        <v>1026.77</v>
      </c>
      <c r="G1783" s="41">
        <f>IF(VLOOKUP(F1783,Constantes!$D$2:$E$11,2,TRUE)=0,+F1783,VLOOKUP(F1783,Constantes!$D$2:$E$11,2,TRUE))</f>
        <v>1050</v>
      </c>
      <c r="H1783" s="41">
        <f>ROUND(+Motor!$D$15*Iteración!G1783,2)</f>
        <v>49.35</v>
      </c>
      <c r="I1783" s="48">
        <f t="shared" si="194"/>
        <v>819.08999999998377</v>
      </c>
      <c r="J1783" s="41">
        <f t="shared" si="195"/>
        <v>868.4399999999838</v>
      </c>
      <c r="L1783" t="str">
        <f t="shared" si="190"/>
        <v>819,09</v>
      </c>
      <c r="M1783" s="41">
        <f t="shared" si="191"/>
        <v>868.4399999999838</v>
      </c>
    </row>
    <row r="1784" spans="2:13" x14ac:dyDescent="0.2">
      <c r="B1784" s="41">
        <f t="shared" si="189"/>
        <v>10421.399999999805</v>
      </c>
      <c r="C1784" s="41">
        <f>Motor!$E$5</f>
        <v>1900</v>
      </c>
      <c r="D1784" s="41">
        <f>Motor!$E$6</f>
        <v>0</v>
      </c>
      <c r="E1784" s="41">
        <f t="shared" si="192"/>
        <v>12321.399999999805</v>
      </c>
      <c r="F1784" s="41">
        <f t="shared" si="193"/>
        <v>1026.78</v>
      </c>
      <c r="G1784" s="41">
        <f>IF(VLOOKUP(F1784,Constantes!$D$2:$E$11,2,TRUE)=0,+F1784,VLOOKUP(F1784,Constantes!$D$2:$E$11,2,TRUE))</f>
        <v>1050</v>
      </c>
      <c r="H1784" s="41">
        <f>ROUND(+Motor!$D$15*Iteración!G1784,2)</f>
        <v>49.35</v>
      </c>
      <c r="I1784" s="48">
        <f t="shared" si="194"/>
        <v>819.09999999998377</v>
      </c>
      <c r="J1784" s="41">
        <f t="shared" si="195"/>
        <v>868.44999999998379</v>
      </c>
      <c r="L1784" t="str">
        <f t="shared" si="190"/>
        <v>819,10</v>
      </c>
      <c r="M1784" s="41">
        <f t="shared" si="191"/>
        <v>868.44999999998379</v>
      </c>
    </row>
    <row r="1785" spans="2:13" x14ac:dyDescent="0.2">
      <c r="B1785" s="41">
        <f t="shared" si="189"/>
        <v>10421.519999999806</v>
      </c>
      <c r="C1785" s="41">
        <f>Motor!$E$5</f>
        <v>1900</v>
      </c>
      <c r="D1785" s="41">
        <f>Motor!$E$6</f>
        <v>0</v>
      </c>
      <c r="E1785" s="41">
        <f t="shared" si="192"/>
        <v>12321.519999999806</v>
      </c>
      <c r="F1785" s="41">
        <f t="shared" si="193"/>
        <v>1026.79</v>
      </c>
      <c r="G1785" s="41">
        <f>IF(VLOOKUP(F1785,Constantes!$D$2:$E$11,2,TRUE)=0,+F1785,VLOOKUP(F1785,Constantes!$D$2:$E$11,2,TRUE))</f>
        <v>1050</v>
      </c>
      <c r="H1785" s="41">
        <f>ROUND(+Motor!$D$15*Iteración!G1785,2)</f>
        <v>49.35</v>
      </c>
      <c r="I1785" s="48">
        <f t="shared" si="194"/>
        <v>819.10999999998376</v>
      </c>
      <c r="J1785" s="41">
        <f t="shared" si="195"/>
        <v>868.45999999998378</v>
      </c>
      <c r="L1785" t="str">
        <f t="shared" si="190"/>
        <v>819,11</v>
      </c>
      <c r="M1785" s="41">
        <f t="shared" si="191"/>
        <v>868.45999999998378</v>
      </c>
    </row>
    <row r="1786" spans="2:13" x14ac:dyDescent="0.2">
      <c r="B1786" s="41">
        <f t="shared" si="189"/>
        <v>10421.639999999805</v>
      </c>
      <c r="C1786" s="41">
        <f>Motor!$E$5</f>
        <v>1900</v>
      </c>
      <c r="D1786" s="41">
        <f>Motor!$E$6</f>
        <v>0</v>
      </c>
      <c r="E1786" s="41">
        <f t="shared" si="192"/>
        <v>12321.639999999805</v>
      </c>
      <c r="F1786" s="41">
        <f t="shared" si="193"/>
        <v>1026.8</v>
      </c>
      <c r="G1786" s="41">
        <f>IF(VLOOKUP(F1786,Constantes!$D$2:$E$11,2,TRUE)=0,+F1786,VLOOKUP(F1786,Constantes!$D$2:$E$11,2,TRUE))</f>
        <v>1050</v>
      </c>
      <c r="H1786" s="41">
        <f>ROUND(+Motor!$D$15*Iteración!G1786,2)</f>
        <v>49.35</v>
      </c>
      <c r="I1786" s="48">
        <f t="shared" si="194"/>
        <v>819.11999999998375</v>
      </c>
      <c r="J1786" s="41">
        <f t="shared" si="195"/>
        <v>868.46999999998377</v>
      </c>
      <c r="L1786" t="str">
        <f t="shared" si="190"/>
        <v>819,12</v>
      </c>
      <c r="M1786" s="41">
        <f t="shared" si="191"/>
        <v>868.46999999998377</v>
      </c>
    </row>
    <row r="1787" spans="2:13" x14ac:dyDescent="0.2">
      <c r="B1787" s="41">
        <f t="shared" si="189"/>
        <v>10421.759999999806</v>
      </c>
      <c r="C1787" s="41">
        <f>Motor!$E$5</f>
        <v>1900</v>
      </c>
      <c r="D1787" s="41">
        <f>Motor!$E$6</f>
        <v>0</v>
      </c>
      <c r="E1787" s="41">
        <f t="shared" si="192"/>
        <v>12321.759999999806</v>
      </c>
      <c r="F1787" s="41">
        <f t="shared" si="193"/>
        <v>1026.81</v>
      </c>
      <c r="G1787" s="41">
        <f>IF(VLOOKUP(F1787,Constantes!$D$2:$E$11,2,TRUE)=0,+F1787,VLOOKUP(F1787,Constantes!$D$2:$E$11,2,TRUE))</f>
        <v>1050</v>
      </c>
      <c r="H1787" s="41">
        <f>ROUND(+Motor!$D$15*Iteración!G1787,2)</f>
        <v>49.35</v>
      </c>
      <c r="I1787" s="48">
        <f t="shared" si="194"/>
        <v>819.12999999998374</v>
      </c>
      <c r="J1787" s="41">
        <f t="shared" si="195"/>
        <v>868.47999999998376</v>
      </c>
      <c r="L1787" t="str">
        <f t="shared" si="190"/>
        <v>819,13</v>
      </c>
      <c r="M1787" s="41">
        <f t="shared" si="191"/>
        <v>868.47999999998376</v>
      </c>
    </row>
    <row r="1788" spans="2:13" x14ac:dyDescent="0.2">
      <c r="B1788" s="41">
        <f t="shared" si="189"/>
        <v>10421.879999999805</v>
      </c>
      <c r="C1788" s="41">
        <f>Motor!$E$5</f>
        <v>1900</v>
      </c>
      <c r="D1788" s="41">
        <f>Motor!$E$6</f>
        <v>0</v>
      </c>
      <c r="E1788" s="41">
        <f t="shared" si="192"/>
        <v>12321.879999999805</v>
      </c>
      <c r="F1788" s="41">
        <f t="shared" si="193"/>
        <v>1026.82</v>
      </c>
      <c r="G1788" s="41">
        <f>IF(VLOOKUP(F1788,Constantes!$D$2:$E$11,2,TRUE)=0,+F1788,VLOOKUP(F1788,Constantes!$D$2:$E$11,2,TRUE))</f>
        <v>1050</v>
      </c>
      <c r="H1788" s="41">
        <f>ROUND(+Motor!$D$15*Iteración!G1788,2)</f>
        <v>49.35</v>
      </c>
      <c r="I1788" s="48">
        <f t="shared" si="194"/>
        <v>819.13999999998373</v>
      </c>
      <c r="J1788" s="41">
        <f t="shared" si="195"/>
        <v>868.48999999998375</v>
      </c>
      <c r="L1788" t="str">
        <f t="shared" si="190"/>
        <v>819,14</v>
      </c>
      <c r="M1788" s="41">
        <f t="shared" si="191"/>
        <v>868.48999999998375</v>
      </c>
    </row>
    <row r="1789" spans="2:13" x14ac:dyDescent="0.2">
      <c r="B1789" s="41">
        <f t="shared" si="189"/>
        <v>10421.999999999805</v>
      </c>
      <c r="C1789" s="41">
        <f>Motor!$E$5</f>
        <v>1900</v>
      </c>
      <c r="D1789" s="41">
        <f>Motor!$E$6</f>
        <v>0</v>
      </c>
      <c r="E1789" s="41">
        <f t="shared" si="192"/>
        <v>12321.999999999805</v>
      </c>
      <c r="F1789" s="41">
        <f t="shared" si="193"/>
        <v>1026.83</v>
      </c>
      <c r="G1789" s="41">
        <f>IF(VLOOKUP(F1789,Constantes!$D$2:$E$11,2,TRUE)=0,+F1789,VLOOKUP(F1789,Constantes!$D$2:$E$11,2,TRUE))</f>
        <v>1050</v>
      </c>
      <c r="H1789" s="41">
        <f>ROUND(+Motor!$D$15*Iteración!G1789,2)</f>
        <v>49.35</v>
      </c>
      <c r="I1789" s="48">
        <f t="shared" si="194"/>
        <v>819.14999999998372</v>
      </c>
      <c r="J1789" s="41">
        <f t="shared" si="195"/>
        <v>868.49999999998374</v>
      </c>
      <c r="L1789" t="str">
        <f t="shared" si="190"/>
        <v>819,15</v>
      </c>
      <c r="M1789" s="41">
        <f t="shared" si="191"/>
        <v>868.49999999998374</v>
      </c>
    </row>
    <row r="1790" spans="2:13" x14ac:dyDescent="0.2">
      <c r="B1790" s="41">
        <f t="shared" si="189"/>
        <v>10422.119999999804</v>
      </c>
      <c r="C1790" s="41">
        <f>Motor!$E$5</f>
        <v>1900</v>
      </c>
      <c r="D1790" s="41">
        <f>Motor!$E$6</f>
        <v>0</v>
      </c>
      <c r="E1790" s="41">
        <f t="shared" si="192"/>
        <v>12322.119999999804</v>
      </c>
      <c r="F1790" s="41">
        <f t="shared" si="193"/>
        <v>1026.8399999999999</v>
      </c>
      <c r="G1790" s="41">
        <f>IF(VLOOKUP(F1790,Constantes!$D$2:$E$11,2,TRUE)=0,+F1790,VLOOKUP(F1790,Constantes!$D$2:$E$11,2,TRUE))</f>
        <v>1050</v>
      </c>
      <c r="H1790" s="41">
        <f>ROUND(+Motor!$D$15*Iteración!G1790,2)</f>
        <v>49.35</v>
      </c>
      <c r="I1790" s="48">
        <f t="shared" si="194"/>
        <v>819.15999999998371</v>
      </c>
      <c r="J1790" s="41">
        <f t="shared" si="195"/>
        <v>868.50999999998373</v>
      </c>
      <c r="L1790" t="str">
        <f t="shared" si="190"/>
        <v>819,16</v>
      </c>
      <c r="M1790" s="41">
        <f t="shared" si="191"/>
        <v>868.50999999998373</v>
      </c>
    </row>
    <row r="1791" spans="2:13" x14ac:dyDescent="0.2">
      <c r="B1791" s="41">
        <f t="shared" si="189"/>
        <v>10422.239999999805</v>
      </c>
      <c r="C1791" s="41">
        <f>Motor!$E$5</f>
        <v>1900</v>
      </c>
      <c r="D1791" s="41">
        <f>Motor!$E$6</f>
        <v>0</v>
      </c>
      <c r="E1791" s="41">
        <f t="shared" si="192"/>
        <v>12322.239999999805</v>
      </c>
      <c r="F1791" s="41">
        <f t="shared" si="193"/>
        <v>1026.8499999999999</v>
      </c>
      <c r="G1791" s="41">
        <f>IF(VLOOKUP(F1791,Constantes!$D$2:$E$11,2,TRUE)=0,+F1791,VLOOKUP(F1791,Constantes!$D$2:$E$11,2,TRUE))</f>
        <v>1050</v>
      </c>
      <c r="H1791" s="41">
        <f>ROUND(+Motor!$D$15*Iteración!G1791,2)</f>
        <v>49.35</v>
      </c>
      <c r="I1791" s="48">
        <f t="shared" si="194"/>
        <v>819.1699999999837</v>
      </c>
      <c r="J1791" s="41">
        <f t="shared" si="195"/>
        <v>868.51999999998372</v>
      </c>
      <c r="L1791" t="str">
        <f t="shared" si="190"/>
        <v>819,17</v>
      </c>
      <c r="M1791" s="41">
        <f t="shared" si="191"/>
        <v>868.51999999998372</v>
      </c>
    </row>
    <row r="1792" spans="2:13" x14ac:dyDescent="0.2">
      <c r="B1792" s="41">
        <f t="shared" si="189"/>
        <v>10422.359999999804</v>
      </c>
      <c r="C1792" s="41">
        <f>Motor!$E$5</f>
        <v>1900</v>
      </c>
      <c r="D1792" s="41">
        <f>Motor!$E$6</f>
        <v>0</v>
      </c>
      <c r="E1792" s="41">
        <f t="shared" si="192"/>
        <v>12322.359999999804</v>
      </c>
      <c r="F1792" s="41">
        <f t="shared" si="193"/>
        <v>1026.8599999999999</v>
      </c>
      <c r="G1792" s="41">
        <f>IF(VLOOKUP(F1792,Constantes!$D$2:$E$11,2,TRUE)=0,+F1792,VLOOKUP(F1792,Constantes!$D$2:$E$11,2,TRUE))</f>
        <v>1050</v>
      </c>
      <c r="H1792" s="41">
        <f>ROUND(+Motor!$D$15*Iteración!G1792,2)</f>
        <v>49.35</v>
      </c>
      <c r="I1792" s="48">
        <f t="shared" si="194"/>
        <v>819.17999999998369</v>
      </c>
      <c r="J1792" s="41">
        <f t="shared" si="195"/>
        <v>868.52999999998372</v>
      </c>
      <c r="L1792" t="str">
        <f t="shared" si="190"/>
        <v>819,18</v>
      </c>
      <c r="M1792" s="41">
        <f t="shared" si="191"/>
        <v>868.52999999998372</v>
      </c>
    </row>
    <row r="1793" spans="2:13" x14ac:dyDescent="0.2">
      <c r="B1793" s="41">
        <f t="shared" si="189"/>
        <v>10422.479999999805</v>
      </c>
      <c r="C1793" s="41">
        <f>Motor!$E$5</f>
        <v>1900</v>
      </c>
      <c r="D1793" s="41">
        <f>Motor!$E$6</f>
        <v>0</v>
      </c>
      <c r="E1793" s="41">
        <f t="shared" si="192"/>
        <v>12322.479999999805</v>
      </c>
      <c r="F1793" s="41">
        <f t="shared" si="193"/>
        <v>1026.8699999999999</v>
      </c>
      <c r="G1793" s="41">
        <f>IF(VLOOKUP(F1793,Constantes!$D$2:$E$11,2,TRUE)=0,+F1793,VLOOKUP(F1793,Constantes!$D$2:$E$11,2,TRUE))</f>
        <v>1050</v>
      </c>
      <c r="H1793" s="41">
        <f>ROUND(+Motor!$D$15*Iteración!G1793,2)</f>
        <v>49.35</v>
      </c>
      <c r="I1793" s="48">
        <f t="shared" si="194"/>
        <v>819.18999999998368</v>
      </c>
      <c r="J1793" s="41">
        <f t="shared" si="195"/>
        <v>868.53999999998371</v>
      </c>
      <c r="L1793" t="str">
        <f t="shared" si="190"/>
        <v>819,19</v>
      </c>
      <c r="M1793" s="41">
        <f t="shared" si="191"/>
        <v>868.53999999998371</v>
      </c>
    </row>
    <row r="1794" spans="2:13" x14ac:dyDescent="0.2">
      <c r="B1794" s="41">
        <f t="shared" si="189"/>
        <v>10422.599999999804</v>
      </c>
      <c r="C1794" s="41">
        <f>Motor!$E$5</f>
        <v>1900</v>
      </c>
      <c r="D1794" s="41">
        <f>Motor!$E$6</f>
        <v>0</v>
      </c>
      <c r="E1794" s="41">
        <f t="shared" si="192"/>
        <v>12322.599999999804</v>
      </c>
      <c r="F1794" s="41">
        <f t="shared" si="193"/>
        <v>1026.8800000000001</v>
      </c>
      <c r="G1794" s="41">
        <f>IF(VLOOKUP(F1794,Constantes!$D$2:$E$11,2,TRUE)=0,+F1794,VLOOKUP(F1794,Constantes!$D$2:$E$11,2,TRUE))</f>
        <v>1050</v>
      </c>
      <c r="H1794" s="41">
        <f>ROUND(+Motor!$D$15*Iteración!G1794,2)</f>
        <v>49.35</v>
      </c>
      <c r="I1794" s="48">
        <f t="shared" si="194"/>
        <v>819.19999999998367</v>
      </c>
      <c r="J1794" s="41">
        <f t="shared" si="195"/>
        <v>868.5499999999837</v>
      </c>
      <c r="L1794" t="str">
        <f t="shared" si="190"/>
        <v>819,20</v>
      </c>
      <c r="M1794" s="41">
        <f t="shared" si="191"/>
        <v>868.5499999999837</v>
      </c>
    </row>
    <row r="1795" spans="2:13" x14ac:dyDescent="0.2">
      <c r="B1795" s="41">
        <f t="shared" si="189"/>
        <v>10422.719999999805</v>
      </c>
      <c r="C1795" s="41">
        <f>Motor!$E$5</f>
        <v>1900</v>
      </c>
      <c r="D1795" s="41">
        <f>Motor!$E$6</f>
        <v>0</v>
      </c>
      <c r="E1795" s="41">
        <f t="shared" si="192"/>
        <v>12322.719999999805</v>
      </c>
      <c r="F1795" s="41">
        <f t="shared" si="193"/>
        <v>1026.8900000000001</v>
      </c>
      <c r="G1795" s="41">
        <f>IF(VLOOKUP(F1795,Constantes!$D$2:$E$11,2,TRUE)=0,+F1795,VLOOKUP(F1795,Constantes!$D$2:$E$11,2,TRUE))</f>
        <v>1050</v>
      </c>
      <c r="H1795" s="41">
        <f>ROUND(+Motor!$D$15*Iteración!G1795,2)</f>
        <v>49.35</v>
      </c>
      <c r="I1795" s="48">
        <f t="shared" si="194"/>
        <v>819.20999999998367</v>
      </c>
      <c r="J1795" s="41">
        <f t="shared" si="195"/>
        <v>868.55999999998369</v>
      </c>
      <c r="L1795" t="str">
        <f t="shared" si="190"/>
        <v>819,21</v>
      </c>
      <c r="M1795" s="41">
        <f t="shared" si="191"/>
        <v>868.55999999998369</v>
      </c>
    </row>
    <row r="1796" spans="2:13" x14ac:dyDescent="0.2">
      <c r="B1796" s="41">
        <f t="shared" ref="B1796:B1859" si="196">+J1796*12</f>
        <v>10422.839999999804</v>
      </c>
      <c r="C1796" s="41">
        <f>Motor!$E$5</f>
        <v>1900</v>
      </c>
      <c r="D1796" s="41">
        <f>Motor!$E$6</f>
        <v>0</v>
      </c>
      <c r="E1796" s="41">
        <f t="shared" si="192"/>
        <v>12322.839999999804</v>
      </c>
      <c r="F1796" s="41">
        <f t="shared" si="193"/>
        <v>1026.9000000000001</v>
      </c>
      <c r="G1796" s="41">
        <f>IF(VLOOKUP(F1796,Constantes!$D$2:$E$11,2,TRUE)=0,+F1796,VLOOKUP(F1796,Constantes!$D$2:$E$11,2,TRUE))</f>
        <v>1050</v>
      </c>
      <c r="H1796" s="41">
        <f>ROUND(+Motor!$D$15*Iteración!G1796,2)</f>
        <v>49.35</v>
      </c>
      <c r="I1796" s="48">
        <f t="shared" si="194"/>
        <v>819.21999999998366</v>
      </c>
      <c r="J1796" s="41">
        <f t="shared" si="195"/>
        <v>868.56999999998368</v>
      </c>
      <c r="L1796" t="str">
        <f t="shared" ref="L1796:L1859" si="197">TEXT(I1796,"0,00")</f>
        <v>819,22</v>
      </c>
      <c r="M1796" s="41">
        <f t="shared" ref="M1796:M1859" si="198">+J1796</f>
        <v>868.56999999998368</v>
      </c>
    </row>
    <row r="1797" spans="2:13" x14ac:dyDescent="0.2">
      <c r="B1797" s="41">
        <f t="shared" si="196"/>
        <v>10422.959999999804</v>
      </c>
      <c r="C1797" s="41">
        <f>Motor!$E$5</f>
        <v>1900</v>
      </c>
      <c r="D1797" s="41">
        <f>Motor!$E$6</f>
        <v>0</v>
      </c>
      <c r="E1797" s="41">
        <f t="shared" ref="E1797:E1860" si="199">SUM(B1797:D1797)</f>
        <v>12322.959999999804</v>
      </c>
      <c r="F1797" s="41">
        <f t="shared" ref="F1797:F1860" si="200">ROUND(+E1797/12,2)</f>
        <v>1026.9100000000001</v>
      </c>
      <c r="G1797" s="41">
        <f>IF(VLOOKUP(F1797,Constantes!$D$2:$E$11,2,TRUE)=0,+F1797,VLOOKUP(F1797,Constantes!$D$2:$E$11,2,TRUE))</f>
        <v>1050</v>
      </c>
      <c r="H1797" s="41">
        <f>ROUND(+Motor!$D$15*Iteración!G1797,2)</f>
        <v>49.35</v>
      </c>
      <c r="I1797" s="48">
        <f t="shared" ref="I1797:I1860" si="201">+J1797-H1797</f>
        <v>819.22999999998365</v>
      </c>
      <c r="J1797" s="41">
        <f t="shared" ref="J1797:J1860" si="202">+J1796+$J$1</f>
        <v>868.57999999998367</v>
      </c>
      <c r="L1797" t="str">
        <f t="shared" si="197"/>
        <v>819,23</v>
      </c>
      <c r="M1797" s="41">
        <f t="shared" si="198"/>
        <v>868.57999999998367</v>
      </c>
    </row>
    <row r="1798" spans="2:13" x14ac:dyDescent="0.2">
      <c r="B1798" s="41">
        <f t="shared" si="196"/>
        <v>10423.079999999803</v>
      </c>
      <c r="C1798" s="41">
        <f>Motor!$E$5</f>
        <v>1900</v>
      </c>
      <c r="D1798" s="41">
        <f>Motor!$E$6</f>
        <v>0</v>
      </c>
      <c r="E1798" s="41">
        <f t="shared" si="199"/>
        <v>12323.079999999803</v>
      </c>
      <c r="F1798" s="41">
        <f t="shared" si="200"/>
        <v>1026.92</v>
      </c>
      <c r="G1798" s="41">
        <f>IF(VLOOKUP(F1798,Constantes!$D$2:$E$11,2,TRUE)=0,+F1798,VLOOKUP(F1798,Constantes!$D$2:$E$11,2,TRUE))</f>
        <v>1050</v>
      </c>
      <c r="H1798" s="41">
        <f>ROUND(+Motor!$D$15*Iteración!G1798,2)</f>
        <v>49.35</v>
      </c>
      <c r="I1798" s="48">
        <f t="shared" si="201"/>
        <v>819.23999999998364</v>
      </c>
      <c r="J1798" s="41">
        <f t="shared" si="202"/>
        <v>868.58999999998366</v>
      </c>
      <c r="L1798" t="str">
        <f t="shared" si="197"/>
        <v>819,24</v>
      </c>
      <c r="M1798" s="41">
        <f t="shared" si="198"/>
        <v>868.58999999998366</v>
      </c>
    </row>
    <row r="1799" spans="2:13" x14ac:dyDescent="0.2">
      <c r="B1799" s="41">
        <f t="shared" si="196"/>
        <v>10423.199999999804</v>
      </c>
      <c r="C1799" s="41">
        <f>Motor!$E$5</f>
        <v>1900</v>
      </c>
      <c r="D1799" s="41">
        <f>Motor!$E$6</f>
        <v>0</v>
      </c>
      <c r="E1799" s="41">
        <f t="shared" si="199"/>
        <v>12323.199999999804</v>
      </c>
      <c r="F1799" s="41">
        <f t="shared" si="200"/>
        <v>1026.93</v>
      </c>
      <c r="G1799" s="41">
        <f>IF(VLOOKUP(F1799,Constantes!$D$2:$E$11,2,TRUE)=0,+F1799,VLOOKUP(F1799,Constantes!$D$2:$E$11,2,TRUE))</f>
        <v>1050</v>
      </c>
      <c r="H1799" s="41">
        <f>ROUND(+Motor!$D$15*Iteración!G1799,2)</f>
        <v>49.35</v>
      </c>
      <c r="I1799" s="48">
        <f t="shared" si="201"/>
        <v>819.24999999998363</v>
      </c>
      <c r="J1799" s="41">
        <f t="shared" si="202"/>
        <v>868.59999999998365</v>
      </c>
      <c r="L1799" t="str">
        <f t="shared" si="197"/>
        <v>819,25</v>
      </c>
      <c r="M1799" s="41">
        <f t="shared" si="198"/>
        <v>868.59999999998365</v>
      </c>
    </row>
    <row r="1800" spans="2:13" x14ac:dyDescent="0.2">
      <c r="B1800" s="41">
        <f t="shared" si="196"/>
        <v>10423.319999999803</v>
      </c>
      <c r="C1800" s="41">
        <f>Motor!$E$5</f>
        <v>1900</v>
      </c>
      <c r="D1800" s="41">
        <f>Motor!$E$6</f>
        <v>0</v>
      </c>
      <c r="E1800" s="41">
        <f t="shared" si="199"/>
        <v>12323.319999999803</v>
      </c>
      <c r="F1800" s="41">
        <f t="shared" si="200"/>
        <v>1026.94</v>
      </c>
      <c r="G1800" s="41">
        <f>IF(VLOOKUP(F1800,Constantes!$D$2:$E$11,2,TRUE)=0,+F1800,VLOOKUP(F1800,Constantes!$D$2:$E$11,2,TRUE))</f>
        <v>1050</v>
      </c>
      <c r="H1800" s="41">
        <f>ROUND(+Motor!$D$15*Iteración!G1800,2)</f>
        <v>49.35</v>
      </c>
      <c r="I1800" s="48">
        <f t="shared" si="201"/>
        <v>819.25999999998362</v>
      </c>
      <c r="J1800" s="41">
        <f t="shared" si="202"/>
        <v>868.60999999998364</v>
      </c>
      <c r="L1800" t="str">
        <f t="shared" si="197"/>
        <v>819,26</v>
      </c>
      <c r="M1800" s="41">
        <f t="shared" si="198"/>
        <v>868.60999999998364</v>
      </c>
    </row>
    <row r="1801" spans="2:13" x14ac:dyDescent="0.2">
      <c r="B1801" s="41">
        <f t="shared" si="196"/>
        <v>10423.439999999804</v>
      </c>
      <c r="C1801" s="41">
        <f>Motor!$E$5</f>
        <v>1900</v>
      </c>
      <c r="D1801" s="41">
        <f>Motor!$E$6</f>
        <v>0</v>
      </c>
      <c r="E1801" s="41">
        <f t="shared" si="199"/>
        <v>12323.439999999804</v>
      </c>
      <c r="F1801" s="41">
        <f t="shared" si="200"/>
        <v>1026.95</v>
      </c>
      <c r="G1801" s="41">
        <f>IF(VLOOKUP(F1801,Constantes!$D$2:$E$11,2,TRUE)=0,+F1801,VLOOKUP(F1801,Constantes!$D$2:$E$11,2,TRUE))</f>
        <v>1050</v>
      </c>
      <c r="H1801" s="41">
        <f>ROUND(+Motor!$D$15*Iteración!G1801,2)</f>
        <v>49.35</v>
      </c>
      <c r="I1801" s="48">
        <f t="shared" si="201"/>
        <v>819.26999999998361</v>
      </c>
      <c r="J1801" s="41">
        <f t="shared" si="202"/>
        <v>868.61999999998363</v>
      </c>
      <c r="L1801" t="str">
        <f t="shared" si="197"/>
        <v>819,27</v>
      </c>
      <c r="M1801" s="41">
        <f t="shared" si="198"/>
        <v>868.61999999998363</v>
      </c>
    </row>
    <row r="1802" spans="2:13" x14ac:dyDescent="0.2">
      <c r="B1802" s="41">
        <f t="shared" si="196"/>
        <v>10423.559999999803</v>
      </c>
      <c r="C1802" s="41">
        <f>Motor!$E$5</f>
        <v>1900</v>
      </c>
      <c r="D1802" s="41">
        <f>Motor!$E$6</f>
        <v>0</v>
      </c>
      <c r="E1802" s="41">
        <f t="shared" si="199"/>
        <v>12323.559999999803</v>
      </c>
      <c r="F1802" s="41">
        <f t="shared" si="200"/>
        <v>1026.96</v>
      </c>
      <c r="G1802" s="41">
        <f>IF(VLOOKUP(F1802,Constantes!$D$2:$E$11,2,TRUE)=0,+F1802,VLOOKUP(F1802,Constantes!$D$2:$E$11,2,TRUE))</f>
        <v>1050</v>
      </c>
      <c r="H1802" s="41">
        <f>ROUND(+Motor!$D$15*Iteración!G1802,2)</f>
        <v>49.35</v>
      </c>
      <c r="I1802" s="48">
        <f t="shared" si="201"/>
        <v>819.2799999999836</v>
      </c>
      <c r="J1802" s="41">
        <f t="shared" si="202"/>
        <v>868.62999999998362</v>
      </c>
      <c r="L1802" t="str">
        <f t="shared" si="197"/>
        <v>819,28</v>
      </c>
      <c r="M1802" s="41">
        <f t="shared" si="198"/>
        <v>868.62999999998362</v>
      </c>
    </row>
    <row r="1803" spans="2:13" x14ac:dyDescent="0.2">
      <c r="B1803" s="41">
        <f t="shared" si="196"/>
        <v>10423.679999999804</v>
      </c>
      <c r="C1803" s="41">
        <f>Motor!$E$5</f>
        <v>1900</v>
      </c>
      <c r="D1803" s="41">
        <f>Motor!$E$6</f>
        <v>0</v>
      </c>
      <c r="E1803" s="41">
        <f t="shared" si="199"/>
        <v>12323.679999999804</v>
      </c>
      <c r="F1803" s="41">
        <f t="shared" si="200"/>
        <v>1026.97</v>
      </c>
      <c r="G1803" s="41">
        <f>IF(VLOOKUP(F1803,Constantes!$D$2:$E$11,2,TRUE)=0,+F1803,VLOOKUP(F1803,Constantes!$D$2:$E$11,2,TRUE))</f>
        <v>1050</v>
      </c>
      <c r="H1803" s="41">
        <f>ROUND(+Motor!$D$15*Iteración!G1803,2)</f>
        <v>49.35</v>
      </c>
      <c r="I1803" s="48">
        <f t="shared" si="201"/>
        <v>819.28999999998359</v>
      </c>
      <c r="J1803" s="41">
        <f t="shared" si="202"/>
        <v>868.63999999998362</v>
      </c>
      <c r="L1803" t="str">
        <f t="shared" si="197"/>
        <v>819,29</v>
      </c>
      <c r="M1803" s="41">
        <f t="shared" si="198"/>
        <v>868.63999999998362</v>
      </c>
    </row>
    <row r="1804" spans="2:13" x14ac:dyDescent="0.2">
      <c r="B1804" s="41">
        <f t="shared" si="196"/>
        <v>10423.799999999803</v>
      </c>
      <c r="C1804" s="41">
        <f>Motor!$E$5</f>
        <v>1900</v>
      </c>
      <c r="D1804" s="41">
        <f>Motor!$E$6</f>
        <v>0</v>
      </c>
      <c r="E1804" s="41">
        <f t="shared" si="199"/>
        <v>12323.799999999803</v>
      </c>
      <c r="F1804" s="41">
        <f t="shared" si="200"/>
        <v>1026.98</v>
      </c>
      <c r="G1804" s="41">
        <f>IF(VLOOKUP(F1804,Constantes!$D$2:$E$11,2,TRUE)=0,+F1804,VLOOKUP(F1804,Constantes!$D$2:$E$11,2,TRUE))</f>
        <v>1050</v>
      </c>
      <c r="H1804" s="41">
        <f>ROUND(+Motor!$D$15*Iteración!G1804,2)</f>
        <v>49.35</v>
      </c>
      <c r="I1804" s="48">
        <f t="shared" si="201"/>
        <v>819.29999999998358</v>
      </c>
      <c r="J1804" s="41">
        <f t="shared" si="202"/>
        <v>868.64999999998361</v>
      </c>
      <c r="L1804" t="str">
        <f t="shared" si="197"/>
        <v>819,30</v>
      </c>
      <c r="M1804" s="41">
        <f t="shared" si="198"/>
        <v>868.64999999998361</v>
      </c>
    </row>
    <row r="1805" spans="2:13" x14ac:dyDescent="0.2">
      <c r="B1805" s="41">
        <f t="shared" si="196"/>
        <v>10423.919999999804</v>
      </c>
      <c r="C1805" s="41">
        <f>Motor!$E$5</f>
        <v>1900</v>
      </c>
      <c r="D1805" s="41">
        <f>Motor!$E$6</f>
        <v>0</v>
      </c>
      <c r="E1805" s="41">
        <f t="shared" si="199"/>
        <v>12323.919999999804</v>
      </c>
      <c r="F1805" s="41">
        <f t="shared" si="200"/>
        <v>1026.99</v>
      </c>
      <c r="G1805" s="41">
        <f>IF(VLOOKUP(F1805,Constantes!$D$2:$E$11,2,TRUE)=0,+F1805,VLOOKUP(F1805,Constantes!$D$2:$E$11,2,TRUE))</f>
        <v>1050</v>
      </c>
      <c r="H1805" s="41">
        <f>ROUND(+Motor!$D$15*Iteración!G1805,2)</f>
        <v>49.35</v>
      </c>
      <c r="I1805" s="48">
        <f t="shared" si="201"/>
        <v>819.30999999998357</v>
      </c>
      <c r="J1805" s="41">
        <f t="shared" si="202"/>
        <v>868.6599999999836</v>
      </c>
      <c r="L1805" t="str">
        <f t="shared" si="197"/>
        <v>819,31</v>
      </c>
      <c r="M1805" s="41">
        <f t="shared" si="198"/>
        <v>868.6599999999836</v>
      </c>
    </row>
    <row r="1806" spans="2:13" x14ac:dyDescent="0.2">
      <c r="B1806" s="41">
        <f t="shared" si="196"/>
        <v>10424.039999999803</v>
      </c>
      <c r="C1806" s="41">
        <f>Motor!$E$5</f>
        <v>1900</v>
      </c>
      <c r="D1806" s="41">
        <f>Motor!$E$6</f>
        <v>0</v>
      </c>
      <c r="E1806" s="41">
        <f t="shared" si="199"/>
        <v>12324.039999999803</v>
      </c>
      <c r="F1806" s="41">
        <f t="shared" si="200"/>
        <v>1027</v>
      </c>
      <c r="G1806" s="41">
        <f>IF(VLOOKUP(F1806,Constantes!$D$2:$E$11,2,TRUE)=0,+F1806,VLOOKUP(F1806,Constantes!$D$2:$E$11,2,TRUE))</f>
        <v>1050</v>
      </c>
      <c r="H1806" s="41">
        <f>ROUND(+Motor!$D$15*Iteración!G1806,2)</f>
        <v>49.35</v>
      </c>
      <c r="I1806" s="48">
        <f t="shared" si="201"/>
        <v>819.31999999998357</v>
      </c>
      <c r="J1806" s="41">
        <f t="shared" si="202"/>
        <v>868.66999999998359</v>
      </c>
      <c r="L1806" t="str">
        <f t="shared" si="197"/>
        <v>819,32</v>
      </c>
      <c r="M1806" s="41">
        <f t="shared" si="198"/>
        <v>868.66999999998359</v>
      </c>
    </row>
    <row r="1807" spans="2:13" x14ac:dyDescent="0.2">
      <c r="B1807" s="41">
        <f t="shared" si="196"/>
        <v>10424.159999999803</v>
      </c>
      <c r="C1807" s="41">
        <f>Motor!$E$5</f>
        <v>1900</v>
      </c>
      <c r="D1807" s="41">
        <f>Motor!$E$6</f>
        <v>0</v>
      </c>
      <c r="E1807" s="41">
        <f t="shared" si="199"/>
        <v>12324.159999999803</v>
      </c>
      <c r="F1807" s="41">
        <f t="shared" si="200"/>
        <v>1027.01</v>
      </c>
      <c r="G1807" s="41">
        <f>IF(VLOOKUP(F1807,Constantes!$D$2:$E$11,2,TRUE)=0,+F1807,VLOOKUP(F1807,Constantes!$D$2:$E$11,2,TRUE))</f>
        <v>1050</v>
      </c>
      <c r="H1807" s="41">
        <f>ROUND(+Motor!$D$15*Iteración!G1807,2)</f>
        <v>49.35</v>
      </c>
      <c r="I1807" s="48">
        <f t="shared" si="201"/>
        <v>819.32999999998356</v>
      </c>
      <c r="J1807" s="41">
        <f t="shared" si="202"/>
        <v>868.67999999998358</v>
      </c>
      <c r="L1807" t="str">
        <f t="shared" si="197"/>
        <v>819,33</v>
      </c>
      <c r="M1807" s="41">
        <f t="shared" si="198"/>
        <v>868.67999999998358</v>
      </c>
    </row>
    <row r="1808" spans="2:13" x14ac:dyDescent="0.2">
      <c r="B1808" s="41">
        <f t="shared" si="196"/>
        <v>10424.279999999802</v>
      </c>
      <c r="C1808" s="41">
        <f>Motor!$E$5</f>
        <v>1900</v>
      </c>
      <c r="D1808" s="41">
        <f>Motor!$E$6</f>
        <v>0</v>
      </c>
      <c r="E1808" s="41">
        <f t="shared" si="199"/>
        <v>12324.279999999802</v>
      </c>
      <c r="F1808" s="41">
        <f t="shared" si="200"/>
        <v>1027.02</v>
      </c>
      <c r="G1808" s="41">
        <f>IF(VLOOKUP(F1808,Constantes!$D$2:$E$11,2,TRUE)=0,+F1808,VLOOKUP(F1808,Constantes!$D$2:$E$11,2,TRUE))</f>
        <v>1050</v>
      </c>
      <c r="H1808" s="41">
        <f>ROUND(+Motor!$D$15*Iteración!G1808,2)</f>
        <v>49.35</v>
      </c>
      <c r="I1808" s="48">
        <f t="shared" si="201"/>
        <v>819.33999999998355</v>
      </c>
      <c r="J1808" s="41">
        <f t="shared" si="202"/>
        <v>868.68999999998357</v>
      </c>
      <c r="L1808" t="str">
        <f t="shared" si="197"/>
        <v>819,34</v>
      </c>
      <c r="M1808" s="41">
        <f t="shared" si="198"/>
        <v>868.68999999998357</v>
      </c>
    </row>
    <row r="1809" spans="2:13" x14ac:dyDescent="0.2">
      <c r="B1809" s="41">
        <f t="shared" si="196"/>
        <v>10424.399999999803</v>
      </c>
      <c r="C1809" s="41">
        <f>Motor!$E$5</f>
        <v>1900</v>
      </c>
      <c r="D1809" s="41">
        <f>Motor!$E$6</f>
        <v>0</v>
      </c>
      <c r="E1809" s="41">
        <f t="shared" si="199"/>
        <v>12324.399999999803</v>
      </c>
      <c r="F1809" s="41">
        <f t="shared" si="200"/>
        <v>1027.03</v>
      </c>
      <c r="G1809" s="41">
        <f>IF(VLOOKUP(F1809,Constantes!$D$2:$E$11,2,TRUE)=0,+F1809,VLOOKUP(F1809,Constantes!$D$2:$E$11,2,TRUE))</f>
        <v>1050</v>
      </c>
      <c r="H1809" s="41">
        <f>ROUND(+Motor!$D$15*Iteración!G1809,2)</f>
        <v>49.35</v>
      </c>
      <c r="I1809" s="48">
        <f t="shared" si="201"/>
        <v>819.34999999998354</v>
      </c>
      <c r="J1809" s="41">
        <f t="shared" si="202"/>
        <v>868.69999999998356</v>
      </c>
      <c r="L1809" t="str">
        <f t="shared" si="197"/>
        <v>819,35</v>
      </c>
      <c r="M1809" s="41">
        <f t="shared" si="198"/>
        <v>868.69999999998356</v>
      </c>
    </row>
    <row r="1810" spans="2:13" x14ac:dyDescent="0.2">
      <c r="B1810" s="41">
        <f t="shared" si="196"/>
        <v>10424.519999999802</v>
      </c>
      <c r="C1810" s="41">
        <f>Motor!$E$5</f>
        <v>1900</v>
      </c>
      <c r="D1810" s="41">
        <f>Motor!$E$6</f>
        <v>0</v>
      </c>
      <c r="E1810" s="41">
        <f t="shared" si="199"/>
        <v>12324.519999999802</v>
      </c>
      <c r="F1810" s="41">
        <f t="shared" si="200"/>
        <v>1027.04</v>
      </c>
      <c r="G1810" s="41">
        <f>IF(VLOOKUP(F1810,Constantes!$D$2:$E$11,2,TRUE)=0,+F1810,VLOOKUP(F1810,Constantes!$D$2:$E$11,2,TRUE))</f>
        <v>1050</v>
      </c>
      <c r="H1810" s="41">
        <f>ROUND(+Motor!$D$15*Iteración!G1810,2)</f>
        <v>49.35</v>
      </c>
      <c r="I1810" s="48">
        <f t="shared" si="201"/>
        <v>819.35999999998353</v>
      </c>
      <c r="J1810" s="41">
        <f t="shared" si="202"/>
        <v>868.70999999998355</v>
      </c>
      <c r="L1810" t="str">
        <f t="shared" si="197"/>
        <v>819,36</v>
      </c>
      <c r="M1810" s="41">
        <f t="shared" si="198"/>
        <v>868.70999999998355</v>
      </c>
    </row>
    <row r="1811" spans="2:13" x14ac:dyDescent="0.2">
      <c r="B1811" s="41">
        <f t="shared" si="196"/>
        <v>10424.639999999803</v>
      </c>
      <c r="C1811" s="41">
        <f>Motor!$E$5</f>
        <v>1900</v>
      </c>
      <c r="D1811" s="41">
        <f>Motor!$E$6</f>
        <v>0</v>
      </c>
      <c r="E1811" s="41">
        <f t="shared" si="199"/>
        <v>12324.639999999803</v>
      </c>
      <c r="F1811" s="41">
        <f t="shared" si="200"/>
        <v>1027.05</v>
      </c>
      <c r="G1811" s="41">
        <f>IF(VLOOKUP(F1811,Constantes!$D$2:$E$11,2,TRUE)=0,+F1811,VLOOKUP(F1811,Constantes!$D$2:$E$11,2,TRUE))</f>
        <v>1050</v>
      </c>
      <c r="H1811" s="41">
        <f>ROUND(+Motor!$D$15*Iteración!G1811,2)</f>
        <v>49.35</v>
      </c>
      <c r="I1811" s="48">
        <f t="shared" si="201"/>
        <v>819.36999999998352</v>
      </c>
      <c r="J1811" s="41">
        <f t="shared" si="202"/>
        <v>868.71999999998354</v>
      </c>
      <c r="L1811" t="str">
        <f t="shared" si="197"/>
        <v>819,37</v>
      </c>
      <c r="M1811" s="41">
        <f t="shared" si="198"/>
        <v>868.71999999998354</v>
      </c>
    </row>
    <row r="1812" spans="2:13" x14ac:dyDescent="0.2">
      <c r="B1812" s="41">
        <f t="shared" si="196"/>
        <v>10424.759999999802</v>
      </c>
      <c r="C1812" s="41">
        <f>Motor!$E$5</f>
        <v>1900</v>
      </c>
      <c r="D1812" s="41">
        <f>Motor!$E$6</f>
        <v>0</v>
      </c>
      <c r="E1812" s="41">
        <f t="shared" si="199"/>
        <v>12324.759999999802</v>
      </c>
      <c r="F1812" s="41">
        <f t="shared" si="200"/>
        <v>1027.06</v>
      </c>
      <c r="G1812" s="41">
        <f>IF(VLOOKUP(F1812,Constantes!$D$2:$E$11,2,TRUE)=0,+F1812,VLOOKUP(F1812,Constantes!$D$2:$E$11,2,TRUE))</f>
        <v>1050</v>
      </c>
      <c r="H1812" s="41">
        <f>ROUND(+Motor!$D$15*Iteración!G1812,2)</f>
        <v>49.35</v>
      </c>
      <c r="I1812" s="48">
        <f t="shared" si="201"/>
        <v>819.37999999998351</v>
      </c>
      <c r="J1812" s="41">
        <f t="shared" si="202"/>
        <v>868.72999999998353</v>
      </c>
      <c r="L1812" t="str">
        <f t="shared" si="197"/>
        <v>819,38</v>
      </c>
      <c r="M1812" s="41">
        <f t="shared" si="198"/>
        <v>868.72999999998353</v>
      </c>
    </row>
    <row r="1813" spans="2:13" x14ac:dyDescent="0.2">
      <c r="B1813" s="41">
        <f t="shared" si="196"/>
        <v>10424.879999999803</v>
      </c>
      <c r="C1813" s="41">
        <f>Motor!$E$5</f>
        <v>1900</v>
      </c>
      <c r="D1813" s="41">
        <f>Motor!$E$6</f>
        <v>0</v>
      </c>
      <c r="E1813" s="41">
        <f t="shared" si="199"/>
        <v>12324.879999999803</v>
      </c>
      <c r="F1813" s="41">
        <f t="shared" si="200"/>
        <v>1027.07</v>
      </c>
      <c r="G1813" s="41">
        <f>IF(VLOOKUP(F1813,Constantes!$D$2:$E$11,2,TRUE)=0,+F1813,VLOOKUP(F1813,Constantes!$D$2:$E$11,2,TRUE))</f>
        <v>1050</v>
      </c>
      <c r="H1813" s="41">
        <f>ROUND(+Motor!$D$15*Iteración!G1813,2)</f>
        <v>49.35</v>
      </c>
      <c r="I1813" s="48">
        <f t="shared" si="201"/>
        <v>819.3899999999835</v>
      </c>
      <c r="J1813" s="41">
        <f t="shared" si="202"/>
        <v>868.73999999998352</v>
      </c>
      <c r="L1813" t="str">
        <f t="shared" si="197"/>
        <v>819,39</v>
      </c>
      <c r="M1813" s="41">
        <f t="shared" si="198"/>
        <v>868.73999999998352</v>
      </c>
    </row>
    <row r="1814" spans="2:13" x14ac:dyDescent="0.2">
      <c r="B1814" s="41">
        <f t="shared" si="196"/>
        <v>10424.999999999802</v>
      </c>
      <c r="C1814" s="41">
        <f>Motor!$E$5</f>
        <v>1900</v>
      </c>
      <c r="D1814" s="41">
        <f>Motor!$E$6</f>
        <v>0</v>
      </c>
      <c r="E1814" s="41">
        <f t="shared" si="199"/>
        <v>12324.999999999802</v>
      </c>
      <c r="F1814" s="41">
        <f t="shared" si="200"/>
        <v>1027.08</v>
      </c>
      <c r="G1814" s="41">
        <f>IF(VLOOKUP(F1814,Constantes!$D$2:$E$11,2,TRUE)=0,+F1814,VLOOKUP(F1814,Constantes!$D$2:$E$11,2,TRUE))</f>
        <v>1050</v>
      </c>
      <c r="H1814" s="41">
        <f>ROUND(+Motor!$D$15*Iteración!G1814,2)</f>
        <v>49.35</v>
      </c>
      <c r="I1814" s="48">
        <f t="shared" si="201"/>
        <v>819.39999999998349</v>
      </c>
      <c r="J1814" s="41">
        <f t="shared" si="202"/>
        <v>868.74999999998352</v>
      </c>
      <c r="L1814" t="str">
        <f t="shared" si="197"/>
        <v>819,40</v>
      </c>
      <c r="M1814" s="41">
        <f t="shared" si="198"/>
        <v>868.74999999998352</v>
      </c>
    </row>
    <row r="1815" spans="2:13" x14ac:dyDescent="0.2">
      <c r="B1815" s="41">
        <f t="shared" si="196"/>
        <v>10425.119999999803</v>
      </c>
      <c r="C1815" s="41">
        <f>Motor!$E$5</f>
        <v>1900</v>
      </c>
      <c r="D1815" s="41">
        <f>Motor!$E$6</f>
        <v>0</v>
      </c>
      <c r="E1815" s="41">
        <f t="shared" si="199"/>
        <v>12325.119999999803</v>
      </c>
      <c r="F1815" s="41">
        <f t="shared" si="200"/>
        <v>1027.0899999999999</v>
      </c>
      <c r="G1815" s="41">
        <f>IF(VLOOKUP(F1815,Constantes!$D$2:$E$11,2,TRUE)=0,+F1815,VLOOKUP(F1815,Constantes!$D$2:$E$11,2,TRUE))</f>
        <v>1050</v>
      </c>
      <c r="H1815" s="41">
        <f>ROUND(+Motor!$D$15*Iteración!G1815,2)</f>
        <v>49.35</v>
      </c>
      <c r="I1815" s="48">
        <f t="shared" si="201"/>
        <v>819.40999999998348</v>
      </c>
      <c r="J1815" s="41">
        <f t="shared" si="202"/>
        <v>868.75999999998351</v>
      </c>
      <c r="L1815" t="str">
        <f t="shared" si="197"/>
        <v>819,41</v>
      </c>
      <c r="M1815" s="41">
        <f t="shared" si="198"/>
        <v>868.75999999998351</v>
      </c>
    </row>
    <row r="1816" spans="2:13" x14ac:dyDescent="0.2">
      <c r="B1816" s="41">
        <f t="shared" si="196"/>
        <v>10425.239999999802</v>
      </c>
      <c r="C1816" s="41">
        <f>Motor!$E$5</f>
        <v>1900</v>
      </c>
      <c r="D1816" s="41">
        <f>Motor!$E$6</f>
        <v>0</v>
      </c>
      <c r="E1816" s="41">
        <f t="shared" si="199"/>
        <v>12325.239999999802</v>
      </c>
      <c r="F1816" s="41">
        <f t="shared" si="200"/>
        <v>1027.0999999999999</v>
      </c>
      <c r="G1816" s="41">
        <f>IF(VLOOKUP(F1816,Constantes!$D$2:$E$11,2,TRUE)=0,+F1816,VLOOKUP(F1816,Constantes!$D$2:$E$11,2,TRUE))</f>
        <v>1050</v>
      </c>
      <c r="H1816" s="41">
        <f>ROUND(+Motor!$D$15*Iteración!G1816,2)</f>
        <v>49.35</v>
      </c>
      <c r="I1816" s="48">
        <f t="shared" si="201"/>
        <v>819.41999999998347</v>
      </c>
      <c r="J1816" s="41">
        <f t="shared" si="202"/>
        <v>868.7699999999835</v>
      </c>
      <c r="L1816" t="str">
        <f t="shared" si="197"/>
        <v>819,42</v>
      </c>
      <c r="M1816" s="41">
        <f t="shared" si="198"/>
        <v>868.7699999999835</v>
      </c>
    </row>
    <row r="1817" spans="2:13" x14ac:dyDescent="0.2">
      <c r="B1817" s="41">
        <f t="shared" si="196"/>
        <v>10425.359999999802</v>
      </c>
      <c r="C1817" s="41">
        <f>Motor!$E$5</f>
        <v>1900</v>
      </c>
      <c r="D1817" s="41">
        <f>Motor!$E$6</f>
        <v>0</v>
      </c>
      <c r="E1817" s="41">
        <f t="shared" si="199"/>
        <v>12325.359999999802</v>
      </c>
      <c r="F1817" s="41">
        <f t="shared" si="200"/>
        <v>1027.1099999999999</v>
      </c>
      <c r="G1817" s="41">
        <f>IF(VLOOKUP(F1817,Constantes!$D$2:$E$11,2,TRUE)=0,+F1817,VLOOKUP(F1817,Constantes!$D$2:$E$11,2,TRUE))</f>
        <v>1050</v>
      </c>
      <c r="H1817" s="41">
        <f>ROUND(+Motor!$D$15*Iteración!G1817,2)</f>
        <v>49.35</v>
      </c>
      <c r="I1817" s="48">
        <f t="shared" si="201"/>
        <v>819.42999999998347</v>
      </c>
      <c r="J1817" s="41">
        <f t="shared" si="202"/>
        <v>868.77999999998349</v>
      </c>
      <c r="L1817" t="str">
        <f t="shared" si="197"/>
        <v>819,43</v>
      </c>
      <c r="M1817" s="41">
        <f t="shared" si="198"/>
        <v>868.77999999998349</v>
      </c>
    </row>
    <row r="1818" spans="2:13" x14ac:dyDescent="0.2">
      <c r="B1818" s="41">
        <f t="shared" si="196"/>
        <v>10425.479999999801</v>
      </c>
      <c r="C1818" s="41">
        <f>Motor!$E$5</f>
        <v>1900</v>
      </c>
      <c r="D1818" s="41">
        <f>Motor!$E$6</f>
        <v>0</v>
      </c>
      <c r="E1818" s="41">
        <f t="shared" si="199"/>
        <v>12325.479999999801</v>
      </c>
      <c r="F1818" s="41">
        <f t="shared" si="200"/>
        <v>1027.1199999999999</v>
      </c>
      <c r="G1818" s="41">
        <f>IF(VLOOKUP(F1818,Constantes!$D$2:$E$11,2,TRUE)=0,+F1818,VLOOKUP(F1818,Constantes!$D$2:$E$11,2,TRUE))</f>
        <v>1050</v>
      </c>
      <c r="H1818" s="41">
        <f>ROUND(+Motor!$D$15*Iteración!G1818,2)</f>
        <v>49.35</v>
      </c>
      <c r="I1818" s="48">
        <f t="shared" si="201"/>
        <v>819.43999999998346</v>
      </c>
      <c r="J1818" s="41">
        <f t="shared" si="202"/>
        <v>868.78999999998348</v>
      </c>
      <c r="L1818" t="str">
        <f t="shared" si="197"/>
        <v>819,44</v>
      </c>
      <c r="M1818" s="41">
        <f t="shared" si="198"/>
        <v>868.78999999998348</v>
      </c>
    </row>
    <row r="1819" spans="2:13" x14ac:dyDescent="0.2">
      <c r="B1819" s="41">
        <f t="shared" si="196"/>
        <v>10425.599999999802</v>
      </c>
      <c r="C1819" s="41">
        <f>Motor!$E$5</f>
        <v>1900</v>
      </c>
      <c r="D1819" s="41">
        <f>Motor!$E$6</f>
        <v>0</v>
      </c>
      <c r="E1819" s="41">
        <f t="shared" si="199"/>
        <v>12325.599999999802</v>
      </c>
      <c r="F1819" s="41">
        <f t="shared" si="200"/>
        <v>1027.1300000000001</v>
      </c>
      <c r="G1819" s="41">
        <f>IF(VLOOKUP(F1819,Constantes!$D$2:$E$11,2,TRUE)=0,+F1819,VLOOKUP(F1819,Constantes!$D$2:$E$11,2,TRUE))</f>
        <v>1050</v>
      </c>
      <c r="H1819" s="41">
        <f>ROUND(+Motor!$D$15*Iteración!G1819,2)</f>
        <v>49.35</v>
      </c>
      <c r="I1819" s="48">
        <f t="shared" si="201"/>
        <v>819.44999999998345</v>
      </c>
      <c r="J1819" s="41">
        <f t="shared" si="202"/>
        <v>868.79999999998347</v>
      </c>
      <c r="L1819" t="str">
        <f t="shared" si="197"/>
        <v>819,45</v>
      </c>
      <c r="M1819" s="41">
        <f t="shared" si="198"/>
        <v>868.79999999998347</v>
      </c>
    </row>
    <row r="1820" spans="2:13" x14ac:dyDescent="0.2">
      <c r="B1820" s="41">
        <f t="shared" si="196"/>
        <v>10425.719999999801</v>
      </c>
      <c r="C1820" s="41">
        <f>Motor!$E$5</f>
        <v>1900</v>
      </c>
      <c r="D1820" s="41">
        <f>Motor!$E$6</f>
        <v>0</v>
      </c>
      <c r="E1820" s="41">
        <f t="shared" si="199"/>
        <v>12325.719999999801</v>
      </c>
      <c r="F1820" s="41">
        <f t="shared" si="200"/>
        <v>1027.1400000000001</v>
      </c>
      <c r="G1820" s="41">
        <f>IF(VLOOKUP(F1820,Constantes!$D$2:$E$11,2,TRUE)=0,+F1820,VLOOKUP(F1820,Constantes!$D$2:$E$11,2,TRUE))</f>
        <v>1050</v>
      </c>
      <c r="H1820" s="41">
        <f>ROUND(+Motor!$D$15*Iteración!G1820,2)</f>
        <v>49.35</v>
      </c>
      <c r="I1820" s="48">
        <f t="shared" si="201"/>
        <v>819.45999999998344</v>
      </c>
      <c r="J1820" s="41">
        <f t="shared" si="202"/>
        <v>868.80999999998346</v>
      </c>
      <c r="L1820" t="str">
        <f t="shared" si="197"/>
        <v>819,46</v>
      </c>
      <c r="M1820" s="41">
        <f t="shared" si="198"/>
        <v>868.80999999998346</v>
      </c>
    </row>
    <row r="1821" spans="2:13" x14ac:dyDescent="0.2">
      <c r="B1821" s="41">
        <f t="shared" si="196"/>
        <v>10425.839999999802</v>
      </c>
      <c r="C1821" s="41">
        <f>Motor!$E$5</f>
        <v>1900</v>
      </c>
      <c r="D1821" s="41">
        <f>Motor!$E$6</f>
        <v>0</v>
      </c>
      <c r="E1821" s="41">
        <f t="shared" si="199"/>
        <v>12325.839999999802</v>
      </c>
      <c r="F1821" s="41">
        <f t="shared" si="200"/>
        <v>1027.1500000000001</v>
      </c>
      <c r="G1821" s="41">
        <f>IF(VLOOKUP(F1821,Constantes!$D$2:$E$11,2,TRUE)=0,+F1821,VLOOKUP(F1821,Constantes!$D$2:$E$11,2,TRUE))</f>
        <v>1050</v>
      </c>
      <c r="H1821" s="41">
        <f>ROUND(+Motor!$D$15*Iteración!G1821,2)</f>
        <v>49.35</v>
      </c>
      <c r="I1821" s="48">
        <f t="shared" si="201"/>
        <v>819.46999999998343</v>
      </c>
      <c r="J1821" s="41">
        <f t="shared" si="202"/>
        <v>868.81999999998345</v>
      </c>
      <c r="L1821" t="str">
        <f t="shared" si="197"/>
        <v>819,47</v>
      </c>
      <c r="M1821" s="41">
        <f t="shared" si="198"/>
        <v>868.81999999998345</v>
      </c>
    </row>
    <row r="1822" spans="2:13" x14ac:dyDescent="0.2">
      <c r="B1822" s="41">
        <f t="shared" si="196"/>
        <v>10425.959999999801</v>
      </c>
      <c r="C1822" s="41">
        <f>Motor!$E$5</f>
        <v>1900</v>
      </c>
      <c r="D1822" s="41">
        <f>Motor!$E$6</f>
        <v>0</v>
      </c>
      <c r="E1822" s="41">
        <f t="shared" si="199"/>
        <v>12325.959999999801</v>
      </c>
      <c r="F1822" s="41">
        <f t="shared" si="200"/>
        <v>1027.1600000000001</v>
      </c>
      <c r="G1822" s="41">
        <f>IF(VLOOKUP(F1822,Constantes!$D$2:$E$11,2,TRUE)=0,+F1822,VLOOKUP(F1822,Constantes!$D$2:$E$11,2,TRUE))</f>
        <v>1050</v>
      </c>
      <c r="H1822" s="41">
        <f>ROUND(+Motor!$D$15*Iteración!G1822,2)</f>
        <v>49.35</v>
      </c>
      <c r="I1822" s="48">
        <f t="shared" si="201"/>
        <v>819.47999999998342</v>
      </c>
      <c r="J1822" s="41">
        <f t="shared" si="202"/>
        <v>868.82999999998344</v>
      </c>
      <c r="L1822" t="str">
        <f t="shared" si="197"/>
        <v>819,48</v>
      </c>
      <c r="M1822" s="41">
        <f t="shared" si="198"/>
        <v>868.82999999998344</v>
      </c>
    </row>
    <row r="1823" spans="2:13" x14ac:dyDescent="0.2">
      <c r="B1823" s="41">
        <f t="shared" si="196"/>
        <v>10426.079999999802</v>
      </c>
      <c r="C1823" s="41">
        <f>Motor!$E$5</f>
        <v>1900</v>
      </c>
      <c r="D1823" s="41">
        <f>Motor!$E$6</f>
        <v>0</v>
      </c>
      <c r="E1823" s="41">
        <f t="shared" si="199"/>
        <v>12326.079999999802</v>
      </c>
      <c r="F1823" s="41">
        <f t="shared" si="200"/>
        <v>1027.17</v>
      </c>
      <c r="G1823" s="41">
        <f>IF(VLOOKUP(F1823,Constantes!$D$2:$E$11,2,TRUE)=0,+F1823,VLOOKUP(F1823,Constantes!$D$2:$E$11,2,TRUE))</f>
        <v>1050</v>
      </c>
      <c r="H1823" s="41">
        <f>ROUND(+Motor!$D$15*Iteración!G1823,2)</f>
        <v>49.35</v>
      </c>
      <c r="I1823" s="48">
        <f t="shared" si="201"/>
        <v>819.48999999998341</v>
      </c>
      <c r="J1823" s="41">
        <f t="shared" si="202"/>
        <v>868.83999999998343</v>
      </c>
      <c r="L1823" t="str">
        <f t="shared" si="197"/>
        <v>819,49</v>
      </c>
      <c r="M1823" s="41">
        <f t="shared" si="198"/>
        <v>868.83999999998343</v>
      </c>
    </row>
    <row r="1824" spans="2:13" x14ac:dyDescent="0.2">
      <c r="B1824" s="41">
        <f t="shared" si="196"/>
        <v>10426.199999999801</v>
      </c>
      <c r="C1824" s="41">
        <f>Motor!$E$5</f>
        <v>1900</v>
      </c>
      <c r="D1824" s="41">
        <f>Motor!$E$6</f>
        <v>0</v>
      </c>
      <c r="E1824" s="41">
        <f t="shared" si="199"/>
        <v>12326.199999999801</v>
      </c>
      <c r="F1824" s="41">
        <f t="shared" si="200"/>
        <v>1027.18</v>
      </c>
      <c r="G1824" s="41">
        <f>IF(VLOOKUP(F1824,Constantes!$D$2:$E$11,2,TRUE)=0,+F1824,VLOOKUP(F1824,Constantes!$D$2:$E$11,2,TRUE))</f>
        <v>1050</v>
      </c>
      <c r="H1824" s="41">
        <f>ROUND(+Motor!$D$15*Iteración!G1824,2)</f>
        <v>49.35</v>
      </c>
      <c r="I1824" s="48">
        <f t="shared" si="201"/>
        <v>819.4999999999834</v>
      </c>
      <c r="J1824" s="41">
        <f t="shared" si="202"/>
        <v>868.84999999998342</v>
      </c>
      <c r="L1824" t="str">
        <f t="shared" si="197"/>
        <v>819,50</v>
      </c>
      <c r="M1824" s="41">
        <f t="shared" si="198"/>
        <v>868.84999999998342</v>
      </c>
    </row>
    <row r="1825" spans="2:13" x14ac:dyDescent="0.2">
      <c r="B1825" s="41">
        <f t="shared" si="196"/>
        <v>10426.319999999801</v>
      </c>
      <c r="C1825" s="41">
        <f>Motor!$E$5</f>
        <v>1900</v>
      </c>
      <c r="D1825" s="41">
        <f>Motor!$E$6</f>
        <v>0</v>
      </c>
      <c r="E1825" s="41">
        <f t="shared" si="199"/>
        <v>12326.319999999801</v>
      </c>
      <c r="F1825" s="41">
        <f t="shared" si="200"/>
        <v>1027.19</v>
      </c>
      <c r="G1825" s="41">
        <f>IF(VLOOKUP(F1825,Constantes!$D$2:$E$11,2,TRUE)=0,+F1825,VLOOKUP(F1825,Constantes!$D$2:$E$11,2,TRUE))</f>
        <v>1050</v>
      </c>
      <c r="H1825" s="41">
        <f>ROUND(+Motor!$D$15*Iteración!G1825,2)</f>
        <v>49.35</v>
      </c>
      <c r="I1825" s="48">
        <f t="shared" si="201"/>
        <v>819.50999999998339</v>
      </c>
      <c r="J1825" s="41">
        <f t="shared" si="202"/>
        <v>868.85999999998342</v>
      </c>
      <c r="L1825" t="str">
        <f t="shared" si="197"/>
        <v>819,51</v>
      </c>
      <c r="M1825" s="41">
        <f t="shared" si="198"/>
        <v>868.85999999998342</v>
      </c>
    </row>
    <row r="1826" spans="2:13" x14ac:dyDescent="0.2">
      <c r="B1826" s="41">
        <f t="shared" si="196"/>
        <v>10426.4399999998</v>
      </c>
      <c r="C1826" s="41">
        <f>Motor!$E$5</f>
        <v>1900</v>
      </c>
      <c r="D1826" s="41">
        <f>Motor!$E$6</f>
        <v>0</v>
      </c>
      <c r="E1826" s="41">
        <f t="shared" si="199"/>
        <v>12326.4399999998</v>
      </c>
      <c r="F1826" s="41">
        <f t="shared" si="200"/>
        <v>1027.2</v>
      </c>
      <c r="G1826" s="41">
        <f>IF(VLOOKUP(F1826,Constantes!$D$2:$E$11,2,TRUE)=0,+F1826,VLOOKUP(F1826,Constantes!$D$2:$E$11,2,TRUE))</f>
        <v>1050</v>
      </c>
      <c r="H1826" s="41">
        <f>ROUND(+Motor!$D$15*Iteración!G1826,2)</f>
        <v>49.35</v>
      </c>
      <c r="I1826" s="48">
        <f t="shared" si="201"/>
        <v>819.51999999998338</v>
      </c>
      <c r="J1826" s="41">
        <f t="shared" si="202"/>
        <v>868.86999999998341</v>
      </c>
      <c r="L1826" t="str">
        <f t="shared" si="197"/>
        <v>819,52</v>
      </c>
      <c r="M1826" s="41">
        <f t="shared" si="198"/>
        <v>868.86999999998341</v>
      </c>
    </row>
    <row r="1827" spans="2:13" x14ac:dyDescent="0.2">
      <c r="B1827" s="41">
        <f t="shared" si="196"/>
        <v>10426.559999999801</v>
      </c>
      <c r="C1827" s="41">
        <f>Motor!$E$5</f>
        <v>1900</v>
      </c>
      <c r="D1827" s="41">
        <f>Motor!$E$6</f>
        <v>0</v>
      </c>
      <c r="E1827" s="41">
        <f t="shared" si="199"/>
        <v>12326.559999999801</v>
      </c>
      <c r="F1827" s="41">
        <f t="shared" si="200"/>
        <v>1027.21</v>
      </c>
      <c r="G1827" s="41">
        <f>IF(VLOOKUP(F1827,Constantes!$D$2:$E$11,2,TRUE)=0,+F1827,VLOOKUP(F1827,Constantes!$D$2:$E$11,2,TRUE))</f>
        <v>1050</v>
      </c>
      <c r="H1827" s="41">
        <f>ROUND(+Motor!$D$15*Iteración!G1827,2)</f>
        <v>49.35</v>
      </c>
      <c r="I1827" s="48">
        <f t="shared" si="201"/>
        <v>819.52999999998337</v>
      </c>
      <c r="J1827" s="41">
        <f t="shared" si="202"/>
        <v>868.8799999999834</v>
      </c>
      <c r="L1827" t="str">
        <f t="shared" si="197"/>
        <v>819,53</v>
      </c>
      <c r="M1827" s="41">
        <f t="shared" si="198"/>
        <v>868.8799999999834</v>
      </c>
    </row>
    <row r="1828" spans="2:13" x14ac:dyDescent="0.2">
      <c r="B1828" s="41">
        <f t="shared" si="196"/>
        <v>10426.6799999998</v>
      </c>
      <c r="C1828" s="41">
        <f>Motor!$E$5</f>
        <v>1900</v>
      </c>
      <c r="D1828" s="41">
        <f>Motor!$E$6</f>
        <v>0</v>
      </c>
      <c r="E1828" s="41">
        <f t="shared" si="199"/>
        <v>12326.6799999998</v>
      </c>
      <c r="F1828" s="41">
        <f t="shared" si="200"/>
        <v>1027.22</v>
      </c>
      <c r="G1828" s="41">
        <f>IF(VLOOKUP(F1828,Constantes!$D$2:$E$11,2,TRUE)=0,+F1828,VLOOKUP(F1828,Constantes!$D$2:$E$11,2,TRUE))</f>
        <v>1050</v>
      </c>
      <c r="H1828" s="41">
        <f>ROUND(+Motor!$D$15*Iteración!G1828,2)</f>
        <v>49.35</v>
      </c>
      <c r="I1828" s="48">
        <f t="shared" si="201"/>
        <v>819.53999999998337</v>
      </c>
      <c r="J1828" s="41">
        <f t="shared" si="202"/>
        <v>868.88999999998339</v>
      </c>
      <c r="L1828" t="str">
        <f t="shared" si="197"/>
        <v>819,54</v>
      </c>
      <c r="M1828" s="41">
        <f t="shared" si="198"/>
        <v>868.88999999998339</v>
      </c>
    </row>
    <row r="1829" spans="2:13" x14ac:dyDescent="0.2">
      <c r="B1829" s="41">
        <f t="shared" si="196"/>
        <v>10426.799999999801</v>
      </c>
      <c r="C1829" s="41">
        <f>Motor!$E$5</f>
        <v>1900</v>
      </c>
      <c r="D1829" s="41">
        <f>Motor!$E$6</f>
        <v>0</v>
      </c>
      <c r="E1829" s="41">
        <f t="shared" si="199"/>
        <v>12326.799999999801</v>
      </c>
      <c r="F1829" s="41">
        <f t="shared" si="200"/>
        <v>1027.23</v>
      </c>
      <c r="G1829" s="41">
        <f>IF(VLOOKUP(F1829,Constantes!$D$2:$E$11,2,TRUE)=0,+F1829,VLOOKUP(F1829,Constantes!$D$2:$E$11,2,TRUE))</f>
        <v>1050</v>
      </c>
      <c r="H1829" s="41">
        <f>ROUND(+Motor!$D$15*Iteración!G1829,2)</f>
        <v>49.35</v>
      </c>
      <c r="I1829" s="48">
        <f t="shared" si="201"/>
        <v>819.54999999998336</v>
      </c>
      <c r="J1829" s="41">
        <f t="shared" si="202"/>
        <v>868.89999999998338</v>
      </c>
      <c r="L1829" t="str">
        <f t="shared" si="197"/>
        <v>819,55</v>
      </c>
      <c r="M1829" s="41">
        <f t="shared" si="198"/>
        <v>868.89999999998338</v>
      </c>
    </row>
    <row r="1830" spans="2:13" x14ac:dyDescent="0.2">
      <c r="B1830" s="41">
        <f t="shared" si="196"/>
        <v>10426.9199999998</v>
      </c>
      <c r="C1830" s="41">
        <f>Motor!$E$5</f>
        <v>1900</v>
      </c>
      <c r="D1830" s="41">
        <f>Motor!$E$6</f>
        <v>0</v>
      </c>
      <c r="E1830" s="41">
        <f t="shared" si="199"/>
        <v>12326.9199999998</v>
      </c>
      <c r="F1830" s="41">
        <f t="shared" si="200"/>
        <v>1027.24</v>
      </c>
      <c r="G1830" s="41">
        <f>IF(VLOOKUP(F1830,Constantes!$D$2:$E$11,2,TRUE)=0,+F1830,VLOOKUP(F1830,Constantes!$D$2:$E$11,2,TRUE))</f>
        <v>1050</v>
      </c>
      <c r="H1830" s="41">
        <f>ROUND(+Motor!$D$15*Iteración!G1830,2)</f>
        <v>49.35</v>
      </c>
      <c r="I1830" s="48">
        <f t="shared" si="201"/>
        <v>819.55999999998335</v>
      </c>
      <c r="J1830" s="41">
        <f t="shared" si="202"/>
        <v>868.90999999998337</v>
      </c>
      <c r="L1830" t="str">
        <f t="shared" si="197"/>
        <v>819,56</v>
      </c>
      <c r="M1830" s="41">
        <f t="shared" si="198"/>
        <v>868.90999999998337</v>
      </c>
    </row>
    <row r="1831" spans="2:13" x14ac:dyDescent="0.2">
      <c r="B1831" s="41">
        <f t="shared" si="196"/>
        <v>10427.039999999801</v>
      </c>
      <c r="C1831" s="41">
        <f>Motor!$E$5</f>
        <v>1900</v>
      </c>
      <c r="D1831" s="41">
        <f>Motor!$E$6</f>
        <v>0</v>
      </c>
      <c r="E1831" s="41">
        <f t="shared" si="199"/>
        <v>12327.039999999801</v>
      </c>
      <c r="F1831" s="41">
        <f t="shared" si="200"/>
        <v>1027.25</v>
      </c>
      <c r="G1831" s="41">
        <f>IF(VLOOKUP(F1831,Constantes!$D$2:$E$11,2,TRUE)=0,+F1831,VLOOKUP(F1831,Constantes!$D$2:$E$11,2,TRUE))</f>
        <v>1050</v>
      </c>
      <c r="H1831" s="41">
        <f>ROUND(+Motor!$D$15*Iteración!G1831,2)</f>
        <v>49.35</v>
      </c>
      <c r="I1831" s="48">
        <f t="shared" si="201"/>
        <v>819.56999999998334</v>
      </c>
      <c r="J1831" s="41">
        <f t="shared" si="202"/>
        <v>868.91999999998336</v>
      </c>
      <c r="L1831" t="str">
        <f t="shared" si="197"/>
        <v>819,57</v>
      </c>
      <c r="M1831" s="41">
        <f t="shared" si="198"/>
        <v>868.91999999998336</v>
      </c>
    </row>
    <row r="1832" spans="2:13" x14ac:dyDescent="0.2">
      <c r="B1832" s="41">
        <f t="shared" si="196"/>
        <v>10427.1599999998</v>
      </c>
      <c r="C1832" s="41">
        <f>Motor!$E$5</f>
        <v>1900</v>
      </c>
      <c r="D1832" s="41">
        <f>Motor!$E$6</f>
        <v>0</v>
      </c>
      <c r="E1832" s="41">
        <f t="shared" si="199"/>
        <v>12327.1599999998</v>
      </c>
      <c r="F1832" s="41">
        <f t="shared" si="200"/>
        <v>1027.26</v>
      </c>
      <c r="G1832" s="41">
        <f>IF(VLOOKUP(F1832,Constantes!$D$2:$E$11,2,TRUE)=0,+F1832,VLOOKUP(F1832,Constantes!$D$2:$E$11,2,TRUE))</f>
        <v>1050</v>
      </c>
      <c r="H1832" s="41">
        <f>ROUND(+Motor!$D$15*Iteración!G1832,2)</f>
        <v>49.35</v>
      </c>
      <c r="I1832" s="48">
        <f t="shared" si="201"/>
        <v>819.57999999998333</v>
      </c>
      <c r="J1832" s="41">
        <f t="shared" si="202"/>
        <v>868.92999999998335</v>
      </c>
      <c r="L1832" t="str">
        <f t="shared" si="197"/>
        <v>819,58</v>
      </c>
      <c r="M1832" s="41">
        <f t="shared" si="198"/>
        <v>868.92999999998335</v>
      </c>
    </row>
    <row r="1833" spans="2:13" x14ac:dyDescent="0.2">
      <c r="B1833" s="41">
        <f t="shared" si="196"/>
        <v>10427.279999999801</v>
      </c>
      <c r="C1833" s="41">
        <f>Motor!$E$5</f>
        <v>1900</v>
      </c>
      <c r="D1833" s="41">
        <f>Motor!$E$6</f>
        <v>0</v>
      </c>
      <c r="E1833" s="41">
        <f t="shared" si="199"/>
        <v>12327.279999999801</v>
      </c>
      <c r="F1833" s="41">
        <f t="shared" si="200"/>
        <v>1027.27</v>
      </c>
      <c r="G1833" s="41">
        <f>IF(VLOOKUP(F1833,Constantes!$D$2:$E$11,2,TRUE)=0,+F1833,VLOOKUP(F1833,Constantes!$D$2:$E$11,2,TRUE))</f>
        <v>1050</v>
      </c>
      <c r="H1833" s="41">
        <f>ROUND(+Motor!$D$15*Iteración!G1833,2)</f>
        <v>49.35</v>
      </c>
      <c r="I1833" s="48">
        <f t="shared" si="201"/>
        <v>819.58999999998332</v>
      </c>
      <c r="J1833" s="41">
        <f t="shared" si="202"/>
        <v>868.93999999998334</v>
      </c>
      <c r="L1833" t="str">
        <f t="shared" si="197"/>
        <v>819,59</v>
      </c>
      <c r="M1833" s="41">
        <f t="shared" si="198"/>
        <v>868.93999999998334</v>
      </c>
    </row>
    <row r="1834" spans="2:13" x14ac:dyDescent="0.2">
      <c r="B1834" s="41">
        <f t="shared" si="196"/>
        <v>10427.3999999998</v>
      </c>
      <c r="C1834" s="41">
        <f>Motor!$E$5</f>
        <v>1900</v>
      </c>
      <c r="D1834" s="41">
        <f>Motor!$E$6</f>
        <v>0</v>
      </c>
      <c r="E1834" s="41">
        <f t="shared" si="199"/>
        <v>12327.3999999998</v>
      </c>
      <c r="F1834" s="41">
        <f t="shared" si="200"/>
        <v>1027.28</v>
      </c>
      <c r="G1834" s="41">
        <f>IF(VLOOKUP(F1834,Constantes!$D$2:$E$11,2,TRUE)=0,+F1834,VLOOKUP(F1834,Constantes!$D$2:$E$11,2,TRUE))</f>
        <v>1050</v>
      </c>
      <c r="H1834" s="41">
        <f>ROUND(+Motor!$D$15*Iteración!G1834,2)</f>
        <v>49.35</v>
      </c>
      <c r="I1834" s="48">
        <f t="shared" si="201"/>
        <v>819.59999999998331</v>
      </c>
      <c r="J1834" s="41">
        <f t="shared" si="202"/>
        <v>868.94999999998333</v>
      </c>
      <c r="L1834" t="str">
        <f t="shared" si="197"/>
        <v>819,60</v>
      </c>
      <c r="M1834" s="41">
        <f t="shared" si="198"/>
        <v>868.94999999998333</v>
      </c>
    </row>
    <row r="1835" spans="2:13" x14ac:dyDescent="0.2">
      <c r="B1835" s="41">
        <f t="shared" si="196"/>
        <v>10427.5199999998</v>
      </c>
      <c r="C1835" s="41">
        <f>Motor!$E$5</f>
        <v>1900</v>
      </c>
      <c r="D1835" s="41">
        <f>Motor!$E$6</f>
        <v>0</v>
      </c>
      <c r="E1835" s="41">
        <f t="shared" si="199"/>
        <v>12327.5199999998</v>
      </c>
      <c r="F1835" s="41">
        <f t="shared" si="200"/>
        <v>1027.29</v>
      </c>
      <c r="G1835" s="41">
        <f>IF(VLOOKUP(F1835,Constantes!$D$2:$E$11,2,TRUE)=0,+F1835,VLOOKUP(F1835,Constantes!$D$2:$E$11,2,TRUE))</f>
        <v>1050</v>
      </c>
      <c r="H1835" s="41">
        <f>ROUND(+Motor!$D$15*Iteración!G1835,2)</f>
        <v>49.35</v>
      </c>
      <c r="I1835" s="48">
        <f t="shared" si="201"/>
        <v>819.6099999999833</v>
      </c>
      <c r="J1835" s="41">
        <f t="shared" si="202"/>
        <v>868.95999999998332</v>
      </c>
      <c r="L1835" t="str">
        <f t="shared" si="197"/>
        <v>819,61</v>
      </c>
      <c r="M1835" s="41">
        <f t="shared" si="198"/>
        <v>868.95999999998332</v>
      </c>
    </row>
    <row r="1836" spans="2:13" x14ac:dyDescent="0.2">
      <c r="B1836" s="41">
        <f t="shared" si="196"/>
        <v>10427.639999999799</v>
      </c>
      <c r="C1836" s="41">
        <f>Motor!$E$5</f>
        <v>1900</v>
      </c>
      <c r="D1836" s="41">
        <f>Motor!$E$6</f>
        <v>0</v>
      </c>
      <c r="E1836" s="41">
        <f t="shared" si="199"/>
        <v>12327.639999999799</v>
      </c>
      <c r="F1836" s="41">
        <f t="shared" si="200"/>
        <v>1027.3</v>
      </c>
      <c r="G1836" s="41">
        <f>IF(VLOOKUP(F1836,Constantes!$D$2:$E$11,2,TRUE)=0,+F1836,VLOOKUP(F1836,Constantes!$D$2:$E$11,2,TRUE))</f>
        <v>1050</v>
      </c>
      <c r="H1836" s="41">
        <f>ROUND(+Motor!$D$15*Iteración!G1836,2)</f>
        <v>49.35</v>
      </c>
      <c r="I1836" s="48">
        <f t="shared" si="201"/>
        <v>819.61999999998329</v>
      </c>
      <c r="J1836" s="41">
        <f t="shared" si="202"/>
        <v>868.96999999998332</v>
      </c>
      <c r="L1836" t="str">
        <f t="shared" si="197"/>
        <v>819,62</v>
      </c>
      <c r="M1836" s="41">
        <f t="shared" si="198"/>
        <v>868.96999999998332</v>
      </c>
    </row>
    <row r="1837" spans="2:13" x14ac:dyDescent="0.2">
      <c r="B1837" s="41">
        <f t="shared" si="196"/>
        <v>10427.7599999998</v>
      </c>
      <c r="C1837" s="41">
        <f>Motor!$E$5</f>
        <v>1900</v>
      </c>
      <c r="D1837" s="41">
        <f>Motor!$E$6</f>
        <v>0</v>
      </c>
      <c r="E1837" s="41">
        <f t="shared" si="199"/>
        <v>12327.7599999998</v>
      </c>
      <c r="F1837" s="41">
        <f t="shared" si="200"/>
        <v>1027.31</v>
      </c>
      <c r="G1837" s="41">
        <f>IF(VLOOKUP(F1837,Constantes!$D$2:$E$11,2,TRUE)=0,+F1837,VLOOKUP(F1837,Constantes!$D$2:$E$11,2,TRUE))</f>
        <v>1050</v>
      </c>
      <c r="H1837" s="41">
        <f>ROUND(+Motor!$D$15*Iteración!G1837,2)</f>
        <v>49.35</v>
      </c>
      <c r="I1837" s="48">
        <f t="shared" si="201"/>
        <v>819.62999999998328</v>
      </c>
      <c r="J1837" s="41">
        <f t="shared" si="202"/>
        <v>868.97999999998331</v>
      </c>
      <c r="L1837" t="str">
        <f t="shared" si="197"/>
        <v>819,63</v>
      </c>
      <c r="M1837" s="41">
        <f t="shared" si="198"/>
        <v>868.97999999998331</v>
      </c>
    </row>
    <row r="1838" spans="2:13" x14ac:dyDescent="0.2">
      <c r="B1838" s="41">
        <f t="shared" si="196"/>
        <v>10427.879999999799</v>
      </c>
      <c r="C1838" s="41">
        <f>Motor!$E$5</f>
        <v>1900</v>
      </c>
      <c r="D1838" s="41">
        <f>Motor!$E$6</f>
        <v>0</v>
      </c>
      <c r="E1838" s="41">
        <f t="shared" si="199"/>
        <v>12327.879999999799</v>
      </c>
      <c r="F1838" s="41">
        <f t="shared" si="200"/>
        <v>1027.32</v>
      </c>
      <c r="G1838" s="41">
        <f>IF(VLOOKUP(F1838,Constantes!$D$2:$E$11,2,TRUE)=0,+F1838,VLOOKUP(F1838,Constantes!$D$2:$E$11,2,TRUE))</f>
        <v>1050</v>
      </c>
      <c r="H1838" s="41">
        <f>ROUND(+Motor!$D$15*Iteración!G1838,2)</f>
        <v>49.35</v>
      </c>
      <c r="I1838" s="48">
        <f t="shared" si="201"/>
        <v>819.63999999998327</v>
      </c>
      <c r="J1838" s="41">
        <f t="shared" si="202"/>
        <v>868.9899999999833</v>
      </c>
      <c r="L1838" t="str">
        <f t="shared" si="197"/>
        <v>819,64</v>
      </c>
      <c r="M1838" s="41">
        <f t="shared" si="198"/>
        <v>868.9899999999833</v>
      </c>
    </row>
    <row r="1839" spans="2:13" x14ac:dyDescent="0.2">
      <c r="B1839" s="41">
        <f t="shared" si="196"/>
        <v>10427.9999999998</v>
      </c>
      <c r="C1839" s="41">
        <f>Motor!$E$5</f>
        <v>1900</v>
      </c>
      <c r="D1839" s="41">
        <f>Motor!$E$6</f>
        <v>0</v>
      </c>
      <c r="E1839" s="41">
        <f t="shared" si="199"/>
        <v>12327.9999999998</v>
      </c>
      <c r="F1839" s="41">
        <f t="shared" si="200"/>
        <v>1027.33</v>
      </c>
      <c r="G1839" s="41">
        <f>IF(VLOOKUP(F1839,Constantes!$D$2:$E$11,2,TRUE)=0,+F1839,VLOOKUP(F1839,Constantes!$D$2:$E$11,2,TRUE))</f>
        <v>1050</v>
      </c>
      <c r="H1839" s="41">
        <f>ROUND(+Motor!$D$15*Iteración!G1839,2)</f>
        <v>49.35</v>
      </c>
      <c r="I1839" s="48">
        <f t="shared" si="201"/>
        <v>819.64999999998327</v>
      </c>
      <c r="J1839" s="41">
        <f t="shared" si="202"/>
        <v>868.99999999998329</v>
      </c>
      <c r="L1839" t="str">
        <f t="shared" si="197"/>
        <v>819,65</v>
      </c>
      <c r="M1839" s="41">
        <f t="shared" si="198"/>
        <v>868.99999999998329</v>
      </c>
    </row>
    <row r="1840" spans="2:13" x14ac:dyDescent="0.2">
      <c r="B1840" s="41">
        <f t="shared" si="196"/>
        <v>10428.119999999799</v>
      </c>
      <c r="C1840" s="41">
        <f>Motor!$E$5</f>
        <v>1900</v>
      </c>
      <c r="D1840" s="41">
        <f>Motor!$E$6</f>
        <v>0</v>
      </c>
      <c r="E1840" s="41">
        <f t="shared" si="199"/>
        <v>12328.119999999799</v>
      </c>
      <c r="F1840" s="41">
        <f t="shared" si="200"/>
        <v>1027.3399999999999</v>
      </c>
      <c r="G1840" s="41">
        <f>IF(VLOOKUP(F1840,Constantes!$D$2:$E$11,2,TRUE)=0,+F1840,VLOOKUP(F1840,Constantes!$D$2:$E$11,2,TRUE))</f>
        <v>1050</v>
      </c>
      <c r="H1840" s="41">
        <f>ROUND(+Motor!$D$15*Iteración!G1840,2)</f>
        <v>49.35</v>
      </c>
      <c r="I1840" s="48">
        <f t="shared" si="201"/>
        <v>819.65999999998326</v>
      </c>
      <c r="J1840" s="41">
        <f t="shared" si="202"/>
        <v>869.00999999998328</v>
      </c>
      <c r="L1840" t="str">
        <f t="shared" si="197"/>
        <v>819,66</v>
      </c>
      <c r="M1840" s="41">
        <f t="shared" si="198"/>
        <v>869.00999999998328</v>
      </c>
    </row>
    <row r="1841" spans="2:13" x14ac:dyDescent="0.2">
      <c r="B1841" s="41">
        <f t="shared" si="196"/>
        <v>10428.2399999998</v>
      </c>
      <c r="C1841" s="41">
        <f>Motor!$E$5</f>
        <v>1900</v>
      </c>
      <c r="D1841" s="41">
        <f>Motor!$E$6</f>
        <v>0</v>
      </c>
      <c r="E1841" s="41">
        <f t="shared" si="199"/>
        <v>12328.2399999998</v>
      </c>
      <c r="F1841" s="41">
        <f t="shared" si="200"/>
        <v>1027.3499999999999</v>
      </c>
      <c r="G1841" s="41">
        <f>IF(VLOOKUP(F1841,Constantes!$D$2:$E$11,2,TRUE)=0,+F1841,VLOOKUP(F1841,Constantes!$D$2:$E$11,2,TRUE))</f>
        <v>1050</v>
      </c>
      <c r="H1841" s="41">
        <f>ROUND(+Motor!$D$15*Iteración!G1841,2)</f>
        <v>49.35</v>
      </c>
      <c r="I1841" s="48">
        <f t="shared" si="201"/>
        <v>819.66999999998325</v>
      </c>
      <c r="J1841" s="41">
        <f t="shared" si="202"/>
        <v>869.01999999998327</v>
      </c>
      <c r="L1841" t="str">
        <f t="shared" si="197"/>
        <v>819,67</v>
      </c>
      <c r="M1841" s="41">
        <f t="shared" si="198"/>
        <v>869.01999999998327</v>
      </c>
    </row>
    <row r="1842" spans="2:13" x14ac:dyDescent="0.2">
      <c r="B1842" s="41">
        <f t="shared" si="196"/>
        <v>10428.359999999799</v>
      </c>
      <c r="C1842" s="41">
        <f>Motor!$E$5</f>
        <v>1900</v>
      </c>
      <c r="D1842" s="41">
        <f>Motor!$E$6</f>
        <v>0</v>
      </c>
      <c r="E1842" s="41">
        <f t="shared" si="199"/>
        <v>12328.359999999799</v>
      </c>
      <c r="F1842" s="41">
        <f t="shared" si="200"/>
        <v>1027.3599999999999</v>
      </c>
      <c r="G1842" s="41">
        <f>IF(VLOOKUP(F1842,Constantes!$D$2:$E$11,2,TRUE)=0,+F1842,VLOOKUP(F1842,Constantes!$D$2:$E$11,2,TRUE))</f>
        <v>1050</v>
      </c>
      <c r="H1842" s="41">
        <f>ROUND(+Motor!$D$15*Iteración!G1842,2)</f>
        <v>49.35</v>
      </c>
      <c r="I1842" s="48">
        <f t="shared" si="201"/>
        <v>819.67999999998324</v>
      </c>
      <c r="J1842" s="41">
        <f t="shared" si="202"/>
        <v>869.02999999998326</v>
      </c>
      <c r="L1842" t="str">
        <f t="shared" si="197"/>
        <v>819,68</v>
      </c>
      <c r="M1842" s="41">
        <f t="shared" si="198"/>
        <v>869.02999999998326</v>
      </c>
    </row>
    <row r="1843" spans="2:13" x14ac:dyDescent="0.2">
      <c r="B1843" s="41">
        <f t="shared" si="196"/>
        <v>10428.479999999799</v>
      </c>
      <c r="C1843" s="41">
        <f>Motor!$E$5</f>
        <v>1900</v>
      </c>
      <c r="D1843" s="41">
        <f>Motor!$E$6</f>
        <v>0</v>
      </c>
      <c r="E1843" s="41">
        <f t="shared" si="199"/>
        <v>12328.479999999799</v>
      </c>
      <c r="F1843" s="41">
        <f t="shared" si="200"/>
        <v>1027.3699999999999</v>
      </c>
      <c r="G1843" s="41">
        <f>IF(VLOOKUP(F1843,Constantes!$D$2:$E$11,2,TRUE)=0,+F1843,VLOOKUP(F1843,Constantes!$D$2:$E$11,2,TRUE))</f>
        <v>1050</v>
      </c>
      <c r="H1843" s="41">
        <f>ROUND(+Motor!$D$15*Iteración!G1843,2)</f>
        <v>49.35</v>
      </c>
      <c r="I1843" s="48">
        <f t="shared" si="201"/>
        <v>819.68999999998323</v>
      </c>
      <c r="J1843" s="41">
        <f t="shared" si="202"/>
        <v>869.03999999998325</v>
      </c>
      <c r="L1843" t="str">
        <f t="shared" si="197"/>
        <v>819,69</v>
      </c>
      <c r="M1843" s="41">
        <f t="shared" si="198"/>
        <v>869.03999999998325</v>
      </c>
    </row>
    <row r="1844" spans="2:13" x14ac:dyDescent="0.2">
      <c r="B1844" s="41">
        <f t="shared" si="196"/>
        <v>10428.599999999798</v>
      </c>
      <c r="C1844" s="41">
        <f>Motor!$E$5</f>
        <v>1900</v>
      </c>
      <c r="D1844" s="41">
        <f>Motor!$E$6</f>
        <v>0</v>
      </c>
      <c r="E1844" s="41">
        <f t="shared" si="199"/>
        <v>12328.599999999798</v>
      </c>
      <c r="F1844" s="41">
        <f t="shared" si="200"/>
        <v>1027.3800000000001</v>
      </c>
      <c r="G1844" s="41">
        <f>IF(VLOOKUP(F1844,Constantes!$D$2:$E$11,2,TRUE)=0,+F1844,VLOOKUP(F1844,Constantes!$D$2:$E$11,2,TRUE))</f>
        <v>1050</v>
      </c>
      <c r="H1844" s="41">
        <f>ROUND(+Motor!$D$15*Iteración!G1844,2)</f>
        <v>49.35</v>
      </c>
      <c r="I1844" s="48">
        <f t="shared" si="201"/>
        <v>819.69999999998322</v>
      </c>
      <c r="J1844" s="41">
        <f t="shared" si="202"/>
        <v>869.04999999998324</v>
      </c>
      <c r="L1844" t="str">
        <f t="shared" si="197"/>
        <v>819,70</v>
      </c>
      <c r="M1844" s="41">
        <f t="shared" si="198"/>
        <v>869.04999999998324</v>
      </c>
    </row>
    <row r="1845" spans="2:13" x14ac:dyDescent="0.2">
      <c r="B1845" s="41">
        <f t="shared" si="196"/>
        <v>10428.719999999799</v>
      </c>
      <c r="C1845" s="41">
        <f>Motor!$E$5</f>
        <v>1900</v>
      </c>
      <c r="D1845" s="41">
        <f>Motor!$E$6</f>
        <v>0</v>
      </c>
      <c r="E1845" s="41">
        <f t="shared" si="199"/>
        <v>12328.719999999799</v>
      </c>
      <c r="F1845" s="41">
        <f t="shared" si="200"/>
        <v>1027.3900000000001</v>
      </c>
      <c r="G1845" s="41">
        <f>IF(VLOOKUP(F1845,Constantes!$D$2:$E$11,2,TRUE)=0,+F1845,VLOOKUP(F1845,Constantes!$D$2:$E$11,2,TRUE))</f>
        <v>1050</v>
      </c>
      <c r="H1845" s="41">
        <f>ROUND(+Motor!$D$15*Iteración!G1845,2)</f>
        <v>49.35</v>
      </c>
      <c r="I1845" s="48">
        <f t="shared" si="201"/>
        <v>819.70999999998321</v>
      </c>
      <c r="J1845" s="41">
        <f t="shared" si="202"/>
        <v>869.05999999998323</v>
      </c>
      <c r="L1845" t="str">
        <f t="shared" si="197"/>
        <v>819,71</v>
      </c>
      <c r="M1845" s="41">
        <f t="shared" si="198"/>
        <v>869.05999999998323</v>
      </c>
    </row>
    <row r="1846" spans="2:13" x14ac:dyDescent="0.2">
      <c r="B1846" s="41">
        <f t="shared" si="196"/>
        <v>10428.839999999798</v>
      </c>
      <c r="C1846" s="41">
        <f>Motor!$E$5</f>
        <v>1900</v>
      </c>
      <c r="D1846" s="41">
        <f>Motor!$E$6</f>
        <v>0</v>
      </c>
      <c r="E1846" s="41">
        <f t="shared" si="199"/>
        <v>12328.839999999798</v>
      </c>
      <c r="F1846" s="41">
        <f t="shared" si="200"/>
        <v>1027.4000000000001</v>
      </c>
      <c r="G1846" s="41">
        <f>IF(VLOOKUP(F1846,Constantes!$D$2:$E$11,2,TRUE)=0,+F1846,VLOOKUP(F1846,Constantes!$D$2:$E$11,2,TRUE))</f>
        <v>1050</v>
      </c>
      <c r="H1846" s="41">
        <f>ROUND(+Motor!$D$15*Iteración!G1846,2)</f>
        <v>49.35</v>
      </c>
      <c r="I1846" s="48">
        <f t="shared" si="201"/>
        <v>819.7199999999832</v>
      </c>
      <c r="J1846" s="41">
        <f t="shared" si="202"/>
        <v>869.06999999998322</v>
      </c>
      <c r="L1846" t="str">
        <f t="shared" si="197"/>
        <v>819,72</v>
      </c>
      <c r="M1846" s="41">
        <f t="shared" si="198"/>
        <v>869.06999999998322</v>
      </c>
    </row>
    <row r="1847" spans="2:13" x14ac:dyDescent="0.2">
      <c r="B1847" s="41">
        <f t="shared" si="196"/>
        <v>10428.959999999799</v>
      </c>
      <c r="C1847" s="41">
        <f>Motor!$E$5</f>
        <v>1900</v>
      </c>
      <c r="D1847" s="41">
        <f>Motor!$E$6</f>
        <v>0</v>
      </c>
      <c r="E1847" s="41">
        <f t="shared" si="199"/>
        <v>12328.959999999799</v>
      </c>
      <c r="F1847" s="41">
        <f t="shared" si="200"/>
        <v>1027.4100000000001</v>
      </c>
      <c r="G1847" s="41">
        <f>IF(VLOOKUP(F1847,Constantes!$D$2:$E$11,2,TRUE)=0,+F1847,VLOOKUP(F1847,Constantes!$D$2:$E$11,2,TRUE))</f>
        <v>1050</v>
      </c>
      <c r="H1847" s="41">
        <f>ROUND(+Motor!$D$15*Iteración!G1847,2)</f>
        <v>49.35</v>
      </c>
      <c r="I1847" s="48">
        <f t="shared" si="201"/>
        <v>819.72999999998319</v>
      </c>
      <c r="J1847" s="41">
        <f t="shared" si="202"/>
        <v>869.07999999998322</v>
      </c>
      <c r="L1847" t="str">
        <f t="shared" si="197"/>
        <v>819,73</v>
      </c>
      <c r="M1847" s="41">
        <f t="shared" si="198"/>
        <v>869.07999999998322</v>
      </c>
    </row>
    <row r="1848" spans="2:13" x14ac:dyDescent="0.2">
      <c r="B1848" s="41">
        <f t="shared" si="196"/>
        <v>10429.079999999798</v>
      </c>
      <c r="C1848" s="41">
        <f>Motor!$E$5</f>
        <v>1900</v>
      </c>
      <c r="D1848" s="41">
        <f>Motor!$E$6</f>
        <v>0</v>
      </c>
      <c r="E1848" s="41">
        <f t="shared" si="199"/>
        <v>12329.079999999798</v>
      </c>
      <c r="F1848" s="41">
        <f t="shared" si="200"/>
        <v>1027.42</v>
      </c>
      <c r="G1848" s="41">
        <f>IF(VLOOKUP(F1848,Constantes!$D$2:$E$11,2,TRUE)=0,+F1848,VLOOKUP(F1848,Constantes!$D$2:$E$11,2,TRUE))</f>
        <v>1050</v>
      </c>
      <c r="H1848" s="41">
        <f>ROUND(+Motor!$D$15*Iteración!G1848,2)</f>
        <v>49.35</v>
      </c>
      <c r="I1848" s="48">
        <f t="shared" si="201"/>
        <v>819.73999999998318</v>
      </c>
      <c r="J1848" s="41">
        <f t="shared" si="202"/>
        <v>869.08999999998321</v>
      </c>
      <c r="L1848" t="str">
        <f t="shared" si="197"/>
        <v>819,74</v>
      </c>
      <c r="M1848" s="41">
        <f t="shared" si="198"/>
        <v>869.08999999998321</v>
      </c>
    </row>
    <row r="1849" spans="2:13" x14ac:dyDescent="0.2">
      <c r="B1849" s="41">
        <f t="shared" si="196"/>
        <v>10429.199999999799</v>
      </c>
      <c r="C1849" s="41">
        <f>Motor!$E$5</f>
        <v>1900</v>
      </c>
      <c r="D1849" s="41">
        <f>Motor!$E$6</f>
        <v>0</v>
      </c>
      <c r="E1849" s="41">
        <f t="shared" si="199"/>
        <v>12329.199999999799</v>
      </c>
      <c r="F1849" s="41">
        <f t="shared" si="200"/>
        <v>1027.43</v>
      </c>
      <c r="G1849" s="41">
        <f>IF(VLOOKUP(F1849,Constantes!$D$2:$E$11,2,TRUE)=0,+F1849,VLOOKUP(F1849,Constantes!$D$2:$E$11,2,TRUE))</f>
        <v>1050</v>
      </c>
      <c r="H1849" s="41">
        <f>ROUND(+Motor!$D$15*Iteración!G1849,2)</f>
        <v>49.35</v>
      </c>
      <c r="I1849" s="48">
        <f t="shared" si="201"/>
        <v>819.74999999998317</v>
      </c>
      <c r="J1849" s="41">
        <f t="shared" si="202"/>
        <v>869.0999999999832</v>
      </c>
      <c r="L1849" t="str">
        <f t="shared" si="197"/>
        <v>819,75</v>
      </c>
      <c r="M1849" s="41">
        <f t="shared" si="198"/>
        <v>869.0999999999832</v>
      </c>
    </row>
    <row r="1850" spans="2:13" x14ac:dyDescent="0.2">
      <c r="B1850" s="41">
        <f t="shared" si="196"/>
        <v>10429.319999999798</v>
      </c>
      <c r="C1850" s="41">
        <f>Motor!$E$5</f>
        <v>1900</v>
      </c>
      <c r="D1850" s="41">
        <f>Motor!$E$6</f>
        <v>0</v>
      </c>
      <c r="E1850" s="41">
        <f t="shared" si="199"/>
        <v>12329.319999999798</v>
      </c>
      <c r="F1850" s="41">
        <f t="shared" si="200"/>
        <v>1027.44</v>
      </c>
      <c r="G1850" s="41">
        <f>IF(VLOOKUP(F1850,Constantes!$D$2:$E$11,2,TRUE)=0,+F1850,VLOOKUP(F1850,Constantes!$D$2:$E$11,2,TRUE))</f>
        <v>1050</v>
      </c>
      <c r="H1850" s="41">
        <f>ROUND(+Motor!$D$15*Iteración!G1850,2)</f>
        <v>49.35</v>
      </c>
      <c r="I1850" s="48">
        <f t="shared" si="201"/>
        <v>819.75999999998317</v>
      </c>
      <c r="J1850" s="41">
        <f t="shared" si="202"/>
        <v>869.10999999998319</v>
      </c>
      <c r="L1850" t="str">
        <f t="shared" si="197"/>
        <v>819,76</v>
      </c>
      <c r="M1850" s="41">
        <f t="shared" si="198"/>
        <v>869.10999999998319</v>
      </c>
    </row>
    <row r="1851" spans="2:13" x14ac:dyDescent="0.2">
      <c r="B1851" s="41">
        <f t="shared" si="196"/>
        <v>10429.439999999799</v>
      </c>
      <c r="C1851" s="41">
        <f>Motor!$E$5</f>
        <v>1900</v>
      </c>
      <c r="D1851" s="41">
        <f>Motor!$E$6</f>
        <v>0</v>
      </c>
      <c r="E1851" s="41">
        <f t="shared" si="199"/>
        <v>12329.439999999799</v>
      </c>
      <c r="F1851" s="41">
        <f t="shared" si="200"/>
        <v>1027.45</v>
      </c>
      <c r="G1851" s="41">
        <f>IF(VLOOKUP(F1851,Constantes!$D$2:$E$11,2,TRUE)=0,+F1851,VLOOKUP(F1851,Constantes!$D$2:$E$11,2,TRUE))</f>
        <v>1050</v>
      </c>
      <c r="H1851" s="41">
        <f>ROUND(+Motor!$D$15*Iteración!G1851,2)</f>
        <v>49.35</v>
      </c>
      <c r="I1851" s="48">
        <f t="shared" si="201"/>
        <v>819.76999999998316</v>
      </c>
      <c r="J1851" s="41">
        <f t="shared" si="202"/>
        <v>869.11999999998318</v>
      </c>
      <c r="L1851" t="str">
        <f t="shared" si="197"/>
        <v>819,77</v>
      </c>
      <c r="M1851" s="41">
        <f t="shared" si="198"/>
        <v>869.11999999998318</v>
      </c>
    </row>
    <row r="1852" spans="2:13" x14ac:dyDescent="0.2">
      <c r="B1852" s="41">
        <f t="shared" si="196"/>
        <v>10429.559999999798</v>
      </c>
      <c r="C1852" s="41">
        <f>Motor!$E$5</f>
        <v>1900</v>
      </c>
      <c r="D1852" s="41">
        <f>Motor!$E$6</f>
        <v>0</v>
      </c>
      <c r="E1852" s="41">
        <f t="shared" si="199"/>
        <v>12329.559999999798</v>
      </c>
      <c r="F1852" s="41">
        <f t="shared" si="200"/>
        <v>1027.46</v>
      </c>
      <c r="G1852" s="41">
        <f>IF(VLOOKUP(F1852,Constantes!$D$2:$E$11,2,TRUE)=0,+F1852,VLOOKUP(F1852,Constantes!$D$2:$E$11,2,TRUE))</f>
        <v>1050</v>
      </c>
      <c r="H1852" s="41">
        <f>ROUND(+Motor!$D$15*Iteración!G1852,2)</f>
        <v>49.35</v>
      </c>
      <c r="I1852" s="48">
        <f t="shared" si="201"/>
        <v>819.77999999998315</v>
      </c>
      <c r="J1852" s="41">
        <f t="shared" si="202"/>
        <v>869.12999999998317</v>
      </c>
      <c r="L1852" t="str">
        <f t="shared" si="197"/>
        <v>819,78</v>
      </c>
      <c r="M1852" s="41">
        <f t="shared" si="198"/>
        <v>869.12999999998317</v>
      </c>
    </row>
    <row r="1853" spans="2:13" x14ac:dyDescent="0.2">
      <c r="B1853" s="41">
        <f t="shared" si="196"/>
        <v>10429.679999999798</v>
      </c>
      <c r="C1853" s="41">
        <f>Motor!$E$5</f>
        <v>1900</v>
      </c>
      <c r="D1853" s="41">
        <f>Motor!$E$6</f>
        <v>0</v>
      </c>
      <c r="E1853" s="41">
        <f t="shared" si="199"/>
        <v>12329.679999999798</v>
      </c>
      <c r="F1853" s="41">
        <f t="shared" si="200"/>
        <v>1027.47</v>
      </c>
      <c r="G1853" s="41">
        <f>IF(VLOOKUP(F1853,Constantes!$D$2:$E$11,2,TRUE)=0,+F1853,VLOOKUP(F1853,Constantes!$D$2:$E$11,2,TRUE))</f>
        <v>1050</v>
      </c>
      <c r="H1853" s="41">
        <f>ROUND(+Motor!$D$15*Iteración!G1853,2)</f>
        <v>49.35</v>
      </c>
      <c r="I1853" s="48">
        <f t="shared" si="201"/>
        <v>819.78999999998314</v>
      </c>
      <c r="J1853" s="41">
        <f t="shared" si="202"/>
        <v>869.13999999998316</v>
      </c>
      <c r="L1853" t="str">
        <f t="shared" si="197"/>
        <v>819,79</v>
      </c>
      <c r="M1853" s="41">
        <f t="shared" si="198"/>
        <v>869.13999999998316</v>
      </c>
    </row>
    <row r="1854" spans="2:13" x14ac:dyDescent="0.2">
      <c r="B1854" s="41">
        <f t="shared" si="196"/>
        <v>10429.799999999797</v>
      </c>
      <c r="C1854" s="41">
        <f>Motor!$E$5</f>
        <v>1900</v>
      </c>
      <c r="D1854" s="41">
        <f>Motor!$E$6</f>
        <v>0</v>
      </c>
      <c r="E1854" s="41">
        <f t="shared" si="199"/>
        <v>12329.799999999797</v>
      </c>
      <c r="F1854" s="41">
        <f t="shared" si="200"/>
        <v>1027.48</v>
      </c>
      <c r="G1854" s="41">
        <f>IF(VLOOKUP(F1854,Constantes!$D$2:$E$11,2,TRUE)=0,+F1854,VLOOKUP(F1854,Constantes!$D$2:$E$11,2,TRUE))</f>
        <v>1050</v>
      </c>
      <c r="H1854" s="41">
        <f>ROUND(+Motor!$D$15*Iteración!G1854,2)</f>
        <v>49.35</v>
      </c>
      <c r="I1854" s="48">
        <f t="shared" si="201"/>
        <v>819.79999999998313</v>
      </c>
      <c r="J1854" s="41">
        <f t="shared" si="202"/>
        <v>869.14999999998315</v>
      </c>
      <c r="L1854" t="str">
        <f t="shared" si="197"/>
        <v>819,80</v>
      </c>
      <c r="M1854" s="41">
        <f t="shared" si="198"/>
        <v>869.14999999998315</v>
      </c>
    </row>
    <row r="1855" spans="2:13" x14ac:dyDescent="0.2">
      <c r="B1855" s="41">
        <f t="shared" si="196"/>
        <v>10429.919999999798</v>
      </c>
      <c r="C1855" s="41">
        <f>Motor!$E$5</f>
        <v>1900</v>
      </c>
      <c r="D1855" s="41">
        <f>Motor!$E$6</f>
        <v>0</v>
      </c>
      <c r="E1855" s="41">
        <f t="shared" si="199"/>
        <v>12329.919999999798</v>
      </c>
      <c r="F1855" s="41">
        <f t="shared" si="200"/>
        <v>1027.49</v>
      </c>
      <c r="G1855" s="41">
        <f>IF(VLOOKUP(F1855,Constantes!$D$2:$E$11,2,TRUE)=0,+F1855,VLOOKUP(F1855,Constantes!$D$2:$E$11,2,TRUE))</f>
        <v>1050</v>
      </c>
      <c r="H1855" s="41">
        <f>ROUND(+Motor!$D$15*Iteración!G1855,2)</f>
        <v>49.35</v>
      </c>
      <c r="I1855" s="48">
        <f t="shared" si="201"/>
        <v>819.80999999998312</v>
      </c>
      <c r="J1855" s="41">
        <f t="shared" si="202"/>
        <v>869.15999999998314</v>
      </c>
      <c r="L1855" t="str">
        <f t="shared" si="197"/>
        <v>819,81</v>
      </c>
      <c r="M1855" s="41">
        <f t="shared" si="198"/>
        <v>869.15999999998314</v>
      </c>
    </row>
    <row r="1856" spans="2:13" x14ac:dyDescent="0.2">
      <c r="B1856" s="41">
        <f t="shared" si="196"/>
        <v>10430.039999999797</v>
      </c>
      <c r="C1856" s="41">
        <f>Motor!$E$5</f>
        <v>1900</v>
      </c>
      <c r="D1856" s="41">
        <f>Motor!$E$6</f>
        <v>0</v>
      </c>
      <c r="E1856" s="41">
        <f t="shared" si="199"/>
        <v>12330.039999999797</v>
      </c>
      <c r="F1856" s="41">
        <f t="shared" si="200"/>
        <v>1027.5</v>
      </c>
      <c r="G1856" s="41">
        <f>IF(VLOOKUP(F1856,Constantes!$D$2:$E$11,2,TRUE)=0,+F1856,VLOOKUP(F1856,Constantes!$D$2:$E$11,2,TRUE))</f>
        <v>1050</v>
      </c>
      <c r="H1856" s="41">
        <f>ROUND(+Motor!$D$15*Iteración!G1856,2)</f>
        <v>49.35</v>
      </c>
      <c r="I1856" s="48">
        <f t="shared" si="201"/>
        <v>819.81999999998311</v>
      </c>
      <c r="J1856" s="41">
        <f t="shared" si="202"/>
        <v>869.16999999998313</v>
      </c>
      <c r="L1856" t="str">
        <f t="shared" si="197"/>
        <v>819,82</v>
      </c>
      <c r="M1856" s="41">
        <f t="shared" si="198"/>
        <v>869.16999999998313</v>
      </c>
    </row>
    <row r="1857" spans="2:13" x14ac:dyDescent="0.2">
      <c r="B1857" s="41">
        <f t="shared" si="196"/>
        <v>10430.159999999798</v>
      </c>
      <c r="C1857" s="41">
        <f>Motor!$E$5</f>
        <v>1900</v>
      </c>
      <c r="D1857" s="41">
        <f>Motor!$E$6</f>
        <v>0</v>
      </c>
      <c r="E1857" s="41">
        <f t="shared" si="199"/>
        <v>12330.159999999798</v>
      </c>
      <c r="F1857" s="41">
        <f t="shared" si="200"/>
        <v>1027.51</v>
      </c>
      <c r="G1857" s="41">
        <f>IF(VLOOKUP(F1857,Constantes!$D$2:$E$11,2,TRUE)=0,+F1857,VLOOKUP(F1857,Constantes!$D$2:$E$11,2,TRUE))</f>
        <v>1050</v>
      </c>
      <c r="H1857" s="41">
        <f>ROUND(+Motor!$D$15*Iteración!G1857,2)</f>
        <v>49.35</v>
      </c>
      <c r="I1857" s="48">
        <f t="shared" si="201"/>
        <v>819.8299999999831</v>
      </c>
      <c r="J1857" s="41">
        <f t="shared" si="202"/>
        <v>869.17999999998312</v>
      </c>
      <c r="L1857" t="str">
        <f t="shared" si="197"/>
        <v>819,83</v>
      </c>
      <c r="M1857" s="41">
        <f t="shared" si="198"/>
        <v>869.17999999998312</v>
      </c>
    </row>
    <row r="1858" spans="2:13" x14ac:dyDescent="0.2">
      <c r="B1858" s="41">
        <f t="shared" si="196"/>
        <v>10430.279999999797</v>
      </c>
      <c r="C1858" s="41">
        <f>Motor!$E$5</f>
        <v>1900</v>
      </c>
      <c r="D1858" s="41">
        <f>Motor!$E$6</f>
        <v>0</v>
      </c>
      <c r="E1858" s="41">
        <f t="shared" si="199"/>
        <v>12330.279999999797</v>
      </c>
      <c r="F1858" s="41">
        <f t="shared" si="200"/>
        <v>1027.52</v>
      </c>
      <c r="G1858" s="41">
        <f>IF(VLOOKUP(F1858,Constantes!$D$2:$E$11,2,TRUE)=0,+F1858,VLOOKUP(F1858,Constantes!$D$2:$E$11,2,TRUE))</f>
        <v>1050</v>
      </c>
      <c r="H1858" s="41">
        <f>ROUND(+Motor!$D$15*Iteración!G1858,2)</f>
        <v>49.35</v>
      </c>
      <c r="I1858" s="48">
        <f t="shared" si="201"/>
        <v>819.83999999998309</v>
      </c>
      <c r="J1858" s="41">
        <f t="shared" si="202"/>
        <v>869.18999999998312</v>
      </c>
      <c r="L1858" t="str">
        <f t="shared" si="197"/>
        <v>819,84</v>
      </c>
      <c r="M1858" s="41">
        <f t="shared" si="198"/>
        <v>869.18999999998312</v>
      </c>
    </row>
    <row r="1859" spans="2:13" x14ac:dyDescent="0.2">
      <c r="B1859" s="41">
        <f t="shared" si="196"/>
        <v>10430.399999999798</v>
      </c>
      <c r="C1859" s="41">
        <f>Motor!$E$5</f>
        <v>1900</v>
      </c>
      <c r="D1859" s="41">
        <f>Motor!$E$6</f>
        <v>0</v>
      </c>
      <c r="E1859" s="41">
        <f t="shared" si="199"/>
        <v>12330.399999999798</v>
      </c>
      <c r="F1859" s="41">
        <f t="shared" si="200"/>
        <v>1027.53</v>
      </c>
      <c r="G1859" s="41">
        <f>IF(VLOOKUP(F1859,Constantes!$D$2:$E$11,2,TRUE)=0,+F1859,VLOOKUP(F1859,Constantes!$D$2:$E$11,2,TRUE))</f>
        <v>1050</v>
      </c>
      <c r="H1859" s="41">
        <f>ROUND(+Motor!$D$15*Iteración!G1859,2)</f>
        <v>49.35</v>
      </c>
      <c r="I1859" s="48">
        <f t="shared" si="201"/>
        <v>819.84999999998308</v>
      </c>
      <c r="J1859" s="41">
        <f t="shared" si="202"/>
        <v>869.19999999998311</v>
      </c>
      <c r="L1859" t="str">
        <f t="shared" si="197"/>
        <v>819,85</v>
      </c>
      <c r="M1859" s="41">
        <f t="shared" si="198"/>
        <v>869.19999999998311</v>
      </c>
    </row>
    <row r="1860" spans="2:13" x14ac:dyDescent="0.2">
      <c r="B1860" s="41">
        <f t="shared" ref="B1860:B1923" si="203">+J1860*12</f>
        <v>10430.519999999797</v>
      </c>
      <c r="C1860" s="41">
        <f>Motor!$E$5</f>
        <v>1900</v>
      </c>
      <c r="D1860" s="41">
        <f>Motor!$E$6</f>
        <v>0</v>
      </c>
      <c r="E1860" s="41">
        <f t="shared" si="199"/>
        <v>12330.519999999797</v>
      </c>
      <c r="F1860" s="41">
        <f t="shared" si="200"/>
        <v>1027.54</v>
      </c>
      <c r="G1860" s="41">
        <f>IF(VLOOKUP(F1860,Constantes!$D$2:$E$11,2,TRUE)=0,+F1860,VLOOKUP(F1860,Constantes!$D$2:$E$11,2,TRUE))</f>
        <v>1050</v>
      </c>
      <c r="H1860" s="41">
        <f>ROUND(+Motor!$D$15*Iteración!G1860,2)</f>
        <v>49.35</v>
      </c>
      <c r="I1860" s="48">
        <f t="shared" si="201"/>
        <v>819.85999999998307</v>
      </c>
      <c r="J1860" s="41">
        <f t="shared" si="202"/>
        <v>869.2099999999831</v>
      </c>
      <c r="L1860" t="str">
        <f t="shared" ref="L1860:L1923" si="204">TEXT(I1860,"0,00")</f>
        <v>819,86</v>
      </c>
      <c r="M1860" s="41">
        <f t="shared" ref="M1860:M1923" si="205">+J1860</f>
        <v>869.2099999999831</v>
      </c>
    </row>
    <row r="1861" spans="2:13" x14ac:dyDescent="0.2">
      <c r="B1861" s="41">
        <f t="shared" si="203"/>
        <v>10430.639999999798</v>
      </c>
      <c r="C1861" s="41">
        <f>Motor!$E$5</f>
        <v>1900</v>
      </c>
      <c r="D1861" s="41">
        <f>Motor!$E$6</f>
        <v>0</v>
      </c>
      <c r="E1861" s="41">
        <f t="shared" ref="E1861:E1924" si="206">SUM(B1861:D1861)</f>
        <v>12330.639999999798</v>
      </c>
      <c r="F1861" s="41">
        <f t="shared" ref="F1861:F1924" si="207">ROUND(+E1861/12,2)</f>
        <v>1027.55</v>
      </c>
      <c r="G1861" s="41">
        <f>IF(VLOOKUP(F1861,Constantes!$D$2:$E$11,2,TRUE)=0,+F1861,VLOOKUP(F1861,Constantes!$D$2:$E$11,2,TRUE))</f>
        <v>1050</v>
      </c>
      <c r="H1861" s="41">
        <f>ROUND(+Motor!$D$15*Iteración!G1861,2)</f>
        <v>49.35</v>
      </c>
      <c r="I1861" s="48">
        <f t="shared" ref="I1861:I1924" si="208">+J1861-H1861</f>
        <v>819.86999999998307</v>
      </c>
      <c r="J1861" s="41">
        <f t="shared" ref="J1861:J1924" si="209">+J1860+$J$1</f>
        <v>869.21999999998309</v>
      </c>
      <c r="L1861" t="str">
        <f t="shared" si="204"/>
        <v>819,87</v>
      </c>
      <c r="M1861" s="41">
        <f t="shared" si="205"/>
        <v>869.21999999998309</v>
      </c>
    </row>
    <row r="1862" spans="2:13" x14ac:dyDescent="0.2">
      <c r="B1862" s="41">
        <f t="shared" si="203"/>
        <v>10430.759999999796</v>
      </c>
      <c r="C1862" s="41">
        <f>Motor!$E$5</f>
        <v>1900</v>
      </c>
      <c r="D1862" s="41">
        <f>Motor!$E$6</f>
        <v>0</v>
      </c>
      <c r="E1862" s="41">
        <f t="shared" si="206"/>
        <v>12330.759999999796</v>
      </c>
      <c r="F1862" s="41">
        <f t="shared" si="207"/>
        <v>1027.56</v>
      </c>
      <c r="G1862" s="41">
        <f>IF(VLOOKUP(F1862,Constantes!$D$2:$E$11,2,TRUE)=0,+F1862,VLOOKUP(F1862,Constantes!$D$2:$E$11,2,TRUE))</f>
        <v>1050</v>
      </c>
      <c r="H1862" s="41">
        <f>ROUND(+Motor!$D$15*Iteración!G1862,2)</f>
        <v>49.35</v>
      </c>
      <c r="I1862" s="48">
        <f t="shared" si="208"/>
        <v>819.87999999998306</v>
      </c>
      <c r="J1862" s="41">
        <f t="shared" si="209"/>
        <v>869.22999999998308</v>
      </c>
      <c r="L1862" t="str">
        <f t="shared" si="204"/>
        <v>819,88</v>
      </c>
      <c r="M1862" s="41">
        <f t="shared" si="205"/>
        <v>869.22999999998308</v>
      </c>
    </row>
    <row r="1863" spans="2:13" x14ac:dyDescent="0.2">
      <c r="B1863" s="41">
        <f t="shared" si="203"/>
        <v>10430.879999999797</v>
      </c>
      <c r="C1863" s="41">
        <f>Motor!$E$5</f>
        <v>1900</v>
      </c>
      <c r="D1863" s="41">
        <f>Motor!$E$6</f>
        <v>0</v>
      </c>
      <c r="E1863" s="41">
        <f t="shared" si="206"/>
        <v>12330.879999999797</v>
      </c>
      <c r="F1863" s="41">
        <f t="shared" si="207"/>
        <v>1027.57</v>
      </c>
      <c r="G1863" s="41">
        <f>IF(VLOOKUP(F1863,Constantes!$D$2:$E$11,2,TRUE)=0,+F1863,VLOOKUP(F1863,Constantes!$D$2:$E$11,2,TRUE))</f>
        <v>1050</v>
      </c>
      <c r="H1863" s="41">
        <f>ROUND(+Motor!$D$15*Iteración!G1863,2)</f>
        <v>49.35</v>
      </c>
      <c r="I1863" s="48">
        <f t="shared" si="208"/>
        <v>819.88999999998305</v>
      </c>
      <c r="J1863" s="41">
        <f t="shared" si="209"/>
        <v>869.23999999998307</v>
      </c>
      <c r="L1863" t="str">
        <f t="shared" si="204"/>
        <v>819,89</v>
      </c>
      <c r="M1863" s="41">
        <f t="shared" si="205"/>
        <v>869.23999999998307</v>
      </c>
    </row>
    <row r="1864" spans="2:13" x14ac:dyDescent="0.2">
      <c r="B1864" s="41">
        <f t="shared" si="203"/>
        <v>10430.999999999796</v>
      </c>
      <c r="C1864" s="41">
        <f>Motor!$E$5</f>
        <v>1900</v>
      </c>
      <c r="D1864" s="41">
        <f>Motor!$E$6</f>
        <v>0</v>
      </c>
      <c r="E1864" s="41">
        <f t="shared" si="206"/>
        <v>12330.999999999796</v>
      </c>
      <c r="F1864" s="41">
        <f t="shared" si="207"/>
        <v>1027.58</v>
      </c>
      <c r="G1864" s="41">
        <f>IF(VLOOKUP(F1864,Constantes!$D$2:$E$11,2,TRUE)=0,+F1864,VLOOKUP(F1864,Constantes!$D$2:$E$11,2,TRUE))</f>
        <v>1050</v>
      </c>
      <c r="H1864" s="41">
        <f>ROUND(+Motor!$D$15*Iteración!G1864,2)</f>
        <v>49.35</v>
      </c>
      <c r="I1864" s="48">
        <f t="shared" si="208"/>
        <v>819.89999999998304</v>
      </c>
      <c r="J1864" s="41">
        <f t="shared" si="209"/>
        <v>869.24999999998306</v>
      </c>
      <c r="L1864" t="str">
        <f t="shared" si="204"/>
        <v>819,90</v>
      </c>
      <c r="M1864" s="41">
        <f t="shared" si="205"/>
        <v>869.24999999998306</v>
      </c>
    </row>
    <row r="1865" spans="2:13" x14ac:dyDescent="0.2">
      <c r="B1865" s="41">
        <f t="shared" si="203"/>
        <v>10431.119999999797</v>
      </c>
      <c r="C1865" s="41">
        <f>Motor!$E$5</f>
        <v>1900</v>
      </c>
      <c r="D1865" s="41">
        <f>Motor!$E$6</f>
        <v>0</v>
      </c>
      <c r="E1865" s="41">
        <f t="shared" si="206"/>
        <v>12331.119999999797</v>
      </c>
      <c r="F1865" s="41">
        <f t="shared" si="207"/>
        <v>1027.5899999999999</v>
      </c>
      <c r="G1865" s="41">
        <f>IF(VLOOKUP(F1865,Constantes!$D$2:$E$11,2,TRUE)=0,+F1865,VLOOKUP(F1865,Constantes!$D$2:$E$11,2,TRUE))</f>
        <v>1050</v>
      </c>
      <c r="H1865" s="41">
        <f>ROUND(+Motor!$D$15*Iteración!G1865,2)</f>
        <v>49.35</v>
      </c>
      <c r="I1865" s="48">
        <f t="shared" si="208"/>
        <v>819.90999999998303</v>
      </c>
      <c r="J1865" s="41">
        <f t="shared" si="209"/>
        <v>869.25999999998305</v>
      </c>
      <c r="L1865" t="str">
        <f t="shared" si="204"/>
        <v>819,91</v>
      </c>
      <c r="M1865" s="41">
        <f t="shared" si="205"/>
        <v>869.25999999998305</v>
      </c>
    </row>
    <row r="1866" spans="2:13" x14ac:dyDescent="0.2">
      <c r="B1866" s="41">
        <f t="shared" si="203"/>
        <v>10431.239999999796</v>
      </c>
      <c r="C1866" s="41">
        <f>Motor!$E$5</f>
        <v>1900</v>
      </c>
      <c r="D1866" s="41">
        <f>Motor!$E$6</f>
        <v>0</v>
      </c>
      <c r="E1866" s="41">
        <f t="shared" si="206"/>
        <v>12331.239999999796</v>
      </c>
      <c r="F1866" s="41">
        <f t="shared" si="207"/>
        <v>1027.5999999999999</v>
      </c>
      <c r="G1866" s="41">
        <f>IF(VLOOKUP(F1866,Constantes!$D$2:$E$11,2,TRUE)=0,+F1866,VLOOKUP(F1866,Constantes!$D$2:$E$11,2,TRUE))</f>
        <v>1050</v>
      </c>
      <c r="H1866" s="41">
        <f>ROUND(+Motor!$D$15*Iteración!G1866,2)</f>
        <v>49.35</v>
      </c>
      <c r="I1866" s="48">
        <f t="shared" si="208"/>
        <v>819.91999999998302</v>
      </c>
      <c r="J1866" s="41">
        <f t="shared" si="209"/>
        <v>869.26999999998304</v>
      </c>
      <c r="L1866" t="str">
        <f t="shared" si="204"/>
        <v>819,92</v>
      </c>
      <c r="M1866" s="41">
        <f t="shared" si="205"/>
        <v>869.26999999998304</v>
      </c>
    </row>
    <row r="1867" spans="2:13" x14ac:dyDescent="0.2">
      <c r="B1867" s="41">
        <f t="shared" si="203"/>
        <v>10431.359999999797</v>
      </c>
      <c r="C1867" s="41">
        <f>Motor!$E$5</f>
        <v>1900</v>
      </c>
      <c r="D1867" s="41">
        <f>Motor!$E$6</f>
        <v>0</v>
      </c>
      <c r="E1867" s="41">
        <f t="shared" si="206"/>
        <v>12331.359999999797</v>
      </c>
      <c r="F1867" s="41">
        <f t="shared" si="207"/>
        <v>1027.6099999999999</v>
      </c>
      <c r="G1867" s="41">
        <f>IF(VLOOKUP(F1867,Constantes!$D$2:$E$11,2,TRUE)=0,+F1867,VLOOKUP(F1867,Constantes!$D$2:$E$11,2,TRUE))</f>
        <v>1050</v>
      </c>
      <c r="H1867" s="41">
        <f>ROUND(+Motor!$D$15*Iteración!G1867,2)</f>
        <v>49.35</v>
      </c>
      <c r="I1867" s="48">
        <f t="shared" si="208"/>
        <v>819.92999999998301</v>
      </c>
      <c r="J1867" s="41">
        <f t="shared" si="209"/>
        <v>869.27999999998303</v>
      </c>
      <c r="L1867" t="str">
        <f t="shared" si="204"/>
        <v>819,93</v>
      </c>
      <c r="M1867" s="41">
        <f t="shared" si="205"/>
        <v>869.27999999998303</v>
      </c>
    </row>
    <row r="1868" spans="2:13" x14ac:dyDescent="0.2">
      <c r="B1868" s="41">
        <f t="shared" si="203"/>
        <v>10431.479999999796</v>
      </c>
      <c r="C1868" s="41">
        <f>Motor!$E$5</f>
        <v>1900</v>
      </c>
      <c r="D1868" s="41">
        <f>Motor!$E$6</f>
        <v>0</v>
      </c>
      <c r="E1868" s="41">
        <f t="shared" si="206"/>
        <v>12331.479999999796</v>
      </c>
      <c r="F1868" s="41">
        <f t="shared" si="207"/>
        <v>1027.6199999999999</v>
      </c>
      <c r="G1868" s="41">
        <f>IF(VLOOKUP(F1868,Constantes!$D$2:$E$11,2,TRUE)=0,+F1868,VLOOKUP(F1868,Constantes!$D$2:$E$11,2,TRUE))</f>
        <v>1050</v>
      </c>
      <c r="H1868" s="41">
        <f>ROUND(+Motor!$D$15*Iteración!G1868,2)</f>
        <v>49.35</v>
      </c>
      <c r="I1868" s="48">
        <f t="shared" si="208"/>
        <v>819.939999999983</v>
      </c>
      <c r="J1868" s="41">
        <f t="shared" si="209"/>
        <v>869.28999999998302</v>
      </c>
      <c r="L1868" t="str">
        <f t="shared" si="204"/>
        <v>819,94</v>
      </c>
      <c r="M1868" s="41">
        <f t="shared" si="205"/>
        <v>869.28999999998302</v>
      </c>
    </row>
    <row r="1869" spans="2:13" x14ac:dyDescent="0.2">
      <c r="B1869" s="41">
        <f t="shared" si="203"/>
        <v>10431.599999999797</v>
      </c>
      <c r="C1869" s="41">
        <f>Motor!$E$5</f>
        <v>1900</v>
      </c>
      <c r="D1869" s="41">
        <f>Motor!$E$6</f>
        <v>0</v>
      </c>
      <c r="E1869" s="41">
        <f t="shared" si="206"/>
        <v>12331.599999999797</v>
      </c>
      <c r="F1869" s="41">
        <f t="shared" si="207"/>
        <v>1027.6300000000001</v>
      </c>
      <c r="G1869" s="41">
        <f>IF(VLOOKUP(F1869,Constantes!$D$2:$E$11,2,TRUE)=0,+F1869,VLOOKUP(F1869,Constantes!$D$2:$E$11,2,TRUE))</f>
        <v>1050</v>
      </c>
      <c r="H1869" s="41">
        <f>ROUND(+Motor!$D$15*Iteración!G1869,2)</f>
        <v>49.35</v>
      </c>
      <c r="I1869" s="48">
        <f t="shared" si="208"/>
        <v>819.94999999998299</v>
      </c>
      <c r="J1869" s="41">
        <f t="shared" si="209"/>
        <v>869.29999999998302</v>
      </c>
      <c r="L1869" t="str">
        <f t="shared" si="204"/>
        <v>819,95</v>
      </c>
      <c r="M1869" s="41">
        <f t="shared" si="205"/>
        <v>869.29999999998302</v>
      </c>
    </row>
    <row r="1870" spans="2:13" x14ac:dyDescent="0.2">
      <c r="B1870" s="41">
        <f t="shared" si="203"/>
        <v>10431.719999999796</v>
      </c>
      <c r="C1870" s="41">
        <f>Motor!$E$5</f>
        <v>1900</v>
      </c>
      <c r="D1870" s="41">
        <f>Motor!$E$6</f>
        <v>0</v>
      </c>
      <c r="E1870" s="41">
        <f t="shared" si="206"/>
        <v>12331.719999999796</v>
      </c>
      <c r="F1870" s="41">
        <f t="shared" si="207"/>
        <v>1027.6400000000001</v>
      </c>
      <c r="G1870" s="41">
        <f>IF(VLOOKUP(F1870,Constantes!$D$2:$E$11,2,TRUE)=0,+F1870,VLOOKUP(F1870,Constantes!$D$2:$E$11,2,TRUE))</f>
        <v>1050</v>
      </c>
      <c r="H1870" s="41">
        <f>ROUND(+Motor!$D$15*Iteración!G1870,2)</f>
        <v>49.35</v>
      </c>
      <c r="I1870" s="48">
        <f t="shared" si="208"/>
        <v>819.95999999998298</v>
      </c>
      <c r="J1870" s="41">
        <f t="shared" si="209"/>
        <v>869.30999999998301</v>
      </c>
      <c r="L1870" t="str">
        <f t="shared" si="204"/>
        <v>819,96</v>
      </c>
      <c r="M1870" s="41">
        <f t="shared" si="205"/>
        <v>869.30999999998301</v>
      </c>
    </row>
    <row r="1871" spans="2:13" x14ac:dyDescent="0.2">
      <c r="B1871" s="41">
        <f t="shared" si="203"/>
        <v>10431.839999999796</v>
      </c>
      <c r="C1871" s="41">
        <f>Motor!$E$5</f>
        <v>1900</v>
      </c>
      <c r="D1871" s="41">
        <f>Motor!$E$6</f>
        <v>0</v>
      </c>
      <c r="E1871" s="41">
        <f t="shared" si="206"/>
        <v>12331.839999999796</v>
      </c>
      <c r="F1871" s="41">
        <f t="shared" si="207"/>
        <v>1027.6500000000001</v>
      </c>
      <c r="G1871" s="41">
        <f>IF(VLOOKUP(F1871,Constantes!$D$2:$E$11,2,TRUE)=0,+F1871,VLOOKUP(F1871,Constantes!$D$2:$E$11,2,TRUE))</f>
        <v>1050</v>
      </c>
      <c r="H1871" s="41">
        <f>ROUND(+Motor!$D$15*Iteración!G1871,2)</f>
        <v>49.35</v>
      </c>
      <c r="I1871" s="48">
        <f t="shared" si="208"/>
        <v>819.96999999998297</v>
      </c>
      <c r="J1871" s="41">
        <f t="shared" si="209"/>
        <v>869.319999999983</v>
      </c>
      <c r="L1871" t="str">
        <f t="shared" si="204"/>
        <v>819,97</v>
      </c>
      <c r="M1871" s="41">
        <f t="shared" si="205"/>
        <v>869.319999999983</v>
      </c>
    </row>
    <row r="1872" spans="2:13" x14ac:dyDescent="0.2">
      <c r="B1872" s="41">
        <f t="shared" si="203"/>
        <v>10431.959999999795</v>
      </c>
      <c r="C1872" s="41">
        <f>Motor!$E$5</f>
        <v>1900</v>
      </c>
      <c r="D1872" s="41">
        <f>Motor!$E$6</f>
        <v>0</v>
      </c>
      <c r="E1872" s="41">
        <f t="shared" si="206"/>
        <v>12331.959999999795</v>
      </c>
      <c r="F1872" s="41">
        <f t="shared" si="207"/>
        <v>1027.6600000000001</v>
      </c>
      <c r="G1872" s="41">
        <f>IF(VLOOKUP(F1872,Constantes!$D$2:$E$11,2,TRUE)=0,+F1872,VLOOKUP(F1872,Constantes!$D$2:$E$11,2,TRUE))</f>
        <v>1050</v>
      </c>
      <c r="H1872" s="41">
        <f>ROUND(+Motor!$D$15*Iteración!G1872,2)</f>
        <v>49.35</v>
      </c>
      <c r="I1872" s="48">
        <f t="shared" si="208"/>
        <v>819.97999999998297</v>
      </c>
      <c r="J1872" s="41">
        <f t="shared" si="209"/>
        <v>869.32999999998299</v>
      </c>
      <c r="L1872" t="str">
        <f t="shared" si="204"/>
        <v>819,98</v>
      </c>
      <c r="M1872" s="41">
        <f t="shared" si="205"/>
        <v>869.32999999998299</v>
      </c>
    </row>
    <row r="1873" spans="2:13" x14ac:dyDescent="0.2">
      <c r="B1873" s="41">
        <f t="shared" si="203"/>
        <v>10432.079999999796</v>
      </c>
      <c r="C1873" s="41">
        <f>Motor!$E$5</f>
        <v>1900</v>
      </c>
      <c r="D1873" s="41">
        <f>Motor!$E$6</f>
        <v>0</v>
      </c>
      <c r="E1873" s="41">
        <f t="shared" si="206"/>
        <v>12332.079999999796</v>
      </c>
      <c r="F1873" s="41">
        <f t="shared" si="207"/>
        <v>1027.67</v>
      </c>
      <c r="G1873" s="41">
        <f>IF(VLOOKUP(F1873,Constantes!$D$2:$E$11,2,TRUE)=0,+F1873,VLOOKUP(F1873,Constantes!$D$2:$E$11,2,TRUE))</f>
        <v>1050</v>
      </c>
      <c r="H1873" s="41">
        <f>ROUND(+Motor!$D$15*Iteración!G1873,2)</f>
        <v>49.35</v>
      </c>
      <c r="I1873" s="48">
        <f t="shared" si="208"/>
        <v>819.98999999998296</v>
      </c>
      <c r="J1873" s="41">
        <f t="shared" si="209"/>
        <v>869.33999999998298</v>
      </c>
      <c r="L1873" t="str">
        <f t="shared" si="204"/>
        <v>819,99</v>
      </c>
      <c r="M1873" s="41">
        <f t="shared" si="205"/>
        <v>869.33999999998298</v>
      </c>
    </row>
    <row r="1874" spans="2:13" x14ac:dyDescent="0.2">
      <c r="B1874" s="41">
        <f t="shared" si="203"/>
        <v>10432.199999999795</v>
      </c>
      <c r="C1874" s="41">
        <f>Motor!$E$5</f>
        <v>1900</v>
      </c>
      <c r="D1874" s="41">
        <f>Motor!$E$6</f>
        <v>0</v>
      </c>
      <c r="E1874" s="41">
        <f t="shared" si="206"/>
        <v>12332.199999999795</v>
      </c>
      <c r="F1874" s="41">
        <f t="shared" si="207"/>
        <v>1027.68</v>
      </c>
      <c r="G1874" s="41">
        <f>IF(VLOOKUP(F1874,Constantes!$D$2:$E$11,2,TRUE)=0,+F1874,VLOOKUP(F1874,Constantes!$D$2:$E$11,2,TRUE))</f>
        <v>1050</v>
      </c>
      <c r="H1874" s="41">
        <f>ROUND(+Motor!$D$15*Iteración!G1874,2)</f>
        <v>49.35</v>
      </c>
      <c r="I1874" s="48">
        <f t="shared" si="208"/>
        <v>819.99999999998295</v>
      </c>
      <c r="J1874" s="41">
        <f t="shared" si="209"/>
        <v>869.34999999998297</v>
      </c>
      <c r="L1874" t="str">
        <f t="shared" si="204"/>
        <v>820,00</v>
      </c>
      <c r="M1874" s="41">
        <f t="shared" si="205"/>
        <v>869.34999999998297</v>
      </c>
    </row>
    <row r="1875" spans="2:13" x14ac:dyDescent="0.2">
      <c r="B1875" s="41">
        <f t="shared" si="203"/>
        <v>10432.319999999796</v>
      </c>
      <c r="C1875" s="41">
        <f>Motor!$E$5</f>
        <v>1900</v>
      </c>
      <c r="D1875" s="41">
        <f>Motor!$E$6</f>
        <v>0</v>
      </c>
      <c r="E1875" s="41">
        <f t="shared" si="206"/>
        <v>12332.319999999796</v>
      </c>
      <c r="F1875" s="41">
        <f t="shared" si="207"/>
        <v>1027.69</v>
      </c>
      <c r="G1875" s="41">
        <f>IF(VLOOKUP(F1875,Constantes!$D$2:$E$11,2,TRUE)=0,+F1875,VLOOKUP(F1875,Constantes!$D$2:$E$11,2,TRUE))</f>
        <v>1050</v>
      </c>
      <c r="H1875" s="41">
        <f>ROUND(+Motor!$D$15*Iteración!G1875,2)</f>
        <v>49.35</v>
      </c>
      <c r="I1875" s="48">
        <f t="shared" si="208"/>
        <v>820.00999999998294</v>
      </c>
      <c r="J1875" s="41">
        <f t="shared" si="209"/>
        <v>869.35999999998296</v>
      </c>
      <c r="L1875" t="str">
        <f t="shared" si="204"/>
        <v>820,01</v>
      </c>
      <c r="M1875" s="41">
        <f t="shared" si="205"/>
        <v>869.35999999998296</v>
      </c>
    </row>
    <row r="1876" spans="2:13" x14ac:dyDescent="0.2">
      <c r="B1876" s="41">
        <f t="shared" si="203"/>
        <v>10432.439999999795</v>
      </c>
      <c r="C1876" s="41">
        <f>Motor!$E$5</f>
        <v>1900</v>
      </c>
      <c r="D1876" s="41">
        <f>Motor!$E$6</f>
        <v>0</v>
      </c>
      <c r="E1876" s="41">
        <f t="shared" si="206"/>
        <v>12332.439999999795</v>
      </c>
      <c r="F1876" s="41">
        <f t="shared" si="207"/>
        <v>1027.7</v>
      </c>
      <c r="G1876" s="41">
        <f>IF(VLOOKUP(F1876,Constantes!$D$2:$E$11,2,TRUE)=0,+F1876,VLOOKUP(F1876,Constantes!$D$2:$E$11,2,TRUE))</f>
        <v>1050</v>
      </c>
      <c r="H1876" s="41">
        <f>ROUND(+Motor!$D$15*Iteración!G1876,2)</f>
        <v>49.35</v>
      </c>
      <c r="I1876" s="48">
        <f t="shared" si="208"/>
        <v>820.01999999998293</v>
      </c>
      <c r="J1876" s="41">
        <f t="shared" si="209"/>
        <v>869.36999999998295</v>
      </c>
      <c r="L1876" t="str">
        <f t="shared" si="204"/>
        <v>820,02</v>
      </c>
      <c r="M1876" s="41">
        <f t="shared" si="205"/>
        <v>869.36999999998295</v>
      </c>
    </row>
    <row r="1877" spans="2:13" x14ac:dyDescent="0.2">
      <c r="B1877" s="41">
        <f t="shared" si="203"/>
        <v>10432.559999999796</v>
      </c>
      <c r="C1877" s="41">
        <f>Motor!$E$5</f>
        <v>1900</v>
      </c>
      <c r="D1877" s="41">
        <f>Motor!$E$6</f>
        <v>0</v>
      </c>
      <c r="E1877" s="41">
        <f t="shared" si="206"/>
        <v>12332.559999999796</v>
      </c>
      <c r="F1877" s="41">
        <f t="shared" si="207"/>
        <v>1027.71</v>
      </c>
      <c r="G1877" s="41">
        <f>IF(VLOOKUP(F1877,Constantes!$D$2:$E$11,2,TRUE)=0,+F1877,VLOOKUP(F1877,Constantes!$D$2:$E$11,2,TRUE))</f>
        <v>1050</v>
      </c>
      <c r="H1877" s="41">
        <f>ROUND(+Motor!$D$15*Iteración!G1877,2)</f>
        <v>49.35</v>
      </c>
      <c r="I1877" s="48">
        <f t="shared" si="208"/>
        <v>820.02999999998292</v>
      </c>
      <c r="J1877" s="41">
        <f t="shared" si="209"/>
        <v>869.37999999998294</v>
      </c>
      <c r="L1877" t="str">
        <f t="shared" si="204"/>
        <v>820,03</v>
      </c>
      <c r="M1877" s="41">
        <f t="shared" si="205"/>
        <v>869.37999999998294</v>
      </c>
    </row>
    <row r="1878" spans="2:13" x14ac:dyDescent="0.2">
      <c r="B1878" s="41">
        <f t="shared" si="203"/>
        <v>10432.679999999795</v>
      </c>
      <c r="C1878" s="41">
        <f>Motor!$E$5</f>
        <v>1900</v>
      </c>
      <c r="D1878" s="41">
        <f>Motor!$E$6</f>
        <v>0</v>
      </c>
      <c r="E1878" s="41">
        <f t="shared" si="206"/>
        <v>12332.679999999795</v>
      </c>
      <c r="F1878" s="41">
        <f t="shared" si="207"/>
        <v>1027.72</v>
      </c>
      <c r="G1878" s="41">
        <f>IF(VLOOKUP(F1878,Constantes!$D$2:$E$11,2,TRUE)=0,+F1878,VLOOKUP(F1878,Constantes!$D$2:$E$11,2,TRUE))</f>
        <v>1050</v>
      </c>
      <c r="H1878" s="41">
        <f>ROUND(+Motor!$D$15*Iteración!G1878,2)</f>
        <v>49.35</v>
      </c>
      <c r="I1878" s="48">
        <f t="shared" si="208"/>
        <v>820.03999999998291</v>
      </c>
      <c r="J1878" s="41">
        <f t="shared" si="209"/>
        <v>869.38999999998293</v>
      </c>
      <c r="L1878" t="str">
        <f t="shared" si="204"/>
        <v>820,04</v>
      </c>
      <c r="M1878" s="41">
        <f t="shared" si="205"/>
        <v>869.38999999998293</v>
      </c>
    </row>
    <row r="1879" spans="2:13" x14ac:dyDescent="0.2">
      <c r="B1879" s="41">
        <f t="shared" si="203"/>
        <v>10432.799999999796</v>
      </c>
      <c r="C1879" s="41">
        <f>Motor!$E$5</f>
        <v>1900</v>
      </c>
      <c r="D1879" s="41">
        <f>Motor!$E$6</f>
        <v>0</v>
      </c>
      <c r="E1879" s="41">
        <f t="shared" si="206"/>
        <v>12332.799999999796</v>
      </c>
      <c r="F1879" s="41">
        <f t="shared" si="207"/>
        <v>1027.73</v>
      </c>
      <c r="G1879" s="41">
        <f>IF(VLOOKUP(F1879,Constantes!$D$2:$E$11,2,TRUE)=0,+F1879,VLOOKUP(F1879,Constantes!$D$2:$E$11,2,TRUE))</f>
        <v>1050</v>
      </c>
      <c r="H1879" s="41">
        <f>ROUND(+Motor!$D$15*Iteración!G1879,2)</f>
        <v>49.35</v>
      </c>
      <c r="I1879" s="48">
        <f t="shared" si="208"/>
        <v>820.0499999999829</v>
      </c>
      <c r="J1879" s="41">
        <f t="shared" si="209"/>
        <v>869.39999999998292</v>
      </c>
      <c r="L1879" t="str">
        <f t="shared" si="204"/>
        <v>820,05</v>
      </c>
      <c r="M1879" s="41">
        <f t="shared" si="205"/>
        <v>869.39999999998292</v>
      </c>
    </row>
    <row r="1880" spans="2:13" x14ac:dyDescent="0.2">
      <c r="B1880" s="41">
        <f t="shared" si="203"/>
        <v>10432.919999999795</v>
      </c>
      <c r="C1880" s="41">
        <f>Motor!$E$5</f>
        <v>1900</v>
      </c>
      <c r="D1880" s="41">
        <f>Motor!$E$6</f>
        <v>0</v>
      </c>
      <c r="E1880" s="41">
        <f t="shared" si="206"/>
        <v>12332.919999999795</v>
      </c>
      <c r="F1880" s="41">
        <f t="shared" si="207"/>
        <v>1027.74</v>
      </c>
      <c r="G1880" s="41">
        <f>IF(VLOOKUP(F1880,Constantes!$D$2:$E$11,2,TRUE)=0,+F1880,VLOOKUP(F1880,Constantes!$D$2:$E$11,2,TRUE))</f>
        <v>1050</v>
      </c>
      <c r="H1880" s="41">
        <f>ROUND(+Motor!$D$15*Iteración!G1880,2)</f>
        <v>49.35</v>
      </c>
      <c r="I1880" s="48">
        <f t="shared" si="208"/>
        <v>820.05999999998289</v>
      </c>
      <c r="J1880" s="41">
        <f t="shared" si="209"/>
        <v>869.40999999998292</v>
      </c>
      <c r="L1880" t="str">
        <f t="shared" si="204"/>
        <v>820,06</v>
      </c>
      <c r="M1880" s="41">
        <f t="shared" si="205"/>
        <v>869.40999999998292</v>
      </c>
    </row>
    <row r="1881" spans="2:13" x14ac:dyDescent="0.2">
      <c r="B1881" s="41">
        <f t="shared" si="203"/>
        <v>10433.039999999795</v>
      </c>
      <c r="C1881" s="41">
        <f>Motor!$E$5</f>
        <v>1900</v>
      </c>
      <c r="D1881" s="41">
        <f>Motor!$E$6</f>
        <v>0</v>
      </c>
      <c r="E1881" s="41">
        <f t="shared" si="206"/>
        <v>12333.039999999795</v>
      </c>
      <c r="F1881" s="41">
        <f t="shared" si="207"/>
        <v>1027.75</v>
      </c>
      <c r="G1881" s="41">
        <f>IF(VLOOKUP(F1881,Constantes!$D$2:$E$11,2,TRUE)=0,+F1881,VLOOKUP(F1881,Constantes!$D$2:$E$11,2,TRUE))</f>
        <v>1050</v>
      </c>
      <c r="H1881" s="41">
        <f>ROUND(+Motor!$D$15*Iteración!G1881,2)</f>
        <v>49.35</v>
      </c>
      <c r="I1881" s="48">
        <f t="shared" si="208"/>
        <v>820.06999999998288</v>
      </c>
      <c r="J1881" s="41">
        <f t="shared" si="209"/>
        <v>869.41999999998291</v>
      </c>
      <c r="L1881" t="str">
        <f t="shared" si="204"/>
        <v>820,07</v>
      </c>
      <c r="M1881" s="41">
        <f t="shared" si="205"/>
        <v>869.41999999998291</v>
      </c>
    </row>
    <row r="1882" spans="2:13" x14ac:dyDescent="0.2">
      <c r="B1882" s="41">
        <f t="shared" si="203"/>
        <v>10433.159999999794</v>
      </c>
      <c r="C1882" s="41">
        <f>Motor!$E$5</f>
        <v>1900</v>
      </c>
      <c r="D1882" s="41">
        <f>Motor!$E$6</f>
        <v>0</v>
      </c>
      <c r="E1882" s="41">
        <f t="shared" si="206"/>
        <v>12333.159999999794</v>
      </c>
      <c r="F1882" s="41">
        <f t="shared" si="207"/>
        <v>1027.76</v>
      </c>
      <c r="G1882" s="41">
        <f>IF(VLOOKUP(F1882,Constantes!$D$2:$E$11,2,TRUE)=0,+F1882,VLOOKUP(F1882,Constantes!$D$2:$E$11,2,TRUE))</f>
        <v>1050</v>
      </c>
      <c r="H1882" s="41">
        <f>ROUND(+Motor!$D$15*Iteración!G1882,2)</f>
        <v>49.35</v>
      </c>
      <c r="I1882" s="48">
        <f t="shared" si="208"/>
        <v>820.07999999998287</v>
      </c>
      <c r="J1882" s="41">
        <f t="shared" si="209"/>
        <v>869.4299999999829</v>
      </c>
      <c r="L1882" t="str">
        <f t="shared" si="204"/>
        <v>820,08</v>
      </c>
      <c r="M1882" s="41">
        <f t="shared" si="205"/>
        <v>869.4299999999829</v>
      </c>
    </row>
    <row r="1883" spans="2:13" x14ac:dyDescent="0.2">
      <c r="B1883" s="41">
        <f t="shared" si="203"/>
        <v>10433.279999999795</v>
      </c>
      <c r="C1883" s="41">
        <f>Motor!$E$5</f>
        <v>1900</v>
      </c>
      <c r="D1883" s="41">
        <f>Motor!$E$6</f>
        <v>0</v>
      </c>
      <c r="E1883" s="41">
        <f t="shared" si="206"/>
        <v>12333.279999999795</v>
      </c>
      <c r="F1883" s="41">
        <f t="shared" si="207"/>
        <v>1027.77</v>
      </c>
      <c r="G1883" s="41">
        <f>IF(VLOOKUP(F1883,Constantes!$D$2:$E$11,2,TRUE)=0,+F1883,VLOOKUP(F1883,Constantes!$D$2:$E$11,2,TRUE))</f>
        <v>1050</v>
      </c>
      <c r="H1883" s="41">
        <f>ROUND(+Motor!$D$15*Iteración!G1883,2)</f>
        <v>49.35</v>
      </c>
      <c r="I1883" s="48">
        <f t="shared" si="208"/>
        <v>820.08999999998287</v>
      </c>
      <c r="J1883" s="41">
        <f t="shared" si="209"/>
        <v>869.43999999998289</v>
      </c>
      <c r="L1883" t="str">
        <f t="shared" si="204"/>
        <v>820,09</v>
      </c>
      <c r="M1883" s="41">
        <f t="shared" si="205"/>
        <v>869.43999999998289</v>
      </c>
    </row>
    <row r="1884" spans="2:13" x14ac:dyDescent="0.2">
      <c r="B1884" s="41">
        <f t="shared" si="203"/>
        <v>10433.399999999794</v>
      </c>
      <c r="C1884" s="41">
        <f>Motor!$E$5</f>
        <v>1900</v>
      </c>
      <c r="D1884" s="41">
        <f>Motor!$E$6</f>
        <v>0</v>
      </c>
      <c r="E1884" s="41">
        <f t="shared" si="206"/>
        <v>12333.399999999794</v>
      </c>
      <c r="F1884" s="41">
        <f t="shared" si="207"/>
        <v>1027.78</v>
      </c>
      <c r="G1884" s="41">
        <f>IF(VLOOKUP(F1884,Constantes!$D$2:$E$11,2,TRUE)=0,+F1884,VLOOKUP(F1884,Constantes!$D$2:$E$11,2,TRUE))</f>
        <v>1050</v>
      </c>
      <c r="H1884" s="41">
        <f>ROUND(+Motor!$D$15*Iteración!G1884,2)</f>
        <v>49.35</v>
      </c>
      <c r="I1884" s="48">
        <f t="shared" si="208"/>
        <v>820.09999999998286</v>
      </c>
      <c r="J1884" s="41">
        <f t="shared" si="209"/>
        <v>869.44999999998288</v>
      </c>
      <c r="L1884" t="str">
        <f t="shared" si="204"/>
        <v>820,10</v>
      </c>
      <c r="M1884" s="41">
        <f t="shared" si="205"/>
        <v>869.44999999998288</v>
      </c>
    </row>
    <row r="1885" spans="2:13" x14ac:dyDescent="0.2">
      <c r="B1885" s="41">
        <f t="shared" si="203"/>
        <v>10433.519999999795</v>
      </c>
      <c r="C1885" s="41">
        <f>Motor!$E$5</f>
        <v>1900</v>
      </c>
      <c r="D1885" s="41">
        <f>Motor!$E$6</f>
        <v>0</v>
      </c>
      <c r="E1885" s="41">
        <f t="shared" si="206"/>
        <v>12333.519999999795</v>
      </c>
      <c r="F1885" s="41">
        <f t="shared" si="207"/>
        <v>1027.79</v>
      </c>
      <c r="G1885" s="41">
        <f>IF(VLOOKUP(F1885,Constantes!$D$2:$E$11,2,TRUE)=0,+F1885,VLOOKUP(F1885,Constantes!$D$2:$E$11,2,TRUE))</f>
        <v>1050</v>
      </c>
      <c r="H1885" s="41">
        <f>ROUND(+Motor!$D$15*Iteración!G1885,2)</f>
        <v>49.35</v>
      </c>
      <c r="I1885" s="48">
        <f t="shared" si="208"/>
        <v>820.10999999998285</v>
      </c>
      <c r="J1885" s="41">
        <f t="shared" si="209"/>
        <v>869.45999999998287</v>
      </c>
      <c r="L1885" t="str">
        <f t="shared" si="204"/>
        <v>820,11</v>
      </c>
      <c r="M1885" s="41">
        <f t="shared" si="205"/>
        <v>869.45999999998287</v>
      </c>
    </row>
    <row r="1886" spans="2:13" x14ac:dyDescent="0.2">
      <c r="B1886" s="41">
        <f t="shared" si="203"/>
        <v>10433.639999999794</v>
      </c>
      <c r="C1886" s="41">
        <f>Motor!$E$5</f>
        <v>1900</v>
      </c>
      <c r="D1886" s="41">
        <f>Motor!$E$6</f>
        <v>0</v>
      </c>
      <c r="E1886" s="41">
        <f t="shared" si="206"/>
        <v>12333.639999999794</v>
      </c>
      <c r="F1886" s="41">
        <f t="shared" si="207"/>
        <v>1027.8</v>
      </c>
      <c r="G1886" s="41">
        <f>IF(VLOOKUP(F1886,Constantes!$D$2:$E$11,2,TRUE)=0,+F1886,VLOOKUP(F1886,Constantes!$D$2:$E$11,2,TRUE))</f>
        <v>1050</v>
      </c>
      <c r="H1886" s="41">
        <f>ROUND(+Motor!$D$15*Iteración!G1886,2)</f>
        <v>49.35</v>
      </c>
      <c r="I1886" s="48">
        <f t="shared" si="208"/>
        <v>820.11999999998284</v>
      </c>
      <c r="J1886" s="41">
        <f t="shared" si="209"/>
        <v>869.46999999998286</v>
      </c>
      <c r="L1886" t="str">
        <f t="shared" si="204"/>
        <v>820,12</v>
      </c>
      <c r="M1886" s="41">
        <f t="shared" si="205"/>
        <v>869.46999999998286</v>
      </c>
    </row>
    <row r="1887" spans="2:13" x14ac:dyDescent="0.2">
      <c r="B1887" s="41">
        <f t="shared" si="203"/>
        <v>10433.759999999795</v>
      </c>
      <c r="C1887" s="41">
        <f>Motor!$E$5</f>
        <v>1900</v>
      </c>
      <c r="D1887" s="41">
        <f>Motor!$E$6</f>
        <v>0</v>
      </c>
      <c r="E1887" s="41">
        <f t="shared" si="206"/>
        <v>12333.759999999795</v>
      </c>
      <c r="F1887" s="41">
        <f t="shared" si="207"/>
        <v>1027.81</v>
      </c>
      <c r="G1887" s="41">
        <f>IF(VLOOKUP(F1887,Constantes!$D$2:$E$11,2,TRUE)=0,+F1887,VLOOKUP(F1887,Constantes!$D$2:$E$11,2,TRUE))</f>
        <v>1050</v>
      </c>
      <c r="H1887" s="41">
        <f>ROUND(+Motor!$D$15*Iteración!G1887,2)</f>
        <v>49.35</v>
      </c>
      <c r="I1887" s="48">
        <f t="shared" si="208"/>
        <v>820.12999999998283</v>
      </c>
      <c r="J1887" s="41">
        <f t="shared" si="209"/>
        <v>869.47999999998285</v>
      </c>
      <c r="L1887" t="str">
        <f t="shared" si="204"/>
        <v>820,13</v>
      </c>
      <c r="M1887" s="41">
        <f t="shared" si="205"/>
        <v>869.47999999998285</v>
      </c>
    </row>
    <row r="1888" spans="2:13" x14ac:dyDescent="0.2">
      <c r="B1888" s="41">
        <f t="shared" si="203"/>
        <v>10433.879999999794</v>
      </c>
      <c r="C1888" s="41">
        <f>Motor!$E$5</f>
        <v>1900</v>
      </c>
      <c r="D1888" s="41">
        <f>Motor!$E$6</f>
        <v>0</v>
      </c>
      <c r="E1888" s="41">
        <f t="shared" si="206"/>
        <v>12333.879999999794</v>
      </c>
      <c r="F1888" s="41">
        <f t="shared" si="207"/>
        <v>1027.82</v>
      </c>
      <c r="G1888" s="41">
        <f>IF(VLOOKUP(F1888,Constantes!$D$2:$E$11,2,TRUE)=0,+F1888,VLOOKUP(F1888,Constantes!$D$2:$E$11,2,TRUE))</f>
        <v>1050</v>
      </c>
      <c r="H1888" s="41">
        <f>ROUND(+Motor!$D$15*Iteración!G1888,2)</f>
        <v>49.35</v>
      </c>
      <c r="I1888" s="48">
        <f t="shared" si="208"/>
        <v>820.13999999998282</v>
      </c>
      <c r="J1888" s="41">
        <f t="shared" si="209"/>
        <v>869.48999999998284</v>
      </c>
      <c r="L1888" t="str">
        <f t="shared" si="204"/>
        <v>820,14</v>
      </c>
      <c r="M1888" s="41">
        <f t="shared" si="205"/>
        <v>869.48999999998284</v>
      </c>
    </row>
    <row r="1889" spans="2:13" x14ac:dyDescent="0.2">
      <c r="B1889" s="41">
        <f t="shared" si="203"/>
        <v>10433.999999999794</v>
      </c>
      <c r="C1889" s="41">
        <f>Motor!$E$5</f>
        <v>1900</v>
      </c>
      <c r="D1889" s="41">
        <f>Motor!$E$6</f>
        <v>0</v>
      </c>
      <c r="E1889" s="41">
        <f t="shared" si="206"/>
        <v>12333.999999999794</v>
      </c>
      <c r="F1889" s="41">
        <f t="shared" si="207"/>
        <v>1027.83</v>
      </c>
      <c r="G1889" s="41">
        <f>IF(VLOOKUP(F1889,Constantes!$D$2:$E$11,2,TRUE)=0,+F1889,VLOOKUP(F1889,Constantes!$D$2:$E$11,2,TRUE))</f>
        <v>1050</v>
      </c>
      <c r="H1889" s="41">
        <f>ROUND(+Motor!$D$15*Iteración!G1889,2)</f>
        <v>49.35</v>
      </c>
      <c r="I1889" s="48">
        <f t="shared" si="208"/>
        <v>820.14999999998281</v>
      </c>
      <c r="J1889" s="41">
        <f t="shared" si="209"/>
        <v>869.49999999998283</v>
      </c>
      <c r="L1889" t="str">
        <f t="shared" si="204"/>
        <v>820,15</v>
      </c>
      <c r="M1889" s="41">
        <f t="shared" si="205"/>
        <v>869.49999999998283</v>
      </c>
    </row>
    <row r="1890" spans="2:13" x14ac:dyDescent="0.2">
      <c r="B1890" s="41">
        <f t="shared" si="203"/>
        <v>10434.119999999793</v>
      </c>
      <c r="C1890" s="41">
        <f>Motor!$E$5</f>
        <v>1900</v>
      </c>
      <c r="D1890" s="41">
        <f>Motor!$E$6</f>
        <v>0</v>
      </c>
      <c r="E1890" s="41">
        <f t="shared" si="206"/>
        <v>12334.119999999793</v>
      </c>
      <c r="F1890" s="41">
        <f t="shared" si="207"/>
        <v>1027.8399999999999</v>
      </c>
      <c r="G1890" s="41">
        <f>IF(VLOOKUP(F1890,Constantes!$D$2:$E$11,2,TRUE)=0,+F1890,VLOOKUP(F1890,Constantes!$D$2:$E$11,2,TRUE))</f>
        <v>1050</v>
      </c>
      <c r="H1890" s="41">
        <f>ROUND(+Motor!$D$15*Iteración!G1890,2)</f>
        <v>49.35</v>
      </c>
      <c r="I1890" s="48">
        <f t="shared" si="208"/>
        <v>820.1599999999828</v>
      </c>
      <c r="J1890" s="41">
        <f t="shared" si="209"/>
        <v>869.50999999998282</v>
      </c>
      <c r="L1890" t="str">
        <f t="shared" si="204"/>
        <v>820,16</v>
      </c>
      <c r="M1890" s="41">
        <f t="shared" si="205"/>
        <v>869.50999999998282</v>
      </c>
    </row>
    <row r="1891" spans="2:13" x14ac:dyDescent="0.2">
      <c r="B1891" s="41">
        <f t="shared" si="203"/>
        <v>10434.239999999794</v>
      </c>
      <c r="C1891" s="41">
        <f>Motor!$E$5</f>
        <v>1900</v>
      </c>
      <c r="D1891" s="41">
        <f>Motor!$E$6</f>
        <v>0</v>
      </c>
      <c r="E1891" s="41">
        <f t="shared" si="206"/>
        <v>12334.239999999794</v>
      </c>
      <c r="F1891" s="41">
        <f t="shared" si="207"/>
        <v>1027.8499999999999</v>
      </c>
      <c r="G1891" s="41">
        <f>IF(VLOOKUP(F1891,Constantes!$D$2:$E$11,2,TRUE)=0,+F1891,VLOOKUP(F1891,Constantes!$D$2:$E$11,2,TRUE))</f>
        <v>1050</v>
      </c>
      <c r="H1891" s="41">
        <f>ROUND(+Motor!$D$15*Iteración!G1891,2)</f>
        <v>49.35</v>
      </c>
      <c r="I1891" s="48">
        <f t="shared" si="208"/>
        <v>820.16999999998279</v>
      </c>
      <c r="J1891" s="41">
        <f t="shared" si="209"/>
        <v>869.51999999998282</v>
      </c>
      <c r="L1891" t="str">
        <f t="shared" si="204"/>
        <v>820,17</v>
      </c>
      <c r="M1891" s="41">
        <f t="shared" si="205"/>
        <v>869.51999999998282</v>
      </c>
    </row>
    <row r="1892" spans="2:13" x14ac:dyDescent="0.2">
      <c r="B1892" s="41">
        <f t="shared" si="203"/>
        <v>10434.359999999793</v>
      </c>
      <c r="C1892" s="41">
        <f>Motor!$E$5</f>
        <v>1900</v>
      </c>
      <c r="D1892" s="41">
        <f>Motor!$E$6</f>
        <v>0</v>
      </c>
      <c r="E1892" s="41">
        <f t="shared" si="206"/>
        <v>12334.359999999793</v>
      </c>
      <c r="F1892" s="41">
        <f t="shared" si="207"/>
        <v>1027.8599999999999</v>
      </c>
      <c r="G1892" s="41">
        <f>IF(VLOOKUP(F1892,Constantes!$D$2:$E$11,2,TRUE)=0,+F1892,VLOOKUP(F1892,Constantes!$D$2:$E$11,2,TRUE))</f>
        <v>1050</v>
      </c>
      <c r="H1892" s="41">
        <f>ROUND(+Motor!$D$15*Iteración!G1892,2)</f>
        <v>49.35</v>
      </c>
      <c r="I1892" s="48">
        <f t="shared" si="208"/>
        <v>820.17999999998278</v>
      </c>
      <c r="J1892" s="41">
        <f t="shared" si="209"/>
        <v>869.52999999998281</v>
      </c>
      <c r="L1892" t="str">
        <f t="shared" si="204"/>
        <v>820,18</v>
      </c>
      <c r="M1892" s="41">
        <f t="shared" si="205"/>
        <v>869.52999999998281</v>
      </c>
    </row>
    <row r="1893" spans="2:13" x14ac:dyDescent="0.2">
      <c r="B1893" s="41">
        <f t="shared" si="203"/>
        <v>10434.479999999794</v>
      </c>
      <c r="C1893" s="41">
        <f>Motor!$E$5</f>
        <v>1900</v>
      </c>
      <c r="D1893" s="41">
        <f>Motor!$E$6</f>
        <v>0</v>
      </c>
      <c r="E1893" s="41">
        <f t="shared" si="206"/>
        <v>12334.479999999794</v>
      </c>
      <c r="F1893" s="41">
        <f t="shared" si="207"/>
        <v>1027.8699999999999</v>
      </c>
      <c r="G1893" s="41">
        <f>IF(VLOOKUP(F1893,Constantes!$D$2:$E$11,2,TRUE)=0,+F1893,VLOOKUP(F1893,Constantes!$D$2:$E$11,2,TRUE))</f>
        <v>1050</v>
      </c>
      <c r="H1893" s="41">
        <f>ROUND(+Motor!$D$15*Iteración!G1893,2)</f>
        <v>49.35</v>
      </c>
      <c r="I1893" s="48">
        <f t="shared" si="208"/>
        <v>820.18999999998277</v>
      </c>
      <c r="J1893" s="41">
        <f t="shared" si="209"/>
        <v>869.5399999999828</v>
      </c>
      <c r="L1893" t="str">
        <f t="shared" si="204"/>
        <v>820,19</v>
      </c>
      <c r="M1893" s="41">
        <f t="shared" si="205"/>
        <v>869.5399999999828</v>
      </c>
    </row>
    <row r="1894" spans="2:13" x14ac:dyDescent="0.2">
      <c r="B1894" s="41">
        <f t="shared" si="203"/>
        <v>10434.599999999793</v>
      </c>
      <c r="C1894" s="41">
        <f>Motor!$E$5</f>
        <v>1900</v>
      </c>
      <c r="D1894" s="41">
        <f>Motor!$E$6</f>
        <v>0</v>
      </c>
      <c r="E1894" s="41">
        <f t="shared" si="206"/>
        <v>12334.599999999793</v>
      </c>
      <c r="F1894" s="41">
        <f t="shared" si="207"/>
        <v>1027.8800000000001</v>
      </c>
      <c r="G1894" s="41">
        <f>IF(VLOOKUP(F1894,Constantes!$D$2:$E$11,2,TRUE)=0,+F1894,VLOOKUP(F1894,Constantes!$D$2:$E$11,2,TRUE))</f>
        <v>1050</v>
      </c>
      <c r="H1894" s="41">
        <f>ROUND(+Motor!$D$15*Iteración!G1894,2)</f>
        <v>49.35</v>
      </c>
      <c r="I1894" s="48">
        <f t="shared" si="208"/>
        <v>820.19999999998277</v>
      </c>
      <c r="J1894" s="41">
        <f t="shared" si="209"/>
        <v>869.54999999998279</v>
      </c>
      <c r="L1894" t="str">
        <f t="shared" si="204"/>
        <v>820,20</v>
      </c>
      <c r="M1894" s="41">
        <f t="shared" si="205"/>
        <v>869.54999999998279</v>
      </c>
    </row>
    <row r="1895" spans="2:13" x14ac:dyDescent="0.2">
      <c r="B1895" s="41">
        <f t="shared" si="203"/>
        <v>10434.719999999794</v>
      </c>
      <c r="C1895" s="41">
        <f>Motor!$E$5</f>
        <v>1900</v>
      </c>
      <c r="D1895" s="41">
        <f>Motor!$E$6</f>
        <v>0</v>
      </c>
      <c r="E1895" s="41">
        <f t="shared" si="206"/>
        <v>12334.719999999794</v>
      </c>
      <c r="F1895" s="41">
        <f t="shared" si="207"/>
        <v>1027.8900000000001</v>
      </c>
      <c r="G1895" s="41">
        <f>IF(VLOOKUP(F1895,Constantes!$D$2:$E$11,2,TRUE)=0,+F1895,VLOOKUP(F1895,Constantes!$D$2:$E$11,2,TRUE))</f>
        <v>1050</v>
      </c>
      <c r="H1895" s="41">
        <f>ROUND(+Motor!$D$15*Iteración!G1895,2)</f>
        <v>49.35</v>
      </c>
      <c r="I1895" s="48">
        <f t="shared" si="208"/>
        <v>820.20999999998276</v>
      </c>
      <c r="J1895" s="41">
        <f t="shared" si="209"/>
        <v>869.55999999998278</v>
      </c>
      <c r="L1895" t="str">
        <f t="shared" si="204"/>
        <v>820,21</v>
      </c>
      <c r="M1895" s="41">
        <f t="shared" si="205"/>
        <v>869.55999999998278</v>
      </c>
    </row>
    <row r="1896" spans="2:13" x14ac:dyDescent="0.2">
      <c r="B1896" s="41">
        <f t="shared" si="203"/>
        <v>10434.839999999793</v>
      </c>
      <c r="C1896" s="41">
        <f>Motor!$E$5</f>
        <v>1900</v>
      </c>
      <c r="D1896" s="41">
        <f>Motor!$E$6</f>
        <v>0</v>
      </c>
      <c r="E1896" s="41">
        <f t="shared" si="206"/>
        <v>12334.839999999793</v>
      </c>
      <c r="F1896" s="41">
        <f t="shared" si="207"/>
        <v>1027.9000000000001</v>
      </c>
      <c r="G1896" s="41">
        <f>IF(VLOOKUP(F1896,Constantes!$D$2:$E$11,2,TRUE)=0,+F1896,VLOOKUP(F1896,Constantes!$D$2:$E$11,2,TRUE))</f>
        <v>1050</v>
      </c>
      <c r="H1896" s="41">
        <f>ROUND(+Motor!$D$15*Iteración!G1896,2)</f>
        <v>49.35</v>
      </c>
      <c r="I1896" s="48">
        <f t="shared" si="208"/>
        <v>820.21999999998275</v>
      </c>
      <c r="J1896" s="41">
        <f t="shared" si="209"/>
        <v>869.56999999998277</v>
      </c>
      <c r="L1896" t="str">
        <f t="shared" si="204"/>
        <v>820,22</v>
      </c>
      <c r="M1896" s="41">
        <f t="shared" si="205"/>
        <v>869.56999999998277</v>
      </c>
    </row>
    <row r="1897" spans="2:13" x14ac:dyDescent="0.2">
      <c r="B1897" s="41">
        <f t="shared" si="203"/>
        <v>10434.959999999794</v>
      </c>
      <c r="C1897" s="41">
        <f>Motor!$E$5</f>
        <v>1900</v>
      </c>
      <c r="D1897" s="41">
        <f>Motor!$E$6</f>
        <v>0</v>
      </c>
      <c r="E1897" s="41">
        <f t="shared" si="206"/>
        <v>12334.959999999794</v>
      </c>
      <c r="F1897" s="41">
        <f t="shared" si="207"/>
        <v>1027.9100000000001</v>
      </c>
      <c r="G1897" s="41">
        <f>IF(VLOOKUP(F1897,Constantes!$D$2:$E$11,2,TRUE)=0,+F1897,VLOOKUP(F1897,Constantes!$D$2:$E$11,2,TRUE))</f>
        <v>1050</v>
      </c>
      <c r="H1897" s="41">
        <f>ROUND(+Motor!$D$15*Iteración!G1897,2)</f>
        <v>49.35</v>
      </c>
      <c r="I1897" s="48">
        <f t="shared" si="208"/>
        <v>820.22999999998274</v>
      </c>
      <c r="J1897" s="41">
        <f t="shared" si="209"/>
        <v>869.57999999998276</v>
      </c>
      <c r="L1897" t="str">
        <f t="shared" si="204"/>
        <v>820,23</v>
      </c>
      <c r="M1897" s="41">
        <f t="shared" si="205"/>
        <v>869.57999999998276</v>
      </c>
    </row>
    <row r="1898" spans="2:13" x14ac:dyDescent="0.2">
      <c r="B1898" s="41">
        <f t="shared" si="203"/>
        <v>10435.079999999793</v>
      </c>
      <c r="C1898" s="41">
        <f>Motor!$E$5</f>
        <v>1900</v>
      </c>
      <c r="D1898" s="41">
        <f>Motor!$E$6</f>
        <v>0</v>
      </c>
      <c r="E1898" s="41">
        <f t="shared" si="206"/>
        <v>12335.079999999793</v>
      </c>
      <c r="F1898" s="41">
        <f t="shared" si="207"/>
        <v>1027.92</v>
      </c>
      <c r="G1898" s="41">
        <f>IF(VLOOKUP(F1898,Constantes!$D$2:$E$11,2,TRUE)=0,+F1898,VLOOKUP(F1898,Constantes!$D$2:$E$11,2,TRUE))</f>
        <v>1050</v>
      </c>
      <c r="H1898" s="41">
        <f>ROUND(+Motor!$D$15*Iteración!G1898,2)</f>
        <v>49.35</v>
      </c>
      <c r="I1898" s="48">
        <f t="shared" si="208"/>
        <v>820.23999999998273</v>
      </c>
      <c r="J1898" s="41">
        <f t="shared" si="209"/>
        <v>869.58999999998275</v>
      </c>
      <c r="L1898" t="str">
        <f t="shared" si="204"/>
        <v>820,24</v>
      </c>
      <c r="M1898" s="41">
        <f t="shared" si="205"/>
        <v>869.58999999998275</v>
      </c>
    </row>
    <row r="1899" spans="2:13" x14ac:dyDescent="0.2">
      <c r="B1899" s="41">
        <f t="shared" si="203"/>
        <v>10435.199999999793</v>
      </c>
      <c r="C1899" s="41">
        <f>Motor!$E$5</f>
        <v>1900</v>
      </c>
      <c r="D1899" s="41">
        <f>Motor!$E$6</f>
        <v>0</v>
      </c>
      <c r="E1899" s="41">
        <f t="shared" si="206"/>
        <v>12335.199999999793</v>
      </c>
      <c r="F1899" s="41">
        <f t="shared" si="207"/>
        <v>1027.93</v>
      </c>
      <c r="G1899" s="41">
        <f>IF(VLOOKUP(F1899,Constantes!$D$2:$E$11,2,TRUE)=0,+F1899,VLOOKUP(F1899,Constantes!$D$2:$E$11,2,TRUE))</f>
        <v>1050</v>
      </c>
      <c r="H1899" s="41">
        <f>ROUND(+Motor!$D$15*Iteración!G1899,2)</f>
        <v>49.35</v>
      </c>
      <c r="I1899" s="48">
        <f t="shared" si="208"/>
        <v>820.24999999998272</v>
      </c>
      <c r="J1899" s="41">
        <f t="shared" si="209"/>
        <v>869.59999999998274</v>
      </c>
      <c r="L1899" t="str">
        <f t="shared" si="204"/>
        <v>820,25</v>
      </c>
      <c r="M1899" s="41">
        <f t="shared" si="205"/>
        <v>869.59999999998274</v>
      </c>
    </row>
    <row r="1900" spans="2:13" x14ac:dyDescent="0.2">
      <c r="B1900" s="41">
        <f t="shared" si="203"/>
        <v>10435.319999999792</v>
      </c>
      <c r="C1900" s="41">
        <f>Motor!$E$5</f>
        <v>1900</v>
      </c>
      <c r="D1900" s="41">
        <f>Motor!$E$6</f>
        <v>0</v>
      </c>
      <c r="E1900" s="41">
        <f t="shared" si="206"/>
        <v>12335.319999999792</v>
      </c>
      <c r="F1900" s="41">
        <f t="shared" si="207"/>
        <v>1027.94</v>
      </c>
      <c r="G1900" s="41">
        <f>IF(VLOOKUP(F1900,Constantes!$D$2:$E$11,2,TRUE)=0,+F1900,VLOOKUP(F1900,Constantes!$D$2:$E$11,2,TRUE))</f>
        <v>1050</v>
      </c>
      <c r="H1900" s="41">
        <f>ROUND(+Motor!$D$15*Iteración!G1900,2)</f>
        <v>49.35</v>
      </c>
      <c r="I1900" s="48">
        <f t="shared" si="208"/>
        <v>820.25999999998271</v>
      </c>
      <c r="J1900" s="41">
        <f t="shared" si="209"/>
        <v>869.60999999998273</v>
      </c>
      <c r="L1900" t="str">
        <f t="shared" si="204"/>
        <v>820,26</v>
      </c>
      <c r="M1900" s="41">
        <f t="shared" si="205"/>
        <v>869.60999999998273</v>
      </c>
    </row>
    <row r="1901" spans="2:13" x14ac:dyDescent="0.2">
      <c r="B1901" s="41">
        <f t="shared" si="203"/>
        <v>10435.439999999793</v>
      </c>
      <c r="C1901" s="41">
        <f>Motor!$E$5</f>
        <v>1900</v>
      </c>
      <c r="D1901" s="41">
        <f>Motor!$E$6</f>
        <v>0</v>
      </c>
      <c r="E1901" s="41">
        <f t="shared" si="206"/>
        <v>12335.439999999793</v>
      </c>
      <c r="F1901" s="41">
        <f t="shared" si="207"/>
        <v>1027.95</v>
      </c>
      <c r="G1901" s="41">
        <f>IF(VLOOKUP(F1901,Constantes!$D$2:$E$11,2,TRUE)=0,+F1901,VLOOKUP(F1901,Constantes!$D$2:$E$11,2,TRUE))</f>
        <v>1050</v>
      </c>
      <c r="H1901" s="41">
        <f>ROUND(+Motor!$D$15*Iteración!G1901,2)</f>
        <v>49.35</v>
      </c>
      <c r="I1901" s="48">
        <f t="shared" si="208"/>
        <v>820.2699999999827</v>
      </c>
      <c r="J1901" s="41">
        <f t="shared" si="209"/>
        <v>869.61999999998272</v>
      </c>
      <c r="L1901" t="str">
        <f t="shared" si="204"/>
        <v>820,27</v>
      </c>
      <c r="M1901" s="41">
        <f t="shared" si="205"/>
        <v>869.61999999998272</v>
      </c>
    </row>
    <row r="1902" spans="2:13" x14ac:dyDescent="0.2">
      <c r="B1902" s="41">
        <f t="shared" si="203"/>
        <v>10435.559999999792</v>
      </c>
      <c r="C1902" s="41">
        <f>Motor!$E$5</f>
        <v>1900</v>
      </c>
      <c r="D1902" s="41">
        <f>Motor!$E$6</f>
        <v>0</v>
      </c>
      <c r="E1902" s="41">
        <f t="shared" si="206"/>
        <v>12335.559999999792</v>
      </c>
      <c r="F1902" s="41">
        <f t="shared" si="207"/>
        <v>1027.96</v>
      </c>
      <c r="G1902" s="41">
        <f>IF(VLOOKUP(F1902,Constantes!$D$2:$E$11,2,TRUE)=0,+F1902,VLOOKUP(F1902,Constantes!$D$2:$E$11,2,TRUE))</f>
        <v>1050</v>
      </c>
      <c r="H1902" s="41">
        <f>ROUND(+Motor!$D$15*Iteración!G1902,2)</f>
        <v>49.35</v>
      </c>
      <c r="I1902" s="48">
        <f t="shared" si="208"/>
        <v>820.27999999998269</v>
      </c>
      <c r="J1902" s="41">
        <f t="shared" si="209"/>
        <v>869.62999999998272</v>
      </c>
      <c r="L1902" t="str">
        <f t="shared" si="204"/>
        <v>820,28</v>
      </c>
      <c r="M1902" s="41">
        <f t="shared" si="205"/>
        <v>869.62999999998272</v>
      </c>
    </row>
    <row r="1903" spans="2:13" x14ac:dyDescent="0.2">
      <c r="B1903" s="41">
        <f t="shared" si="203"/>
        <v>10435.679999999793</v>
      </c>
      <c r="C1903" s="41">
        <f>Motor!$E$5</f>
        <v>1900</v>
      </c>
      <c r="D1903" s="41">
        <f>Motor!$E$6</f>
        <v>0</v>
      </c>
      <c r="E1903" s="41">
        <f t="shared" si="206"/>
        <v>12335.679999999793</v>
      </c>
      <c r="F1903" s="41">
        <f t="shared" si="207"/>
        <v>1027.97</v>
      </c>
      <c r="G1903" s="41">
        <f>IF(VLOOKUP(F1903,Constantes!$D$2:$E$11,2,TRUE)=0,+F1903,VLOOKUP(F1903,Constantes!$D$2:$E$11,2,TRUE))</f>
        <v>1050</v>
      </c>
      <c r="H1903" s="41">
        <f>ROUND(+Motor!$D$15*Iteración!G1903,2)</f>
        <v>49.35</v>
      </c>
      <c r="I1903" s="48">
        <f t="shared" si="208"/>
        <v>820.28999999998268</v>
      </c>
      <c r="J1903" s="41">
        <f t="shared" si="209"/>
        <v>869.63999999998271</v>
      </c>
      <c r="L1903" t="str">
        <f t="shared" si="204"/>
        <v>820,29</v>
      </c>
      <c r="M1903" s="41">
        <f t="shared" si="205"/>
        <v>869.63999999998271</v>
      </c>
    </row>
    <row r="1904" spans="2:13" x14ac:dyDescent="0.2">
      <c r="B1904" s="41">
        <f t="shared" si="203"/>
        <v>10435.799999999792</v>
      </c>
      <c r="C1904" s="41">
        <f>Motor!$E$5</f>
        <v>1900</v>
      </c>
      <c r="D1904" s="41">
        <f>Motor!$E$6</f>
        <v>0</v>
      </c>
      <c r="E1904" s="41">
        <f t="shared" si="206"/>
        <v>12335.799999999792</v>
      </c>
      <c r="F1904" s="41">
        <f t="shared" si="207"/>
        <v>1027.98</v>
      </c>
      <c r="G1904" s="41">
        <f>IF(VLOOKUP(F1904,Constantes!$D$2:$E$11,2,TRUE)=0,+F1904,VLOOKUP(F1904,Constantes!$D$2:$E$11,2,TRUE))</f>
        <v>1050</v>
      </c>
      <c r="H1904" s="41">
        <f>ROUND(+Motor!$D$15*Iteración!G1904,2)</f>
        <v>49.35</v>
      </c>
      <c r="I1904" s="48">
        <f t="shared" si="208"/>
        <v>820.29999999998267</v>
      </c>
      <c r="J1904" s="41">
        <f t="shared" si="209"/>
        <v>869.6499999999827</v>
      </c>
      <c r="L1904" t="str">
        <f t="shared" si="204"/>
        <v>820,30</v>
      </c>
      <c r="M1904" s="41">
        <f t="shared" si="205"/>
        <v>869.6499999999827</v>
      </c>
    </row>
    <row r="1905" spans="2:13" x14ac:dyDescent="0.2">
      <c r="B1905" s="41">
        <f t="shared" si="203"/>
        <v>10435.919999999793</v>
      </c>
      <c r="C1905" s="41">
        <f>Motor!$E$5</f>
        <v>1900</v>
      </c>
      <c r="D1905" s="41">
        <f>Motor!$E$6</f>
        <v>0</v>
      </c>
      <c r="E1905" s="41">
        <f t="shared" si="206"/>
        <v>12335.919999999793</v>
      </c>
      <c r="F1905" s="41">
        <f t="shared" si="207"/>
        <v>1027.99</v>
      </c>
      <c r="G1905" s="41">
        <f>IF(VLOOKUP(F1905,Constantes!$D$2:$E$11,2,TRUE)=0,+F1905,VLOOKUP(F1905,Constantes!$D$2:$E$11,2,TRUE))</f>
        <v>1050</v>
      </c>
      <c r="H1905" s="41">
        <f>ROUND(+Motor!$D$15*Iteración!G1905,2)</f>
        <v>49.35</v>
      </c>
      <c r="I1905" s="48">
        <f t="shared" si="208"/>
        <v>820.30999999998267</v>
      </c>
      <c r="J1905" s="41">
        <f t="shared" si="209"/>
        <v>869.65999999998269</v>
      </c>
      <c r="L1905" t="str">
        <f t="shared" si="204"/>
        <v>820,31</v>
      </c>
      <c r="M1905" s="41">
        <f t="shared" si="205"/>
        <v>869.65999999998269</v>
      </c>
    </row>
    <row r="1906" spans="2:13" x14ac:dyDescent="0.2">
      <c r="B1906" s="41">
        <f t="shared" si="203"/>
        <v>10436.039999999792</v>
      </c>
      <c r="C1906" s="41">
        <f>Motor!$E$5</f>
        <v>1900</v>
      </c>
      <c r="D1906" s="41">
        <f>Motor!$E$6</f>
        <v>0</v>
      </c>
      <c r="E1906" s="41">
        <f t="shared" si="206"/>
        <v>12336.039999999792</v>
      </c>
      <c r="F1906" s="41">
        <f t="shared" si="207"/>
        <v>1028</v>
      </c>
      <c r="G1906" s="41">
        <f>IF(VLOOKUP(F1906,Constantes!$D$2:$E$11,2,TRUE)=0,+F1906,VLOOKUP(F1906,Constantes!$D$2:$E$11,2,TRUE))</f>
        <v>1050</v>
      </c>
      <c r="H1906" s="41">
        <f>ROUND(+Motor!$D$15*Iteración!G1906,2)</f>
        <v>49.35</v>
      </c>
      <c r="I1906" s="48">
        <f t="shared" si="208"/>
        <v>820.31999999998266</v>
      </c>
      <c r="J1906" s="41">
        <f t="shared" si="209"/>
        <v>869.66999999998268</v>
      </c>
      <c r="L1906" t="str">
        <f t="shared" si="204"/>
        <v>820,32</v>
      </c>
      <c r="M1906" s="41">
        <f t="shared" si="205"/>
        <v>869.66999999998268</v>
      </c>
    </row>
    <row r="1907" spans="2:13" x14ac:dyDescent="0.2">
      <c r="B1907" s="41">
        <f t="shared" si="203"/>
        <v>10436.159999999792</v>
      </c>
      <c r="C1907" s="41">
        <f>Motor!$E$5</f>
        <v>1900</v>
      </c>
      <c r="D1907" s="41">
        <f>Motor!$E$6</f>
        <v>0</v>
      </c>
      <c r="E1907" s="41">
        <f t="shared" si="206"/>
        <v>12336.159999999792</v>
      </c>
      <c r="F1907" s="41">
        <f t="shared" si="207"/>
        <v>1028.01</v>
      </c>
      <c r="G1907" s="41">
        <f>IF(VLOOKUP(F1907,Constantes!$D$2:$E$11,2,TRUE)=0,+F1907,VLOOKUP(F1907,Constantes!$D$2:$E$11,2,TRUE))</f>
        <v>1050</v>
      </c>
      <c r="H1907" s="41">
        <f>ROUND(+Motor!$D$15*Iteración!G1907,2)</f>
        <v>49.35</v>
      </c>
      <c r="I1907" s="48">
        <f t="shared" si="208"/>
        <v>820.32999999998265</v>
      </c>
      <c r="J1907" s="41">
        <f t="shared" si="209"/>
        <v>869.67999999998267</v>
      </c>
      <c r="L1907" t="str">
        <f t="shared" si="204"/>
        <v>820,33</v>
      </c>
      <c r="M1907" s="41">
        <f t="shared" si="205"/>
        <v>869.67999999998267</v>
      </c>
    </row>
    <row r="1908" spans="2:13" x14ac:dyDescent="0.2">
      <c r="B1908" s="41">
        <f t="shared" si="203"/>
        <v>10436.279999999791</v>
      </c>
      <c r="C1908" s="41">
        <f>Motor!$E$5</f>
        <v>1900</v>
      </c>
      <c r="D1908" s="41">
        <f>Motor!$E$6</f>
        <v>0</v>
      </c>
      <c r="E1908" s="41">
        <f t="shared" si="206"/>
        <v>12336.279999999791</v>
      </c>
      <c r="F1908" s="41">
        <f t="shared" si="207"/>
        <v>1028.02</v>
      </c>
      <c r="G1908" s="41">
        <f>IF(VLOOKUP(F1908,Constantes!$D$2:$E$11,2,TRUE)=0,+F1908,VLOOKUP(F1908,Constantes!$D$2:$E$11,2,TRUE))</f>
        <v>1050</v>
      </c>
      <c r="H1908" s="41">
        <f>ROUND(+Motor!$D$15*Iteración!G1908,2)</f>
        <v>49.35</v>
      </c>
      <c r="I1908" s="48">
        <f t="shared" si="208"/>
        <v>820.33999999998264</v>
      </c>
      <c r="J1908" s="41">
        <f t="shared" si="209"/>
        <v>869.68999999998266</v>
      </c>
      <c r="L1908" t="str">
        <f t="shared" si="204"/>
        <v>820,34</v>
      </c>
      <c r="M1908" s="41">
        <f t="shared" si="205"/>
        <v>869.68999999998266</v>
      </c>
    </row>
    <row r="1909" spans="2:13" x14ac:dyDescent="0.2">
      <c r="B1909" s="41">
        <f t="shared" si="203"/>
        <v>10436.399999999792</v>
      </c>
      <c r="C1909" s="41">
        <f>Motor!$E$5</f>
        <v>1900</v>
      </c>
      <c r="D1909" s="41">
        <f>Motor!$E$6</f>
        <v>0</v>
      </c>
      <c r="E1909" s="41">
        <f t="shared" si="206"/>
        <v>12336.399999999792</v>
      </c>
      <c r="F1909" s="41">
        <f t="shared" si="207"/>
        <v>1028.03</v>
      </c>
      <c r="G1909" s="41">
        <f>IF(VLOOKUP(F1909,Constantes!$D$2:$E$11,2,TRUE)=0,+F1909,VLOOKUP(F1909,Constantes!$D$2:$E$11,2,TRUE))</f>
        <v>1050</v>
      </c>
      <c r="H1909" s="41">
        <f>ROUND(+Motor!$D$15*Iteración!G1909,2)</f>
        <v>49.35</v>
      </c>
      <c r="I1909" s="48">
        <f t="shared" si="208"/>
        <v>820.34999999998263</v>
      </c>
      <c r="J1909" s="41">
        <f t="shared" si="209"/>
        <v>869.69999999998265</v>
      </c>
      <c r="L1909" t="str">
        <f t="shared" si="204"/>
        <v>820,35</v>
      </c>
      <c r="M1909" s="41">
        <f t="shared" si="205"/>
        <v>869.69999999998265</v>
      </c>
    </row>
    <row r="1910" spans="2:13" x14ac:dyDescent="0.2">
      <c r="B1910" s="41">
        <f t="shared" si="203"/>
        <v>10436.519999999791</v>
      </c>
      <c r="C1910" s="41">
        <f>Motor!$E$5</f>
        <v>1900</v>
      </c>
      <c r="D1910" s="41">
        <f>Motor!$E$6</f>
        <v>0</v>
      </c>
      <c r="E1910" s="41">
        <f t="shared" si="206"/>
        <v>12336.519999999791</v>
      </c>
      <c r="F1910" s="41">
        <f t="shared" si="207"/>
        <v>1028.04</v>
      </c>
      <c r="G1910" s="41">
        <f>IF(VLOOKUP(F1910,Constantes!$D$2:$E$11,2,TRUE)=0,+F1910,VLOOKUP(F1910,Constantes!$D$2:$E$11,2,TRUE))</f>
        <v>1050</v>
      </c>
      <c r="H1910" s="41">
        <f>ROUND(+Motor!$D$15*Iteración!G1910,2)</f>
        <v>49.35</v>
      </c>
      <c r="I1910" s="48">
        <f t="shared" si="208"/>
        <v>820.35999999998262</v>
      </c>
      <c r="J1910" s="41">
        <f t="shared" si="209"/>
        <v>869.70999999998264</v>
      </c>
      <c r="L1910" t="str">
        <f t="shared" si="204"/>
        <v>820,36</v>
      </c>
      <c r="M1910" s="41">
        <f t="shared" si="205"/>
        <v>869.70999999998264</v>
      </c>
    </row>
    <row r="1911" spans="2:13" x14ac:dyDescent="0.2">
      <c r="B1911" s="41">
        <f t="shared" si="203"/>
        <v>10436.639999999792</v>
      </c>
      <c r="C1911" s="41">
        <f>Motor!$E$5</f>
        <v>1900</v>
      </c>
      <c r="D1911" s="41">
        <f>Motor!$E$6</f>
        <v>0</v>
      </c>
      <c r="E1911" s="41">
        <f t="shared" si="206"/>
        <v>12336.639999999792</v>
      </c>
      <c r="F1911" s="41">
        <f t="shared" si="207"/>
        <v>1028.05</v>
      </c>
      <c r="G1911" s="41">
        <f>IF(VLOOKUP(F1911,Constantes!$D$2:$E$11,2,TRUE)=0,+F1911,VLOOKUP(F1911,Constantes!$D$2:$E$11,2,TRUE))</f>
        <v>1050</v>
      </c>
      <c r="H1911" s="41">
        <f>ROUND(+Motor!$D$15*Iteración!G1911,2)</f>
        <v>49.35</v>
      </c>
      <c r="I1911" s="48">
        <f t="shared" si="208"/>
        <v>820.36999999998261</v>
      </c>
      <c r="J1911" s="41">
        <f t="shared" si="209"/>
        <v>869.71999999998263</v>
      </c>
      <c r="L1911" t="str">
        <f t="shared" si="204"/>
        <v>820,37</v>
      </c>
      <c r="M1911" s="41">
        <f t="shared" si="205"/>
        <v>869.71999999998263</v>
      </c>
    </row>
    <row r="1912" spans="2:13" x14ac:dyDescent="0.2">
      <c r="B1912" s="41">
        <f t="shared" si="203"/>
        <v>10436.759999999791</v>
      </c>
      <c r="C1912" s="41">
        <f>Motor!$E$5</f>
        <v>1900</v>
      </c>
      <c r="D1912" s="41">
        <f>Motor!$E$6</f>
        <v>0</v>
      </c>
      <c r="E1912" s="41">
        <f t="shared" si="206"/>
        <v>12336.759999999791</v>
      </c>
      <c r="F1912" s="41">
        <f t="shared" si="207"/>
        <v>1028.06</v>
      </c>
      <c r="G1912" s="41">
        <f>IF(VLOOKUP(F1912,Constantes!$D$2:$E$11,2,TRUE)=0,+F1912,VLOOKUP(F1912,Constantes!$D$2:$E$11,2,TRUE))</f>
        <v>1050</v>
      </c>
      <c r="H1912" s="41">
        <f>ROUND(+Motor!$D$15*Iteración!G1912,2)</f>
        <v>49.35</v>
      </c>
      <c r="I1912" s="48">
        <f t="shared" si="208"/>
        <v>820.3799999999826</v>
      </c>
      <c r="J1912" s="41">
        <f t="shared" si="209"/>
        <v>869.72999999998262</v>
      </c>
      <c r="L1912" t="str">
        <f t="shared" si="204"/>
        <v>820,38</v>
      </c>
      <c r="M1912" s="41">
        <f t="shared" si="205"/>
        <v>869.72999999998262</v>
      </c>
    </row>
    <row r="1913" spans="2:13" x14ac:dyDescent="0.2">
      <c r="B1913" s="41">
        <f t="shared" si="203"/>
        <v>10436.879999999792</v>
      </c>
      <c r="C1913" s="41">
        <f>Motor!$E$5</f>
        <v>1900</v>
      </c>
      <c r="D1913" s="41">
        <f>Motor!$E$6</f>
        <v>0</v>
      </c>
      <c r="E1913" s="41">
        <f t="shared" si="206"/>
        <v>12336.879999999792</v>
      </c>
      <c r="F1913" s="41">
        <f t="shared" si="207"/>
        <v>1028.07</v>
      </c>
      <c r="G1913" s="41">
        <f>IF(VLOOKUP(F1913,Constantes!$D$2:$E$11,2,TRUE)=0,+F1913,VLOOKUP(F1913,Constantes!$D$2:$E$11,2,TRUE))</f>
        <v>1050</v>
      </c>
      <c r="H1913" s="41">
        <f>ROUND(+Motor!$D$15*Iteración!G1913,2)</f>
        <v>49.35</v>
      </c>
      <c r="I1913" s="48">
        <f t="shared" si="208"/>
        <v>820.38999999998259</v>
      </c>
      <c r="J1913" s="41">
        <f t="shared" si="209"/>
        <v>869.73999999998262</v>
      </c>
      <c r="L1913" t="str">
        <f t="shared" si="204"/>
        <v>820,39</v>
      </c>
      <c r="M1913" s="41">
        <f t="shared" si="205"/>
        <v>869.73999999998262</v>
      </c>
    </row>
    <row r="1914" spans="2:13" x14ac:dyDescent="0.2">
      <c r="B1914" s="41">
        <f t="shared" si="203"/>
        <v>10436.999999999791</v>
      </c>
      <c r="C1914" s="41">
        <f>Motor!$E$5</f>
        <v>1900</v>
      </c>
      <c r="D1914" s="41">
        <f>Motor!$E$6</f>
        <v>0</v>
      </c>
      <c r="E1914" s="41">
        <f t="shared" si="206"/>
        <v>12336.999999999791</v>
      </c>
      <c r="F1914" s="41">
        <f t="shared" si="207"/>
        <v>1028.08</v>
      </c>
      <c r="G1914" s="41">
        <f>IF(VLOOKUP(F1914,Constantes!$D$2:$E$11,2,TRUE)=0,+F1914,VLOOKUP(F1914,Constantes!$D$2:$E$11,2,TRUE))</f>
        <v>1050</v>
      </c>
      <c r="H1914" s="41">
        <f>ROUND(+Motor!$D$15*Iteración!G1914,2)</f>
        <v>49.35</v>
      </c>
      <c r="I1914" s="48">
        <f t="shared" si="208"/>
        <v>820.39999999998258</v>
      </c>
      <c r="J1914" s="41">
        <f t="shared" si="209"/>
        <v>869.74999999998261</v>
      </c>
      <c r="L1914" t="str">
        <f t="shared" si="204"/>
        <v>820,40</v>
      </c>
      <c r="M1914" s="41">
        <f t="shared" si="205"/>
        <v>869.74999999998261</v>
      </c>
    </row>
    <row r="1915" spans="2:13" x14ac:dyDescent="0.2">
      <c r="B1915" s="41">
        <f t="shared" si="203"/>
        <v>10437.119999999792</v>
      </c>
      <c r="C1915" s="41">
        <f>Motor!$E$5</f>
        <v>1900</v>
      </c>
      <c r="D1915" s="41">
        <f>Motor!$E$6</f>
        <v>0</v>
      </c>
      <c r="E1915" s="41">
        <f t="shared" si="206"/>
        <v>12337.119999999792</v>
      </c>
      <c r="F1915" s="41">
        <f t="shared" si="207"/>
        <v>1028.0899999999999</v>
      </c>
      <c r="G1915" s="41">
        <f>IF(VLOOKUP(F1915,Constantes!$D$2:$E$11,2,TRUE)=0,+F1915,VLOOKUP(F1915,Constantes!$D$2:$E$11,2,TRUE))</f>
        <v>1050</v>
      </c>
      <c r="H1915" s="41">
        <f>ROUND(+Motor!$D$15*Iteración!G1915,2)</f>
        <v>49.35</v>
      </c>
      <c r="I1915" s="48">
        <f t="shared" si="208"/>
        <v>820.40999999998257</v>
      </c>
      <c r="J1915" s="41">
        <f t="shared" si="209"/>
        <v>869.7599999999826</v>
      </c>
      <c r="L1915" t="str">
        <f t="shared" si="204"/>
        <v>820,41</v>
      </c>
      <c r="M1915" s="41">
        <f t="shared" si="205"/>
        <v>869.7599999999826</v>
      </c>
    </row>
    <row r="1916" spans="2:13" x14ac:dyDescent="0.2">
      <c r="B1916" s="41">
        <f t="shared" si="203"/>
        <v>10437.239999999791</v>
      </c>
      <c r="C1916" s="41">
        <f>Motor!$E$5</f>
        <v>1900</v>
      </c>
      <c r="D1916" s="41">
        <f>Motor!$E$6</f>
        <v>0</v>
      </c>
      <c r="E1916" s="41">
        <f t="shared" si="206"/>
        <v>12337.239999999791</v>
      </c>
      <c r="F1916" s="41">
        <f t="shared" si="207"/>
        <v>1028.0999999999999</v>
      </c>
      <c r="G1916" s="41">
        <f>IF(VLOOKUP(F1916,Constantes!$D$2:$E$11,2,TRUE)=0,+F1916,VLOOKUP(F1916,Constantes!$D$2:$E$11,2,TRUE))</f>
        <v>1050</v>
      </c>
      <c r="H1916" s="41">
        <f>ROUND(+Motor!$D$15*Iteración!G1916,2)</f>
        <v>49.35</v>
      </c>
      <c r="I1916" s="48">
        <f t="shared" si="208"/>
        <v>820.41999999998256</v>
      </c>
      <c r="J1916" s="41">
        <f t="shared" si="209"/>
        <v>869.76999999998259</v>
      </c>
      <c r="L1916" t="str">
        <f t="shared" si="204"/>
        <v>820,42</v>
      </c>
      <c r="M1916" s="41">
        <f t="shared" si="205"/>
        <v>869.76999999998259</v>
      </c>
    </row>
    <row r="1917" spans="2:13" x14ac:dyDescent="0.2">
      <c r="B1917" s="41">
        <f t="shared" si="203"/>
        <v>10437.359999999791</v>
      </c>
      <c r="C1917" s="41">
        <f>Motor!$E$5</f>
        <v>1900</v>
      </c>
      <c r="D1917" s="41">
        <f>Motor!$E$6</f>
        <v>0</v>
      </c>
      <c r="E1917" s="41">
        <f t="shared" si="206"/>
        <v>12337.359999999791</v>
      </c>
      <c r="F1917" s="41">
        <f t="shared" si="207"/>
        <v>1028.1099999999999</v>
      </c>
      <c r="G1917" s="41">
        <f>IF(VLOOKUP(F1917,Constantes!$D$2:$E$11,2,TRUE)=0,+F1917,VLOOKUP(F1917,Constantes!$D$2:$E$11,2,TRUE))</f>
        <v>1050</v>
      </c>
      <c r="H1917" s="41">
        <f>ROUND(+Motor!$D$15*Iteración!G1917,2)</f>
        <v>49.35</v>
      </c>
      <c r="I1917" s="48">
        <f t="shared" si="208"/>
        <v>820.42999999998256</v>
      </c>
      <c r="J1917" s="41">
        <f t="shared" si="209"/>
        <v>869.77999999998258</v>
      </c>
      <c r="L1917" t="str">
        <f t="shared" si="204"/>
        <v>820,43</v>
      </c>
      <c r="M1917" s="41">
        <f t="shared" si="205"/>
        <v>869.77999999998258</v>
      </c>
    </row>
    <row r="1918" spans="2:13" x14ac:dyDescent="0.2">
      <c r="B1918" s="41">
        <f t="shared" si="203"/>
        <v>10437.47999999979</v>
      </c>
      <c r="C1918" s="41">
        <f>Motor!$E$5</f>
        <v>1900</v>
      </c>
      <c r="D1918" s="41">
        <f>Motor!$E$6</f>
        <v>0</v>
      </c>
      <c r="E1918" s="41">
        <f t="shared" si="206"/>
        <v>12337.47999999979</v>
      </c>
      <c r="F1918" s="41">
        <f t="shared" si="207"/>
        <v>1028.1199999999999</v>
      </c>
      <c r="G1918" s="41">
        <f>IF(VLOOKUP(F1918,Constantes!$D$2:$E$11,2,TRUE)=0,+F1918,VLOOKUP(F1918,Constantes!$D$2:$E$11,2,TRUE))</f>
        <v>1050</v>
      </c>
      <c r="H1918" s="41">
        <f>ROUND(+Motor!$D$15*Iteración!G1918,2)</f>
        <v>49.35</v>
      </c>
      <c r="I1918" s="48">
        <f t="shared" si="208"/>
        <v>820.43999999998255</v>
      </c>
      <c r="J1918" s="41">
        <f t="shared" si="209"/>
        <v>869.78999999998257</v>
      </c>
      <c r="L1918" t="str">
        <f t="shared" si="204"/>
        <v>820,44</v>
      </c>
      <c r="M1918" s="41">
        <f t="shared" si="205"/>
        <v>869.78999999998257</v>
      </c>
    </row>
    <row r="1919" spans="2:13" x14ac:dyDescent="0.2">
      <c r="B1919" s="41">
        <f t="shared" si="203"/>
        <v>10437.599999999791</v>
      </c>
      <c r="C1919" s="41">
        <f>Motor!$E$5</f>
        <v>1900</v>
      </c>
      <c r="D1919" s="41">
        <f>Motor!$E$6</f>
        <v>0</v>
      </c>
      <c r="E1919" s="41">
        <f t="shared" si="206"/>
        <v>12337.599999999791</v>
      </c>
      <c r="F1919" s="41">
        <f t="shared" si="207"/>
        <v>1028.1300000000001</v>
      </c>
      <c r="G1919" s="41">
        <f>IF(VLOOKUP(F1919,Constantes!$D$2:$E$11,2,TRUE)=0,+F1919,VLOOKUP(F1919,Constantes!$D$2:$E$11,2,TRUE))</f>
        <v>1050</v>
      </c>
      <c r="H1919" s="41">
        <f>ROUND(+Motor!$D$15*Iteración!G1919,2)</f>
        <v>49.35</v>
      </c>
      <c r="I1919" s="48">
        <f t="shared" si="208"/>
        <v>820.44999999998254</v>
      </c>
      <c r="J1919" s="41">
        <f t="shared" si="209"/>
        <v>869.79999999998256</v>
      </c>
      <c r="L1919" t="str">
        <f t="shared" si="204"/>
        <v>820,45</v>
      </c>
      <c r="M1919" s="41">
        <f t="shared" si="205"/>
        <v>869.79999999998256</v>
      </c>
    </row>
    <row r="1920" spans="2:13" x14ac:dyDescent="0.2">
      <c r="B1920" s="41">
        <f t="shared" si="203"/>
        <v>10437.71999999979</v>
      </c>
      <c r="C1920" s="41">
        <f>Motor!$E$5</f>
        <v>1900</v>
      </c>
      <c r="D1920" s="41">
        <f>Motor!$E$6</f>
        <v>0</v>
      </c>
      <c r="E1920" s="41">
        <f t="shared" si="206"/>
        <v>12337.71999999979</v>
      </c>
      <c r="F1920" s="41">
        <f t="shared" si="207"/>
        <v>1028.1400000000001</v>
      </c>
      <c r="G1920" s="41">
        <f>IF(VLOOKUP(F1920,Constantes!$D$2:$E$11,2,TRUE)=0,+F1920,VLOOKUP(F1920,Constantes!$D$2:$E$11,2,TRUE))</f>
        <v>1050</v>
      </c>
      <c r="H1920" s="41">
        <f>ROUND(+Motor!$D$15*Iteración!G1920,2)</f>
        <v>49.35</v>
      </c>
      <c r="I1920" s="48">
        <f t="shared" si="208"/>
        <v>820.45999999998253</v>
      </c>
      <c r="J1920" s="41">
        <f t="shared" si="209"/>
        <v>869.80999999998255</v>
      </c>
      <c r="L1920" t="str">
        <f t="shared" si="204"/>
        <v>820,46</v>
      </c>
      <c r="M1920" s="41">
        <f t="shared" si="205"/>
        <v>869.80999999998255</v>
      </c>
    </row>
    <row r="1921" spans="2:13" x14ac:dyDescent="0.2">
      <c r="B1921" s="41">
        <f t="shared" si="203"/>
        <v>10437.839999999791</v>
      </c>
      <c r="C1921" s="41">
        <f>Motor!$E$5</f>
        <v>1900</v>
      </c>
      <c r="D1921" s="41">
        <f>Motor!$E$6</f>
        <v>0</v>
      </c>
      <c r="E1921" s="41">
        <f t="shared" si="206"/>
        <v>12337.839999999791</v>
      </c>
      <c r="F1921" s="41">
        <f t="shared" si="207"/>
        <v>1028.1500000000001</v>
      </c>
      <c r="G1921" s="41">
        <f>IF(VLOOKUP(F1921,Constantes!$D$2:$E$11,2,TRUE)=0,+F1921,VLOOKUP(F1921,Constantes!$D$2:$E$11,2,TRUE))</f>
        <v>1050</v>
      </c>
      <c r="H1921" s="41">
        <f>ROUND(+Motor!$D$15*Iteración!G1921,2)</f>
        <v>49.35</v>
      </c>
      <c r="I1921" s="48">
        <f t="shared" si="208"/>
        <v>820.46999999998252</v>
      </c>
      <c r="J1921" s="41">
        <f t="shared" si="209"/>
        <v>869.81999999998254</v>
      </c>
      <c r="L1921" t="str">
        <f t="shared" si="204"/>
        <v>820,47</v>
      </c>
      <c r="M1921" s="41">
        <f t="shared" si="205"/>
        <v>869.81999999998254</v>
      </c>
    </row>
    <row r="1922" spans="2:13" x14ac:dyDescent="0.2">
      <c r="B1922" s="41">
        <f t="shared" si="203"/>
        <v>10437.95999999979</v>
      </c>
      <c r="C1922" s="41">
        <f>Motor!$E$5</f>
        <v>1900</v>
      </c>
      <c r="D1922" s="41">
        <f>Motor!$E$6</f>
        <v>0</v>
      </c>
      <c r="E1922" s="41">
        <f t="shared" si="206"/>
        <v>12337.95999999979</v>
      </c>
      <c r="F1922" s="41">
        <f t="shared" si="207"/>
        <v>1028.1600000000001</v>
      </c>
      <c r="G1922" s="41">
        <f>IF(VLOOKUP(F1922,Constantes!$D$2:$E$11,2,TRUE)=0,+F1922,VLOOKUP(F1922,Constantes!$D$2:$E$11,2,TRUE))</f>
        <v>1050</v>
      </c>
      <c r="H1922" s="41">
        <f>ROUND(+Motor!$D$15*Iteración!G1922,2)</f>
        <v>49.35</v>
      </c>
      <c r="I1922" s="48">
        <f t="shared" si="208"/>
        <v>820.47999999998251</v>
      </c>
      <c r="J1922" s="41">
        <f t="shared" si="209"/>
        <v>869.82999999998253</v>
      </c>
      <c r="L1922" t="str">
        <f t="shared" si="204"/>
        <v>820,48</v>
      </c>
      <c r="M1922" s="41">
        <f t="shared" si="205"/>
        <v>869.82999999998253</v>
      </c>
    </row>
    <row r="1923" spans="2:13" x14ac:dyDescent="0.2">
      <c r="B1923" s="41">
        <f t="shared" si="203"/>
        <v>10438.079999999791</v>
      </c>
      <c r="C1923" s="41">
        <f>Motor!$E$5</f>
        <v>1900</v>
      </c>
      <c r="D1923" s="41">
        <f>Motor!$E$6</f>
        <v>0</v>
      </c>
      <c r="E1923" s="41">
        <f t="shared" si="206"/>
        <v>12338.079999999791</v>
      </c>
      <c r="F1923" s="41">
        <f t="shared" si="207"/>
        <v>1028.17</v>
      </c>
      <c r="G1923" s="41">
        <f>IF(VLOOKUP(F1923,Constantes!$D$2:$E$11,2,TRUE)=0,+F1923,VLOOKUP(F1923,Constantes!$D$2:$E$11,2,TRUE))</f>
        <v>1050</v>
      </c>
      <c r="H1923" s="41">
        <f>ROUND(+Motor!$D$15*Iteración!G1923,2)</f>
        <v>49.35</v>
      </c>
      <c r="I1923" s="48">
        <f t="shared" si="208"/>
        <v>820.4899999999825</v>
      </c>
      <c r="J1923" s="41">
        <f t="shared" si="209"/>
        <v>869.83999999998252</v>
      </c>
      <c r="L1923" t="str">
        <f t="shared" si="204"/>
        <v>820,49</v>
      </c>
      <c r="M1923" s="41">
        <f t="shared" si="205"/>
        <v>869.83999999998252</v>
      </c>
    </row>
    <row r="1924" spans="2:13" x14ac:dyDescent="0.2">
      <c r="B1924" s="41">
        <f t="shared" ref="B1924:B1987" si="210">+J1924*12</f>
        <v>10438.19999999979</v>
      </c>
      <c r="C1924" s="41">
        <f>Motor!$E$5</f>
        <v>1900</v>
      </c>
      <c r="D1924" s="41">
        <f>Motor!$E$6</f>
        <v>0</v>
      </c>
      <c r="E1924" s="41">
        <f t="shared" si="206"/>
        <v>12338.19999999979</v>
      </c>
      <c r="F1924" s="41">
        <f t="shared" si="207"/>
        <v>1028.18</v>
      </c>
      <c r="G1924" s="41">
        <f>IF(VLOOKUP(F1924,Constantes!$D$2:$E$11,2,TRUE)=0,+F1924,VLOOKUP(F1924,Constantes!$D$2:$E$11,2,TRUE))</f>
        <v>1050</v>
      </c>
      <c r="H1924" s="41">
        <f>ROUND(+Motor!$D$15*Iteración!G1924,2)</f>
        <v>49.35</v>
      </c>
      <c r="I1924" s="48">
        <f t="shared" si="208"/>
        <v>820.49999999998249</v>
      </c>
      <c r="J1924" s="41">
        <f t="shared" si="209"/>
        <v>869.84999999998251</v>
      </c>
      <c r="L1924" t="str">
        <f t="shared" ref="L1924:L1987" si="211">TEXT(I1924,"0,00")</f>
        <v>820,50</v>
      </c>
      <c r="M1924" s="41">
        <f t="shared" ref="M1924:M1987" si="212">+J1924</f>
        <v>869.84999999998251</v>
      </c>
    </row>
    <row r="1925" spans="2:13" x14ac:dyDescent="0.2">
      <c r="B1925" s="41">
        <f t="shared" si="210"/>
        <v>10438.319999999791</v>
      </c>
      <c r="C1925" s="41">
        <f>Motor!$E$5</f>
        <v>1900</v>
      </c>
      <c r="D1925" s="41">
        <f>Motor!$E$6</f>
        <v>0</v>
      </c>
      <c r="E1925" s="41">
        <f t="shared" ref="E1925:E1988" si="213">SUM(B1925:D1925)</f>
        <v>12338.319999999791</v>
      </c>
      <c r="F1925" s="41">
        <f t="shared" ref="F1925:F1988" si="214">ROUND(+E1925/12,2)</f>
        <v>1028.19</v>
      </c>
      <c r="G1925" s="41">
        <f>IF(VLOOKUP(F1925,Constantes!$D$2:$E$11,2,TRUE)=0,+F1925,VLOOKUP(F1925,Constantes!$D$2:$E$11,2,TRUE))</f>
        <v>1050</v>
      </c>
      <c r="H1925" s="41">
        <f>ROUND(+Motor!$D$15*Iteración!G1925,2)</f>
        <v>49.35</v>
      </c>
      <c r="I1925" s="48">
        <f t="shared" ref="I1925:I1988" si="215">+J1925-H1925</f>
        <v>820.50999999998248</v>
      </c>
      <c r="J1925" s="41">
        <f t="shared" ref="J1925:J1988" si="216">+J1924+$J$1</f>
        <v>869.85999999998251</v>
      </c>
      <c r="L1925" t="str">
        <f t="shared" si="211"/>
        <v>820,51</v>
      </c>
      <c r="M1925" s="41">
        <f t="shared" si="212"/>
        <v>869.85999999998251</v>
      </c>
    </row>
    <row r="1926" spans="2:13" x14ac:dyDescent="0.2">
      <c r="B1926" s="41">
        <f t="shared" si="210"/>
        <v>10438.43999999979</v>
      </c>
      <c r="C1926" s="41">
        <f>Motor!$E$5</f>
        <v>1900</v>
      </c>
      <c r="D1926" s="41">
        <f>Motor!$E$6</f>
        <v>0</v>
      </c>
      <c r="E1926" s="41">
        <f t="shared" si="213"/>
        <v>12338.43999999979</v>
      </c>
      <c r="F1926" s="41">
        <f t="shared" si="214"/>
        <v>1028.2</v>
      </c>
      <c r="G1926" s="41">
        <f>IF(VLOOKUP(F1926,Constantes!$D$2:$E$11,2,TRUE)=0,+F1926,VLOOKUP(F1926,Constantes!$D$2:$E$11,2,TRUE))</f>
        <v>1050</v>
      </c>
      <c r="H1926" s="41">
        <f>ROUND(+Motor!$D$15*Iteración!G1926,2)</f>
        <v>49.35</v>
      </c>
      <c r="I1926" s="48">
        <f t="shared" si="215"/>
        <v>820.51999999998247</v>
      </c>
      <c r="J1926" s="41">
        <f t="shared" si="216"/>
        <v>869.8699999999825</v>
      </c>
      <c r="L1926" t="str">
        <f t="shared" si="211"/>
        <v>820,52</v>
      </c>
      <c r="M1926" s="41">
        <f t="shared" si="212"/>
        <v>869.8699999999825</v>
      </c>
    </row>
    <row r="1927" spans="2:13" x14ac:dyDescent="0.2">
      <c r="B1927" s="41">
        <f t="shared" si="210"/>
        <v>10438.55999999979</v>
      </c>
      <c r="C1927" s="41">
        <f>Motor!$E$5</f>
        <v>1900</v>
      </c>
      <c r="D1927" s="41">
        <f>Motor!$E$6</f>
        <v>0</v>
      </c>
      <c r="E1927" s="41">
        <f t="shared" si="213"/>
        <v>12338.55999999979</v>
      </c>
      <c r="F1927" s="41">
        <f t="shared" si="214"/>
        <v>1028.21</v>
      </c>
      <c r="G1927" s="41">
        <f>IF(VLOOKUP(F1927,Constantes!$D$2:$E$11,2,TRUE)=0,+F1927,VLOOKUP(F1927,Constantes!$D$2:$E$11,2,TRUE))</f>
        <v>1050</v>
      </c>
      <c r="H1927" s="41">
        <f>ROUND(+Motor!$D$15*Iteración!G1927,2)</f>
        <v>49.35</v>
      </c>
      <c r="I1927" s="48">
        <f t="shared" si="215"/>
        <v>820.52999999998246</v>
      </c>
      <c r="J1927" s="41">
        <f t="shared" si="216"/>
        <v>869.87999999998249</v>
      </c>
      <c r="L1927" t="str">
        <f t="shared" si="211"/>
        <v>820,53</v>
      </c>
      <c r="M1927" s="41">
        <f t="shared" si="212"/>
        <v>869.87999999998249</v>
      </c>
    </row>
    <row r="1928" spans="2:13" x14ac:dyDescent="0.2">
      <c r="B1928" s="41">
        <f t="shared" si="210"/>
        <v>10438.679999999789</v>
      </c>
      <c r="C1928" s="41">
        <f>Motor!$E$5</f>
        <v>1900</v>
      </c>
      <c r="D1928" s="41">
        <f>Motor!$E$6</f>
        <v>0</v>
      </c>
      <c r="E1928" s="41">
        <f t="shared" si="213"/>
        <v>12338.679999999789</v>
      </c>
      <c r="F1928" s="41">
        <f t="shared" si="214"/>
        <v>1028.22</v>
      </c>
      <c r="G1928" s="41">
        <f>IF(VLOOKUP(F1928,Constantes!$D$2:$E$11,2,TRUE)=0,+F1928,VLOOKUP(F1928,Constantes!$D$2:$E$11,2,TRUE))</f>
        <v>1050</v>
      </c>
      <c r="H1928" s="41">
        <f>ROUND(+Motor!$D$15*Iteración!G1928,2)</f>
        <v>49.35</v>
      </c>
      <c r="I1928" s="48">
        <f t="shared" si="215"/>
        <v>820.53999999998246</v>
      </c>
      <c r="J1928" s="41">
        <f t="shared" si="216"/>
        <v>869.88999999998248</v>
      </c>
      <c r="L1928" t="str">
        <f t="shared" si="211"/>
        <v>820,54</v>
      </c>
      <c r="M1928" s="41">
        <f t="shared" si="212"/>
        <v>869.88999999998248</v>
      </c>
    </row>
    <row r="1929" spans="2:13" x14ac:dyDescent="0.2">
      <c r="B1929" s="41">
        <f t="shared" si="210"/>
        <v>10438.79999999979</v>
      </c>
      <c r="C1929" s="41">
        <f>Motor!$E$5</f>
        <v>1900</v>
      </c>
      <c r="D1929" s="41">
        <f>Motor!$E$6</f>
        <v>0</v>
      </c>
      <c r="E1929" s="41">
        <f t="shared" si="213"/>
        <v>12338.79999999979</v>
      </c>
      <c r="F1929" s="41">
        <f t="shared" si="214"/>
        <v>1028.23</v>
      </c>
      <c r="G1929" s="41">
        <f>IF(VLOOKUP(F1929,Constantes!$D$2:$E$11,2,TRUE)=0,+F1929,VLOOKUP(F1929,Constantes!$D$2:$E$11,2,TRUE))</f>
        <v>1050</v>
      </c>
      <c r="H1929" s="41">
        <f>ROUND(+Motor!$D$15*Iteración!G1929,2)</f>
        <v>49.35</v>
      </c>
      <c r="I1929" s="48">
        <f t="shared" si="215"/>
        <v>820.54999999998245</v>
      </c>
      <c r="J1929" s="41">
        <f t="shared" si="216"/>
        <v>869.89999999998247</v>
      </c>
      <c r="L1929" t="str">
        <f t="shared" si="211"/>
        <v>820,55</v>
      </c>
      <c r="M1929" s="41">
        <f t="shared" si="212"/>
        <v>869.89999999998247</v>
      </c>
    </row>
    <row r="1930" spans="2:13" x14ac:dyDescent="0.2">
      <c r="B1930" s="41">
        <f t="shared" si="210"/>
        <v>10438.919999999789</v>
      </c>
      <c r="C1930" s="41">
        <f>Motor!$E$5</f>
        <v>1900</v>
      </c>
      <c r="D1930" s="41">
        <f>Motor!$E$6</f>
        <v>0</v>
      </c>
      <c r="E1930" s="41">
        <f t="shared" si="213"/>
        <v>12338.919999999789</v>
      </c>
      <c r="F1930" s="41">
        <f t="shared" si="214"/>
        <v>1028.24</v>
      </c>
      <c r="G1930" s="41">
        <f>IF(VLOOKUP(F1930,Constantes!$D$2:$E$11,2,TRUE)=0,+F1930,VLOOKUP(F1930,Constantes!$D$2:$E$11,2,TRUE))</f>
        <v>1050</v>
      </c>
      <c r="H1930" s="41">
        <f>ROUND(+Motor!$D$15*Iteración!G1930,2)</f>
        <v>49.35</v>
      </c>
      <c r="I1930" s="48">
        <f t="shared" si="215"/>
        <v>820.55999999998244</v>
      </c>
      <c r="J1930" s="41">
        <f t="shared" si="216"/>
        <v>869.90999999998246</v>
      </c>
      <c r="L1930" t="str">
        <f t="shared" si="211"/>
        <v>820,56</v>
      </c>
      <c r="M1930" s="41">
        <f t="shared" si="212"/>
        <v>869.90999999998246</v>
      </c>
    </row>
    <row r="1931" spans="2:13" x14ac:dyDescent="0.2">
      <c r="B1931" s="41">
        <f t="shared" si="210"/>
        <v>10439.03999999979</v>
      </c>
      <c r="C1931" s="41">
        <f>Motor!$E$5</f>
        <v>1900</v>
      </c>
      <c r="D1931" s="41">
        <f>Motor!$E$6</f>
        <v>0</v>
      </c>
      <c r="E1931" s="41">
        <f t="shared" si="213"/>
        <v>12339.03999999979</v>
      </c>
      <c r="F1931" s="41">
        <f t="shared" si="214"/>
        <v>1028.25</v>
      </c>
      <c r="G1931" s="41">
        <f>IF(VLOOKUP(F1931,Constantes!$D$2:$E$11,2,TRUE)=0,+F1931,VLOOKUP(F1931,Constantes!$D$2:$E$11,2,TRUE))</f>
        <v>1050</v>
      </c>
      <c r="H1931" s="41">
        <f>ROUND(+Motor!$D$15*Iteración!G1931,2)</f>
        <v>49.35</v>
      </c>
      <c r="I1931" s="48">
        <f t="shared" si="215"/>
        <v>820.56999999998243</v>
      </c>
      <c r="J1931" s="41">
        <f t="shared" si="216"/>
        <v>869.91999999998245</v>
      </c>
      <c r="L1931" t="str">
        <f t="shared" si="211"/>
        <v>820,57</v>
      </c>
      <c r="M1931" s="41">
        <f t="shared" si="212"/>
        <v>869.91999999998245</v>
      </c>
    </row>
    <row r="1932" spans="2:13" x14ac:dyDescent="0.2">
      <c r="B1932" s="41">
        <f t="shared" si="210"/>
        <v>10439.159999999789</v>
      </c>
      <c r="C1932" s="41">
        <f>Motor!$E$5</f>
        <v>1900</v>
      </c>
      <c r="D1932" s="41">
        <f>Motor!$E$6</f>
        <v>0</v>
      </c>
      <c r="E1932" s="41">
        <f t="shared" si="213"/>
        <v>12339.159999999789</v>
      </c>
      <c r="F1932" s="41">
        <f t="shared" si="214"/>
        <v>1028.26</v>
      </c>
      <c r="G1932" s="41">
        <f>IF(VLOOKUP(F1932,Constantes!$D$2:$E$11,2,TRUE)=0,+F1932,VLOOKUP(F1932,Constantes!$D$2:$E$11,2,TRUE))</f>
        <v>1050</v>
      </c>
      <c r="H1932" s="41">
        <f>ROUND(+Motor!$D$15*Iteración!G1932,2)</f>
        <v>49.35</v>
      </c>
      <c r="I1932" s="48">
        <f t="shared" si="215"/>
        <v>820.57999999998242</v>
      </c>
      <c r="J1932" s="41">
        <f t="shared" si="216"/>
        <v>869.92999999998244</v>
      </c>
      <c r="L1932" t="str">
        <f t="shared" si="211"/>
        <v>820,58</v>
      </c>
      <c r="M1932" s="41">
        <f t="shared" si="212"/>
        <v>869.92999999998244</v>
      </c>
    </row>
    <row r="1933" spans="2:13" x14ac:dyDescent="0.2">
      <c r="B1933" s="41">
        <f t="shared" si="210"/>
        <v>10439.27999999979</v>
      </c>
      <c r="C1933" s="41">
        <f>Motor!$E$5</f>
        <v>1900</v>
      </c>
      <c r="D1933" s="41">
        <f>Motor!$E$6</f>
        <v>0</v>
      </c>
      <c r="E1933" s="41">
        <f t="shared" si="213"/>
        <v>12339.27999999979</v>
      </c>
      <c r="F1933" s="41">
        <f t="shared" si="214"/>
        <v>1028.27</v>
      </c>
      <c r="G1933" s="41">
        <f>IF(VLOOKUP(F1933,Constantes!$D$2:$E$11,2,TRUE)=0,+F1933,VLOOKUP(F1933,Constantes!$D$2:$E$11,2,TRUE))</f>
        <v>1050</v>
      </c>
      <c r="H1933" s="41">
        <f>ROUND(+Motor!$D$15*Iteración!G1933,2)</f>
        <v>49.35</v>
      </c>
      <c r="I1933" s="48">
        <f t="shared" si="215"/>
        <v>820.58999999998241</v>
      </c>
      <c r="J1933" s="41">
        <f t="shared" si="216"/>
        <v>869.93999999998243</v>
      </c>
      <c r="L1933" t="str">
        <f t="shared" si="211"/>
        <v>820,59</v>
      </c>
      <c r="M1933" s="41">
        <f t="shared" si="212"/>
        <v>869.93999999998243</v>
      </c>
    </row>
    <row r="1934" spans="2:13" x14ac:dyDescent="0.2">
      <c r="B1934" s="41">
        <f t="shared" si="210"/>
        <v>10439.399999999789</v>
      </c>
      <c r="C1934" s="41">
        <f>Motor!$E$5</f>
        <v>1900</v>
      </c>
      <c r="D1934" s="41">
        <f>Motor!$E$6</f>
        <v>0</v>
      </c>
      <c r="E1934" s="41">
        <f t="shared" si="213"/>
        <v>12339.399999999789</v>
      </c>
      <c r="F1934" s="41">
        <f t="shared" si="214"/>
        <v>1028.28</v>
      </c>
      <c r="G1934" s="41">
        <f>IF(VLOOKUP(F1934,Constantes!$D$2:$E$11,2,TRUE)=0,+F1934,VLOOKUP(F1934,Constantes!$D$2:$E$11,2,TRUE))</f>
        <v>1050</v>
      </c>
      <c r="H1934" s="41">
        <f>ROUND(+Motor!$D$15*Iteración!G1934,2)</f>
        <v>49.35</v>
      </c>
      <c r="I1934" s="48">
        <f t="shared" si="215"/>
        <v>820.5999999999824</v>
      </c>
      <c r="J1934" s="41">
        <f t="shared" si="216"/>
        <v>869.94999999998242</v>
      </c>
      <c r="L1934" t="str">
        <f t="shared" si="211"/>
        <v>820,60</v>
      </c>
      <c r="M1934" s="41">
        <f t="shared" si="212"/>
        <v>869.94999999998242</v>
      </c>
    </row>
    <row r="1935" spans="2:13" x14ac:dyDescent="0.2">
      <c r="B1935" s="41">
        <f t="shared" si="210"/>
        <v>10439.519999999789</v>
      </c>
      <c r="C1935" s="41">
        <f>Motor!$E$5</f>
        <v>1900</v>
      </c>
      <c r="D1935" s="41">
        <f>Motor!$E$6</f>
        <v>0</v>
      </c>
      <c r="E1935" s="41">
        <f t="shared" si="213"/>
        <v>12339.519999999789</v>
      </c>
      <c r="F1935" s="41">
        <f t="shared" si="214"/>
        <v>1028.29</v>
      </c>
      <c r="G1935" s="41">
        <f>IF(VLOOKUP(F1935,Constantes!$D$2:$E$11,2,TRUE)=0,+F1935,VLOOKUP(F1935,Constantes!$D$2:$E$11,2,TRUE))</f>
        <v>1050</v>
      </c>
      <c r="H1935" s="41">
        <f>ROUND(+Motor!$D$15*Iteración!G1935,2)</f>
        <v>49.35</v>
      </c>
      <c r="I1935" s="48">
        <f t="shared" si="215"/>
        <v>820.60999999998239</v>
      </c>
      <c r="J1935" s="41">
        <f t="shared" si="216"/>
        <v>869.95999999998241</v>
      </c>
      <c r="L1935" t="str">
        <f t="shared" si="211"/>
        <v>820,61</v>
      </c>
      <c r="M1935" s="41">
        <f t="shared" si="212"/>
        <v>869.95999999998241</v>
      </c>
    </row>
    <row r="1936" spans="2:13" x14ac:dyDescent="0.2">
      <c r="B1936" s="41">
        <f t="shared" si="210"/>
        <v>10439.639999999788</v>
      </c>
      <c r="C1936" s="41">
        <f>Motor!$E$5</f>
        <v>1900</v>
      </c>
      <c r="D1936" s="41">
        <f>Motor!$E$6</f>
        <v>0</v>
      </c>
      <c r="E1936" s="41">
        <f t="shared" si="213"/>
        <v>12339.639999999788</v>
      </c>
      <c r="F1936" s="41">
        <f t="shared" si="214"/>
        <v>1028.3</v>
      </c>
      <c r="G1936" s="41">
        <f>IF(VLOOKUP(F1936,Constantes!$D$2:$E$11,2,TRUE)=0,+F1936,VLOOKUP(F1936,Constantes!$D$2:$E$11,2,TRUE))</f>
        <v>1050</v>
      </c>
      <c r="H1936" s="41">
        <f>ROUND(+Motor!$D$15*Iteración!G1936,2)</f>
        <v>49.35</v>
      </c>
      <c r="I1936" s="48">
        <f t="shared" si="215"/>
        <v>820.61999999998238</v>
      </c>
      <c r="J1936" s="41">
        <f t="shared" si="216"/>
        <v>869.96999999998241</v>
      </c>
      <c r="L1936" t="str">
        <f t="shared" si="211"/>
        <v>820,62</v>
      </c>
      <c r="M1936" s="41">
        <f t="shared" si="212"/>
        <v>869.96999999998241</v>
      </c>
    </row>
    <row r="1937" spans="2:13" x14ac:dyDescent="0.2">
      <c r="B1937" s="41">
        <f t="shared" si="210"/>
        <v>10439.759999999789</v>
      </c>
      <c r="C1937" s="41">
        <f>Motor!$E$5</f>
        <v>1900</v>
      </c>
      <c r="D1937" s="41">
        <f>Motor!$E$6</f>
        <v>0</v>
      </c>
      <c r="E1937" s="41">
        <f t="shared" si="213"/>
        <v>12339.759999999789</v>
      </c>
      <c r="F1937" s="41">
        <f t="shared" si="214"/>
        <v>1028.31</v>
      </c>
      <c r="G1937" s="41">
        <f>IF(VLOOKUP(F1937,Constantes!$D$2:$E$11,2,TRUE)=0,+F1937,VLOOKUP(F1937,Constantes!$D$2:$E$11,2,TRUE))</f>
        <v>1050</v>
      </c>
      <c r="H1937" s="41">
        <f>ROUND(+Motor!$D$15*Iteración!G1937,2)</f>
        <v>49.35</v>
      </c>
      <c r="I1937" s="48">
        <f t="shared" si="215"/>
        <v>820.62999999998237</v>
      </c>
      <c r="J1937" s="41">
        <f t="shared" si="216"/>
        <v>869.9799999999824</v>
      </c>
      <c r="L1937" t="str">
        <f t="shared" si="211"/>
        <v>820,63</v>
      </c>
      <c r="M1937" s="41">
        <f t="shared" si="212"/>
        <v>869.9799999999824</v>
      </c>
    </row>
    <row r="1938" spans="2:13" x14ac:dyDescent="0.2">
      <c r="B1938" s="41">
        <f t="shared" si="210"/>
        <v>10439.879999999788</v>
      </c>
      <c r="C1938" s="41">
        <f>Motor!$E$5</f>
        <v>1900</v>
      </c>
      <c r="D1938" s="41">
        <f>Motor!$E$6</f>
        <v>0</v>
      </c>
      <c r="E1938" s="41">
        <f t="shared" si="213"/>
        <v>12339.879999999788</v>
      </c>
      <c r="F1938" s="41">
        <f t="shared" si="214"/>
        <v>1028.32</v>
      </c>
      <c r="G1938" s="41">
        <f>IF(VLOOKUP(F1938,Constantes!$D$2:$E$11,2,TRUE)=0,+F1938,VLOOKUP(F1938,Constantes!$D$2:$E$11,2,TRUE))</f>
        <v>1050</v>
      </c>
      <c r="H1938" s="41">
        <f>ROUND(+Motor!$D$15*Iteración!G1938,2)</f>
        <v>49.35</v>
      </c>
      <c r="I1938" s="48">
        <f t="shared" si="215"/>
        <v>820.63999999998236</v>
      </c>
      <c r="J1938" s="41">
        <f t="shared" si="216"/>
        <v>869.98999999998239</v>
      </c>
      <c r="L1938" t="str">
        <f t="shared" si="211"/>
        <v>820,64</v>
      </c>
      <c r="M1938" s="41">
        <f t="shared" si="212"/>
        <v>869.98999999998239</v>
      </c>
    </row>
    <row r="1939" spans="2:13" x14ac:dyDescent="0.2">
      <c r="B1939" s="41">
        <f t="shared" si="210"/>
        <v>10439.999999999789</v>
      </c>
      <c r="C1939" s="41">
        <f>Motor!$E$5</f>
        <v>1900</v>
      </c>
      <c r="D1939" s="41">
        <f>Motor!$E$6</f>
        <v>0</v>
      </c>
      <c r="E1939" s="41">
        <f t="shared" si="213"/>
        <v>12339.999999999789</v>
      </c>
      <c r="F1939" s="41">
        <f t="shared" si="214"/>
        <v>1028.33</v>
      </c>
      <c r="G1939" s="41">
        <f>IF(VLOOKUP(F1939,Constantes!$D$2:$E$11,2,TRUE)=0,+F1939,VLOOKUP(F1939,Constantes!$D$2:$E$11,2,TRUE))</f>
        <v>1050</v>
      </c>
      <c r="H1939" s="41">
        <f>ROUND(+Motor!$D$15*Iteración!G1939,2)</f>
        <v>49.35</v>
      </c>
      <c r="I1939" s="48">
        <f t="shared" si="215"/>
        <v>820.64999999998236</v>
      </c>
      <c r="J1939" s="41">
        <f t="shared" si="216"/>
        <v>869.99999999998238</v>
      </c>
      <c r="L1939" t="str">
        <f t="shared" si="211"/>
        <v>820,65</v>
      </c>
      <c r="M1939" s="41">
        <f t="shared" si="212"/>
        <v>869.99999999998238</v>
      </c>
    </row>
    <row r="1940" spans="2:13" x14ac:dyDescent="0.2">
      <c r="B1940" s="41">
        <f t="shared" si="210"/>
        <v>10440.119999999788</v>
      </c>
      <c r="C1940" s="41">
        <f>Motor!$E$5</f>
        <v>1900</v>
      </c>
      <c r="D1940" s="41">
        <f>Motor!$E$6</f>
        <v>0</v>
      </c>
      <c r="E1940" s="41">
        <f t="shared" si="213"/>
        <v>12340.119999999788</v>
      </c>
      <c r="F1940" s="41">
        <f t="shared" si="214"/>
        <v>1028.3399999999999</v>
      </c>
      <c r="G1940" s="41">
        <f>IF(VLOOKUP(F1940,Constantes!$D$2:$E$11,2,TRUE)=0,+F1940,VLOOKUP(F1940,Constantes!$D$2:$E$11,2,TRUE))</f>
        <v>1050</v>
      </c>
      <c r="H1940" s="41">
        <f>ROUND(+Motor!$D$15*Iteración!G1940,2)</f>
        <v>49.35</v>
      </c>
      <c r="I1940" s="48">
        <f t="shared" si="215"/>
        <v>820.65999999998235</v>
      </c>
      <c r="J1940" s="41">
        <f t="shared" si="216"/>
        <v>870.00999999998237</v>
      </c>
      <c r="L1940" t="str">
        <f t="shared" si="211"/>
        <v>820,66</v>
      </c>
      <c r="M1940" s="41">
        <f t="shared" si="212"/>
        <v>870.00999999998237</v>
      </c>
    </row>
    <row r="1941" spans="2:13" x14ac:dyDescent="0.2">
      <c r="B1941" s="41">
        <f t="shared" si="210"/>
        <v>10440.239999999789</v>
      </c>
      <c r="C1941" s="41">
        <f>Motor!$E$5</f>
        <v>1900</v>
      </c>
      <c r="D1941" s="41">
        <f>Motor!$E$6</f>
        <v>0</v>
      </c>
      <c r="E1941" s="41">
        <f t="shared" si="213"/>
        <v>12340.239999999789</v>
      </c>
      <c r="F1941" s="41">
        <f t="shared" si="214"/>
        <v>1028.3499999999999</v>
      </c>
      <c r="G1941" s="41">
        <f>IF(VLOOKUP(F1941,Constantes!$D$2:$E$11,2,TRUE)=0,+F1941,VLOOKUP(F1941,Constantes!$D$2:$E$11,2,TRUE))</f>
        <v>1050</v>
      </c>
      <c r="H1941" s="41">
        <f>ROUND(+Motor!$D$15*Iteración!G1941,2)</f>
        <v>49.35</v>
      </c>
      <c r="I1941" s="48">
        <f t="shared" si="215"/>
        <v>820.66999999998234</v>
      </c>
      <c r="J1941" s="41">
        <f t="shared" si="216"/>
        <v>870.01999999998236</v>
      </c>
      <c r="L1941" t="str">
        <f t="shared" si="211"/>
        <v>820,67</v>
      </c>
      <c r="M1941" s="41">
        <f t="shared" si="212"/>
        <v>870.01999999998236</v>
      </c>
    </row>
    <row r="1942" spans="2:13" x14ac:dyDescent="0.2">
      <c r="B1942" s="41">
        <f t="shared" si="210"/>
        <v>10440.359999999788</v>
      </c>
      <c r="C1942" s="41">
        <f>Motor!$E$5</f>
        <v>1900</v>
      </c>
      <c r="D1942" s="41">
        <f>Motor!$E$6</f>
        <v>0</v>
      </c>
      <c r="E1942" s="41">
        <f t="shared" si="213"/>
        <v>12340.359999999788</v>
      </c>
      <c r="F1942" s="41">
        <f t="shared" si="214"/>
        <v>1028.3599999999999</v>
      </c>
      <c r="G1942" s="41">
        <f>IF(VLOOKUP(F1942,Constantes!$D$2:$E$11,2,TRUE)=0,+F1942,VLOOKUP(F1942,Constantes!$D$2:$E$11,2,TRUE))</f>
        <v>1050</v>
      </c>
      <c r="H1942" s="41">
        <f>ROUND(+Motor!$D$15*Iteración!G1942,2)</f>
        <v>49.35</v>
      </c>
      <c r="I1942" s="48">
        <f t="shared" si="215"/>
        <v>820.67999999998233</v>
      </c>
      <c r="J1942" s="41">
        <f t="shared" si="216"/>
        <v>870.02999999998235</v>
      </c>
      <c r="L1942" t="str">
        <f t="shared" si="211"/>
        <v>820,68</v>
      </c>
      <c r="M1942" s="41">
        <f t="shared" si="212"/>
        <v>870.02999999998235</v>
      </c>
    </row>
    <row r="1943" spans="2:13" x14ac:dyDescent="0.2">
      <c r="B1943" s="41">
        <f t="shared" si="210"/>
        <v>10440.479999999789</v>
      </c>
      <c r="C1943" s="41">
        <f>Motor!$E$5</f>
        <v>1900</v>
      </c>
      <c r="D1943" s="41">
        <f>Motor!$E$6</f>
        <v>0</v>
      </c>
      <c r="E1943" s="41">
        <f t="shared" si="213"/>
        <v>12340.479999999789</v>
      </c>
      <c r="F1943" s="41">
        <f t="shared" si="214"/>
        <v>1028.3699999999999</v>
      </c>
      <c r="G1943" s="41">
        <f>IF(VLOOKUP(F1943,Constantes!$D$2:$E$11,2,TRUE)=0,+F1943,VLOOKUP(F1943,Constantes!$D$2:$E$11,2,TRUE))</f>
        <v>1050</v>
      </c>
      <c r="H1943" s="41">
        <f>ROUND(+Motor!$D$15*Iteración!G1943,2)</f>
        <v>49.35</v>
      </c>
      <c r="I1943" s="48">
        <f t="shared" si="215"/>
        <v>820.68999999998232</v>
      </c>
      <c r="J1943" s="41">
        <f t="shared" si="216"/>
        <v>870.03999999998234</v>
      </c>
      <c r="L1943" t="str">
        <f t="shared" si="211"/>
        <v>820,69</v>
      </c>
      <c r="M1943" s="41">
        <f t="shared" si="212"/>
        <v>870.03999999998234</v>
      </c>
    </row>
    <row r="1944" spans="2:13" x14ac:dyDescent="0.2">
      <c r="B1944" s="41">
        <f t="shared" si="210"/>
        <v>10440.599999999788</v>
      </c>
      <c r="C1944" s="41">
        <f>Motor!$E$5</f>
        <v>1900</v>
      </c>
      <c r="D1944" s="41">
        <f>Motor!$E$6</f>
        <v>0</v>
      </c>
      <c r="E1944" s="41">
        <f t="shared" si="213"/>
        <v>12340.599999999788</v>
      </c>
      <c r="F1944" s="41">
        <f t="shared" si="214"/>
        <v>1028.3800000000001</v>
      </c>
      <c r="G1944" s="41">
        <f>IF(VLOOKUP(F1944,Constantes!$D$2:$E$11,2,TRUE)=0,+F1944,VLOOKUP(F1944,Constantes!$D$2:$E$11,2,TRUE))</f>
        <v>1050</v>
      </c>
      <c r="H1944" s="41">
        <f>ROUND(+Motor!$D$15*Iteración!G1944,2)</f>
        <v>49.35</v>
      </c>
      <c r="I1944" s="48">
        <f t="shared" si="215"/>
        <v>820.69999999998231</v>
      </c>
      <c r="J1944" s="41">
        <f t="shared" si="216"/>
        <v>870.04999999998233</v>
      </c>
      <c r="L1944" t="str">
        <f t="shared" si="211"/>
        <v>820,70</v>
      </c>
      <c r="M1944" s="41">
        <f t="shared" si="212"/>
        <v>870.04999999998233</v>
      </c>
    </row>
    <row r="1945" spans="2:13" x14ac:dyDescent="0.2">
      <c r="B1945" s="41">
        <f t="shared" si="210"/>
        <v>10440.719999999788</v>
      </c>
      <c r="C1945" s="41">
        <f>Motor!$E$5</f>
        <v>1900</v>
      </c>
      <c r="D1945" s="41">
        <f>Motor!$E$6</f>
        <v>0</v>
      </c>
      <c r="E1945" s="41">
        <f t="shared" si="213"/>
        <v>12340.719999999788</v>
      </c>
      <c r="F1945" s="41">
        <f t="shared" si="214"/>
        <v>1028.3900000000001</v>
      </c>
      <c r="G1945" s="41">
        <f>IF(VLOOKUP(F1945,Constantes!$D$2:$E$11,2,TRUE)=0,+F1945,VLOOKUP(F1945,Constantes!$D$2:$E$11,2,TRUE))</f>
        <v>1050</v>
      </c>
      <c r="H1945" s="41">
        <f>ROUND(+Motor!$D$15*Iteración!G1945,2)</f>
        <v>49.35</v>
      </c>
      <c r="I1945" s="48">
        <f t="shared" si="215"/>
        <v>820.7099999999823</v>
      </c>
      <c r="J1945" s="41">
        <f t="shared" si="216"/>
        <v>870.05999999998232</v>
      </c>
      <c r="L1945" t="str">
        <f t="shared" si="211"/>
        <v>820,71</v>
      </c>
      <c r="M1945" s="41">
        <f t="shared" si="212"/>
        <v>870.05999999998232</v>
      </c>
    </row>
    <row r="1946" spans="2:13" x14ac:dyDescent="0.2">
      <c r="B1946" s="41">
        <f t="shared" si="210"/>
        <v>10440.839999999787</v>
      </c>
      <c r="C1946" s="41">
        <f>Motor!$E$5</f>
        <v>1900</v>
      </c>
      <c r="D1946" s="41">
        <f>Motor!$E$6</f>
        <v>0</v>
      </c>
      <c r="E1946" s="41">
        <f t="shared" si="213"/>
        <v>12340.839999999787</v>
      </c>
      <c r="F1946" s="41">
        <f t="shared" si="214"/>
        <v>1028.4000000000001</v>
      </c>
      <c r="G1946" s="41">
        <f>IF(VLOOKUP(F1946,Constantes!$D$2:$E$11,2,TRUE)=0,+F1946,VLOOKUP(F1946,Constantes!$D$2:$E$11,2,TRUE))</f>
        <v>1050</v>
      </c>
      <c r="H1946" s="41">
        <f>ROUND(+Motor!$D$15*Iteración!G1946,2)</f>
        <v>49.35</v>
      </c>
      <c r="I1946" s="48">
        <f t="shared" si="215"/>
        <v>820.71999999998229</v>
      </c>
      <c r="J1946" s="41">
        <f t="shared" si="216"/>
        <v>870.06999999998231</v>
      </c>
      <c r="L1946" t="str">
        <f t="shared" si="211"/>
        <v>820,72</v>
      </c>
      <c r="M1946" s="41">
        <f t="shared" si="212"/>
        <v>870.06999999998231</v>
      </c>
    </row>
    <row r="1947" spans="2:13" x14ac:dyDescent="0.2">
      <c r="B1947" s="41">
        <f t="shared" si="210"/>
        <v>10440.959999999788</v>
      </c>
      <c r="C1947" s="41">
        <f>Motor!$E$5</f>
        <v>1900</v>
      </c>
      <c r="D1947" s="41">
        <f>Motor!$E$6</f>
        <v>0</v>
      </c>
      <c r="E1947" s="41">
        <f t="shared" si="213"/>
        <v>12340.959999999788</v>
      </c>
      <c r="F1947" s="41">
        <f t="shared" si="214"/>
        <v>1028.4100000000001</v>
      </c>
      <c r="G1947" s="41">
        <f>IF(VLOOKUP(F1947,Constantes!$D$2:$E$11,2,TRUE)=0,+F1947,VLOOKUP(F1947,Constantes!$D$2:$E$11,2,TRUE))</f>
        <v>1050</v>
      </c>
      <c r="H1947" s="41">
        <f>ROUND(+Motor!$D$15*Iteración!G1947,2)</f>
        <v>49.35</v>
      </c>
      <c r="I1947" s="48">
        <f t="shared" si="215"/>
        <v>820.72999999998228</v>
      </c>
      <c r="J1947" s="41">
        <f t="shared" si="216"/>
        <v>870.07999999998231</v>
      </c>
      <c r="L1947" t="str">
        <f t="shared" si="211"/>
        <v>820,73</v>
      </c>
      <c r="M1947" s="41">
        <f t="shared" si="212"/>
        <v>870.07999999998231</v>
      </c>
    </row>
    <row r="1948" spans="2:13" x14ac:dyDescent="0.2">
      <c r="B1948" s="41">
        <f t="shared" si="210"/>
        <v>10441.079999999787</v>
      </c>
      <c r="C1948" s="41">
        <f>Motor!$E$5</f>
        <v>1900</v>
      </c>
      <c r="D1948" s="41">
        <f>Motor!$E$6</f>
        <v>0</v>
      </c>
      <c r="E1948" s="41">
        <f t="shared" si="213"/>
        <v>12341.079999999787</v>
      </c>
      <c r="F1948" s="41">
        <f t="shared" si="214"/>
        <v>1028.42</v>
      </c>
      <c r="G1948" s="41">
        <f>IF(VLOOKUP(F1948,Constantes!$D$2:$E$11,2,TRUE)=0,+F1948,VLOOKUP(F1948,Constantes!$D$2:$E$11,2,TRUE))</f>
        <v>1050</v>
      </c>
      <c r="H1948" s="41">
        <f>ROUND(+Motor!$D$15*Iteración!G1948,2)</f>
        <v>49.35</v>
      </c>
      <c r="I1948" s="48">
        <f t="shared" si="215"/>
        <v>820.73999999998227</v>
      </c>
      <c r="J1948" s="41">
        <f t="shared" si="216"/>
        <v>870.0899999999823</v>
      </c>
      <c r="L1948" t="str">
        <f t="shared" si="211"/>
        <v>820,74</v>
      </c>
      <c r="M1948" s="41">
        <f t="shared" si="212"/>
        <v>870.0899999999823</v>
      </c>
    </row>
    <row r="1949" spans="2:13" x14ac:dyDescent="0.2">
      <c r="B1949" s="41">
        <f t="shared" si="210"/>
        <v>10441.199999999788</v>
      </c>
      <c r="C1949" s="41">
        <f>Motor!$E$5</f>
        <v>1900</v>
      </c>
      <c r="D1949" s="41">
        <f>Motor!$E$6</f>
        <v>0</v>
      </c>
      <c r="E1949" s="41">
        <f t="shared" si="213"/>
        <v>12341.199999999788</v>
      </c>
      <c r="F1949" s="41">
        <f t="shared" si="214"/>
        <v>1028.43</v>
      </c>
      <c r="G1949" s="41">
        <f>IF(VLOOKUP(F1949,Constantes!$D$2:$E$11,2,TRUE)=0,+F1949,VLOOKUP(F1949,Constantes!$D$2:$E$11,2,TRUE))</f>
        <v>1050</v>
      </c>
      <c r="H1949" s="41">
        <f>ROUND(+Motor!$D$15*Iteración!G1949,2)</f>
        <v>49.35</v>
      </c>
      <c r="I1949" s="48">
        <f t="shared" si="215"/>
        <v>820.74999999998226</v>
      </c>
      <c r="J1949" s="41">
        <f t="shared" si="216"/>
        <v>870.09999999998229</v>
      </c>
      <c r="L1949" t="str">
        <f t="shared" si="211"/>
        <v>820,75</v>
      </c>
      <c r="M1949" s="41">
        <f t="shared" si="212"/>
        <v>870.09999999998229</v>
      </c>
    </row>
    <row r="1950" spans="2:13" x14ac:dyDescent="0.2">
      <c r="B1950" s="41">
        <f t="shared" si="210"/>
        <v>10441.319999999787</v>
      </c>
      <c r="C1950" s="41">
        <f>Motor!$E$5</f>
        <v>1900</v>
      </c>
      <c r="D1950" s="41">
        <f>Motor!$E$6</f>
        <v>0</v>
      </c>
      <c r="E1950" s="41">
        <f t="shared" si="213"/>
        <v>12341.319999999787</v>
      </c>
      <c r="F1950" s="41">
        <f t="shared" si="214"/>
        <v>1028.44</v>
      </c>
      <c r="G1950" s="41">
        <f>IF(VLOOKUP(F1950,Constantes!$D$2:$E$11,2,TRUE)=0,+F1950,VLOOKUP(F1950,Constantes!$D$2:$E$11,2,TRUE))</f>
        <v>1050</v>
      </c>
      <c r="H1950" s="41">
        <f>ROUND(+Motor!$D$15*Iteración!G1950,2)</f>
        <v>49.35</v>
      </c>
      <c r="I1950" s="48">
        <f t="shared" si="215"/>
        <v>820.75999999998226</v>
      </c>
      <c r="J1950" s="41">
        <f t="shared" si="216"/>
        <v>870.10999999998228</v>
      </c>
      <c r="L1950" t="str">
        <f t="shared" si="211"/>
        <v>820,76</v>
      </c>
      <c r="M1950" s="41">
        <f t="shared" si="212"/>
        <v>870.10999999998228</v>
      </c>
    </row>
    <row r="1951" spans="2:13" x14ac:dyDescent="0.2">
      <c r="B1951" s="41">
        <f t="shared" si="210"/>
        <v>10441.439999999788</v>
      </c>
      <c r="C1951" s="41">
        <f>Motor!$E$5</f>
        <v>1900</v>
      </c>
      <c r="D1951" s="41">
        <f>Motor!$E$6</f>
        <v>0</v>
      </c>
      <c r="E1951" s="41">
        <f t="shared" si="213"/>
        <v>12341.439999999788</v>
      </c>
      <c r="F1951" s="41">
        <f t="shared" si="214"/>
        <v>1028.45</v>
      </c>
      <c r="G1951" s="41">
        <f>IF(VLOOKUP(F1951,Constantes!$D$2:$E$11,2,TRUE)=0,+F1951,VLOOKUP(F1951,Constantes!$D$2:$E$11,2,TRUE))</f>
        <v>1050</v>
      </c>
      <c r="H1951" s="41">
        <f>ROUND(+Motor!$D$15*Iteración!G1951,2)</f>
        <v>49.35</v>
      </c>
      <c r="I1951" s="48">
        <f t="shared" si="215"/>
        <v>820.76999999998225</v>
      </c>
      <c r="J1951" s="41">
        <f t="shared" si="216"/>
        <v>870.11999999998227</v>
      </c>
      <c r="L1951" t="str">
        <f t="shared" si="211"/>
        <v>820,77</v>
      </c>
      <c r="M1951" s="41">
        <f t="shared" si="212"/>
        <v>870.11999999998227</v>
      </c>
    </row>
    <row r="1952" spans="2:13" x14ac:dyDescent="0.2">
      <c r="B1952" s="41">
        <f t="shared" si="210"/>
        <v>10441.559999999787</v>
      </c>
      <c r="C1952" s="41">
        <f>Motor!$E$5</f>
        <v>1900</v>
      </c>
      <c r="D1952" s="41">
        <f>Motor!$E$6</f>
        <v>0</v>
      </c>
      <c r="E1952" s="41">
        <f t="shared" si="213"/>
        <v>12341.559999999787</v>
      </c>
      <c r="F1952" s="41">
        <f t="shared" si="214"/>
        <v>1028.46</v>
      </c>
      <c r="G1952" s="41">
        <f>IF(VLOOKUP(F1952,Constantes!$D$2:$E$11,2,TRUE)=0,+F1952,VLOOKUP(F1952,Constantes!$D$2:$E$11,2,TRUE))</f>
        <v>1050</v>
      </c>
      <c r="H1952" s="41">
        <f>ROUND(+Motor!$D$15*Iteración!G1952,2)</f>
        <v>49.35</v>
      </c>
      <c r="I1952" s="48">
        <f t="shared" si="215"/>
        <v>820.77999999998224</v>
      </c>
      <c r="J1952" s="41">
        <f t="shared" si="216"/>
        <v>870.12999999998226</v>
      </c>
      <c r="L1952" t="str">
        <f t="shared" si="211"/>
        <v>820,78</v>
      </c>
      <c r="M1952" s="41">
        <f t="shared" si="212"/>
        <v>870.12999999998226</v>
      </c>
    </row>
    <row r="1953" spans="2:13" x14ac:dyDescent="0.2">
      <c r="B1953" s="41">
        <f t="shared" si="210"/>
        <v>10441.679999999787</v>
      </c>
      <c r="C1953" s="41">
        <f>Motor!$E$5</f>
        <v>1900</v>
      </c>
      <c r="D1953" s="41">
        <f>Motor!$E$6</f>
        <v>0</v>
      </c>
      <c r="E1953" s="41">
        <f t="shared" si="213"/>
        <v>12341.679999999787</v>
      </c>
      <c r="F1953" s="41">
        <f t="shared" si="214"/>
        <v>1028.47</v>
      </c>
      <c r="G1953" s="41">
        <f>IF(VLOOKUP(F1953,Constantes!$D$2:$E$11,2,TRUE)=0,+F1953,VLOOKUP(F1953,Constantes!$D$2:$E$11,2,TRUE))</f>
        <v>1050</v>
      </c>
      <c r="H1953" s="41">
        <f>ROUND(+Motor!$D$15*Iteración!G1953,2)</f>
        <v>49.35</v>
      </c>
      <c r="I1953" s="48">
        <f t="shared" si="215"/>
        <v>820.78999999998223</v>
      </c>
      <c r="J1953" s="41">
        <f t="shared" si="216"/>
        <v>870.13999999998225</v>
      </c>
      <c r="L1953" t="str">
        <f t="shared" si="211"/>
        <v>820,79</v>
      </c>
      <c r="M1953" s="41">
        <f t="shared" si="212"/>
        <v>870.13999999998225</v>
      </c>
    </row>
    <row r="1954" spans="2:13" x14ac:dyDescent="0.2">
      <c r="B1954" s="41">
        <f t="shared" si="210"/>
        <v>10441.799999999786</v>
      </c>
      <c r="C1954" s="41">
        <f>Motor!$E$5</f>
        <v>1900</v>
      </c>
      <c r="D1954" s="41">
        <f>Motor!$E$6</f>
        <v>0</v>
      </c>
      <c r="E1954" s="41">
        <f t="shared" si="213"/>
        <v>12341.799999999786</v>
      </c>
      <c r="F1954" s="41">
        <f t="shared" si="214"/>
        <v>1028.48</v>
      </c>
      <c r="G1954" s="41">
        <f>IF(VLOOKUP(F1954,Constantes!$D$2:$E$11,2,TRUE)=0,+F1954,VLOOKUP(F1954,Constantes!$D$2:$E$11,2,TRUE))</f>
        <v>1050</v>
      </c>
      <c r="H1954" s="41">
        <f>ROUND(+Motor!$D$15*Iteración!G1954,2)</f>
        <v>49.35</v>
      </c>
      <c r="I1954" s="48">
        <f t="shared" si="215"/>
        <v>820.79999999998222</v>
      </c>
      <c r="J1954" s="41">
        <f t="shared" si="216"/>
        <v>870.14999999998224</v>
      </c>
      <c r="L1954" t="str">
        <f t="shared" si="211"/>
        <v>820,80</v>
      </c>
      <c r="M1954" s="41">
        <f t="shared" si="212"/>
        <v>870.14999999998224</v>
      </c>
    </row>
    <row r="1955" spans="2:13" x14ac:dyDescent="0.2">
      <c r="B1955" s="41">
        <f t="shared" si="210"/>
        <v>10441.919999999787</v>
      </c>
      <c r="C1955" s="41">
        <f>Motor!$E$5</f>
        <v>1900</v>
      </c>
      <c r="D1955" s="41">
        <f>Motor!$E$6</f>
        <v>0</v>
      </c>
      <c r="E1955" s="41">
        <f t="shared" si="213"/>
        <v>12341.919999999787</v>
      </c>
      <c r="F1955" s="41">
        <f t="shared" si="214"/>
        <v>1028.49</v>
      </c>
      <c r="G1955" s="41">
        <f>IF(VLOOKUP(F1955,Constantes!$D$2:$E$11,2,TRUE)=0,+F1955,VLOOKUP(F1955,Constantes!$D$2:$E$11,2,TRUE))</f>
        <v>1050</v>
      </c>
      <c r="H1955" s="41">
        <f>ROUND(+Motor!$D$15*Iteración!G1955,2)</f>
        <v>49.35</v>
      </c>
      <c r="I1955" s="48">
        <f t="shared" si="215"/>
        <v>820.80999999998221</v>
      </c>
      <c r="J1955" s="41">
        <f t="shared" si="216"/>
        <v>870.15999999998223</v>
      </c>
      <c r="L1955" t="str">
        <f t="shared" si="211"/>
        <v>820,81</v>
      </c>
      <c r="M1955" s="41">
        <f t="shared" si="212"/>
        <v>870.15999999998223</v>
      </c>
    </row>
    <row r="1956" spans="2:13" x14ac:dyDescent="0.2">
      <c r="B1956" s="41">
        <f t="shared" si="210"/>
        <v>10442.039999999786</v>
      </c>
      <c r="C1956" s="41">
        <f>Motor!$E$5</f>
        <v>1900</v>
      </c>
      <c r="D1956" s="41">
        <f>Motor!$E$6</f>
        <v>0</v>
      </c>
      <c r="E1956" s="41">
        <f t="shared" si="213"/>
        <v>12342.039999999786</v>
      </c>
      <c r="F1956" s="41">
        <f t="shared" si="214"/>
        <v>1028.5</v>
      </c>
      <c r="G1956" s="41">
        <f>IF(VLOOKUP(F1956,Constantes!$D$2:$E$11,2,TRUE)=0,+F1956,VLOOKUP(F1956,Constantes!$D$2:$E$11,2,TRUE))</f>
        <v>1050</v>
      </c>
      <c r="H1956" s="41">
        <f>ROUND(+Motor!$D$15*Iteración!G1956,2)</f>
        <v>49.35</v>
      </c>
      <c r="I1956" s="48">
        <f t="shared" si="215"/>
        <v>820.8199999999822</v>
      </c>
      <c r="J1956" s="41">
        <f t="shared" si="216"/>
        <v>870.16999999998222</v>
      </c>
      <c r="L1956" t="str">
        <f t="shared" si="211"/>
        <v>820,82</v>
      </c>
      <c r="M1956" s="41">
        <f t="shared" si="212"/>
        <v>870.16999999998222</v>
      </c>
    </row>
    <row r="1957" spans="2:13" x14ac:dyDescent="0.2">
      <c r="B1957" s="41">
        <f t="shared" si="210"/>
        <v>10442.159999999787</v>
      </c>
      <c r="C1957" s="41">
        <f>Motor!$E$5</f>
        <v>1900</v>
      </c>
      <c r="D1957" s="41">
        <f>Motor!$E$6</f>
        <v>0</v>
      </c>
      <c r="E1957" s="41">
        <f t="shared" si="213"/>
        <v>12342.159999999787</v>
      </c>
      <c r="F1957" s="41">
        <f t="shared" si="214"/>
        <v>1028.51</v>
      </c>
      <c r="G1957" s="41">
        <f>IF(VLOOKUP(F1957,Constantes!$D$2:$E$11,2,TRUE)=0,+F1957,VLOOKUP(F1957,Constantes!$D$2:$E$11,2,TRUE))</f>
        <v>1050</v>
      </c>
      <c r="H1957" s="41">
        <f>ROUND(+Motor!$D$15*Iteración!G1957,2)</f>
        <v>49.35</v>
      </c>
      <c r="I1957" s="48">
        <f t="shared" si="215"/>
        <v>820.82999999998219</v>
      </c>
      <c r="J1957" s="41">
        <f t="shared" si="216"/>
        <v>870.17999999998221</v>
      </c>
      <c r="L1957" t="str">
        <f t="shared" si="211"/>
        <v>820,83</v>
      </c>
      <c r="M1957" s="41">
        <f t="shared" si="212"/>
        <v>870.17999999998221</v>
      </c>
    </row>
    <row r="1958" spans="2:13" x14ac:dyDescent="0.2">
      <c r="B1958" s="41">
        <f t="shared" si="210"/>
        <v>10442.279999999786</v>
      </c>
      <c r="C1958" s="41">
        <f>Motor!$E$5</f>
        <v>1900</v>
      </c>
      <c r="D1958" s="41">
        <f>Motor!$E$6</f>
        <v>0</v>
      </c>
      <c r="E1958" s="41">
        <f t="shared" si="213"/>
        <v>12342.279999999786</v>
      </c>
      <c r="F1958" s="41">
        <f t="shared" si="214"/>
        <v>1028.52</v>
      </c>
      <c r="G1958" s="41">
        <f>IF(VLOOKUP(F1958,Constantes!$D$2:$E$11,2,TRUE)=0,+F1958,VLOOKUP(F1958,Constantes!$D$2:$E$11,2,TRUE))</f>
        <v>1050</v>
      </c>
      <c r="H1958" s="41">
        <f>ROUND(+Motor!$D$15*Iteración!G1958,2)</f>
        <v>49.35</v>
      </c>
      <c r="I1958" s="48">
        <f t="shared" si="215"/>
        <v>820.83999999998218</v>
      </c>
      <c r="J1958" s="41">
        <f t="shared" si="216"/>
        <v>870.18999999998221</v>
      </c>
      <c r="L1958" t="str">
        <f t="shared" si="211"/>
        <v>820,84</v>
      </c>
      <c r="M1958" s="41">
        <f t="shared" si="212"/>
        <v>870.18999999998221</v>
      </c>
    </row>
    <row r="1959" spans="2:13" x14ac:dyDescent="0.2">
      <c r="B1959" s="41">
        <f t="shared" si="210"/>
        <v>10442.399999999787</v>
      </c>
      <c r="C1959" s="41">
        <f>Motor!$E$5</f>
        <v>1900</v>
      </c>
      <c r="D1959" s="41">
        <f>Motor!$E$6</f>
        <v>0</v>
      </c>
      <c r="E1959" s="41">
        <f t="shared" si="213"/>
        <v>12342.399999999787</v>
      </c>
      <c r="F1959" s="41">
        <f t="shared" si="214"/>
        <v>1028.53</v>
      </c>
      <c r="G1959" s="41">
        <f>IF(VLOOKUP(F1959,Constantes!$D$2:$E$11,2,TRUE)=0,+F1959,VLOOKUP(F1959,Constantes!$D$2:$E$11,2,TRUE))</f>
        <v>1050</v>
      </c>
      <c r="H1959" s="41">
        <f>ROUND(+Motor!$D$15*Iteración!G1959,2)</f>
        <v>49.35</v>
      </c>
      <c r="I1959" s="48">
        <f t="shared" si="215"/>
        <v>820.84999999998217</v>
      </c>
      <c r="J1959" s="41">
        <f t="shared" si="216"/>
        <v>870.1999999999822</v>
      </c>
      <c r="L1959" t="str">
        <f t="shared" si="211"/>
        <v>820,85</v>
      </c>
      <c r="M1959" s="41">
        <f t="shared" si="212"/>
        <v>870.1999999999822</v>
      </c>
    </row>
    <row r="1960" spans="2:13" x14ac:dyDescent="0.2">
      <c r="B1960" s="41">
        <f t="shared" si="210"/>
        <v>10442.519999999786</v>
      </c>
      <c r="C1960" s="41">
        <f>Motor!$E$5</f>
        <v>1900</v>
      </c>
      <c r="D1960" s="41">
        <f>Motor!$E$6</f>
        <v>0</v>
      </c>
      <c r="E1960" s="41">
        <f t="shared" si="213"/>
        <v>12342.519999999786</v>
      </c>
      <c r="F1960" s="41">
        <f t="shared" si="214"/>
        <v>1028.54</v>
      </c>
      <c r="G1960" s="41">
        <f>IF(VLOOKUP(F1960,Constantes!$D$2:$E$11,2,TRUE)=0,+F1960,VLOOKUP(F1960,Constantes!$D$2:$E$11,2,TRUE))</f>
        <v>1050</v>
      </c>
      <c r="H1960" s="41">
        <f>ROUND(+Motor!$D$15*Iteración!G1960,2)</f>
        <v>49.35</v>
      </c>
      <c r="I1960" s="48">
        <f t="shared" si="215"/>
        <v>820.85999999998216</v>
      </c>
      <c r="J1960" s="41">
        <f t="shared" si="216"/>
        <v>870.20999999998219</v>
      </c>
      <c r="L1960" t="str">
        <f t="shared" si="211"/>
        <v>820,86</v>
      </c>
      <c r="M1960" s="41">
        <f t="shared" si="212"/>
        <v>870.20999999998219</v>
      </c>
    </row>
    <row r="1961" spans="2:13" x14ac:dyDescent="0.2">
      <c r="B1961" s="41">
        <f t="shared" si="210"/>
        <v>10442.639999999787</v>
      </c>
      <c r="C1961" s="41">
        <f>Motor!$E$5</f>
        <v>1900</v>
      </c>
      <c r="D1961" s="41">
        <f>Motor!$E$6</f>
        <v>0</v>
      </c>
      <c r="E1961" s="41">
        <f t="shared" si="213"/>
        <v>12342.639999999787</v>
      </c>
      <c r="F1961" s="41">
        <f t="shared" si="214"/>
        <v>1028.55</v>
      </c>
      <c r="G1961" s="41">
        <f>IF(VLOOKUP(F1961,Constantes!$D$2:$E$11,2,TRUE)=0,+F1961,VLOOKUP(F1961,Constantes!$D$2:$E$11,2,TRUE))</f>
        <v>1050</v>
      </c>
      <c r="H1961" s="41">
        <f>ROUND(+Motor!$D$15*Iteración!G1961,2)</f>
        <v>49.35</v>
      </c>
      <c r="I1961" s="48">
        <f t="shared" si="215"/>
        <v>820.86999999998216</v>
      </c>
      <c r="J1961" s="41">
        <f t="shared" si="216"/>
        <v>870.21999999998218</v>
      </c>
      <c r="L1961" t="str">
        <f t="shared" si="211"/>
        <v>820,87</v>
      </c>
      <c r="M1961" s="41">
        <f t="shared" si="212"/>
        <v>870.21999999998218</v>
      </c>
    </row>
    <row r="1962" spans="2:13" x14ac:dyDescent="0.2">
      <c r="B1962" s="41">
        <f t="shared" si="210"/>
        <v>10442.759999999786</v>
      </c>
      <c r="C1962" s="41">
        <f>Motor!$E$5</f>
        <v>1900</v>
      </c>
      <c r="D1962" s="41">
        <f>Motor!$E$6</f>
        <v>0</v>
      </c>
      <c r="E1962" s="41">
        <f t="shared" si="213"/>
        <v>12342.759999999786</v>
      </c>
      <c r="F1962" s="41">
        <f t="shared" si="214"/>
        <v>1028.56</v>
      </c>
      <c r="G1962" s="41">
        <f>IF(VLOOKUP(F1962,Constantes!$D$2:$E$11,2,TRUE)=0,+F1962,VLOOKUP(F1962,Constantes!$D$2:$E$11,2,TRUE))</f>
        <v>1050</v>
      </c>
      <c r="H1962" s="41">
        <f>ROUND(+Motor!$D$15*Iteración!G1962,2)</f>
        <v>49.35</v>
      </c>
      <c r="I1962" s="48">
        <f t="shared" si="215"/>
        <v>820.87999999998215</v>
      </c>
      <c r="J1962" s="41">
        <f t="shared" si="216"/>
        <v>870.22999999998217</v>
      </c>
      <c r="L1962" t="str">
        <f t="shared" si="211"/>
        <v>820,88</v>
      </c>
      <c r="M1962" s="41">
        <f t="shared" si="212"/>
        <v>870.22999999998217</v>
      </c>
    </row>
    <row r="1963" spans="2:13" x14ac:dyDescent="0.2">
      <c r="B1963" s="41">
        <f t="shared" si="210"/>
        <v>10442.879999999786</v>
      </c>
      <c r="C1963" s="41">
        <f>Motor!$E$5</f>
        <v>1900</v>
      </c>
      <c r="D1963" s="41">
        <f>Motor!$E$6</f>
        <v>0</v>
      </c>
      <c r="E1963" s="41">
        <f t="shared" si="213"/>
        <v>12342.879999999786</v>
      </c>
      <c r="F1963" s="41">
        <f t="shared" si="214"/>
        <v>1028.57</v>
      </c>
      <c r="G1963" s="41">
        <f>IF(VLOOKUP(F1963,Constantes!$D$2:$E$11,2,TRUE)=0,+F1963,VLOOKUP(F1963,Constantes!$D$2:$E$11,2,TRUE))</f>
        <v>1050</v>
      </c>
      <c r="H1963" s="41">
        <f>ROUND(+Motor!$D$15*Iteración!G1963,2)</f>
        <v>49.35</v>
      </c>
      <c r="I1963" s="48">
        <f t="shared" si="215"/>
        <v>820.88999999998214</v>
      </c>
      <c r="J1963" s="41">
        <f t="shared" si="216"/>
        <v>870.23999999998216</v>
      </c>
      <c r="L1963" t="str">
        <f t="shared" si="211"/>
        <v>820,89</v>
      </c>
      <c r="M1963" s="41">
        <f t="shared" si="212"/>
        <v>870.23999999998216</v>
      </c>
    </row>
    <row r="1964" spans="2:13" x14ac:dyDescent="0.2">
      <c r="B1964" s="41">
        <f t="shared" si="210"/>
        <v>10442.999999999785</v>
      </c>
      <c r="C1964" s="41">
        <f>Motor!$E$5</f>
        <v>1900</v>
      </c>
      <c r="D1964" s="41">
        <f>Motor!$E$6</f>
        <v>0</v>
      </c>
      <c r="E1964" s="41">
        <f t="shared" si="213"/>
        <v>12342.999999999785</v>
      </c>
      <c r="F1964" s="41">
        <f t="shared" si="214"/>
        <v>1028.58</v>
      </c>
      <c r="G1964" s="41">
        <f>IF(VLOOKUP(F1964,Constantes!$D$2:$E$11,2,TRUE)=0,+F1964,VLOOKUP(F1964,Constantes!$D$2:$E$11,2,TRUE))</f>
        <v>1050</v>
      </c>
      <c r="H1964" s="41">
        <f>ROUND(+Motor!$D$15*Iteración!G1964,2)</f>
        <v>49.35</v>
      </c>
      <c r="I1964" s="48">
        <f t="shared" si="215"/>
        <v>820.89999999998213</v>
      </c>
      <c r="J1964" s="41">
        <f t="shared" si="216"/>
        <v>870.24999999998215</v>
      </c>
      <c r="L1964" t="str">
        <f t="shared" si="211"/>
        <v>820,90</v>
      </c>
      <c r="M1964" s="41">
        <f t="shared" si="212"/>
        <v>870.24999999998215</v>
      </c>
    </row>
    <row r="1965" spans="2:13" x14ac:dyDescent="0.2">
      <c r="B1965" s="41">
        <f t="shared" si="210"/>
        <v>10443.119999999786</v>
      </c>
      <c r="C1965" s="41">
        <f>Motor!$E$5</f>
        <v>1900</v>
      </c>
      <c r="D1965" s="41">
        <f>Motor!$E$6</f>
        <v>0</v>
      </c>
      <c r="E1965" s="41">
        <f t="shared" si="213"/>
        <v>12343.119999999786</v>
      </c>
      <c r="F1965" s="41">
        <f t="shared" si="214"/>
        <v>1028.5899999999999</v>
      </c>
      <c r="G1965" s="41">
        <f>IF(VLOOKUP(F1965,Constantes!$D$2:$E$11,2,TRUE)=0,+F1965,VLOOKUP(F1965,Constantes!$D$2:$E$11,2,TRUE))</f>
        <v>1050</v>
      </c>
      <c r="H1965" s="41">
        <f>ROUND(+Motor!$D$15*Iteración!G1965,2)</f>
        <v>49.35</v>
      </c>
      <c r="I1965" s="48">
        <f t="shared" si="215"/>
        <v>820.90999999998212</v>
      </c>
      <c r="J1965" s="41">
        <f t="shared" si="216"/>
        <v>870.25999999998214</v>
      </c>
      <c r="L1965" t="str">
        <f t="shared" si="211"/>
        <v>820,91</v>
      </c>
      <c r="M1965" s="41">
        <f t="shared" si="212"/>
        <v>870.25999999998214</v>
      </c>
    </row>
    <row r="1966" spans="2:13" x14ac:dyDescent="0.2">
      <c r="B1966" s="41">
        <f t="shared" si="210"/>
        <v>10443.239999999785</v>
      </c>
      <c r="C1966" s="41">
        <f>Motor!$E$5</f>
        <v>1900</v>
      </c>
      <c r="D1966" s="41">
        <f>Motor!$E$6</f>
        <v>0</v>
      </c>
      <c r="E1966" s="41">
        <f t="shared" si="213"/>
        <v>12343.239999999785</v>
      </c>
      <c r="F1966" s="41">
        <f t="shared" si="214"/>
        <v>1028.5999999999999</v>
      </c>
      <c r="G1966" s="41">
        <f>IF(VLOOKUP(F1966,Constantes!$D$2:$E$11,2,TRUE)=0,+F1966,VLOOKUP(F1966,Constantes!$D$2:$E$11,2,TRUE))</f>
        <v>1050</v>
      </c>
      <c r="H1966" s="41">
        <f>ROUND(+Motor!$D$15*Iteración!G1966,2)</f>
        <v>49.35</v>
      </c>
      <c r="I1966" s="48">
        <f t="shared" si="215"/>
        <v>820.91999999998211</v>
      </c>
      <c r="J1966" s="41">
        <f t="shared" si="216"/>
        <v>870.26999999998213</v>
      </c>
      <c r="L1966" t="str">
        <f t="shared" si="211"/>
        <v>820,92</v>
      </c>
      <c r="M1966" s="41">
        <f t="shared" si="212"/>
        <v>870.26999999998213</v>
      </c>
    </row>
    <row r="1967" spans="2:13" x14ac:dyDescent="0.2">
      <c r="B1967" s="41">
        <f t="shared" si="210"/>
        <v>10443.359999999786</v>
      </c>
      <c r="C1967" s="41">
        <f>Motor!$E$5</f>
        <v>1900</v>
      </c>
      <c r="D1967" s="41">
        <f>Motor!$E$6</f>
        <v>0</v>
      </c>
      <c r="E1967" s="41">
        <f t="shared" si="213"/>
        <v>12343.359999999786</v>
      </c>
      <c r="F1967" s="41">
        <f t="shared" si="214"/>
        <v>1028.6099999999999</v>
      </c>
      <c r="G1967" s="41">
        <f>IF(VLOOKUP(F1967,Constantes!$D$2:$E$11,2,TRUE)=0,+F1967,VLOOKUP(F1967,Constantes!$D$2:$E$11,2,TRUE))</f>
        <v>1050</v>
      </c>
      <c r="H1967" s="41">
        <f>ROUND(+Motor!$D$15*Iteración!G1967,2)</f>
        <v>49.35</v>
      </c>
      <c r="I1967" s="48">
        <f t="shared" si="215"/>
        <v>820.9299999999821</v>
      </c>
      <c r="J1967" s="41">
        <f t="shared" si="216"/>
        <v>870.27999999998212</v>
      </c>
      <c r="L1967" t="str">
        <f t="shared" si="211"/>
        <v>820,93</v>
      </c>
      <c r="M1967" s="41">
        <f t="shared" si="212"/>
        <v>870.27999999998212</v>
      </c>
    </row>
    <row r="1968" spans="2:13" x14ac:dyDescent="0.2">
      <c r="B1968" s="41">
        <f t="shared" si="210"/>
        <v>10443.479999999785</v>
      </c>
      <c r="C1968" s="41">
        <f>Motor!$E$5</f>
        <v>1900</v>
      </c>
      <c r="D1968" s="41">
        <f>Motor!$E$6</f>
        <v>0</v>
      </c>
      <c r="E1968" s="41">
        <f t="shared" si="213"/>
        <v>12343.479999999785</v>
      </c>
      <c r="F1968" s="41">
        <f t="shared" si="214"/>
        <v>1028.6199999999999</v>
      </c>
      <c r="G1968" s="41">
        <f>IF(VLOOKUP(F1968,Constantes!$D$2:$E$11,2,TRUE)=0,+F1968,VLOOKUP(F1968,Constantes!$D$2:$E$11,2,TRUE))</f>
        <v>1050</v>
      </c>
      <c r="H1968" s="41">
        <f>ROUND(+Motor!$D$15*Iteración!G1968,2)</f>
        <v>49.35</v>
      </c>
      <c r="I1968" s="48">
        <f t="shared" si="215"/>
        <v>820.93999999998209</v>
      </c>
      <c r="J1968" s="41">
        <f t="shared" si="216"/>
        <v>870.28999999998211</v>
      </c>
      <c r="L1968" t="str">
        <f t="shared" si="211"/>
        <v>820,94</v>
      </c>
      <c r="M1968" s="41">
        <f t="shared" si="212"/>
        <v>870.28999999998211</v>
      </c>
    </row>
    <row r="1969" spans="2:13" x14ac:dyDescent="0.2">
      <c r="B1969" s="41">
        <f t="shared" si="210"/>
        <v>10443.599999999786</v>
      </c>
      <c r="C1969" s="41">
        <f>Motor!$E$5</f>
        <v>1900</v>
      </c>
      <c r="D1969" s="41">
        <f>Motor!$E$6</f>
        <v>0</v>
      </c>
      <c r="E1969" s="41">
        <f t="shared" si="213"/>
        <v>12343.599999999786</v>
      </c>
      <c r="F1969" s="41">
        <f t="shared" si="214"/>
        <v>1028.6300000000001</v>
      </c>
      <c r="G1969" s="41">
        <f>IF(VLOOKUP(F1969,Constantes!$D$2:$E$11,2,TRUE)=0,+F1969,VLOOKUP(F1969,Constantes!$D$2:$E$11,2,TRUE))</f>
        <v>1050</v>
      </c>
      <c r="H1969" s="41">
        <f>ROUND(+Motor!$D$15*Iteración!G1969,2)</f>
        <v>49.35</v>
      </c>
      <c r="I1969" s="48">
        <f t="shared" si="215"/>
        <v>820.94999999998208</v>
      </c>
      <c r="J1969" s="41">
        <f t="shared" si="216"/>
        <v>870.29999999998211</v>
      </c>
      <c r="L1969" t="str">
        <f t="shared" si="211"/>
        <v>820,95</v>
      </c>
      <c r="M1969" s="41">
        <f t="shared" si="212"/>
        <v>870.29999999998211</v>
      </c>
    </row>
    <row r="1970" spans="2:13" x14ac:dyDescent="0.2">
      <c r="B1970" s="41">
        <f t="shared" si="210"/>
        <v>10443.719999999785</v>
      </c>
      <c r="C1970" s="41">
        <f>Motor!$E$5</f>
        <v>1900</v>
      </c>
      <c r="D1970" s="41">
        <f>Motor!$E$6</f>
        <v>0</v>
      </c>
      <c r="E1970" s="41">
        <f t="shared" si="213"/>
        <v>12343.719999999785</v>
      </c>
      <c r="F1970" s="41">
        <f t="shared" si="214"/>
        <v>1028.6400000000001</v>
      </c>
      <c r="G1970" s="41">
        <f>IF(VLOOKUP(F1970,Constantes!$D$2:$E$11,2,TRUE)=0,+F1970,VLOOKUP(F1970,Constantes!$D$2:$E$11,2,TRUE))</f>
        <v>1050</v>
      </c>
      <c r="H1970" s="41">
        <f>ROUND(+Motor!$D$15*Iteración!G1970,2)</f>
        <v>49.35</v>
      </c>
      <c r="I1970" s="48">
        <f t="shared" si="215"/>
        <v>820.95999999998207</v>
      </c>
      <c r="J1970" s="41">
        <f t="shared" si="216"/>
        <v>870.3099999999821</v>
      </c>
      <c r="L1970" t="str">
        <f t="shared" si="211"/>
        <v>820,96</v>
      </c>
      <c r="M1970" s="41">
        <f t="shared" si="212"/>
        <v>870.3099999999821</v>
      </c>
    </row>
    <row r="1971" spans="2:13" x14ac:dyDescent="0.2">
      <c r="B1971" s="41">
        <f t="shared" si="210"/>
        <v>10443.839999999786</v>
      </c>
      <c r="C1971" s="41">
        <f>Motor!$E$5</f>
        <v>1900</v>
      </c>
      <c r="D1971" s="41">
        <f>Motor!$E$6</f>
        <v>0</v>
      </c>
      <c r="E1971" s="41">
        <f t="shared" si="213"/>
        <v>12343.839999999786</v>
      </c>
      <c r="F1971" s="41">
        <f t="shared" si="214"/>
        <v>1028.6500000000001</v>
      </c>
      <c r="G1971" s="41">
        <f>IF(VLOOKUP(F1971,Constantes!$D$2:$E$11,2,TRUE)=0,+F1971,VLOOKUP(F1971,Constantes!$D$2:$E$11,2,TRUE))</f>
        <v>1050</v>
      </c>
      <c r="H1971" s="41">
        <f>ROUND(+Motor!$D$15*Iteración!G1971,2)</f>
        <v>49.35</v>
      </c>
      <c r="I1971" s="48">
        <f t="shared" si="215"/>
        <v>820.96999999998206</v>
      </c>
      <c r="J1971" s="41">
        <f t="shared" si="216"/>
        <v>870.31999999998209</v>
      </c>
      <c r="L1971" t="str">
        <f t="shared" si="211"/>
        <v>820,97</v>
      </c>
      <c r="M1971" s="41">
        <f t="shared" si="212"/>
        <v>870.31999999998209</v>
      </c>
    </row>
    <row r="1972" spans="2:13" x14ac:dyDescent="0.2">
      <c r="B1972" s="41">
        <f t="shared" si="210"/>
        <v>10443.959999999784</v>
      </c>
      <c r="C1972" s="41">
        <f>Motor!$E$5</f>
        <v>1900</v>
      </c>
      <c r="D1972" s="41">
        <f>Motor!$E$6</f>
        <v>0</v>
      </c>
      <c r="E1972" s="41">
        <f t="shared" si="213"/>
        <v>12343.959999999784</v>
      </c>
      <c r="F1972" s="41">
        <f t="shared" si="214"/>
        <v>1028.6600000000001</v>
      </c>
      <c r="G1972" s="41">
        <f>IF(VLOOKUP(F1972,Constantes!$D$2:$E$11,2,TRUE)=0,+F1972,VLOOKUP(F1972,Constantes!$D$2:$E$11,2,TRUE))</f>
        <v>1050</v>
      </c>
      <c r="H1972" s="41">
        <f>ROUND(+Motor!$D$15*Iteración!G1972,2)</f>
        <v>49.35</v>
      </c>
      <c r="I1972" s="48">
        <f t="shared" si="215"/>
        <v>820.97999999998206</v>
      </c>
      <c r="J1972" s="41">
        <f t="shared" si="216"/>
        <v>870.32999999998208</v>
      </c>
      <c r="L1972" t="str">
        <f t="shared" si="211"/>
        <v>820,98</v>
      </c>
      <c r="M1972" s="41">
        <f t="shared" si="212"/>
        <v>870.32999999998208</v>
      </c>
    </row>
    <row r="1973" spans="2:13" x14ac:dyDescent="0.2">
      <c r="B1973" s="41">
        <f t="shared" si="210"/>
        <v>10444.079999999785</v>
      </c>
      <c r="C1973" s="41">
        <f>Motor!$E$5</f>
        <v>1900</v>
      </c>
      <c r="D1973" s="41">
        <f>Motor!$E$6</f>
        <v>0</v>
      </c>
      <c r="E1973" s="41">
        <f t="shared" si="213"/>
        <v>12344.079999999785</v>
      </c>
      <c r="F1973" s="41">
        <f t="shared" si="214"/>
        <v>1028.67</v>
      </c>
      <c r="G1973" s="41">
        <f>IF(VLOOKUP(F1973,Constantes!$D$2:$E$11,2,TRUE)=0,+F1973,VLOOKUP(F1973,Constantes!$D$2:$E$11,2,TRUE))</f>
        <v>1050</v>
      </c>
      <c r="H1973" s="41">
        <f>ROUND(+Motor!$D$15*Iteración!G1973,2)</f>
        <v>49.35</v>
      </c>
      <c r="I1973" s="48">
        <f t="shared" si="215"/>
        <v>820.98999999998205</v>
      </c>
      <c r="J1973" s="41">
        <f t="shared" si="216"/>
        <v>870.33999999998207</v>
      </c>
      <c r="L1973" t="str">
        <f t="shared" si="211"/>
        <v>820,99</v>
      </c>
      <c r="M1973" s="41">
        <f t="shared" si="212"/>
        <v>870.33999999998207</v>
      </c>
    </row>
    <row r="1974" spans="2:13" x14ac:dyDescent="0.2">
      <c r="B1974" s="41">
        <f t="shared" si="210"/>
        <v>10444.199999999784</v>
      </c>
      <c r="C1974" s="41">
        <f>Motor!$E$5</f>
        <v>1900</v>
      </c>
      <c r="D1974" s="41">
        <f>Motor!$E$6</f>
        <v>0</v>
      </c>
      <c r="E1974" s="41">
        <f t="shared" si="213"/>
        <v>12344.199999999784</v>
      </c>
      <c r="F1974" s="41">
        <f t="shared" si="214"/>
        <v>1028.68</v>
      </c>
      <c r="G1974" s="41">
        <f>IF(VLOOKUP(F1974,Constantes!$D$2:$E$11,2,TRUE)=0,+F1974,VLOOKUP(F1974,Constantes!$D$2:$E$11,2,TRUE))</f>
        <v>1050</v>
      </c>
      <c r="H1974" s="41">
        <f>ROUND(+Motor!$D$15*Iteración!G1974,2)</f>
        <v>49.35</v>
      </c>
      <c r="I1974" s="48">
        <f t="shared" si="215"/>
        <v>820.99999999998204</v>
      </c>
      <c r="J1974" s="41">
        <f t="shared" si="216"/>
        <v>870.34999999998206</v>
      </c>
      <c r="L1974" t="str">
        <f t="shared" si="211"/>
        <v>821,00</v>
      </c>
      <c r="M1974" s="41">
        <f t="shared" si="212"/>
        <v>870.34999999998206</v>
      </c>
    </row>
    <row r="1975" spans="2:13" x14ac:dyDescent="0.2">
      <c r="B1975" s="41">
        <f t="shared" si="210"/>
        <v>10444.319999999785</v>
      </c>
      <c r="C1975" s="41">
        <f>Motor!$E$5</f>
        <v>1900</v>
      </c>
      <c r="D1975" s="41">
        <f>Motor!$E$6</f>
        <v>0</v>
      </c>
      <c r="E1975" s="41">
        <f t="shared" si="213"/>
        <v>12344.319999999785</v>
      </c>
      <c r="F1975" s="41">
        <f t="shared" si="214"/>
        <v>1028.69</v>
      </c>
      <c r="G1975" s="41">
        <f>IF(VLOOKUP(F1975,Constantes!$D$2:$E$11,2,TRUE)=0,+F1975,VLOOKUP(F1975,Constantes!$D$2:$E$11,2,TRUE))</f>
        <v>1050</v>
      </c>
      <c r="H1975" s="41">
        <f>ROUND(+Motor!$D$15*Iteración!G1975,2)</f>
        <v>49.35</v>
      </c>
      <c r="I1975" s="48">
        <f t="shared" si="215"/>
        <v>821.00999999998203</v>
      </c>
      <c r="J1975" s="41">
        <f t="shared" si="216"/>
        <v>870.35999999998205</v>
      </c>
      <c r="L1975" t="str">
        <f t="shared" si="211"/>
        <v>821,01</v>
      </c>
      <c r="M1975" s="41">
        <f t="shared" si="212"/>
        <v>870.35999999998205</v>
      </c>
    </row>
    <row r="1976" spans="2:13" x14ac:dyDescent="0.2">
      <c r="B1976" s="41">
        <f t="shared" si="210"/>
        <v>10444.439999999784</v>
      </c>
      <c r="C1976" s="41">
        <f>Motor!$E$5</f>
        <v>1900</v>
      </c>
      <c r="D1976" s="41">
        <f>Motor!$E$6</f>
        <v>0</v>
      </c>
      <c r="E1976" s="41">
        <f t="shared" si="213"/>
        <v>12344.439999999784</v>
      </c>
      <c r="F1976" s="41">
        <f t="shared" si="214"/>
        <v>1028.7</v>
      </c>
      <c r="G1976" s="41">
        <f>IF(VLOOKUP(F1976,Constantes!$D$2:$E$11,2,TRUE)=0,+F1976,VLOOKUP(F1976,Constantes!$D$2:$E$11,2,TRUE))</f>
        <v>1050</v>
      </c>
      <c r="H1976" s="41">
        <f>ROUND(+Motor!$D$15*Iteración!G1976,2)</f>
        <v>49.35</v>
      </c>
      <c r="I1976" s="48">
        <f t="shared" si="215"/>
        <v>821.01999999998202</v>
      </c>
      <c r="J1976" s="41">
        <f t="shared" si="216"/>
        <v>870.36999999998204</v>
      </c>
      <c r="L1976" t="str">
        <f t="shared" si="211"/>
        <v>821,02</v>
      </c>
      <c r="M1976" s="41">
        <f t="shared" si="212"/>
        <v>870.36999999998204</v>
      </c>
    </row>
    <row r="1977" spans="2:13" x14ac:dyDescent="0.2">
      <c r="B1977" s="41">
        <f t="shared" si="210"/>
        <v>10444.559999999785</v>
      </c>
      <c r="C1977" s="41">
        <f>Motor!$E$5</f>
        <v>1900</v>
      </c>
      <c r="D1977" s="41">
        <f>Motor!$E$6</f>
        <v>0</v>
      </c>
      <c r="E1977" s="41">
        <f t="shared" si="213"/>
        <v>12344.559999999785</v>
      </c>
      <c r="F1977" s="41">
        <f t="shared" si="214"/>
        <v>1028.71</v>
      </c>
      <c r="G1977" s="41">
        <f>IF(VLOOKUP(F1977,Constantes!$D$2:$E$11,2,TRUE)=0,+F1977,VLOOKUP(F1977,Constantes!$D$2:$E$11,2,TRUE))</f>
        <v>1050</v>
      </c>
      <c r="H1977" s="41">
        <f>ROUND(+Motor!$D$15*Iteración!G1977,2)</f>
        <v>49.35</v>
      </c>
      <c r="I1977" s="48">
        <f t="shared" si="215"/>
        <v>821.02999999998201</v>
      </c>
      <c r="J1977" s="41">
        <f t="shared" si="216"/>
        <v>870.37999999998203</v>
      </c>
      <c r="L1977" t="str">
        <f t="shared" si="211"/>
        <v>821,03</v>
      </c>
      <c r="M1977" s="41">
        <f t="shared" si="212"/>
        <v>870.37999999998203</v>
      </c>
    </row>
    <row r="1978" spans="2:13" x14ac:dyDescent="0.2">
      <c r="B1978" s="41">
        <f t="shared" si="210"/>
        <v>10444.679999999784</v>
      </c>
      <c r="C1978" s="41">
        <f>Motor!$E$5</f>
        <v>1900</v>
      </c>
      <c r="D1978" s="41">
        <f>Motor!$E$6</f>
        <v>0</v>
      </c>
      <c r="E1978" s="41">
        <f t="shared" si="213"/>
        <v>12344.679999999784</v>
      </c>
      <c r="F1978" s="41">
        <f t="shared" si="214"/>
        <v>1028.72</v>
      </c>
      <c r="G1978" s="41">
        <f>IF(VLOOKUP(F1978,Constantes!$D$2:$E$11,2,TRUE)=0,+F1978,VLOOKUP(F1978,Constantes!$D$2:$E$11,2,TRUE))</f>
        <v>1050</v>
      </c>
      <c r="H1978" s="41">
        <f>ROUND(+Motor!$D$15*Iteración!G1978,2)</f>
        <v>49.35</v>
      </c>
      <c r="I1978" s="48">
        <f t="shared" si="215"/>
        <v>821.039999999982</v>
      </c>
      <c r="J1978" s="41">
        <f t="shared" si="216"/>
        <v>870.38999999998202</v>
      </c>
      <c r="L1978" t="str">
        <f t="shared" si="211"/>
        <v>821,04</v>
      </c>
      <c r="M1978" s="41">
        <f t="shared" si="212"/>
        <v>870.38999999998202</v>
      </c>
    </row>
    <row r="1979" spans="2:13" x14ac:dyDescent="0.2">
      <c r="B1979" s="41">
        <f t="shared" si="210"/>
        <v>10444.799999999785</v>
      </c>
      <c r="C1979" s="41">
        <f>Motor!$E$5</f>
        <v>1900</v>
      </c>
      <c r="D1979" s="41">
        <f>Motor!$E$6</f>
        <v>0</v>
      </c>
      <c r="E1979" s="41">
        <f t="shared" si="213"/>
        <v>12344.799999999785</v>
      </c>
      <c r="F1979" s="41">
        <f t="shared" si="214"/>
        <v>1028.73</v>
      </c>
      <c r="G1979" s="41">
        <f>IF(VLOOKUP(F1979,Constantes!$D$2:$E$11,2,TRUE)=0,+F1979,VLOOKUP(F1979,Constantes!$D$2:$E$11,2,TRUE))</f>
        <v>1050</v>
      </c>
      <c r="H1979" s="41">
        <f>ROUND(+Motor!$D$15*Iteración!G1979,2)</f>
        <v>49.35</v>
      </c>
      <c r="I1979" s="48">
        <f t="shared" si="215"/>
        <v>821.04999999998199</v>
      </c>
      <c r="J1979" s="41">
        <f t="shared" si="216"/>
        <v>870.39999999998201</v>
      </c>
      <c r="L1979" t="str">
        <f t="shared" si="211"/>
        <v>821,05</v>
      </c>
      <c r="M1979" s="41">
        <f t="shared" si="212"/>
        <v>870.39999999998201</v>
      </c>
    </row>
    <row r="1980" spans="2:13" x14ac:dyDescent="0.2">
      <c r="B1980" s="41">
        <f t="shared" si="210"/>
        <v>10444.919999999784</v>
      </c>
      <c r="C1980" s="41">
        <f>Motor!$E$5</f>
        <v>1900</v>
      </c>
      <c r="D1980" s="41">
        <f>Motor!$E$6</f>
        <v>0</v>
      </c>
      <c r="E1980" s="41">
        <f t="shared" si="213"/>
        <v>12344.919999999784</v>
      </c>
      <c r="F1980" s="41">
        <f t="shared" si="214"/>
        <v>1028.74</v>
      </c>
      <c r="G1980" s="41">
        <f>IF(VLOOKUP(F1980,Constantes!$D$2:$E$11,2,TRUE)=0,+F1980,VLOOKUP(F1980,Constantes!$D$2:$E$11,2,TRUE))</f>
        <v>1050</v>
      </c>
      <c r="H1980" s="41">
        <f>ROUND(+Motor!$D$15*Iteración!G1980,2)</f>
        <v>49.35</v>
      </c>
      <c r="I1980" s="48">
        <f t="shared" si="215"/>
        <v>821.05999999998198</v>
      </c>
      <c r="J1980" s="41">
        <f t="shared" si="216"/>
        <v>870.40999999998201</v>
      </c>
      <c r="L1980" t="str">
        <f t="shared" si="211"/>
        <v>821,06</v>
      </c>
      <c r="M1980" s="41">
        <f t="shared" si="212"/>
        <v>870.40999999998201</v>
      </c>
    </row>
    <row r="1981" spans="2:13" x14ac:dyDescent="0.2">
      <c r="B1981" s="41">
        <f t="shared" si="210"/>
        <v>10445.039999999784</v>
      </c>
      <c r="C1981" s="41">
        <f>Motor!$E$5</f>
        <v>1900</v>
      </c>
      <c r="D1981" s="41">
        <f>Motor!$E$6</f>
        <v>0</v>
      </c>
      <c r="E1981" s="41">
        <f t="shared" si="213"/>
        <v>12345.039999999784</v>
      </c>
      <c r="F1981" s="41">
        <f t="shared" si="214"/>
        <v>1028.75</v>
      </c>
      <c r="G1981" s="41">
        <f>IF(VLOOKUP(F1981,Constantes!$D$2:$E$11,2,TRUE)=0,+F1981,VLOOKUP(F1981,Constantes!$D$2:$E$11,2,TRUE))</f>
        <v>1050</v>
      </c>
      <c r="H1981" s="41">
        <f>ROUND(+Motor!$D$15*Iteración!G1981,2)</f>
        <v>49.35</v>
      </c>
      <c r="I1981" s="48">
        <f t="shared" si="215"/>
        <v>821.06999999998197</v>
      </c>
      <c r="J1981" s="41">
        <f t="shared" si="216"/>
        <v>870.419999999982</v>
      </c>
      <c r="L1981" t="str">
        <f t="shared" si="211"/>
        <v>821,07</v>
      </c>
      <c r="M1981" s="41">
        <f t="shared" si="212"/>
        <v>870.419999999982</v>
      </c>
    </row>
    <row r="1982" spans="2:13" x14ac:dyDescent="0.2">
      <c r="B1982" s="41">
        <f t="shared" si="210"/>
        <v>10445.159999999783</v>
      </c>
      <c r="C1982" s="41">
        <f>Motor!$E$5</f>
        <v>1900</v>
      </c>
      <c r="D1982" s="41">
        <f>Motor!$E$6</f>
        <v>0</v>
      </c>
      <c r="E1982" s="41">
        <f t="shared" si="213"/>
        <v>12345.159999999783</v>
      </c>
      <c r="F1982" s="41">
        <f t="shared" si="214"/>
        <v>1028.76</v>
      </c>
      <c r="G1982" s="41">
        <f>IF(VLOOKUP(F1982,Constantes!$D$2:$E$11,2,TRUE)=0,+F1982,VLOOKUP(F1982,Constantes!$D$2:$E$11,2,TRUE))</f>
        <v>1050</v>
      </c>
      <c r="H1982" s="41">
        <f>ROUND(+Motor!$D$15*Iteración!G1982,2)</f>
        <v>49.35</v>
      </c>
      <c r="I1982" s="48">
        <f t="shared" si="215"/>
        <v>821.07999999998196</v>
      </c>
      <c r="J1982" s="41">
        <f t="shared" si="216"/>
        <v>870.42999999998199</v>
      </c>
      <c r="L1982" t="str">
        <f t="shared" si="211"/>
        <v>821,08</v>
      </c>
      <c r="M1982" s="41">
        <f t="shared" si="212"/>
        <v>870.42999999998199</v>
      </c>
    </row>
    <row r="1983" spans="2:13" x14ac:dyDescent="0.2">
      <c r="B1983" s="41">
        <f t="shared" si="210"/>
        <v>10445.279999999784</v>
      </c>
      <c r="C1983" s="41">
        <f>Motor!$E$5</f>
        <v>1900</v>
      </c>
      <c r="D1983" s="41">
        <f>Motor!$E$6</f>
        <v>0</v>
      </c>
      <c r="E1983" s="41">
        <f t="shared" si="213"/>
        <v>12345.279999999784</v>
      </c>
      <c r="F1983" s="41">
        <f t="shared" si="214"/>
        <v>1028.77</v>
      </c>
      <c r="G1983" s="41">
        <f>IF(VLOOKUP(F1983,Constantes!$D$2:$E$11,2,TRUE)=0,+F1983,VLOOKUP(F1983,Constantes!$D$2:$E$11,2,TRUE))</f>
        <v>1050</v>
      </c>
      <c r="H1983" s="41">
        <f>ROUND(+Motor!$D$15*Iteración!G1983,2)</f>
        <v>49.35</v>
      </c>
      <c r="I1983" s="48">
        <f t="shared" si="215"/>
        <v>821.08999999998196</v>
      </c>
      <c r="J1983" s="41">
        <f t="shared" si="216"/>
        <v>870.43999999998198</v>
      </c>
      <c r="L1983" t="str">
        <f t="shared" si="211"/>
        <v>821,09</v>
      </c>
      <c r="M1983" s="41">
        <f t="shared" si="212"/>
        <v>870.43999999998198</v>
      </c>
    </row>
    <row r="1984" spans="2:13" x14ac:dyDescent="0.2">
      <c r="B1984" s="41">
        <f t="shared" si="210"/>
        <v>10445.399999999783</v>
      </c>
      <c r="C1984" s="41">
        <f>Motor!$E$5</f>
        <v>1900</v>
      </c>
      <c r="D1984" s="41">
        <f>Motor!$E$6</f>
        <v>0</v>
      </c>
      <c r="E1984" s="41">
        <f t="shared" si="213"/>
        <v>12345.399999999783</v>
      </c>
      <c r="F1984" s="41">
        <f t="shared" si="214"/>
        <v>1028.78</v>
      </c>
      <c r="G1984" s="41">
        <f>IF(VLOOKUP(F1984,Constantes!$D$2:$E$11,2,TRUE)=0,+F1984,VLOOKUP(F1984,Constantes!$D$2:$E$11,2,TRUE))</f>
        <v>1050</v>
      </c>
      <c r="H1984" s="41">
        <f>ROUND(+Motor!$D$15*Iteración!G1984,2)</f>
        <v>49.35</v>
      </c>
      <c r="I1984" s="48">
        <f t="shared" si="215"/>
        <v>821.09999999998195</v>
      </c>
      <c r="J1984" s="41">
        <f t="shared" si="216"/>
        <v>870.44999999998197</v>
      </c>
      <c r="L1984" t="str">
        <f t="shared" si="211"/>
        <v>821,10</v>
      </c>
      <c r="M1984" s="41">
        <f t="shared" si="212"/>
        <v>870.44999999998197</v>
      </c>
    </row>
    <row r="1985" spans="2:13" x14ac:dyDescent="0.2">
      <c r="B1985" s="41">
        <f t="shared" si="210"/>
        <v>10445.519999999784</v>
      </c>
      <c r="C1985" s="41">
        <f>Motor!$E$5</f>
        <v>1900</v>
      </c>
      <c r="D1985" s="41">
        <f>Motor!$E$6</f>
        <v>0</v>
      </c>
      <c r="E1985" s="41">
        <f t="shared" si="213"/>
        <v>12345.519999999784</v>
      </c>
      <c r="F1985" s="41">
        <f t="shared" si="214"/>
        <v>1028.79</v>
      </c>
      <c r="G1985" s="41">
        <f>IF(VLOOKUP(F1985,Constantes!$D$2:$E$11,2,TRUE)=0,+F1985,VLOOKUP(F1985,Constantes!$D$2:$E$11,2,TRUE))</f>
        <v>1050</v>
      </c>
      <c r="H1985" s="41">
        <f>ROUND(+Motor!$D$15*Iteración!G1985,2)</f>
        <v>49.35</v>
      </c>
      <c r="I1985" s="48">
        <f t="shared" si="215"/>
        <v>821.10999999998194</v>
      </c>
      <c r="J1985" s="41">
        <f t="shared" si="216"/>
        <v>870.45999999998196</v>
      </c>
      <c r="L1985" t="str">
        <f t="shared" si="211"/>
        <v>821,11</v>
      </c>
      <c r="M1985" s="41">
        <f t="shared" si="212"/>
        <v>870.45999999998196</v>
      </c>
    </row>
    <row r="1986" spans="2:13" x14ac:dyDescent="0.2">
      <c r="B1986" s="41">
        <f t="shared" si="210"/>
        <v>10445.639999999783</v>
      </c>
      <c r="C1986" s="41">
        <f>Motor!$E$5</f>
        <v>1900</v>
      </c>
      <c r="D1986" s="41">
        <f>Motor!$E$6</f>
        <v>0</v>
      </c>
      <c r="E1986" s="41">
        <f t="shared" si="213"/>
        <v>12345.639999999783</v>
      </c>
      <c r="F1986" s="41">
        <f t="shared" si="214"/>
        <v>1028.8</v>
      </c>
      <c r="G1986" s="41">
        <f>IF(VLOOKUP(F1986,Constantes!$D$2:$E$11,2,TRUE)=0,+F1986,VLOOKUP(F1986,Constantes!$D$2:$E$11,2,TRUE))</f>
        <v>1050</v>
      </c>
      <c r="H1986" s="41">
        <f>ROUND(+Motor!$D$15*Iteración!G1986,2)</f>
        <v>49.35</v>
      </c>
      <c r="I1986" s="48">
        <f t="shared" si="215"/>
        <v>821.11999999998193</v>
      </c>
      <c r="J1986" s="41">
        <f t="shared" si="216"/>
        <v>870.46999999998195</v>
      </c>
      <c r="L1986" t="str">
        <f t="shared" si="211"/>
        <v>821,12</v>
      </c>
      <c r="M1986" s="41">
        <f t="shared" si="212"/>
        <v>870.46999999998195</v>
      </c>
    </row>
    <row r="1987" spans="2:13" x14ac:dyDescent="0.2">
      <c r="B1987" s="41">
        <f t="shared" si="210"/>
        <v>10445.759999999784</v>
      </c>
      <c r="C1987" s="41">
        <f>Motor!$E$5</f>
        <v>1900</v>
      </c>
      <c r="D1987" s="41">
        <f>Motor!$E$6</f>
        <v>0</v>
      </c>
      <c r="E1987" s="41">
        <f t="shared" si="213"/>
        <v>12345.759999999784</v>
      </c>
      <c r="F1987" s="41">
        <f t="shared" si="214"/>
        <v>1028.81</v>
      </c>
      <c r="G1987" s="41">
        <f>IF(VLOOKUP(F1987,Constantes!$D$2:$E$11,2,TRUE)=0,+F1987,VLOOKUP(F1987,Constantes!$D$2:$E$11,2,TRUE))</f>
        <v>1050</v>
      </c>
      <c r="H1987" s="41">
        <f>ROUND(+Motor!$D$15*Iteración!G1987,2)</f>
        <v>49.35</v>
      </c>
      <c r="I1987" s="48">
        <f t="shared" si="215"/>
        <v>821.12999999998192</v>
      </c>
      <c r="J1987" s="41">
        <f t="shared" si="216"/>
        <v>870.47999999998194</v>
      </c>
      <c r="L1987" t="str">
        <f t="shared" si="211"/>
        <v>821,13</v>
      </c>
      <c r="M1987" s="41">
        <f t="shared" si="212"/>
        <v>870.47999999998194</v>
      </c>
    </row>
    <row r="1988" spans="2:13" x14ac:dyDescent="0.2">
      <c r="B1988" s="41">
        <f t="shared" ref="B1988:B2051" si="217">+J1988*12</f>
        <v>10445.879999999783</v>
      </c>
      <c r="C1988" s="41">
        <f>Motor!$E$5</f>
        <v>1900</v>
      </c>
      <c r="D1988" s="41">
        <f>Motor!$E$6</f>
        <v>0</v>
      </c>
      <c r="E1988" s="41">
        <f t="shared" si="213"/>
        <v>12345.879999999783</v>
      </c>
      <c r="F1988" s="41">
        <f t="shared" si="214"/>
        <v>1028.82</v>
      </c>
      <c r="G1988" s="41">
        <f>IF(VLOOKUP(F1988,Constantes!$D$2:$E$11,2,TRUE)=0,+F1988,VLOOKUP(F1988,Constantes!$D$2:$E$11,2,TRUE))</f>
        <v>1050</v>
      </c>
      <c r="H1988" s="41">
        <f>ROUND(+Motor!$D$15*Iteración!G1988,2)</f>
        <v>49.35</v>
      </c>
      <c r="I1988" s="48">
        <f t="shared" si="215"/>
        <v>821.13999999998191</v>
      </c>
      <c r="J1988" s="41">
        <f t="shared" si="216"/>
        <v>870.48999999998193</v>
      </c>
      <c r="L1988" t="str">
        <f t="shared" ref="L1988:L2051" si="218">TEXT(I1988,"0,00")</f>
        <v>821,14</v>
      </c>
      <c r="M1988" s="41">
        <f t="shared" ref="M1988:M2051" si="219">+J1988</f>
        <v>870.48999999998193</v>
      </c>
    </row>
    <row r="1989" spans="2:13" x14ac:dyDescent="0.2">
      <c r="B1989" s="41">
        <f t="shared" si="217"/>
        <v>10445.999999999784</v>
      </c>
      <c r="C1989" s="41">
        <f>Motor!$E$5</f>
        <v>1900</v>
      </c>
      <c r="D1989" s="41">
        <f>Motor!$E$6</f>
        <v>0</v>
      </c>
      <c r="E1989" s="41">
        <f t="shared" ref="E1989:E2052" si="220">SUM(B1989:D1989)</f>
        <v>12345.999999999784</v>
      </c>
      <c r="F1989" s="41">
        <f t="shared" ref="F1989:F2052" si="221">ROUND(+E1989/12,2)</f>
        <v>1028.83</v>
      </c>
      <c r="G1989" s="41">
        <f>IF(VLOOKUP(F1989,Constantes!$D$2:$E$11,2,TRUE)=0,+F1989,VLOOKUP(F1989,Constantes!$D$2:$E$11,2,TRUE))</f>
        <v>1050</v>
      </c>
      <c r="H1989" s="41">
        <f>ROUND(+Motor!$D$15*Iteración!G1989,2)</f>
        <v>49.35</v>
      </c>
      <c r="I1989" s="48">
        <f t="shared" ref="I1989:I2052" si="222">+J1989-H1989</f>
        <v>821.1499999999819</v>
      </c>
      <c r="J1989" s="41">
        <f t="shared" ref="J1989:J2052" si="223">+J1988+$J$1</f>
        <v>870.49999999998192</v>
      </c>
      <c r="L1989" t="str">
        <f t="shared" si="218"/>
        <v>821,15</v>
      </c>
      <c r="M1989" s="41">
        <f t="shared" si="219"/>
        <v>870.49999999998192</v>
      </c>
    </row>
    <row r="1990" spans="2:13" x14ac:dyDescent="0.2">
      <c r="B1990" s="41">
        <f t="shared" si="217"/>
        <v>10446.119999999783</v>
      </c>
      <c r="C1990" s="41">
        <f>Motor!$E$5</f>
        <v>1900</v>
      </c>
      <c r="D1990" s="41">
        <f>Motor!$E$6</f>
        <v>0</v>
      </c>
      <c r="E1990" s="41">
        <f t="shared" si="220"/>
        <v>12346.119999999783</v>
      </c>
      <c r="F1990" s="41">
        <f t="shared" si="221"/>
        <v>1028.8399999999999</v>
      </c>
      <c r="G1990" s="41">
        <f>IF(VLOOKUP(F1990,Constantes!$D$2:$E$11,2,TRUE)=0,+F1990,VLOOKUP(F1990,Constantes!$D$2:$E$11,2,TRUE))</f>
        <v>1050</v>
      </c>
      <c r="H1990" s="41">
        <f>ROUND(+Motor!$D$15*Iteración!G1990,2)</f>
        <v>49.35</v>
      </c>
      <c r="I1990" s="48">
        <f t="shared" si="222"/>
        <v>821.15999999998189</v>
      </c>
      <c r="J1990" s="41">
        <f t="shared" si="223"/>
        <v>870.50999999998191</v>
      </c>
      <c r="L1990" t="str">
        <f t="shared" si="218"/>
        <v>821,16</v>
      </c>
      <c r="M1990" s="41">
        <f t="shared" si="219"/>
        <v>870.50999999998191</v>
      </c>
    </row>
    <row r="1991" spans="2:13" x14ac:dyDescent="0.2">
      <c r="B1991" s="41">
        <f t="shared" si="217"/>
        <v>10446.239999999783</v>
      </c>
      <c r="C1991" s="41">
        <f>Motor!$E$5</f>
        <v>1900</v>
      </c>
      <c r="D1991" s="41">
        <f>Motor!$E$6</f>
        <v>0</v>
      </c>
      <c r="E1991" s="41">
        <f t="shared" si="220"/>
        <v>12346.239999999783</v>
      </c>
      <c r="F1991" s="41">
        <f t="shared" si="221"/>
        <v>1028.8499999999999</v>
      </c>
      <c r="G1991" s="41">
        <f>IF(VLOOKUP(F1991,Constantes!$D$2:$E$11,2,TRUE)=0,+F1991,VLOOKUP(F1991,Constantes!$D$2:$E$11,2,TRUE))</f>
        <v>1050</v>
      </c>
      <c r="H1991" s="41">
        <f>ROUND(+Motor!$D$15*Iteración!G1991,2)</f>
        <v>49.35</v>
      </c>
      <c r="I1991" s="48">
        <f t="shared" si="222"/>
        <v>821.16999999998188</v>
      </c>
      <c r="J1991" s="41">
        <f t="shared" si="223"/>
        <v>870.51999999998191</v>
      </c>
      <c r="L1991" t="str">
        <f t="shared" si="218"/>
        <v>821,17</v>
      </c>
      <c r="M1991" s="41">
        <f t="shared" si="219"/>
        <v>870.51999999998191</v>
      </c>
    </row>
    <row r="1992" spans="2:13" x14ac:dyDescent="0.2">
      <c r="B1992" s="41">
        <f t="shared" si="217"/>
        <v>10446.359999999782</v>
      </c>
      <c r="C1992" s="41">
        <f>Motor!$E$5</f>
        <v>1900</v>
      </c>
      <c r="D1992" s="41">
        <f>Motor!$E$6</f>
        <v>0</v>
      </c>
      <c r="E1992" s="41">
        <f t="shared" si="220"/>
        <v>12346.359999999782</v>
      </c>
      <c r="F1992" s="41">
        <f t="shared" si="221"/>
        <v>1028.8599999999999</v>
      </c>
      <c r="G1992" s="41">
        <f>IF(VLOOKUP(F1992,Constantes!$D$2:$E$11,2,TRUE)=0,+F1992,VLOOKUP(F1992,Constantes!$D$2:$E$11,2,TRUE))</f>
        <v>1050</v>
      </c>
      <c r="H1992" s="41">
        <f>ROUND(+Motor!$D$15*Iteración!G1992,2)</f>
        <v>49.35</v>
      </c>
      <c r="I1992" s="48">
        <f t="shared" si="222"/>
        <v>821.17999999998187</v>
      </c>
      <c r="J1992" s="41">
        <f t="shared" si="223"/>
        <v>870.5299999999819</v>
      </c>
      <c r="L1992" t="str">
        <f t="shared" si="218"/>
        <v>821,18</v>
      </c>
      <c r="M1992" s="41">
        <f t="shared" si="219"/>
        <v>870.5299999999819</v>
      </c>
    </row>
    <row r="1993" spans="2:13" x14ac:dyDescent="0.2">
      <c r="B1993" s="41">
        <f t="shared" si="217"/>
        <v>10446.479999999783</v>
      </c>
      <c r="C1993" s="41">
        <f>Motor!$E$5</f>
        <v>1900</v>
      </c>
      <c r="D1993" s="41">
        <f>Motor!$E$6</f>
        <v>0</v>
      </c>
      <c r="E1993" s="41">
        <f t="shared" si="220"/>
        <v>12346.479999999783</v>
      </c>
      <c r="F1993" s="41">
        <f t="shared" si="221"/>
        <v>1028.8699999999999</v>
      </c>
      <c r="G1993" s="41">
        <f>IF(VLOOKUP(F1993,Constantes!$D$2:$E$11,2,TRUE)=0,+F1993,VLOOKUP(F1993,Constantes!$D$2:$E$11,2,TRUE))</f>
        <v>1050</v>
      </c>
      <c r="H1993" s="41">
        <f>ROUND(+Motor!$D$15*Iteración!G1993,2)</f>
        <v>49.35</v>
      </c>
      <c r="I1993" s="48">
        <f t="shared" si="222"/>
        <v>821.18999999998186</v>
      </c>
      <c r="J1993" s="41">
        <f t="shared" si="223"/>
        <v>870.53999999998189</v>
      </c>
      <c r="L1993" t="str">
        <f t="shared" si="218"/>
        <v>821,19</v>
      </c>
      <c r="M1993" s="41">
        <f t="shared" si="219"/>
        <v>870.53999999998189</v>
      </c>
    </row>
    <row r="1994" spans="2:13" x14ac:dyDescent="0.2">
      <c r="B1994" s="41">
        <f t="shared" si="217"/>
        <v>10446.599999999782</v>
      </c>
      <c r="C1994" s="41">
        <f>Motor!$E$5</f>
        <v>1900</v>
      </c>
      <c r="D1994" s="41">
        <f>Motor!$E$6</f>
        <v>0</v>
      </c>
      <c r="E1994" s="41">
        <f t="shared" si="220"/>
        <v>12346.599999999782</v>
      </c>
      <c r="F1994" s="41">
        <f t="shared" si="221"/>
        <v>1028.8800000000001</v>
      </c>
      <c r="G1994" s="41">
        <f>IF(VLOOKUP(F1994,Constantes!$D$2:$E$11,2,TRUE)=0,+F1994,VLOOKUP(F1994,Constantes!$D$2:$E$11,2,TRUE))</f>
        <v>1050</v>
      </c>
      <c r="H1994" s="41">
        <f>ROUND(+Motor!$D$15*Iteración!G1994,2)</f>
        <v>49.35</v>
      </c>
      <c r="I1994" s="48">
        <f t="shared" si="222"/>
        <v>821.19999999998186</v>
      </c>
      <c r="J1994" s="41">
        <f t="shared" si="223"/>
        <v>870.54999999998188</v>
      </c>
      <c r="L1994" t="str">
        <f t="shared" si="218"/>
        <v>821,20</v>
      </c>
      <c r="M1994" s="41">
        <f t="shared" si="219"/>
        <v>870.54999999998188</v>
      </c>
    </row>
    <row r="1995" spans="2:13" x14ac:dyDescent="0.2">
      <c r="B1995" s="41">
        <f t="shared" si="217"/>
        <v>10446.719999999783</v>
      </c>
      <c r="C1995" s="41">
        <f>Motor!$E$5</f>
        <v>1900</v>
      </c>
      <c r="D1995" s="41">
        <f>Motor!$E$6</f>
        <v>0</v>
      </c>
      <c r="E1995" s="41">
        <f t="shared" si="220"/>
        <v>12346.719999999783</v>
      </c>
      <c r="F1995" s="41">
        <f t="shared" si="221"/>
        <v>1028.8900000000001</v>
      </c>
      <c r="G1995" s="41">
        <f>IF(VLOOKUP(F1995,Constantes!$D$2:$E$11,2,TRUE)=0,+F1995,VLOOKUP(F1995,Constantes!$D$2:$E$11,2,TRUE))</f>
        <v>1050</v>
      </c>
      <c r="H1995" s="41">
        <f>ROUND(+Motor!$D$15*Iteración!G1995,2)</f>
        <v>49.35</v>
      </c>
      <c r="I1995" s="48">
        <f t="shared" si="222"/>
        <v>821.20999999998185</v>
      </c>
      <c r="J1995" s="41">
        <f t="shared" si="223"/>
        <v>870.55999999998187</v>
      </c>
      <c r="L1995" t="str">
        <f t="shared" si="218"/>
        <v>821,21</v>
      </c>
      <c r="M1995" s="41">
        <f t="shared" si="219"/>
        <v>870.55999999998187</v>
      </c>
    </row>
    <row r="1996" spans="2:13" x14ac:dyDescent="0.2">
      <c r="B1996" s="41">
        <f t="shared" si="217"/>
        <v>10446.839999999782</v>
      </c>
      <c r="C1996" s="41">
        <f>Motor!$E$5</f>
        <v>1900</v>
      </c>
      <c r="D1996" s="41">
        <f>Motor!$E$6</f>
        <v>0</v>
      </c>
      <c r="E1996" s="41">
        <f t="shared" si="220"/>
        <v>12346.839999999782</v>
      </c>
      <c r="F1996" s="41">
        <f t="shared" si="221"/>
        <v>1028.9000000000001</v>
      </c>
      <c r="G1996" s="41">
        <f>IF(VLOOKUP(F1996,Constantes!$D$2:$E$11,2,TRUE)=0,+F1996,VLOOKUP(F1996,Constantes!$D$2:$E$11,2,TRUE))</f>
        <v>1050</v>
      </c>
      <c r="H1996" s="41">
        <f>ROUND(+Motor!$D$15*Iteración!G1996,2)</f>
        <v>49.35</v>
      </c>
      <c r="I1996" s="48">
        <f t="shared" si="222"/>
        <v>821.21999999998184</v>
      </c>
      <c r="J1996" s="41">
        <f t="shared" si="223"/>
        <v>870.56999999998186</v>
      </c>
      <c r="L1996" t="str">
        <f t="shared" si="218"/>
        <v>821,22</v>
      </c>
      <c r="M1996" s="41">
        <f t="shared" si="219"/>
        <v>870.56999999998186</v>
      </c>
    </row>
    <row r="1997" spans="2:13" x14ac:dyDescent="0.2">
      <c r="B1997" s="41">
        <f t="shared" si="217"/>
        <v>10446.959999999783</v>
      </c>
      <c r="C1997" s="41">
        <f>Motor!$E$5</f>
        <v>1900</v>
      </c>
      <c r="D1997" s="41">
        <f>Motor!$E$6</f>
        <v>0</v>
      </c>
      <c r="E1997" s="41">
        <f t="shared" si="220"/>
        <v>12346.959999999783</v>
      </c>
      <c r="F1997" s="41">
        <f t="shared" si="221"/>
        <v>1028.9100000000001</v>
      </c>
      <c r="G1997" s="41">
        <f>IF(VLOOKUP(F1997,Constantes!$D$2:$E$11,2,TRUE)=0,+F1997,VLOOKUP(F1997,Constantes!$D$2:$E$11,2,TRUE))</f>
        <v>1050</v>
      </c>
      <c r="H1997" s="41">
        <f>ROUND(+Motor!$D$15*Iteración!G1997,2)</f>
        <v>49.35</v>
      </c>
      <c r="I1997" s="48">
        <f t="shared" si="222"/>
        <v>821.22999999998183</v>
      </c>
      <c r="J1997" s="41">
        <f t="shared" si="223"/>
        <v>870.57999999998185</v>
      </c>
      <c r="L1997" t="str">
        <f t="shared" si="218"/>
        <v>821,23</v>
      </c>
      <c r="M1997" s="41">
        <f t="shared" si="219"/>
        <v>870.57999999998185</v>
      </c>
    </row>
    <row r="1998" spans="2:13" x14ac:dyDescent="0.2">
      <c r="B1998" s="41">
        <f t="shared" si="217"/>
        <v>10447.079999999782</v>
      </c>
      <c r="C1998" s="41">
        <f>Motor!$E$5</f>
        <v>1900</v>
      </c>
      <c r="D1998" s="41">
        <f>Motor!$E$6</f>
        <v>0</v>
      </c>
      <c r="E1998" s="41">
        <f t="shared" si="220"/>
        <v>12347.079999999782</v>
      </c>
      <c r="F1998" s="41">
        <f t="shared" si="221"/>
        <v>1028.92</v>
      </c>
      <c r="G1998" s="41">
        <f>IF(VLOOKUP(F1998,Constantes!$D$2:$E$11,2,TRUE)=0,+F1998,VLOOKUP(F1998,Constantes!$D$2:$E$11,2,TRUE))</f>
        <v>1050</v>
      </c>
      <c r="H1998" s="41">
        <f>ROUND(+Motor!$D$15*Iteración!G1998,2)</f>
        <v>49.35</v>
      </c>
      <c r="I1998" s="48">
        <f t="shared" si="222"/>
        <v>821.23999999998182</v>
      </c>
      <c r="J1998" s="41">
        <f t="shared" si="223"/>
        <v>870.58999999998184</v>
      </c>
      <c r="L1998" t="str">
        <f t="shared" si="218"/>
        <v>821,24</v>
      </c>
      <c r="M1998" s="41">
        <f t="shared" si="219"/>
        <v>870.58999999998184</v>
      </c>
    </row>
    <row r="1999" spans="2:13" x14ac:dyDescent="0.2">
      <c r="B1999" s="41">
        <f t="shared" si="217"/>
        <v>10447.199999999782</v>
      </c>
      <c r="C1999" s="41">
        <f>Motor!$E$5</f>
        <v>1900</v>
      </c>
      <c r="D1999" s="41">
        <f>Motor!$E$6</f>
        <v>0</v>
      </c>
      <c r="E1999" s="41">
        <f t="shared" si="220"/>
        <v>12347.199999999782</v>
      </c>
      <c r="F1999" s="41">
        <f t="shared" si="221"/>
        <v>1028.93</v>
      </c>
      <c r="G1999" s="41">
        <f>IF(VLOOKUP(F1999,Constantes!$D$2:$E$11,2,TRUE)=0,+F1999,VLOOKUP(F1999,Constantes!$D$2:$E$11,2,TRUE))</f>
        <v>1050</v>
      </c>
      <c r="H1999" s="41">
        <f>ROUND(+Motor!$D$15*Iteración!G1999,2)</f>
        <v>49.35</v>
      </c>
      <c r="I1999" s="48">
        <f t="shared" si="222"/>
        <v>821.24999999998181</v>
      </c>
      <c r="J1999" s="41">
        <f t="shared" si="223"/>
        <v>870.59999999998183</v>
      </c>
      <c r="L1999" t="str">
        <f t="shared" si="218"/>
        <v>821,25</v>
      </c>
      <c r="M1999" s="41">
        <f t="shared" si="219"/>
        <v>870.59999999998183</v>
      </c>
    </row>
    <row r="2000" spans="2:13" x14ac:dyDescent="0.2">
      <c r="B2000" s="41">
        <f t="shared" si="217"/>
        <v>10447.319999999781</v>
      </c>
      <c r="C2000" s="41">
        <f>Motor!$E$5</f>
        <v>1900</v>
      </c>
      <c r="D2000" s="41">
        <f>Motor!$E$6</f>
        <v>0</v>
      </c>
      <c r="E2000" s="41">
        <f t="shared" si="220"/>
        <v>12347.319999999781</v>
      </c>
      <c r="F2000" s="41">
        <f t="shared" si="221"/>
        <v>1028.94</v>
      </c>
      <c r="G2000" s="41">
        <f>IF(VLOOKUP(F2000,Constantes!$D$2:$E$11,2,TRUE)=0,+F2000,VLOOKUP(F2000,Constantes!$D$2:$E$11,2,TRUE))</f>
        <v>1050</v>
      </c>
      <c r="H2000" s="41">
        <f>ROUND(+Motor!$D$15*Iteración!G2000,2)</f>
        <v>49.35</v>
      </c>
      <c r="I2000" s="48">
        <f t="shared" si="222"/>
        <v>821.2599999999818</v>
      </c>
      <c r="J2000" s="41">
        <f t="shared" si="223"/>
        <v>870.60999999998182</v>
      </c>
      <c r="L2000" t="str">
        <f t="shared" si="218"/>
        <v>821,26</v>
      </c>
      <c r="M2000" s="41">
        <f t="shared" si="219"/>
        <v>870.60999999998182</v>
      </c>
    </row>
    <row r="2001" spans="2:13" x14ac:dyDescent="0.2">
      <c r="B2001" s="41">
        <f t="shared" si="217"/>
        <v>10447.439999999782</v>
      </c>
      <c r="C2001" s="41">
        <f>Motor!$E$5</f>
        <v>1900</v>
      </c>
      <c r="D2001" s="41">
        <f>Motor!$E$6</f>
        <v>0</v>
      </c>
      <c r="E2001" s="41">
        <f t="shared" si="220"/>
        <v>12347.439999999782</v>
      </c>
      <c r="F2001" s="41">
        <f t="shared" si="221"/>
        <v>1028.95</v>
      </c>
      <c r="G2001" s="41">
        <f>IF(VLOOKUP(F2001,Constantes!$D$2:$E$11,2,TRUE)=0,+F2001,VLOOKUP(F2001,Constantes!$D$2:$E$11,2,TRUE))</f>
        <v>1050</v>
      </c>
      <c r="H2001" s="41">
        <f>ROUND(+Motor!$D$15*Iteración!G2001,2)</f>
        <v>49.35</v>
      </c>
      <c r="I2001" s="48">
        <f t="shared" si="222"/>
        <v>821.26999999998179</v>
      </c>
      <c r="J2001" s="41">
        <f t="shared" si="223"/>
        <v>870.61999999998181</v>
      </c>
      <c r="L2001" t="str">
        <f t="shared" si="218"/>
        <v>821,27</v>
      </c>
      <c r="M2001" s="41">
        <f t="shared" si="219"/>
        <v>870.61999999998181</v>
      </c>
    </row>
    <row r="2002" spans="2:13" x14ac:dyDescent="0.2">
      <c r="B2002" s="41">
        <f t="shared" si="217"/>
        <v>10447.559999999781</v>
      </c>
      <c r="C2002" s="41">
        <f>Motor!$E$5</f>
        <v>1900</v>
      </c>
      <c r="D2002" s="41">
        <f>Motor!$E$6</f>
        <v>0</v>
      </c>
      <c r="E2002" s="41">
        <f t="shared" si="220"/>
        <v>12347.559999999781</v>
      </c>
      <c r="F2002" s="41">
        <f t="shared" si="221"/>
        <v>1028.96</v>
      </c>
      <c r="G2002" s="41">
        <f>IF(VLOOKUP(F2002,Constantes!$D$2:$E$11,2,TRUE)=0,+F2002,VLOOKUP(F2002,Constantes!$D$2:$E$11,2,TRUE))</f>
        <v>1050</v>
      </c>
      <c r="H2002" s="41">
        <f>ROUND(+Motor!$D$15*Iteración!G2002,2)</f>
        <v>49.35</v>
      </c>
      <c r="I2002" s="48">
        <f t="shared" si="222"/>
        <v>821.27999999998178</v>
      </c>
      <c r="J2002" s="41">
        <f t="shared" si="223"/>
        <v>870.62999999998181</v>
      </c>
      <c r="L2002" t="str">
        <f t="shared" si="218"/>
        <v>821,28</v>
      </c>
      <c r="M2002" s="41">
        <f t="shared" si="219"/>
        <v>870.62999999998181</v>
      </c>
    </row>
    <row r="2003" spans="2:13" x14ac:dyDescent="0.2">
      <c r="B2003" s="41">
        <f t="shared" si="217"/>
        <v>10447.679999999782</v>
      </c>
      <c r="C2003" s="41">
        <f>Motor!$E$5</f>
        <v>1900</v>
      </c>
      <c r="D2003" s="41">
        <f>Motor!$E$6</f>
        <v>0</v>
      </c>
      <c r="E2003" s="41">
        <f t="shared" si="220"/>
        <v>12347.679999999782</v>
      </c>
      <c r="F2003" s="41">
        <f t="shared" si="221"/>
        <v>1028.97</v>
      </c>
      <c r="G2003" s="41">
        <f>IF(VLOOKUP(F2003,Constantes!$D$2:$E$11,2,TRUE)=0,+F2003,VLOOKUP(F2003,Constantes!$D$2:$E$11,2,TRUE))</f>
        <v>1050</v>
      </c>
      <c r="H2003" s="41">
        <f>ROUND(+Motor!$D$15*Iteración!G2003,2)</f>
        <v>49.35</v>
      </c>
      <c r="I2003" s="48">
        <f t="shared" si="222"/>
        <v>821.28999999998177</v>
      </c>
      <c r="J2003" s="41">
        <f t="shared" si="223"/>
        <v>870.6399999999818</v>
      </c>
      <c r="L2003" t="str">
        <f t="shared" si="218"/>
        <v>821,29</v>
      </c>
      <c r="M2003" s="41">
        <f t="shared" si="219"/>
        <v>870.6399999999818</v>
      </c>
    </row>
    <row r="2004" spans="2:13" x14ac:dyDescent="0.2">
      <c r="B2004" s="41">
        <f t="shared" si="217"/>
        <v>10447.799999999781</v>
      </c>
      <c r="C2004" s="41">
        <f>Motor!$E$5</f>
        <v>1900</v>
      </c>
      <c r="D2004" s="41">
        <f>Motor!$E$6</f>
        <v>0</v>
      </c>
      <c r="E2004" s="41">
        <f t="shared" si="220"/>
        <v>12347.799999999781</v>
      </c>
      <c r="F2004" s="41">
        <f t="shared" si="221"/>
        <v>1028.98</v>
      </c>
      <c r="G2004" s="41">
        <f>IF(VLOOKUP(F2004,Constantes!$D$2:$E$11,2,TRUE)=0,+F2004,VLOOKUP(F2004,Constantes!$D$2:$E$11,2,TRUE))</f>
        <v>1050</v>
      </c>
      <c r="H2004" s="41">
        <f>ROUND(+Motor!$D$15*Iteración!G2004,2)</f>
        <v>49.35</v>
      </c>
      <c r="I2004" s="48">
        <f t="shared" si="222"/>
        <v>821.29999999998176</v>
      </c>
      <c r="J2004" s="41">
        <f t="shared" si="223"/>
        <v>870.64999999998179</v>
      </c>
      <c r="L2004" t="str">
        <f t="shared" si="218"/>
        <v>821,30</v>
      </c>
      <c r="M2004" s="41">
        <f t="shared" si="219"/>
        <v>870.64999999998179</v>
      </c>
    </row>
    <row r="2005" spans="2:13" x14ac:dyDescent="0.2">
      <c r="B2005" s="41">
        <f t="shared" si="217"/>
        <v>10447.919999999782</v>
      </c>
      <c r="C2005" s="41">
        <f>Motor!$E$5</f>
        <v>1900</v>
      </c>
      <c r="D2005" s="41">
        <f>Motor!$E$6</f>
        <v>0</v>
      </c>
      <c r="E2005" s="41">
        <f t="shared" si="220"/>
        <v>12347.919999999782</v>
      </c>
      <c r="F2005" s="41">
        <f t="shared" si="221"/>
        <v>1028.99</v>
      </c>
      <c r="G2005" s="41">
        <f>IF(VLOOKUP(F2005,Constantes!$D$2:$E$11,2,TRUE)=0,+F2005,VLOOKUP(F2005,Constantes!$D$2:$E$11,2,TRUE))</f>
        <v>1050</v>
      </c>
      <c r="H2005" s="41">
        <f>ROUND(+Motor!$D$15*Iteración!G2005,2)</f>
        <v>49.35</v>
      </c>
      <c r="I2005" s="48">
        <f t="shared" si="222"/>
        <v>821.30999999998176</v>
      </c>
      <c r="J2005" s="41">
        <f t="shared" si="223"/>
        <v>870.65999999998178</v>
      </c>
      <c r="L2005" t="str">
        <f t="shared" si="218"/>
        <v>821,31</v>
      </c>
      <c r="M2005" s="41">
        <f t="shared" si="219"/>
        <v>870.65999999998178</v>
      </c>
    </row>
    <row r="2006" spans="2:13" x14ac:dyDescent="0.2">
      <c r="B2006" s="41">
        <f t="shared" si="217"/>
        <v>10448.039999999781</v>
      </c>
      <c r="C2006" s="41">
        <f>Motor!$E$5</f>
        <v>1900</v>
      </c>
      <c r="D2006" s="41">
        <f>Motor!$E$6</f>
        <v>0</v>
      </c>
      <c r="E2006" s="41">
        <f t="shared" si="220"/>
        <v>12348.039999999781</v>
      </c>
      <c r="F2006" s="41">
        <f t="shared" si="221"/>
        <v>1029</v>
      </c>
      <c r="G2006" s="41">
        <f>IF(VLOOKUP(F2006,Constantes!$D$2:$E$11,2,TRUE)=0,+F2006,VLOOKUP(F2006,Constantes!$D$2:$E$11,2,TRUE))</f>
        <v>1050</v>
      </c>
      <c r="H2006" s="41">
        <f>ROUND(+Motor!$D$15*Iteración!G2006,2)</f>
        <v>49.35</v>
      </c>
      <c r="I2006" s="48">
        <f t="shared" si="222"/>
        <v>821.31999999998175</v>
      </c>
      <c r="J2006" s="41">
        <f t="shared" si="223"/>
        <v>870.66999999998177</v>
      </c>
      <c r="L2006" t="str">
        <f t="shared" si="218"/>
        <v>821,32</v>
      </c>
      <c r="M2006" s="41">
        <f t="shared" si="219"/>
        <v>870.66999999998177</v>
      </c>
    </row>
    <row r="2007" spans="2:13" x14ac:dyDescent="0.2">
      <c r="B2007" s="41">
        <f t="shared" si="217"/>
        <v>10448.159999999782</v>
      </c>
      <c r="C2007" s="41">
        <f>Motor!$E$5</f>
        <v>1900</v>
      </c>
      <c r="D2007" s="41">
        <f>Motor!$E$6</f>
        <v>0</v>
      </c>
      <c r="E2007" s="41">
        <f t="shared" si="220"/>
        <v>12348.159999999782</v>
      </c>
      <c r="F2007" s="41">
        <f t="shared" si="221"/>
        <v>1029.01</v>
      </c>
      <c r="G2007" s="41">
        <f>IF(VLOOKUP(F2007,Constantes!$D$2:$E$11,2,TRUE)=0,+F2007,VLOOKUP(F2007,Constantes!$D$2:$E$11,2,TRUE))</f>
        <v>1050</v>
      </c>
      <c r="H2007" s="41">
        <f>ROUND(+Motor!$D$15*Iteración!G2007,2)</f>
        <v>49.35</v>
      </c>
      <c r="I2007" s="48">
        <f t="shared" si="222"/>
        <v>821.32999999998174</v>
      </c>
      <c r="J2007" s="41">
        <f t="shared" si="223"/>
        <v>870.67999999998176</v>
      </c>
      <c r="L2007" t="str">
        <f t="shared" si="218"/>
        <v>821,33</v>
      </c>
      <c r="M2007" s="41">
        <f t="shared" si="219"/>
        <v>870.67999999998176</v>
      </c>
    </row>
    <row r="2008" spans="2:13" x14ac:dyDescent="0.2">
      <c r="B2008" s="41">
        <f t="shared" si="217"/>
        <v>10448.279999999781</v>
      </c>
      <c r="C2008" s="41">
        <f>Motor!$E$5</f>
        <v>1900</v>
      </c>
      <c r="D2008" s="41">
        <f>Motor!$E$6</f>
        <v>0</v>
      </c>
      <c r="E2008" s="41">
        <f t="shared" si="220"/>
        <v>12348.279999999781</v>
      </c>
      <c r="F2008" s="41">
        <f t="shared" si="221"/>
        <v>1029.02</v>
      </c>
      <c r="G2008" s="41">
        <f>IF(VLOOKUP(F2008,Constantes!$D$2:$E$11,2,TRUE)=0,+F2008,VLOOKUP(F2008,Constantes!$D$2:$E$11,2,TRUE))</f>
        <v>1050</v>
      </c>
      <c r="H2008" s="41">
        <f>ROUND(+Motor!$D$15*Iteración!G2008,2)</f>
        <v>49.35</v>
      </c>
      <c r="I2008" s="48">
        <f t="shared" si="222"/>
        <v>821.33999999998173</v>
      </c>
      <c r="J2008" s="41">
        <f t="shared" si="223"/>
        <v>870.68999999998175</v>
      </c>
      <c r="L2008" t="str">
        <f t="shared" si="218"/>
        <v>821,34</v>
      </c>
      <c r="M2008" s="41">
        <f t="shared" si="219"/>
        <v>870.68999999998175</v>
      </c>
    </row>
    <row r="2009" spans="2:13" x14ac:dyDescent="0.2">
      <c r="B2009" s="41">
        <f t="shared" si="217"/>
        <v>10448.399999999781</v>
      </c>
      <c r="C2009" s="41">
        <f>Motor!$E$5</f>
        <v>1900</v>
      </c>
      <c r="D2009" s="41">
        <f>Motor!$E$6</f>
        <v>0</v>
      </c>
      <c r="E2009" s="41">
        <f t="shared" si="220"/>
        <v>12348.399999999781</v>
      </c>
      <c r="F2009" s="41">
        <f t="shared" si="221"/>
        <v>1029.03</v>
      </c>
      <c r="G2009" s="41">
        <f>IF(VLOOKUP(F2009,Constantes!$D$2:$E$11,2,TRUE)=0,+F2009,VLOOKUP(F2009,Constantes!$D$2:$E$11,2,TRUE))</f>
        <v>1050</v>
      </c>
      <c r="H2009" s="41">
        <f>ROUND(+Motor!$D$15*Iteración!G2009,2)</f>
        <v>49.35</v>
      </c>
      <c r="I2009" s="48">
        <f t="shared" si="222"/>
        <v>821.34999999998172</v>
      </c>
      <c r="J2009" s="41">
        <f t="shared" si="223"/>
        <v>870.69999999998174</v>
      </c>
      <c r="L2009" t="str">
        <f t="shared" si="218"/>
        <v>821,35</v>
      </c>
      <c r="M2009" s="41">
        <f t="shared" si="219"/>
        <v>870.69999999998174</v>
      </c>
    </row>
    <row r="2010" spans="2:13" x14ac:dyDescent="0.2">
      <c r="B2010" s="41">
        <f t="shared" si="217"/>
        <v>10448.51999999978</v>
      </c>
      <c r="C2010" s="41">
        <f>Motor!$E$5</f>
        <v>1900</v>
      </c>
      <c r="D2010" s="41">
        <f>Motor!$E$6</f>
        <v>0</v>
      </c>
      <c r="E2010" s="41">
        <f t="shared" si="220"/>
        <v>12348.51999999978</v>
      </c>
      <c r="F2010" s="41">
        <f t="shared" si="221"/>
        <v>1029.04</v>
      </c>
      <c r="G2010" s="41">
        <f>IF(VLOOKUP(F2010,Constantes!$D$2:$E$11,2,TRUE)=0,+F2010,VLOOKUP(F2010,Constantes!$D$2:$E$11,2,TRUE))</f>
        <v>1050</v>
      </c>
      <c r="H2010" s="41">
        <f>ROUND(+Motor!$D$15*Iteración!G2010,2)</f>
        <v>49.35</v>
      </c>
      <c r="I2010" s="48">
        <f t="shared" si="222"/>
        <v>821.35999999998171</v>
      </c>
      <c r="J2010" s="41">
        <f t="shared" si="223"/>
        <v>870.70999999998173</v>
      </c>
      <c r="L2010" t="str">
        <f t="shared" si="218"/>
        <v>821,36</v>
      </c>
      <c r="M2010" s="41">
        <f t="shared" si="219"/>
        <v>870.70999999998173</v>
      </c>
    </row>
    <row r="2011" spans="2:13" x14ac:dyDescent="0.2">
      <c r="B2011" s="41">
        <f t="shared" si="217"/>
        <v>10448.639999999781</v>
      </c>
      <c r="C2011" s="41">
        <f>Motor!$E$5</f>
        <v>1900</v>
      </c>
      <c r="D2011" s="41">
        <f>Motor!$E$6</f>
        <v>0</v>
      </c>
      <c r="E2011" s="41">
        <f t="shared" si="220"/>
        <v>12348.639999999781</v>
      </c>
      <c r="F2011" s="41">
        <f t="shared" si="221"/>
        <v>1029.05</v>
      </c>
      <c r="G2011" s="41">
        <f>IF(VLOOKUP(F2011,Constantes!$D$2:$E$11,2,TRUE)=0,+F2011,VLOOKUP(F2011,Constantes!$D$2:$E$11,2,TRUE))</f>
        <v>1050</v>
      </c>
      <c r="H2011" s="41">
        <f>ROUND(+Motor!$D$15*Iteración!G2011,2)</f>
        <v>49.35</v>
      </c>
      <c r="I2011" s="48">
        <f t="shared" si="222"/>
        <v>821.3699999999817</v>
      </c>
      <c r="J2011" s="41">
        <f t="shared" si="223"/>
        <v>870.71999999998172</v>
      </c>
      <c r="L2011" t="str">
        <f t="shared" si="218"/>
        <v>821,37</v>
      </c>
      <c r="M2011" s="41">
        <f t="shared" si="219"/>
        <v>870.71999999998172</v>
      </c>
    </row>
    <row r="2012" spans="2:13" x14ac:dyDescent="0.2">
      <c r="B2012" s="41">
        <f t="shared" si="217"/>
        <v>10448.75999999978</v>
      </c>
      <c r="C2012" s="41">
        <f>Motor!$E$5</f>
        <v>1900</v>
      </c>
      <c r="D2012" s="41">
        <f>Motor!$E$6</f>
        <v>0</v>
      </c>
      <c r="E2012" s="41">
        <f t="shared" si="220"/>
        <v>12348.75999999978</v>
      </c>
      <c r="F2012" s="41">
        <f t="shared" si="221"/>
        <v>1029.06</v>
      </c>
      <c r="G2012" s="41">
        <f>IF(VLOOKUP(F2012,Constantes!$D$2:$E$11,2,TRUE)=0,+F2012,VLOOKUP(F2012,Constantes!$D$2:$E$11,2,TRUE))</f>
        <v>1050</v>
      </c>
      <c r="H2012" s="41">
        <f>ROUND(+Motor!$D$15*Iteración!G2012,2)</f>
        <v>49.35</v>
      </c>
      <c r="I2012" s="48">
        <f t="shared" si="222"/>
        <v>821.37999999998169</v>
      </c>
      <c r="J2012" s="41">
        <f t="shared" si="223"/>
        <v>870.72999999998171</v>
      </c>
      <c r="L2012" t="str">
        <f t="shared" si="218"/>
        <v>821,38</v>
      </c>
      <c r="M2012" s="41">
        <f t="shared" si="219"/>
        <v>870.72999999998171</v>
      </c>
    </row>
    <row r="2013" spans="2:13" x14ac:dyDescent="0.2">
      <c r="B2013" s="41">
        <f t="shared" si="217"/>
        <v>10448.879999999781</v>
      </c>
      <c r="C2013" s="41">
        <f>Motor!$E$5</f>
        <v>1900</v>
      </c>
      <c r="D2013" s="41">
        <f>Motor!$E$6</f>
        <v>0</v>
      </c>
      <c r="E2013" s="41">
        <f t="shared" si="220"/>
        <v>12348.879999999781</v>
      </c>
      <c r="F2013" s="41">
        <f t="shared" si="221"/>
        <v>1029.07</v>
      </c>
      <c r="G2013" s="41">
        <f>IF(VLOOKUP(F2013,Constantes!$D$2:$E$11,2,TRUE)=0,+F2013,VLOOKUP(F2013,Constantes!$D$2:$E$11,2,TRUE))</f>
        <v>1050</v>
      </c>
      <c r="H2013" s="41">
        <f>ROUND(+Motor!$D$15*Iteración!G2013,2)</f>
        <v>49.35</v>
      </c>
      <c r="I2013" s="48">
        <f t="shared" si="222"/>
        <v>821.38999999998168</v>
      </c>
      <c r="J2013" s="41">
        <f t="shared" si="223"/>
        <v>870.73999999998171</v>
      </c>
      <c r="L2013" t="str">
        <f t="shared" si="218"/>
        <v>821,39</v>
      </c>
      <c r="M2013" s="41">
        <f t="shared" si="219"/>
        <v>870.73999999998171</v>
      </c>
    </row>
    <row r="2014" spans="2:13" x14ac:dyDescent="0.2">
      <c r="B2014" s="41">
        <f t="shared" si="217"/>
        <v>10448.99999999978</v>
      </c>
      <c r="C2014" s="41">
        <f>Motor!$E$5</f>
        <v>1900</v>
      </c>
      <c r="D2014" s="41">
        <f>Motor!$E$6</f>
        <v>0</v>
      </c>
      <c r="E2014" s="41">
        <f t="shared" si="220"/>
        <v>12348.99999999978</v>
      </c>
      <c r="F2014" s="41">
        <f t="shared" si="221"/>
        <v>1029.08</v>
      </c>
      <c r="G2014" s="41">
        <f>IF(VLOOKUP(F2014,Constantes!$D$2:$E$11,2,TRUE)=0,+F2014,VLOOKUP(F2014,Constantes!$D$2:$E$11,2,TRUE))</f>
        <v>1050</v>
      </c>
      <c r="H2014" s="41">
        <f>ROUND(+Motor!$D$15*Iteración!G2014,2)</f>
        <v>49.35</v>
      </c>
      <c r="I2014" s="48">
        <f t="shared" si="222"/>
        <v>821.39999999998167</v>
      </c>
      <c r="J2014" s="41">
        <f t="shared" si="223"/>
        <v>870.7499999999817</v>
      </c>
      <c r="L2014" t="str">
        <f t="shared" si="218"/>
        <v>821,40</v>
      </c>
      <c r="M2014" s="41">
        <f t="shared" si="219"/>
        <v>870.7499999999817</v>
      </c>
    </row>
    <row r="2015" spans="2:13" x14ac:dyDescent="0.2">
      <c r="B2015" s="41">
        <f t="shared" si="217"/>
        <v>10449.119999999781</v>
      </c>
      <c r="C2015" s="41">
        <f>Motor!$E$5</f>
        <v>1900</v>
      </c>
      <c r="D2015" s="41">
        <f>Motor!$E$6</f>
        <v>0</v>
      </c>
      <c r="E2015" s="41">
        <f t="shared" si="220"/>
        <v>12349.119999999781</v>
      </c>
      <c r="F2015" s="41">
        <f t="shared" si="221"/>
        <v>1029.0899999999999</v>
      </c>
      <c r="G2015" s="41">
        <f>IF(VLOOKUP(F2015,Constantes!$D$2:$E$11,2,TRUE)=0,+F2015,VLOOKUP(F2015,Constantes!$D$2:$E$11,2,TRUE))</f>
        <v>1050</v>
      </c>
      <c r="H2015" s="41">
        <f>ROUND(+Motor!$D$15*Iteración!G2015,2)</f>
        <v>49.35</v>
      </c>
      <c r="I2015" s="48">
        <f t="shared" si="222"/>
        <v>821.40999999998166</v>
      </c>
      <c r="J2015" s="41">
        <f t="shared" si="223"/>
        <v>870.75999999998169</v>
      </c>
      <c r="L2015" t="str">
        <f t="shared" si="218"/>
        <v>821,41</v>
      </c>
      <c r="M2015" s="41">
        <f t="shared" si="219"/>
        <v>870.75999999998169</v>
      </c>
    </row>
    <row r="2016" spans="2:13" x14ac:dyDescent="0.2">
      <c r="B2016" s="41">
        <f t="shared" si="217"/>
        <v>10449.23999999978</v>
      </c>
      <c r="C2016" s="41">
        <f>Motor!$E$5</f>
        <v>1900</v>
      </c>
      <c r="D2016" s="41">
        <f>Motor!$E$6</f>
        <v>0</v>
      </c>
      <c r="E2016" s="41">
        <f t="shared" si="220"/>
        <v>12349.23999999978</v>
      </c>
      <c r="F2016" s="41">
        <f t="shared" si="221"/>
        <v>1029.0999999999999</v>
      </c>
      <c r="G2016" s="41">
        <f>IF(VLOOKUP(F2016,Constantes!$D$2:$E$11,2,TRUE)=0,+F2016,VLOOKUP(F2016,Constantes!$D$2:$E$11,2,TRUE))</f>
        <v>1050</v>
      </c>
      <c r="H2016" s="41">
        <f>ROUND(+Motor!$D$15*Iteración!G2016,2)</f>
        <v>49.35</v>
      </c>
      <c r="I2016" s="48">
        <f t="shared" si="222"/>
        <v>821.41999999998166</v>
      </c>
      <c r="J2016" s="41">
        <f t="shared" si="223"/>
        <v>870.76999999998168</v>
      </c>
      <c r="L2016" t="str">
        <f t="shared" si="218"/>
        <v>821,42</v>
      </c>
      <c r="M2016" s="41">
        <f t="shared" si="219"/>
        <v>870.76999999998168</v>
      </c>
    </row>
    <row r="2017" spans="2:13" x14ac:dyDescent="0.2">
      <c r="B2017" s="41">
        <f t="shared" si="217"/>
        <v>10449.35999999978</v>
      </c>
      <c r="C2017" s="41">
        <f>Motor!$E$5</f>
        <v>1900</v>
      </c>
      <c r="D2017" s="41">
        <f>Motor!$E$6</f>
        <v>0</v>
      </c>
      <c r="E2017" s="41">
        <f t="shared" si="220"/>
        <v>12349.35999999978</v>
      </c>
      <c r="F2017" s="41">
        <f t="shared" si="221"/>
        <v>1029.1099999999999</v>
      </c>
      <c r="G2017" s="41">
        <f>IF(VLOOKUP(F2017,Constantes!$D$2:$E$11,2,TRUE)=0,+F2017,VLOOKUP(F2017,Constantes!$D$2:$E$11,2,TRUE))</f>
        <v>1050</v>
      </c>
      <c r="H2017" s="41">
        <f>ROUND(+Motor!$D$15*Iteración!G2017,2)</f>
        <v>49.35</v>
      </c>
      <c r="I2017" s="48">
        <f t="shared" si="222"/>
        <v>821.42999999998165</v>
      </c>
      <c r="J2017" s="41">
        <f t="shared" si="223"/>
        <v>870.77999999998167</v>
      </c>
      <c r="L2017" t="str">
        <f t="shared" si="218"/>
        <v>821,43</v>
      </c>
      <c r="M2017" s="41">
        <f t="shared" si="219"/>
        <v>870.77999999998167</v>
      </c>
    </row>
    <row r="2018" spans="2:13" x14ac:dyDescent="0.2">
      <c r="B2018" s="41">
        <f t="shared" si="217"/>
        <v>10449.479999999779</v>
      </c>
      <c r="C2018" s="41">
        <f>Motor!$E$5</f>
        <v>1900</v>
      </c>
      <c r="D2018" s="41">
        <f>Motor!$E$6</f>
        <v>0</v>
      </c>
      <c r="E2018" s="41">
        <f t="shared" si="220"/>
        <v>12349.479999999779</v>
      </c>
      <c r="F2018" s="41">
        <f t="shared" si="221"/>
        <v>1029.1199999999999</v>
      </c>
      <c r="G2018" s="41">
        <f>IF(VLOOKUP(F2018,Constantes!$D$2:$E$11,2,TRUE)=0,+F2018,VLOOKUP(F2018,Constantes!$D$2:$E$11,2,TRUE))</f>
        <v>1050</v>
      </c>
      <c r="H2018" s="41">
        <f>ROUND(+Motor!$D$15*Iteración!G2018,2)</f>
        <v>49.35</v>
      </c>
      <c r="I2018" s="48">
        <f t="shared" si="222"/>
        <v>821.43999999998164</v>
      </c>
      <c r="J2018" s="41">
        <f t="shared" si="223"/>
        <v>870.78999999998166</v>
      </c>
      <c r="L2018" t="str">
        <f t="shared" si="218"/>
        <v>821,44</v>
      </c>
      <c r="M2018" s="41">
        <f t="shared" si="219"/>
        <v>870.78999999998166</v>
      </c>
    </row>
    <row r="2019" spans="2:13" x14ac:dyDescent="0.2">
      <c r="B2019" s="41">
        <f t="shared" si="217"/>
        <v>10449.59999999978</v>
      </c>
      <c r="C2019" s="41">
        <f>Motor!$E$5</f>
        <v>1900</v>
      </c>
      <c r="D2019" s="41">
        <f>Motor!$E$6</f>
        <v>0</v>
      </c>
      <c r="E2019" s="41">
        <f t="shared" si="220"/>
        <v>12349.59999999978</v>
      </c>
      <c r="F2019" s="41">
        <f t="shared" si="221"/>
        <v>1029.1300000000001</v>
      </c>
      <c r="G2019" s="41">
        <f>IF(VLOOKUP(F2019,Constantes!$D$2:$E$11,2,TRUE)=0,+F2019,VLOOKUP(F2019,Constantes!$D$2:$E$11,2,TRUE))</f>
        <v>1050</v>
      </c>
      <c r="H2019" s="41">
        <f>ROUND(+Motor!$D$15*Iteración!G2019,2)</f>
        <v>49.35</v>
      </c>
      <c r="I2019" s="48">
        <f t="shared" si="222"/>
        <v>821.44999999998163</v>
      </c>
      <c r="J2019" s="41">
        <f t="shared" si="223"/>
        <v>870.79999999998165</v>
      </c>
      <c r="L2019" t="str">
        <f t="shared" si="218"/>
        <v>821,45</v>
      </c>
      <c r="M2019" s="41">
        <f t="shared" si="219"/>
        <v>870.79999999998165</v>
      </c>
    </row>
    <row r="2020" spans="2:13" x14ac:dyDescent="0.2">
      <c r="B2020" s="41">
        <f t="shared" si="217"/>
        <v>10449.719999999779</v>
      </c>
      <c r="C2020" s="41">
        <f>Motor!$E$5</f>
        <v>1900</v>
      </c>
      <c r="D2020" s="41">
        <f>Motor!$E$6</f>
        <v>0</v>
      </c>
      <c r="E2020" s="41">
        <f t="shared" si="220"/>
        <v>12349.719999999779</v>
      </c>
      <c r="F2020" s="41">
        <f t="shared" si="221"/>
        <v>1029.1400000000001</v>
      </c>
      <c r="G2020" s="41">
        <f>IF(VLOOKUP(F2020,Constantes!$D$2:$E$11,2,TRUE)=0,+F2020,VLOOKUP(F2020,Constantes!$D$2:$E$11,2,TRUE))</f>
        <v>1050</v>
      </c>
      <c r="H2020" s="41">
        <f>ROUND(+Motor!$D$15*Iteración!G2020,2)</f>
        <v>49.35</v>
      </c>
      <c r="I2020" s="48">
        <f t="shared" si="222"/>
        <v>821.45999999998162</v>
      </c>
      <c r="J2020" s="41">
        <f t="shared" si="223"/>
        <v>870.80999999998164</v>
      </c>
      <c r="L2020" t="str">
        <f t="shared" si="218"/>
        <v>821,46</v>
      </c>
      <c r="M2020" s="41">
        <f t="shared" si="219"/>
        <v>870.80999999998164</v>
      </c>
    </row>
    <row r="2021" spans="2:13" x14ac:dyDescent="0.2">
      <c r="B2021" s="41">
        <f t="shared" si="217"/>
        <v>10449.83999999978</v>
      </c>
      <c r="C2021" s="41">
        <f>Motor!$E$5</f>
        <v>1900</v>
      </c>
      <c r="D2021" s="41">
        <f>Motor!$E$6</f>
        <v>0</v>
      </c>
      <c r="E2021" s="41">
        <f t="shared" si="220"/>
        <v>12349.83999999978</v>
      </c>
      <c r="F2021" s="41">
        <f t="shared" si="221"/>
        <v>1029.1500000000001</v>
      </c>
      <c r="G2021" s="41">
        <f>IF(VLOOKUP(F2021,Constantes!$D$2:$E$11,2,TRUE)=0,+F2021,VLOOKUP(F2021,Constantes!$D$2:$E$11,2,TRUE))</f>
        <v>1050</v>
      </c>
      <c r="H2021" s="41">
        <f>ROUND(+Motor!$D$15*Iteración!G2021,2)</f>
        <v>49.35</v>
      </c>
      <c r="I2021" s="48">
        <f t="shared" si="222"/>
        <v>821.46999999998161</v>
      </c>
      <c r="J2021" s="41">
        <f t="shared" si="223"/>
        <v>870.81999999998163</v>
      </c>
      <c r="L2021" t="str">
        <f t="shared" si="218"/>
        <v>821,47</v>
      </c>
      <c r="M2021" s="41">
        <f t="shared" si="219"/>
        <v>870.81999999998163</v>
      </c>
    </row>
    <row r="2022" spans="2:13" x14ac:dyDescent="0.2">
      <c r="B2022" s="41">
        <f t="shared" si="217"/>
        <v>10449.959999999779</v>
      </c>
      <c r="C2022" s="41">
        <f>Motor!$E$5</f>
        <v>1900</v>
      </c>
      <c r="D2022" s="41">
        <f>Motor!$E$6</f>
        <v>0</v>
      </c>
      <c r="E2022" s="41">
        <f t="shared" si="220"/>
        <v>12349.959999999779</v>
      </c>
      <c r="F2022" s="41">
        <f t="shared" si="221"/>
        <v>1029.1600000000001</v>
      </c>
      <c r="G2022" s="41">
        <f>IF(VLOOKUP(F2022,Constantes!$D$2:$E$11,2,TRUE)=0,+F2022,VLOOKUP(F2022,Constantes!$D$2:$E$11,2,TRUE))</f>
        <v>1050</v>
      </c>
      <c r="H2022" s="41">
        <f>ROUND(+Motor!$D$15*Iteración!G2022,2)</f>
        <v>49.35</v>
      </c>
      <c r="I2022" s="48">
        <f t="shared" si="222"/>
        <v>821.4799999999816</v>
      </c>
      <c r="J2022" s="41">
        <f t="shared" si="223"/>
        <v>870.82999999998162</v>
      </c>
      <c r="L2022" t="str">
        <f t="shared" si="218"/>
        <v>821,48</v>
      </c>
      <c r="M2022" s="41">
        <f t="shared" si="219"/>
        <v>870.82999999998162</v>
      </c>
    </row>
    <row r="2023" spans="2:13" x14ac:dyDescent="0.2">
      <c r="B2023" s="41">
        <f t="shared" si="217"/>
        <v>10450.07999999978</v>
      </c>
      <c r="C2023" s="41">
        <f>Motor!$E$5</f>
        <v>1900</v>
      </c>
      <c r="D2023" s="41">
        <f>Motor!$E$6</f>
        <v>0</v>
      </c>
      <c r="E2023" s="41">
        <f t="shared" si="220"/>
        <v>12350.07999999978</v>
      </c>
      <c r="F2023" s="41">
        <f t="shared" si="221"/>
        <v>1029.17</v>
      </c>
      <c r="G2023" s="41">
        <f>IF(VLOOKUP(F2023,Constantes!$D$2:$E$11,2,TRUE)=0,+F2023,VLOOKUP(F2023,Constantes!$D$2:$E$11,2,TRUE))</f>
        <v>1050</v>
      </c>
      <c r="H2023" s="41">
        <f>ROUND(+Motor!$D$15*Iteración!G2023,2)</f>
        <v>49.35</v>
      </c>
      <c r="I2023" s="48">
        <f t="shared" si="222"/>
        <v>821.48999999998159</v>
      </c>
      <c r="J2023" s="41">
        <f t="shared" si="223"/>
        <v>870.83999999998161</v>
      </c>
      <c r="L2023" t="str">
        <f t="shared" si="218"/>
        <v>821,49</v>
      </c>
      <c r="M2023" s="41">
        <f t="shared" si="219"/>
        <v>870.83999999998161</v>
      </c>
    </row>
    <row r="2024" spans="2:13" x14ac:dyDescent="0.2">
      <c r="B2024" s="41">
        <f t="shared" si="217"/>
        <v>10450.199999999779</v>
      </c>
      <c r="C2024" s="41">
        <f>Motor!$E$5</f>
        <v>1900</v>
      </c>
      <c r="D2024" s="41">
        <f>Motor!$E$6</f>
        <v>0</v>
      </c>
      <c r="E2024" s="41">
        <f t="shared" si="220"/>
        <v>12350.199999999779</v>
      </c>
      <c r="F2024" s="41">
        <f t="shared" si="221"/>
        <v>1029.18</v>
      </c>
      <c r="G2024" s="41">
        <f>IF(VLOOKUP(F2024,Constantes!$D$2:$E$11,2,TRUE)=0,+F2024,VLOOKUP(F2024,Constantes!$D$2:$E$11,2,TRUE))</f>
        <v>1050</v>
      </c>
      <c r="H2024" s="41">
        <f>ROUND(+Motor!$D$15*Iteración!G2024,2)</f>
        <v>49.35</v>
      </c>
      <c r="I2024" s="48">
        <f t="shared" si="222"/>
        <v>821.49999999998158</v>
      </c>
      <c r="J2024" s="41">
        <f t="shared" si="223"/>
        <v>870.84999999998161</v>
      </c>
      <c r="L2024" t="str">
        <f t="shared" si="218"/>
        <v>821,50</v>
      </c>
      <c r="M2024" s="41">
        <f t="shared" si="219"/>
        <v>870.84999999998161</v>
      </c>
    </row>
    <row r="2025" spans="2:13" x14ac:dyDescent="0.2">
      <c r="B2025" s="41">
        <f t="shared" si="217"/>
        <v>10450.31999999978</v>
      </c>
      <c r="C2025" s="41">
        <f>Motor!$E$5</f>
        <v>1900</v>
      </c>
      <c r="D2025" s="41">
        <f>Motor!$E$6</f>
        <v>0</v>
      </c>
      <c r="E2025" s="41">
        <f t="shared" si="220"/>
        <v>12350.31999999978</v>
      </c>
      <c r="F2025" s="41">
        <f t="shared" si="221"/>
        <v>1029.19</v>
      </c>
      <c r="G2025" s="41">
        <f>IF(VLOOKUP(F2025,Constantes!$D$2:$E$11,2,TRUE)=0,+F2025,VLOOKUP(F2025,Constantes!$D$2:$E$11,2,TRUE))</f>
        <v>1050</v>
      </c>
      <c r="H2025" s="41">
        <f>ROUND(+Motor!$D$15*Iteración!G2025,2)</f>
        <v>49.35</v>
      </c>
      <c r="I2025" s="48">
        <f t="shared" si="222"/>
        <v>821.50999999998157</v>
      </c>
      <c r="J2025" s="41">
        <f t="shared" si="223"/>
        <v>870.8599999999816</v>
      </c>
      <c r="L2025" t="str">
        <f t="shared" si="218"/>
        <v>821,51</v>
      </c>
      <c r="M2025" s="41">
        <f t="shared" si="219"/>
        <v>870.8599999999816</v>
      </c>
    </row>
    <row r="2026" spans="2:13" x14ac:dyDescent="0.2">
      <c r="B2026" s="41">
        <f t="shared" si="217"/>
        <v>10450.439999999779</v>
      </c>
      <c r="C2026" s="41">
        <f>Motor!$E$5</f>
        <v>1900</v>
      </c>
      <c r="D2026" s="41">
        <f>Motor!$E$6</f>
        <v>0</v>
      </c>
      <c r="E2026" s="41">
        <f t="shared" si="220"/>
        <v>12350.439999999779</v>
      </c>
      <c r="F2026" s="41">
        <f t="shared" si="221"/>
        <v>1029.2</v>
      </c>
      <c r="G2026" s="41">
        <f>IF(VLOOKUP(F2026,Constantes!$D$2:$E$11,2,TRUE)=0,+F2026,VLOOKUP(F2026,Constantes!$D$2:$E$11,2,TRUE))</f>
        <v>1050</v>
      </c>
      <c r="H2026" s="41">
        <f>ROUND(+Motor!$D$15*Iteración!G2026,2)</f>
        <v>49.35</v>
      </c>
      <c r="I2026" s="48">
        <f t="shared" si="222"/>
        <v>821.51999999998156</v>
      </c>
      <c r="J2026" s="41">
        <f t="shared" si="223"/>
        <v>870.86999999998159</v>
      </c>
      <c r="L2026" t="str">
        <f t="shared" si="218"/>
        <v>821,52</v>
      </c>
      <c r="M2026" s="41">
        <f t="shared" si="219"/>
        <v>870.86999999998159</v>
      </c>
    </row>
    <row r="2027" spans="2:13" x14ac:dyDescent="0.2">
      <c r="B2027" s="41">
        <f t="shared" si="217"/>
        <v>10450.559999999779</v>
      </c>
      <c r="C2027" s="41">
        <f>Motor!$E$5</f>
        <v>1900</v>
      </c>
      <c r="D2027" s="41">
        <f>Motor!$E$6</f>
        <v>0</v>
      </c>
      <c r="E2027" s="41">
        <f t="shared" si="220"/>
        <v>12350.559999999779</v>
      </c>
      <c r="F2027" s="41">
        <f t="shared" si="221"/>
        <v>1029.21</v>
      </c>
      <c r="G2027" s="41">
        <f>IF(VLOOKUP(F2027,Constantes!$D$2:$E$11,2,TRUE)=0,+F2027,VLOOKUP(F2027,Constantes!$D$2:$E$11,2,TRUE))</f>
        <v>1050</v>
      </c>
      <c r="H2027" s="41">
        <f>ROUND(+Motor!$D$15*Iteración!G2027,2)</f>
        <v>49.35</v>
      </c>
      <c r="I2027" s="48">
        <f t="shared" si="222"/>
        <v>821.52999999998156</v>
      </c>
      <c r="J2027" s="41">
        <f t="shared" si="223"/>
        <v>870.87999999998158</v>
      </c>
      <c r="L2027" t="str">
        <f t="shared" si="218"/>
        <v>821,53</v>
      </c>
      <c r="M2027" s="41">
        <f t="shared" si="219"/>
        <v>870.87999999998158</v>
      </c>
    </row>
    <row r="2028" spans="2:13" x14ac:dyDescent="0.2">
      <c r="B2028" s="41">
        <f t="shared" si="217"/>
        <v>10450.679999999778</v>
      </c>
      <c r="C2028" s="41">
        <f>Motor!$E$5</f>
        <v>1900</v>
      </c>
      <c r="D2028" s="41">
        <f>Motor!$E$6</f>
        <v>0</v>
      </c>
      <c r="E2028" s="41">
        <f t="shared" si="220"/>
        <v>12350.679999999778</v>
      </c>
      <c r="F2028" s="41">
        <f t="shared" si="221"/>
        <v>1029.22</v>
      </c>
      <c r="G2028" s="41">
        <f>IF(VLOOKUP(F2028,Constantes!$D$2:$E$11,2,TRUE)=0,+F2028,VLOOKUP(F2028,Constantes!$D$2:$E$11,2,TRUE))</f>
        <v>1050</v>
      </c>
      <c r="H2028" s="41">
        <f>ROUND(+Motor!$D$15*Iteración!G2028,2)</f>
        <v>49.35</v>
      </c>
      <c r="I2028" s="48">
        <f t="shared" si="222"/>
        <v>821.53999999998155</v>
      </c>
      <c r="J2028" s="41">
        <f t="shared" si="223"/>
        <v>870.88999999998157</v>
      </c>
      <c r="L2028" t="str">
        <f t="shared" si="218"/>
        <v>821,54</v>
      </c>
      <c r="M2028" s="41">
        <f t="shared" si="219"/>
        <v>870.88999999998157</v>
      </c>
    </row>
    <row r="2029" spans="2:13" x14ac:dyDescent="0.2">
      <c r="B2029" s="41">
        <f t="shared" si="217"/>
        <v>10450.799999999779</v>
      </c>
      <c r="C2029" s="41">
        <f>Motor!$E$5</f>
        <v>1900</v>
      </c>
      <c r="D2029" s="41">
        <f>Motor!$E$6</f>
        <v>0</v>
      </c>
      <c r="E2029" s="41">
        <f t="shared" si="220"/>
        <v>12350.799999999779</v>
      </c>
      <c r="F2029" s="41">
        <f t="shared" si="221"/>
        <v>1029.23</v>
      </c>
      <c r="G2029" s="41">
        <f>IF(VLOOKUP(F2029,Constantes!$D$2:$E$11,2,TRUE)=0,+F2029,VLOOKUP(F2029,Constantes!$D$2:$E$11,2,TRUE))</f>
        <v>1050</v>
      </c>
      <c r="H2029" s="41">
        <f>ROUND(+Motor!$D$15*Iteración!G2029,2)</f>
        <v>49.35</v>
      </c>
      <c r="I2029" s="48">
        <f t="shared" si="222"/>
        <v>821.54999999998154</v>
      </c>
      <c r="J2029" s="41">
        <f t="shared" si="223"/>
        <v>870.89999999998156</v>
      </c>
      <c r="L2029" t="str">
        <f t="shared" si="218"/>
        <v>821,55</v>
      </c>
      <c r="M2029" s="41">
        <f t="shared" si="219"/>
        <v>870.89999999998156</v>
      </c>
    </row>
    <row r="2030" spans="2:13" x14ac:dyDescent="0.2">
      <c r="B2030" s="41">
        <f t="shared" si="217"/>
        <v>10450.919999999778</v>
      </c>
      <c r="C2030" s="41">
        <f>Motor!$E$5</f>
        <v>1900</v>
      </c>
      <c r="D2030" s="41">
        <f>Motor!$E$6</f>
        <v>0</v>
      </c>
      <c r="E2030" s="41">
        <f t="shared" si="220"/>
        <v>12350.919999999778</v>
      </c>
      <c r="F2030" s="41">
        <f t="shared" si="221"/>
        <v>1029.24</v>
      </c>
      <c r="G2030" s="41">
        <f>IF(VLOOKUP(F2030,Constantes!$D$2:$E$11,2,TRUE)=0,+F2030,VLOOKUP(F2030,Constantes!$D$2:$E$11,2,TRUE))</f>
        <v>1050</v>
      </c>
      <c r="H2030" s="41">
        <f>ROUND(+Motor!$D$15*Iteración!G2030,2)</f>
        <v>49.35</v>
      </c>
      <c r="I2030" s="48">
        <f t="shared" si="222"/>
        <v>821.55999999998153</v>
      </c>
      <c r="J2030" s="41">
        <f t="shared" si="223"/>
        <v>870.90999999998155</v>
      </c>
      <c r="L2030" t="str">
        <f t="shared" si="218"/>
        <v>821,56</v>
      </c>
      <c r="M2030" s="41">
        <f t="shared" si="219"/>
        <v>870.90999999998155</v>
      </c>
    </row>
    <row r="2031" spans="2:13" x14ac:dyDescent="0.2">
      <c r="B2031" s="41">
        <f t="shared" si="217"/>
        <v>10451.039999999779</v>
      </c>
      <c r="C2031" s="41">
        <f>Motor!$E$5</f>
        <v>1900</v>
      </c>
      <c r="D2031" s="41">
        <f>Motor!$E$6</f>
        <v>0</v>
      </c>
      <c r="E2031" s="41">
        <f t="shared" si="220"/>
        <v>12351.039999999779</v>
      </c>
      <c r="F2031" s="41">
        <f t="shared" si="221"/>
        <v>1029.25</v>
      </c>
      <c r="G2031" s="41">
        <f>IF(VLOOKUP(F2031,Constantes!$D$2:$E$11,2,TRUE)=0,+F2031,VLOOKUP(F2031,Constantes!$D$2:$E$11,2,TRUE))</f>
        <v>1050</v>
      </c>
      <c r="H2031" s="41">
        <f>ROUND(+Motor!$D$15*Iteración!G2031,2)</f>
        <v>49.35</v>
      </c>
      <c r="I2031" s="48">
        <f t="shared" si="222"/>
        <v>821.56999999998152</v>
      </c>
      <c r="J2031" s="41">
        <f t="shared" si="223"/>
        <v>870.91999999998154</v>
      </c>
      <c r="L2031" t="str">
        <f t="shared" si="218"/>
        <v>821,57</v>
      </c>
      <c r="M2031" s="41">
        <f t="shared" si="219"/>
        <v>870.91999999998154</v>
      </c>
    </row>
    <row r="2032" spans="2:13" x14ac:dyDescent="0.2">
      <c r="B2032" s="41">
        <f t="shared" si="217"/>
        <v>10451.159999999778</v>
      </c>
      <c r="C2032" s="41">
        <f>Motor!$E$5</f>
        <v>1900</v>
      </c>
      <c r="D2032" s="41">
        <f>Motor!$E$6</f>
        <v>0</v>
      </c>
      <c r="E2032" s="41">
        <f t="shared" si="220"/>
        <v>12351.159999999778</v>
      </c>
      <c r="F2032" s="41">
        <f t="shared" si="221"/>
        <v>1029.26</v>
      </c>
      <c r="G2032" s="41">
        <f>IF(VLOOKUP(F2032,Constantes!$D$2:$E$11,2,TRUE)=0,+F2032,VLOOKUP(F2032,Constantes!$D$2:$E$11,2,TRUE))</f>
        <v>1050</v>
      </c>
      <c r="H2032" s="41">
        <f>ROUND(+Motor!$D$15*Iteración!G2032,2)</f>
        <v>49.35</v>
      </c>
      <c r="I2032" s="48">
        <f t="shared" si="222"/>
        <v>821.57999999998151</v>
      </c>
      <c r="J2032" s="41">
        <f t="shared" si="223"/>
        <v>870.92999999998153</v>
      </c>
      <c r="L2032" t="str">
        <f t="shared" si="218"/>
        <v>821,58</v>
      </c>
      <c r="M2032" s="41">
        <f t="shared" si="219"/>
        <v>870.92999999998153</v>
      </c>
    </row>
    <row r="2033" spans="2:13" x14ac:dyDescent="0.2">
      <c r="B2033" s="41">
        <f t="shared" si="217"/>
        <v>10451.279999999779</v>
      </c>
      <c r="C2033" s="41">
        <f>Motor!$E$5</f>
        <v>1900</v>
      </c>
      <c r="D2033" s="41">
        <f>Motor!$E$6</f>
        <v>0</v>
      </c>
      <c r="E2033" s="41">
        <f t="shared" si="220"/>
        <v>12351.279999999779</v>
      </c>
      <c r="F2033" s="41">
        <f t="shared" si="221"/>
        <v>1029.27</v>
      </c>
      <c r="G2033" s="41">
        <f>IF(VLOOKUP(F2033,Constantes!$D$2:$E$11,2,TRUE)=0,+F2033,VLOOKUP(F2033,Constantes!$D$2:$E$11,2,TRUE))</f>
        <v>1050</v>
      </c>
      <c r="H2033" s="41">
        <f>ROUND(+Motor!$D$15*Iteración!G2033,2)</f>
        <v>49.35</v>
      </c>
      <c r="I2033" s="48">
        <f t="shared" si="222"/>
        <v>821.5899999999815</v>
      </c>
      <c r="J2033" s="41">
        <f t="shared" si="223"/>
        <v>870.93999999998152</v>
      </c>
      <c r="L2033" t="str">
        <f t="shared" si="218"/>
        <v>821,59</v>
      </c>
      <c r="M2033" s="41">
        <f t="shared" si="219"/>
        <v>870.93999999998152</v>
      </c>
    </row>
    <row r="2034" spans="2:13" x14ac:dyDescent="0.2">
      <c r="B2034" s="41">
        <f t="shared" si="217"/>
        <v>10451.399999999778</v>
      </c>
      <c r="C2034" s="41">
        <f>Motor!$E$5</f>
        <v>1900</v>
      </c>
      <c r="D2034" s="41">
        <f>Motor!$E$6</f>
        <v>0</v>
      </c>
      <c r="E2034" s="41">
        <f t="shared" si="220"/>
        <v>12351.399999999778</v>
      </c>
      <c r="F2034" s="41">
        <f t="shared" si="221"/>
        <v>1029.28</v>
      </c>
      <c r="G2034" s="41">
        <f>IF(VLOOKUP(F2034,Constantes!$D$2:$E$11,2,TRUE)=0,+F2034,VLOOKUP(F2034,Constantes!$D$2:$E$11,2,TRUE))</f>
        <v>1050</v>
      </c>
      <c r="H2034" s="41">
        <f>ROUND(+Motor!$D$15*Iteración!G2034,2)</f>
        <v>49.35</v>
      </c>
      <c r="I2034" s="48">
        <f t="shared" si="222"/>
        <v>821.59999999998149</v>
      </c>
      <c r="J2034" s="41">
        <f t="shared" si="223"/>
        <v>870.94999999998151</v>
      </c>
      <c r="L2034" t="str">
        <f t="shared" si="218"/>
        <v>821,60</v>
      </c>
      <c r="M2034" s="41">
        <f t="shared" si="219"/>
        <v>870.94999999998151</v>
      </c>
    </row>
    <row r="2035" spans="2:13" x14ac:dyDescent="0.2">
      <c r="B2035" s="41">
        <f t="shared" si="217"/>
        <v>10451.519999999779</v>
      </c>
      <c r="C2035" s="41">
        <f>Motor!$E$5</f>
        <v>1900</v>
      </c>
      <c r="D2035" s="41">
        <f>Motor!$E$6</f>
        <v>0</v>
      </c>
      <c r="E2035" s="41">
        <f t="shared" si="220"/>
        <v>12351.519999999779</v>
      </c>
      <c r="F2035" s="41">
        <f t="shared" si="221"/>
        <v>1029.29</v>
      </c>
      <c r="G2035" s="41">
        <f>IF(VLOOKUP(F2035,Constantes!$D$2:$E$11,2,TRUE)=0,+F2035,VLOOKUP(F2035,Constantes!$D$2:$E$11,2,TRUE))</f>
        <v>1050</v>
      </c>
      <c r="H2035" s="41">
        <f>ROUND(+Motor!$D$15*Iteración!G2035,2)</f>
        <v>49.35</v>
      </c>
      <c r="I2035" s="48">
        <f t="shared" si="222"/>
        <v>821.60999999998148</v>
      </c>
      <c r="J2035" s="41">
        <f t="shared" si="223"/>
        <v>870.95999999998151</v>
      </c>
      <c r="L2035" t="str">
        <f t="shared" si="218"/>
        <v>821,61</v>
      </c>
      <c r="M2035" s="41">
        <f t="shared" si="219"/>
        <v>870.95999999998151</v>
      </c>
    </row>
    <row r="2036" spans="2:13" x14ac:dyDescent="0.2">
      <c r="B2036" s="41">
        <f t="shared" si="217"/>
        <v>10451.639999999778</v>
      </c>
      <c r="C2036" s="41">
        <f>Motor!$E$5</f>
        <v>1900</v>
      </c>
      <c r="D2036" s="41">
        <f>Motor!$E$6</f>
        <v>0</v>
      </c>
      <c r="E2036" s="41">
        <f t="shared" si="220"/>
        <v>12351.639999999778</v>
      </c>
      <c r="F2036" s="41">
        <f t="shared" si="221"/>
        <v>1029.3</v>
      </c>
      <c r="G2036" s="41">
        <f>IF(VLOOKUP(F2036,Constantes!$D$2:$E$11,2,TRUE)=0,+F2036,VLOOKUP(F2036,Constantes!$D$2:$E$11,2,TRUE))</f>
        <v>1050</v>
      </c>
      <c r="H2036" s="41">
        <f>ROUND(+Motor!$D$15*Iteración!G2036,2)</f>
        <v>49.35</v>
      </c>
      <c r="I2036" s="48">
        <f t="shared" si="222"/>
        <v>821.61999999998147</v>
      </c>
      <c r="J2036" s="41">
        <f t="shared" si="223"/>
        <v>870.9699999999815</v>
      </c>
      <c r="L2036" t="str">
        <f t="shared" si="218"/>
        <v>821,62</v>
      </c>
      <c r="M2036" s="41">
        <f t="shared" si="219"/>
        <v>870.9699999999815</v>
      </c>
    </row>
    <row r="2037" spans="2:13" x14ac:dyDescent="0.2">
      <c r="B2037" s="41">
        <f t="shared" si="217"/>
        <v>10451.759999999778</v>
      </c>
      <c r="C2037" s="41">
        <f>Motor!$E$5</f>
        <v>1900</v>
      </c>
      <c r="D2037" s="41">
        <f>Motor!$E$6</f>
        <v>0</v>
      </c>
      <c r="E2037" s="41">
        <f t="shared" si="220"/>
        <v>12351.759999999778</v>
      </c>
      <c r="F2037" s="41">
        <f t="shared" si="221"/>
        <v>1029.31</v>
      </c>
      <c r="G2037" s="41">
        <f>IF(VLOOKUP(F2037,Constantes!$D$2:$E$11,2,TRUE)=0,+F2037,VLOOKUP(F2037,Constantes!$D$2:$E$11,2,TRUE))</f>
        <v>1050</v>
      </c>
      <c r="H2037" s="41">
        <f>ROUND(+Motor!$D$15*Iteración!G2037,2)</f>
        <v>49.35</v>
      </c>
      <c r="I2037" s="48">
        <f t="shared" si="222"/>
        <v>821.62999999998146</v>
      </c>
      <c r="J2037" s="41">
        <f t="shared" si="223"/>
        <v>870.97999999998149</v>
      </c>
      <c r="L2037" t="str">
        <f t="shared" si="218"/>
        <v>821,63</v>
      </c>
      <c r="M2037" s="41">
        <f t="shared" si="219"/>
        <v>870.97999999998149</v>
      </c>
    </row>
    <row r="2038" spans="2:13" x14ac:dyDescent="0.2">
      <c r="B2038" s="41">
        <f t="shared" si="217"/>
        <v>10451.879999999777</v>
      </c>
      <c r="C2038" s="41">
        <f>Motor!$E$5</f>
        <v>1900</v>
      </c>
      <c r="D2038" s="41">
        <f>Motor!$E$6</f>
        <v>0</v>
      </c>
      <c r="E2038" s="41">
        <f t="shared" si="220"/>
        <v>12351.879999999777</v>
      </c>
      <c r="F2038" s="41">
        <f t="shared" si="221"/>
        <v>1029.32</v>
      </c>
      <c r="G2038" s="41">
        <f>IF(VLOOKUP(F2038,Constantes!$D$2:$E$11,2,TRUE)=0,+F2038,VLOOKUP(F2038,Constantes!$D$2:$E$11,2,TRUE))</f>
        <v>1050</v>
      </c>
      <c r="H2038" s="41">
        <f>ROUND(+Motor!$D$15*Iteración!G2038,2)</f>
        <v>49.35</v>
      </c>
      <c r="I2038" s="48">
        <f t="shared" si="222"/>
        <v>821.63999999998146</v>
      </c>
      <c r="J2038" s="41">
        <f t="shared" si="223"/>
        <v>870.98999999998148</v>
      </c>
      <c r="L2038" t="str">
        <f t="shared" si="218"/>
        <v>821,64</v>
      </c>
      <c r="M2038" s="41">
        <f t="shared" si="219"/>
        <v>870.98999999998148</v>
      </c>
    </row>
    <row r="2039" spans="2:13" x14ac:dyDescent="0.2">
      <c r="B2039" s="41">
        <f t="shared" si="217"/>
        <v>10451.999999999778</v>
      </c>
      <c r="C2039" s="41">
        <f>Motor!$E$5</f>
        <v>1900</v>
      </c>
      <c r="D2039" s="41">
        <f>Motor!$E$6</f>
        <v>0</v>
      </c>
      <c r="E2039" s="41">
        <f t="shared" si="220"/>
        <v>12351.999999999778</v>
      </c>
      <c r="F2039" s="41">
        <f t="shared" si="221"/>
        <v>1029.33</v>
      </c>
      <c r="G2039" s="41">
        <f>IF(VLOOKUP(F2039,Constantes!$D$2:$E$11,2,TRUE)=0,+F2039,VLOOKUP(F2039,Constantes!$D$2:$E$11,2,TRUE))</f>
        <v>1050</v>
      </c>
      <c r="H2039" s="41">
        <f>ROUND(+Motor!$D$15*Iteración!G2039,2)</f>
        <v>49.35</v>
      </c>
      <c r="I2039" s="48">
        <f t="shared" si="222"/>
        <v>821.64999999998145</v>
      </c>
      <c r="J2039" s="41">
        <f t="shared" si="223"/>
        <v>870.99999999998147</v>
      </c>
      <c r="L2039" t="str">
        <f t="shared" si="218"/>
        <v>821,65</v>
      </c>
      <c r="M2039" s="41">
        <f t="shared" si="219"/>
        <v>870.99999999998147</v>
      </c>
    </row>
    <row r="2040" spans="2:13" x14ac:dyDescent="0.2">
      <c r="B2040" s="41">
        <f t="shared" si="217"/>
        <v>10452.119999999777</v>
      </c>
      <c r="C2040" s="41">
        <f>Motor!$E$5</f>
        <v>1900</v>
      </c>
      <c r="D2040" s="41">
        <f>Motor!$E$6</f>
        <v>0</v>
      </c>
      <c r="E2040" s="41">
        <f t="shared" si="220"/>
        <v>12352.119999999777</v>
      </c>
      <c r="F2040" s="41">
        <f t="shared" si="221"/>
        <v>1029.3399999999999</v>
      </c>
      <c r="G2040" s="41">
        <f>IF(VLOOKUP(F2040,Constantes!$D$2:$E$11,2,TRUE)=0,+F2040,VLOOKUP(F2040,Constantes!$D$2:$E$11,2,TRUE))</f>
        <v>1050</v>
      </c>
      <c r="H2040" s="41">
        <f>ROUND(+Motor!$D$15*Iteración!G2040,2)</f>
        <v>49.35</v>
      </c>
      <c r="I2040" s="48">
        <f t="shared" si="222"/>
        <v>821.65999999998144</v>
      </c>
      <c r="J2040" s="41">
        <f t="shared" si="223"/>
        <v>871.00999999998146</v>
      </c>
      <c r="L2040" t="str">
        <f t="shared" si="218"/>
        <v>821,66</v>
      </c>
      <c r="M2040" s="41">
        <f t="shared" si="219"/>
        <v>871.00999999998146</v>
      </c>
    </row>
    <row r="2041" spans="2:13" x14ac:dyDescent="0.2">
      <c r="B2041" s="41">
        <f t="shared" si="217"/>
        <v>10452.239999999778</v>
      </c>
      <c r="C2041" s="41">
        <f>Motor!$E$5</f>
        <v>1900</v>
      </c>
      <c r="D2041" s="41">
        <f>Motor!$E$6</f>
        <v>0</v>
      </c>
      <c r="E2041" s="41">
        <f t="shared" si="220"/>
        <v>12352.239999999778</v>
      </c>
      <c r="F2041" s="41">
        <f t="shared" si="221"/>
        <v>1029.3499999999999</v>
      </c>
      <c r="G2041" s="41">
        <f>IF(VLOOKUP(F2041,Constantes!$D$2:$E$11,2,TRUE)=0,+F2041,VLOOKUP(F2041,Constantes!$D$2:$E$11,2,TRUE))</f>
        <v>1050</v>
      </c>
      <c r="H2041" s="41">
        <f>ROUND(+Motor!$D$15*Iteración!G2041,2)</f>
        <v>49.35</v>
      </c>
      <c r="I2041" s="48">
        <f t="shared" si="222"/>
        <v>821.66999999998143</v>
      </c>
      <c r="J2041" s="41">
        <f t="shared" si="223"/>
        <v>871.01999999998145</v>
      </c>
      <c r="L2041" t="str">
        <f t="shared" si="218"/>
        <v>821,67</v>
      </c>
      <c r="M2041" s="41">
        <f t="shared" si="219"/>
        <v>871.01999999998145</v>
      </c>
    </row>
    <row r="2042" spans="2:13" x14ac:dyDescent="0.2">
      <c r="B2042" s="41">
        <f t="shared" si="217"/>
        <v>10452.359999999777</v>
      </c>
      <c r="C2042" s="41">
        <f>Motor!$E$5</f>
        <v>1900</v>
      </c>
      <c r="D2042" s="41">
        <f>Motor!$E$6</f>
        <v>0</v>
      </c>
      <c r="E2042" s="41">
        <f t="shared" si="220"/>
        <v>12352.359999999777</v>
      </c>
      <c r="F2042" s="41">
        <f t="shared" si="221"/>
        <v>1029.3599999999999</v>
      </c>
      <c r="G2042" s="41">
        <f>IF(VLOOKUP(F2042,Constantes!$D$2:$E$11,2,TRUE)=0,+F2042,VLOOKUP(F2042,Constantes!$D$2:$E$11,2,TRUE))</f>
        <v>1050</v>
      </c>
      <c r="H2042" s="41">
        <f>ROUND(+Motor!$D$15*Iteración!G2042,2)</f>
        <v>49.35</v>
      </c>
      <c r="I2042" s="48">
        <f t="shared" si="222"/>
        <v>821.67999999998142</v>
      </c>
      <c r="J2042" s="41">
        <f t="shared" si="223"/>
        <v>871.02999999998144</v>
      </c>
      <c r="L2042" t="str">
        <f t="shared" si="218"/>
        <v>821,68</v>
      </c>
      <c r="M2042" s="41">
        <f t="shared" si="219"/>
        <v>871.02999999998144</v>
      </c>
    </row>
    <row r="2043" spans="2:13" x14ac:dyDescent="0.2">
      <c r="B2043" s="41">
        <f t="shared" si="217"/>
        <v>10452.479999999778</v>
      </c>
      <c r="C2043" s="41">
        <f>Motor!$E$5</f>
        <v>1900</v>
      </c>
      <c r="D2043" s="41">
        <f>Motor!$E$6</f>
        <v>0</v>
      </c>
      <c r="E2043" s="41">
        <f t="shared" si="220"/>
        <v>12352.479999999778</v>
      </c>
      <c r="F2043" s="41">
        <f t="shared" si="221"/>
        <v>1029.3699999999999</v>
      </c>
      <c r="G2043" s="41">
        <f>IF(VLOOKUP(F2043,Constantes!$D$2:$E$11,2,TRUE)=0,+F2043,VLOOKUP(F2043,Constantes!$D$2:$E$11,2,TRUE))</f>
        <v>1050</v>
      </c>
      <c r="H2043" s="41">
        <f>ROUND(+Motor!$D$15*Iteración!G2043,2)</f>
        <v>49.35</v>
      </c>
      <c r="I2043" s="48">
        <f t="shared" si="222"/>
        <v>821.68999999998141</v>
      </c>
      <c r="J2043" s="41">
        <f t="shared" si="223"/>
        <v>871.03999999998143</v>
      </c>
      <c r="L2043" t="str">
        <f t="shared" si="218"/>
        <v>821,69</v>
      </c>
      <c r="M2043" s="41">
        <f t="shared" si="219"/>
        <v>871.03999999998143</v>
      </c>
    </row>
    <row r="2044" spans="2:13" x14ac:dyDescent="0.2">
      <c r="B2044" s="41">
        <f t="shared" si="217"/>
        <v>10452.599999999777</v>
      </c>
      <c r="C2044" s="41">
        <f>Motor!$E$5</f>
        <v>1900</v>
      </c>
      <c r="D2044" s="41">
        <f>Motor!$E$6</f>
        <v>0</v>
      </c>
      <c r="E2044" s="41">
        <f t="shared" si="220"/>
        <v>12352.599999999777</v>
      </c>
      <c r="F2044" s="41">
        <f t="shared" si="221"/>
        <v>1029.3800000000001</v>
      </c>
      <c r="G2044" s="41">
        <f>IF(VLOOKUP(F2044,Constantes!$D$2:$E$11,2,TRUE)=0,+F2044,VLOOKUP(F2044,Constantes!$D$2:$E$11,2,TRUE))</f>
        <v>1050</v>
      </c>
      <c r="H2044" s="41">
        <f>ROUND(+Motor!$D$15*Iteración!G2044,2)</f>
        <v>49.35</v>
      </c>
      <c r="I2044" s="48">
        <f t="shared" si="222"/>
        <v>821.6999999999814</v>
      </c>
      <c r="J2044" s="41">
        <f t="shared" si="223"/>
        <v>871.04999999998142</v>
      </c>
      <c r="L2044" t="str">
        <f t="shared" si="218"/>
        <v>821,70</v>
      </c>
      <c r="M2044" s="41">
        <f t="shared" si="219"/>
        <v>871.04999999998142</v>
      </c>
    </row>
    <row r="2045" spans="2:13" x14ac:dyDescent="0.2">
      <c r="B2045" s="41">
        <f t="shared" si="217"/>
        <v>10452.719999999777</v>
      </c>
      <c r="C2045" s="41">
        <f>Motor!$E$5</f>
        <v>1900</v>
      </c>
      <c r="D2045" s="41">
        <f>Motor!$E$6</f>
        <v>0</v>
      </c>
      <c r="E2045" s="41">
        <f t="shared" si="220"/>
        <v>12352.719999999777</v>
      </c>
      <c r="F2045" s="41">
        <f t="shared" si="221"/>
        <v>1029.3900000000001</v>
      </c>
      <c r="G2045" s="41">
        <f>IF(VLOOKUP(F2045,Constantes!$D$2:$E$11,2,TRUE)=0,+F2045,VLOOKUP(F2045,Constantes!$D$2:$E$11,2,TRUE))</f>
        <v>1050</v>
      </c>
      <c r="H2045" s="41">
        <f>ROUND(+Motor!$D$15*Iteración!G2045,2)</f>
        <v>49.35</v>
      </c>
      <c r="I2045" s="48">
        <f t="shared" si="222"/>
        <v>821.70999999998139</v>
      </c>
      <c r="J2045" s="41">
        <f t="shared" si="223"/>
        <v>871.05999999998141</v>
      </c>
      <c r="L2045" t="str">
        <f t="shared" si="218"/>
        <v>821,71</v>
      </c>
      <c r="M2045" s="41">
        <f t="shared" si="219"/>
        <v>871.05999999998141</v>
      </c>
    </row>
    <row r="2046" spans="2:13" x14ac:dyDescent="0.2">
      <c r="B2046" s="41">
        <f t="shared" si="217"/>
        <v>10452.839999999776</v>
      </c>
      <c r="C2046" s="41">
        <f>Motor!$E$5</f>
        <v>1900</v>
      </c>
      <c r="D2046" s="41">
        <f>Motor!$E$6</f>
        <v>0</v>
      </c>
      <c r="E2046" s="41">
        <f t="shared" si="220"/>
        <v>12352.839999999776</v>
      </c>
      <c r="F2046" s="41">
        <f t="shared" si="221"/>
        <v>1029.4000000000001</v>
      </c>
      <c r="G2046" s="41">
        <f>IF(VLOOKUP(F2046,Constantes!$D$2:$E$11,2,TRUE)=0,+F2046,VLOOKUP(F2046,Constantes!$D$2:$E$11,2,TRUE))</f>
        <v>1050</v>
      </c>
      <c r="H2046" s="41">
        <f>ROUND(+Motor!$D$15*Iteración!G2046,2)</f>
        <v>49.35</v>
      </c>
      <c r="I2046" s="48">
        <f t="shared" si="222"/>
        <v>821.71999999998138</v>
      </c>
      <c r="J2046" s="41">
        <f t="shared" si="223"/>
        <v>871.06999999998141</v>
      </c>
      <c r="L2046" t="str">
        <f t="shared" si="218"/>
        <v>821,72</v>
      </c>
      <c r="M2046" s="41">
        <f t="shared" si="219"/>
        <v>871.06999999998141</v>
      </c>
    </row>
    <row r="2047" spans="2:13" x14ac:dyDescent="0.2">
      <c r="B2047" s="41">
        <f t="shared" si="217"/>
        <v>10452.959999999777</v>
      </c>
      <c r="C2047" s="41">
        <f>Motor!$E$5</f>
        <v>1900</v>
      </c>
      <c r="D2047" s="41">
        <f>Motor!$E$6</f>
        <v>0</v>
      </c>
      <c r="E2047" s="41">
        <f t="shared" si="220"/>
        <v>12352.959999999777</v>
      </c>
      <c r="F2047" s="41">
        <f t="shared" si="221"/>
        <v>1029.4100000000001</v>
      </c>
      <c r="G2047" s="41">
        <f>IF(VLOOKUP(F2047,Constantes!$D$2:$E$11,2,TRUE)=0,+F2047,VLOOKUP(F2047,Constantes!$D$2:$E$11,2,TRUE))</f>
        <v>1050</v>
      </c>
      <c r="H2047" s="41">
        <f>ROUND(+Motor!$D$15*Iteración!G2047,2)</f>
        <v>49.35</v>
      </c>
      <c r="I2047" s="48">
        <f t="shared" si="222"/>
        <v>821.72999999998137</v>
      </c>
      <c r="J2047" s="41">
        <f t="shared" si="223"/>
        <v>871.0799999999814</v>
      </c>
      <c r="L2047" t="str">
        <f t="shared" si="218"/>
        <v>821,73</v>
      </c>
      <c r="M2047" s="41">
        <f t="shared" si="219"/>
        <v>871.0799999999814</v>
      </c>
    </row>
    <row r="2048" spans="2:13" x14ac:dyDescent="0.2">
      <c r="B2048" s="41">
        <f t="shared" si="217"/>
        <v>10453.079999999776</v>
      </c>
      <c r="C2048" s="41">
        <f>Motor!$E$5</f>
        <v>1900</v>
      </c>
      <c r="D2048" s="41">
        <f>Motor!$E$6</f>
        <v>0</v>
      </c>
      <c r="E2048" s="41">
        <f t="shared" si="220"/>
        <v>12353.079999999776</v>
      </c>
      <c r="F2048" s="41">
        <f t="shared" si="221"/>
        <v>1029.42</v>
      </c>
      <c r="G2048" s="41">
        <f>IF(VLOOKUP(F2048,Constantes!$D$2:$E$11,2,TRUE)=0,+F2048,VLOOKUP(F2048,Constantes!$D$2:$E$11,2,TRUE))</f>
        <v>1050</v>
      </c>
      <c r="H2048" s="41">
        <f>ROUND(+Motor!$D$15*Iteración!G2048,2)</f>
        <v>49.35</v>
      </c>
      <c r="I2048" s="48">
        <f t="shared" si="222"/>
        <v>821.73999999998136</v>
      </c>
      <c r="J2048" s="41">
        <f t="shared" si="223"/>
        <v>871.08999999998139</v>
      </c>
      <c r="L2048" t="str">
        <f t="shared" si="218"/>
        <v>821,74</v>
      </c>
      <c r="M2048" s="41">
        <f t="shared" si="219"/>
        <v>871.08999999998139</v>
      </c>
    </row>
    <row r="2049" spans="2:13" x14ac:dyDescent="0.2">
      <c r="B2049" s="41">
        <f t="shared" si="217"/>
        <v>10453.199999999777</v>
      </c>
      <c r="C2049" s="41">
        <f>Motor!$E$5</f>
        <v>1900</v>
      </c>
      <c r="D2049" s="41">
        <f>Motor!$E$6</f>
        <v>0</v>
      </c>
      <c r="E2049" s="41">
        <f t="shared" si="220"/>
        <v>12353.199999999777</v>
      </c>
      <c r="F2049" s="41">
        <f t="shared" si="221"/>
        <v>1029.43</v>
      </c>
      <c r="G2049" s="41">
        <f>IF(VLOOKUP(F2049,Constantes!$D$2:$E$11,2,TRUE)=0,+F2049,VLOOKUP(F2049,Constantes!$D$2:$E$11,2,TRUE))</f>
        <v>1050</v>
      </c>
      <c r="H2049" s="41">
        <f>ROUND(+Motor!$D$15*Iteración!G2049,2)</f>
        <v>49.35</v>
      </c>
      <c r="I2049" s="48">
        <f t="shared" si="222"/>
        <v>821.74999999998136</v>
      </c>
      <c r="J2049" s="41">
        <f t="shared" si="223"/>
        <v>871.09999999998138</v>
      </c>
      <c r="L2049" t="str">
        <f t="shared" si="218"/>
        <v>821,75</v>
      </c>
      <c r="M2049" s="41">
        <f t="shared" si="219"/>
        <v>871.09999999998138</v>
      </c>
    </row>
    <row r="2050" spans="2:13" x14ac:dyDescent="0.2">
      <c r="B2050" s="41">
        <f t="shared" si="217"/>
        <v>10453.319999999776</v>
      </c>
      <c r="C2050" s="41">
        <f>Motor!$E$5</f>
        <v>1900</v>
      </c>
      <c r="D2050" s="41">
        <f>Motor!$E$6</f>
        <v>0</v>
      </c>
      <c r="E2050" s="41">
        <f t="shared" si="220"/>
        <v>12353.319999999776</v>
      </c>
      <c r="F2050" s="41">
        <f t="shared" si="221"/>
        <v>1029.44</v>
      </c>
      <c r="G2050" s="41">
        <f>IF(VLOOKUP(F2050,Constantes!$D$2:$E$11,2,TRUE)=0,+F2050,VLOOKUP(F2050,Constantes!$D$2:$E$11,2,TRUE))</f>
        <v>1050</v>
      </c>
      <c r="H2050" s="41">
        <f>ROUND(+Motor!$D$15*Iteración!G2050,2)</f>
        <v>49.35</v>
      </c>
      <c r="I2050" s="48">
        <f t="shared" si="222"/>
        <v>821.75999999998135</v>
      </c>
      <c r="J2050" s="41">
        <f t="shared" si="223"/>
        <v>871.10999999998137</v>
      </c>
      <c r="L2050" t="str">
        <f t="shared" si="218"/>
        <v>821,76</v>
      </c>
      <c r="M2050" s="41">
        <f t="shared" si="219"/>
        <v>871.10999999998137</v>
      </c>
    </row>
    <row r="2051" spans="2:13" x14ac:dyDescent="0.2">
      <c r="B2051" s="41">
        <f t="shared" si="217"/>
        <v>10453.439999999777</v>
      </c>
      <c r="C2051" s="41">
        <f>Motor!$E$5</f>
        <v>1900</v>
      </c>
      <c r="D2051" s="41">
        <f>Motor!$E$6</f>
        <v>0</v>
      </c>
      <c r="E2051" s="41">
        <f t="shared" si="220"/>
        <v>12353.439999999777</v>
      </c>
      <c r="F2051" s="41">
        <f t="shared" si="221"/>
        <v>1029.45</v>
      </c>
      <c r="G2051" s="41">
        <f>IF(VLOOKUP(F2051,Constantes!$D$2:$E$11,2,TRUE)=0,+F2051,VLOOKUP(F2051,Constantes!$D$2:$E$11,2,TRUE))</f>
        <v>1050</v>
      </c>
      <c r="H2051" s="41">
        <f>ROUND(+Motor!$D$15*Iteración!G2051,2)</f>
        <v>49.35</v>
      </c>
      <c r="I2051" s="48">
        <f t="shared" si="222"/>
        <v>821.76999999998134</v>
      </c>
      <c r="J2051" s="41">
        <f t="shared" si="223"/>
        <v>871.11999999998136</v>
      </c>
      <c r="L2051" t="str">
        <f t="shared" si="218"/>
        <v>821,77</v>
      </c>
      <c r="M2051" s="41">
        <f t="shared" si="219"/>
        <v>871.11999999998136</v>
      </c>
    </row>
    <row r="2052" spans="2:13" x14ac:dyDescent="0.2">
      <c r="B2052" s="41">
        <f t="shared" ref="B2052:B2115" si="224">+J2052*12</f>
        <v>10453.559999999776</v>
      </c>
      <c r="C2052" s="41">
        <f>Motor!$E$5</f>
        <v>1900</v>
      </c>
      <c r="D2052" s="41">
        <f>Motor!$E$6</f>
        <v>0</v>
      </c>
      <c r="E2052" s="41">
        <f t="shared" si="220"/>
        <v>12353.559999999776</v>
      </c>
      <c r="F2052" s="41">
        <f t="shared" si="221"/>
        <v>1029.46</v>
      </c>
      <c r="G2052" s="41">
        <f>IF(VLOOKUP(F2052,Constantes!$D$2:$E$11,2,TRUE)=0,+F2052,VLOOKUP(F2052,Constantes!$D$2:$E$11,2,TRUE))</f>
        <v>1050</v>
      </c>
      <c r="H2052" s="41">
        <f>ROUND(+Motor!$D$15*Iteración!G2052,2)</f>
        <v>49.35</v>
      </c>
      <c r="I2052" s="48">
        <f t="shared" si="222"/>
        <v>821.77999999998133</v>
      </c>
      <c r="J2052" s="41">
        <f t="shared" si="223"/>
        <v>871.12999999998135</v>
      </c>
      <c r="L2052" t="str">
        <f t="shared" ref="L2052:L2115" si="225">TEXT(I2052,"0,00")</f>
        <v>821,78</v>
      </c>
      <c r="M2052" s="41">
        <f t="shared" ref="M2052:M2115" si="226">+J2052</f>
        <v>871.12999999998135</v>
      </c>
    </row>
    <row r="2053" spans="2:13" x14ac:dyDescent="0.2">
      <c r="B2053" s="41">
        <f t="shared" si="224"/>
        <v>10453.679999999777</v>
      </c>
      <c r="C2053" s="41">
        <f>Motor!$E$5</f>
        <v>1900</v>
      </c>
      <c r="D2053" s="41">
        <f>Motor!$E$6</f>
        <v>0</v>
      </c>
      <c r="E2053" s="41">
        <f t="shared" ref="E2053:E2116" si="227">SUM(B2053:D2053)</f>
        <v>12353.679999999777</v>
      </c>
      <c r="F2053" s="41">
        <f t="shared" ref="F2053:F2116" si="228">ROUND(+E2053/12,2)</f>
        <v>1029.47</v>
      </c>
      <c r="G2053" s="41">
        <f>IF(VLOOKUP(F2053,Constantes!$D$2:$E$11,2,TRUE)=0,+F2053,VLOOKUP(F2053,Constantes!$D$2:$E$11,2,TRUE))</f>
        <v>1050</v>
      </c>
      <c r="H2053" s="41">
        <f>ROUND(+Motor!$D$15*Iteración!G2053,2)</f>
        <v>49.35</v>
      </c>
      <c r="I2053" s="48">
        <f t="shared" ref="I2053:I2116" si="229">+J2053-H2053</f>
        <v>821.78999999998132</v>
      </c>
      <c r="J2053" s="41">
        <f t="shared" ref="J2053:J2116" si="230">+J2052+$J$1</f>
        <v>871.13999999998134</v>
      </c>
      <c r="L2053" t="str">
        <f t="shared" si="225"/>
        <v>821,79</v>
      </c>
      <c r="M2053" s="41">
        <f t="shared" si="226"/>
        <v>871.13999999998134</v>
      </c>
    </row>
    <row r="2054" spans="2:13" x14ac:dyDescent="0.2">
      <c r="B2054" s="41">
        <f t="shared" si="224"/>
        <v>10453.799999999776</v>
      </c>
      <c r="C2054" s="41">
        <f>Motor!$E$5</f>
        <v>1900</v>
      </c>
      <c r="D2054" s="41">
        <f>Motor!$E$6</f>
        <v>0</v>
      </c>
      <c r="E2054" s="41">
        <f t="shared" si="227"/>
        <v>12353.799999999776</v>
      </c>
      <c r="F2054" s="41">
        <f t="shared" si="228"/>
        <v>1029.48</v>
      </c>
      <c r="G2054" s="41">
        <f>IF(VLOOKUP(F2054,Constantes!$D$2:$E$11,2,TRUE)=0,+F2054,VLOOKUP(F2054,Constantes!$D$2:$E$11,2,TRUE))</f>
        <v>1050</v>
      </c>
      <c r="H2054" s="41">
        <f>ROUND(+Motor!$D$15*Iteración!G2054,2)</f>
        <v>49.35</v>
      </c>
      <c r="I2054" s="48">
        <f t="shared" si="229"/>
        <v>821.79999999998131</v>
      </c>
      <c r="J2054" s="41">
        <f t="shared" si="230"/>
        <v>871.14999999998133</v>
      </c>
      <c r="L2054" t="str">
        <f t="shared" si="225"/>
        <v>821,80</v>
      </c>
      <c r="M2054" s="41">
        <f t="shared" si="226"/>
        <v>871.14999999998133</v>
      </c>
    </row>
    <row r="2055" spans="2:13" x14ac:dyDescent="0.2">
      <c r="B2055" s="41">
        <f t="shared" si="224"/>
        <v>10453.919999999776</v>
      </c>
      <c r="C2055" s="41">
        <f>Motor!$E$5</f>
        <v>1900</v>
      </c>
      <c r="D2055" s="41">
        <f>Motor!$E$6</f>
        <v>0</v>
      </c>
      <c r="E2055" s="41">
        <f t="shared" si="227"/>
        <v>12353.919999999776</v>
      </c>
      <c r="F2055" s="41">
        <f t="shared" si="228"/>
        <v>1029.49</v>
      </c>
      <c r="G2055" s="41">
        <f>IF(VLOOKUP(F2055,Constantes!$D$2:$E$11,2,TRUE)=0,+F2055,VLOOKUP(F2055,Constantes!$D$2:$E$11,2,TRUE))</f>
        <v>1050</v>
      </c>
      <c r="H2055" s="41">
        <f>ROUND(+Motor!$D$15*Iteración!G2055,2)</f>
        <v>49.35</v>
      </c>
      <c r="I2055" s="48">
        <f t="shared" si="229"/>
        <v>821.8099999999813</v>
      </c>
      <c r="J2055" s="41">
        <f t="shared" si="230"/>
        <v>871.15999999998132</v>
      </c>
      <c r="L2055" t="str">
        <f t="shared" si="225"/>
        <v>821,81</v>
      </c>
      <c r="M2055" s="41">
        <f t="shared" si="226"/>
        <v>871.15999999998132</v>
      </c>
    </row>
    <row r="2056" spans="2:13" x14ac:dyDescent="0.2">
      <c r="B2056" s="41">
        <f t="shared" si="224"/>
        <v>10454.039999999775</v>
      </c>
      <c r="C2056" s="41">
        <f>Motor!$E$5</f>
        <v>1900</v>
      </c>
      <c r="D2056" s="41">
        <f>Motor!$E$6</f>
        <v>0</v>
      </c>
      <c r="E2056" s="41">
        <f t="shared" si="227"/>
        <v>12354.039999999775</v>
      </c>
      <c r="F2056" s="41">
        <f t="shared" si="228"/>
        <v>1029.5</v>
      </c>
      <c r="G2056" s="41">
        <f>IF(VLOOKUP(F2056,Constantes!$D$2:$E$11,2,TRUE)=0,+F2056,VLOOKUP(F2056,Constantes!$D$2:$E$11,2,TRUE))</f>
        <v>1050</v>
      </c>
      <c r="H2056" s="41">
        <f>ROUND(+Motor!$D$15*Iteración!G2056,2)</f>
        <v>49.35</v>
      </c>
      <c r="I2056" s="48">
        <f t="shared" si="229"/>
        <v>821.81999999998129</v>
      </c>
      <c r="J2056" s="41">
        <f t="shared" si="230"/>
        <v>871.16999999998131</v>
      </c>
      <c r="L2056" t="str">
        <f t="shared" si="225"/>
        <v>821,82</v>
      </c>
      <c r="M2056" s="41">
        <f t="shared" si="226"/>
        <v>871.16999999998131</v>
      </c>
    </row>
    <row r="2057" spans="2:13" x14ac:dyDescent="0.2">
      <c r="B2057" s="41">
        <f t="shared" si="224"/>
        <v>10454.159999999776</v>
      </c>
      <c r="C2057" s="41">
        <f>Motor!$E$5</f>
        <v>1900</v>
      </c>
      <c r="D2057" s="41">
        <f>Motor!$E$6</f>
        <v>0</v>
      </c>
      <c r="E2057" s="41">
        <f t="shared" si="227"/>
        <v>12354.159999999776</v>
      </c>
      <c r="F2057" s="41">
        <f t="shared" si="228"/>
        <v>1029.51</v>
      </c>
      <c r="G2057" s="41">
        <f>IF(VLOOKUP(F2057,Constantes!$D$2:$E$11,2,TRUE)=0,+F2057,VLOOKUP(F2057,Constantes!$D$2:$E$11,2,TRUE))</f>
        <v>1050</v>
      </c>
      <c r="H2057" s="41">
        <f>ROUND(+Motor!$D$15*Iteración!G2057,2)</f>
        <v>49.35</v>
      </c>
      <c r="I2057" s="48">
        <f t="shared" si="229"/>
        <v>821.82999999998128</v>
      </c>
      <c r="J2057" s="41">
        <f t="shared" si="230"/>
        <v>871.17999999998131</v>
      </c>
      <c r="L2057" t="str">
        <f t="shared" si="225"/>
        <v>821,83</v>
      </c>
      <c r="M2057" s="41">
        <f t="shared" si="226"/>
        <v>871.17999999998131</v>
      </c>
    </row>
    <row r="2058" spans="2:13" x14ac:dyDescent="0.2">
      <c r="B2058" s="41">
        <f t="shared" si="224"/>
        <v>10454.279999999775</v>
      </c>
      <c r="C2058" s="41">
        <f>Motor!$E$5</f>
        <v>1900</v>
      </c>
      <c r="D2058" s="41">
        <f>Motor!$E$6</f>
        <v>0</v>
      </c>
      <c r="E2058" s="41">
        <f t="shared" si="227"/>
        <v>12354.279999999775</v>
      </c>
      <c r="F2058" s="41">
        <f t="shared" si="228"/>
        <v>1029.52</v>
      </c>
      <c r="G2058" s="41">
        <f>IF(VLOOKUP(F2058,Constantes!$D$2:$E$11,2,TRUE)=0,+F2058,VLOOKUP(F2058,Constantes!$D$2:$E$11,2,TRUE))</f>
        <v>1050</v>
      </c>
      <c r="H2058" s="41">
        <f>ROUND(+Motor!$D$15*Iteración!G2058,2)</f>
        <v>49.35</v>
      </c>
      <c r="I2058" s="48">
        <f t="shared" si="229"/>
        <v>821.83999999998127</v>
      </c>
      <c r="J2058" s="41">
        <f t="shared" si="230"/>
        <v>871.1899999999813</v>
      </c>
      <c r="L2058" t="str">
        <f t="shared" si="225"/>
        <v>821,84</v>
      </c>
      <c r="M2058" s="41">
        <f t="shared" si="226"/>
        <v>871.1899999999813</v>
      </c>
    </row>
    <row r="2059" spans="2:13" x14ac:dyDescent="0.2">
      <c r="B2059" s="41">
        <f t="shared" si="224"/>
        <v>10454.399999999776</v>
      </c>
      <c r="C2059" s="41">
        <f>Motor!$E$5</f>
        <v>1900</v>
      </c>
      <c r="D2059" s="41">
        <f>Motor!$E$6</f>
        <v>0</v>
      </c>
      <c r="E2059" s="41">
        <f t="shared" si="227"/>
        <v>12354.399999999776</v>
      </c>
      <c r="F2059" s="41">
        <f t="shared" si="228"/>
        <v>1029.53</v>
      </c>
      <c r="G2059" s="41">
        <f>IF(VLOOKUP(F2059,Constantes!$D$2:$E$11,2,TRUE)=0,+F2059,VLOOKUP(F2059,Constantes!$D$2:$E$11,2,TRUE))</f>
        <v>1050</v>
      </c>
      <c r="H2059" s="41">
        <f>ROUND(+Motor!$D$15*Iteración!G2059,2)</f>
        <v>49.35</v>
      </c>
      <c r="I2059" s="48">
        <f t="shared" si="229"/>
        <v>821.84999999998126</v>
      </c>
      <c r="J2059" s="41">
        <f t="shared" si="230"/>
        <v>871.19999999998129</v>
      </c>
      <c r="L2059" t="str">
        <f t="shared" si="225"/>
        <v>821,85</v>
      </c>
      <c r="M2059" s="41">
        <f t="shared" si="226"/>
        <v>871.19999999998129</v>
      </c>
    </row>
    <row r="2060" spans="2:13" x14ac:dyDescent="0.2">
      <c r="B2060" s="41">
        <f t="shared" si="224"/>
        <v>10454.519999999775</v>
      </c>
      <c r="C2060" s="41">
        <f>Motor!$E$5</f>
        <v>1900</v>
      </c>
      <c r="D2060" s="41">
        <f>Motor!$E$6</f>
        <v>0</v>
      </c>
      <c r="E2060" s="41">
        <f t="shared" si="227"/>
        <v>12354.519999999775</v>
      </c>
      <c r="F2060" s="41">
        <f t="shared" si="228"/>
        <v>1029.54</v>
      </c>
      <c r="G2060" s="41">
        <f>IF(VLOOKUP(F2060,Constantes!$D$2:$E$11,2,TRUE)=0,+F2060,VLOOKUP(F2060,Constantes!$D$2:$E$11,2,TRUE))</f>
        <v>1050</v>
      </c>
      <c r="H2060" s="41">
        <f>ROUND(+Motor!$D$15*Iteración!G2060,2)</f>
        <v>49.35</v>
      </c>
      <c r="I2060" s="48">
        <f t="shared" si="229"/>
        <v>821.85999999998126</v>
      </c>
      <c r="J2060" s="41">
        <f t="shared" si="230"/>
        <v>871.20999999998128</v>
      </c>
      <c r="L2060" t="str">
        <f t="shared" si="225"/>
        <v>821,86</v>
      </c>
      <c r="M2060" s="41">
        <f t="shared" si="226"/>
        <v>871.20999999998128</v>
      </c>
    </row>
    <row r="2061" spans="2:13" x14ac:dyDescent="0.2">
      <c r="B2061" s="41">
        <f t="shared" si="224"/>
        <v>10454.639999999776</v>
      </c>
      <c r="C2061" s="41">
        <f>Motor!$E$5</f>
        <v>1900</v>
      </c>
      <c r="D2061" s="41">
        <f>Motor!$E$6</f>
        <v>0</v>
      </c>
      <c r="E2061" s="41">
        <f t="shared" si="227"/>
        <v>12354.639999999776</v>
      </c>
      <c r="F2061" s="41">
        <f t="shared" si="228"/>
        <v>1029.55</v>
      </c>
      <c r="G2061" s="41">
        <f>IF(VLOOKUP(F2061,Constantes!$D$2:$E$11,2,TRUE)=0,+F2061,VLOOKUP(F2061,Constantes!$D$2:$E$11,2,TRUE))</f>
        <v>1050</v>
      </c>
      <c r="H2061" s="41">
        <f>ROUND(+Motor!$D$15*Iteración!G2061,2)</f>
        <v>49.35</v>
      </c>
      <c r="I2061" s="48">
        <f t="shared" si="229"/>
        <v>821.86999999998125</v>
      </c>
      <c r="J2061" s="41">
        <f t="shared" si="230"/>
        <v>871.21999999998127</v>
      </c>
      <c r="L2061" t="str">
        <f t="shared" si="225"/>
        <v>821,87</v>
      </c>
      <c r="M2061" s="41">
        <f t="shared" si="226"/>
        <v>871.21999999998127</v>
      </c>
    </row>
    <row r="2062" spans="2:13" x14ac:dyDescent="0.2">
      <c r="B2062" s="41">
        <f t="shared" si="224"/>
        <v>10454.759999999775</v>
      </c>
      <c r="C2062" s="41">
        <f>Motor!$E$5</f>
        <v>1900</v>
      </c>
      <c r="D2062" s="41">
        <f>Motor!$E$6</f>
        <v>0</v>
      </c>
      <c r="E2062" s="41">
        <f t="shared" si="227"/>
        <v>12354.759999999775</v>
      </c>
      <c r="F2062" s="41">
        <f t="shared" si="228"/>
        <v>1029.56</v>
      </c>
      <c r="G2062" s="41">
        <f>IF(VLOOKUP(F2062,Constantes!$D$2:$E$11,2,TRUE)=0,+F2062,VLOOKUP(F2062,Constantes!$D$2:$E$11,2,TRUE))</f>
        <v>1050</v>
      </c>
      <c r="H2062" s="41">
        <f>ROUND(+Motor!$D$15*Iteración!G2062,2)</f>
        <v>49.35</v>
      </c>
      <c r="I2062" s="48">
        <f t="shared" si="229"/>
        <v>821.87999999998124</v>
      </c>
      <c r="J2062" s="41">
        <f t="shared" si="230"/>
        <v>871.22999999998126</v>
      </c>
      <c r="L2062" t="str">
        <f t="shared" si="225"/>
        <v>821,88</v>
      </c>
      <c r="M2062" s="41">
        <f t="shared" si="226"/>
        <v>871.22999999998126</v>
      </c>
    </row>
    <row r="2063" spans="2:13" x14ac:dyDescent="0.2">
      <c r="B2063" s="41">
        <f t="shared" si="224"/>
        <v>10454.879999999775</v>
      </c>
      <c r="C2063" s="41">
        <f>Motor!$E$5</f>
        <v>1900</v>
      </c>
      <c r="D2063" s="41">
        <f>Motor!$E$6</f>
        <v>0</v>
      </c>
      <c r="E2063" s="41">
        <f t="shared" si="227"/>
        <v>12354.879999999775</v>
      </c>
      <c r="F2063" s="41">
        <f t="shared" si="228"/>
        <v>1029.57</v>
      </c>
      <c r="G2063" s="41">
        <f>IF(VLOOKUP(F2063,Constantes!$D$2:$E$11,2,TRUE)=0,+F2063,VLOOKUP(F2063,Constantes!$D$2:$E$11,2,TRUE))</f>
        <v>1050</v>
      </c>
      <c r="H2063" s="41">
        <f>ROUND(+Motor!$D$15*Iteración!G2063,2)</f>
        <v>49.35</v>
      </c>
      <c r="I2063" s="48">
        <f t="shared" si="229"/>
        <v>821.88999999998123</v>
      </c>
      <c r="J2063" s="41">
        <f t="shared" si="230"/>
        <v>871.23999999998125</v>
      </c>
      <c r="L2063" t="str">
        <f t="shared" si="225"/>
        <v>821,89</v>
      </c>
      <c r="M2063" s="41">
        <f t="shared" si="226"/>
        <v>871.23999999998125</v>
      </c>
    </row>
    <row r="2064" spans="2:13" x14ac:dyDescent="0.2">
      <c r="B2064" s="41">
        <f t="shared" si="224"/>
        <v>10454.999999999774</v>
      </c>
      <c r="C2064" s="41">
        <f>Motor!$E$5</f>
        <v>1900</v>
      </c>
      <c r="D2064" s="41">
        <f>Motor!$E$6</f>
        <v>0</v>
      </c>
      <c r="E2064" s="41">
        <f t="shared" si="227"/>
        <v>12354.999999999774</v>
      </c>
      <c r="F2064" s="41">
        <f t="shared" si="228"/>
        <v>1029.58</v>
      </c>
      <c r="G2064" s="41">
        <f>IF(VLOOKUP(F2064,Constantes!$D$2:$E$11,2,TRUE)=0,+F2064,VLOOKUP(F2064,Constantes!$D$2:$E$11,2,TRUE))</f>
        <v>1050</v>
      </c>
      <c r="H2064" s="41">
        <f>ROUND(+Motor!$D$15*Iteración!G2064,2)</f>
        <v>49.35</v>
      </c>
      <c r="I2064" s="48">
        <f t="shared" si="229"/>
        <v>821.89999999998122</v>
      </c>
      <c r="J2064" s="41">
        <f t="shared" si="230"/>
        <v>871.24999999998124</v>
      </c>
      <c r="L2064" t="str">
        <f t="shared" si="225"/>
        <v>821,90</v>
      </c>
      <c r="M2064" s="41">
        <f t="shared" si="226"/>
        <v>871.24999999998124</v>
      </c>
    </row>
    <row r="2065" spans="2:13" x14ac:dyDescent="0.2">
      <c r="B2065" s="41">
        <f t="shared" si="224"/>
        <v>10455.119999999775</v>
      </c>
      <c r="C2065" s="41">
        <f>Motor!$E$5</f>
        <v>1900</v>
      </c>
      <c r="D2065" s="41">
        <f>Motor!$E$6</f>
        <v>0</v>
      </c>
      <c r="E2065" s="41">
        <f t="shared" si="227"/>
        <v>12355.119999999775</v>
      </c>
      <c r="F2065" s="41">
        <f t="shared" si="228"/>
        <v>1029.5899999999999</v>
      </c>
      <c r="G2065" s="41">
        <f>IF(VLOOKUP(F2065,Constantes!$D$2:$E$11,2,TRUE)=0,+F2065,VLOOKUP(F2065,Constantes!$D$2:$E$11,2,TRUE))</f>
        <v>1050</v>
      </c>
      <c r="H2065" s="41">
        <f>ROUND(+Motor!$D$15*Iteración!G2065,2)</f>
        <v>49.35</v>
      </c>
      <c r="I2065" s="48">
        <f t="shared" si="229"/>
        <v>821.90999999998121</v>
      </c>
      <c r="J2065" s="41">
        <f t="shared" si="230"/>
        <v>871.25999999998123</v>
      </c>
      <c r="L2065" t="str">
        <f t="shared" si="225"/>
        <v>821,91</v>
      </c>
      <c r="M2065" s="41">
        <f t="shared" si="226"/>
        <v>871.25999999998123</v>
      </c>
    </row>
    <row r="2066" spans="2:13" x14ac:dyDescent="0.2">
      <c r="B2066" s="41">
        <f t="shared" si="224"/>
        <v>10455.239999999774</v>
      </c>
      <c r="C2066" s="41">
        <f>Motor!$E$5</f>
        <v>1900</v>
      </c>
      <c r="D2066" s="41">
        <f>Motor!$E$6</f>
        <v>0</v>
      </c>
      <c r="E2066" s="41">
        <f t="shared" si="227"/>
        <v>12355.239999999774</v>
      </c>
      <c r="F2066" s="41">
        <f t="shared" si="228"/>
        <v>1029.5999999999999</v>
      </c>
      <c r="G2066" s="41">
        <f>IF(VLOOKUP(F2066,Constantes!$D$2:$E$11,2,TRUE)=0,+F2066,VLOOKUP(F2066,Constantes!$D$2:$E$11,2,TRUE))</f>
        <v>1050</v>
      </c>
      <c r="H2066" s="41">
        <f>ROUND(+Motor!$D$15*Iteración!G2066,2)</f>
        <v>49.35</v>
      </c>
      <c r="I2066" s="48">
        <f t="shared" si="229"/>
        <v>821.9199999999812</v>
      </c>
      <c r="J2066" s="41">
        <f t="shared" si="230"/>
        <v>871.26999999998122</v>
      </c>
      <c r="L2066" t="str">
        <f t="shared" si="225"/>
        <v>821,92</v>
      </c>
      <c r="M2066" s="41">
        <f t="shared" si="226"/>
        <v>871.26999999998122</v>
      </c>
    </row>
    <row r="2067" spans="2:13" x14ac:dyDescent="0.2">
      <c r="B2067" s="41">
        <f t="shared" si="224"/>
        <v>10455.359999999775</v>
      </c>
      <c r="C2067" s="41">
        <f>Motor!$E$5</f>
        <v>1900</v>
      </c>
      <c r="D2067" s="41">
        <f>Motor!$E$6</f>
        <v>0</v>
      </c>
      <c r="E2067" s="41">
        <f t="shared" si="227"/>
        <v>12355.359999999775</v>
      </c>
      <c r="F2067" s="41">
        <f t="shared" si="228"/>
        <v>1029.6099999999999</v>
      </c>
      <c r="G2067" s="41">
        <f>IF(VLOOKUP(F2067,Constantes!$D$2:$E$11,2,TRUE)=0,+F2067,VLOOKUP(F2067,Constantes!$D$2:$E$11,2,TRUE))</f>
        <v>1050</v>
      </c>
      <c r="H2067" s="41">
        <f>ROUND(+Motor!$D$15*Iteración!G2067,2)</f>
        <v>49.35</v>
      </c>
      <c r="I2067" s="48">
        <f t="shared" si="229"/>
        <v>821.92999999998119</v>
      </c>
      <c r="J2067" s="41">
        <f t="shared" si="230"/>
        <v>871.27999999998121</v>
      </c>
      <c r="L2067" t="str">
        <f t="shared" si="225"/>
        <v>821,93</v>
      </c>
      <c r="M2067" s="41">
        <f t="shared" si="226"/>
        <v>871.27999999998121</v>
      </c>
    </row>
    <row r="2068" spans="2:13" x14ac:dyDescent="0.2">
      <c r="B2068" s="41">
        <f t="shared" si="224"/>
        <v>10455.479999999774</v>
      </c>
      <c r="C2068" s="41">
        <f>Motor!$E$5</f>
        <v>1900</v>
      </c>
      <c r="D2068" s="41">
        <f>Motor!$E$6</f>
        <v>0</v>
      </c>
      <c r="E2068" s="41">
        <f t="shared" si="227"/>
        <v>12355.479999999774</v>
      </c>
      <c r="F2068" s="41">
        <f t="shared" si="228"/>
        <v>1029.6199999999999</v>
      </c>
      <c r="G2068" s="41">
        <f>IF(VLOOKUP(F2068,Constantes!$D$2:$E$11,2,TRUE)=0,+F2068,VLOOKUP(F2068,Constantes!$D$2:$E$11,2,TRUE))</f>
        <v>1050</v>
      </c>
      <c r="H2068" s="41">
        <f>ROUND(+Motor!$D$15*Iteración!G2068,2)</f>
        <v>49.35</v>
      </c>
      <c r="I2068" s="48">
        <f t="shared" si="229"/>
        <v>821.93999999998118</v>
      </c>
      <c r="J2068" s="41">
        <f t="shared" si="230"/>
        <v>871.28999999998121</v>
      </c>
      <c r="L2068" t="str">
        <f t="shared" si="225"/>
        <v>821,94</v>
      </c>
      <c r="M2068" s="41">
        <f t="shared" si="226"/>
        <v>871.28999999998121</v>
      </c>
    </row>
    <row r="2069" spans="2:13" x14ac:dyDescent="0.2">
      <c r="B2069" s="41">
        <f t="shared" si="224"/>
        <v>10455.599999999775</v>
      </c>
      <c r="C2069" s="41">
        <f>Motor!$E$5</f>
        <v>1900</v>
      </c>
      <c r="D2069" s="41">
        <f>Motor!$E$6</f>
        <v>0</v>
      </c>
      <c r="E2069" s="41">
        <f t="shared" si="227"/>
        <v>12355.599999999775</v>
      </c>
      <c r="F2069" s="41">
        <f t="shared" si="228"/>
        <v>1029.6300000000001</v>
      </c>
      <c r="G2069" s="41">
        <f>IF(VLOOKUP(F2069,Constantes!$D$2:$E$11,2,TRUE)=0,+F2069,VLOOKUP(F2069,Constantes!$D$2:$E$11,2,TRUE))</f>
        <v>1050</v>
      </c>
      <c r="H2069" s="41">
        <f>ROUND(+Motor!$D$15*Iteración!G2069,2)</f>
        <v>49.35</v>
      </c>
      <c r="I2069" s="48">
        <f t="shared" si="229"/>
        <v>821.94999999998117</v>
      </c>
      <c r="J2069" s="41">
        <f t="shared" si="230"/>
        <v>871.2999999999812</v>
      </c>
      <c r="L2069" t="str">
        <f t="shared" si="225"/>
        <v>821,95</v>
      </c>
      <c r="M2069" s="41">
        <f t="shared" si="226"/>
        <v>871.2999999999812</v>
      </c>
    </row>
    <row r="2070" spans="2:13" x14ac:dyDescent="0.2">
      <c r="B2070" s="41">
        <f t="shared" si="224"/>
        <v>10455.719999999774</v>
      </c>
      <c r="C2070" s="41">
        <f>Motor!$E$5</f>
        <v>1900</v>
      </c>
      <c r="D2070" s="41">
        <f>Motor!$E$6</f>
        <v>0</v>
      </c>
      <c r="E2070" s="41">
        <f t="shared" si="227"/>
        <v>12355.719999999774</v>
      </c>
      <c r="F2070" s="41">
        <f t="shared" si="228"/>
        <v>1029.6400000000001</v>
      </c>
      <c r="G2070" s="41">
        <f>IF(VLOOKUP(F2070,Constantes!$D$2:$E$11,2,TRUE)=0,+F2070,VLOOKUP(F2070,Constantes!$D$2:$E$11,2,TRUE))</f>
        <v>1050</v>
      </c>
      <c r="H2070" s="41">
        <f>ROUND(+Motor!$D$15*Iteración!G2070,2)</f>
        <v>49.35</v>
      </c>
      <c r="I2070" s="48">
        <f t="shared" si="229"/>
        <v>821.95999999998116</v>
      </c>
      <c r="J2070" s="41">
        <f t="shared" si="230"/>
        <v>871.30999999998119</v>
      </c>
      <c r="L2070" t="str">
        <f t="shared" si="225"/>
        <v>821,96</v>
      </c>
      <c r="M2070" s="41">
        <f t="shared" si="226"/>
        <v>871.30999999998119</v>
      </c>
    </row>
    <row r="2071" spans="2:13" x14ac:dyDescent="0.2">
      <c r="B2071" s="41">
        <f t="shared" si="224"/>
        <v>10455.839999999775</v>
      </c>
      <c r="C2071" s="41">
        <f>Motor!$E$5</f>
        <v>1900</v>
      </c>
      <c r="D2071" s="41">
        <f>Motor!$E$6</f>
        <v>0</v>
      </c>
      <c r="E2071" s="41">
        <f t="shared" si="227"/>
        <v>12355.839999999775</v>
      </c>
      <c r="F2071" s="41">
        <f t="shared" si="228"/>
        <v>1029.6500000000001</v>
      </c>
      <c r="G2071" s="41">
        <f>IF(VLOOKUP(F2071,Constantes!$D$2:$E$11,2,TRUE)=0,+F2071,VLOOKUP(F2071,Constantes!$D$2:$E$11,2,TRUE))</f>
        <v>1050</v>
      </c>
      <c r="H2071" s="41">
        <f>ROUND(+Motor!$D$15*Iteración!G2071,2)</f>
        <v>49.35</v>
      </c>
      <c r="I2071" s="48">
        <f t="shared" si="229"/>
        <v>821.96999999998116</v>
      </c>
      <c r="J2071" s="41">
        <f t="shared" si="230"/>
        <v>871.31999999998118</v>
      </c>
      <c r="L2071" t="str">
        <f t="shared" si="225"/>
        <v>821,97</v>
      </c>
      <c r="M2071" s="41">
        <f t="shared" si="226"/>
        <v>871.31999999998118</v>
      </c>
    </row>
    <row r="2072" spans="2:13" x14ac:dyDescent="0.2">
      <c r="B2072" s="41">
        <f t="shared" si="224"/>
        <v>10455.959999999774</v>
      </c>
      <c r="C2072" s="41">
        <f>Motor!$E$5</f>
        <v>1900</v>
      </c>
      <c r="D2072" s="41">
        <f>Motor!$E$6</f>
        <v>0</v>
      </c>
      <c r="E2072" s="41">
        <f t="shared" si="227"/>
        <v>12355.959999999774</v>
      </c>
      <c r="F2072" s="41">
        <f t="shared" si="228"/>
        <v>1029.6600000000001</v>
      </c>
      <c r="G2072" s="41">
        <f>IF(VLOOKUP(F2072,Constantes!$D$2:$E$11,2,TRUE)=0,+F2072,VLOOKUP(F2072,Constantes!$D$2:$E$11,2,TRUE))</f>
        <v>1050</v>
      </c>
      <c r="H2072" s="41">
        <f>ROUND(+Motor!$D$15*Iteración!G2072,2)</f>
        <v>49.35</v>
      </c>
      <c r="I2072" s="48">
        <f t="shared" si="229"/>
        <v>821.97999999998115</v>
      </c>
      <c r="J2072" s="41">
        <f t="shared" si="230"/>
        <v>871.32999999998117</v>
      </c>
      <c r="L2072" t="str">
        <f t="shared" si="225"/>
        <v>821,98</v>
      </c>
      <c r="M2072" s="41">
        <f t="shared" si="226"/>
        <v>871.32999999998117</v>
      </c>
    </row>
    <row r="2073" spans="2:13" x14ac:dyDescent="0.2">
      <c r="B2073" s="41">
        <f t="shared" si="224"/>
        <v>10456.079999999774</v>
      </c>
      <c r="C2073" s="41">
        <f>Motor!$E$5</f>
        <v>1900</v>
      </c>
      <c r="D2073" s="41">
        <f>Motor!$E$6</f>
        <v>0</v>
      </c>
      <c r="E2073" s="41">
        <f t="shared" si="227"/>
        <v>12356.079999999774</v>
      </c>
      <c r="F2073" s="41">
        <f t="shared" si="228"/>
        <v>1029.67</v>
      </c>
      <c r="G2073" s="41">
        <f>IF(VLOOKUP(F2073,Constantes!$D$2:$E$11,2,TRUE)=0,+F2073,VLOOKUP(F2073,Constantes!$D$2:$E$11,2,TRUE))</f>
        <v>1050</v>
      </c>
      <c r="H2073" s="41">
        <f>ROUND(+Motor!$D$15*Iteración!G2073,2)</f>
        <v>49.35</v>
      </c>
      <c r="I2073" s="48">
        <f t="shared" si="229"/>
        <v>821.98999999998114</v>
      </c>
      <c r="J2073" s="41">
        <f t="shared" si="230"/>
        <v>871.33999999998116</v>
      </c>
      <c r="L2073" t="str">
        <f t="shared" si="225"/>
        <v>821,99</v>
      </c>
      <c r="M2073" s="41">
        <f t="shared" si="226"/>
        <v>871.33999999998116</v>
      </c>
    </row>
    <row r="2074" spans="2:13" x14ac:dyDescent="0.2">
      <c r="B2074" s="41">
        <f t="shared" si="224"/>
        <v>10456.199999999773</v>
      </c>
      <c r="C2074" s="41">
        <f>Motor!$E$5</f>
        <v>1900</v>
      </c>
      <c r="D2074" s="41">
        <f>Motor!$E$6</f>
        <v>0</v>
      </c>
      <c r="E2074" s="41">
        <f t="shared" si="227"/>
        <v>12356.199999999773</v>
      </c>
      <c r="F2074" s="41">
        <f t="shared" si="228"/>
        <v>1029.68</v>
      </c>
      <c r="G2074" s="41">
        <f>IF(VLOOKUP(F2074,Constantes!$D$2:$E$11,2,TRUE)=0,+F2074,VLOOKUP(F2074,Constantes!$D$2:$E$11,2,TRUE))</f>
        <v>1050</v>
      </c>
      <c r="H2074" s="41">
        <f>ROUND(+Motor!$D$15*Iteración!G2074,2)</f>
        <v>49.35</v>
      </c>
      <c r="I2074" s="48">
        <f t="shared" si="229"/>
        <v>821.99999999998113</v>
      </c>
      <c r="J2074" s="41">
        <f t="shared" si="230"/>
        <v>871.34999999998115</v>
      </c>
      <c r="L2074" t="str">
        <f t="shared" si="225"/>
        <v>822,00</v>
      </c>
      <c r="M2074" s="41">
        <f t="shared" si="226"/>
        <v>871.34999999998115</v>
      </c>
    </row>
    <row r="2075" spans="2:13" x14ac:dyDescent="0.2">
      <c r="B2075" s="41">
        <f t="shared" si="224"/>
        <v>10456.319999999774</v>
      </c>
      <c r="C2075" s="41">
        <f>Motor!$E$5</f>
        <v>1900</v>
      </c>
      <c r="D2075" s="41">
        <f>Motor!$E$6</f>
        <v>0</v>
      </c>
      <c r="E2075" s="41">
        <f t="shared" si="227"/>
        <v>12356.319999999774</v>
      </c>
      <c r="F2075" s="41">
        <f t="shared" si="228"/>
        <v>1029.69</v>
      </c>
      <c r="G2075" s="41">
        <f>IF(VLOOKUP(F2075,Constantes!$D$2:$E$11,2,TRUE)=0,+F2075,VLOOKUP(F2075,Constantes!$D$2:$E$11,2,TRUE))</f>
        <v>1050</v>
      </c>
      <c r="H2075" s="41">
        <f>ROUND(+Motor!$D$15*Iteración!G2075,2)</f>
        <v>49.35</v>
      </c>
      <c r="I2075" s="48">
        <f t="shared" si="229"/>
        <v>822.00999999998112</v>
      </c>
      <c r="J2075" s="41">
        <f t="shared" si="230"/>
        <v>871.35999999998114</v>
      </c>
      <c r="L2075" t="str">
        <f t="shared" si="225"/>
        <v>822,01</v>
      </c>
      <c r="M2075" s="41">
        <f t="shared" si="226"/>
        <v>871.35999999998114</v>
      </c>
    </row>
    <row r="2076" spans="2:13" x14ac:dyDescent="0.2">
      <c r="B2076" s="41">
        <f t="shared" si="224"/>
        <v>10456.439999999773</v>
      </c>
      <c r="C2076" s="41">
        <f>Motor!$E$5</f>
        <v>1900</v>
      </c>
      <c r="D2076" s="41">
        <f>Motor!$E$6</f>
        <v>0</v>
      </c>
      <c r="E2076" s="41">
        <f t="shared" si="227"/>
        <v>12356.439999999773</v>
      </c>
      <c r="F2076" s="41">
        <f t="shared" si="228"/>
        <v>1029.7</v>
      </c>
      <c r="G2076" s="41">
        <f>IF(VLOOKUP(F2076,Constantes!$D$2:$E$11,2,TRUE)=0,+F2076,VLOOKUP(F2076,Constantes!$D$2:$E$11,2,TRUE))</f>
        <v>1050</v>
      </c>
      <c r="H2076" s="41">
        <f>ROUND(+Motor!$D$15*Iteración!G2076,2)</f>
        <v>49.35</v>
      </c>
      <c r="I2076" s="48">
        <f t="shared" si="229"/>
        <v>822.01999999998111</v>
      </c>
      <c r="J2076" s="41">
        <f t="shared" si="230"/>
        <v>871.36999999998113</v>
      </c>
      <c r="L2076" t="str">
        <f t="shared" si="225"/>
        <v>822,02</v>
      </c>
      <c r="M2076" s="41">
        <f t="shared" si="226"/>
        <v>871.36999999998113</v>
      </c>
    </row>
    <row r="2077" spans="2:13" x14ac:dyDescent="0.2">
      <c r="B2077" s="41">
        <f t="shared" si="224"/>
        <v>10456.559999999774</v>
      </c>
      <c r="C2077" s="41">
        <f>Motor!$E$5</f>
        <v>1900</v>
      </c>
      <c r="D2077" s="41">
        <f>Motor!$E$6</f>
        <v>0</v>
      </c>
      <c r="E2077" s="41">
        <f t="shared" si="227"/>
        <v>12356.559999999774</v>
      </c>
      <c r="F2077" s="41">
        <f t="shared" si="228"/>
        <v>1029.71</v>
      </c>
      <c r="G2077" s="41">
        <f>IF(VLOOKUP(F2077,Constantes!$D$2:$E$11,2,TRUE)=0,+F2077,VLOOKUP(F2077,Constantes!$D$2:$E$11,2,TRUE))</f>
        <v>1050</v>
      </c>
      <c r="H2077" s="41">
        <f>ROUND(+Motor!$D$15*Iteración!G2077,2)</f>
        <v>49.35</v>
      </c>
      <c r="I2077" s="48">
        <f t="shared" si="229"/>
        <v>822.0299999999811</v>
      </c>
      <c r="J2077" s="41">
        <f t="shared" si="230"/>
        <v>871.37999999998112</v>
      </c>
      <c r="L2077" t="str">
        <f t="shared" si="225"/>
        <v>822,03</v>
      </c>
      <c r="M2077" s="41">
        <f t="shared" si="226"/>
        <v>871.37999999998112</v>
      </c>
    </row>
    <row r="2078" spans="2:13" x14ac:dyDescent="0.2">
      <c r="B2078" s="41">
        <f t="shared" si="224"/>
        <v>10456.679999999773</v>
      </c>
      <c r="C2078" s="41">
        <f>Motor!$E$5</f>
        <v>1900</v>
      </c>
      <c r="D2078" s="41">
        <f>Motor!$E$6</f>
        <v>0</v>
      </c>
      <c r="E2078" s="41">
        <f t="shared" si="227"/>
        <v>12356.679999999773</v>
      </c>
      <c r="F2078" s="41">
        <f t="shared" si="228"/>
        <v>1029.72</v>
      </c>
      <c r="G2078" s="41">
        <f>IF(VLOOKUP(F2078,Constantes!$D$2:$E$11,2,TRUE)=0,+F2078,VLOOKUP(F2078,Constantes!$D$2:$E$11,2,TRUE))</f>
        <v>1050</v>
      </c>
      <c r="H2078" s="41">
        <f>ROUND(+Motor!$D$15*Iteración!G2078,2)</f>
        <v>49.35</v>
      </c>
      <c r="I2078" s="48">
        <f t="shared" si="229"/>
        <v>822.03999999998109</v>
      </c>
      <c r="J2078" s="41">
        <f t="shared" si="230"/>
        <v>871.38999999998111</v>
      </c>
      <c r="L2078" t="str">
        <f t="shared" si="225"/>
        <v>822,04</v>
      </c>
      <c r="M2078" s="41">
        <f t="shared" si="226"/>
        <v>871.38999999998111</v>
      </c>
    </row>
    <row r="2079" spans="2:13" x14ac:dyDescent="0.2">
      <c r="B2079" s="41">
        <f t="shared" si="224"/>
        <v>10456.799999999774</v>
      </c>
      <c r="C2079" s="41">
        <f>Motor!$E$5</f>
        <v>1900</v>
      </c>
      <c r="D2079" s="41">
        <f>Motor!$E$6</f>
        <v>0</v>
      </c>
      <c r="E2079" s="41">
        <f t="shared" si="227"/>
        <v>12356.799999999774</v>
      </c>
      <c r="F2079" s="41">
        <f t="shared" si="228"/>
        <v>1029.73</v>
      </c>
      <c r="G2079" s="41">
        <f>IF(VLOOKUP(F2079,Constantes!$D$2:$E$11,2,TRUE)=0,+F2079,VLOOKUP(F2079,Constantes!$D$2:$E$11,2,TRUE))</f>
        <v>1050</v>
      </c>
      <c r="H2079" s="41">
        <f>ROUND(+Motor!$D$15*Iteración!G2079,2)</f>
        <v>49.35</v>
      </c>
      <c r="I2079" s="48">
        <f t="shared" si="229"/>
        <v>822.04999999998108</v>
      </c>
      <c r="J2079" s="41">
        <f t="shared" si="230"/>
        <v>871.39999999998111</v>
      </c>
      <c r="L2079" t="str">
        <f t="shared" si="225"/>
        <v>822,05</v>
      </c>
      <c r="M2079" s="41">
        <f t="shared" si="226"/>
        <v>871.39999999998111</v>
      </c>
    </row>
    <row r="2080" spans="2:13" x14ac:dyDescent="0.2">
      <c r="B2080" s="41">
        <f t="shared" si="224"/>
        <v>10456.919999999773</v>
      </c>
      <c r="C2080" s="41">
        <f>Motor!$E$5</f>
        <v>1900</v>
      </c>
      <c r="D2080" s="41">
        <f>Motor!$E$6</f>
        <v>0</v>
      </c>
      <c r="E2080" s="41">
        <f t="shared" si="227"/>
        <v>12356.919999999773</v>
      </c>
      <c r="F2080" s="41">
        <f t="shared" si="228"/>
        <v>1029.74</v>
      </c>
      <c r="G2080" s="41">
        <f>IF(VLOOKUP(F2080,Constantes!$D$2:$E$11,2,TRUE)=0,+F2080,VLOOKUP(F2080,Constantes!$D$2:$E$11,2,TRUE))</f>
        <v>1050</v>
      </c>
      <c r="H2080" s="41">
        <f>ROUND(+Motor!$D$15*Iteración!G2080,2)</f>
        <v>49.35</v>
      </c>
      <c r="I2080" s="48">
        <f t="shared" si="229"/>
        <v>822.05999999998107</v>
      </c>
      <c r="J2080" s="41">
        <f t="shared" si="230"/>
        <v>871.4099999999811</v>
      </c>
      <c r="L2080" t="str">
        <f t="shared" si="225"/>
        <v>822,06</v>
      </c>
      <c r="M2080" s="41">
        <f t="shared" si="226"/>
        <v>871.4099999999811</v>
      </c>
    </row>
    <row r="2081" spans="2:13" x14ac:dyDescent="0.2">
      <c r="B2081" s="41">
        <f t="shared" si="224"/>
        <v>10457.039999999773</v>
      </c>
      <c r="C2081" s="41">
        <f>Motor!$E$5</f>
        <v>1900</v>
      </c>
      <c r="D2081" s="41">
        <f>Motor!$E$6</f>
        <v>0</v>
      </c>
      <c r="E2081" s="41">
        <f t="shared" si="227"/>
        <v>12357.039999999773</v>
      </c>
      <c r="F2081" s="41">
        <f t="shared" si="228"/>
        <v>1029.75</v>
      </c>
      <c r="G2081" s="41">
        <f>IF(VLOOKUP(F2081,Constantes!$D$2:$E$11,2,TRUE)=0,+F2081,VLOOKUP(F2081,Constantes!$D$2:$E$11,2,TRUE))</f>
        <v>1050</v>
      </c>
      <c r="H2081" s="41">
        <f>ROUND(+Motor!$D$15*Iteración!G2081,2)</f>
        <v>49.35</v>
      </c>
      <c r="I2081" s="48">
        <f t="shared" si="229"/>
        <v>822.06999999998106</v>
      </c>
      <c r="J2081" s="41">
        <f t="shared" si="230"/>
        <v>871.41999999998109</v>
      </c>
      <c r="L2081" t="str">
        <f t="shared" si="225"/>
        <v>822,07</v>
      </c>
      <c r="M2081" s="41">
        <f t="shared" si="226"/>
        <v>871.41999999998109</v>
      </c>
    </row>
    <row r="2082" spans="2:13" x14ac:dyDescent="0.2">
      <c r="B2082" s="41">
        <f t="shared" si="224"/>
        <v>10457.159999999772</v>
      </c>
      <c r="C2082" s="41">
        <f>Motor!$E$5</f>
        <v>1900</v>
      </c>
      <c r="D2082" s="41">
        <f>Motor!$E$6</f>
        <v>0</v>
      </c>
      <c r="E2082" s="41">
        <f t="shared" si="227"/>
        <v>12357.159999999772</v>
      </c>
      <c r="F2082" s="41">
        <f t="shared" si="228"/>
        <v>1029.76</v>
      </c>
      <c r="G2082" s="41">
        <f>IF(VLOOKUP(F2082,Constantes!$D$2:$E$11,2,TRUE)=0,+F2082,VLOOKUP(F2082,Constantes!$D$2:$E$11,2,TRUE))</f>
        <v>1050</v>
      </c>
      <c r="H2082" s="41">
        <f>ROUND(+Motor!$D$15*Iteración!G2082,2)</f>
        <v>49.35</v>
      </c>
      <c r="I2082" s="48">
        <f t="shared" si="229"/>
        <v>822.07999999998106</v>
      </c>
      <c r="J2082" s="41">
        <f t="shared" si="230"/>
        <v>871.42999999998108</v>
      </c>
      <c r="L2082" t="str">
        <f t="shared" si="225"/>
        <v>822,08</v>
      </c>
      <c r="M2082" s="41">
        <f t="shared" si="226"/>
        <v>871.42999999998108</v>
      </c>
    </row>
    <row r="2083" spans="2:13" x14ac:dyDescent="0.2">
      <c r="B2083" s="41">
        <f t="shared" si="224"/>
        <v>10457.279999999773</v>
      </c>
      <c r="C2083" s="41">
        <f>Motor!$E$5</f>
        <v>1900</v>
      </c>
      <c r="D2083" s="41">
        <f>Motor!$E$6</f>
        <v>0</v>
      </c>
      <c r="E2083" s="41">
        <f t="shared" si="227"/>
        <v>12357.279999999773</v>
      </c>
      <c r="F2083" s="41">
        <f t="shared" si="228"/>
        <v>1029.77</v>
      </c>
      <c r="G2083" s="41">
        <f>IF(VLOOKUP(F2083,Constantes!$D$2:$E$11,2,TRUE)=0,+F2083,VLOOKUP(F2083,Constantes!$D$2:$E$11,2,TRUE))</f>
        <v>1050</v>
      </c>
      <c r="H2083" s="41">
        <f>ROUND(+Motor!$D$15*Iteración!G2083,2)</f>
        <v>49.35</v>
      </c>
      <c r="I2083" s="48">
        <f t="shared" si="229"/>
        <v>822.08999999998105</v>
      </c>
      <c r="J2083" s="41">
        <f t="shared" si="230"/>
        <v>871.43999999998107</v>
      </c>
      <c r="L2083" t="str">
        <f t="shared" si="225"/>
        <v>822,09</v>
      </c>
      <c r="M2083" s="41">
        <f t="shared" si="226"/>
        <v>871.43999999998107</v>
      </c>
    </row>
    <row r="2084" spans="2:13" x14ac:dyDescent="0.2">
      <c r="B2084" s="41">
        <f t="shared" si="224"/>
        <v>10457.399999999772</v>
      </c>
      <c r="C2084" s="41">
        <f>Motor!$E$5</f>
        <v>1900</v>
      </c>
      <c r="D2084" s="41">
        <f>Motor!$E$6</f>
        <v>0</v>
      </c>
      <c r="E2084" s="41">
        <f t="shared" si="227"/>
        <v>12357.399999999772</v>
      </c>
      <c r="F2084" s="41">
        <f t="shared" si="228"/>
        <v>1029.78</v>
      </c>
      <c r="G2084" s="41">
        <f>IF(VLOOKUP(F2084,Constantes!$D$2:$E$11,2,TRUE)=0,+F2084,VLOOKUP(F2084,Constantes!$D$2:$E$11,2,TRUE))</f>
        <v>1050</v>
      </c>
      <c r="H2084" s="41">
        <f>ROUND(+Motor!$D$15*Iteración!G2084,2)</f>
        <v>49.35</v>
      </c>
      <c r="I2084" s="48">
        <f t="shared" si="229"/>
        <v>822.09999999998104</v>
      </c>
      <c r="J2084" s="41">
        <f t="shared" si="230"/>
        <v>871.44999999998106</v>
      </c>
      <c r="L2084" t="str">
        <f t="shared" si="225"/>
        <v>822,10</v>
      </c>
      <c r="M2084" s="41">
        <f t="shared" si="226"/>
        <v>871.44999999998106</v>
      </c>
    </row>
    <row r="2085" spans="2:13" x14ac:dyDescent="0.2">
      <c r="B2085" s="41">
        <f t="shared" si="224"/>
        <v>10457.519999999773</v>
      </c>
      <c r="C2085" s="41">
        <f>Motor!$E$5</f>
        <v>1900</v>
      </c>
      <c r="D2085" s="41">
        <f>Motor!$E$6</f>
        <v>0</v>
      </c>
      <c r="E2085" s="41">
        <f t="shared" si="227"/>
        <v>12357.519999999773</v>
      </c>
      <c r="F2085" s="41">
        <f t="shared" si="228"/>
        <v>1029.79</v>
      </c>
      <c r="G2085" s="41">
        <f>IF(VLOOKUP(F2085,Constantes!$D$2:$E$11,2,TRUE)=0,+F2085,VLOOKUP(F2085,Constantes!$D$2:$E$11,2,TRUE))</f>
        <v>1050</v>
      </c>
      <c r="H2085" s="41">
        <f>ROUND(+Motor!$D$15*Iteración!G2085,2)</f>
        <v>49.35</v>
      </c>
      <c r="I2085" s="48">
        <f t="shared" si="229"/>
        <v>822.10999999998103</v>
      </c>
      <c r="J2085" s="41">
        <f t="shared" si="230"/>
        <v>871.45999999998105</v>
      </c>
      <c r="L2085" t="str">
        <f t="shared" si="225"/>
        <v>822,11</v>
      </c>
      <c r="M2085" s="41">
        <f t="shared" si="226"/>
        <v>871.45999999998105</v>
      </c>
    </row>
    <row r="2086" spans="2:13" x14ac:dyDescent="0.2">
      <c r="B2086" s="41">
        <f t="shared" si="224"/>
        <v>10457.639999999772</v>
      </c>
      <c r="C2086" s="41">
        <f>Motor!$E$5</f>
        <v>1900</v>
      </c>
      <c r="D2086" s="41">
        <f>Motor!$E$6</f>
        <v>0</v>
      </c>
      <c r="E2086" s="41">
        <f t="shared" si="227"/>
        <v>12357.639999999772</v>
      </c>
      <c r="F2086" s="41">
        <f t="shared" si="228"/>
        <v>1029.8</v>
      </c>
      <c r="G2086" s="41">
        <f>IF(VLOOKUP(F2086,Constantes!$D$2:$E$11,2,TRUE)=0,+F2086,VLOOKUP(F2086,Constantes!$D$2:$E$11,2,TRUE))</f>
        <v>1050</v>
      </c>
      <c r="H2086" s="41">
        <f>ROUND(+Motor!$D$15*Iteración!G2086,2)</f>
        <v>49.35</v>
      </c>
      <c r="I2086" s="48">
        <f t="shared" si="229"/>
        <v>822.11999999998102</v>
      </c>
      <c r="J2086" s="41">
        <f t="shared" si="230"/>
        <v>871.46999999998104</v>
      </c>
      <c r="L2086" t="str">
        <f t="shared" si="225"/>
        <v>822,12</v>
      </c>
      <c r="M2086" s="41">
        <f t="shared" si="226"/>
        <v>871.46999999998104</v>
      </c>
    </row>
    <row r="2087" spans="2:13" x14ac:dyDescent="0.2">
      <c r="B2087" s="41">
        <f t="shared" si="224"/>
        <v>10457.759999999773</v>
      </c>
      <c r="C2087" s="41">
        <f>Motor!$E$5</f>
        <v>1900</v>
      </c>
      <c r="D2087" s="41">
        <f>Motor!$E$6</f>
        <v>0</v>
      </c>
      <c r="E2087" s="41">
        <f t="shared" si="227"/>
        <v>12357.759999999773</v>
      </c>
      <c r="F2087" s="41">
        <f t="shared" si="228"/>
        <v>1029.81</v>
      </c>
      <c r="G2087" s="41">
        <f>IF(VLOOKUP(F2087,Constantes!$D$2:$E$11,2,TRUE)=0,+F2087,VLOOKUP(F2087,Constantes!$D$2:$E$11,2,TRUE))</f>
        <v>1050</v>
      </c>
      <c r="H2087" s="41">
        <f>ROUND(+Motor!$D$15*Iteración!G2087,2)</f>
        <v>49.35</v>
      </c>
      <c r="I2087" s="48">
        <f t="shared" si="229"/>
        <v>822.12999999998101</v>
      </c>
      <c r="J2087" s="41">
        <f t="shared" si="230"/>
        <v>871.47999999998103</v>
      </c>
      <c r="L2087" t="str">
        <f t="shared" si="225"/>
        <v>822,13</v>
      </c>
      <c r="M2087" s="41">
        <f t="shared" si="226"/>
        <v>871.47999999998103</v>
      </c>
    </row>
    <row r="2088" spans="2:13" x14ac:dyDescent="0.2">
      <c r="B2088" s="41">
        <f t="shared" si="224"/>
        <v>10457.879999999772</v>
      </c>
      <c r="C2088" s="41">
        <f>Motor!$E$5</f>
        <v>1900</v>
      </c>
      <c r="D2088" s="41">
        <f>Motor!$E$6</f>
        <v>0</v>
      </c>
      <c r="E2088" s="41">
        <f t="shared" si="227"/>
        <v>12357.879999999772</v>
      </c>
      <c r="F2088" s="41">
        <f t="shared" si="228"/>
        <v>1029.82</v>
      </c>
      <c r="G2088" s="41">
        <f>IF(VLOOKUP(F2088,Constantes!$D$2:$E$11,2,TRUE)=0,+F2088,VLOOKUP(F2088,Constantes!$D$2:$E$11,2,TRUE))</f>
        <v>1050</v>
      </c>
      <c r="H2088" s="41">
        <f>ROUND(+Motor!$D$15*Iteración!G2088,2)</f>
        <v>49.35</v>
      </c>
      <c r="I2088" s="48">
        <f t="shared" si="229"/>
        <v>822.139999999981</v>
      </c>
      <c r="J2088" s="41">
        <f t="shared" si="230"/>
        <v>871.48999999998102</v>
      </c>
      <c r="L2088" t="str">
        <f t="shared" si="225"/>
        <v>822,14</v>
      </c>
      <c r="M2088" s="41">
        <f t="shared" si="226"/>
        <v>871.48999999998102</v>
      </c>
    </row>
    <row r="2089" spans="2:13" x14ac:dyDescent="0.2">
      <c r="B2089" s="41">
        <f t="shared" si="224"/>
        <v>10457.999999999773</v>
      </c>
      <c r="C2089" s="41">
        <f>Motor!$E$5</f>
        <v>1900</v>
      </c>
      <c r="D2089" s="41">
        <f>Motor!$E$6</f>
        <v>0</v>
      </c>
      <c r="E2089" s="41">
        <f t="shared" si="227"/>
        <v>12357.999999999773</v>
      </c>
      <c r="F2089" s="41">
        <f t="shared" si="228"/>
        <v>1029.83</v>
      </c>
      <c r="G2089" s="41">
        <f>IF(VLOOKUP(F2089,Constantes!$D$2:$E$11,2,TRUE)=0,+F2089,VLOOKUP(F2089,Constantes!$D$2:$E$11,2,TRUE))</f>
        <v>1050</v>
      </c>
      <c r="H2089" s="41">
        <f>ROUND(+Motor!$D$15*Iteración!G2089,2)</f>
        <v>49.35</v>
      </c>
      <c r="I2089" s="48">
        <f t="shared" si="229"/>
        <v>822.14999999998099</v>
      </c>
      <c r="J2089" s="41">
        <f t="shared" si="230"/>
        <v>871.49999999998101</v>
      </c>
      <c r="L2089" t="str">
        <f t="shared" si="225"/>
        <v>822,15</v>
      </c>
      <c r="M2089" s="41">
        <f t="shared" si="226"/>
        <v>871.49999999998101</v>
      </c>
    </row>
    <row r="2090" spans="2:13" x14ac:dyDescent="0.2">
      <c r="B2090" s="41">
        <f t="shared" si="224"/>
        <v>10458.119999999772</v>
      </c>
      <c r="C2090" s="41">
        <f>Motor!$E$5</f>
        <v>1900</v>
      </c>
      <c r="D2090" s="41">
        <f>Motor!$E$6</f>
        <v>0</v>
      </c>
      <c r="E2090" s="41">
        <f t="shared" si="227"/>
        <v>12358.119999999772</v>
      </c>
      <c r="F2090" s="41">
        <f t="shared" si="228"/>
        <v>1029.8399999999999</v>
      </c>
      <c r="G2090" s="41">
        <f>IF(VLOOKUP(F2090,Constantes!$D$2:$E$11,2,TRUE)=0,+F2090,VLOOKUP(F2090,Constantes!$D$2:$E$11,2,TRUE))</f>
        <v>1050</v>
      </c>
      <c r="H2090" s="41">
        <f>ROUND(+Motor!$D$15*Iteración!G2090,2)</f>
        <v>49.35</v>
      </c>
      <c r="I2090" s="48">
        <f t="shared" si="229"/>
        <v>822.15999999998098</v>
      </c>
      <c r="J2090" s="41">
        <f t="shared" si="230"/>
        <v>871.50999999998101</v>
      </c>
      <c r="L2090" t="str">
        <f t="shared" si="225"/>
        <v>822,16</v>
      </c>
      <c r="M2090" s="41">
        <f t="shared" si="226"/>
        <v>871.50999999998101</v>
      </c>
    </row>
    <row r="2091" spans="2:13" x14ac:dyDescent="0.2">
      <c r="B2091" s="41">
        <f t="shared" si="224"/>
        <v>10458.239999999772</v>
      </c>
      <c r="C2091" s="41">
        <f>Motor!$E$5</f>
        <v>1900</v>
      </c>
      <c r="D2091" s="41">
        <f>Motor!$E$6</f>
        <v>0</v>
      </c>
      <c r="E2091" s="41">
        <f t="shared" si="227"/>
        <v>12358.239999999772</v>
      </c>
      <c r="F2091" s="41">
        <f t="shared" si="228"/>
        <v>1029.8499999999999</v>
      </c>
      <c r="G2091" s="41">
        <f>IF(VLOOKUP(F2091,Constantes!$D$2:$E$11,2,TRUE)=0,+F2091,VLOOKUP(F2091,Constantes!$D$2:$E$11,2,TRUE))</f>
        <v>1050</v>
      </c>
      <c r="H2091" s="41">
        <f>ROUND(+Motor!$D$15*Iteración!G2091,2)</f>
        <v>49.35</v>
      </c>
      <c r="I2091" s="48">
        <f t="shared" si="229"/>
        <v>822.16999999998097</v>
      </c>
      <c r="J2091" s="41">
        <f t="shared" si="230"/>
        <v>871.519999999981</v>
      </c>
      <c r="L2091" t="str">
        <f t="shared" si="225"/>
        <v>822,17</v>
      </c>
      <c r="M2091" s="41">
        <f t="shared" si="226"/>
        <v>871.519999999981</v>
      </c>
    </row>
    <row r="2092" spans="2:13" x14ac:dyDescent="0.2">
      <c r="B2092" s="41">
        <f t="shared" si="224"/>
        <v>10458.359999999771</v>
      </c>
      <c r="C2092" s="41">
        <f>Motor!$E$5</f>
        <v>1900</v>
      </c>
      <c r="D2092" s="41">
        <f>Motor!$E$6</f>
        <v>0</v>
      </c>
      <c r="E2092" s="41">
        <f t="shared" si="227"/>
        <v>12358.359999999771</v>
      </c>
      <c r="F2092" s="41">
        <f t="shared" si="228"/>
        <v>1029.8599999999999</v>
      </c>
      <c r="G2092" s="41">
        <f>IF(VLOOKUP(F2092,Constantes!$D$2:$E$11,2,TRUE)=0,+F2092,VLOOKUP(F2092,Constantes!$D$2:$E$11,2,TRUE))</f>
        <v>1050</v>
      </c>
      <c r="H2092" s="41">
        <f>ROUND(+Motor!$D$15*Iteración!G2092,2)</f>
        <v>49.35</v>
      </c>
      <c r="I2092" s="48">
        <f t="shared" si="229"/>
        <v>822.17999999998096</v>
      </c>
      <c r="J2092" s="41">
        <f t="shared" si="230"/>
        <v>871.52999999998099</v>
      </c>
      <c r="L2092" t="str">
        <f t="shared" si="225"/>
        <v>822,18</v>
      </c>
      <c r="M2092" s="41">
        <f t="shared" si="226"/>
        <v>871.52999999998099</v>
      </c>
    </row>
    <row r="2093" spans="2:13" x14ac:dyDescent="0.2">
      <c r="B2093" s="41">
        <f t="shared" si="224"/>
        <v>10458.479999999772</v>
      </c>
      <c r="C2093" s="41">
        <f>Motor!$E$5</f>
        <v>1900</v>
      </c>
      <c r="D2093" s="41">
        <f>Motor!$E$6</f>
        <v>0</v>
      </c>
      <c r="E2093" s="41">
        <f t="shared" si="227"/>
        <v>12358.479999999772</v>
      </c>
      <c r="F2093" s="41">
        <f t="shared" si="228"/>
        <v>1029.8699999999999</v>
      </c>
      <c r="G2093" s="41">
        <f>IF(VLOOKUP(F2093,Constantes!$D$2:$E$11,2,TRUE)=0,+F2093,VLOOKUP(F2093,Constantes!$D$2:$E$11,2,TRUE))</f>
        <v>1050</v>
      </c>
      <c r="H2093" s="41">
        <f>ROUND(+Motor!$D$15*Iteración!G2093,2)</f>
        <v>49.35</v>
      </c>
      <c r="I2093" s="48">
        <f t="shared" si="229"/>
        <v>822.18999999998096</v>
      </c>
      <c r="J2093" s="41">
        <f t="shared" si="230"/>
        <v>871.53999999998098</v>
      </c>
      <c r="L2093" t="str">
        <f t="shared" si="225"/>
        <v>822,19</v>
      </c>
      <c r="M2093" s="41">
        <f t="shared" si="226"/>
        <v>871.53999999998098</v>
      </c>
    </row>
    <row r="2094" spans="2:13" x14ac:dyDescent="0.2">
      <c r="B2094" s="41">
        <f t="shared" si="224"/>
        <v>10458.599999999771</v>
      </c>
      <c r="C2094" s="41">
        <f>Motor!$E$5</f>
        <v>1900</v>
      </c>
      <c r="D2094" s="41">
        <f>Motor!$E$6</f>
        <v>0</v>
      </c>
      <c r="E2094" s="41">
        <f t="shared" si="227"/>
        <v>12358.599999999771</v>
      </c>
      <c r="F2094" s="41">
        <f t="shared" si="228"/>
        <v>1029.8800000000001</v>
      </c>
      <c r="G2094" s="41">
        <f>IF(VLOOKUP(F2094,Constantes!$D$2:$E$11,2,TRUE)=0,+F2094,VLOOKUP(F2094,Constantes!$D$2:$E$11,2,TRUE))</f>
        <v>1050</v>
      </c>
      <c r="H2094" s="41">
        <f>ROUND(+Motor!$D$15*Iteración!G2094,2)</f>
        <v>49.35</v>
      </c>
      <c r="I2094" s="48">
        <f t="shared" si="229"/>
        <v>822.19999999998095</v>
      </c>
      <c r="J2094" s="41">
        <f t="shared" si="230"/>
        <v>871.54999999998097</v>
      </c>
      <c r="L2094" t="str">
        <f t="shared" si="225"/>
        <v>822,20</v>
      </c>
      <c r="M2094" s="41">
        <f t="shared" si="226"/>
        <v>871.54999999998097</v>
      </c>
    </row>
    <row r="2095" spans="2:13" x14ac:dyDescent="0.2">
      <c r="B2095" s="41">
        <f t="shared" si="224"/>
        <v>10458.719999999772</v>
      </c>
      <c r="C2095" s="41">
        <f>Motor!$E$5</f>
        <v>1900</v>
      </c>
      <c r="D2095" s="41">
        <f>Motor!$E$6</f>
        <v>0</v>
      </c>
      <c r="E2095" s="41">
        <f t="shared" si="227"/>
        <v>12358.719999999772</v>
      </c>
      <c r="F2095" s="41">
        <f t="shared" si="228"/>
        <v>1029.8900000000001</v>
      </c>
      <c r="G2095" s="41">
        <f>IF(VLOOKUP(F2095,Constantes!$D$2:$E$11,2,TRUE)=0,+F2095,VLOOKUP(F2095,Constantes!$D$2:$E$11,2,TRUE))</f>
        <v>1050</v>
      </c>
      <c r="H2095" s="41">
        <f>ROUND(+Motor!$D$15*Iteración!G2095,2)</f>
        <v>49.35</v>
      </c>
      <c r="I2095" s="48">
        <f t="shared" si="229"/>
        <v>822.20999999998094</v>
      </c>
      <c r="J2095" s="41">
        <f t="shared" si="230"/>
        <v>871.55999999998096</v>
      </c>
      <c r="L2095" t="str">
        <f t="shared" si="225"/>
        <v>822,21</v>
      </c>
      <c r="M2095" s="41">
        <f t="shared" si="226"/>
        <v>871.55999999998096</v>
      </c>
    </row>
    <row r="2096" spans="2:13" x14ac:dyDescent="0.2">
      <c r="B2096" s="41">
        <f t="shared" si="224"/>
        <v>10458.839999999771</v>
      </c>
      <c r="C2096" s="41">
        <f>Motor!$E$5</f>
        <v>1900</v>
      </c>
      <c r="D2096" s="41">
        <f>Motor!$E$6</f>
        <v>0</v>
      </c>
      <c r="E2096" s="41">
        <f t="shared" si="227"/>
        <v>12358.839999999771</v>
      </c>
      <c r="F2096" s="41">
        <f t="shared" si="228"/>
        <v>1029.9000000000001</v>
      </c>
      <c r="G2096" s="41">
        <f>IF(VLOOKUP(F2096,Constantes!$D$2:$E$11,2,TRUE)=0,+F2096,VLOOKUP(F2096,Constantes!$D$2:$E$11,2,TRUE))</f>
        <v>1050</v>
      </c>
      <c r="H2096" s="41">
        <f>ROUND(+Motor!$D$15*Iteración!G2096,2)</f>
        <v>49.35</v>
      </c>
      <c r="I2096" s="48">
        <f t="shared" si="229"/>
        <v>822.21999999998093</v>
      </c>
      <c r="J2096" s="41">
        <f t="shared" si="230"/>
        <v>871.56999999998095</v>
      </c>
      <c r="L2096" t="str">
        <f t="shared" si="225"/>
        <v>822,22</v>
      </c>
      <c r="M2096" s="41">
        <f t="shared" si="226"/>
        <v>871.56999999998095</v>
      </c>
    </row>
    <row r="2097" spans="2:13" x14ac:dyDescent="0.2">
      <c r="B2097" s="41">
        <f t="shared" si="224"/>
        <v>10458.959999999772</v>
      </c>
      <c r="C2097" s="41">
        <f>Motor!$E$5</f>
        <v>1900</v>
      </c>
      <c r="D2097" s="41">
        <f>Motor!$E$6</f>
        <v>0</v>
      </c>
      <c r="E2097" s="41">
        <f t="shared" si="227"/>
        <v>12358.959999999772</v>
      </c>
      <c r="F2097" s="41">
        <f t="shared" si="228"/>
        <v>1029.9100000000001</v>
      </c>
      <c r="G2097" s="41">
        <f>IF(VLOOKUP(F2097,Constantes!$D$2:$E$11,2,TRUE)=0,+F2097,VLOOKUP(F2097,Constantes!$D$2:$E$11,2,TRUE))</f>
        <v>1050</v>
      </c>
      <c r="H2097" s="41">
        <f>ROUND(+Motor!$D$15*Iteración!G2097,2)</f>
        <v>49.35</v>
      </c>
      <c r="I2097" s="48">
        <f t="shared" si="229"/>
        <v>822.22999999998092</v>
      </c>
      <c r="J2097" s="41">
        <f t="shared" si="230"/>
        <v>871.57999999998094</v>
      </c>
      <c r="L2097" t="str">
        <f t="shared" si="225"/>
        <v>822,23</v>
      </c>
      <c r="M2097" s="41">
        <f t="shared" si="226"/>
        <v>871.57999999998094</v>
      </c>
    </row>
    <row r="2098" spans="2:13" x14ac:dyDescent="0.2">
      <c r="B2098" s="41">
        <f t="shared" si="224"/>
        <v>10459.079999999771</v>
      </c>
      <c r="C2098" s="41">
        <f>Motor!$E$5</f>
        <v>1900</v>
      </c>
      <c r="D2098" s="41">
        <f>Motor!$E$6</f>
        <v>0</v>
      </c>
      <c r="E2098" s="41">
        <f t="shared" si="227"/>
        <v>12359.079999999771</v>
      </c>
      <c r="F2098" s="41">
        <f t="shared" si="228"/>
        <v>1029.92</v>
      </c>
      <c r="G2098" s="41">
        <f>IF(VLOOKUP(F2098,Constantes!$D$2:$E$11,2,TRUE)=0,+F2098,VLOOKUP(F2098,Constantes!$D$2:$E$11,2,TRUE))</f>
        <v>1050</v>
      </c>
      <c r="H2098" s="41">
        <f>ROUND(+Motor!$D$15*Iteración!G2098,2)</f>
        <v>49.35</v>
      </c>
      <c r="I2098" s="48">
        <f t="shared" si="229"/>
        <v>822.23999999998091</v>
      </c>
      <c r="J2098" s="41">
        <f t="shared" si="230"/>
        <v>871.58999999998093</v>
      </c>
      <c r="L2098" t="str">
        <f t="shared" si="225"/>
        <v>822,24</v>
      </c>
      <c r="M2098" s="41">
        <f t="shared" si="226"/>
        <v>871.58999999998093</v>
      </c>
    </row>
    <row r="2099" spans="2:13" x14ac:dyDescent="0.2">
      <c r="B2099" s="41">
        <f t="shared" si="224"/>
        <v>10459.199999999772</v>
      </c>
      <c r="C2099" s="41">
        <f>Motor!$E$5</f>
        <v>1900</v>
      </c>
      <c r="D2099" s="41">
        <f>Motor!$E$6</f>
        <v>0</v>
      </c>
      <c r="E2099" s="41">
        <f t="shared" si="227"/>
        <v>12359.199999999772</v>
      </c>
      <c r="F2099" s="41">
        <f t="shared" si="228"/>
        <v>1029.93</v>
      </c>
      <c r="G2099" s="41">
        <f>IF(VLOOKUP(F2099,Constantes!$D$2:$E$11,2,TRUE)=0,+F2099,VLOOKUP(F2099,Constantes!$D$2:$E$11,2,TRUE))</f>
        <v>1050</v>
      </c>
      <c r="H2099" s="41">
        <f>ROUND(+Motor!$D$15*Iteración!G2099,2)</f>
        <v>49.35</v>
      </c>
      <c r="I2099" s="48">
        <f t="shared" si="229"/>
        <v>822.2499999999809</v>
      </c>
      <c r="J2099" s="41">
        <f t="shared" si="230"/>
        <v>871.59999999998092</v>
      </c>
      <c r="L2099" t="str">
        <f t="shared" si="225"/>
        <v>822,25</v>
      </c>
      <c r="M2099" s="41">
        <f t="shared" si="226"/>
        <v>871.59999999998092</v>
      </c>
    </row>
    <row r="2100" spans="2:13" x14ac:dyDescent="0.2">
      <c r="B2100" s="41">
        <f t="shared" si="224"/>
        <v>10459.319999999771</v>
      </c>
      <c r="C2100" s="41">
        <f>Motor!$E$5</f>
        <v>1900</v>
      </c>
      <c r="D2100" s="41">
        <f>Motor!$E$6</f>
        <v>0</v>
      </c>
      <c r="E2100" s="41">
        <f t="shared" si="227"/>
        <v>12359.319999999771</v>
      </c>
      <c r="F2100" s="41">
        <f t="shared" si="228"/>
        <v>1029.94</v>
      </c>
      <c r="G2100" s="41">
        <f>IF(VLOOKUP(F2100,Constantes!$D$2:$E$11,2,TRUE)=0,+F2100,VLOOKUP(F2100,Constantes!$D$2:$E$11,2,TRUE))</f>
        <v>1050</v>
      </c>
      <c r="H2100" s="41">
        <f>ROUND(+Motor!$D$15*Iteración!G2100,2)</f>
        <v>49.35</v>
      </c>
      <c r="I2100" s="48">
        <f t="shared" si="229"/>
        <v>822.25999999998089</v>
      </c>
      <c r="J2100" s="41">
        <f t="shared" si="230"/>
        <v>871.60999999998091</v>
      </c>
      <c r="L2100" t="str">
        <f t="shared" si="225"/>
        <v>822,26</v>
      </c>
      <c r="M2100" s="41">
        <f t="shared" si="226"/>
        <v>871.60999999998091</v>
      </c>
    </row>
    <row r="2101" spans="2:13" x14ac:dyDescent="0.2">
      <c r="B2101" s="41">
        <f t="shared" si="224"/>
        <v>10459.439999999771</v>
      </c>
      <c r="C2101" s="41">
        <f>Motor!$E$5</f>
        <v>1900</v>
      </c>
      <c r="D2101" s="41">
        <f>Motor!$E$6</f>
        <v>0</v>
      </c>
      <c r="E2101" s="41">
        <f t="shared" si="227"/>
        <v>12359.439999999771</v>
      </c>
      <c r="F2101" s="41">
        <f t="shared" si="228"/>
        <v>1029.95</v>
      </c>
      <c r="G2101" s="41">
        <f>IF(VLOOKUP(F2101,Constantes!$D$2:$E$11,2,TRUE)=0,+F2101,VLOOKUP(F2101,Constantes!$D$2:$E$11,2,TRUE))</f>
        <v>1050</v>
      </c>
      <c r="H2101" s="41">
        <f>ROUND(+Motor!$D$15*Iteración!G2101,2)</f>
        <v>49.35</v>
      </c>
      <c r="I2101" s="48">
        <f t="shared" si="229"/>
        <v>822.26999999998088</v>
      </c>
      <c r="J2101" s="41">
        <f t="shared" si="230"/>
        <v>871.61999999998091</v>
      </c>
      <c r="L2101" t="str">
        <f t="shared" si="225"/>
        <v>822,27</v>
      </c>
      <c r="M2101" s="41">
        <f t="shared" si="226"/>
        <v>871.61999999998091</v>
      </c>
    </row>
    <row r="2102" spans="2:13" x14ac:dyDescent="0.2">
      <c r="B2102" s="41">
        <f t="shared" si="224"/>
        <v>10459.55999999977</v>
      </c>
      <c r="C2102" s="41">
        <f>Motor!$E$5</f>
        <v>1900</v>
      </c>
      <c r="D2102" s="41">
        <f>Motor!$E$6</f>
        <v>0</v>
      </c>
      <c r="E2102" s="41">
        <f t="shared" si="227"/>
        <v>12359.55999999977</v>
      </c>
      <c r="F2102" s="41">
        <f t="shared" si="228"/>
        <v>1029.96</v>
      </c>
      <c r="G2102" s="41">
        <f>IF(VLOOKUP(F2102,Constantes!$D$2:$E$11,2,TRUE)=0,+F2102,VLOOKUP(F2102,Constantes!$D$2:$E$11,2,TRUE))</f>
        <v>1050</v>
      </c>
      <c r="H2102" s="41">
        <f>ROUND(+Motor!$D$15*Iteración!G2102,2)</f>
        <v>49.35</v>
      </c>
      <c r="I2102" s="48">
        <f t="shared" si="229"/>
        <v>822.27999999998087</v>
      </c>
      <c r="J2102" s="41">
        <f t="shared" si="230"/>
        <v>871.6299999999809</v>
      </c>
      <c r="L2102" t="str">
        <f t="shared" si="225"/>
        <v>822,28</v>
      </c>
      <c r="M2102" s="41">
        <f t="shared" si="226"/>
        <v>871.6299999999809</v>
      </c>
    </row>
    <row r="2103" spans="2:13" x14ac:dyDescent="0.2">
      <c r="B2103" s="41">
        <f t="shared" si="224"/>
        <v>10459.679999999771</v>
      </c>
      <c r="C2103" s="41">
        <f>Motor!$E$5</f>
        <v>1900</v>
      </c>
      <c r="D2103" s="41">
        <f>Motor!$E$6</f>
        <v>0</v>
      </c>
      <c r="E2103" s="41">
        <f t="shared" si="227"/>
        <v>12359.679999999771</v>
      </c>
      <c r="F2103" s="41">
        <f t="shared" si="228"/>
        <v>1029.97</v>
      </c>
      <c r="G2103" s="41">
        <f>IF(VLOOKUP(F2103,Constantes!$D$2:$E$11,2,TRUE)=0,+F2103,VLOOKUP(F2103,Constantes!$D$2:$E$11,2,TRUE))</f>
        <v>1050</v>
      </c>
      <c r="H2103" s="41">
        <f>ROUND(+Motor!$D$15*Iteración!G2103,2)</f>
        <v>49.35</v>
      </c>
      <c r="I2103" s="48">
        <f t="shared" si="229"/>
        <v>822.28999999998086</v>
      </c>
      <c r="J2103" s="41">
        <f t="shared" si="230"/>
        <v>871.63999999998089</v>
      </c>
      <c r="L2103" t="str">
        <f t="shared" si="225"/>
        <v>822,29</v>
      </c>
      <c r="M2103" s="41">
        <f t="shared" si="226"/>
        <v>871.63999999998089</v>
      </c>
    </row>
    <row r="2104" spans="2:13" x14ac:dyDescent="0.2">
      <c r="B2104" s="41">
        <f t="shared" si="224"/>
        <v>10459.79999999977</v>
      </c>
      <c r="C2104" s="41">
        <f>Motor!$E$5</f>
        <v>1900</v>
      </c>
      <c r="D2104" s="41">
        <f>Motor!$E$6</f>
        <v>0</v>
      </c>
      <c r="E2104" s="41">
        <f t="shared" si="227"/>
        <v>12359.79999999977</v>
      </c>
      <c r="F2104" s="41">
        <f t="shared" si="228"/>
        <v>1029.98</v>
      </c>
      <c r="G2104" s="41">
        <f>IF(VLOOKUP(F2104,Constantes!$D$2:$E$11,2,TRUE)=0,+F2104,VLOOKUP(F2104,Constantes!$D$2:$E$11,2,TRUE))</f>
        <v>1050</v>
      </c>
      <c r="H2104" s="41">
        <f>ROUND(+Motor!$D$15*Iteración!G2104,2)</f>
        <v>49.35</v>
      </c>
      <c r="I2104" s="48">
        <f t="shared" si="229"/>
        <v>822.29999999998086</v>
      </c>
      <c r="J2104" s="41">
        <f t="shared" si="230"/>
        <v>871.64999999998088</v>
      </c>
      <c r="L2104" t="str">
        <f t="shared" si="225"/>
        <v>822,30</v>
      </c>
      <c r="M2104" s="41">
        <f t="shared" si="226"/>
        <v>871.64999999998088</v>
      </c>
    </row>
    <row r="2105" spans="2:13" x14ac:dyDescent="0.2">
      <c r="B2105" s="41">
        <f t="shared" si="224"/>
        <v>10459.919999999771</v>
      </c>
      <c r="C2105" s="41">
        <f>Motor!$E$5</f>
        <v>1900</v>
      </c>
      <c r="D2105" s="41">
        <f>Motor!$E$6</f>
        <v>0</v>
      </c>
      <c r="E2105" s="41">
        <f t="shared" si="227"/>
        <v>12359.919999999771</v>
      </c>
      <c r="F2105" s="41">
        <f t="shared" si="228"/>
        <v>1029.99</v>
      </c>
      <c r="G2105" s="41">
        <f>IF(VLOOKUP(F2105,Constantes!$D$2:$E$11,2,TRUE)=0,+F2105,VLOOKUP(F2105,Constantes!$D$2:$E$11,2,TRUE))</f>
        <v>1050</v>
      </c>
      <c r="H2105" s="41">
        <f>ROUND(+Motor!$D$15*Iteración!G2105,2)</f>
        <v>49.35</v>
      </c>
      <c r="I2105" s="48">
        <f t="shared" si="229"/>
        <v>822.30999999998085</v>
      </c>
      <c r="J2105" s="41">
        <f t="shared" si="230"/>
        <v>871.65999999998087</v>
      </c>
      <c r="L2105" t="str">
        <f t="shared" si="225"/>
        <v>822,31</v>
      </c>
      <c r="M2105" s="41">
        <f t="shared" si="226"/>
        <v>871.65999999998087</v>
      </c>
    </row>
    <row r="2106" spans="2:13" x14ac:dyDescent="0.2">
      <c r="B2106" s="41">
        <f t="shared" si="224"/>
        <v>10460.03999999977</v>
      </c>
      <c r="C2106" s="41">
        <f>Motor!$E$5</f>
        <v>1900</v>
      </c>
      <c r="D2106" s="41">
        <f>Motor!$E$6</f>
        <v>0</v>
      </c>
      <c r="E2106" s="41">
        <f t="shared" si="227"/>
        <v>12360.03999999977</v>
      </c>
      <c r="F2106" s="41">
        <f t="shared" si="228"/>
        <v>1030</v>
      </c>
      <c r="G2106" s="41">
        <f>IF(VLOOKUP(F2106,Constantes!$D$2:$E$11,2,TRUE)=0,+F2106,VLOOKUP(F2106,Constantes!$D$2:$E$11,2,TRUE))</f>
        <v>1050</v>
      </c>
      <c r="H2106" s="41">
        <f>ROUND(+Motor!$D$15*Iteración!G2106,2)</f>
        <v>49.35</v>
      </c>
      <c r="I2106" s="48">
        <f t="shared" si="229"/>
        <v>822.31999999998084</v>
      </c>
      <c r="J2106" s="41">
        <f t="shared" si="230"/>
        <v>871.66999999998086</v>
      </c>
      <c r="L2106" t="str">
        <f t="shared" si="225"/>
        <v>822,32</v>
      </c>
      <c r="M2106" s="41">
        <f t="shared" si="226"/>
        <v>871.66999999998086</v>
      </c>
    </row>
    <row r="2107" spans="2:13" x14ac:dyDescent="0.2">
      <c r="B2107" s="41">
        <f t="shared" si="224"/>
        <v>10460.159999999771</v>
      </c>
      <c r="C2107" s="41">
        <f>Motor!$E$5</f>
        <v>1900</v>
      </c>
      <c r="D2107" s="41">
        <f>Motor!$E$6</f>
        <v>0</v>
      </c>
      <c r="E2107" s="41">
        <f t="shared" si="227"/>
        <v>12360.159999999771</v>
      </c>
      <c r="F2107" s="41">
        <f t="shared" si="228"/>
        <v>1030.01</v>
      </c>
      <c r="G2107" s="41">
        <f>IF(VLOOKUP(F2107,Constantes!$D$2:$E$11,2,TRUE)=0,+F2107,VLOOKUP(F2107,Constantes!$D$2:$E$11,2,TRUE))</f>
        <v>1050</v>
      </c>
      <c r="H2107" s="41">
        <f>ROUND(+Motor!$D$15*Iteración!G2107,2)</f>
        <v>49.35</v>
      </c>
      <c r="I2107" s="48">
        <f t="shared" si="229"/>
        <v>822.32999999998083</v>
      </c>
      <c r="J2107" s="41">
        <f t="shared" si="230"/>
        <v>871.67999999998085</v>
      </c>
      <c r="L2107" t="str">
        <f t="shared" si="225"/>
        <v>822,33</v>
      </c>
      <c r="M2107" s="41">
        <f t="shared" si="226"/>
        <v>871.67999999998085</v>
      </c>
    </row>
    <row r="2108" spans="2:13" x14ac:dyDescent="0.2">
      <c r="B2108" s="41">
        <f t="shared" si="224"/>
        <v>10460.27999999977</v>
      </c>
      <c r="C2108" s="41">
        <f>Motor!$E$5</f>
        <v>1900</v>
      </c>
      <c r="D2108" s="41">
        <f>Motor!$E$6</f>
        <v>0</v>
      </c>
      <c r="E2108" s="41">
        <f t="shared" si="227"/>
        <v>12360.27999999977</v>
      </c>
      <c r="F2108" s="41">
        <f t="shared" si="228"/>
        <v>1030.02</v>
      </c>
      <c r="G2108" s="41">
        <f>IF(VLOOKUP(F2108,Constantes!$D$2:$E$11,2,TRUE)=0,+F2108,VLOOKUP(F2108,Constantes!$D$2:$E$11,2,TRUE))</f>
        <v>1050</v>
      </c>
      <c r="H2108" s="41">
        <f>ROUND(+Motor!$D$15*Iteración!G2108,2)</f>
        <v>49.35</v>
      </c>
      <c r="I2108" s="48">
        <f t="shared" si="229"/>
        <v>822.33999999998082</v>
      </c>
      <c r="J2108" s="41">
        <f t="shared" si="230"/>
        <v>871.68999999998084</v>
      </c>
      <c r="L2108" t="str">
        <f t="shared" si="225"/>
        <v>822,34</v>
      </c>
      <c r="M2108" s="41">
        <f t="shared" si="226"/>
        <v>871.68999999998084</v>
      </c>
    </row>
    <row r="2109" spans="2:13" x14ac:dyDescent="0.2">
      <c r="B2109" s="41">
        <f t="shared" si="224"/>
        <v>10460.39999999977</v>
      </c>
      <c r="C2109" s="41">
        <f>Motor!$E$5</f>
        <v>1900</v>
      </c>
      <c r="D2109" s="41">
        <f>Motor!$E$6</f>
        <v>0</v>
      </c>
      <c r="E2109" s="41">
        <f t="shared" si="227"/>
        <v>12360.39999999977</v>
      </c>
      <c r="F2109" s="41">
        <f t="shared" si="228"/>
        <v>1030.03</v>
      </c>
      <c r="G2109" s="41">
        <f>IF(VLOOKUP(F2109,Constantes!$D$2:$E$11,2,TRUE)=0,+F2109,VLOOKUP(F2109,Constantes!$D$2:$E$11,2,TRUE))</f>
        <v>1050</v>
      </c>
      <c r="H2109" s="41">
        <f>ROUND(+Motor!$D$15*Iteración!G2109,2)</f>
        <v>49.35</v>
      </c>
      <c r="I2109" s="48">
        <f t="shared" si="229"/>
        <v>822.34999999998081</v>
      </c>
      <c r="J2109" s="41">
        <f t="shared" si="230"/>
        <v>871.69999999998083</v>
      </c>
      <c r="L2109" t="str">
        <f t="shared" si="225"/>
        <v>822,35</v>
      </c>
      <c r="M2109" s="41">
        <f t="shared" si="226"/>
        <v>871.69999999998083</v>
      </c>
    </row>
    <row r="2110" spans="2:13" x14ac:dyDescent="0.2">
      <c r="B2110" s="41">
        <f t="shared" si="224"/>
        <v>10460.519999999769</v>
      </c>
      <c r="C2110" s="41">
        <f>Motor!$E$5</f>
        <v>1900</v>
      </c>
      <c r="D2110" s="41">
        <f>Motor!$E$6</f>
        <v>0</v>
      </c>
      <c r="E2110" s="41">
        <f t="shared" si="227"/>
        <v>12360.519999999769</v>
      </c>
      <c r="F2110" s="41">
        <f t="shared" si="228"/>
        <v>1030.04</v>
      </c>
      <c r="G2110" s="41">
        <f>IF(VLOOKUP(F2110,Constantes!$D$2:$E$11,2,TRUE)=0,+F2110,VLOOKUP(F2110,Constantes!$D$2:$E$11,2,TRUE))</f>
        <v>1050</v>
      </c>
      <c r="H2110" s="41">
        <f>ROUND(+Motor!$D$15*Iteración!G2110,2)</f>
        <v>49.35</v>
      </c>
      <c r="I2110" s="48">
        <f t="shared" si="229"/>
        <v>822.3599999999808</v>
      </c>
      <c r="J2110" s="41">
        <f t="shared" si="230"/>
        <v>871.70999999998082</v>
      </c>
      <c r="L2110" t="str">
        <f t="shared" si="225"/>
        <v>822,36</v>
      </c>
      <c r="M2110" s="41">
        <f t="shared" si="226"/>
        <v>871.70999999998082</v>
      </c>
    </row>
    <row r="2111" spans="2:13" x14ac:dyDescent="0.2">
      <c r="B2111" s="41">
        <f t="shared" si="224"/>
        <v>10460.63999999977</v>
      </c>
      <c r="C2111" s="41">
        <f>Motor!$E$5</f>
        <v>1900</v>
      </c>
      <c r="D2111" s="41">
        <f>Motor!$E$6</f>
        <v>0</v>
      </c>
      <c r="E2111" s="41">
        <f t="shared" si="227"/>
        <v>12360.63999999977</v>
      </c>
      <c r="F2111" s="41">
        <f t="shared" si="228"/>
        <v>1030.05</v>
      </c>
      <c r="G2111" s="41">
        <f>IF(VLOOKUP(F2111,Constantes!$D$2:$E$11,2,TRUE)=0,+F2111,VLOOKUP(F2111,Constantes!$D$2:$E$11,2,TRUE))</f>
        <v>1050</v>
      </c>
      <c r="H2111" s="41">
        <f>ROUND(+Motor!$D$15*Iteración!G2111,2)</f>
        <v>49.35</v>
      </c>
      <c r="I2111" s="48">
        <f t="shared" si="229"/>
        <v>822.36999999998079</v>
      </c>
      <c r="J2111" s="41">
        <f t="shared" si="230"/>
        <v>871.71999999998081</v>
      </c>
      <c r="L2111" t="str">
        <f t="shared" si="225"/>
        <v>822,37</v>
      </c>
      <c r="M2111" s="41">
        <f t="shared" si="226"/>
        <v>871.71999999998081</v>
      </c>
    </row>
    <row r="2112" spans="2:13" x14ac:dyDescent="0.2">
      <c r="B2112" s="41">
        <f t="shared" si="224"/>
        <v>10460.759999999769</v>
      </c>
      <c r="C2112" s="41">
        <f>Motor!$E$5</f>
        <v>1900</v>
      </c>
      <c r="D2112" s="41">
        <f>Motor!$E$6</f>
        <v>0</v>
      </c>
      <c r="E2112" s="41">
        <f t="shared" si="227"/>
        <v>12360.759999999769</v>
      </c>
      <c r="F2112" s="41">
        <f t="shared" si="228"/>
        <v>1030.06</v>
      </c>
      <c r="G2112" s="41">
        <f>IF(VLOOKUP(F2112,Constantes!$D$2:$E$11,2,TRUE)=0,+F2112,VLOOKUP(F2112,Constantes!$D$2:$E$11,2,TRUE))</f>
        <v>1050</v>
      </c>
      <c r="H2112" s="41">
        <f>ROUND(+Motor!$D$15*Iteración!G2112,2)</f>
        <v>49.35</v>
      </c>
      <c r="I2112" s="48">
        <f t="shared" si="229"/>
        <v>822.37999999998078</v>
      </c>
      <c r="J2112" s="41">
        <f t="shared" si="230"/>
        <v>871.72999999998081</v>
      </c>
      <c r="L2112" t="str">
        <f t="shared" si="225"/>
        <v>822,38</v>
      </c>
      <c r="M2112" s="41">
        <f t="shared" si="226"/>
        <v>871.72999999998081</v>
      </c>
    </row>
    <row r="2113" spans="2:13" x14ac:dyDescent="0.2">
      <c r="B2113" s="41">
        <f t="shared" si="224"/>
        <v>10460.87999999977</v>
      </c>
      <c r="C2113" s="41">
        <f>Motor!$E$5</f>
        <v>1900</v>
      </c>
      <c r="D2113" s="41">
        <f>Motor!$E$6</f>
        <v>0</v>
      </c>
      <c r="E2113" s="41">
        <f t="shared" si="227"/>
        <v>12360.87999999977</v>
      </c>
      <c r="F2113" s="41">
        <f t="shared" si="228"/>
        <v>1030.07</v>
      </c>
      <c r="G2113" s="41">
        <f>IF(VLOOKUP(F2113,Constantes!$D$2:$E$11,2,TRUE)=0,+F2113,VLOOKUP(F2113,Constantes!$D$2:$E$11,2,TRUE))</f>
        <v>1050</v>
      </c>
      <c r="H2113" s="41">
        <f>ROUND(+Motor!$D$15*Iteración!G2113,2)</f>
        <v>49.35</v>
      </c>
      <c r="I2113" s="48">
        <f t="shared" si="229"/>
        <v>822.38999999998077</v>
      </c>
      <c r="J2113" s="41">
        <f t="shared" si="230"/>
        <v>871.7399999999808</v>
      </c>
      <c r="L2113" t="str">
        <f t="shared" si="225"/>
        <v>822,39</v>
      </c>
      <c r="M2113" s="41">
        <f t="shared" si="226"/>
        <v>871.7399999999808</v>
      </c>
    </row>
    <row r="2114" spans="2:13" x14ac:dyDescent="0.2">
      <c r="B2114" s="41">
        <f t="shared" si="224"/>
        <v>10460.999999999769</v>
      </c>
      <c r="C2114" s="41">
        <f>Motor!$E$5</f>
        <v>1900</v>
      </c>
      <c r="D2114" s="41">
        <f>Motor!$E$6</f>
        <v>0</v>
      </c>
      <c r="E2114" s="41">
        <f t="shared" si="227"/>
        <v>12360.999999999769</v>
      </c>
      <c r="F2114" s="41">
        <f t="shared" si="228"/>
        <v>1030.08</v>
      </c>
      <c r="G2114" s="41">
        <f>IF(VLOOKUP(F2114,Constantes!$D$2:$E$11,2,TRUE)=0,+F2114,VLOOKUP(F2114,Constantes!$D$2:$E$11,2,TRUE))</f>
        <v>1050</v>
      </c>
      <c r="H2114" s="41">
        <f>ROUND(+Motor!$D$15*Iteración!G2114,2)</f>
        <v>49.35</v>
      </c>
      <c r="I2114" s="48">
        <f t="shared" si="229"/>
        <v>822.39999999998076</v>
      </c>
      <c r="J2114" s="41">
        <f t="shared" si="230"/>
        <v>871.74999999998079</v>
      </c>
      <c r="L2114" t="str">
        <f t="shared" si="225"/>
        <v>822,40</v>
      </c>
      <c r="M2114" s="41">
        <f t="shared" si="226"/>
        <v>871.74999999998079</v>
      </c>
    </row>
    <row r="2115" spans="2:13" x14ac:dyDescent="0.2">
      <c r="B2115" s="41">
        <f t="shared" si="224"/>
        <v>10461.11999999977</v>
      </c>
      <c r="C2115" s="41">
        <f>Motor!$E$5</f>
        <v>1900</v>
      </c>
      <c r="D2115" s="41">
        <f>Motor!$E$6</f>
        <v>0</v>
      </c>
      <c r="E2115" s="41">
        <f t="shared" si="227"/>
        <v>12361.11999999977</v>
      </c>
      <c r="F2115" s="41">
        <f t="shared" si="228"/>
        <v>1030.0899999999999</v>
      </c>
      <c r="G2115" s="41">
        <f>IF(VLOOKUP(F2115,Constantes!$D$2:$E$11,2,TRUE)=0,+F2115,VLOOKUP(F2115,Constantes!$D$2:$E$11,2,TRUE))</f>
        <v>1050</v>
      </c>
      <c r="H2115" s="41">
        <f>ROUND(+Motor!$D$15*Iteración!G2115,2)</f>
        <v>49.35</v>
      </c>
      <c r="I2115" s="48">
        <f t="shared" si="229"/>
        <v>822.40999999998076</v>
      </c>
      <c r="J2115" s="41">
        <f t="shared" si="230"/>
        <v>871.75999999998078</v>
      </c>
      <c r="L2115" t="str">
        <f t="shared" si="225"/>
        <v>822,41</v>
      </c>
      <c r="M2115" s="41">
        <f t="shared" si="226"/>
        <v>871.75999999998078</v>
      </c>
    </row>
    <row r="2116" spans="2:13" x14ac:dyDescent="0.2">
      <c r="B2116" s="41">
        <f t="shared" ref="B2116:B2179" si="231">+J2116*12</f>
        <v>10461.239999999769</v>
      </c>
      <c r="C2116" s="41">
        <f>Motor!$E$5</f>
        <v>1900</v>
      </c>
      <c r="D2116" s="41">
        <f>Motor!$E$6</f>
        <v>0</v>
      </c>
      <c r="E2116" s="41">
        <f t="shared" si="227"/>
        <v>12361.239999999769</v>
      </c>
      <c r="F2116" s="41">
        <f t="shared" si="228"/>
        <v>1030.0999999999999</v>
      </c>
      <c r="G2116" s="41">
        <f>IF(VLOOKUP(F2116,Constantes!$D$2:$E$11,2,TRUE)=0,+F2116,VLOOKUP(F2116,Constantes!$D$2:$E$11,2,TRUE))</f>
        <v>1050</v>
      </c>
      <c r="H2116" s="41">
        <f>ROUND(+Motor!$D$15*Iteración!G2116,2)</f>
        <v>49.35</v>
      </c>
      <c r="I2116" s="48">
        <f t="shared" si="229"/>
        <v>822.41999999998075</v>
      </c>
      <c r="J2116" s="41">
        <f t="shared" si="230"/>
        <v>871.76999999998077</v>
      </c>
      <c r="L2116" t="str">
        <f t="shared" ref="L2116:L2179" si="232">TEXT(I2116,"0,00")</f>
        <v>822,42</v>
      </c>
      <c r="M2116" s="41">
        <f t="shared" ref="M2116:M2179" si="233">+J2116</f>
        <v>871.76999999998077</v>
      </c>
    </row>
    <row r="2117" spans="2:13" x14ac:dyDescent="0.2">
      <c r="B2117" s="41">
        <f t="shared" si="231"/>
        <v>10461.35999999977</v>
      </c>
      <c r="C2117" s="41">
        <f>Motor!$E$5</f>
        <v>1900</v>
      </c>
      <c r="D2117" s="41">
        <f>Motor!$E$6</f>
        <v>0</v>
      </c>
      <c r="E2117" s="41">
        <f t="shared" ref="E2117:E2180" si="234">SUM(B2117:D2117)</f>
        <v>12361.35999999977</v>
      </c>
      <c r="F2117" s="41">
        <f t="shared" ref="F2117:F2180" si="235">ROUND(+E2117/12,2)</f>
        <v>1030.1099999999999</v>
      </c>
      <c r="G2117" s="41">
        <f>IF(VLOOKUP(F2117,Constantes!$D$2:$E$11,2,TRUE)=0,+F2117,VLOOKUP(F2117,Constantes!$D$2:$E$11,2,TRUE))</f>
        <v>1050</v>
      </c>
      <c r="H2117" s="41">
        <f>ROUND(+Motor!$D$15*Iteración!G2117,2)</f>
        <v>49.35</v>
      </c>
      <c r="I2117" s="48">
        <f t="shared" ref="I2117:I2180" si="236">+J2117-H2117</f>
        <v>822.42999999998074</v>
      </c>
      <c r="J2117" s="41">
        <f t="shared" ref="J2117:J2180" si="237">+J2116+$J$1</f>
        <v>871.77999999998076</v>
      </c>
      <c r="L2117" t="str">
        <f t="shared" si="232"/>
        <v>822,43</v>
      </c>
      <c r="M2117" s="41">
        <f t="shared" si="233"/>
        <v>871.77999999998076</v>
      </c>
    </row>
    <row r="2118" spans="2:13" x14ac:dyDescent="0.2">
      <c r="B2118" s="41">
        <f t="shared" si="231"/>
        <v>10461.479999999769</v>
      </c>
      <c r="C2118" s="41">
        <f>Motor!$E$5</f>
        <v>1900</v>
      </c>
      <c r="D2118" s="41">
        <f>Motor!$E$6</f>
        <v>0</v>
      </c>
      <c r="E2118" s="41">
        <f t="shared" si="234"/>
        <v>12361.479999999769</v>
      </c>
      <c r="F2118" s="41">
        <f t="shared" si="235"/>
        <v>1030.1199999999999</v>
      </c>
      <c r="G2118" s="41">
        <f>IF(VLOOKUP(F2118,Constantes!$D$2:$E$11,2,TRUE)=0,+F2118,VLOOKUP(F2118,Constantes!$D$2:$E$11,2,TRUE))</f>
        <v>1050</v>
      </c>
      <c r="H2118" s="41">
        <f>ROUND(+Motor!$D$15*Iteración!G2118,2)</f>
        <v>49.35</v>
      </c>
      <c r="I2118" s="48">
        <f t="shared" si="236"/>
        <v>822.43999999998073</v>
      </c>
      <c r="J2118" s="41">
        <f t="shared" si="237"/>
        <v>871.78999999998075</v>
      </c>
      <c r="L2118" t="str">
        <f t="shared" si="232"/>
        <v>822,44</v>
      </c>
      <c r="M2118" s="41">
        <f t="shared" si="233"/>
        <v>871.78999999998075</v>
      </c>
    </row>
    <row r="2119" spans="2:13" x14ac:dyDescent="0.2">
      <c r="B2119" s="41">
        <f t="shared" si="231"/>
        <v>10461.599999999769</v>
      </c>
      <c r="C2119" s="41">
        <f>Motor!$E$5</f>
        <v>1900</v>
      </c>
      <c r="D2119" s="41">
        <f>Motor!$E$6</f>
        <v>0</v>
      </c>
      <c r="E2119" s="41">
        <f t="shared" si="234"/>
        <v>12361.599999999769</v>
      </c>
      <c r="F2119" s="41">
        <f t="shared" si="235"/>
        <v>1030.1300000000001</v>
      </c>
      <c r="G2119" s="41">
        <f>IF(VLOOKUP(F2119,Constantes!$D$2:$E$11,2,TRUE)=0,+F2119,VLOOKUP(F2119,Constantes!$D$2:$E$11,2,TRUE))</f>
        <v>1050</v>
      </c>
      <c r="H2119" s="41">
        <f>ROUND(+Motor!$D$15*Iteración!G2119,2)</f>
        <v>49.35</v>
      </c>
      <c r="I2119" s="48">
        <f t="shared" si="236"/>
        <v>822.44999999998072</v>
      </c>
      <c r="J2119" s="41">
        <f t="shared" si="237"/>
        <v>871.79999999998074</v>
      </c>
      <c r="L2119" t="str">
        <f t="shared" si="232"/>
        <v>822,45</v>
      </c>
      <c r="M2119" s="41">
        <f t="shared" si="233"/>
        <v>871.79999999998074</v>
      </c>
    </row>
    <row r="2120" spans="2:13" x14ac:dyDescent="0.2">
      <c r="B2120" s="41">
        <f t="shared" si="231"/>
        <v>10461.719999999768</v>
      </c>
      <c r="C2120" s="41">
        <f>Motor!$E$5</f>
        <v>1900</v>
      </c>
      <c r="D2120" s="41">
        <f>Motor!$E$6</f>
        <v>0</v>
      </c>
      <c r="E2120" s="41">
        <f t="shared" si="234"/>
        <v>12361.719999999768</v>
      </c>
      <c r="F2120" s="41">
        <f t="shared" si="235"/>
        <v>1030.1400000000001</v>
      </c>
      <c r="G2120" s="41">
        <f>IF(VLOOKUP(F2120,Constantes!$D$2:$E$11,2,TRUE)=0,+F2120,VLOOKUP(F2120,Constantes!$D$2:$E$11,2,TRUE))</f>
        <v>1050</v>
      </c>
      <c r="H2120" s="41">
        <f>ROUND(+Motor!$D$15*Iteración!G2120,2)</f>
        <v>49.35</v>
      </c>
      <c r="I2120" s="48">
        <f t="shared" si="236"/>
        <v>822.45999999998071</v>
      </c>
      <c r="J2120" s="41">
        <f t="shared" si="237"/>
        <v>871.80999999998073</v>
      </c>
      <c r="L2120" t="str">
        <f t="shared" si="232"/>
        <v>822,46</v>
      </c>
      <c r="M2120" s="41">
        <f t="shared" si="233"/>
        <v>871.80999999998073</v>
      </c>
    </row>
    <row r="2121" spans="2:13" x14ac:dyDescent="0.2">
      <c r="B2121" s="41">
        <f t="shared" si="231"/>
        <v>10461.839999999769</v>
      </c>
      <c r="C2121" s="41">
        <f>Motor!$E$5</f>
        <v>1900</v>
      </c>
      <c r="D2121" s="41">
        <f>Motor!$E$6</f>
        <v>0</v>
      </c>
      <c r="E2121" s="41">
        <f t="shared" si="234"/>
        <v>12361.839999999769</v>
      </c>
      <c r="F2121" s="41">
        <f t="shared" si="235"/>
        <v>1030.1500000000001</v>
      </c>
      <c r="G2121" s="41">
        <f>IF(VLOOKUP(F2121,Constantes!$D$2:$E$11,2,TRUE)=0,+F2121,VLOOKUP(F2121,Constantes!$D$2:$E$11,2,TRUE))</f>
        <v>1050</v>
      </c>
      <c r="H2121" s="41">
        <f>ROUND(+Motor!$D$15*Iteración!G2121,2)</f>
        <v>49.35</v>
      </c>
      <c r="I2121" s="48">
        <f t="shared" si="236"/>
        <v>822.4699999999807</v>
      </c>
      <c r="J2121" s="41">
        <f t="shared" si="237"/>
        <v>871.81999999998072</v>
      </c>
      <c r="L2121" t="str">
        <f t="shared" si="232"/>
        <v>822,47</v>
      </c>
      <c r="M2121" s="41">
        <f t="shared" si="233"/>
        <v>871.81999999998072</v>
      </c>
    </row>
    <row r="2122" spans="2:13" x14ac:dyDescent="0.2">
      <c r="B2122" s="41">
        <f t="shared" si="231"/>
        <v>10461.959999999768</v>
      </c>
      <c r="C2122" s="41">
        <f>Motor!$E$5</f>
        <v>1900</v>
      </c>
      <c r="D2122" s="41">
        <f>Motor!$E$6</f>
        <v>0</v>
      </c>
      <c r="E2122" s="41">
        <f t="shared" si="234"/>
        <v>12361.959999999768</v>
      </c>
      <c r="F2122" s="41">
        <f t="shared" si="235"/>
        <v>1030.1600000000001</v>
      </c>
      <c r="G2122" s="41">
        <f>IF(VLOOKUP(F2122,Constantes!$D$2:$E$11,2,TRUE)=0,+F2122,VLOOKUP(F2122,Constantes!$D$2:$E$11,2,TRUE))</f>
        <v>1050</v>
      </c>
      <c r="H2122" s="41">
        <f>ROUND(+Motor!$D$15*Iteración!G2122,2)</f>
        <v>49.35</v>
      </c>
      <c r="I2122" s="48">
        <f t="shared" si="236"/>
        <v>822.47999999998069</v>
      </c>
      <c r="J2122" s="41">
        <f t="shared" si="237"/>
        <v>871.82999999998071</v>
      </c>
      <c r="L2122" t="str">
        <f t="shared" si="232"/>
        <v>822,48</v>
      </c>
      <c r="M2122" s="41">
        <f t="shared" si="233"/>
        <v>871.82999999998071</v>
      </c>
    </row>
    <row r="2123" spans="2:13" x14ac:dyDescent="0.2">
      <c r="B2123" s="41">
        <f t="shared" si="231"/>
        <v>10462.079999999769</v>
      </c>
      <c r="C2123" s="41">
        <f>Motor!$E$5</f>
        <v>1900</v>
      </c>
      <c r="D2123" s="41">
        <f>Motor!$E$6</f>
        <v>0</v>
      </c>
      <c r="E2123" s="41">
        <f t="shared" si="234"/>
        <v>12362.079999999769</v>
      </c>
      <c r="F2123" s="41">
        <f t="shared" si="235"/>
        <v>1030.17</v>
      </c>
      <c r="G2123" s="41">
        <f>IF(VLOOKUP(F2123,Constantes!$D$2:$E$11,2,TRUE)=0,+F2123,VLOOKUP(F2123,Constantes!$D$2:$E$11,2,TRUE))</f>
        <v>1050</v>
      </c>
      <c r="H2123" s="41">
        <f>ROUND(+Motor!$D$15*Iteración!G2123,2)</f>
        <v>49.35</v>
      </c>
      <c r="I2123" s="48">
        <f t="shared" si="236"/>
        <v>822.48999999998068</v>
      </c>
      <c r="J2123" s="41">
        <f t="shared" si="237"/>
        <v>871.83999999998071</v>
      </c>
      <c r="L2123" t="str">
        <f t="shared" si="232"/>
        <v>822,49</v>
      </c>
      <c r="M2123" s="41">
        <f t="shared" si="233"/>
        <v>871.83999999998071</v>
      </c>
    </row>
    <row r="2124" spans="2:13" x14ac:dyDescent="0.2">
      <c r="B2124" s="41">
        <f t="shared" si="231"/>
        <v>10462.199999999768</v>
      </c>
      <c r="C2124" s="41">
        <f>Motor!$E$5</f>
        <v>1900</v>
      </c>
      <c r="D2124" s="41">
        <f>Motor!$E$6</f>
        <v>0</v>
      </c>
      <c r="E2124" s="41">
        <f t="shared" si="234"/>
        <v>12362.199999999768</v>
      </c>
      <c r="F2124" s="41">
        <f t="shared" si="235"/>
        <v>1030.18</v>
      </c>
      <c r="G2124" s="41">
        <f>IF(VLOOKUP(F2124,Constantes!$D$2:$E$11,2,TRUE)=0,+F2124,VLOOKUP(F2124,Constantes!$D$2:$E$11,2,TRUE))</f>
        <v>1050</v>
      </c>
      <c r="H2124" s="41">
        <f>ROUND(+Motor!$D$15*Iteración!G2124,2)</f>
        <v>49.35</v>
      </c>
      <c r="I2124" s="48">
        <f t="shared" si="236"/>
        <v>822.49999999998067</v>
      </c>
      <c r="J2124" s="41">
        <f t="shared" si="237"/>
        <v>871.8499999999807</v>
      </c>
      <c r="L2124" t="str">
        <f t="shared" si="232"/>
        <v>822,50</v>
      </c>
      <c r="M2124" s="41">
        <f t="shared" si="233"/>
        <v>871.8499999999807</v>
      </c>
    </row>
    <row r="2125" spans="2:13" x14ac:dyDescent="0.2">
      <c r="B2125" s="41">
        <f t="shared" si="231"/>
        <v>10462.319999999769</v>
      </c>
      <c r="C2125" s="41">
        <f>Motor!$E$5</f>
        <v>1900</v>
      </c>
      <c r="D2125" s="41">
        <f>Motor!$E$6</f>
        <v>0</v>
      </c>
      <c r="E2125" s="41">
        <f t="shared" si="234"/>
        <v>12362.319999999769</v>
      </c>
      <c r="F2125" s="41">
        <f t="shared" si="235"/>
        <v>1030.19</v>
      </c>
      <c r="G2125" s="41">
        <f>IF(VLOOKUP(F2125,Constantes!$D$2:$E$11,2,TRUE)=0,+F2125,VLOOKUP(F2125,Constantes!$D$2:$E$11,2,TRUE))</f>
        <v>1050</v>
      </c>
      <c r="H2125" s="41">
        <f>ROUND(+Motor!$D$15*Iteración!G2125,2)</f>
        <v>49.35</v>
      </c>
      <c r="I2125" s="48">
        <f t="shared" si="236"/>
        <v>822.50999999998066</v>
      </c>
      <c r="J2125" s="41">
        <f t="shared" si="237"/>
        <v>871.85999999998069</v>
      </c>
      <c r="L2125" t="str">
        <f t="shared" si="232"/>
        <v>822,51</v>
      </c>
      <c r="M2125" s="41">
        <f t="shared" si="233"/>
        <v>871.85999999998069</v>
      </c>
    </row>
    <row r="2126" spans="2:13" x14ac:dyDescent="0.2">
      <c r="B2126" s="41">
        <f t="shared" si="231"/>
        <v>10462.439999999768</v>
      </c>
      <c r="C2126" s="41">
        <f>Motor!$E$5</f>
        <v>1900</v>
      </c>
      <c r="D2126" s="41">
        <f>Motor!$E$6</f>
        <v>0</v>
      </c>
      <c r="E2126" s="41">
        <f t="shared" si="234"/>
        <v>12362.439999999768</v>
      </c>
      <c r="F2126" s="41">
        <f t="shared" si="235"/>
        <v>1030.2</v>
      </c>
      <c r="G2126" s="41">
        <f>IF(VLOOKUP(F2126,Constantes!$D$2:$E$11,2,TRUE)=0,+F2126,VLOOKUP(F2126,Constantes!$D$2:$E$11,2,TRUE))</f>
        <v>1050</v>
      </c>
      <c r="H2126" s="41">
        <f>ROUND(+Motor!$D$15*Iteración!G2126,2)</f>
        <v>49.35</v>
      </c>
      <c r="I2126" s="48">
        <f t="shared" si="236"/>
        <v>822.51999999998066</v>
      </c>
      <c r="J2126" s="41">
        <f t="shared" si="237"/>
        <v>871.86999999998068</v>
      </c>
      <c r="L2126" t="str">
        <f t="shared" si="232"/>
        <v>822,52</v>
      </c>
      <c r="M2126" s="41">
        <f t="shared" si="233"/>
        <v>871.86999999998068</v>
      </c>
    </row>
    <row r="2127" spans="2:13" x14ac:dyDescent="0.2">
      <c r="B2127" s="41">
        <f t="shared" si="231"/>
        <v>10462.559999999768</v>
      </c>
      <c r="C2127" s="41">
        <f>Motor!$E$5</f>
        <v>1900</v>
      </c>
      <c r="D2127" s="41">
        <f>Motor!$E$6</f>
        <v>0</v>
      </c>
      <c r="E2127" s="41">
        <f t="shared" si="234"/>
        <v>12362.559999999768</v>
      </c>
      <c r="F2127" s="41">
        <f t="shared" si="235"/>
        <v>1030.21</v>
      </c>
      <c r="G2127" s="41">
        <f>IF(VLOOKUP(F2127,Constantes!$D$2:$E$11,2,TRUE)=0,+F2127,VLOOKUP(F2127,Constantes!$D$2:$E$11,2,TRUE))</f>
        <v>1050</v>
      </c>
      <c r="H2127" s="41">
        <f>ROUND(+Motor!$D$15*Iteración!G2127,2)</f>
        <v>49.35</v>
      </c>
      <c r="I2127" s="48">
        <f t="shared" si="236"/>
        <v>822.52999999998065</v>
      </c>
      <c r="J2127" s="41">
        <f t="shared" si="237"/>
        <v>871.87999999998067</v>
      </c>
      <c r="L2127" t="str">
        <f t="shared" si="232"/>
        <v>822,53</v>
      </c>
      <c r="M2127" s="41">
        <f t="shared" si="233"/>
        <v>871.87999999998067</v>
      </c>
    </row>
    <row r="2128" spans="2:13" x14ac:dyDescent="0.2">
      <c r="B2128" s="41">
        <f t="shared" si="231"/>
        <v>10462.679999999767</v>
      </c>
      <c r="C2128" s="41">
        <f>Motor!$E$5</f>
        <v>1900</v>
      </c>
      <c r="D2128" s="41">
        <f>Motor!$E$6</f>
        <v>0</v>
      </c>
      <c r="E2128" s="41">
        <f t="shared" si="234"/>
        <v>12362.679999999767</v>
      </c>
      <c r="F2128" s="41">
        <f t="shared" si="235"/>
        <v>1030.22</v>
      </c>
      <c r="G2128" s="41">
        <f>IF(VLOOKUP(F2128,Constantes!$D$2:$E$11,2,TRUE)=0,+F2128,VLOOKUP(F2128,Constantes!$D$2:$E$11,2,TRUE))</f>
        <v>1050</v>
      </c>
      <c r="H2128" s="41">
        <f>ROUND(+Motor!$D$15*Iteración!G2128,2)</f>
        <v>49.35</v>
      </c>
      <c r="I2128" s="48">
        <f t="shared" si="236"/>
        <v>822.53999999998064</v>
      </c>
      <c r="J2128" s="41">
        <f t="shared" si="237"/>
        <v>871.88999999998066</v>
      </c>
      <c r="L2128" t="str">
        <f t="shared" si="232"/>
        <v>822,54</v>
      </c>
      <c r="M2128" s="41">
        <f t="shared" si="233"/>
        <v>871.88999999998066</v>
      </c>
    </row>
    <row r="2129" spans="2:13" x14ac:dyDescent="0.2">
      <c r="B2129" s="41">
        <f t="shared" si="231"/>
        <v>10462.799999999768</v>
      </c>
      <c r="C2129" s="41">
        <f>Motor!$E$5</f>
        <v>1900</v>
      </c>
      <c r="D2129" s="41">
        <f>Motor!$E$6</f>
        <v>0</v>
      </c>
      <c r="E2129" s="41">
        <f t="shared" si="234"/>
        <v>12362.799999999768</v>
      </c>
      <c r="F2129" s="41">
        <f t="shared" si="235"/>
        <v>1030.23</v>
      </c>
      <c r="G2129" s="41">
        <f>IF(VLOOKUP(F2129,Constantes!$D$2:$E$11,2,TRUE)=0,+F2129,VLOOKUP(F2129,Constantes!$D$2:$E$11,2,TRUE))</f>
        <v>1050</v>
      </c>
      <c r="H2129" s="41">
        <f>ROUND(+Motor!$D$15*Iteración!G2129,2)</f>
        <v>49.35</v>
      </c>
      <c r="I2129" s="48">
        <f t="shared" si="236"/>
        <v>822.54999999998063</v>
      </c>
      <c r="J2129" s="41">
        <f t="shared" si="237"/>
        <v>871.89999999998065</v>
      </c>
      <c r="L2129" t="str">
        <f t="shared" si="232"/>
        <v>822,55</v>
      </c>
      <c r="M2129" s="41">
        <f t="shared" si="233"/>
        <v>871.89999999998065</v>
      </c>
    </row>
    <row r="2130" spans="2:13" x14ac:dyDescent="0.2">
      <c r="B2130" s="41">
        <f t="shared" si="231"/>
        <v>10462.919999999767</v>
      </c>
      <c r="C2130" s="41">
        <f>Motor!$E$5</f>
        <v>1900</v>
      </c>
      <c r="D2130" s="41">
        <f>Motor!$E$6</f>
        <v>0</v>
      </c>
      <c r="E2130" s="41">
        <f t="shared" si="234"/>
        <v>12362.919999999767</v>
      </c>
      <c r="F2130" s="41">
        <f t="shared" si="235"/>
        <v>1030.24</v>
      </c>
      <c r="G2130" s="41">
        <f>IF(VLOOKUP(F2130,Constantes!$D$2:$E$11,2,TRUE)=0,+F2130,VLOOKUP(F2130,Constantes!$D$2:$E$11,2,TRUE))</f>
        <v>1050</v>
      </c>
      <c r="H2130" s="41">
        <f>ROUND(+Motor!$D$15*Iteración!G2130,2)</f>
        <v>49.35</v>
      </c>
      <c r="I2130" s="48">
        <f t="shared" si="236"/>
        <v>822.55999999998062</v>
      </c>
      <c r="J2130" s="41">
        <f t="shared" si="237"/>
        <v>871.90999999998064</v>
      </c>
      <c r="L2130" t="str">
        <f t="shared" si="232"/>
        <v>822,56</v>
      </c>
      <c r="M2130" s="41">
        <f t="shared" si="233"/>
        <v>871.90999999998064</v>
      </c>
    </row>
    <row r="2131" spans="2:13" x14ac:dyDescent="0.2">
      <c r="B2131" s="41">
        <f t="shared" si="231"/>
        <v>10463.039999999768</v>
      </c>
      <c r="C2131" s="41">
        <f>Motor!$E$5</f>
        <v>1900</v>
      </c>
      <c r="D2131" s="41">
        <f>Motor!$E$6</f>
        <v>0</v>
      </c>
      <c r="E2131" s="41">
        <f t="shared" si="234"/>
        <v>12363.039999999768</v>
      </c>
      <c r="F2131" s="41">
        <f t="shared" si="235"/>
        <v>1030.25</v>
      </c>
      <c r="G2131" s="41">
        <f>IF(VLOOKUP(F2131,Constantes!$D$2:$E$11,2,TRUE)=0,+F2131,VLOOKUP(F2131,Constantes!$D$2:$E$11,2,TRUE))</f>
        <v>1050</v>
      </c>
      <c r="H2131" s="41">
        <f>ROUND(+Motor!$D$15*Iteración!G2131,2)</f>
        <v>49.35</v>
      </c>
      <c r="I2131" s="48">
        <f t="shared" si="236"/>
        <v>822.56999999998061</v>
      </c>
      <c r="J2131" s="41">
        <f t="shared" si="237"/>
        <v>871.91999999998063</v>
      </c>
      <c r="L2131" t="str">
        <f t="shared" si="232"/>
        <v>822,57</v>
      </c>
      <c r="M2131" s="41">
        <f t="shared" si="233"/>
        <v>871.91999999998063</v>
      </c>
    </row>
    <row r="2132" spans="2:13" x14ac:dyDescent="0.2">
      <c r="B2132" s="41">
        <f t="shared" si="231"/>
        <v>10463.159999999767</v>
      </c>
      <c r="C2132" s="41">
        <f>Motor!$E$5</f>
        <v>1900</v>
      </c>
      <c r="D2132" s="41">
        <f>Motor!$E$6</f>
        <v>0</v>
      </c>
      <c r="E2132" s="41">
        <f t="shared" si="234"/>
        <v>12363.159999999767</v>
      </c>
      <c r="F2132" s="41">
        <f t="shared" si="235"/>
        <v>1030.26</v>
      </c>
      <c r="G2132" s="41">
        <f>IF(VLOOKUP(F2132,Constantes!$D$2:$E$11,2,TRUE)=0,+F2132,VLOOKUP(F2132,Constantes!$D$2:$E$11,2,TRUE))</f>
        <v>1050</v>
      </c>
      <c r="H2132" s="41">
        <f>ROUND(+Motor!$D$15*Iteración!G2132,2)</f>
        <v>49.35</v>
      </c>
      <c r="I2132" s="48">
        <f t="shared" si="236"/>
        <v>822.5799999999806</v>
      </c>
      <c r="J2132" s="41">
        <f t="shared" si="237"/>
        <v>871.92999999998062</v>
      </c>
      <c r="L2132" t="str">
        <f t="shared" si="232"/>
        <v>822,58</v>
      </c>
      <c r="M2132" s="41">
        <f t="shared" si="233"/>
        <v>871.92999999998062</v>
      </c>
    </row>
    <row r="2133" spans="2:13" x14ac:dyDescent="0.2">
      <c r="B2133" s="41">
        <f t="shared" si="231"/>
        <v>10463.279999999768</v>
      </c>
      <c r="C2133" s="41">
        <f>Motor!$E$5</f>
        <v>1900</v>
      </c>
      <c r="D2133" s="41">
        <f>Motor!$E$6</f>
        <v>0</v>
      </c>
      <c r="E2133" s="41">
        <f t="shared" si="234"/>
        <v>12363.279999999768</v>
      </c>
      <c r="F2133" s="41">
        <f t="shared" si="235"/>
        <v>1030.27</v>
      </c>
      <c r="G2133" s="41">
        <f>IF(VLOOKUP(F2133,Constantes!$D$2:$E$11,2,TRUE)=0,+F2133,VLOOKUP(F2133,Constantes!$D$2:$E$11,2,TRUE))</f>
        <v>1050</v>
      </c>
      <c r="H2133" s="41">
        <f>ROUND(+Motor!$D$15*Iteración!G2133,2)</f>
        <v>49.35</v>
      </c>
      <c r="I2133" s="48">
        <f t="shared" si="236"/>
        <v>822.58999999998059</v>
      </c>
      <c r="J2133" s="41">
        <f t="shared" si="237"/>
        <v>871.93999999998061</v>
      </c>
      <c r="L2133" t="str">
        <f t="shared" si="232"/>
        <v>822,59</v>
      </c>
      <c r="M2133" s="41">
        <f t="shared" si="233"/>
        <v>871.93999999998061</v>
      </c>
    </row>
    <row r="2134" spans="2:13" x14ac:dyDescent="0.2">
      <c r="B2134" s="41">
        <f t="shared" si="231"/>
        <v>10463.399999999767</v>
      </c>
      <c r="C2134" s="41">
        <f>Motor!$E$5</f>
        <v>1900</v>
      </c>
      <c r="D2134" s="41">
        <f>Motor!$E$6</f>
        <v>0</v>
      </c>
      <c r="E2134" s="41">
        <f t="shared" si="234"/>
        <v>12363.399999999767</v>
      </c>
      <c r="F2134" s="41">
        <f t="shared" si="235"/>
        <v>1030.28</v>
      </c>
      <c r="G2134" s="41">
        <f>IF(VLOOKUP(F2134,Constantes!$D$2:$E$11,2,TRUE)=0,+F2134,VLOOKUP(F2134,Constantes!$D$2:$E$11,2,TRUE))</f>
        <v>1050</v>
      </c>
      <c r="H2134" s="41">
        <f>ROUND(+Motor!$D$15*Iteración!G2134,2)</f>
        <v>49.35</v>
      </c>
      <c r="I2134" s="48">
        <f t="shared" si="236"/>
        <v>822.59999999998058</v>
      </c>
      <c r="J2134" s="41">
        <f t="shared" si="237"/>
        <v>871.94999999998061</v>
      </c>
      <c r="L2134" t="str">
        <f t="shared" si="232"/>
        <v>822,60</v>
      </c>
      <c r="M2134" s="41">
        <f t="shared" si="233"/>
        <v>871.94999999998061</v>
      </c>
    </row>
    <row r="2135" spans="2:13" x14ac:dyDescent="0.2">
      <c r="B2135" s="41">
        <f t="shared" si="231"/>
        <v>10463.519999999768</v>
      </c>
      <c r="C2135" s="41">
        <f>Motor!$E$5</f>
        <v>1900</v>
      </c>
      <c r="D2135" s="41">
        <f>Motor!$E$6</f>
        <v>0</v>
      </c>
      <c r="E2135" s="41">
        <f t="shared" si="234"/>
        <v>12363.519999999768</v>
      </c>
      <c r="F2135" s="41">
        <f t="shared" si="235"/>
        <v>1030.29</v>
      </c>
      <c r="G2135" s="41">
        <f>IF(VLOOKUP(F2135,Constantes!$D$2:$E$11,2,TRUE)=0,+F2135,VLOOKUP(F2135,Constantes!$D$2:$E$11,2,TRUE))</f>
        <v>1050</v>
      </c>
      <c r="H2135" s="41">
        <f>ROUND(+Motor!$D$15*Iteración!G2135,2)</f>
        <v>49.35</v>
      </c>
      <c r="I2135" s="48">
        <f t="shared" si="236"/>
        <v>822.60999999998057</v>
      </c>
      <c r="J2135" s="41">
        <f t="shared" si="237"/>
        <v>871.9599999999806</v>
      </c>
      <c r="L2135" t="str">
        <f t="shared" si="232"/>
        <v>822,61</v>
      </c>
      <c r="M2135" s="41">
        <f t="shared" si="233"/>
        <v>871.9599999999806</v>
      </c>
    </row>
    <row r="2136" spans="2:13" x14ac:dyDescent="0.2">
      <c r="B2136" s="41">
        <f t="shared" si="231"/>
        <v>10463.639999999767</v>
      </c>
      <c r="C2136" s="41">
        <f>Motor!$E$5</f>
        <v>1900</v>
      </c>
      <c r="D2136" s="41">
        <f>Motor!$E$6</f>
        <v>0</v>
      </c>
      <c r="E2136" s="41">
        <f t="shared" si="234"/>
        <v>12363.639999999767</v>
      </c>
      <c r="F2136" s="41">
        <f t="shared" si="235"/>
        <v>1030.3</v>
      </c>
      <c r="G2136" s="41">
        <f>IF(VLOOKUP(F2136,Constantes!$D$2:$E$11,2,TRUE)=0,+F2136,VLOOKUP(F2136,Constantes!$D$2:$E$11,2,TRUE))</f>
        <v>1050</v>
      </c>
      <c r="H2136" s="41">
        <f>ROUND(+Motor!$D$15*Iteración!G2136,2)</f>
        <v>49.35</v>
      </c>
      <c r="I2136" s="48">
        <f t="shared" si="236"/>
        <v>822.61999999998056</v>
      </c>
      <c r="J2136" s="41">
        <f t="shared" si="237"/>
        <v>871.96999999998059</v>
      </c>
      <c r="L2136" t="str">
        <f t="shared" si="232"/>
        <v>822,62</v>
      </c>
      <c r="M2136" s="41">
        <f t="shared" si="233"/>
        <v>871.96999999998059</v>
      </c>
    </row>
    <row r="2137" spans="2:13" x14ac:dyDescent="0.2">
      <c r="B2137" s="41">
        <f t="shared" si="231"/>
        <v>10463.759999999767</v>
      </c>
      <c r="C2137" s="41">
        <f>Motor!$E$5</f>
        <v>1900</v>
      </c>
      <c r="D2137" s="41">
        <f>Motor!$E$6</f>
        <v>0</v>
      </c>
      <c r="E2137" s="41">
        <f t="shared" si="234"/>
        <v>12363.759999999767</v>
      </c>
      <c r="F2137" s="41">
        <f t="shared" si="235"/>
        <v>1030.31</v>
      </c>
      <c r="G2137" s="41">
        <f>IF(VLOOKUP(F2137,Constantes!$D$2:$E$11,2,TRUE)=0,+F2137,VLOOKUP(F2137,Constantes!$D$2:$E$11,2,TRUE))</f>
        <v>1050</v>
      </c>
      <c r="H2137" s="41">
        <f>ROUND(+Motor!$D$15*Iteración!G2137,2)</f>
        <v>49.35</v>
      </c>
      <c r="I2137" s="48">
        <f t="shared" si="236"/>
        <v>822.62999999998056</v>
      </c>
      <c r="J2137" s="41">
        <f t="shared" si="237"/>
        <v>871.97999999998058</v>
      </c>
      <c r="L2137" t="str">
        <f t="shared" si="232"/>
        <v>822,63</v>
      </c>
      <c r="M2137" s="41">
        <f t="shared" si="233"/>
        <v>871.97999999998058</v>
      </c>
    </row>
    <row r="2138" spans="2:13" x14ac:dyDescent="0.2">
      <c r="B2138" s="41">
        <f t="shared" si="231"/>
        <v>10463.879999999766</v>
      </c>
      <c r="C2138" s="41">
        <f>Motor!$E$5</f>
        <v>1900</v>
      </c>
      <c r="D2138" s="41">
        <f>Motor!$E$6</f>
        <v>0</v>
      </c>
      <c r="E2138" s="41">
        <f t="shared" si="234"/>
        <v>12363.879999999766</v>
      </c>
      <c r="F2138" s="41">
        <f t="shared" si="235"/>
        <v>1030.32</v>
      </c>
      <c r="G2138" s="41">
        <f>IF(VLOOKUP(F2138,Constantes!$D$2:$E$11,2,TRUE)=0,+F2138,VLOOKUP(F2138,Constantes!$D$2:$E$11,2,TRUE))</f>
        <v>1050</v>
      </c>
      <c r="H2138" s="41">
        <f>ROUND(+Motor!$D$15*Iteración!G2138,2)</f>
        <v>49.35</v>
      </c>
      <c r="I2138" s="48">
        <f t="shared" si="236"/>
        <v>822.63999999998055</v>
      </c>
      <c r="J2138" s="41">
        <f t="shared" si="237"/>
        <v>871.98999999998057</v>
      </c>
      <c r="L2138" t="str">
        <f t="shared" si="232"/>
        <v>822,64</v>
      </c>
      <c r="M2138" s="41">
        <f t="shared" si="233"/>
        <v>871.98999999998057</v>
      </c>
    </row>
    <row r="2139" spans="2:13" x14ac:dyDescent="0.2">
      <c r="B2139" s="41">
        <f t="shared" si="231"/>
        <v>10463.999999999767</v>
      </c>
      <c r="C2139" s="41">
        <f>Motor!$E$5</f>
        <v>1900</v>
      </c>
      <c r="D2139" s="41">
        <f>Motor!$E$6</f>
        <v>0</v>
      </c>
      <c r="E2139" s="41">
        <f t="shared" si="234"/>
        <v>12363.999999999767</v>
      </c>
      <c r="F2139" s="41">
        <f t="shared" si="235"/>
        <v>1030.33</v>
      </c>
      <c r="G2139" s="41">
        <f>IF(VLOOKUP(F2139,Constantes!$D$2:$E$11,2,TRUE)=0,+F2139,VLOOKUP(F2139,Constantes!$D$2:$E$11,2,TRUE))</f>
        <v>1050</v>
      </c>
      <c r="H2139" s="41">
        <f>ROUND(+Motor!$D$15*Iteración!G2139,2)</f>
        <v>49.35</v>
      </c>
      <c r="I2139" s="48">
        <f t="shared" si="236"/>
        <v>822.64999999998054</v>
      </c>
      <c r="J2139" s="41">
        <f t="shared" si="237"/>
        <v>871.99999999998056</v>
      </c>
      <c r="L2139" t="str">
        <f t="shared" si="232"/>
        <v>822,65</v>
      </c>
      <c r="M2139" s="41">
        <f t="shared" si="233"/>
        <v>871.99999999998056</v>
      </c>
    </row>
    <row r="2140" spans="2:13" x14ac:dyDescent="0.2">
      <c r="B2140" s="41">
        <f t="shared" si="231"/>
        <v>10464.119999999766</v>
      </c>
      <c r="C2140" s="41">
        <f>Motor!$E$5</f>
        <v>1900</v>
      </c>
      <c r="D2140" s="41">
        <f>Motor!$E$6</f>
        <v>0</v>
      </c>
      <c r="E2140" s="41">
        <f t="shared" si="234"/>
        <v>12364.119999999766</v>
      </c>
      <c r="F2140" s="41">
        <f t="shared" si="235"/>
        <v>1030.3399999999999</v>
      </c>
      <c r="G2140" s="41">
        <f>IF(VLOOKUP(F2140,Constantes!$D$2:$E$11,2,TRUE)=0,+F2140,VLOOKUP(F2140,Constantes!$D$2:$E$11,2,TRUE))</f>
        <v>1050</v>
      </c>
      <c r="H2140" s="41">
        <f>ROUND(+Motor!$D$15*Iteración!G2140,2)</f>
        <v>49.35</v>
      </c>
      <c r="I2140" s="48">
        <f t="shared" si="236"/>
        <v>822.65999999998053</v>
      </c>
      <c r="J2140" s="41">
        <f t="shared" si="237"/>
        <v>872.00999999998055</v>
      </c>
      <c r="L2140" t="str">
        <f t="shared" si="232"/>
        <v>822,66</v>
      </c>
      <c r="M2140" s="41">
        <f t="shared" si="233"/>
        <v>872.00999999998055</v>
      </c>
    </row>
    <row r="2141" spans="2:13" x14ac:dyDescent="0.2">
      <c r="B2141" s="41">
        <f t="shared" si="231"/>
        <v>10464.239999999767</v>
      </c>
      <c r="C2141" s="41">
        <f>Motor!$E$5</f>
        <v>1900</v>
      </c>
      <c r="D2141" s="41">
        <f>Motor!$E$6</f>
        <v>0</v>
      </c>
      <c r="E2141" s="41">
        <f t="shared" si="234"/>
        <v>12364.239999999767</v>
      </c>
      <c r="F2141" s="41">
        <f t="shared" si="235"/>
        <v>1030.3499999999999</v>
      </c>
      <c r="G2141" s="41">
        <f>IF(VLOOKUP(F2141,Constantes!$D$2:$E$11,2,TRUE)=0,+F2141,VLOOKUP(F2141,Constantes!$D$2:$E$11,2,TRUE))</f>
        <v>1050</v>
      </c>
      <c r="H2141" s="41">
        <f>ROUND(+Motor!$D$15*Iteración!G2141,2)</f>
        <v>49.35</v>
      </c>
      <c r="I2141" s="48">
        <f t="shared" si="236"/>
        <v>822.66999999998052</v>
      </c>
      <c r="J2141" s="41">
        <f t="shared" si="237"/>
        <v>872.01999999998054</v>
      </c>
      <c r="L2141" t="str">
        <f t="shared" si="232"/>
        <v>822,67</v>
      </c>
      <c r="M2141" s="41">
        <f t="shared" si="233"/>
        <v>872.01999999998054</v>
      </c>
    </row>
    <row r="2142" spans="2:13" x14ac:dyDescent="0.2">
      <c r="B2142" s="41">
        <f t="shared" si="231"/>
        <v>10464.359999999766</v>
      </c>
      <c r="C2142" s="41">
        <f>Motor!$E$5</f>
        <v>1900</v>
      </c>
      <c r="D2142" s="41">
        <f>Motor!$E$6</f>
        <v>0</v>
      </c>
      <c r="E2142" s="41">
        <f t="shared" si="234"/>
        <v>12364.359999999766</v>
      </c>
      <c r="F2142" s="41">
        <f t="shared" si="235"/>
        <v>1030.3599999999999</v>
      </c>
      <c r="G2142" s="41">
        <f>IF(VLOOKUP(F2142,Constantes!$D$2:$E$11,2,TRUE)=0,+F2142,VLOOKUP(F2142,Constantes!$D$2:$E$11,2,TRUE))</f>
        <v>1050</v>
      </c>
      <c r="H2142" s="41">
        <f>ROUND(+Motor!$D$15*Iteración!G2142,2)</f>
        <v>49.35</v>
      </c>
      <c r="I2142" s="48">
        <f t="shared" si="236"/>
        <v>822.67999999998051</v>
      </c>
      <c r="J2142" s="41">
        <f t="shared" si="237"/>
        <v>872.02999999998053</v>
      </c>
      <c r="L2142" t="str">
        <f t="shared" si="232"/>
        <v>822,68</v>
      </c>
      <c r="M2142" s="41">
        <f t="shared" si="233"/>
        <v>872.02999999998053</v>
      </c>
    </row>
    <row r="2143" spans="2:13" x14ac:dyDescent="0.2">
      <c r="B2143" s="41">
        <f t="shared" si="231"/>
        <v>10464.479999999767</v>
      </c>
      <c r="C2143" s="41">
        <f>Motor!$E$5</f>
        <v>1900</v>
      </c>
      <c r="D2143" s="41">
        <f>Motor!$E$6</f>
        <v>0</v>
      </c>
      <c r="E2143" s="41">
        <f t="shared" si="234"/>
        <v>12364.479999999767</v>
      </c>
      <c r="F2143" s="41">
        <f t="shared" si="235"/>
        <v>1030.3699999999999</v>
      </c>
      <c r="G2143" s="41">
        <f>IF(VLOOKUP(F2143,Constantes!$D$2:$E$11,2,TRUE)=0,+F2143,VLOOKUP(F2143,Constantes!$D$2:$E$11,2,TRUE))</f>
        <v>1050</v>
      </c>
      <c r="H2143" s="41">
        <f>ROUND(+Motor!$D$15*Iteración!G2143,2)</f>
        <v>49.35</v>
      </c>
      <c r="I2143" s="48">
        <f t="shared" si="236"/>
        <v>822.6899999999805</v>
      </c>
      <c r="J2143" s="41">
        <f t="shared" si="237"/>
        <v>872.03999999998052</v>
      </c>
      <c r="L2143" t="str">
        <f t="shared" si="232"/>
        <v>822,69</v>
      </c>
      <c r="M2143" s="41">
        <f t="shared" si="233"/>
        <v>872.03999999998052</v>
      </c>
    </row>
    <row r="2144" spans="2:13" x14ac:dyDescent="0.2">
      <c r="B2144" s="41">
        <f t="shared" si="231"/>
        <v>10464.599999999766</v>
      </c>
      <c r="C2144" s="41">
        <f>Motor!$E$5</f>
        <v>1900</v>
      </c>
      <c r="D2144" s="41">
        <f>Motor!$E$6</f>
        <v>0</v>
      </c>
      <c r="E2144" s="41">
        <f t="shared" si="234"/>
        <v>12364.599999999766</v>
      </c>
      <c r="F2144" s="41">
        <f t="shared" si="235"/>
        <v>1030.3800000000001</v>
      </c>
      <c r="G2144" s="41">
        <f>IF(VLOOKUP(F2144,Constantes!$D$2:$E$11,2,TRUE)=0,+F2144,VLOOKUP(F2144,Constantes!$D$2:$E$11,2,TRUE))</f>
        <v>1050</v>
      </c>
      <c r="H2144" s="41">
        <f>ROUND(+Motor!$D$15*Iteración!G2144,2)</f>
        <v>49.35</v>
      </c>
      <c r="I2144" s="48">
        <f t="shared" si="236"/>
        <v>822.69999999998049</v>
      </c>
      <c r="J2144" s="41">
        <f t="shared" si="237"/>
        <v>872.04999999998051</v>
      </c>
      <c r="L2144" t="str">
        <f t="shared" si="232"/>
        <v>822,70</v>
      </c>
      <c r="M2144" s="41">
        <f t="shared" si="233"/>
        <v>872.04999999998051</v>
      </c>
    </row>
    <row r="2145" spans="2:13" x14ac:dyDescent="0.2">
      <c r="B2145" s="41">
        <f t="shared" si="231"/>
        <v>10464.719999999767</v>
      </c>
      <c r="C2145" s="41">
        <f>Motor!$E$5</f>
        <v>1900</v>
      </c>
      <c r="D2145" s="41">
        <f>Motor!$E$6</f>
        <v>0</v>
      </c>
      <c r="E2145" s="41">
        <f t="shared" si="234"/>
        <v>12364.719999999767</v>
      </c>
      <c r="F2145" s="41">
        <f t="shared" si="235"/>
        <v>1030.3900000000001</v>
      </c>
      <c r="G2145" s="41">
        <f>IF(VLOOKUP(F2145,Constantes!$D$2:$E$11,2,TRUE)=0,+F2145,VLOOKUP(F2145,Constantes!$D$2:$E$11,2,TRUE))</f>
        <v>1050</v>
      </c>
      <c r="H2145" s="41">
        <f>ROUND(+Motor!$D$15*Iteración!G2145,2)</f>
        <v>49.35</v>
      </c>
      <c r="I2145" s="48">
        <f t="shared" si="236"/>
        <v>822.70999999998048</v>
      </c>
      <c r="J2145" s="41">
        <f t="shared" si="237"/>
        <v>872.0599999999805</v>
      </c>
      <c r="L2145" t="str">
        <f t="shared" si="232"/>
        <v>822,71</v>
      </c>
      <c r="M2145" s="41">
        <f t="shared" si="233"/>
        <v>872.0599999999805</v>
      </c>
    </row>
    <row r="2146" spans="2:13" x14ac:dyDescent="0.2">
      <c r="B2146" s="41">
        <f t="shared" si="231"/>
        <v>10464.839999999765</v>
      </c>
      <c r="C2146" s="41">
        <f>Motor!$E$5</f>
        <v>1900</v>
      </c>
      <c r="D2146" s="41">
        <f>Motor!$E$6</f>
        <v>0</v>
      </c>
      <c r="E2146" s="41">
        <f t="shared" si="234"/>
        <v>12364.839999999765</v>
      </c>
      <c r="F2146" s="41">
        <f t="shared" si="235"/>
        <v>1030.4000000000001</v>
      </c>
      <c r="G2146" s="41">
        <f>IF(VLOOKUP(F2146,Constantes!$D$2:$E$11,2,TRUE)=0,+F2146,VLOOKUP(F2146,Constantes!$D$2:$E$11,2,TRUE))</f>
        <v>1050</v>
      </c>
      <c r="H2146" s="41">
        <f>ROUND(+Motor!$D$15*Iteración!G2146,2)</f>
        <v>49.35</v>
      </c>
      <c r="I2146" s="48">
        <f t="shared" si="236"/>
        <v>822.71999999998047</v>
      </c>
      <c r="J2146" s="41">
        <f t="shared" si="237"/>
        <v>872.0699999999805</v>
      </c>
      <c r="L2146" t="str">
        <f t="shared" si="232"/>
        <v>822,72</v>
      </c>
      <c r="M2146" s="41">
        <f t="shared" si="233"/>
        <v>872.0699999999805</v>
      </c>
    </row>
    <row r="2147" spans="2:13" x14ac:dyDescent="0.2">
      <c r="B2147" s="41">
        <f t="shared" si="231"/>
        <v>10464.959999999766</v>
      </c>
      <c r="C2147" s="41">
        <f>Motor!$E$5</f>
        <v>1900</v>
      </c>
      <c r="D2147" s="41">
        <f>Motor!$E$6</f>
        <v>0</v>
      </c>
      <c r="E2147" s="41">
        <f t="shared" si="234"/>
        <v>12364.959999999766</v>
      </c>
      <c r="F2147" s="41">
        <f t="shared" si="235"/>
        <v>1030.4100000000001</v>
      </c>
      <c r="G2147" s="41">
        <f>IF(VLOOKUP(F2147,Constantes!$D$2:$E$11,2,TRUE)=0,+F2147,VLOOKUP(F2147,Constantes!$D$2:$E$11,2,TRUE))</f>
        <v>1050</v>
      </c>
      <c r="H2147" s="41">
        <f>ROUND(+Motor!$D$15*Iteración!G2147,2)</f>
        <v>49.35</v>
      </c>
      <c r="I2147" s="48">
        <f t="shared" si="236"/>
        <v>822.72999999998046</v>
      </c>
      <c r="J2147" s="41">
        <f t="shared" si="237"/>
        <v>872.07999999998049</v>
      </c>
      <c r="L2147" t="str">
        <f t="shared" si="232"/>
        <v>822,73</v>
      </c>
      <c r="M2147" s="41">
        <f t="shared" si="233"/>
        <v>872.07999999998049</v>
      </c>
    </row>
    <row r="2148" spans="2:13" x14ac:dyDescent="0.2">
      <c r="B2148" s="41">
        <f t="shared" si="231"/>
        <v>10465.079999999765</v>
      </c>
      <c r="C2148" s="41">
        <f>Motor!$E$5</f>
        <v>1900</v>
      </c>
      <c r="D2148" s="41">
        <f>Motor!$E$6</f>
        <v>0</v>
      </c>
      <c r="E2148" s="41">
        <f t="shared" si="234"/>
        <v>12365.079999999765</v>
      </c>
      <c r="F2148" s="41">
        <f t="shared" si="235"/>
        <v>1030.42</v>
      </c>
      <c r="G2148" s="41">
        <f>IF(VLOOKUP(F2148,Constantes!$D$2:$E$11,2,TRUE)=0,+F2148,VLOOKUP(F2148,Constantes!$D$2:$E$11,2,TRUE))</f>
        <v>1050</v>
      </c>
      <c r="H2148" s="41">
        <f>ROUND(+Motor!$D$15*Iteración!G2148,2)</f>
        <v>49.35</v>
      </c>
      <c r="I2148" s="48">
        <f t="shared" si="236"/>
        <v>822.73999999998045</v>
      </c>
      <c r="J2148" s="41">
        <f t="shared" si="237"/>
        <v>872.08999999998048</v>
      </c>
      <c r="L2148" t="str">
        <f t="shared" si="232"/>
        <v>822,74</v>
      </c>
      <c r="M2148" s="41">
        <f t="shared" si="233"/>
        <v>872.08999999998048</v>
      </c>
    </row>
    <row r="2149" spans="2:13" x14ac:dyDescent="0.2">
      <c r="B2149" s="41">
        <f t="shared" si="231"/>
        <v>10465.199999999766</v>
      </c>
      <c r="C2149" s="41">
        <f>Motor!$E$5</f>
        <v>1900</v>
      </c>
      <c r="D2149" s="41">
        <f>Motor!$E$6</f>
        <v>0</v>
      </c>
      <c r="E2149" s="41">
        <f t="shared" si="234"/>
        <v>12365.199999999766</v>
      </c>
      <c r="F2149" s="41">
        <f t="shared" si="235"/>
        <v>1030.43</v>
      </c>
      <c r="G2149" s="41">
        <f>IF(VLOOKUP(F2149,Constantes!$D$2:$E$11,2,TRUE)=0,+F2149,VLOOKUP(F2149,Constantes!$D$2:$E$11,2,TRUE))</f>
        <v>1050</v>
      </c>
      <c r="H2149" s="41">
        <f>ROUND(+Motor!$D$15*Iteración!G2149,2)</f>
        <v>49.35</v>
      </c>
      <c r="I2149" s="48">
        <f t="shared" si="236"/>
        <v>822.74999999998045</v>
      </c>
      <c r="J2149" s="41">
        <f t="shared" si="237"/>
        <v>872.09999999998047</v>
      </c>
      <c r="L2149" t="str">
        <f t="shared" si="232"/>
        <v>822,75</v>
      </c>
      <c r="M2149" s="41">
        <f t="shared" si="233"/>
        <v>872.09999999998047</v>
      </c>
    </row>
    <row r="2150" spans="2:13" x14ac:dyDescent="0.2">
      <c r="B2150" s="41">
        <f t="shared" si="231"/>
        <v>10465.319999999765</v>
      </c>
      <c r="C2150" s="41">
        <f>Motor!$E$5</f>
        <v>1900</v>
      </c>
      <c r="D2150" s="41">
        <f>Motor!$E$6</f>
        <v>0</v>
      </c>
      <c r="E2150" s="41">
        <f t="shared" si="234"/>
        <v>12365.319999999765</v>
      </c>
      <c r="F2150" s="41">
        <f t="shared" si="235"/>
        <v>1030.44</v>
      </c>
      <c r="G2150" s="41">
        <f>IF(VLOOKUP(F2150,Constantes!$D$2:$E$11,2,TRUE)=0,+F2150,VLOOKUP(F2150,Constantes!$D$2:$E$11,2,TRUE))</f>
        <v>1050</v>
      </c>
      <c r="H2150" s="41">
        <f>ROUND(+Motor!$D$15*Iteración!G2150,2)</f>
        <v>49.35</v>
      </c>
      <c r="I2150" s="48">
        <f t="shared" si="236"/>
        <v>822.75999999998044</v>
      </c>
      <c r="J2150" s="41">
        <f t="shared" si="237"/>
        <v>872.10999999998046</v>
      </c>
      <c r="L2150" t="str">
        <f t="shared" si="232"/>
        <v>822,76</v>
      </c>
      <c r="M2150" s="41">
        <f t="shared" si="233"/>
        <v>872.10999999998046</v>
      </c>
    </row>
    <row r="2151" spans="2:13" x14ac:dyDescent="0.2">
      <c r="B2151" s="41">
        <f t="shared" si="231"/>
        <v>10465.439999999766</v>
      </c>
      <c r="C2151" s="41">
        <f>Motor!$E$5</f>
        <v>1900</v>
      </c>
      <c r="D2151" s="41">
        <f>Motor!$E$6</f>
        <v>0</v>
      </c>
      <c r="E2151" s="41">
        <f t="shared" si="234"/>
        <v>12365.439999999766</v>
      </c>
      <c r="F2151" s="41">
        <f t="shared" si="235"/>
        <v>1030.45</v>
      </c>
      <c r="G2151" s="41">
        <f>IF(VLOOKUP(F2151,Constantes!$D$2:$E$11,2,TRUE)=0,+F2151,VLOOKUP(F2151,Constantes!$D$2:$E$11,2,TRUE))</f>
        <v>1050</v>
      </c>
      <c r="H2151" s="41">
        <f>ROUND(+Motor!$D$15*Iteración!G2151,2)</f>
        <v>49.35</v>
      </c>
      <c r="I2151" s="48">
        <f t="shared" si="236"/>
        <v>822.76999999998043</v>
      </c>
      <c r="J2151" s="41">
        <f t="shared" si="237"/>
        <v>872.11999999998045</v>
      </c>
      <c r="L2151" t="str">
        <f t="shared" si="232"/>
        <v>822,77</v>
      </c>
      <c r="M2151" s="41">
        <f t="shared" si="233"/>
        <v>872.11999999998045</v>
      </c>
    </row>
    <row r="2152" spans="2:13" x14ac:dyDescent="0.2">
      <c r="B2152" s="41">
        <f t="shared" si="231"/>
        <v>10465.559999999765</v>
      </c>
      <c r="C2152" s="41">
        <f>Motor!$E$5</f>
        <v>1900</v>
      </c>
      <c r="D2152" s="41">
        <f>Motor!$E$6</f>
        <v>0</v>
      </c>
      <c r="E2152" s="41">
        <f t="shared" si="234"/>
        <v>12365.559999999765</v>
      </c>
      <c r="F2152" s="41">
        <f t="shared" si="235"/>
        <v>1030.46</v>
      </c>
      <c r="G2152" s="41">
        <f>IF(VLOOKUP(F2152,Constantes!$D$2:$E$11,2,TRUE)=0,+F2152,VLOOKUP(F2152,Constantes!$D$2:$E$11,2,TRUE))</f>
        <v>1050</v>
      </c>
      <c r="H2152" s="41">
        <f>ROUND(+Motor!$D$15*Iteración!G2152,2)</f>
        <v>49.35</v>
      </c>
      <c r="I2152" s="48">
        <f t="shared" si="236"/>
        <v>822.77999999998042</v>
      </c>
      <c r="J2152" s="41">
        <f t="shared" si="237"/>
        <v>872.12999999998044</v>
      </c>
      <c r="L2152" t="str">
        <f t="shared" si="232"/>
        <v>822,78</v>
      </c>
      <c r="M2152" s="41">
        <f t="shared" si="233"/>
        <v>872.12999999998044</v>
      </c>
    </row>
    <row r="2153" spans="2:13" x14ac:dyDescent="0.2">
      <c r="B2153" s="41">
        <f t="shared" si="231"/>
        <v>10465.679999999766</v>
      </c>
      <c r="C2153" s="41">
        <f>Motor!$E$5</f>
        <v>1900</v>
      </c>
      <c r="D2153" s="41">
        <f>Motor!$E$6</f>
        <v>0</v>
      </c>
      <c r="E2153" s="41">
        <f t="shared" si="234"/>
        <v>12365.679999999766</v>
      </c>
      <c r="F2153" s="41">
        <f t="shared" si="235"/>
        <v>1030.47</v>
      </c>
      <c r="G2153" s="41">
        <f>IF(VLOOKUP(F2153,Constantes!$D$2:$E$11,2,TRUE)=0,+F2153,VLOOKUP(F2153,Constantes!$D$2:$E$11,2,TRUE))</f>
        <v>1050</v>
      </c>
      <c r="H2153" s="41">
        <f>ROUND(+Motor!$D$15*Iteración!G2153,2)</f>
        <v>49.35</v>
      </c>
      <c r="I2153" s="48">
        <f t="shared" si="236"/>
        <v>822.78999999998041</v>
      </c>
      <c r="J2153" s="41">
        <f t="shared" si="237"/>
        <v>872.13999999998043</v>
      </c>
      <c r="L2153" t="str">
        <f t="shared" si="232"/>
        <v>822,79</v>
      </c>
      <c r="M2153" s="41">
        <f t="shared" si="233"/>
        <v>872.13999999998043</v>
      </c>
    </row>
    <row r="2154" spans="2:13" x14ac:dyDescent="0.2">
      <c r="B2154" s="41">
        <f t="shared" si="231"/>
        <v>10465.799999999765</v>
      </c>
      <c r="C2154" s="41">
        <f>Motor!$E$5</f>
        <v>1900</v>
      </c>
      <c r="D2154" s="41">
        <f>Motor!$E$6</f>
        <v>0</v>
      </c>
      <c r="E2154" s="41">
        <f t="shared" si="234"/>
        <v>12365.799999999765</v>
      </c>
      <c r="F2154" s="41">
        <f t="shared" si="235"/>
        <v>1030.48</v>
      </c>
      <c r="G2154" s="41">
        <f>IF(VLOOKUP(F2154,Constantes!$D$2:$E$11,2,TRUE)=0,+F2154,VLOOKUP(F2154,Constantes!$D$2:$E$11,2,TRUE))</f>
        <v>1050</v>
      </c>
      <c r="H2154" s="41">
        <f>ROUND(+Motor!$D$15*Iteración!G2154,2)</f>
        <v>49.35</v>
      </c>
      <c r="I2154" s="48">
        <f t="shared" si="236"/>
        <v>822.7999999999804</v>
      </c>
      <c r="J2154" s="41">
        <f t="shared" si="237"/>
        <v>872.14999999998042</v>
      </c>
      <c r="L2154" t="str">
        <f t="shared" si="232"/>
        <v>822,80</v>
      </c>
      <c r="M2154" s="41">
        <f t="shared" si="233"/>
        <v>872.14999999998042</v>
      </c>
    </row>
    <row r="2155" spans="2:13" x14ac:dyDescent="0.2">
      <c r="B2155" s="41">
        <f t="shared" si="231"/>
        <v>10465.919999999765</v>
      </c>
      <c r="C2155" s="41">
        <f>Motor!$E$5</f>
        <v>1900</v>
      </c>
      <c r="D2155" s="41">
        <f>Motor!$E$6</f>
        <v>0</v>
      </c>
      <c r="E2155" s="41">
        <f t="shared" si="234"/>
        <v>12365.919999999765</v>
      </c>
      <c r="F2155" s="41">
        <f t="shared" si="235"/>
        <v>1030.49</v>
      </c>
      <c r="G2155" s="41">
        <f>IF(VLOOKUP(F2155,Constantes!$D$2:$E$11,2,TRUE)=0,+F2155,VLOOKUP(F2155,Constantes!$D$2:$E$11,2,TRUE))</f>
        <v>1050</v>
      </c>
      <c r="H2155" s="41">
        <f>ROUND(+Motor!$D$15*Iteración!G2155,2)</f>
        <v>49.35</v>
      </c>
      <c r="I2155" s="48">
        <f t="shared" si="236"/>
        <v>822.80999999998039</v>
      </c>
      <c r="J2155" s="41">
        <f t="shared" si="237"/>
        <v>872.15999999998041</v>
      </c>
      <c r="L2155" t="str">
        <f t="shared" si="232"/>
        <v>822,81</v>
      </c>
      <c r="M2155" s="41">
        <f t="shared" si="233"/>
        <v>872.15999999998041</v>
      </c>
    </row>
    <row r="2156" spans="2:13" x14ac:dyDescent="0.2">
      <c r="B2156" s="41">
        <f t="shared" si="231"/>
        <v>10466.039999999764</v>
      </c>
      <c r="C2156" s="41">
        <f>Motor!$E$5</f>
        <v>1900</v>
      </c>
      <c r="D2156" s="41">
        <f>Motor!$E$6</f>
        <v>0</v>
      </c>
      <c r="E2156" s="41">
        <f t="shared" si="234"/>
        <v>12366.039999999764</v>
      </c>
      <c r="F2156" s="41">
        <f t="shared" si="235"/>
        <v>1030.5</v>
      </c>
      <c r="G2156" s="41">
        <f>IF(VLOOKUP(F2156,Constantes!$D$2:$E$11,2,TRUE)=0,+F2156,VLOOKUP(F2156,Constantes!$D$2:$E$11,2,TRUE))</f>
        <v>1050</v>
      </c>
      <c r="H2156" s="41">
        <f>ROUND(+Motor!$D$15*Iteración!G2156,2)</f>
        <v>49.35</v>
      </c>
      <c r="I2156" s="48">
        <f t="shared" si="236"/>
        <v>822.81999999998038</v>
      </c>
      <c r="J2156" s="41">
        <f t="shared" si="237"/>
        <v>872.1699999999804</v>
      </c>
      <c r="L2156" t="str">
        <f t="shared" si="232"/>
        <v>822,82</v>
      </c>
      <c r="M2156" s="41">
        <f t="shared" si="233"/>
        <v>872.1699999999804</v>
      </c>
    </row>
    <row r="2157" spans="2:13" x14ac:dyDescent="0.2">
      <c r="B2157" s="41">
        <f t="shared" si="231"/>
        <v>10466.159999999765</v>
      </c>
      <c r="C2157" s="41">
        <f>Motor!$E$5</f>
        <v>1900</v>
      </c>
      <c r="D2157" s="41">
        <f>Motor!$E$6</f>
        <v>0</v>
      </c>
      <c r="E2157" s="41">
        <f t="shared" si="234"/>
        <v>12366.159999999765</v>
      </c>
      <c r="F2157" s="41">
        <f t="shared" si="235"/>
        <v>1030.51</v>
      </c>
      <c r="G2157" s="41">
        <f>IF(VLOOKUP(F2157,Constantes!$D$2:$E$11,2,TRUE)=0,+F2157,VLOOKUP(F2157,Constantes!$D$2:$E$11,2,TRUE))</f>
        <v>1050</v>
      </c>
      <c r="H2157" s="41">
        <f>ROUND(+Motor!$D$15*Iteración!G2157,2)</f>
        <v>49.35</v>
      </c>
      <c r="I2157" s="48">
        <f t="shared" si="236"/>
        <v>822.82999999998037</v>
      </c>
      <c r="J2157" s="41">
        <f t="shared" si="237"/>
        <v>872.1799999999804</v>
      </c>
      <c r="L2157" t="str">
        <f t="shared" si="232"/>
        <v>822,83</v>
      </c>
      <c r="M2157" s="41">
        <f t="shared" si="233"/>
        <v>872.1799999999804</v>
      </c>
    </row>
    <row r="2158" spans="2:13" x14ac:dyDescent="0.2">
      <c r="B2158" s="41">
        <f t="shared" si="231"/>
        <v>10466.279999999764</v>
      </c>
      <c r="C2158" s="41">
        <f>Motor!$E$5</f>
        <v>1900</v>
      </c>
      <c r="D2158" s="41">
        <f>Motor!$E$6</f>
        <v>0</v>
      </c>
      <c r="E2158" s="41">
        <f t="shared" si="234"/>
        <v>12366.279999999764</v>
      </c>
      <c r="F2158" s="41">
        <f t="shared" si="235"/>
        <v>1030.52</v>
      </c>
      <c r="G2158" s="41">
        <f>IF(VLOOKUP(F2158,Constantes!$D$2:$E$11,2,TRUE)=0,+F2158,VLOOKUP(F2158,Constantes!$D$2:$E$11,2,TRUE))</f>
        <v>1050</v>
      </c>
      <c r="H2158" s="41">
        <f>ROUND(+Motor!$D$15*Iteración!G2158,2)</f>
        <v>49.35</v>
      </c>
      <c r="I2158" s="48">
        <f t="shared" si="236"/>
        <v>822.83999999998036</v>
      </c>
      <c r="J2158" s="41">
        <f t="shared" si="237"/>
        <v>872.18999999998039</v>
      </c>
      <c r="L2158" t="str">
        <f t="shared" si="232"/>
        <v>822,84</v>
      </c>
      <c r="M2158" s="41">
        <f t="shared" si="233"/>
        <v>872.18999999998039</v>
      </c>
    </row>
    <row r="2159" spans="2:13" x14ac:dyDescent="0.2">
      <c r="B2159" s="41">
        <f t="shared" si="231"/>
        <v>10466.399999999765</v>
      </c>
      <c r="C2159" s="41">
        <f>Motor!$E$5</f>
        <v>1900</v>
      </c>
      <c r="D2159" s="41">
        <f>Motor!$E$6</f>
        <v>0</v>
      </c>
      <c r="E2159" s="41">
        <f t="shared" si="234"/>
        <v>12366.399999999765</v>
      </c>
      <c r="F2159" s="41">
        <f t="shared" si="235"/>
        <v>1030.53</v>
      </c>
      <c r="G2159" s="41">
        <f>IF(VLOOKUP(F2159,Constantes!$D$2:$E$11,2,TRUE)=0,+F2159,VLOOKUP(F2159,Constantes!$D$2:$E$11,2,TRUE))</f>
        <v>1050</v>
      </c>
      <c r="H2159" s="41">
        <f>ROUND(+Motor!$D$15*Iteración!G2159,2)</f>
        <v>49.35</v>
      </c>
      <c r="I2159" s="48">
        <f t="shared" si="236"/>
        <v>822.84999999998035</v>
      </c>
      <c r="J2159" s="41">
        <f t="shared" si="237"/>
        <v>872.19999999998038</v>
      </c>
      <c r="L2159" t="str">
        <f t="shared" si="232"/>
        <v>822,85</v>
      </c>
      <c r="M2159" s="41">
        <f t="shared" si="233"/>
        <v>872.19999999998038</v>
      </c>
    </row>
    <row r="2160" spans="2:13" x14ac:dyDescent="0.2">
      <c r="B2160" s="41">
        <f t="shared" si="231"/>
        <v>10466.519999999764</v>
      </c>
      <c r="C2160" s="41">
        <f>Motor!$E$5</f>
        <v>1900</v>
      </c>
      <c r="D2160" s="41">
        <f>Motor!$E$6</f>
        <v>0</v>
      </c>
      <c r="E2160" s="41">
        <f t="shared" si="234"/>
        <v>12366.519999999764</v>
      </c>
      <c r="F2160" s="41">
        <f t="shared" si="235"/>
        <v>1030.54</v>
      </c>
      <c r="G2160" s="41">
        <f>IF(VLOOKUP(F2160,Constantes!$D$2:$E$11,2,TRUE)=0,+F2160,VLOOKUP(F2160,Constantes!$D$2:$E$11,2,TRUE))</f>
        <v>1050</v>
      </c>
      <c r="H2160" s="41">
        <f>ROUND(+Motor!$D$15*Iteración!G2160,2)</f>
        <v>49.35</v>
      </c>
      <c r="I2160" s="48">
        <f t="shared" si="236"/>
        <v>822.85999999998035</v>
      </c>
      <c r="J2160" s="41">
        <f t="shared" si="237"/>
        <v>872.20999999998037</v>
      </c>
      <c r="L2160" t="str">
        <f t="shared" si="232"/>
        <v>822,86</v>
      </c>
      <c r="M2160" s="41">
        <f t="shared" si="233"/>
        <v>872.20999999998037</v>
      </c>
    </row>
    <row r="2161" spans="2:13" x14ac:dyDescent="0.2">
      <c r="B2161" s="41">
        <f t="shared" si="231"/>
        <v>10466.639999999765</v>
      </c>
      <c r="C2161" s="41">
        <f>Motor!$E$5</f>
        <v>1900</v>
      </c>
      <c r="D2161" s="41">
        <f>Motor!$E$6</f>
        <v>0</v>
      </c>
      <c r="E2161" s="41">
        <f t="shared" si="234"/>
        <v>12366.639999999765</v>
      </c>
      <c r="F2161" s="41">
        <f t="shared" si="235"/>
        <v>1030.55</v>
      </c>
      <c r="G2161" s="41">
        <f>IF(VLOOKUP(F2161,Constantes!$D$2:$E$11,2,TRUE)=0,+F2161,VLOOKUP(F2161,Constantes!$D$2:$E$11,2,TRUE))</f>
        <v>1050</v>
      </c>
      <c r="H2161" s="41">
        <f>ROUND(+Motor!$D$15*Iteración!G2161,2)</f>
        <v>49.35</v>
      </c>
      <c r="I2161" s="48">
        <f t="shared" si="236"/>
        <v>822.86999999998034</v>
      </c>
      <c r="J2161" s="41">
        <f t="shared" si="237"/>
        <v>872.21999999998036</v>
      </c>
      <c r="L2161" t="str">
        <f t="shared" si="232"/>
        <v>822,87</v>
      </c>
      <c r="M2161" s="41">
        <f t="shared" si="233"/>
        <v>872.21999999998036</v>
      </c>
    </row>
    <row r="2162" spans="2:13" x14ac:dyDescent="0.2">
      <c r="B2162" s="41">
        <f t="shared" si="231"/>
        <v>10466.759999999764</v>
      </c>
      <c r="C2162" s="41">
        <f>Motor!$E$5</f>
        <v>1900</v>
      </c>
      <c r="D2162" s="41">
        <f>Motor!$E$6</f>
        <v>0</v>
      </c>
      <c r="E2162" s="41">
        <f t="shared" si="234"/>
        <v>12366.759999999764</v>
      </c>
      <c r="F2162" s="41">
        <f t="shared" si="235"/>
        <v>1030.56</v>
      </c>
      <c r="G2162" s="41">
        <f>IF(VLOOKUP(F2162,Constantes!$D$2:$E$11,2,TRUE)=0,+F2162,VLOOKUP(F2162,Constantes!$D$2:$E$11,2,TRUE))</f>
        <v>1050</v>
      </c>
      <c r="H2162" s="41">
        <f>ROUND(+Motor!$D$15*Iteración!G2162,2)</f>
        <v>49.35</v>
      </c>
      <c r="I2162" s="48">
        <f t="shared" si="236"/>
        <v>822.87999999998033</v>
      </c>
      <c r="J2162" s="41">
        <f t="shared" si="237"/>
        <v>872.22999999998035</v>
      </c>
      <c r="L2162" t="str">
        <f t="shared" si="232"/>
        <v>822,88</v>
      </c>
      <c r="M2162" s="41">
        <f t="shared" si="233"/>
        <v>872.22999999998035</v>
      </c>
    </row>
    <row r="2163" spans="2:13" x14ac:dyDescent="0.2">
      <c r="B2163" s="41">
        <f t="shared" si="231"/>
        <v>10466.879999999765</v>
      </c>
      <c r="C2163" s="41">
        <f>Motor!$E$5</f>
        <v>1900</v>
      </c>
      <c r="D2163" s="41">
        <f>Motor!$E$6</f>
        <v>0</v>
      </c>
      <c r="E2163" s="41">
        <f t="shared" si="234"/>
        <v>12366.879999999765</v>
      </c>
      <c r="F2163" s="41">
        <f t="shared" si="235"/>
        <v>1030.57</v>
      </c>
      <c r="G2163" s="41">
        <f>IF(VLOOKUP(F2163,Constantes!$D$2:$E$11,2,TRUE)=0,+F2163,VLOOKUP(F2163,Constantes!$D$2:$E$11,2,TRUE))</f>
        <v>1050</v>
      </c>
      <c r="H2163" s="41">
        <f>ROUND(+Motor!$D$15*Iteración!G2163,2)</f>
        <v>49.35</v>
      </c>
      <c r="I2163" s="48">
        <f t="shared" si="236"/>
        <v>822.88999999998032</v>
      </c>
      <c r="J2163" s="41">
        <f t="shared" si="237"/>
        <v>872.23999999998034</v>
      </c>
      <c r="L2163" t="str">
        <f t="shared" si="232"/>
        <v>822,89</v>
      </c>
      <c r="M2163" s="41">
        <f t="shared" si="233"/>
        <v>872.23999999998034</v>
      </c>
    </row>
    <row r="2164" spans="2:13" x14ac:dyDescent="0.2">
      <c r="B2164" s="41">
        <f t="shared" si="231"/>
        <v>10466.999999999764</v>
      </c>
      <c r="C2164" s="41">
        <f>Motor!$E$5</f>
        <v>1900</v>
      </c>
      <c r="D2164" s="41">
        <f>Motor!$E$6</f>
        <v>0</v>
      </c>
      <c r="E2164" s="41">
        <f t="shared" si="234"/>
        <v>12366.999999999764</v>
      </c>
      <c r="F2164" s="41">
        <f t="shared" si="235"/>
        <v>1030.58</v>
      </c>
      <c r="G2164" s="41">
        <f>IF(VLOOKUP(F2164,Constantes!$D$2:$E$11,2,TRUE)=0,+F2164,VLOOKUP(F2164,Constantes!$D$2:$E$11,2,TRUE))</f>
        <v>1050</v>
      </c>
      <c r="H2164" s="41">
        <f>ROUND(+Motor!$D$15*Iteración!G2164,2)</f>
        <v>49.35</v>
      </c>
      <c r="I2164" s="48">
        <f t="shared" si="236"/>
        <v>822.89999999998031</v>
      </c>
      <c r="J2164" s="41">
        <f t="shared" si="237"/>
        <v>872.24999999998033</v>
      </c>
      <c r="L2164" t="str">
        <f t="shared" si="232"/>
        <v>822,90</v>
      </c>
      <c r="M2164" s="41">
        <f t="shared" si="233"/>
        <v>872.24999999998033</v>
      </c>
    </row>
    <row r="2165" spans="2:13" x14ac:dyDescent="0.2">
      <c r="B2165" s="41">
        <f t="shared" si="231"/>
        <v>10467.119999999764</v>
      </c>
      <c r="C2165" s="41">
        <f>Motor!$E$5</f>
        <v>1900</v>
      </c>
      <c r="D2165" s="41">
        <f>Motor!$E$6</f>
        <v>0</v>
      </c>
      <c r="E2165" s="41">
        <f t="shared" si="234"/>
        <v>12367.119999999764</v>
      </c>
      <c r="F2165" s="41">
        <f t="shared" si="235"/>
        <v>1030.5899999999999</v>
      </c>
      <c r="G2165" s="41">
        <f>IF(VLOOKUP(F2165,Constantes!$D$2:$E$11,2,TRUE)=0,+F2165,VLOOKUP(F2165,Constantes!$D$2:$E$11,2,TRUE))</f>
        <v>1050</v>
      </c>
      <c r="H2165" s="41">
        <f>ROUND(+Motor!$D$15*Iteración!G2165,2)</f>
        <v>49.35</v>
      </c>
      <c r="I2165" s="48">
        <f t="shared" si="236"/>
        <v>822.9099999999803</v>
      </c>
      <c r="J2165" s="41">
        <f t="shared" si="237"/>
        <v>872.25999999998032</v>
      </c>
      <c r="L2165" t="str">
        <f t="shared" si="232"/>
        <v>822,91</v>
      </c>
      <c r="M2165" s="41">
        <f t="shared" si="233"/>
        <v>872.25999999998032</v>
      </c>
    </row>
    <row r="2166" spans="2:13" x14ac:dyDescent="0.2">
      <c r="B2166" s="41">
        <f t="shared" si="231"/>
        <v>10467.239999999763</v>
      </c>
      <c r="C2166" s="41">
        <f>Motor!$E$5</f>
        <v>1900</v>
      </c>
      <c r="D2166" s="41">
        <f>Motor!$E$6</f>
        <v>0</v>
      </c>
      <c r="E2166" s="41">
        <f t="shared" si="234"/>
        <v>12367.239999999763</v>
      </c>
      <c r="F2166" s="41">
        <f t="shared" si="235"/>
        <v>1030.5999999999999</v>
      </c>
      <c r="G2166" s="41">
        <f>IF(VLOOKUP(F2166,Constantes!$D$2:$E$11,2,TRUE)=0,+F2166,VLOOKUP(F2166,Constantes!$D$2:$E$11,2,TRUE))</f>
        <v>1050</v>
      </c>
      <c r="H2166" s="41">
        <f>ROUND(+Motor!$D$15*Iteración!G2166,2)</f>
        <v>49.35</v>
      </c>
      <c r="I2166" s="48">
        <f t="shared" si="236"/>
        <v>822.91999999998029</v>
      </c>
      <c r="J2166" s="41">
        <f t="shared" si="237"/>
        <v>872.26999999998031</v>
      </c>
      <c r="L2166" t="str">
        <f t="shared" si="232"/>
        <v>822,92</v>
      </c>
      <c r="M2166" s="41">
        <f t="shared" si="233"/>
        <v>872.26999999998031</v>
      </c>
    </row>
    <row r="2167" spans="2:13" x14ac:dyDescent="0.2">
      <c r="B2167" s="41">
        <f t="shared" si="231"/>
        <v>10467.359999999764</v>
      </c>
      <c r="C2167" s="41">
        <f>Motor!$E$5</f>
        <v>1900</v>
      </c>
      <c r="D2167" s="41">
        <f>Motor!$E$6</f>
        <v>0</v>
      </c>
      <c r="E2167" s="41">
        <f t="shared" si="234"/>
        <v>12367.359999999764</v>
      </c>
      <c r="F2167" s="41">
        <f t="shared" si="235"/>
        <v>1030.6099999999999</v>
      </c>
      <c r="G2167" s="41">
        <f>IF(VLOOKUP(F2167,Constantes!$D$2:$E$11,2,TRUE)=0,+F2167,VLOOKUP(F2167,Constantes!$D$2:$E$11,2,TRUE))</f>
        <v>1050</v>
      </c>
      <c r="H2167" s="41">
        <f>ROUND(+Motor!$D$15*Iteración!G2167,2)</f>
        <v>49.35</v>
      </c>
      <c r="I2167" s="48">
        <f t="shared" si="236"/>
        <v>822.92999999998028</v>
      </c>
      <c r="J2167" s="41">
        <f t="shared" si="237"/>
        <v>872.2799999999803</v>
      </c>
      <c r="L2167" t="str">
        <f t="shared" si="232"/>
        <v>822,93</v>
      </c>
      <c r="M2167" s="41">
        <f t="shared" si="233"/>
        <v>872.2799999999803</v>
      </c>
    </row>
    <row r="2168" spans="2:13" x14ac:dyDescent="0.2">
      <c r="B2168" s="41">
        <f t="shared" si="231"/>
        <v>10467.479999999763</v>
      </c>
      <c r="C2168" s="41">
        <f>Motor!$E$5</f>
        <v>1900</v>
      </c>
      <c r="D2168" s="41">
        <f>Motor!$E$6</f>
        <v>0</v>
      </c>
      <c r="E2168" s="41">
        <f t="shared" si="234"/>
        <v>12367.479999999763</v>
      </c>
      <c r="F2168" s="41">
        <f t="shared" si="235"/>
        <v>1030.6199999999999</v>
      </c>
      <c r="G2168" s="41">
        <f>IF(VLOOKUP(F2168,Constantes!$D$2:$E$11,2,TRUE)=0,+F2168,VLOOKUP(F2168,Constantes!$D$2:$E$11,2,TRUE))</f>
        <v>1050</v>
      </c>
      <c r="H2168" s="41">
        <f>ROUND(+Motor!$D$15*Iteración!G2168,2)</f>
        <v>49.35</v>
      </c>
      <c r="I2168" s="48">
        <f t="shared" si="236"/>
        <v>822.93999999998027</v>
      </c>
      <c r="J2168" s="41">
        <f t="shared" si="237"/>
        <v>872.2899999999803</v>
      </c>
      <c r="L2168" t="str">
        <f t="shared" si="232"/>
        <v>822,94</v>
      </c>
      <c r="M2168" s="41">
        <f t="shared" si="233"/>
        <v>872.2899999999803</v>
      </c>
    </row>
    <row r="2169" spans="2:13" x14ac:dyDescent="0.2">
      <c r="B2169" s="41">
        <f t="shared" si="231"/>
        <v>10467.599999999764</v>
      </c>
      <c r="C2169" s="41">
        <f>Motor!$E$5</f>
        <v>1900</v>
      </c>
      <c r="D2169" s="41">
        <f>Motor!$E$6</f>
        <v>0</v>
      </c>
      <c r="E2169" s="41">
        <f t="shared" si="234"/>
        <v>12367.599999999764</v>
      </c>
      <c r="F2169" s="41">
        <f t="shared" si="235"/>
        <v>1030.6300000000001</v>
      </c>
      <c r="G2169" s="41">
        <f>IF(VLOOKUP(F2169,Constantes!$D$2:$E$11,2,TRUE)=0,+F2169,VLOOKUP(F2169,Constantes!$D$2:$E$11,2,TRUE))</f>
        <v>1050</v>
      </c>
      <c r="H2169" s="41">
        <f>ROUND(+Motor!$D$15*Iteración!G2169,2)</f>
        <v>49.35</v>
      </c>
      <c r="I2169" s="48">
        <f t="shared" si="236"/>
        <v>822.94999999998026</v>
      </c>
      <c r="J2169" s="41">
        <f t="shared" si="237"/>
        <v>872.29999999998029</v>
      </c>
      <c r="L2169" t="str">
        <f t="shared" si="232"/>
        <v>822,95</v>
      </c>
      <c r="M2169" s="41">
        <f t="shared" si="233"/>
        <v>872.29999999998029</v>
      </c>
    </row>
    <row r="2170" spans="2:13" x14ac:dyDescent="0.2">
      <c r="B2170" s="41">
        <f t="shared" si="231"/>
        <v>10467.719999999763</v>
      </c>
      <c r="C2170" s="41">
        <f>Motor!$E$5</f>
        <v>1900</v>
      </c>
      <c r="D2170" s="41">
        <f>Motor!$E$6</f>
        <v>0</v>
      </c>
      <c r="E2170" s="41">
        <f t="shared" si="234"/>
        <v>12367.719999999763</v>
      </c>
      <c r="F2170" s="41">
        <f t="shared" si="235"/>
        <v>1030.6400000000001</v>
      </c>
      <c r="G2170" s="41">
        <f>IF(VLOOKUP(F2170,Constantes!$D$2:$E$11,2,TRUE)=0,+F2170,VLOOKUP(F2170,Constantes!$D$2:$E$11,2,TRUE))</f>
        <v>1050</v>
      </c>
      <c r="H2170" s="41">
        <f>ROUND(+Motor!$D$15*Iteración!G2170,2)</f>
        <v>49.35</v>
      </c>
      <c r="I2170" s="48">
        <f t="shared" si="236"/>
        <v>822.95999999998025</v>
      </c>
      <c r="J2170" s="41">
        <f t="shared" si="237"/>
        <v>872.30999999998028</v>
      </c>
      <c r="L2170" t="str">
        <f t="shared" si="232"/>
        <v>822,96</v>
      </c>
      <c r="M2170" s="41">
        <f t="shared" si="233"/>
        <v>872.30999999998028</v>
      </c>
    </row>
    <row r="2171" spans="2:13" x14ac:dyDescent="0.2">
      <c r="B2171" s="41">
        <f t="shared" si="231"/>
        <v>10467.839999999764</v>
      </c>
      <c r="C2171" s="41">
        <f>Motor!$E$5</f>
        <v>1900</v>
      </c>
      <c r="D2171" s="41">
        <f>Motor!$E$6</f>
        <v>0</v>
      </c>
      <c r="E2171" s="41">
        <f t="shared" si="234"/>
        <v>12367.839999999764</v>
      </c>
      <c r="F2171" s="41">
        <f t="shared" si="235"/>
        <v>1030.6500000000001</v>
      </c>
      <c r="G2171" s="41">
        <f>IF(VLOOKUP(F2171,Constantes!$D$2:$E$11,2,TRUE)=0,+F2171,VLOOKUP(F2171,Constantes!$D$2:$E$11,2,TRUE))</f>
        <v>1050</v>
      </c>
      <c r="H2171" s="41">
        <f>ROUND(+Motor!$D$15*Iteración!G2171,2)</f>
        <v>49.35</v>
      </c>
      <c r="I2171" s="48">
        <f t="shared" si="236"/>
        <v>822.96999999998025</v>
      </c>
      <c r="J2171" s="41">
        <f t="shared" si="237"/>
        <v>872.31999999998027</v>
      </c>
      <c r="L2171" t="str">
        <f t="shared" si="232"/>
        <v>822,97</v>
      </c>
      <c r="M2171" s="41">
        <f t="shared" si="233"/>
        <v>872.31999999998027</v>
      </c>
    </row>
    <row r="2172" spans="2:13" x14ac:dyDescent="0.2">
      <c r="B2172" s="41">
        <f t="shared" si="231"/>
        <v>10467.959999999763</v>
      </c>
      <c r="C2172" s="41">
        <f>Motor!$E$5</f>
        <v>1900</v>
      </c>
      <c r="D2172" s="41">
        <f>Motor!$E$6</f>
        <v>0</v>
      </c>
      <c r="E2172" s="41">
        <f t="shared" si="234"/>
        <v>12367.959999999763</v>
      </c>
      <c r="F2172" s="41">
        <f t="shared" si="235"/>
        <v>1030.6600000000001</v>
      </c>
      <c r="G2172" s="41">
        <f>IF(VLOOKUP(F2172,Constantes!$D$2:$E$11,2,TRUE)=0,+F2172,VLOOKUP(F2172,Constantes!$D$2:$E$11,2,TRUE))</f>
        <v>1050</v>
      </c>
      <c r="H2172" s="41">
        <f>ROUND(+Motor!$D$15*Iteración!G2172,2)</f>
        <v>49.35</v>
      </c>
      <c r="I2172" s="48">
        <f t="shared" si="236"/>
        <v>822.97999999998024</v>
      </c>
      <c r="J2172" s="41">
        <f t="shared" si="237"/>
        <v>872.32999999998026</v>
      </c>
      <c r="L2172" t="str">
        <f t="shared" si="232"/>
        <v>822,98</v>
      </c>
      <c r="M2172" s="41">
        <f t="shared" si="233"/>
        <v>872.32999999998026</v>
      </c>
    </row>
    <row r="2173" spans="2:13" x14ac:dyDescent="0.2">
      <c r="B2173" s="41">
        <f t="shared" si="231"/>
        <v>10468.079999999763</v>
      </c>
      <c r="C2173" s="41">
        <f>Motor!$E$5</f>
        <v>1900</v>
      </c>
      <c r="D2173" s="41">
        <f>Motor!$E$6</f>
        <v>0</v>
      </c>
      <c r="E2173" s="41">
        <f t="shared" si="234"/>
        <v>12368.079999999763</v>
      </c>
      <c r="F2173" s="41">
        <f t="shared" si="235"/>
        <v>1030.67</v>
      </c>
      <c r="G2173" s="41">
        <f>IF(VLOOKUP(F2173,Constantes!$D$2:$E$11,2,TRUE)=0,+F2173,VLOOKUP(F2173,Constantes!$D$2:$E$11,2,TRUE))</f>
        <v>1050</v>
      </c>
      <c r="H2173" s="41">
        <f>ROUND(+Motor!$D$15*Iteración!G2173,2)</f>
        <v>49.35</v>
      </c>
      <c r="I2173" s="48">
        <f t="shared" si="236"/>
        <v>822.98999999998023</v>
      </c>
      <c r="J2173" s="41">
        <f t="shared" si="237"/>
        <v>872.33999999998025</v>
      </c>
      <c r="L2173" t="str">
        <f t="shared" si="232"/>
        <v>822,99</v>
      </c>
      <c r="M2173" s="41">
        <f t="shared" si="233"/>
        <v>872.33999999998025</v>
      </c>
    </row>
    <row r="2174" spans="2:13" x14ac:dyDescent="0.2">
      <c r="B2174" s="41">
        <f t="shared" si="231"/>
        <v>10468.199999999762</v>
      </c>
      <c r="C2174" s="41">
        <f>Motor!$E$5</f>
        <v>1900</v>
      </c>
      <c r="D2174" s="41">
        <f>Motor!$E$6</f>
        <v>0</v>
      </c>
      <c r="E2174" s="41">
        <f t="shared" si="234"/>
        <v>12368.199999999762</v>
      </c>
      <c r="F2174" s="41">
        <f t="shared" si="235"/>
        <v>1030.68</v>
      </c>
      <c r="G2174" s="41">
        <f>IF(VLOOKUP(F2174,Constantes!$D$2:$E$11,2,TRUE)=0,+F2174,VLOOKUP(F2174,Constantes!$D$2:$E$11,2,TRUE))</f>
        <v>1050</v>
      </c>
      <c r="H2174" s="41">
        <f>ROUND(+Motor!$D$15*Iteración!G2174,2)</f>
        <v>49.35</v>
      </c>
      <c r="I2174" s="48">
        <f t="shared" si="236"/>
        <v>822.99999999998022</v>
      </c>
      <c r="J2174" s="41">
        <f t="shared" si="237"/>
        <v>872.34999999998024</v>
      </c>
      <c r="L2174" t="str">
        <f t="shared" si="232"/>
        <v>823,00</v>
      </c>
      <c r="M2174" s="41">
        <f t="shared" si="233"/>
        <v>872.34999999998024</v>
      </c>
    </row>
    <row r="2175" spans="2:13" x14ac:dyDescent="0.2">
      <c r="B2175" s="41">
        <f t="shared" si="231"/>
        <v>10468.319999999763</v>
      </c>
      <c r="C2175" s="41">
        <f>Motor!$E$5</f>
        <v>1900</v>
      </c>
      <c r="D2175" s="41">
        <f>Motor!$E$6</f>
        <v>0</v>
      </c>
      <c r="E2175" s="41">
        <f t="shared" si="234"/>
        <v>12368.319999999763</v>
      </c>
      <c r="F2175" s="41">
        <f t="shared" si="235"/>
        <v>1030.69</v>
      </c>
      <c r="G2175" s="41">
        <f>IF(VLOOKUP(F2175,Constantes!$D$2:$E$11,2,TRUE)=0,+F2175,VLOOKUP(F2175,Constantes!$D$2:$E$11,2,TRUE))</f>
        <v>1050</v>
      </c>
      <c r="H2175" s="41">
        <f>ROUND(+Motor!$D$15*Iteración!G2175,2)</f>
        <v>49.35</v>
      </c>
      <c r="I2175" s="48">
        <f t="shared" si="236"/>
        <v>823.00999999998021</v>
      </c>
      <c r="J2175" s="41">
        <f t="shared" si="237"/>
        <v>872.35999999998023</v>
      </c>
      <c r="L2175" t="str">
        <f t="shared" si="232"/>
        <v>823,01</v>
      </c>
      <c r="M2175" s="41">
        <f t="shared" si="233"/>
        <v>872.35999999998023</v>
      </c>
    </row>
    <row r="2176" spans="2:13" x14ac:dyDescent="0.2">
      <c r="B2176" s="41">
        <f t="shared" si="231"/>
        <v>10468.439999999762</v>
      </c>
      <c r="C2176" s="41">
        <f>Motor!$E$5</f>
        <v>1900</v>
      </c>
      <c r="D2176" s="41">
        <f>Motor!$E$6</f>
        <v>0</v>
      </c>
      <c r="E2176" s="41">
        <f t="shared" si="234"/>
        <v>12368.439999999762</v>
      </c>
      <c r="F2176" s="41">
        <f t="shared" si="235"/>
        <v>1030.7</v>
      </c>
      <c r="G2176" s="41">
        <f>IF(VLOOKUP(F2176,Constantes!$D$2:$E$11,2,TRUE)=0,+F2176,VLOOKUP(F2176,Constantes!$D$2:$E$11,2,TRUE))</f>
        <v>1050</v>
      </c>
      <c r="H2176" s="41">
        <f>ROUND(+Motor!$D$15*Iteración!G2176,2)</f>
        <v>49.35</v>
      </c>
      <c r="I2176" s="48">
        <f t="shared" si="236"/>
        <v>823.0199999999802</v>
      </c>
      <c r="J2176" s="41">
        <f t="shared" si="237"/>
        <v>872.36999999998022</v>
      </c>
      <c r="L2176" t="str">
        <f t="shared" si="232"/>
        <v>823,02</v>
      </c>
      <c r="M2176" s="41">
        <f t="shared" si="233"/>
        <v>872.36999999998022</v>
      </c>
    </row>
    <row r="2177" spans="2:13" x14ac:dyDescent="0.2">
      <c r="B2177" s="41">
        <f t="shared" si="231"/>
        <v>10468.559999999763</v>
      </c>
      <c r="C2177" s="41">
        <f>Motor!$E$5</f>
        <v>1900</v>
      </c>
      <c r="D2177" s="41">
        <f>Motor!$E$6</f>
        <v>0</v>
      </c>
      <c r="E2177" s="41">
        <f t="shared" si="234"/>
        <v>12368.559999999763</v>
      </c>
      <c r="F2177" s="41">
        <f t="shared" si="235"/>
        <v>1030.71</v>
      </c>
      <c r="G2177" s="41">
        <f>IF(VLOOKUP(F2177,Constantes!$D$2:$E$11,2,TRUE)=0,+F2177,VLOOKUP(F2177,Constantes!$D$2:$E$11,2,TRUE))</f>
        <v>1050</v>
      </c>
      <c r="H2177" s="41">
        <f>ROUND(+Motor!$D$15*Iteración!G2177,2)</f>
        <v>49.35</v>
      </c>
      <c r="I2177" s="48">
        <f t="shared" si="236"/>
        <v>823.02999999998019</v>
      </c>
      <c r="J2177" s="41">
        <f t="shared" si="237"/>
        <v>872.37999999998021</v>
      </c>
      <c r="L2177" t="str">
        <f t="shared" si="232"/>
        <v>823,03</v>
      </c>
      <c r="M2177" s="41">
        <f t="shared" si="233"/>
        <v>872.37999999998021</v>
      </c>
    </row>
    <row r="2178" spans="2:13" x14ac:dyDescent="0.2">
      <c r="B2178" s="41">
        <f t="shared" si="231"/>
        <v>10468.679999999762</v>
      </c>
      <c r="C2178" s="41">
        <f>Motor!$E$5</f>
        <v>1900</v>
      </c>
      <c r="D2178" s="41">
        <f>Motor!$E$6</f>
        <v>0</v>
      </c>
      <c r="E2178" s="41">
        <f t="shared" si="234"/>
        <v>12368.679999999762</v>
      </c>
      <c r="F2178" s="41">
        <f t="shared" si="235"/>
        <v>1030.72</v>
      </c>
      <c r="G2178" s="41">
        <f>IF(VLOOKUP(F2178,Constantes!$D$2:$E$11,2,TRUE)=0,+F2178,VLOOKUP(F2178,Constantes!$D$2:$E$11,2,TRUE))</f>
        <v>1050</v>
      </c>
      <c r="H2178" s="41">
        <f>ROUND(+Motor!$D$15*Iteración!G2178,2)</f>
        <v>49.35</v>
      </c>
      <c r="I2178" s="48">
        <f t="shared" si="236"/>
        <v>823.03999999998018</v>
      </c>
      <c r="J2178" s="41">
        <f t="shared" si="237"/>
        <v>872.3899999999802</v>
      </c>
      <c r="L2178" t="str">
        <f t="shared" si="232"/>
        <v>823,04</v>
      </c>
      <c r="M2178" s="41">
        <f t="shared" si="233"/>
        <v>872.3899999999802</v>
      </c>
    </row>
    <row r="2179" spans="2:13" x14ac:dyDescent="0.2">
      <c r="B2179" s="41">
        <f t="shared" si="231"/>
        <v>10468.799999999763</v>
      </c>
      <c r="C2179" s="41">
        <f>Motor!$E$5</f>
        <v>1900</v>
      </c>
      <c r="D2179" s="41">
        <f>Motor!$E$6</f>
        <v>0</v>
      </c>
      <c r="E2179" s="41">
        <f t="shared" si="234"/>
        <v>12368.799999999763</v>
      </c>
      <c r="F2179" s="41">
        <f t="shared" si="235"/>
        <v>1030.73</v>
      </c>
      <c r="G2179" s="41">
        <f>IF(VLOOKUP(F2179,Constantes!$D$2:$E$11,2,TRUE)=0,+F2179,VLOOKUP(F2179,Constantes!$D$2:$E$11,2,TRUE))</f>
        <v>1050</v>
      </c>
      <c r="H2179" s="41">
        <f>ROUND(+Motor!$D$15*Iteración!G2179,2)</f>
        <v>49.35</v>
      </c>
      <c r="I2179" s="48">
        <f t="shared" si="236"/>
        <v>823.04999999998017</v>
      </c>
      <c r="J2179" s="41">
        <f t="shared" si="237"/>
        <v>872.3999999999802</v>
      </c>
      <c r="L2179" t="str">
        <f t="shared" si="232"/>
        <v>823,05</v>
      </c>
      <c r="M2179" s="41">
        <f t="shared" si="233"/>
        <v>872.3999999999802</v>
      </c>
    </row>
    <row r="2180" spans="2:13" x14ac:dyDescent="0.2">
      <c r="B2180" s="41">
        <f t="shared" ref="B2180:B2243" si="238">+J2180*12</f>
        <v>10468.919999999762</v>
      </c>
      <c r="C2180" s="41">
        <f>Motor!$E$5</f>
        <v>1900</v>
      </c>
      <c r="D2180" s="41">
        <f>Motor!$E$6</f>
        <v>0</v>
      </c>
      <c r="E2180" s="41">
        <f t="shared" si="234"/>
        <v>12368.919999999762</v>
      </c>
      <c r="F2180" s="41">
        <f t="shared" si="235"/>
        <v>1030.74</v>
      </c>
      <c r="G2180" s="41">
        <f>IF(VLOOKUP(F2180,Constantes!$D$2:$E$11,2,TRUE)=0,+F2180,VLOOKUP(F2180,Constantes!$D$2:$E$11,2,TRUE))</f>
        <v>1050</v>
      </c>
      <c r="H2180" s="41">
        <f>ROUND(+Motor!$D$15*Iteración!G2180,2)</f>
        <v>49.35</v>
      </c>
      <c r="I2180" s="48">
        <f t="shared" si="236"/>
        <v>823.05999999998016</v>
      </c>
      <c r="J2180" s="41">
        <f t="shared" si="237"/>
        <v>872.40999999998019</v>
      </c>
      <c r="L2180" t="str">
        <f t="shared" ref="L2180:L2243" si="239">TEXT(I2180,"0,00")</f>
        <v>823,06</v>
      </c>
      <c r="M2180" s="41">
        <f t="shared" ref="M2180:M2243" si="240">+J2180</f>
        <v>872.40999999998019</v>
      </c>
    </row>
    <row r="2181" spans="2:13" x14ac:dyDescent="0.2">
      <c r="B2181" s="41">
        <f t="shared" si="238"/>
        <v>10469.039999999763</v>
      </c>
      <c r="C2181" s="41">
        <f>Motor!$E$5</f>
        <v>1900</v>
      </c>
      <c r="D2181" s="41">
        <f>Motor!$E$6</f>
        <v>0</v>
      </c>
      <c r="E2181" s="41">
        <f t="shared" ref="E2181:E2244" si="241">SUM(B2181:D2181)</f>
        <v>12369.039999999763</v>
      </c>
      <c r="F2181" s="41">
        <f t="shared" ref="F2181:F2244" si="242">ROUND(+E2181/12,2)</f>
        <v>1030.75</v>
      </c>
      <c r="G2181" s="41">
        <f>IF(VLOOKUP(F2181,Constantes!$D$2:$E$11,2,TRUE)=0,+F2181,VLOOKUP(F2181,Constantes!$D$2:$E$11,2,TRUE))</f>
        <v>1050</v>
      </c>
      <c r="H2181" s="41">
        <f>ROUND(+Motor!$D$15*Iteración!G2181,2)</f>
        <v>49.35</v>
      </c>
      <c r="I2181" s="48">
        <f t="shared" ref="I2181:I2244" si="243">+J2181-H2181</f>
        <v>823.06999999998015</v>
      </c>
      <c r="J2181" s="41">
        <f t="shared" ref="J2181:J2244" si="244">+J2180+$J$1</f>
        <v>872.41999999998018</v>
      </c>
      <c r="L2181" t="str">
        <f t="shared" si="239"/>
        <v>823,07</v>
      </c>
      <c r="M2181" s="41">
        <f t="shared" si="240"/>
        <v>872.41999999998018</v>
      </c>
    </row>
    <row r="2182" spans="2:13" x14ac:dyDescent="0.2">
      <c r="B2182" s="41">
        <f t="shared" si="238"/>
        <v>10469.159999999762</v>
      </c>
      <c r="C2182" s="41">
        <f>Motor!$E$5</f>
        <v>1900</v>
      </c>
      <c r="D2182" s="41">
        <f>Motor!$E$6</f>
        <v>0</v>
      </c>
      <c r="E2182" s="41">
        <f t="shared" si="241"/>
        <v>12369.159999999762</v>
      </c>
      <c r="F2182" s="41">
        <f t="shared" si="242"/>
        <v>1030.76</v>
      </c>
      <c r="G2182" s="41">
        <f>IF(VLOOKUP(F2182,Constantes!$D$2:$E$11,2,TRUE)=0,+F2182,VLOOKUP(F2182,Constantes!$D$2:$E$11,2,TRUE))</f>
        <v>1050</v>
      </c>
      <c r="H2182" s="41">
        <f>ROUND(+Motor!$D$15*Iteración!G2182,2)</f>
        <v>49.35</v>
      </c>
      <c r="I2182" s="48">
        <f t="shared" si="243"/>
        <v>823.07999999998015</v>
      </c>
      <c r="J2182" s="41">
        <f t="shared" si="244"/>
        <v>872.42999999998017</v>
      </c>
      <c r="L2182" t="str">
        <f t="shared" si="239"/>
        <v>823,08</v>
      </c>
      <c r="M2182" s="41">
        <f t="shared" si="240"/>
        <v>872.42999999998017</v>
      </c>
    </row>
    <row r="2183" spans="2:13" x14ac:dyDescent="0.2">
      <c r="B2183" s="41">
        <f t="shared" si="238"/>
        <v>10469.279999999762</v>
      </c>
      <c r="C2183" s="41">
        <f>Motor!$E$5</f>
        <v>1900</v>
      </c>
      <c r="D2183" s="41">
        <f>Motor!$E$6</f>
        <v>0</v>
      </c>
      <c r="E2183" s="41">
        <f t="shared" si="241"/>
        <v>12369.279999999762</v>
      </c>
      <c r="F2183" s="41">
        <f t="shared" si="242"/>
        <v>1030.77</v>
      </c>
      <c r="G2183" s="41">
        <f>IF(VLOOKUP(F2183,Constantes!$D$2:$E$11,2,TRUE)=0,+F2183,VLOOKUP(F2183,Constantes!$D$2:$E$11,2,TRUE))</f>
        <v>1050</v>
      </c>
      <c r="H2183" s="41">
        <f>ROUND(+Motor!$D$15*Iteración!G2183,2)</f>
        <v>49.35</v>
      </c>
      <c r="I2183" s="48">
        <f t="shared" si="243"/>
        <v>823.08999999998014</v>
      </c>
      <c r="J2183" s="41">
        <f t="shared" si="244"/>
        <v>872.43999999998016</v>
      </c>
      <c r="L2183" t="str">
        <f t="shared" si="239"/>
        <v>823,09</v>
      </c>
      <c r="M2183" s="41">
        <f t="shared" si="240"/>
        <v>872.43999999998016</v>
      </c>
    </row>
    <row r="2184" spans="2:13" x14ac:dyDescent="0.2">
      <c r="B2184" s="41">
        <f t="shared" si="238"/>
        <v>10469.399999999761</v>
      </c>
      <c r="C2184" s="41">
        <f>Motor!$E$5</f>
        <v>1900</v>
      </c>
      <c r="D2184" s="41">
        <f>Motor!$E$6</f>
        <v>0</v>
      </c>
      <c r="E2184" s="41">
        <f t="shared" si="241"/>
        <v>12369.399999999761</v>
      </c>
      <c r="F2184" s="41">
        <f t="shared" si="242"/>
        <v>1030.78</v>
      </c>
      <c r="G2184" s="41">
        <f>IF(VLOOKUP(F2184,Constantes!$D$2:$E$11,2,TRUE)=0,+F2184,VLOOKUP(F2184,Constantes!$D$2:$E$11,2,TRUE))</f>
        <v>1050</v>
      </c>
      <c r="H2184" s="41">
        <f>ROUND(+Motor!$D$15*Iteración!G2184,2)</f>
        <v>49.35</v>
      </c>
      <c r="I2184" s="48">
        <f t="shared" si="243"/>
        <v>823.09999999998013</v>
      </c>
      <c r="J2184" s="41">
        <f t="shared" si="244"/>
        <v>872.44999999998015</v>
      </c>
      <c r="L2184" t="str">
        <f t="shared" si="239"/>
        <v>823,10</v>
      </c>
      <c r="M2184" s="41">
        <f t="shared" si="240"/>
        <v>872.44999999998015</v>
      </c>
    </row>
    <row r="2185" spans="2:13" x14ac:dyDescent="0.2">
      <c r="B2185" s="41">
        <f t="shared" si="238"/>
        <v>10469.519999999762</v>
      </c>
      <c r="C2185" s="41">
        <f>Motor!$E$5</f>
        <v>1900</v>
      </c>
      <c r="D2185" s="41">
        <f>Motor!$E$6</f>
        <v>0</v>
      </c>
      <c r="E2185" s="41">
        <f t="shared" si="241"/>
        <v>12369.519999999762</v>
      </c>
      <c r="F2185" s="41">
        <f t="shared" si="242"/>
        <v>1030.79</v>
      </c>
      <c r="G2185" s="41">
        <f>IF(VLOOKUP(F2185,Constantes!$D$2:$E$11,2,TRUE)=0,+F2185,VLOOKUP(F2185,Constantes!$D$2:$E$11,2,TRUE))</f>
        <v>1050</v>
      </c>
      <c r="H2185" s="41">
        <f>ROUND(+Motor!$D$15*Iteración!G2185,2)</f>
        <v>49.35</v>
      </c>
      <c r="I2185" s="48">
        <f t="shared" si="243"/>
        <v>823.10999999998012</v>
      </c>
      <c r="J2185" s="41">
        <f t="shared" si="244"/>
        <v>872.45999999998014</v>
      </c>
      <c r="L2185" t="str">
        <f t="shared" si="239"/>
        <v>823,11</v>
      </c>
      <c r="M2185" s="41">
        <f t="shared" si="240"/>
        <v>872.45999999998014</v>
      </c>
    </row>
    <row r="2186" spans="2:13" x14ac:dyDescent="0.2">
      <c r="B2186" s="41">
        <f t="shared" si="238"/>
        <v>10469.639999999761</v>
      </c>
      <c r="C2186" s="41">
        <f>Motor!$E$5</f>
        <v>1900</v>
      </c>
      <c r="D2186" s="41">
        <f>Motor!$E$6</f>
        <v>0</v>
      </c>
      <c r="E2186" s="41">
        <f t="shared" si="241"/>
        <v>12369.639999999761</v>
      </c>
      <c r="F2186" s="41">
        <f t="shared" si="242"/>
        <v>1030.8</v>
      </c>
      <c r="G2186" s="41">
        <f>IF(VLOOKUP(F2186,Constantes!$D$2:$E$11,2,TRUE)=0,+F2186,VLOOKUP(F2186,Constantes!$D$2:$E$11,2,TRUE))</f>
        <v>1050</v>
      </c>
      <c r="H2186" s="41">
        <f>ROUND(+Motor!$D$15*Iteración!G2186,2)</f>
        <v>49.35</v>
      </c>
      <c r="I2186" s="48">
        <f t="shared" si="243"/>
        <v>823.11999999998011</v>
      </c>
      <c r="J2186" s="41">
        <f t="shared" si="244"/>
        <v>872.46999999998013</v>
      </c>
      <c r="L2186" t="str">
        <f t="shared" si="239"/>
        <v>823,12</v>
      </c>
      <c r="M2186" s="41">
        <f t="shared" si="240"/>
        <v>872.46999999998013</v>
      </c>
    </row>
    <row r="2187" spans="2:13" x14ac:dyDescent="0.2">
      <c r="B2187" s="41">
        <f t="shared" si="238"/>
        <v>10469.759999999762</v>
      </c>
      <c r="C2187" s="41">
        <f>Motor!$E$5</f>
        <v>1900</v>
      </c>
      <c r="D2187" s="41">
        <f>Motor!$E$6</f>
        <v>0</v>
      </c>
      <c r="E2187" s="41">
        <f t="shared" si="241"/>
        <v>12369.759999999762</v>
      </c>
      <c r="F2187" s="41">
        <f t="shared" si="242"/>
        <v>1030.81</v>
      </c>
      <c r="G2187" s="41">
        <f>IF(VLOOKUP(F2187,Constantes!$D$2:$E$11,2,TRUE)=0,+F2187,VLOOKUP(F2187,Constantes!$D$2:$E$11,2,TRUE))</f>
        <v>1050</v>
      </c>
      <c r="H2187" s="41">
        <f>ROUND(+Motor!$D$15*Iteración!G2187,2)</f>
        <v>49.35</v>
      </c>
      <c r="I2187" s="48">
        <f t="shared" si="243"/>
        <v>823.1299999999801</v>
      </c>
      <c r="J2187" s="41">
        <f t="shared" si="244"/>
        <v>872.47999999998012</v>
      </c>
      <c r="L2187" t="str">
        <f t="shared" si="239"/>
        <v>823,13</v>
      </c>
      <c r="M2187" s="41">
        <f t="shared" si="240"/>
        <v>872.47999999998012</v>
      </c>
    </row>
    <row r="2188" spans="2:13" x14ac:dyDescent="0.2">
      <c r="B2188" s="41">
        <f t="shared" si="238"/>
        <v>10469.879999999761</v>
      </c>
      <c r="C2188" s="41">
        <f>Motor!$E$5</f>
        <v>1900</v>
      </c>
      <c r="D2188" s="41">
        <f>Motor!$E$6</f>
        <v>0</v>
      </c>
      <c r="E2188" s="41">
        <f t="shared" si="241"/>
        <v>12369.879999999761</v>
      </c>
      <c r="F2188" s="41">
        <f t="shared" si="242"/>
        <v>1030.82</v>
      </c>
      <c r="G2188" s="41">
        <f>IF(VLOOKUP(F2188,Constantes!$D$2:$E$11,2,TRUE)=0,+F2188,VLOOKUP(F2188,Constantes!$D$2:$E$11,2,TRUE))</f>
        <v>1050</v>
      </c>
      <c r="H2188" s="41">
        <f>ROUND(+Motor!$D$15*Iteración!G2188,2)</f>
        <v>49.35</v>
      </c>
      <c r="I2188" s="48">
        <f t="shared" si="243"/>
        <v>823.13999999998009</v>
      </c>
      <c r="J2188" s="41">
        <f t="shared" si="244"/>
        <v>872.48999999998011</v>
      </c>
      <c r="L2188" t="str">
        <f t="shared" si="239"/>
        <v>823,14</v>
      </c>
      <c r="M2188" s="41">
        <f t="shared" si="240"/>
        <v>872.48999999998011</v>
      </c>
    </row>
    <row r="2189" spans="2:13" x14ac:dyDescent="0.2">
      <c r="B2189" s="41">
        <f t="shared" si="238"/>
        <v>10469.999999999762</v>
      </c>
      <c r="C2189" s="41">
        <f>Motor!$E$5</f>
        <v>1900</v>
      </c>
      <c r="D2189" s="41">
        <f>Motor!$E$6</f>
        <v>0</v>
      </c>
      <c r="E2189" s="41">
        <f t="shared" si="241"/>
        <v>12369.999999999762</v>
      </c>
      <c r="F2189" s="41">
        <f t="shared" si="242"/>
        <v>1030.83</v>
      </c>
      <c r="G2189" s="41">
        <f>IF(VLOOKUP(F2189,Constantes!$D$2:$E$11,2,TRUE)=0,+F2189,VLOOKUP(F2189,Constantes!$D$2:$E$11,2,TRUE))</f>
        <v>1050</v>
      </c>
      <c r="H2189" s="41">
        <f>ROUND(+Motor!$D$15*Iteración!G2189,2)</f>
        <v>49.35</v>
      </c>
      <c r="I2189" s="48">
        <f t="shared" si="243"/>
        <v>823.14999999998008</v>
      </c>
      <c r="J2189" s="41">
        <f t="shared" si="244"/>
        <v>872.4999999999801</v>
      </c>
      <c r="L2189" t="str">
        <f t="shared" si="239"/>
        <v>823,15</v>
      </c>
      <c r="M2189" s="41">
        <f t="shared" si="240"/>
        <v>872.4999999999801</v>
      </c>
    </row>
    <row r="2190" spans="2:13" x14ac:dyDescent="0.2">
      <c r="B2190" s="41">
        <f t="shared" si="238"/>
        <v>10470.119999999761</v>
      </c>
      <c r="C2190" s="41">
        <f>Motor!$E$5</f>
        <v>1900</v>
      </c>
      <c r="D2190" s="41">
        <f>Motor!$E$6</f>
        <v>0</v>
      </c>
      <c r="E2190" s="41">
        <f t="shared" si="241"/>
        <v>12370.119999999761</v>
      </c>
      <c r="F2190" s="41">
        <f t="shared" si="242"/>
        <v>1030.8399999999999</v>
      </c>
      <c r="G2190" s="41">
        <f>IF(VLOOKUP(F2190,Constantes!$D$2:$E$11,2,TRUE)=0,+F2190,VLOOKUP(F2190,Constantes!$D$2:$E$11,2,TRUE))</f>
        <v>1050</v>
      </c>
      <c r="H2190" s="41">
        <f>ROUND(+Motor!$D$15*Iteración!G2190,2)</f>
        <v>49.35</v>
      </c>
      <c r="I2190" s="48">
        <f t="shared" si="243"/>
        <v>823.15999999998007</v>
      </c>
      <c r="J2190" s="41">
        <f t="shared" si="244"/>
        <v>872.5099999999801</v>
      </c>
      <c r="L2190" t="str">
        <f t="shared" si="239"/>
        <v>823,16</v>
      </c>
      <c r="M2190" s="41">
        <f t="shared" si="240"/>
        <v>872.5099999999801</v>
      </c>
    </row>
    <row r="2191" spans="2:13" x14ac:dyDescent="0.2">
      <c r="B2191" s="41">
        <f t="shared" si="238"/>
        <v>10470.239999999761</v>
      </c>
      <c r="C2191" s="41">
        <f>Motor!$E$5</f>
        <v>1900</v>
      </c>
      <c r="D2191" s="41">
        <f>Motor!$E$6</f>
        <v>0</v>
      </c>
      <c r="E2191" s="41">
        <f t="shared" si="241"/>
        <v>12370.239999999761</v>
      </c>
      <c r="F2191" s="41">
        <f t="shared" si="242"/>
        <v>1030.8499999999999</v>
      </c>
      <c r="G2191" s="41">
        <f>IF(VLOOKUP(F2191,Constantes!$D$2:$E$11,2,TRUE)=0,+F2191,VLOOKUP(F2191,Constantes!$D$2:$E$11,2,TRUE))</f>
        <v>1050</v>
      </c>
      <c r="H2191" s="41">
        <f>ROUND(+Motor!$D$15*Iteración!G2191,2)</f>
        <v>49.35</v>
      </c>
      <c r="I2191" s="48">
        <f t="shared" si="243"/>
        <v>823.16999999998006</v>
      </c>
      <c r="J2191" s="41">
        <f t="shared" si="244"/>
        <v>872.51999999998009</v>
      </c>
      <c r="L2191" t="str">
        <f t="shared" si="239"/>
        <v>823,17</v>
      </c>
      <c r="M2191" s="41">
        <f t="shared" si="240"/>
        <v>872.51999999998009</v>
      </c>
    </row>
    <row r="2192" spans="2:13" x14ac:dyDescent="0.2">
      <c r="B2192" s="41">
        <f t="shared" si="238"/>
        <v>10470.35999999976</v>
      </c>
      <c r="C2192" s="41">
        <f>Motor!$E$5</f>
        <v>1900</v>
      </c>
      <c r="D2192" s="41">
        <f>Motor!$E$6</f>
        <v>0</v>
      </c>
      <c r="E2192" s="41">
        <f t="shared" si="241"/>
        <v>12370.35999999976</v>
      </c>
      <c r="F2192" s="41">
        <f t="shared" si="242"/>
        <v>1030.8599999999999</v>
      </c>
      <c r="G2192" s="41">
        <f>IF(VLOOKUP(F2192,Constantes!$D$2:$E$11,2,TRUE)=0,+F2192,VLOOKUP(F2192,Constantes!$D$2:$E$11,2,TRUE))</f>
        <v>1050</v>
      </c>
      <c r="H2192" s="41">
        <f>ROUND(+Motor!$D$15*Iteración!G2192,2)</f>
        <v>49.35</v>
      </c>
      <c r="I2192" s="48">
        <f t="shared" si="243"/>
        <v>823.17999999998005</v>
      </c>
      <c r="J2192" s="41">
        <f t="shared" si="244"/>
        <v>872.52999999998008</v>
      </c>
      <c r="L2192" t="str">
        <f t="shared" si="239"/>
        <v>823,18</v>
      </c>
      <c r="M2192" s="41">
        <f t="shared" si="240"/>
        <v>872.52999999998008</v>
      </c>
    </row>
    <row r="2193" spans="2:13" x14ac:dyDescent="0.2">
      <c r="B2193" s="41">
        <f t="shared" si="238"/>
        <v>10470.479999999761</v>
      </c>
      <c r="C2193" s="41">
        <f>Motor!$E$5</f>
        <v>1900</v>
      </c>
      <c r="D2193" s="41">
        <f>Motor!$E$6</f>
        <v>0</v>
      </c>
      <c r="E2193" s="41">
        <f t="shared" si="241"/>
        <v>12370.479999999761</v>
      </c>
      <c r="F2193" s="41">
        <f t="shared" si="242"/>
        <v>1030.8699999999999</v>
      </c>
      <c r="G2193" s="41">
        <f>IF(VLOOKUP(F2193,Constantes!$D$2:$E$11,2,TRUE)=0,+F2193,VLOOKUP(F2193,Constantes!$D$2:$E$11,2,TRUE))</f>
        <v>1050</v>
      </c>
      <c r="H2193" s="41">
        <f>ROUND(+Motor!$D$15*Iteración!G2193,2)</f>
        <v>49.35</v>
      </c>
      <c r="I2193" s="48">
        <f t="shared" si="243"/>
        <v>823.18999999998005</v>
      </c>
      <c r="J2193" s="41">
        <f t="shared" si="244"/>
        <v>872.53999999998007</v>
      </c>
      <c r="L2193" t="str">
        <f t="shared" si="239"/>
        <v>823,19</v>
      </c>
      <c r="M2193" s="41">
        <f t="shared" si="240"/>
        <v>872.53999999998007</v>
      </c>
    </row>
    <row r="2194" spans="2:13" x14ac:dyDescent="0.2">
      <c r="B2194" s="41">
        <f t="shared" si="238"/>
        <v>10470.59999999976</v>
      </c>
      <c r="C2194" s="41">
        <f>Motor!$E$5</f>
        <v>1900</v>
      </c>
      <c r="D2194" s="41">
        <f>Motor!$E$6</f>
        <v>0</v>
      </c>
      <c r="E2194" s="41">
        <f t="shared" si="241"/>
        <v>12370.59999999976</v>
      </c>
      <c r="F2194" s="41">
        <f t="shared" si="242"/>
        <v>1030.8800000000001</v>
      </c>
      <c r="G2194" s="41">
        <f>IF(VLOOKUP(F2194,Constantes!$D$2:$E$11,2,TRUE)=0,+F2194,VLOOKUP(F2194,Constantes!$D$2:$E$11,2,TRUE))</f>
        <v>1050</v>
      </c>
      <c r="H2194" s="41">
        <f>ROUND(+Motor!$D$15*Iteración!G2194,2)</f>
        <v>49.35</v>
      </c>
      <c r="I2194" s="48">
        <f t="shared" si="243"/>
        <v>823.19999999998004</v>
      </c>
      <c r="J2194" s="41">
        <f t="shared" si="244"/>
        <v>872.54999999998006</v>
      </c>
      <c r="L2194" t="str">
        <f t="shared" si="239"/>
        <v>823,20</v>
      </c>
      <c r="M2194" s="41">
        <f t="shared" si="240"/>
        <v>872.54999999998006</v>
      </c>
    </row>
    <row r="2195" spans="2:13" x14ac:dyDescent="0.2">
      <c r="B2195" s="41">
        <f t="shared" si="238"/>
        <v>10470.719999999761</v>
      </c>
      <c r="C2195" s="41">
        <f>Motor!$E$5</f>
        <v>1900</v>
      </c>
      <c r="D2195" s="41">
        <f>Motor!$E$6</f>
        <v>0</v>
      </c>
      <c r="E2195" s="41">
        <f t="shared" si="241"/>
        <v>12370.719999999761</v>
      </c>
      <c r="F2195" s="41">
        <f t="shared" si="242"/>
        <v>1030.8900000000001</v>
      </c>
      <c r="G2195" s="41">
        <f>IF(VLOOKUP(F2195,Constantes!$D$2:$E$11,2,TRUE)=0,+F2195,VLOOKUP(F2195,Constantes!$D$2:$E$11,2,TRUE))</f>
        <v>1050</v>
      </c>
      <c r="H2195" s="41">
        <f>ROUND(+Motor!$D$15*Iteración!G2195,2)</f>
        <v>49.35</v>
      </c>
      <c r="I2195" s="48">
        <f t="shared" si="243"/>
        <v>823.20999999998003</v>
      </c>
      <c r="J2195" s="41">
        <f t="shared" si="244"/>
        <v>872.55999999998005</v>
      </c>
      <c r="L2195" t="str">
        <f t="shared" si="239"/>
        <v>823,21</v>
      </c>
      <c r="M2195" s="41">
        <f t="shared" si="240"/>
        <v>872.55999999998005</v>
      </c>
    </row>
    <row r="2196" spans="2:13" x14ac:dyDescent="0.2">
      <c r="B2196" s="41">
        <f t="shared" si="238"/>
        <v>10470.83999999976</v>
      </c>
      <c r="C2196" s="41">
        <f>Motor!$E$5</f>
        <v>1900</v>
      </c>
      <c r="D2196" s="41">
        <f>Motor!$E$6</f>
        <v>0</v>
      </c>
      <c r="E2196" s="41">
        <f t="shared" si="241"/>
        <v>12370.83999999976</v>
      </c>
      <c r="F2196" s="41">
        <f t="shared" si="242"/>
        <v>1030.9000000000001</v>
      </c>
      <c r="G2196" s="41">
        <f>IF(VLOOKUP(F2196,Constantes!$D$2:$E$11,2,TRUE)=0,+F2196,VLOOKUP(F2196,Constantes!$D$2:$E$11,2,TRUE))</f>
        <v>1050</v>
      </c>
      <c r="H2196" s="41">
        <f>ROUND(+Motor!$D$15*Iteración!G2196,2)</f>
        <v>49.35</v>
      </c>
      <c r="I2196" s="48">
        <f t="shared" si="243"/>
        <v>823.21999999998002</v>
      </c>
      <c r="J2196" s="41">
        <f t="shared" si="244"/>
        <v>872.56999999998004</v>
      </c>
      <c r="L2196" t="str">
        <f t="shared" si="239"/>
        <v>823,22</v>
      </c>
      <c r="M2196" s="41">
        <f t="shared" si="240"/>
        <v>872.56999999998004</v>
      </c>
    </row>
    <row r="2197" spans="2:13" x14ac:dyDescent="0.2">
      <c r="B2197" s="41">
        <f t="shared" si="238"/>
        <v>10470.959999999761</v>
      </c>
      <c r="C2197" s="41">
        <f>Motor!$E$5</f>
        <v>1900</v>
      </c>
      <c r="D2197" s="41">
        <f>Motor!$E$6</f>
        <v>0</v>
      </c>
      <c r="E2197" s="41">
        <f t="shared" si="241"/>
        <v>12370.959999999761</v>
      </c>
      <c r="F2197" s="41">
        <f t="shared" si="242"/>
        <v>1030.9100000000001</v>
      </c>
      <c r="G2197" s="41">
        <f>IF(VLOOKUP(F2197,Constantes!$D$2:$E$11,2,TRUE)=0,+F2197,VLOOKUP(F2197,Constantes!$D$2:$E$11,2,TRUE))</f>
        <v>1050</v>
      </c>
      <c r="H2197" s="41">
        <f>ROUND(+Motor!$D$15*Iteración!G2197,2)</f>
        <v>49.35</v>
      </c>
      <c r="I2197" s="48">
        <f t="shared" si="243"/>
        <v>823.22999999998001</v>
      </c>
      <c r="J2197" s="41">
        <f t="shared" si="244"/>
        <v>872.57999999998003</v>
      </c>
      <c r="L2197" t="str">
        <f t="shared" si="239"/>
        <v>823,23</v>
      </c>
      <c r="M2197" s="41">
        <f t="shared" si="240"/>
        <v>872.57999999998003</v>
      </c>
    </row>
    <row r="2198" spans="2:13" x14ac:dyDescent="0.2">
      <c r="B2198" s="41">
        <f t="shared" si="238"/>
        <v>10471.07999999976</v>
      </c>
      <c r="C2198" s="41">
        <f>Motor!$E$5</f>
        <v>1900</v>
      </c>
      <c r="D2198" s="41">
        <f>Motor!$E$6</f>
        <v>0</v>
      </c>
      <c r="E2198" s="41">
        <f t="shared" si="241"/>
        <v>12371.07999999976</v>
      </c>
      <c r="F2198" s="41">
        <f t="shared" si="242"/>
        <v>1030.92</v>
      </c>
      <c r="G2198" s="41">
        <f>IF(VLOOKUP(F2198,Constantes!$D$2:$E$11,2,TRUE)=0,+F2198,VLOOKUP(F2198,Constantes!$D$2:$E$11,2,TRUE))</f>
        <v>1050</v>
      </c>
      <c r="H2198" s="41">
        <f>ROUND(+Motor!$D$15*Iteración!G2198,2)</f>
        <v>49.35</v>
      </c>
      <c r="I2198" s="48">
        <f t="shared" si="243"/>
        <v>823.23999999998</v>
      </c>
      <c r="J2198" s="41">
        <f t="shared" si="244"/>
        <v>872.58999999998002</v>
      </c>
      <c r="L2198" t="str">
        <f t="shared" si="239"/>
        <v>823,24</v>
      </c>
      <c r="M2198" s="41">
        <f t="shared" si="240"/>
        <v>872.58999999998002</v>
      </c>
    </row>
    <row r="2199" spans="2:13" x14ac:dyDescent="0.2">
      <c r="B2199" s="41">
        <f t="shared" si="238"/>
        <v>10471.199999999761</v>
      </c>
      <c r="C2199" s="41">
        <f>Motor!$E$5</f>
        <v>1900</v>
      </c>
      <c r="D2199" s="41">
        <f>Motor!$E$6</f>
        <v>0</v>
      </c>
      <c r="E2199" s="41">
        <f t="shared" si="241"/>
        <v>12371.199999999761</v>
      </c>
      <c r="F2199" s="41">
        <f t="shared" si="242"/>
        <v>1030.93</v>
      </c>
      <c r="G2199" s="41">
        <f>IF(VLOOKUP(F2199,Constantes!$D$2:$E$11,2,TRUE)=0,+F2199,VLOOKUP(F2199,Constantes!$D$2:$E$11,2,TRUE))</f>
        <v>1050</v>
      </c>
      <c r="H2199" s="41">
        <f>ROUND(+Motor!$D$15*Iteración!G2199,2)</f>
        <v>49.35</v>
      </c>
      <c r="I2199" s="48">
        <f t="shared" si="243"/>
        <v>823.24999999997999</v>
      </c>
      <c r="J2199" s="41">
        <f t="shared" si="244"/>
        <v>872.59999999998001</v>
      </c>
      <c r="L2199" t="str">
        <f t="shared" si="239"/>
        <v>823,25</v>
      </c>
      <c r="M2199" s="41">
        <f t="shared" si="240"/>
        <v>872.59999999998001</v>
      </c>
    </row>
    <row r="2200" spans="2:13" x14ac:dyDescent="0.2">
      <c r="B2200" s="41">
        <f t="shared" si="238"/>
        <v>10471.31999999976</v>
      </c>
      <c r="C2200" s="41">
        <f>Motor!$E$5</f>
        <v>1900</v>
      </c>
      <c r="D2200" s="41">
        <f>Motor!$E$6</f>
        <v>0</v>
      </c>
      <c r="E2200" s="41">
        <f t="shared" si="241"/>
        <v>12371.31999999976</v>
      </c>
      <c r="F2200" s="41">
        <f t="shared" si="242"/>
        <v>1030.94</v>
      </c>
      <c r="G2200" s="41">
        <f>IF(VLOOKUP(F2200,Constantes!$D$2:$E$11,2,TRUE)=0,+F2200,VLOOKUP(F2200,Constantes!$D$2:$E$11,2,TRUE))</f>
        <v>1050</v>
      </c>
      <c r="H2200" s="41">
        <f>ROUND(+Motor!$D$15*Iteración!G2200,2)</f>
        <v>49.35</v>
      </c>
      <c r="I2200" s="48">
        <f t="shared" si="243"/>
        <v>823.25999999997998</v>
      </c>
      <c r="J2200" s="41">
        <f t="shared" si="244"/>
        <v>872.60999999998</v>
      </c>
      <c r="L2200" t="str">
        <f t="shared" si="239"/>
        <v>823,26</v>
      </c>
      <c r="M2200" s="41">
        <f t="shared" si="240"/>
        <v>872.60999999998</v>
      </c>
    </row>
    <row r="2201" spans="2:13" x14ac:dyDescent="0.2">
      <c r="B2201" s="41">
        <f t="shared" si="238"/>
        <v>10471.43999999976</v>
      </c>
      <c r="C2201" s="41">
        <f>Motor!$E$5</f>
        <v>1900</v>
      </c>
      <c r="D2201" s="41">
        <f>Motor!$E$6</f>
        <v>0</v>
      </c>
      <c r="E2201" s="41">
        <f t="shared" si="241"/>
        <v>12371.43999999976</v>
      </c>
      <c r="F2201" s="41">
        <f t="shared" si="242"/>
        <v>1030.95</v>
      </c>
      <c r="G2201" s="41">
        <f>IF(VLOOKUP(F2201,Constantes!$D$2:$E$11,2,TRUE)=0,+F2201,VLOOKUP(F2201,Constantes!$D$2:$E$11,2,TRUE))</f>
        <v>1050</v>
      </c>
      <c r="H2201" s="41">
        <f>ROUND(+Motor!$D$15*Iteración!G2201,2)</f>
        <v>49.35</v>
      </c>
      <c r="I2201" s="48">
        <f t="shared" si="243"/>
        <v>823.26999999997997</v>
      </c>
      <c r="J2201" s="41">
        <f t="shared" si="244"/>
        <v>872.61999999998</v>
      </c>
      <c r="L2201" t="str">
        <f t="shared" si="239"/>
        <v>823,27</v>
      </c>
      <c r="M2201" s="41">
        <f t="shared" si="240"/>
        <v>872.61999999998</v>
      </c>
    </row>
    <row r="2202" spans="2:13" x14ac:dyDescent="0.2">
      <c r="B2202" s="41">
        <f t="shared" si="238"/>
        <v>10471.559999999759</v>
      </c>
      <c r="C2202" s="41">
        <f>Motor!$E$5</f>
        <v>1900</v>
      </c>
      <c r="D2202" s="41">
        <f>Motor!$E$6</f>
        <v>0</v>
      </c>
      <c r="E2202" s="41">
        <f t="shared" si="241"/>
        <v>12371.559999999759</v>
      </c>
      <c r="F2202" s="41">
        <f t="shared" si="242"/>
        <v>1030.96</v>
      </c>
      <c r="G2202" s="41">
        <f>IF(VLOOKUP(F2202,Constantes!$D$2:$E$11,2,TRUE)=0,+F2202,VLOOKUP(F2202,Constantes!$D$2:$E$11,2,TRUE))</f>
        <v>1050</v>
      </c>
      <c r="H2202" s="41">
        <f>ROUND(+Motor!$D$15*Iteración!G2202,2)</f>
        <v>49.35</v>
      </c>
      <c r="I2202" s="48">
        <f t="shared" si="243"/>
        <v>823.27999999997996</v>
      </c>
      <c r="J2202" s="41">
        <f t="shared" si="244"/>
        <v>872.62999999997999</v>
      </c>
      <c r="L2202" t="str">
        <f t="shared" si="239"/>
        <v>823,28</v>
      </c>
      <c r="M2202" s="41">
        <f t="shared" si="240"/>
        <v>872.62999999997999</v>
      </c>
    </row>
    <row r="2203" spans="2:13" x14ac:dyDescent="0.2">
      <c r="B2203" s="41">
        <f t="shared" si="238"/>
        <v>10471.67999999976</v>
      </c>
      <c r="C2203" s="41">
        <f>Motor!$E$5</f>
        <v>1900</v>
      </c>
      <c r="D2203" s="41">
        <f>Motor!$E$6</f>
        <v>0</v>
      </c>
      <c r="E2203" s="41">
        <f t="shared" si="241"/>
        <v>12371.67999999976</v>
      </c>
      <c r="F2203" s="41">
        <f t="shared" si="242"/>
        <v>1030.97</v>
      </c>
      <c r="G2203" s="41">
        <f>IF(VLOOKUP(F2203,Constantes!$D$2:$E$11,2,TRUE)=0,+F2203,VLOOKUP(F2203,Constantes!$D$2:$E$11,2,TRUE))</f>
        <v>1050</v>
      </c>
      <c r="H2203" s="41">
        <f>ROUND(+Motor!$D$15*Iteración!G2203,2)</f>
        <v>49.35</v>
      </c>
      <c r="I2203" s="48">
        <f t="shared" si="243"/>
        <v>823.28999999997995</v>
      </c>
      <c r="J2203" s="41">
        <f t="shared" si="244"/>
        <v>872.63999999997998</v>
      </c>
      <c r="L2203" t="str">
        <f t="shared" si="239"/>
        <v>823,29</v>
      </c>
      <c r="M2203" s="41">
        <f t="shared" si="240"/>
        <v>872.63999999997998</v>
      </c>
    </row>
    <row r="2204" spans="2:13" x14ac:dyDescent="0.2">
      <c r="B2204" s="41">
        <f t="shared" si="238"/>
        <v>10471.799999999759</v>
      </c>
      <c r="C2204" s="41">
        <f>Motor!$E$5</f>
        <v>1900</v>
      </c>
      <c r="D2204" s="41">
        <f>Motor!$E$6</f>
        <v>0</v>
      </c>
      <c r="E2204" s="41">
        <f t="shared" si="241"/>
        <v>12371.799999999759</v>
      </c>
      <c r="F2204" s="41">
        <f t="shared" si="242"/>
        <v>1030.98</v>
      </c>
      <c r="G2204" s="41">
        <f>IF(VLOOKUP(F2204,Constantes!$D$2:$E$11,2,TRUE)=0,+F2204,VLOOKUP(F2204,Constantes!$D$2:$E$11,2,TRUE))</f>
        <v>1050</v>
      </c>
      <c r="H2204" s="41">
        <f>ROUND(+Motor!$D$15*Iteración!G2204,2)</f>
        <v>49.35</v>
      </c>
      <c r="I2204" s="48">
        <f t="shared" si="243"/>
        <v>823.29999999997995</v>
      </c>
      <c r="J2204" s="41">
        <f t="shared" si="244"/>
        <v>872.64999999997997</v>
      </c>
      <c r="L2204" t="str">
        <f t="shared" si="239"/>
        <v>823,30</v>
      </c>
      <c r="M2204" s="41">
        <f t="shared" si="240"/>
        <v>872.64999999997997</v>
      </c>
    </row>
    <row r="2205" spans="2:13" x14ac:dyDescent="0.2">
      <c r="B2205" s="41">
        <f t="shared" si="238"/>
        <v>10471.91999999976</v>
      </c>
      <c r="C2205" s="41">
        <f>Motor!$E$5</f>
        <v>1900</v>
      </c>
      <c r="D2205" s="41">
        <f>Motor!$E$6</f>
        <v>0</v>
      </c>
      <c r="E2205" s="41">
        <f t="shared" si="241"/>
        <v>12371.91999999976</v>
      </c>
      <c r="F2205" s="41">
        <f t="shared" si="242"/>
        <v>1030.99</v>
      </c>
      <c r="G2205" s="41">
        <f>IF(VLOOKUP(F2205,Constantes!$D$2:$E$11,2,TRUE)=0,+F2205,VLOOKUP(F2205,Constantes!$D$2:$E$11,2,TRUE))</f>
        <v>1050</v>
      </c>
      <c r="H2205" s="41">
        <f>ROUND(+Motor!$D$15*Iteración!G2205,2)</f>
        <v>49.35</v>
      </c>
      <c r="I2205" s="48">
        <f t="shared" si="243"/>
        <v>823.30999999997994</v>
      </c>
      <c r="J2205" s="41">
        <f t="shared" si="244"/>
        <v>872.65999999997996</v>
      </c>
      <c r="L2205" t="str">
        <f t="shared" si="239"/>
        <v>823,31</v>
      </c>
      <c r="M2205" s="41">
        <f t="shared" si="240"/>
        <v>872.65999999997996</v>
      </c>
    </row>
    <row r="2206" spans="2:13" x14ac:dyDescent="0.2">
      <c r="B2206" s="41">
        <f t="shared" si="238"/>
        <v>10472.039999999759</v>
      </c>
      <c r="C2206" s="41">
        <f>Motor!$E$5</f>
        <v>1900</v>
      </c>
      <c r="D2206" s="41">
        <f>Motor!$E$6</f>
        <v>0</v>
      </c>
      <c r="E2206" s="41">
        <f t="shared" si="241"/>
        <v>12372.039999999759</v>
      </c>
      <c r="F2206" s="41">
        <f t="shared" si="242"/>
        <v>1031</v>
      </c>
      <c r="G2206" s="41">
        <f>IF(VLOOKUP(F2206,Constantes!$D$2:$E$11,2,TRUE)=0,+F2206,VLOOKUP(F2206,Constantes!$D$2:$E$11,2,TRUE))</f>
        <v>1050</v>
      </c>
      <c r="H2206" s="41">
        <f>ROUND(+Motor!$D$15*Iteración!G2206,2)</f>
        <v>49.35</v>
      </c>
      <c r="I2206" s="48">
        <f t="shared" si="243"/>
        <v>823.31999999997993</v>
      </c>
      <c r="J2206" s="41">
        <f t="shared" si="244"/>
        <v>872.66999999997995</v>
      </c>
      <c r="L2206" t="str">
        <f t="shared" si="239"/>
        <v>823,32</v>
      </c>
      <c r="M2206" s="41">
        <f t="shared" si="240"/>
        <v>872.66999999997995</v>
      </c>
    </row>
    <row r="2207" spans="2:13" x14ac:dyDescent="0.2">
      <c r="B2207" s="41">
        <f t="shared" si="238"/>
        <v>10472.15999999976</v>
      </c>
      <c r="C2207" s="41">
        <f>Motor!$E$5</f>
        <v>1900</v>
      </c>
      <c r="D2207" s="41">
        <f>Motor!$E$6</f>
        <v>0</v>
      </c>
      <c r="E2207" s="41">
        <f t="shared" si="241"/>
        <v>12372.15999999976</v>
      </c>
      <c r="F2207" s="41">
        <f t="shared" si="242"/>
        <v>1031.01</v>
      </c>
      <c r="G2207" s="41">
        <f>IF(VLOOKUP(F2207,Constantes!$D$2:$E$11,2,TRUE)=0,+F2207,VLOOKUP(F2207,Constantes!$D$2:$E$11,2,TRUE))</f>
        <v>1050</v>
      </c>
      <c r="H2207" s="41">
        <f>ROUND(+Motor!$D$15*Iteración!G2207,2)</f>
        <v>49.35</v>
      </c>
      <c r="I2207" s="48">
        <f t="shared" si="243"/>
        <v>823.32999999997992</v>
      </c>
      <c r="J2207" s="41">
        <f t="shared" si="244"/>
        <v>872.67999999997994</v>
      </c>
      <c r="L2207" t="str">
        <f t="shared" si="239"/>
        <v>823,33</v>
      </c>
      <c r="M2207" s="41">
        <f t="shared" si="240"/>
        <v>872.67999999997994</v>
      </c>
    </row>
    <row r="2208" spans="2:13" x14ac:dyDescent="0.2">
      <c r="B2208" s="41">
        <f t="shared" si="238"/>
        <v>10472.279999999759</v>
      </c>
      <c r="C2208" s="41">
        <f>Motor!$E$5</f>
        <v>1900</v>
      </c>
      <c r="D2208" s="41">
        <f>Motor!$E$6</f>
        <v>0</v>
      </c>
      <c r="E2208" s="41">
        <f t="shared" si="241"/>
        <v>12372.279999999759</v>
      </c>
      <c r="F2208" s="41">
        <f t="shared" si="242"/>
        <v>1031.02</v>
      </c>
      <c r="G2208" s="41">
        <f>IF(VLOOKUP(F2208,Constantes!$D$2:$E$11,2,TRUE)=0,+F2208,VLOOKUP(F2208,Constantes!$D$2:$E$11,2,TRUE))</f>
        <v>1050</v>
      </c>
      <c r="H2208" s="41">
        <f>ROUND(+Motor!$D$15*Iteración!G2208,2)</f>
        <v>49.35</v>
      </c>
      <c r="I2208" s="48">
        <f t="shared" si="243"/>
        <v>823.33999999997991</v>
      </c>
      <c r="J2208" s="41">
        <f t="shared" si="244"/>
        <v>872.68999999997993</v>
      </c>
      <c r="L2208" t="str">
        <f t="shared" si="239"/>
        <v>823,34</v>
      </c>
      <c r="M2208" s="41">
        <f t="shared" si="240"/>
        <v>872.68999999997993</v>
      </c>
    </row>
    <row r="2209" spans="2:13" x14ac:dyDescent="0.2">
      <c r="B2209" s="41">
        <f t="shared" si="238"/>
        <v>10472.39999999976</v>
      </c>
      <c r="C2209" s="41">
        <f>Motor!$E$5</f>
        <v>1900</v>
      </c>
      <c r="D2209" s="41">
        <f>Motor!$E$6</f>
        <v>0</v>
      </c>
      <c r="E2209" s="41">
        <f t="shared" si="241"/>
        <v>12372.39999999976</v>
      </c>
      <c r="F2209" s="41">
        <f t="shared" si="242"/>
        <v>1031.03</v>
      </c>
      <c r="G2209" s="41">
        <f>IF(VLOOKUP(F2209,Constantes!$D$2:$E$11,2,TRUE)=0,+F2209,VLOOKUP(F2209,Constantes!$D$2:$E$11,2,TRUE))</f>
        <v>1050</v>
      </c>
      <c r="H2209" s="41">
        <f>ROUND(+Motor!$D$15*Iteración!G2209,2)</f>
        <v>49.35</v>
      </c>
      <c r="I2209" s="48">
        <f t="shared" si="243"/>
        <v>823.3499999999799</v>
      </c>
      <c r="J2209" s="41">
        <f t="shared" si="244"/>
        <v>872.69999999997992</v>
      </c>
      <c r="L2209" t="str">
        <f t="shared" si="239"/>
        <v>823,35</v>
      </c>
      <c r="M2209" s="41">
        <f t="shared" si="240"/>
        <v>872.69999999997992</v>
      </c>
    </row>
    <row r="2210" spans="2:13" x14ac:dyDescent="0.2">
      <c r="B2210" s="41">
        <f t="shared" si="238"/>
        <v>10472.519999999759</v>
      </c>
      <c r="C2210" s="41">
        <f>Motor!$E$5</f>
        <v>1900</v>
      </c>
      <c r="D2210" s="41">
        <f>Motor!$E$6</f>
        <v>0</v>
      </c>
      <c r="E2210" s="41">
        <f t="shared" si="241"/>
        <v>12372.519999999759</v>
      </c>
      <c r="F2210" s="41">
        <f t="shared" si="242"/>
        <v>1031.04</v>
      </c>
      <c r="G2210" s="41">
        <f>IF(VLOOKUP(F2210,Constantes!$D$2:$E$11,2,TRUE)=0,+F2210,VLOOKUP(F2210,Constantes!$D$2:$E$11,2,TRUE))</f>
        <v>1050</v>
      </c>
      <c r="H2210" s="41">
        <f>ROUND(+Motor!$D$15*Iteración!G2210,2)</f>
        <v>49.35</v>
      </c>
      <c r="I2210" s="48">
        <f t="shared" si="243"/>
        <v>823.35999999997989</v>
      </c>
      <c r="J2210" s="41">
        <f t="shared" si="244"/>
        <v>872.70999999997991</v>
      </c>
      <c r="L2210" t="str">
        <f t="shared" si="239"/>
        <v>823,36</v>
      </c>
      <c r="M2210" s="41">
        <f t="shared" si="240"/>
        <v>872.70999999997991</v>
      </c>
    </row>
    <row r="2211" spans="2:13" x14ac:dyDescent="0.2">
      <c r="B2211" s="41">
        <f t="shared" si="238"/>
        <v>10472.639999999759</v>
      </c>
      <c r="C2211" s="41">
        <f>Motor!$E$5</f>
        <v>1900</v>
      </c>
      <c r="D2211" s="41">
        <f>Motor!$E$6</f>
        <v>0</v>
      </c>
      <c r="E2211" s="41">
        <f t="shared" si="241"/>
        <v>12372.639999999759</v>
      </c>
      <c r="F2211" s="41">
        <f t="shared" si="242"/>
        <v>1031.05</v>
      </c>
      <c r="G2211" s="41">
        <f>IF(VLOOKUP(F2211,Constantes!$D$2:$E$11,2,TRUE)=0,+F2211,VLOOKUP(F2211,Constantes!$D$2:$E$11,2,TRUE))</f>
        <v>1050</v>
      </c>
      <c r="H2211" s="41">
        <f>ROUND(+Motor!$D$15*Iteración!G2211,2)</f>
        <v>49.35</v>
      </c>
      <c r="I2211" s="48">
        <f t="shared" si="243"/>
        <v>823.36999999997988</v>
      </c>
      <c r="J2211" s="41">
        <f t="shared" si="244"/>
        <v>872.7199999999799</v>
      </c>
      <c r="L2211" t="str">
        <f t="shared" si="239"/>
        <v>823,37</v>
      </c>
      <c r="M2211" s="41">
        <f t="shared" si="240"/>
        <v>872.7199999999799</v>
      </c>
    </row>
    <row r="2212" spans="2:13" x14ac:dyDescent="0.2">
      <c r="B2212" s="41">
        <f t="shared" si="238"/>
        <v>10472.759999999758</v>
      </c>
      <c r="C2212" s="41">
        <f>Motor!$E$5</f>
        <v>1900</v>
      </c>
      <c r="D2212" s="41">
        <f>Motor!$E$6</f>
        <v>0</v>
      </c>
      <c r="E2212" s="41">
        <f t="shared" si="241"/>
        <v>12372.759999999758</v>
      </c>
      <c r="F2212" s="41">
        <f t="shared" si="242"/>
        <v>1031.06</v>
      </c>
      <c r="G2212" s="41">
        <f>IF(VLOOKUP(F2212,Constantes!$D$2:$E$11,2,TRUE)=0,+F2212,VLOOKUP(F2212,Constantes!$D$2:$E$11,2,TRUE))</f>
        <v>1050</v>
      </c>
      <c r="H2212" s="41">
        <f>ROUND(+Motor!$D$15*Iteración!G2212,2)</f>
        <v>49.35</v>
      </c>
      <c r="I2212" s="48">
        <f t="shared" si="243"/>
        <v>823.37999999997987</v>
      </c>
      <c r="J2212" s="41">
        <f t="shared" si="244"/>
        <v>872.7299999999799</v>
      </c>
      <c r="L2212" t="str">
        <f t="shared" si="239"/>
        <v>823,38</v>
      </c>
      <c r="M2212" s="41">
        <f t="shared" si="240"/>
        <v>872.7299999999799</v>
      </c>
    </row>
    <row r="2213" spans="2:13" x14ac:dyDescent="0.2">
      <c r="B2213" s="41">
        <f t="shared" si="238"/>
        <v>10472.879999999759</v>
      </c>
      <c r="C2213" s="41">
        <f>Motor!$E$5</f>
        <v>1900</v>
      </c>
      <c r="D2213" s="41">
        <f>Motor!$E$6</f>
        <v>0</v>
      </c>
      <c r="E2213" s="41">
        <f t="shared" si="241"/>
        <v>12372.879999999759</v>
      </c>
      <c r="F2213" s="41">
        <f t="shared" si="242"/>
        <v>1031.07</v>
      </c>
      <c r="G2213" s="41">
        <f>IF(VLOOKUP(F2213,Constantes!$D$2:$E$11,2,TRUE)=0,+F2213,VLOOKUP(F2213,Constantes!$D$2:$E$11,2,TRUE))</f>
        <v>1050</v>
      </c>
      <c r="H2213" s="41">
        <f>ROUND(+Motor!$D$15*Iteración!G2213,2)</f>
        <v>49.35</v>
      </c>
      <c r="I2213" s="48">
        <f t="shared" si="243"/>
        <v>823.38999999997986</v>
      </c>
      <c r="J2213" s="41">
        <f t="shared" si="244"/>
        <v>872.73999999997989</v>
      </c>
      <c r="L2213" t="str">
        <f t="shared" si="239"/>
        <v>823,39</v>
      </c>
      <c r="M2213" s="41">
        <f t="shared" si="240"/>
        <v>872.73999999997989</v>
      </c>
    </row>
    <row r="2214" spans="2:13" x14ac:dyDescent="0.2">
      <c r="B2214" s="41">
        <f t="shared" si="238"/>
        <v>10472.999999999758</v>
      </c>
      <c r="C2214" s="41">
        <f>Motor!$E$5</f>
        <v>1900</v>
      </c>
      <c r="D2214" s="41">
        <f>Motor!$E$6</f>
        <v>0</v>
      </c>
      <c r="E2214" s="41">
        <f t="shared" si="241"/>
        <v>12372.999999999758</v>
      </c>
      <c r="F2214" s="41">
        <f t="shared" si="242"/>
        <v>1031.08</v>
      </c>
      <c r="G2214" s="41">
        <f>IF(VLOOKUP(F2214,Constantes!$D$2:$E$11,2,TRUE)=0,+F2214,VLOOKUP(F2214,Constantes!$D$2:$E$11,2,TRUE))</f>
        <v>1050</v>
      </c>
      <c r="H2214" s="41">
        <f>ROUND(+Motor!$D$15*Iteración!G2214,2)</f>
        <v>49.35</v>
      </c>
      <c r="I2214" s="48">
        <f t="shared" si="243"/>
        <v>823.39999999997985</v>
      </c>
      <c r="J2214" s="41">
        <f t="shared" si="244"/>
        <v>872.74999999997988</v>
      </c>
      <c r="L2214" t="str">
        <f t="shared" si="239"/>
        <v>823,40</v>
      </c>
      <c r="M2214" s="41">
        <f t="shared" si="240"/>
        <v>872.74999999997988</v>
      </c>
    </row>
    <row r="2215" spans="2:13" x14ac:dyDescent="0.2">
      <c r="B2215" s="41">
        <f t="shared" si="238"/>
        <v>10473.119999999759</v>
      </c>
      <c r="C2215" s="41">
        <f>Motor!$E$5</f>
        <v>1900</v>
      </c>
      <c r="D2215" s="41">
        <f>Motor!$E$6</f>
        <v>0</v>
      </c>
      <c r="E2215" s="41">
        <f t="shared" si="241"/>
        <v>12373.119999999759</v>
      </c>
      <c r="F2215" s="41">
        <f t="shared" si="242"/>
        <v>1031.0899999999999</v>
      </c>
      <c r="G2215" s="41">
        <f>IF(VLOOKUP(F2215,Constantes!$D$2:$E$11,2,TRUE)=0,+F2215,VLOOKUP(F2215,Constantes!$D$2:$E$11,2,TRUE))</f>
        <v>1050</v>
      </c>
      <c r="H2215" s="41">
        <f>ROUND(+Motor!$D$15*Iteración!G2215,2)</f>
        <v>49.35</v>
      </c>
      <c r="I2215" s="48">
        <f t="shared" si="243"/>
        <v>823.40999999997985</v>
      </c>
      <c r="J2215" s="41">
        <f t="shared" si="244"/>
        <v>872.75999999997987</v>
      </c>
      <c r="L2215" t="str">
        <f t="shared" si="239"/>
        <v>823,41</v>
      </c>
      <c r="M2215" s="41">
        <f t="shared" si="240"/>
        <v>872.75999999997987</v>
      </c>
    </row>
    <row r="2216" spans="2:13" x14ac:dyDescent="0.2">
      <c r="B2216" s="41">
        <f t="shared" si="238"/>
        <v>10473.239999999758</v>
      </c>
      <c r="C2216" s="41">
        <f>Motor!$E$5</f>
        <v>1900</v>
      </c>
      <c r="D2216" s="41">
        <f>Motor!$E$6</f>
        <v>0</v>
      </c>
      <c r="E2216" s="41">
        <f t="shared" si="241"/>
        <v>12373.239999999758</v>
      </c>
      <c r="F2216" s="41">
        <f t="shared" si="242"/>
        <v>1031.0999999999999</v>
      </c>
      <c r="G2216" s="41">
        <f>IF(VLOOKUP(F2216,Constantes!$D$2:$E$11,2,TRUE)=0,+F2216,VLOOKUP(F2216,Constantes!$D$2:$E$11,2,TRUE))</f>
        <v>1050</v>
      </c>
      <c r="H2216" s="41">
        <f>ROUND(+Motor!$D$15*Iteración!G2216,2)</f>
        <v>49.35</v>
      </c>
      <c r="I2216" s="48">
        <f t="shared" si="243"/>
        <v>823.41999999997984</v>
      </c>
      <c r="J2216" s="41">
        <f t="shared" si="244"/>
        <v>872.76999999997986</v>
      </c>
      <c r="L2216" t="str">
        <f t="shared" si="239"/>
        <v>823,42</v>
      </c>
      <c r="M2216" s="41">
        <f t="shared" si="240"/>
        <v>872.76999999997986</v>
      </c>
    </row>
    <row r="2217" spans="2:13" x14ac:dyDescent="0.2">
      <c r="B2217" s="41">
        <f t="shared" si="238"/>
        <v>10473.359999999759</v>
      </c>
      <c r="C2217" s="41">
        <f>Motor!$E$5</f>
        <v>1900</v>
      </c>
      <c r="D2217" s="41">
        <f>Motor!$E$6</f>
        <v>0</v>
      </c>
      <c r="E2217" s="41">
        <f t="shared" si="241"/>
        <v>12373.359999999759</v>
      </c>
      <c r="F2217" s="41">
        <f t="shared" si="242"/>
        <v>1031.1099999999999</v>
      </c>
      <c r="G2217" s="41">
        <f>IF(VLOOKUP(F2217,Constantes!$D$2:$E$11,2,TRUE)=0,+F2217,VLOOKUP(F2217,Constantes!$D$2:$E$11,2,TRUE))</f>
        <v>1050</v>
      </c>
      <c r="H2217" s="41">
        <f>ROUND(+Motor!$D$15*Iteración!G2217,2)</f>
        <v>49.35</v>
      </c>
      <c r="I2217" s="48">
        <f t="shared" si="243"/>
        <v>823.42999999997983</v>
      </c>
      <c r="J2217" s="41">
        <f t="shared" si="244"/>
        <v>872.77999999997985</v>
      </c>
      <c r="L2217" t="str">
        <f t="shared" si="239"/>
        <v>823,43</v>
      </c>
      <c r="M2217" s="41">
        <f t="shared" si="240"/>
        <v>872.77999999997985</v>
      </c>
    </row>
    <row r="2218" spans="2:13" x14ac:dyDescent="0.2">
      <c r="B2218" s="41">
        <f t="shared" si="238"/>
        <v>10473.479999999758</v>
      </c>
      <c r="C2218" s="41">
        <f>Motor!$E$5</f>
        <v>1900</v>
      </c>
      <c r="D2218" s="41">
        <f>Motor!$E$6</f>
        <v>0</v>
      </c>
      <c r="E2218" s="41">
        <f t="shared" si="241"/>
        <v>12373.479999999758</v>
      </c>
      <c r="F2218" s="41">
        <f t="shared" si="242"/>
        <v>1031.1199999999999</v>
      </c>
      <c r="G2218" s="41">
        <f>IF(VLOOKUP(F2218,Constantes!$D$2:$E$11,2,TRUE)=0,+F2218,VLOOKUP(F2218,Constantes!$D$2:$E$11,2,TRUE))</f>
        <v>1050</v>
      </c>
      <c r="H2218" s="41">
        <f>ROUND(+Motor!$D$15*Iteración!G2218,2)</f>
        <v>49.35</v>
      </c>
      <c r="I2218" s="48">
        <f t="shared" si="243"/>
        <v>823.43999999997982</v>
      </c>
      <c r="J2218" s="41">
        <f t="shared" si="244"/>
        <v>872.78999999997984</v>
      </c>
      <c r="L2218" t="str">
        <f t="shared" si="239"/>
        <v>823,44</v>
      </c>
      <c r="M2218" s="41">
        <f t="shared" si="240"/>
        <v>872.78999999997984</v>
      </c>
    </row>
    <row r="2219" spans="2:13" x14ac:dyDescent="0.2">
      <c r="B2219" s="41">
        <f t="shared" si="238"/>
        <v>10473.599999999758</v>
      </c>
      <c r="C2219" s="41">
        <f>Motor!$E$5</f>
        <v>1900</v>
      </c>
      <c r="D2219" s="41">
        <f>Motor!$E$6</f>
        <v>0</v>
      </c>
      <c r="E2219" s="41">
        <f t="shared" si="241"/>
        <v>12373.599999999758</v>
      </c>
      <c r="F2219" s="41">
        <f t="shared" si="242"/>
        <v>1031.1300000000001</v>
      </c>
      <c r="G2219" s="41">
        <f>IF(VLOOKUP(F2219,Constantes!$D$2:$E$11,2,TRUE)=0,+F2219,VLOOKUP(F2219,Constantes!$D$2:$E$11,2,TRUE))</f>
        <v>1050</v>
      </c>
      <c r="H2219" s="41">
        <f>ROUND(+Motor!$D$15*Iteración!G2219,2)</f>
        <v>49.35</v>
      </c>
      <c r="I2219" s="48">
        <f t="shared" si="243"/>
        <v>823.44999999997981</v>
      </c>
      <c r="J2219" s="41">
        <f t="shared" si="244"/>
        <v>872.79999999997983</v>
      </c>
      <c r="L2219" t="str">
        <f t="shared" si="239"/>
        <v>823,45</v>
      </c>
      <c r="M2219" s="41">
        <f t="shared" si="240"/>
        <v>872.79999999997983</v>
      </c>
    </row>
    <row r="2220" spans="2:13" x14ac:dyDescent="0.2">
      <c r="B2220" s="41">
        <f t="shared" si="238"/>
        <v>10473.719999999757</v>
      </c>
      <c r="C2220" s="41">
        <f>Motor!$E$5</f>
        <v>1900</v>
      </c>
      <c r="D2220" s="41">
        <f>Motor!$E$6</f>
        <v>0</v>
      </c>
      <c r="E2220" s="41">
        <f t="shared" si="241"/>
        <v>12373.719999999757</v>
      </c>
      <c r="F2220" s="41">
        <f t="shared" si="242"/>
        <v>1031.1400000000001</v>
      </c>
      <c r="G2220" s="41">
        <f>IF(VLOOKUP(F2220,Constantes!$D$2:$E$11,2,TRUE)=0,+F2220,VLOOKUP(F2220,Constantes!$D$2:$E$11,2,TRUE))</f>
        <v>1050</v>
      </c>
      <c r="H2220" s="41">
        <f>ROUND(+Motor!$D$15*Iteración!G2220,2)</f>
        <v>49.35</v>
      </c>
      <c r="I2220" s="48">
        <f t="shared" si="243"/>
        <v>823.4599999999798</v>
      </c>
      <c r="J2220" s="41">
        <f t="shared" si="244"/>
        <v>872.80999999997982</v>
      </c>
      <c r="L2220" t="str">
        <f t="shared" si="239"/>
        <v>823,46</v>
      </c>
      <c r="M2220" s="41">
        <f t="shared" si="240"/>
        <v>872.80999999997982</v>
      </c>
    </row>
    <row r="2221" spans="2:13" x14ac:dyDescent="0.2">
      <c r="B2221" s="41">
        <f t="shared" si="238"/>
        <v>10473.839999999758</v>
      </c>
      <c r="C2221" s="41">
        <f>Motor!$E$5</f>
        <v>1900</v>
      </c>
      <c r="D2221" s="41">
        <f>Motor!$E$6</f>
        <v>0</v>
      </c>
      <c r="E2221" s="41">
        <f t="shared" si="241"/>
        <v>12373.839999999758</v>
      </c>
      <c r="F2221" s="41">
        <f t="shared" si="242"/>
        <v>1031.1500000000001</v>
      </c>
      <c r="G2221" s="41">
        <f>IF(VLOOKUP(F2221,Constantes!$D$2:$E$11,2,TRUE)=0,+F2221,VLOOKUP(F2221,Constantes!$D$2:$E$11,2,TRUE))</f>
        <v>1050</v>
      </c>
      <c r="H2221" s="41">
        <f>ROUND(+Motor!$D$15*Iteración!G2221,2)</f>
        <v>49.35</v>
      </c>
      <c r="I2221" s="48">
        <f t="shared" si="243"/>
        <v>823.46999999997979</v>
      </c>
      <c r="J2221" s="41">
        <f t="shared" si="244"/>
        <v>872.81999999997981</v>
      </c>
      <c r="L2221" t="str">
        <f t="shared" si="239"/>
        <v>823,47</v>
      </c>
      <c r="M2221" s="41">
        <f t="shared" si="240"/>
        <v>872.81999999997981</v>
      </c>
    </row>
    <row r="2222" spans="2:13" x14ac:dyDescent="0.2">
      <c r="B2222" s="41">
        <f t="shared" si="238"/>
        <v>10473.959999999757</v>
      </c>
      <c r="C2222" s="41">
        <f>Motor!$E$5</f>
        <v>1900</v>
      </c>
      <c r="D2222" s="41">
        <f>Motor!$E$6</f>
        <v>0</v>
      </c>
      <c r="E2222" s="41">
        <f t="shared" si="241"/>
        <v>12373.959999999757</v>
      </c>
      <c r="F2222" s="41">
        <f t="shared" si="242"/>
        <v>1031.1600000000001</v>
      </c>
      <c r="G2222" s="41">
        <f>IF(VLOOKUP(F2222,Constantes!$D$2:$E$11,2,TRUE)=0,+F2222,VLOOKUP(F2222,Constantes!$D$2:$E$11,2,TRUE))</f>
        <v>1050</v>
      </c>
      <c r="H2222" s="41">
        <f>ROUND(+Motor!$D$15*Iteración!G2222,2)</f>
        <v>49.35</v>
      </c>
      <c r="I2222" s="48">
        <f t="shared" si="243"/>
        <v>823.47999999997978</v>
      </c>
      <c r="J2222" s="41">
        <f t="shared" si="244"/>
        <v>872.8299999999798</v>
      </c>
      <c r="L2222" t="str">
        <f t="shared" si="239"/>
        <v>823,48</v>
      </c>
      <c r="M2222" s="41">
        <f t="shared" si="240"/>
        <v>872.8299999999798</v>
      </c>
    </row>
    <row r="2223" spans="2:13" x14ac:dyDescent="0.2">
      <c r="B2223" s="41">
        <f t="shared" si="238"/>
        <v>10474.079999999758</v>
      </c>
      <c r="C2223" s="41">
        <f>Motor!$E$5</f>
        <v>1900</v>
      </c>
      <c r="D2223" s="41">
        <f>Motor!$E$6</f>
        <v>0</v>
      </c>
      <c r="E2223" s="41">
        <f t="shared" si="241"/>
        <v>12374.079999999758</v>
      </c>
      <c r="F2223" s="41">
        <f t="shared" si="242"/>
        <v>1031.17</v>
      </c>
      <c r="G2223" s="41">
        <f>IF(VLOOKUP(F2223,Constantes!$D$2:$E$11,2,TRUE)=0,+F2223,VLOOKUP(F2223,Constantes!$D$2:$E$11,2,TRUE))</f>
        <v>1050</v>
      </c>
      <c r="H2223" s="41">
        <f>ROUND(+Motor!$D$15*Iteración!G2223,2)</f>
        <v>49.35</v>
      </c>
      <c r="I2223" s="48">
        <f t="shared" si="243"/>
        <v>823.48999999997977</v>
      </c>
      <c r="J2223" s="41">
        <f t="shared" si="244"/>
        <v>872.8399999999798</v>
      </c>
      <c r="L2223" t="str">
        <f t="shared" si="239"/>
        <v>823,49</v>
      </c>
      <c r="M2223" s="41">
        <f t="shared" si="240"/>
        <v>872.8399999999798</v>
      </c>
    </row>
    <row r="2224" spans="2:13" x14ac:dyDescent="0.2">
      <c r="B2224" s="41">
        <f t="shared" si="238"/>
        <v>10474.199999999757</v>
      </c>
      <c r="C2224" s="41">
        <f>Motor!$E$5</f>
        <v>1900</v>
      </c>
      <c r="D2224" s="41">
        <f>Motor!$E$6</f>
        <v>0</v>
      </c>
      <c r="E2224" s="41">
        <f t="shared" si="241"/>
        <v>12374.199999999757</v>
      </c>
      <c r="F2224" s="41">
        <f t="shared" si="242"/>
        <v>1031.18</v>
      </c>
      <c r="G2224" s="41">
        <f>IF(VLOOKUP(F2224,Constantes!$D$2:$E$11,2,TRUE)=0,+F2224,VLOOKUP(F2224,Constantes!$D$2:$E$11,2,TRUE))</f>
        <v>1050</v>
      </c>
      <c r="H2224" s="41">
        <f>ROUND(+Motor!$D$15*Iteración!G2224,2)</f>
        <v>49.35</v>
      </c>
      <c r="I2224" s="48">
        <f t="shared" si="243"/>
        <v>823.49999999997976</v>
      </c>
      <c r="J2224" s="41">
        <f t="shared" si="244"/>
        <v>872.84999999997979</v>
      </c>
      <c r="L2224" t="str">
        <f t="shared" si="239"/>
        <v>823,50</v>
      </c>
      <c r="M2224" s="41">
        <f t="shared" si="240"/>
        <v>872.84999999997979</v>
      </c>
    </row>
    <row r="2225" spans="2:13" x14ac:dyDescent="0.2">
      <c r="B2225" s="41">
        <f t="shared" si="238"/>
        <v>10474.319999999758</v>
      </c>
      <c r="C2225" s="41">
        <f>Motor!$E$5</f>
        <v>1900</v>
      </c>
      <c r="D2225" s="41">
        <f>Motor!$E$6</f>
        <v>0</v>
      </c>
      <c r="E2225" s="41">
        <f t="shared" si="241"/>
        <v>12374.319999999758</v>
      </c>
      <c r="F2225" s="41">
        <f t="shared" si="242"/>
        <v>1031.19</v>
      </c>
      <c r="G2225" s="41">
        <f>IF(VLOOKUP(F2225,Constantes!$D$2:$E$11,2,TRUE)=0,+F2225,VLOOKUP(F2225,Constantes!$D$2:$E$11,2,TRUE))</f>
        <v>1050</v>
      </c>
      <c r="H2225" s="41">
        <f>ROUND(+Motor!$D$15*Iteración!G2225,2)</f>
        <v>49.35</v>
      </c>
      <c r="I2225" s="48">
        <f t="shared" si="243"/>
        <v>823.50999999997975</v>
      </c>
      <c r="J2225" s="41">
        <f t="shared" si="244"/>
        <v>872.85999999997978</v>
      </c>
      <c r="L2225" t="str">
        <f t="shared" si="239"/>
        <v>823,51</v>
      </c>
      <c r="M2225" s="41">
        <f t="shared" si="240"/>
        <v>872.85999999997978</v>
      </c>
    </row>
    <row r="2226" spans="2:13" x14ac:dyDescent="0.2">
      <c r="B2226" s="41">
        <f t="shared" si="238"/>
        <v>10474.439999999757</v>
      </c>
      <c r="C2226" s="41">
        <f>Motor!$E$5</f>
        <v>1900</v>
      </c>
      <c r="D2226" s="41">
        <f>Motor!$E$6</f>
        <v>0</v>
      </c>
      <c r="E2226" s="41">
        <f t="shared" si="241"/>
        <v>12374.439999999757</v>
      </c>
      <c r="F2226" s="41">
        <f t="shared" si="242"/>
        <v>1031.2</v>
      </c>
      <c r="G2226" s="41">
        <f>IF(VLOOKUP(F2226,Constantes!$D$2:$E$11,2,TRUE)=0,+F2226,VLOOKUP(F2226,Constantes!$D$2:$E$11,2,TRUE))</f>
        <v>1050</v>
      </c>
      <c r="H2226" s="41">
        <f>ROUND(+Motor!$D$15*Iteración!G2226,2)</f>
        <v>49.35</v>
      </c>
      <c r="I2226" s="48">
        <f t="shared" si="243"/>
        <v>823.51999999997975</v>
      </c>
      <c r="J2226" s="41">
        <f t="shared" si="244"/>
        <v>872.86999999997977</v>
      </c>
      <c r="L2226" t="str">
        <f t="shared" si="239"/>
        <v>823,52</v>
      </c>
      <c r="M2226" s="41">
        <f t="shared" si="240"/>
        <v>872.86999999997977</v>
      </c>
    </row>
    <row r="2227" spans="2:13" x14ac:dyDescent="0.2">
      <c r="B2227" s="41">
        <f t="shared" si="238"/>
        <v>10474.559999999758</v>
      </c>
      <c r="C2227" s="41">
        <f>Motor!$E$5</f>
        <v>1900</v>
      </c>
      <c r="D2227" s="41">
        <f>Motor!$E$6</f>
        <v>0</v>
      </c>
      <c r="E2227" s="41">
        <f t="shared" si="241"/>
        <v>12374.559999999758</v>
      </c>
      <c r="F2227" s="41">
        <f t="shared" si="242"/>
        <v>1031.21</v>
      </c>
      <c r="G2227" s="41">
        <f>IF(VLOOKUP(F2227,Constantes!$D$2:$E$11,2,TRUE)=0,+F2227,VLOOKUP(F2227,Constantes!$D$2:$E$11,2,TRUE))</f>
        <v>1050</v>
      </c>
      <c r="H2227" s="41">
        <f>ROUND(+Motor!$D$15*Iteración!G2227,2)</f>
        <v>49.35</v>
      </c>
      <c r="I2227" s="48">
        <f t="shared" si="243"/>
        <v>823.52999999997974</v>
      </c>
      <c r="J2227" s="41">
        <f t="shared" si="244"/>
        <v>872.87999999997976</v>
      </c>
      <c r="L2227" t="str">
        <f t="shared" si="239"/>
        <v>823,53</v>
      </c>
      <c r="M2227" s="41">
        <f t="shared" si="240"/>
        <v>872.87999999997976</v>
      </c>
    </row>
    <row r="2228" spans="2:13" x14ac:dyDescent="0.2">
      <c r="B2228" s="41">
        <f t="shared" si="238"/>
        <v>10474.679999999757</v>
      </c>
      <c r="C2228" s="41">
        <f>Motor!$E$5</f>
        <v>1900</v>
      </c>
      <c r="D2228" s="41">
        <f>Motor!$E$6</f>
        <v>0</v>
      </c>
      <c r="E2228" s="41">
        <f t="shared" si="241"/>
        <v>12374.679999999757</v>
      </c>
      <c r="F2228" s="41">
        <f t="shared" si="242"/>
        <v>1031.22</v>
      </c>
      <c r="G2228" s="41">
        <f>IF(VLOOKUP(F2228,Constantes!$D$2:$E$11,2,TRUE)=0,+F2228,VLOOKUP(F2228,Constantes!$D$2:$E$11,2,TRUE))</f>
        <v>1050</v>
      </c>
      <c r="H2228" s="41">
        <f>ROUND(+Motor!$D$15*Iteración!G2228,2)</f>
        <v>49.35</v>
      </c>
      <c r="I2228" s="48">
        <f t="shared" si="243"/>
        <v>823.53999999997973</v>
      </c>
      <c r="J2228" s="41">
        <f t="shared" si="244"/>
        <v>872.88999999997975</v>
      </c>
      <c r="L2228" t="str">
        <f t="shared" si="239"/>
        <v>823,54</v>
      </c>
      <c r="M2228" s="41">
        <f t="shared" si="240"/>
        <v>872.88999999997975</v>
      </c>
    </row>
    <row r="2229" spans="2:13" x14ac:dyDescent="0.2">
      <c r="B2229" s="41">
        <f t="shared" si="238"/>
        <v>10474.799999999757</v>
      </c>
      <c r="C2229" s="41">
        <f>Motor!$E$5</f>
        <v>1900</v>
      </c>
      <c r="D2229" s="41">
        <f>Motor!$E$6</f>
        <v>0</v>
      </c>
      <c r="E2229" s="41">
        <f t="shared" si="241"/>
        <v>12374.799999999757</v>
      </c>
      <c r="F2229" s="41">
        <f t="shared" si="242"/>
        <v>1031.23</v>
      </c>
      <c r="G2229" s="41">
        <f>IF(VLOOKUP(F2229,Constantes!$D$2:$E$11,2,TRUE)=0,+F2229,VLOOKUP(F2229,Constantes!$D$2:$E$11,2,TRUE))</f>
        <v>1050</v>
      </c>
      <c r="H2229" s="41">
        <f>ROUND(+Motor!$D$15*Iteración!G2229,2)</f>
        <v>49.35</v>
      </c>
      <c r="I2229" s="48">
        <f t="shared" si="243"/>
        <v>823.54999999997972</v>
      </c>
      <c r="J2229" s="41">
        <f t="shared" si="244"/>
        <v>872.89999999997974</v>
      </c>
      <c r="L2229" t="str">
        <f t="shared" si="239"/>
        <v>823,55</v>
      </c>
      <c r="M2229" s="41">
        <f t="shared" si="240"/>
        <v>872.89999999997974</v>
      </c>
    </row>
    <row r="2230" spans="2:13" x14ac:dyDescent="0.2">
      <c r="B2230" s="41">
        <f t="shared" si="238"/>
        <v>10474.919999999756</v>
      </c>
      <c r="C2230" s="41">
        <f>Motor!$E$5</f>
        <v>1900</v>
      </c>
      <c r="D2230" s="41">
        <f>Motor!$E$6</f>
        <v>0</v>
      </c>
      <c r="E2230" s="41">
        <f t="shared" si="241"/>
        <v>12374.919999999756</v>
      </c>
      <c r="F2230" s="41">
        <f t="shared" si="242"/>
        <v>1031.24</v>
      </c>
      <c r="G2230" s="41">
        <f>IF(VLOOKUP(F2230,Constantes!$D$2:$E$11,2,TRUE)=0,+F2230,VLOOKUP(F2230,Constantes!$D$2:$E$11,2,TRUE))</f>
        <v>1050</v>
      </c>
      <c r="H2230" s="41">
        <f>ROUND(+Motor!$D$15*Iteración!G2230,2)</f>
        <v>49.35</v>
      </c>
      <c r="I2230" s="48">
        <f t="shared" si="243"/>
        <v>823.55999999997971</v>
      </c>
      <c r="J2230" s="41">
        <f t="shared" si="244"/>
        <v>872.90999999997973</v>
      </c>
      <c r="L2230" t="str">
        <f t="shared" si="239"/>
        <v>823,56</v>
      </c>
      <c r="M2230" s="41">
        <f t="shared" si="240"/>
        <v>872.90999999997973</v>
      </c>
    </row>
    <row r="2231" spans="2:13" x14ac:dyDescent="0.2">
      <c r="B2231" s="41">
        <f t="shared" si="238"/>
        <v>10475.039999999757</v>
      </c>
      <c r="C2231" s="41">
        <f>Motor!$E$5</f>
        <v>1900</v>
      </c>
      <c r="D2231" s="41">
        <f>Motor!$E$6</f>
        <v>0</v>
      </c>
      <c r="E2231" s="41">
        <f t="shared" si="241"/>
        <v>12375.039999999757</v>
      </c>
      <c r="F2231" s="41">
        <f t="shared" si="242"/>
        <v>1031.25</v>
      </c>
      <c r="G2231" s="41">
        <f>IF(VLOOKUP(F2231,Constantes!$D$2:$E$11,2,TRUE)=0,+F2231,VLOOKUP(F2231,Constantes!$D$2:$E$11,2,TRUE))</f>
        <v>1050</v>
      </c>
      <c r="H2231" s="41">
        <f>ROUND(+Motor!$D$15*Iteración!G2231,2)</f>
        <v>49.35</v>
      </c>
      <c r="I2231" s="48">
        <f t="shared" si="243"/>
        <v>823.5699999999797</v>
      </c>
      <c r="J2231" s="41">
        <f t="shared" si="244"/>
        <v>872.91999999997972</v>
      </c>
      <c r="L2231" t="str">
        <f t="shared" si="239"/>
        <v>823,57</v>
      </c>
      <c r="M2231" s="41">
        <f t="shared" si="240"/>
        <v>872.91999999997972</v>
      </c>
    </row>
    <row r="2232" spans="2:13" x14ac:dyDescent="0.2">
      <c r="B2232" s="41">
        <f t="shared" si="238"/>
        <v>10475.159999999756</v>
      </c>
      <c r="C2232" s="41">
        <f>Motor!$E$5</f>
        <v>1900</v>
      </c>
      <c r="D2232" s="41">
        <f>Motor!$E$6</f>
        <v>0</v>
      </c>
      <c r="E2232" s="41">
        <f t="shared" si="241"/>
        <v>12375.159999999756</v>
      </c>
      <c r="F2232" s="41">
        <f t="shared" si="242"/>
        <v>1031.26</v>
      </c>
      <c r="G2232" s="41">
        <f>IF(VLOOKUP(F2232,Constantes!$D$2:$E$11,2,TRUE)=0,+F2232,VLOOKUP(F2232,Constantes!$D$2:$E$11,2,TRUE))</f>
        <v>1050</v>
      </c>
      <c r="H2232" s="41">
        <f>ROUND(+Motor!$D$15*Iteración!G2232,2)</f>
        <v>49.35</v>
      </c>
      <c r="I2232" s="48">
        <f t="shared" si="243"/>
        <v>823.57999999997969</v>
      </c>
      <c r="J2232" s="41">
        <f t="shared" si="244"/>
        <v>872.92999999997971</v>
      </c>
      <c r="L2232" t="str">
        <f t="shared" si="239"/>
        <v>823,58</v>
      </c>
      <c r="M2232" s="41">
        <f t="shared" si="240"/>
        <v>872.92999999997971</v>
      </c>
    </row>
    <row r="2233" spans="2:13" x14ac:dyDescent="0.2">
      <c r="B2233" s="41">
        <f t="shared" si="238"/>
        <v>10475.279999999757</v>
      </c>
      <c r="C2233" s="41">
        <f>Motor!$E$5</f>
        <v>1900</v>
      </c>
      <c r="D2233" s="41">
        <f>Motor!$E$6</f>
        <v>0</v>
      </c>
      <c r="E2233" s="41">
        <f t="shared" si="241"/>
        <v>12375.279999999757</v>
      </c>
      <c r="F2233" s="41">
        <f t="shared" si="242"/>
        <v>1031.27</v>
      </c>
      <c r="G2233" s="41">
        <f>IF(VLOOKUP(F2233,Constantes!$D$2:$E$11,2,TRUE)=0,+F2233,VLOOKUP(F2233,Constantes!$D$2:$E$11,2,TRUE))</f>
        <v>1050</v>
      </c>
      <c r="H2233" s="41">
        <f>ROUND(+Motor!$D$15*Iteración!G2233,2)</f>
        <v>49.35</v>
      </c>
      <c r="I2233" s="48">
        <f t="shared" si="243"/>
        <v>823.58999999997968</v>
      </c>
      <c r="J2233" s="41">
        <f t="shared" si="244"/>
        <v>872.9399999999797</v>
      </c>
      <c r="L2233" t="str">
        <f t="shared" si="239"/>
        <v>823,59</v>
      </c>
      <c r="M2233" s="41">
        <f t="shared" si="240"/>
        <v>872.9399999999797</v>
      </c>
    </row>
    <row r="2234" spans="2:13" x14ac:dyDescent="0.2">
      <c r="B2234" s="41">
        <f t="shared" si="238"/>
        <v>10475.399999999756</v>
      </c>
      <c r="C2234" s="41">
        <f>Motor!$E$5</f>
        <v>1900</v>
      </c>
      <c r="D2234" s="41">
        <f>Motor!$E$6</f>
        <v>0</v>
      </c>
      <c r="E2234" s="41">
        <f t="shared" si="241"/>
        <v>12375.399999999756</v>
      </c>
      <c r="F2234" s="41">
        <f t="shared" si="242"/>
        <v>1031.28</v>
      </c>
      <c r="G2234" s="41">
        <f>IF(VLOOKUP(F2234,Constantes!$D$2:$E$11,2,TRUE)=0,+F2234,VLOOKUP(F2234,Constantes!$D$2:$E$11,2,TRUE))</f>
        <v>1050</v>
      </c>
      <c r="H2234" s="41">
        <f>ROUND(+Motor!$D$15*Iteración!G2234,2)</f>
        <v>49.35</v>
      </c>
      <c r="I2234" s="48">
        <f t="shared" si="243"/>
        <v>823.59999999997967</v>
      </c>
      <c r="J2234" s="41">
        <f t="shared" si="244"/>
        <v>872.9499999999797</v>
      </c>
      <c r="L2234" t="str">
        <f t="shared" si="239"/>
        <v>823,60</v>
      </c>
      <c r="M2234" s="41">
        <f t="shared" si="240"/>
        <v>872.9499999999797</v>
      </c>
    </row>
    <row r="2235" spans="2:13" x14ac:dyDescent="0.2">
      <c r="B2235" s="41">
        <f t="shared" si="238"/>
        <v>10475.519999999757</v>
      </c>
      <c r="C2235" s="41">
        <f>Motor!$E$5</f>
        <v>1900</v>
      </c>
      <c r="D2235" s="41">
        <f>Motor!$E$6</f>
        <v>0</v>
      </c>
      <c r="E2235" s="41">
        <f t="shared" si="241"/>
        <v>12375.519999999757</v>
      </c>
      <c r="F2235" s="41">
        <f t="shared" si="242"/>
        <v>1031.29</v>
      </c>
      <c r="G2235" s="41">
        <f>IF(VLOOKUP(F2235,Constantes!$D$2:$E$11,2,TRUE)=0,+F2235,VLOOKUP(F2235,Constantes!$D$2:$E$11,2,TRUE))</f>
        <v>1050</v>
      </c>
      <c r="H2235" s="41">
        <f>ROUND(+Motor!$D$15*Iteración!G2235,2)</f>
        <v>49.35</v>
      </c>
      <c r="I2235" s="48">
        <f t="shared" si="243"/>
        <v>823.60999999997966</v>
      </c>
      <c r="J2235" s="41">
        <f t="shared" si="244"/>
        <v>872.95999999997969</v>
      </c>
      <c r="L2235" t="str">
        <f t="shared" si="239"/>
        <v>823,61</v>
      </c>
      <c r="M2235" s="41">
        <f t="shared" si="240"/>
        <v>872.95999999997969</v>
      </c>
    </row>
    <row r="2236" spans="2:13" x14ac:dyDescent="0.2">
      <c r="B2236" s="41">
        <f t="shared" si="238"/>
        <v>10475.639999999756</v>
      </c>
      <c r="C2236" s="41">
        <f>Motor!$E$5</f>
        <v>1900</v>
      </c>
      <c r="D2236" s="41">
        <f>Motor!$E$6</f>
        <v>0</v>
      </c>
      <c r="E2236" s="41">
        <f t="shared" si="241"/>
        <v>12375.639999999756</v>
      </c>
      <c r="F2236" s="41">
        <f t="shared" si="242"/>
        <v>1031.3</v>
      </c>
      <c r="G2236" s="41">
        <f>IF(VLOOKUP(F2236,Constantes!$D$2:$E$11,2,TRUE)=0,+F2236,VLOOKUP(F2236,Constantes!$D$2:$E$11,2,TRUE))</f>
        <v>1050</v>
      </c>
      <c r="H2236" s="41">
        <f>ROUND(+Motor!$D$15*Iteración!G2236,2)</f>
        <v>49.35</v>
      </c>
      <c r="I2236" s="48">
        <f t="shared" si="243"/>
        <v>823.61999999997965</v>
      </c>
      <c r="J2236" s="41">
        <f t="shared" si="244"/>
        <v>872.96999999997968</v>
      </c>
      <c r="L2236" t="str">
        <f t="shared" si="239"/>
        <v>823,62</v>
      </c>
      <c r="M2236" s="41">
        <f t="shared" si="240"/>
        <v>872.96999999997968</v>
      </c>
    </row>
    <row r="2237" spans="2:13" x14ac:dyDescent="0.2">
      <c r="B2237" s="41">
        <f t="shared" si="238"/>
        <v>10475.759999999756</v>
      </c>
      <c r="C2237" s="41">
        <f>Motor!$E$5</f>
        <v>1900</v>
      </c>
      <c r="D2237" s="41">
        <f>Motor!$E$6</f>
        <v>0</v>
      </c>
      <c r="E2237" s="41">
        <f t="shared" si="241"/>
        <v>12375.759999999756</v>
      </c>
      <c r="F2237" s="41">
        <f t="shared" si="242"/>
        <v>1031.31</v>
      </c>
      <c r="G2237" s="41">
        <f>IF(VLOOKUP(F2237,Constantes!$D$2:$E$11,2,TRUE)=0,+F2237,VLOOKUP(F2237,Constantes!$D$2:$E$11,2,TRUE))</f>
        <v>1050</v>
      </c>
      <c r="H2237" s="41">
        <f>ROUND(+Motor!$D$15*Iteración!G2237,2)</f>
        <v>49.35</v>
      </c>
      <c r="I2237" s="48">
        <f t="shared" si="243"/>
        <v>823.62999999997965</v>
      </c>
      <c r="J2237" s="41">
        <f t="shared" si="244"/>
        <v>872.97999999997967</v>
      </c>
      <c r="L2237" t="str">
        <f t="shared" si="239"/>
        <v>823,63</v>
      </c>
      <c r="M2237" s="41">
        <f t="shared" si="240"/>
        <v>872.97999999997967</v>
      </c>
    </row>
    <row r="2238" spans="2:13" x14ac:dyDescent="0.2">
      <c r="B2238" s="41">
        <f t="shared" si="238"/>
        <v>10475.879999999755</v>
      </c>
      <c r="C2238" s="41">
        <f>Motor!$E$5</f>
        <v>1900</v>
      </c>
      <c r="D2238" s="41">
        <f>Motor!$E$6</f>
        <v>0</v>
      </c>
      <c r="E2238" s="41">
        <f t="shared" si="241"/>
        <v>12375.879999999755</v>
      </c>
      <c r="F2238" s="41">
        <f t="shared" si="242"/>
        <v>1031.32</v>
      </c>
      <c r="G2238" s="41">
        <f>IF(VLOOKUP(F2238,Constantes!$D$2:$E$11,2,TRUE)=0,+F2238,VLOOKUP(F2238,Constantes!$D$2:$E$11,2,TRUE))</f>
        <v>1050</v>
      </c>
      <c r="H2238" s="41">
        <f>ROUND(+Motor!$D$15*Iteración!G2238,2)</f>
        <v>49.35</v>
      </c>
      <c r="I2238" s="48">
        <f t="shared" si="243"/>
        <v>823.63999999997964</v>
      </c>
      <c r="J2238" s="41">
        <f t="shared" si="244"/>
        <v>872.98999999997966</v>
      </c>
      <c r="L2238" t="str">
        <f t="shared" si="239"/>
        <v>823,64</v>
      </c>
      <c r="M2238" s="41">
        <f t="shared" si="240"/>
        <v>872.98999999997966</v>
      </c>
    </row>
    <row r="2239" spans="2:13" x14ac:dyDescent="0.2">
      <c r="B2239" s="41">
        <f t="shared" si="238"/>
        <v>10475.999999999756</v>
      </c>
      <c r="C2239" s="41">
        <f>Motor!$E$5</f>
        <v>1900</v>
      </c>
      <c r="D2239" s="41">
        <f>Motor!$E$6</f>
        <v>0</v>
      </c>
      <c r="E2239" s="41">
        <f t="shared" si="241"/>
        <v>12375.999999999756</v>
      </c>
      <c r="F2239" s="41">
        <f t="shared" si="242"/>
        <v>1031.33</v>
      </c>
      <c r="G2239" s="41">
        <f>IF(VLOOKUP(F2239,Constantes!$D$2:$E$11,2,TRUE)=0,+F2239,VLOOKUP(F2239,Constantes!$D$2:$E$11,2,TRUE))</f>
        <v>1050</v>
      </c>
      <c r="H2239" s="41">
        <f>ROUND(+Motor!$D$15*Iteración!G2239,2)</f>
        <v>49.35</v>
      </c>
      <c r="I2239" s="48">
        <f t="shared" si="243"/>
        <v>823.64999999997963</v>
      </c>
      <c r="J2239" s="41">
        <f t="shared" si="244"/>
        <v>872.99999999997965</v>
      </c>
      <c r="L2239" t="str">
        <f t="shared" si="239"/>
        <v>823,65</v>
      </c>
      <c r="M2239" s="41">
        <f t="shared" si="240"/>
        <v>872.99999999997965</v>
      </c>
    </row>
    <row r="2240" spans="2:13" x14ac:dyDescent="0.2">
      <c r="B2240" s="41">
        <f t="shared" si="238"/>
        <v>10476.119999999755</v>
      </c>
      <c r="C2240" s="41">
        <f>Motor!$E$5</f>
        <v>1900</v>
      </c>
      <c r="D2240" s="41">
        <f>Motor!$E$6</f>
        <v>0</v>
      </c>
      <c r="E2240" s="41">
        <f t="shared" si="241"/>
        <v>12376.119999999755</v>
      </c>
      <c r="F2240" s="41">
        <f t="shared" si="242"/>
        <v>1031.3399999999999</v>
      </c>
      <c r="G2240" s="41">
        <f>IF(VLOOKUP(F2240,Constantes!$D$2:$E$11,2,TRUE)=0,+F2240,VLOOKUP(F2240,Constantes!$D$2:$E$11,2,TRUE))</f>
        <v>1050</v>
      </c>
      <c r="H2240" s="41">
        <f>ROUND(+Motor!$D$15*Iteración!G2240,2)</f>
        <v>49.35</v>
      </c>
      <c r="I2240" s="48">
        <f t="shared" si="243"/>
        <v>823.65999999997962</v>
      </c>
      <c r="J2240" s="41">
        <f t="shared" si="244"/>
        <v>873.00999999997964</v>
      </c>
      <c r="L2240" t="str">
        <f t="shared" si="239"/>
        <v>823,66</v>
      </c>
      <c r="M2240" s="41">
        <f t="shared" si="240"/>
        <v>873.00999999997964</v>
      </c>
    </row>
    <row r="2241" spans="2:13" x14ac:dyDescent="0.2">
      <c r="B2241" s="41">
        <f t="shared" si="238"/>
        <v>10476.239999999756</v>
      </c>
      <c r="C2241" s="41">
        <f>Motor!$E$5</f>
        <v>1900</v>
      </c>
      <c r="D2241" s="41">
        <f>Motor!$E$6</f>
        <v>0</v>
      </c>
      <c r="E2241" s="41">
        <f t="shared" si="241"/>
        <v>12376.239999999756</v>
      </c>
      <c r="F2241" s="41">
        <f t="shared" si="242"/>
        <v>1031.3499999999999</v>
      </c>
      <c r="G2241" s="41">
        <f>IF(VLOOKUP(F2241,Constantes!$D$2:$E$11,2,TRUE)=0,+F2241,VLOOKUP(F2241,Constantes!$D$2:$E$11,2,TRUE))</f>
        <v>1050</v>
      </c>
      <c r="H2241" s="41">
        <f>ROUND(+Motor!$D$15*Iteración!G2241,2)</f>
        <v>49.35</v>
      </c>
      <c r="I2241" s="48">
        <f t="shared" si="243"/>
        <v>823.66999999997961</v>
      </c>
      <c r="J2241" s="41">
        <f t="shared" si="244"/>
        <v>873.01999999997963</v>
      </c>
      <c r="L2241" t="str">
        <f t="shared" si="239"/>
        <v>823,67</v>
      </c>
      <c r="M2241" s="41">
        <f t="shared" si="240"/>
        <v>873.01999999997963</v>
      </c>
    </row>
    <row r="2242" spans="2:13" x14ac:dyDescent="0.2">
      <c r="B2242" s="41">
        <f t="shared" si="238"/>
        <v>10476.359999999755</v>
      </c>
      <c r="C2242" s="41">
        <f>Motor!$E$5</f>
        <v>1900</v>
      </c>
      <c r="D2242" s="41">
        <f>Motor!$E$6</f>
        <v>0</v>
      </c>
      <c r="E2242" s="41">
        <f t="shared" si="241"/>
        <v>12376.359999999755</v>
      </c>
      <c r="F2242" s="41">
        <f t="shared" si="242"/>
        <v>1031.3599999999999</v>
      </c>
      <c r="G2242" s="41">
        <f>IF(VLOOKUP(F2242,Constantes!$D$2:$E$11,2,TRUE)=0,+F2242,VLOOKUP(F2242,Constantes!$D$2:$E$11,2,TRUE))</f>
        <v>1050</v>
      </c>
      <c r="H2242" s="41">
        <f>ROUND(+Motor!$D$15*Iteración!G2242,2)</f>
        <v>49.35</v>
      </c>
      <c r="I2242" s="48">
        <f t="shared" si="243"/>
        <v>823.6799999999796</v>
      </c>
      <c r="J2242" s="41">
        <f t="shared" si="244"/>
        <v>873.02999999997962</v>
      </c>
      <c r="L2242" t="str">
        <f t="shared" si="239"/>
        <v>823,68</v>
      </c>
      <c r="M2242" s="41">
        <f t="shared" si="240"/>
        <v>873.02999999997962</v>
      </c>
    </row>
    <row r="2243" spans="2:13" x14ac:dyDescent="0.2">
      <c r="B2243" s="41">
        <f t="shared" si="238"/>
        <v>10476.479999999756</v>
      </c>
      <c r="C2243" s="41">
        <f>Motor!$E$5</f>
        <v>1900</v>
      </c>
      <c r="D2243" s="41">
        <f>Motor!$E$6</f>
        <v>0</v>
      </c>
      <c r="E2243" s="41">
        <f t="shared" si="241"/>
        <v>12376.479999999756</v>
      </c>
      <c r="F2243" s="41">
        <f t="shared" si="242"/>
        <v>1031.3699999999999</v>
      </c>
      <c r="G2243" s="41">
        <f>IF(VLOOKUP(F2243,Constantes!$D$2:$E$11,2,TRUE)=0,+F2243,VLOOKUP(F2243,Constantes!$D$2:$E$11,2,TRUE))</f>
        <v>1050</v>
      </c>
      <c r="H2243" s="41">
        <f>ROUND(+Motor!$D$15*Iteración!G2243,2)</f>
        <v>49.35</v>
      </c>
      <c r="I2243" s="48">
        <f t="shared" si="243"/>
        <v>823.68999999997959</v>
      </c>
      <c r="J2243" s="41">
        <f t="shared" si="244"/>
        <v>873.03999999997961</v>
      </c>
      <c r="L2243" t="str">
        <f t="shared" si="239"/>
        <v>823,69</v>
      </c>
      <c r="M2243" s="41">
        <f t="shared" si="240"/>
        <v>873.03999999997961</v>
      </c>
    </row>
    <row r="2244" spans="2:13" x14ac:dyDescent="0.2">
      <c r="B2244" s="41">
        <f t="shared" ref="B2244:B2307" si="245">+J2244*12</f>
        <v>10476.599999999755</v>
      </c>
      <c r="C2244" s="41">
        <f>Motor!$E$5</f>
        <v>1900</v>
      </c>
      <c r="D2244" s="41">
        <f>Motor!$E$6</f>
        <v>0</v>
      </c>
      <c r="E2244" s="41">
        <f t="shared" si="241"/>
        <v>12376.599999999755</v>
      </c>
      <c r="F2244" s="41">
        <f t="shared" si="242"/>
        <v>1031.3800000000001</v>
      </c>
      <c r="G2244" s="41">
        <f>IF(VLOOKUP(F2244,Constantes!$D$2:$E$11,2,TRUE)=0,+F2244,VLOOKUP(F2244,Constantes!$D$2:$E$11,2,TRUE))</f>
        <v>1050</v>
      </c>
      <c r="H2244" s="41">
        <f>ROUND(+Motor!$D$15*Iteración!G2244,2)</f>
        <v>49.35</v>
      </c>
      <c r="I2244" s="48">
        <f t="shared" si="243"/>
        <v>823.69999999997958</v>
      </c>
      <c r="J2244" s="41">
        <f t="shared" si="244"/>
        <v>873.0499999999796</v>
      </c>
      <c r="L2244" t="str">
        <f t="shared" ref="L2244:L2307" si="246">TEXT(I2244,"0,00")</f>
        <v>823,70</v>
      </c>
      <c r="M2244" s="41">
        <f t="shared" ref="M2244:M2307" si="247">+J2244</f>
        <v>873.0499999999796</v>
      </c>
    </row>
    <row r="2245" spans="2:13" x14ac:dyDescent="0.2">
      <c r="B2245" s="41">
        <f t="shared" si="245"/>
        <v>10476.719999999756</v>
      </c>
      <c r="C2245" s="41">
        <f>Motor!$E$5</f>
        <v>1900</v>
      </c>
      <c r="D2245" s="41">
        <f>Motor!$E$6</f>
        <v>0</v>
      </c>
      <c r="E2245" s="41">
        <f t="shared" ref="E2245:E2308" si="248">SUM(B2245:D2245)</f>
        <v>12376.719999999756</v>
      </c>
      <c r="F2245" s="41">
        <f t="shared" ref="F2245:F2308" si="249">ROUND(+E2245/12,2)</f>
        <v>1031.3900000000001</v>
      </c>
      <c r="G2245" s="41">
        <f>IF(VLOOKUP(F2245,Constantes!$D$2:$E$11,2,TRUE)=0,+F2245,VLOOKUP(F2245,Constantes!$D$2:$E$11,2,TRUE))</f>
        <v>1050</v>
      </c>
      <c r="H2245" s="41">
        <f>ROUND(+Motor!$D$15*Iteración!G2245,2)</f>
        <v>49.35</v>
      </c>
      <c r="I2245" s="48">
        <f t="shared" ref="I2245:I2308" si="250">+J2245-H2245</f>
        <v>823.70999999997957</v>
      </c>
      <c r="J2245" s="41">
        <f t="shared" ref="J2245:J2308" si="251">+J2244+$J$1</f>
        <v>873.0599999999796</v>
      </c>
      <c r="L2245" t="str">
        <f t="shared" si="246"/>
        <v>823,71</v>
      </c>
      <c r="M2245" s="41">
        <f t="shared" si="247"/>
        <v>873.0599999999796</v>
      </c>
    </row>
    <row r="2246" spans="2:13" x14ac:dyDescent="0.2">
      <c r="B2246" s="41">
        <f t="shared" si="245"/>
        <v>10476.839999999755</v>
      </c>
      <c r="C2246" s="41">
        <f>Motor!$E$5</f>
        <v>1900</v>
      </c>
      <c r="D2246" s="41">
        <f>Motor!$E$6</f>
        <v>0</v>
      </c>
      <c r="E2246" s="41">
        <f t="shared" si="248"/>
        <v>12376.839999999755</v>
      </c>
      <c r="F2246" s="41">
        <f t="shared" si="249"/>
        <v>1031.4000000000001</v>
      </c>
      <c r="G2246" s="41">
        <f>IF(VLOOKUP(F2246,Constantes!$D$2:$E$11,2,TRUE)=0,+F2246,VLOOKUP(F2246,Constantes!$D$2:$E$11,2,TRUE))</f>
        <v>1050</v>
      </c>
      <c r="H2246" s="41">
        <f>ROUND(+Motor!$D$15*Iteración!G2246,2)</f>
        <v>49.35</v>
      </c>
      <c r="I2246" s="48">
        <f t="shared" si="250"/>
        <v>823.71999999997956</v>
      </c>
      <c r="J2246" s="41">
        <f t="shared" si="251"/>
        <v>873.06999999997959</v>
      </c>
      <c r="L2246" t="str">
        <f t="shared" si="246"/>
        <v>823,72</v>
      </c>
      <c r="M2246" s="41">
        <f t="shared" si="247"/>
        <v>873.06999999997959</v>
      </c>
    </row>
    <row r="2247" spans="2:13" x14ac:dyDescent="0.2">
      <c r="B2247" s="41">
        <f t="shared" si="245"/>
        <v>10476.959999999755</v>
      </c>
      <c r="C2247" s="41">
        <f>Motor!$E$5</f>
        <v>1900</v>
      </c>
      <c r="D2247" s="41">
        <f>Motor!$E$6</f>
        <v>0</v>
      </c>
      <c r="E2247" s="41">
        <f t="shared" si="248"/>
        <v>12376.959999999755</v>
      </c>
      <c r="F2247" s="41">
        <f t="shared" si="249"/>
        <v>1031.4100000000001</v>
      </c>
      <c r="G2247" s="41">
        <f>IF(VLOOKUP(F2247,Constantes!$D$2:$E$11,2,TRUE)=0,+F2247,VLOOKUP(F2247,Constantes!$D$2:$E$11,2,TRUE))</f>
        <v>1050</v>
      </c>
      <c r="H2247" s="41">
        <f>ROUND(+Motor!$D$15*Iteración!G2247,2)</f>
        <v>49.35</v>
      </c>
      <c r="I2247" s="48">
        <f t="shared" si="250"/>
        <v>823.72999999997955</v>
      </c>
      <c r="J2247" s="41">
        <f t="shared" si="251"/>
        <v>873.07999999997958</v>
      </c>
      <c r="L2247" t="str">
        <f t="shared" si="246"/>
        <v>823,73</v>
      </c>
      <c r="M2247" s="41">
        <f t="shared" si="247"/>
        <v>873.07999999997958</v>
      </c>
    </row>
    <row r="2248" spans="2:13" x14ac:dyDescent="0.2">
      <c r="B2248" s="41">
        <f t="shared" si="245"/>
        <v>10477.079999999754</v>
      </c>
      <c r="C2248" s="41">
        <f>Motor!$E$5</f>
        <v>1900</v>
      </c>
      <c r="D2248" s="41">
        <f>Motor!$E$6</f>
        <v>0</v>
      </c>
      <c r="E2248" s="41">
        <f t="shared" si="248"/>
        <v>12377.079999999754</v>
      </c>
      <c r="F2248" s="41">
        <f t="shared" si="249"/>
        <v>1031.42</v>
      </c>
      <c r="G2248" s="41">
        <f>IF(VLOOKUP(F2248,Constantes!$D$2:$E$11,2,TRUE)=0,+F2248,VLOOKUP(F2248,Constantes!$D$2:$E$11,2,TRUE))</f>
        <v>1050</v>
      </c>
      <c r="H2248" s="41">
        <f>ROUND(+Motor!$D$15*Iteración!G2248,2)</f>
        <v>49.35</v>
      </c>
      <c r="I2248" s="48">
        <f t="shared" si="250"/>
        <v>823.73999999997955</v>
      </c>
      <c r="J2248" s="41">
        <f t="shared" si="251"/>
        <v>873.08999999997957</v>
      </c>
      <c r="L2248" t="str">
        <f t="shared" si="246"/>
        <v>823,74</v>
      </c>
      <c r="M2248" s="41">
        <f t="shared" si="247"/>
        <v>873.08999999997957</v>
      </c>
    </row>
    <row r="2249" spans="2:13" x14ac:dyDescent="0.2">
      <c r="B2249" s="41">
        <f t="shared" si="245"/>
        <v>10477.199999999755</v>
      </c>
      <c r="C2249" s="41">
        <f>Motor!$E$5</f>
        <v>1900</v>
      </c>
      <c r="D2249" s="41">
        <f>Motor!$E$6</f>
        <v>0</v>
      </c>
      <c r="E2249" s="41">
        <f t="shared" si="248"/>
        <v>12377.199999999755</v>
      </c>
      <c r="F2249" s="41">
        <f t="shared" si="249"/>
        <v>1031.43</v>
      </c>
      <c r="G2249" s="41">
        <f>IF(VLOOKUP(F2249,Constantes!$D$2:$E$11,2,TRUE)=0,+F2249,VLOOKUP(F2249,Constantes!$D$2:$E$11,2,TRUE))</f>
        <v>1050</v>
      </c>
      <c r="H2249" s="41">
        <f>ROUND(+Motor!$D$15*Iteración!G2249,2)</f>
        <v>49.35</v>
      </c>
      <c r="I2249" s="48">
        <f t="shared" si="250"/>
        <v>823.74999999997954</v>
      </c>
      <c r="J2249" s="41">
        <f t="shared" si="251"/>
        <v>873.09999999997956</v>
      </c>
      <c r="L2249" t="str">
        <f t="shared" si="246"/>
        <v>823,75</v>
      </c>
      <c r="M2249" s="41">
        <f t="shared" si="247"/>
        <v>873.09999999997956</v>
      </c>
    </row>
    <row r="2250" spans="2:13" x14ac:dyDescent="0.2">
      <c r="B2250" s="41">
        <f t="shared" si="245"/>
        <v>10477.319999999754</v>
      </c>
      <c r="C2250" s="41">
        <f>Motor!$E$5</f>
        <v>1900</v>
      </c>
      <c r="D2250" s="41">
        <f>Motor!$E$6</f>
        <v>0</v>
      </c>
      <c r="E2250" s="41">
        <f t="shared" si="248"/>
        <v>12377.319999999754</v>
      </c>
      <c r="F2250" s="41">
        <f t="shared" si="249"/>
        <v>1031.44</v>
      </c>
      <c r="G2250" s="41">
        <f>IF(VLOOKUP(F2250,Constantes!$D$2:$E$11,2,TRUE)=0,+F2250,VLOOKUP(F2250,Constantes!$D$2:$E$11,2,TRUE))</f>
        <v>1050</v>
      </c>
      <c r="H2250" s="41">
        <f>ROUND(+Motor!$D$15*Iteración!G2250,2)</f>
        <v>49.35</v>
      </c>
      <c r="I2250" s="48">
        <f t="shared" si="250"/>
        <v>823.75999999997953</v>
      </c>
      <c r="J2250" s="41">
        <f t="shared" si="251"/>
        <v>873.10999999997955</v>
      </c>
      <c r="L2250" t="str">
        <f t="shared" si="246"/>
        <v>823,76</v>
      </c>
      <c r="M2250" s="41">
        <f t="shared" si="247"/>
        <v>873.10999999997955</v>
      </c>
    </row>
    <row r="2251" spans="2:13" x14ac:dyDescent="0.2">
      <c r="B2251" s="41">
        <f t="shared" si="245"/>
        <v>10477.439999999755</v>
      </c>
      <c r="C2251" s="41">
        <f>Motor!$E$5</f>
        <v>1900</v>
      </c>
      <c r="D2251" s="41">
        <f>Motor!$E$6</f>
        <v>0</v>
      </c>
      <c r="E2251" s="41">
        <f t="shared" si="248"/>
        <v>12377.439999999755</v>
      </c>
      <c r="F2251" s="41">
        <f t="shared" si="249"/>
        <v>1031.45</v>
      </c>
      <c r="G2251" s="41">
        <f>IF(VLOOKUP(F2251,Constantes!$D$2:$E$11,2,TRUE)=0,+F2251,VLOOKUP(F2251,Constantes!$D$2:$E$11,2,TRUE))</f>
        <v>1050</v>
      </c>
      <c r="H2251" s="41">
        <f>ROUND(+Motor!$D$15*Iteración!G2251,2)</f>
        <v>49.35</v>
      </c>
      <c r="I2251" s="48">
        <f t="shared" si="250"/>
        <v>823.76999999997952</v>
      </c>
      <c r="J2251" s="41">
        <f t="shared" si="251"/>
        <v>873.11999999997954</v>
      </c>
      <c r="L2251" t="str">
        <f t="shared" si="246"/>
        <v>823,77</v>
      </c>
      <c r="M2251" s="41">
        <f t="shared" si="247"/>
        <v>873.11999999997954</v>
      </c>
    </row>
    <row r="2252" spans="2:13" x14ac:dyDescent="0.2">
      <c r="B2252" s="41">
        <f t="shared" si="245"/>
        <v>10477.559999999754</v>
      </c>
      <c r="C2252" s="41">
        <f>Motor!$E$5</f>
        <v>1900</v>
      </c>
      <c r="D2252" s="41">
        <f>Motor!$E$6</f>
        <v>0</v>
      </c>
      <c r="E2252" s="41">
        <f t="shared" si="248"/>
        <v>12377.559999999754</v>
      </c>
      <c r="F2252" s="41">
        <f t="shared" si="249"/>
        <v>1031.46</v>
      </c>
      <c r="G2252" s="41">
        <f>IF(VLOOKUP(F2252,Constantes!$D$2:$E$11,2,TRUE)=0,+F2252,VLOOKUP(F2252,Constantes!$D$2:$E$11,2,TRUE))</f>
        <v>1050</v>
      </c>
      <c r="H2252" s="41">
        <f>ROUND(+Motor!$D$15*Iteración!G2252,2)</f>
        <v>49.35</v>
      </c>
      <c r="I2252" s="48">
        <f t="shared" si="250"/>
        <v>823.77999999997951</v>
      </c>
      <c r="J2252" s="41">
        <f t="shared" si="251"/>
        <v>873.12999999997953</v>
      </c>
      <c r="L2252" t="str">
        <f t="shared" si="246"/>
        <v>823,78</v>
      </c>
      <c r="M2252" s="41">
        <f t="shared" si="247"/>
        <v>873.12999999997953</v>
      </c>
    </row>
    <row r="2253" spans="2:13" x14ac:dyDescent="0.2">
      <c r="B2253" s="41">
        <f t="shared" si="245"/>
        <v>10477.679999999755</v>
      </c>
      <c r="C2253" s="41">
        <f>Motor!$E$5</f>
        <v>1900</v>
      </c>
      <c r="D2253" s="41">
        <f>Motor!$E$6</f>
        <v>0</v>
      </c>
      <c r="E2253" s="41">
        <f t="shared" si="248"/>
        <v>12377.679999999755</v>
      </c>
      <c r="F2253" s="41">
        <f t="shared" si="249"/>
        <v>1031.47</v>
      </c>
      <c r="G2253" s="41">
        <f>IF(VLOOKUP(F2253,Constantes!$D$2:$E$11,2,TRUE)=0,+F2253,VLOOKUP(F2253,Constantes!$D$2:$E$11,2,TRUE))</f>
        <v>1050</v>
      </c>
      <c r="H2253" s="41">
        <f>ROUND(+Motor!$D$15*Iteración!G2253,2)</f>
        <v>49.35</v>
      </c>
      <c r="I2253" s="48">
        <f t="shared" si="250"/>
        <v>823.7899999999795</v>
      </c>
      <c r="J2253" s="41">
        <f t="shared" si="251"/>
        <v>873.13999999997952</v>
      </c>
      <c r="L2253" t="str">
        <f t="shared" si="246"/>
        <v>823,79</v>
      </c>
      <c r="M2253" s="41">
        <f t="shared" si="247"/>
        <v>873.13999999997952</v>
      </c>
    </row>
    <row r="2254" spans="2:13" x14ac:dyDescent="0.2">
      <c r="B2254" s="41">
        <f t="shared" si="245"/>
        <v>10477.799999999754</v>
      </c>
      <c r="C2254" s="41">
        <f>Motor!$E$5</f>
        <v>1900</v>
      </c>
      <c r="D2254" s="41">
        <f>Motor!$E$6</f>
        <v>0</v>
      </c>
      <c r="E2254" s="41">
        <f t="shared" si="248"/>
        <v>12377.799999999754</v>
      </c>
      <c r="F2254" s="41">
        <f t="shared" si="249"/>
        <v>1031.48</v>
      </c>
      <c r="G2254" s="41">
        <f>IF(VLOOKUP(F2254,Constantes!$D$2:$E$11,2,TRUE)=0,+F2254,VLOOKUP(F2254,Constantes!$D$2:$E$11,2,TRUE))</f>
        <v>1050</v>
      </c>
      <c r="H2254" s="41">
        <f>ROUND(+Motor!$D$15*Iteración!G2254,2)</f>
        <v>49.35</v>
      </c>
      <c r="I2254" s="48">
        <f t="shared" si="250"/>
        <v>823.79999999997949</v>
      </c>
      <c r="J2254" s="41">
        <f t="shared" si="251"/>
        <v>873.14999999997951</v>
      </c>
      <c r="L2254" t="str">
        <f t="shared" si="246"/>
        <v>823,80</v>
      </c>
      <c r="M2254" s="41">
        <f t="shared" si="247"/>
        <v>873.14999999997951</v>
      </c>
    </row>
    <row r="2255" spans="2:13" x14ac:dyDescent="0.2">
      <c r="B2255" s="41">
        <f t="shared" si="245"/>
        <v>10477.919999999755</v>
      </c>
      <c r="C2255" s="41">
        <f>Motor!$E$5</f>
        <v>1900</v>
      </c>
      <c r="D2255" s="41">
        <f>Motor!$E$6</f>
        <v>0</v>
      </c>
      <c r="E2255" s="41">
        <f t="shared" si="248"/>
        <v>12377.919999999755</v>
      </c>
      <c r="F2255" s="41">
        <f t="shared" si="249"/>
        <v>1031.49</v>
      </c>
      <c r="G2255" s="41">
        <f>IF(VLOOKUP(F2255,Constantes!$D$2:$E$11,2,TRUE)=0,+F2255,VLOOKUP(F2255,Constantes!$D$2:$E$11,2,TRUE))</f>
        <v>1050</v>
      </c>
      <c r="H2255" s="41">
        <f>ROUND(+Motor!$D$15*Iteración!G2255,2)</f>
        <v>49.35</v>
      </c>
      <c r="I2255" s="48">
        <f t="shared" si="250"/>
        <v>823.80999999997948</v>
      </c>
      <c r="J2255" s="41">
        <f t="shared" si="251"/>
        <v>873.1599999999795</v>
      </c>
      <c r="L2255" t="str">
        <f t="shared" si="246"/>
        <v>823,81</v>
      </c>
      <c r="M2255" s="41">
        <f t="shared" si="247"/>
        <v>873.1599999999795</v>
      </c>
    </row>
    <row r="2256" spans="2:13" x14ac:dyDescent="0.2">
      <c r="B2256" s="41">
        <f t="shared" si="245"/>
        <v>10478.039999999753</v>
      </c>
      <c r="C2256" s="41">
        <f>Motor!$E$5</f>
        <v>1900</v>
      </c>
      <c r="D2256" s="41">
        <f>Motor!$E$6</f>
        <v>0</v>
      </c>
      <c r="E2256" s="41">
        <f t="shared" si="248"/>
        <v>12378.039999999753</v>
      </c>
      <c r="F2256" s="41">
        <f t="shared" si="249"/>
        <v>1031.5</v>
      </c>
      <c r="G2256" s="41">
        <f>IF(VLOOKUP(F2256,Constantes!$D$2:$E$11,2,TRUE)=0,+F2256,VLOOKUP(F2256,Constantes!$D$2:$E$11,2,TRUE))</f>
        <v>1050</v>
      </c>
      <c r="H2256" s="41">
        <f>ROUND(+Motor!$D$15*Iteración!G2256,2)</f>
        <v>49.35</v>
      </c>
      <c r="I2256" s="48">
        <f t="shared" si="250"/>
        <v>823.81999999997947</v>
      </c>
      <c r="J2256" s="41">
        <f t="shared" si="251"/>
        <v>873.1699999999795</v>
      </c>
      <c r="L2256" t="str">
        <f t="shared" si="246"/>
        <v>823,82</v>
      </c>
      <c r="M2256" s="41">
        <f t="shared" si="247"/>
        <v>873.1699999999795</v>
      </c>
    </row>
    <row r="2257" spans="2:13" x14ac:dyDescent="0.2">
      <c r="B2257" s="41">
        <f t="shared" si="245"/>
        <v>10478.159999999754</v>
      </c>
      <c r="C2257" s="41">
        <f>Motor!$E$5</f>
        <v>1900</v>
      </c>
      <c r="D2257" s="41">
        <f>Motor!$E$6</f>
        <v>0</v>
      </c>
      <c r="E2257" s="41">
        <f t="shared" si="248"/>
        <v>12378.159999999754</v>
      </c>
      <c r="F2257" s="41">
        <f t="shared" si="249"/>
        <v>1031.51</v>
      </c>
      <c r="G2257" s="41">
        <f>IF(VLOOKUP(F2257,Constantes!$D$2:$E$11,2,TRUE)=0,+F2257,VLOOKUP(F2257,Constantes!$D$2:$E$11,2,TRUE))</f>
        <v>1050</v>
      </c>
      <c r="H2257" s="41">
        <f>ROUND(+Motor!$D$15*Iteración!G2257,2)</f>
        <v>49.35</v>
      </c>
      <c r="I2257" s="48">
        <f t="shared" si="250"/>
        <v>823.82999999997946</v>
      </c>
      <c r="J2257" s="41">
        <f t="shared" si="251"/>
        <v>873.17999999997949</v>
      </c>
      <c r="L2257" t="str">
        <f t="shared" si="246"/>
        <v>823,83</v>
      </c>
      <c r="M2257" s="41">
        <f t="shared" si="247"/>
        <v>873.17999999997949</v>
      </c>
    </row>
    <row r="2258" spans="2:13" x14ac:dyDescent="0.2">
      <c r="B2258" s="41">
        <f t="shared" si="245"/>
        <v>10478.279999999753</v>
      </c>
      <c r="C2258" s="41">
        <f>Motor!$E$5</f>
        <v>1900</v>
      </c>
      <c r="D2258" s="41">
        <f>Motor!$E$6</f>
        <v>0</v>
      </c>
      <c r="E2258" s="41">
        <f t="shared" si="248"/>
        <v>12378.279999999753</v>
      </c>
      <c r="F2258" s="41">
        <f t="shared" si="249"/>
        <v>1031.52</v>
      </c>
      <c r="G2258" s="41">
        <f>IF(VLOOKUP(F2258,Constantes!$D$2:$E$11,2,TRUE)=0,+F2258,VLOOKUP(F2258,Constantes!$D$2:$E$11,2,TRUE))</f>
        <v>1050</v>
      </c>
      <c r="H2258" s="41">
        <f>ROUND(+Motor!$D$15*Iteración!G2258,2)</f>
        <v>49.35</v>
      </c>
      <c r="I2258" s="48">
        <f t="shared" si="250"/>
        <v>823.83999999997945</v>
      </c>
      <c r="J2258" s="41">
        <f t="shared" si="251"/>
        <v>873.18999999997948</v>
      </c>
      <c r="L2258" t="str">
        <f t="shared" si="246"/>
        <v>823,84</v>
      </c>
      <c r="M2258" s="41">
        <f t="shared" si="247"/>
        <v>873.18999999997948</v>
      </c>
    </row>
    <row r="2259" spans="2:13" x14ac:dyDescent="0.2">
      <c r="B2259" s="41">
        <f t="shared" si="245"/>
        <v>10478.399999999754</v>
      </c>
      <c r="C2259" s="41">
        <f>Motor!$E$5</f>
        <v>1900</v>
      </c>
      <c r="D2259" s="41">
        <f>Motor!$E$6</f>
        <v>0</v>
      </c>
      <c r="E2259" s="41">
        <f t="shared" si="248"/>
        <v>12378.399999999754</v>
      </c>
      <c r="F2259" s="41">
        <f t="shared" si="249"/>
        <v>1031.53</v>
      </c>
      <c r="G2259" s="41">
        <f>IF(VLOOKUP(F2259,Constantes!$D$2:$E$11,2,TRUE)=0,+F2259,VLOOKUP(F2259,Constantes!$D$2:$E$11,2,TRUE))</f>
        <v>1050</v>
      </c>
      <c r="H2259" s="41">
        <f>ROUND(+Motor!$D$15*Iteración!G2259,2)</f>
        <v>49.35</v>
      </c>
      <c r="I2259" s="48">
        <f t="shared" si="250"/>
        <v>823.84999999997945</v>
      </c>
      <c r="J2259" s="41">
        <f t="shared" si="251"/>
        <v>873.19999999997947</v>
      </c>
      <c r="L2259" t="str">
        <f t="shared" si="246"/>
        <v>823,85</v>
      </c>
      <c r="M2259" s="41">
        <f t="shared" si="247"/>
        <v>873.19999999997947</v>
      </c>
    </row>
    <row r="2260" spans="2:13" x14ac:dyDescent="0.2">
      <c r="B2260" s="41">
        <f t="shared" si="245"/>
        <v>10478.519999999753</v>
      </c>
      <c r="C2260" s="41">
        <f>Motor!$E$5</f>
        <v>1900</v>
      </c>
      <c r="D2260" s="41">
        <f>Motor!$E$6</f>
        <v>0</v>
      </c>
      <c r="E2260" s="41">
        <f t="shared" si="248"/>
        <v>12378.519999999753</v>
      </c>
      <c r="F2260" s="41">
        <f t="shared" si="249"/>
        <v>1031.54</v>
      </c>
      <c r="G2260" s="41">
        <f>IF(VLOOKUP(F2260,Constantes!$D$2:$E$11,2,TRUE)=0,+F2260,VLOOKUP(F2260,Constantes!$D$2:$E$11,2,TRUE))</f>
        <v>1050</v>
      </c>
      <c r="H2260" s="41">
        <f>ROUND(+Motor!$D$15*Iteración!G2260,2)</f>
        <v>49.35</v>
      </c>
      <c r="I2260" s="48">
        <f t="shared" si="250"/>
        <v>823.85999999997944</v>
      </c>
      <c r="J2260" s="41">
        <f t="shared" si="251"/>
        <v>873.20999999997946</v>
      </c>
      <c r="L2260" t="str">
        <f t="shared" si="246"/>
        <v>823,86</v>
      </c>
      <c r="M2260" s="41">
        <f t="shared" si="247"/>
        <v>873.20999999997946</v>
      </c>
    </row>
    <row r="2261" spans="2:13" x14ac:dyDescent="0.2">
      <c r="B2261" s="41">
        <f t="shared" si="245"/>
        <v>10478.639999999754</v>
      </c>
      <c r="C2261" s="41">
        <f>Motor!$E$5</f>
        <v>1900</v>
      </c>
      <c r="D2261" s="41">
        <f>Motor!$E$6</f>
        <v>0</v>
      </c>
      <c r="E2261" s="41">
        <f t="shared" si="248"/>
        <v>12378.639999999754</v>
      </c>
      <c r="F2261" s="41">
        <f t="shared" si="249"/>
        <v>1031.55</v>
      </c>
      <c r="G2261" s="41">
        <f>IF(VLOOKUP(F2261,Constantes!$D$2:$E$11,2,TRUE)=0,+F2261,VLOOKUP(F2261,Constantes!$D$2:$E$11,2,TRUE))</f>
        <v>1050</v>
      </c>
      <c r="H2261" s="41">
        <f>ROUND(+Motor!$D$15*Iteración!G2261,2)</f>
        <v>49.35</v>
      </c>
      <c r="I2261" s="48">
        <f t="shared" si="250"/>
        <v>823.86999999997943</v>
      </c>
      <c r="J2261" s="41">
        <f t="shared" si="251"/>
        <v>873.21999999997945</v>
      </c>
      <c r="L2261" t="str">
        <f t="shared" si="246"/>
        <v>823,87</v>
      </c>
      <c r="M2261" s="41">
        <f t="shared" si="247"/>
        <v>873.21999999997945</v>
      </c>
    </row>
    <row r="2262" spans="2:13" x14ac:dyDescent="0.2">
      <c r="B2262" s="41">
        <f t="shared" si="245"/>
        <v>10478.759999999753</v>
      </c>
      <c r="C2262" s="41">
        <f>Motor!$E$5</f>
        <v>1900</v>
      </c>
      <c r="D2262" s="41">
        <f>Motor!$E$6</f>
        <v>0</v>
      </c>
      <c r="E2262" s="41">
        <f t="shared" si="248"/>
        <v>12378.759999999753</v>
      </c>
      <c r="F2262" s="41">
        <f t="shared" si="249"/>
        <v>1031.56</v>
      </c>
      <c r="G2262" s="41">
        <f>IF(VLOOKUP(F2262,Constantes!$D$2:$E$11,2,TRUE)=0,+F2262,VLOOKUP(F2262,Constantes!$D$2:$E$11,2,TRUE))</f>
        <v>1050</v>
      </c>
      <c r="H2262" s="41">
        <f>ROUND(+Motor!$D$15*Iteración!G2262,2)</f>
        <v>49.35</v>
      </c>
      <c r="I2262" s="48">
        <f t="shared" si="250"/>
        <v>823.87999999997942</v>
      </c>
      <c r="J2262" s="41">
        <f t="shared" si="251"/>
        <v>873.22999999997944</v>
      </c>
      <c r="L2262" t="str">
        <f t="shared" si="246"/>
        <v>823,88</v>
      </c>
      <c r="M2262" s="41">
        <f t="shared" si="247"/>
        <v>873.22999999997944</v>
      </c>
    </row>
    <row r="2263" spans="2:13" x14ac:dyDescent="0.2">
      <c r="B2263" s="41">
        <f t="shared" si="245"/>
        <v>10478.879999999754</v>
      </c>
      <c r="C2263" s="41">
        <f>Motor!$E$5</f>
        <v>1900</v>
      </c>
      <c r="D2263" s="41">
        <f>Motor!$E$6</f>
        <v>0</v>
      </c>
      <c r="E2263" s="41">
        <f t="shared" si="248"/>
        <v>12378.879999999754</v>
      </c>
      <c r="F2263" s="41">
        <f t="shared" si="249"/>
        <v>1031.57</v>
      </c>
      <c r="G2263" s="41">
        <f>IF(VLOOKUP(F2263,Constantes!$D$2:$E$11,2,TRUE)=0,+F2263,VLOOKUP(F2263,Constantes!$D$2:$E$11,2,TRUE))</f>
        <v>1050</v>
      </c>
      <c r="H2263" s="41">
        <f>ROUND(+Motor!$D$15*Iteración!G2263,2)</f>
        <v>49.35</v>
      </c>
      <c r="I2263" s="48">
        <f t="shared" si="250"/>
        <v>823.88999999997941</v>
      </c>
      <c r="J2263" s="41">
        <f t="shared" si="251"/>
        <v>873.23999999997943</v>
      </c>
      <c r="L2263" t="str">
        <f t="shared" si="246"/>
        <v>823,89</v>
      </c>
      <c r="M2263" s="41">
        <f t="shared" si="247"/>
        <v>873.23999999997943</v>
      </c>
    </row>
    <row r="2264" spans="2:13" x14ac:dyDescent="0.2">
      <c r="B2264" s="41">
        <f t="shared" si="245"/>
        <v>10478.999999999753</v>
      </c>
      <c r="C2264" s="41">
        <f>Motor!$E$5</f>
        <v>1900</v>
      </c>
      <c r="D2264" s="41">
        <f>Motor!$E$6</f>
        <v>0</v>
      </c>
      <c r="E2264" s="41">
        <f t="shared" si="248"/>
        <v>12378.999999999753</v>
      </c>
      <c r="F2264" s="41">
        <f t="shared" si="249"/>
        <v>1031.58</v>
      </c>
      <c r="G2264" s="41">
        <f>IF(VLOOKUP(F2264,Constantes!$D$2:$E$11,2,TRUE)=0,+F2264,VLOOKUP(F2264,Constantes!$D$2:$E$11,2,TRUE))</f>
        <v>1050</v>
      </c>
      <c r="H2264" s="41">
        <f>ROUND(+Motor!$D$15*Iteración!G2264,2)</f>
        <v>49.35</v>
      </c>
      <c r="I2264" s="48">
        <f t="shared" si="250"/>
        <v>823.8999999999794</v>
      </c>
      <c r="J2264" s="41">
        <f t="shared" si="251"/>
        <v>873.24999999997942</v>
      </c>
      <c r="L2264" t="str">
        <f t="shared" si="246"/>
        <v>823,90</v>
      </c>
      <c r="M2264" s="41">
        <f t="shared" si="247"/>
        <v>873.24999999997942</v>
      </c>
    </row>
    <row r="2265" spans="2:13" x14ac:dyDescent="0.2">
      <c r="B2265" s="41">
        <f t="shared" si="245"/>
        <v>10479.119999999753</v>
      </c>
      <c r="C2265" s="41">
        <f>Motor!$E$5</f>
        <v>1900</v>
      </c>
      <c r="D2265" s="41">
        <f>Motor!$E$6</f>
        <v>0</v>
      </c>
      <c r="E2265" s="41">
        <f t="shared" si="248"/>
        <v>12379.119999999753</v>
      </c>
      <c r="F2265" s="41">
        <f t="shared" si="249"/>
        <v>1031.5899999999999</v>
      </c>
      <c r="G2265" s="41">
        <f>IF(VLOOKUP(F2265,Constantes!$D$2:$E$11,2,TRUE)=0,+F2265,VLOOKUP(F2265,Constantes!$D$2:$E$11,2,TRUE))</f>
        <v>1050</v>
      </c>
      <c r="H2265" s="41">
        <f>ROUND(+Motor!$D$15*Iteración!G2265,2)</f>
        <v>49.35</v>
      </c>
      <c r="I2265" s="48">
        <f t="shared" si="250"/>
        <v>823.90999999997939</v>
      </c>
      <c r="J2265" s="41">
        <f t="shared" si="251"/>
        <v>873.25999999997941</v>
      </c>
      <c r="L2265" t="str">
        <f t="shared" si="246"/>
        <v>823,91</v>
      </c>
      <c r="M2265" s="41">
        <f t="shared" si="247"/>
        <v>873.25999999997941</v>
      </c>
    </row>
    <row r="2266" spans="2:13" x14ac:dyDescent="0.2">
      <c r="B2266" s="41">
        <f t="shared" si="245"/>
        <v>10479.239999999752</v>
      </c>
      <c r="C2266" s="41">
        <f>Motor!$E$5</f>
        <v>1900</v>
      </c>
      <c r="D2266" s="41">
        <f>Motor!$E$6</f>
        <v>0</v>
      </c>
      <c r="E2266" s="41">
        <f t="shared" si="248"/>
        <v>12379.239999999752</v>
      </c>
      <c r="F2266" s="41">
        <f t="shared" si="249"/>
        <v>1031.5999999999999</v>
      </c>
      <c r="G2266" s="41">
        <f>IF(VLOOKUP(F2266,Constantes!$D$2:$E$11,2,TRUE)=0,+F2266,VLOOKUP(F2266,Constantes!$D$2:$E$11,2,TRUE))</f>
        <v>1050</v>
      </c>
      <c r="H2266" s="41">
        <f>ROUND(+Motor!$D$15*Iteración!G2266,2)</f>
        <v>49.35</v>
      </c>
      <c r="I2266" s="48">
        <f t="shared" si="250"/>
        <v>823.91999999997938</v>
      </c>
      <c r="J2266" s="41">
        <f t="shared" si="251"/>
        <v>873.2699999999794</v>
      </c>
      <c r="L2266" t="str">
        <f t="shared" si="246"/>
        <v>823,92</v>
      </c>
      <c r="M2266" s="41">
        <f t="shared" si="247"/>
        <v>873.2699999999794</v>
      </c>
    </row>
    <row r="2267" spans="2:13" x14ac:dyDescent="0.2">
      <c r="B2267" s="41">
        <f t="shared" si="245"/>
        <v>10479.359999999753</v>
      </c>
      <c r="C2267" s="41">
        <f>Motor!$E$5</f>
        <v>1900</v>
      </c>
      <c r="D2267" s="41">
        <f>Motor!$E$6</f>
        <v>0</v>
      </c>
      <c r="E2267" s="41">
        <f t="shared" si="248"/>
        <v>12379.359999999753</v>
      </c>
      <c r="F2267" s="41">
        <f t="shared" si="249"/>
        <v>1031.6099999999999</v>
      </c>
      <c r="G2267" s="41">
        <f>IF(VLOOKUP(F2267,Constantes!$D$2:$E$11,2,TRUE)=0,+F2267,VLOOKUP(F2267,Constantes!$D$2:$E$11,2,TRUE))</f>
        <v>1050</v>
      </c>
      <c r="H2267" s="41">
        <f>ROUND(+Motor!$D$15*Iteración!G2267,2)</f>
        <v>49.35</v>
      </c>
      <c r="I2267" s="48">
        <f t="shared" si="250"/>
        <v>823.92999999997937</v>
      </c>
      <c r="J2267" s="41">
        <f t="shared" si="251"/>
        <v>873.2799999999794</v>
      </c>
      <c r="L2267" t="str">
        <f t="shared" si="246"/>
        <v>823,93</v>
      </c>
      <c r="M2267" s="41">
        <f t="shared" si="247"/>
        <v>873.2799999999794</v>
      </c>
    </row>
    <row r="2268" spans="2:13" x14ac:dyDescent="0.2">
      <c r="B2268" s="41">
        <f t="shared" si="245"/>
        <v>10479.479999999752</v>
      </c>
      <c r="C2268" s="41">
        <f>Motor!$E$5</f>
        <v>1900</v>
      </c>
      <c r="D2268" s="41">
        <f>Motor!$E$6</f>
        <v>0</v>
      </c>
      <c r="E2268" s="41">
        <f t="shared" si="248"/>
        <v>12379.479999999752</v>
      </c>
      <c r="F2268" s="41">
        <f t="shared" si="249"/>
        <v>1031.6199999999999</v>
      </c>
      <c r="G2268" s="41">
        <f>IF(VLOOKUP(F2268,Constantes!$D$2:$E$11,2,TRUE)=0,+F2268,VLOOKUP(F2268,Constantes!$D$2:$E$11,2,TRUE))</f>
        <v>1050</v>
      </c>
      <c r="H2268" s="41">
        <f>ROUND(+Motor!$D$15*Iteración!G2268,2)</f>
        <v>49.35</v>
      </c>
      <c r="I2268" s="48">
        <f t="shared" si="250"/>
        <v>823.93999999997936</v>
      </c>
      <c r="J2268" s="41">
        <f t="shared" si="251"/>
        <v>873.28999999997939</v>
      </c>
      <c r="L2268" t="str">
        <f t="shared" si="246"/>
        <v>823,94</v>
      </c>
      <c r="M2268" s="41">
        <f t="shared" si="247"/>
        <v>873.28999999997939</v>
      </c>
    </row>
    <row r="2269" spans="2:13" x14ac:dyDescent="0.2">
      <c r="B2269" s="41">
        <f t="shared" si="245"/>
        <v>10479.599999999753</v>
      </c>
      <c r="C2269" s="41">
        <f>Motor!$E$5</f>
        <v>1900</v>
      </c>
      <c r="D2269" s="41">
        <f>Motor!$E$6</f>
        <v>0</v>
      </c>
      <c r="E2269" s="41">
        <f t="shared" si="248"/>
        <v>12379.599999999753</v>
      </c>
      <c r="F2269" s="41">
        <f t="shared" si="249"/>
        <v>1031.6300000000001</v>
      </c>
      <c r="G2269" s="41">
        <f>IF(VLOOKUP(F2269,Constantes!$D$2:$E$11,2,TRUE)=0,+F2269,VLOOKUP(F2269,Constantes!$D$2:$E$11,2,TRUE))</f>
        <v>1050</v>
      </c>
      <c r="H2269" s="41">
        <f>ROUND(+Motor!$D$15*Iteración!G2269,2)</f>
        <v>49.35</v>
      </c>
      <c r="I2269" s="48">
        <f t="shared" si="250"/>
        <v>823.94999999997935</v>
      </c>
      <c r="J2269" s="41">
        <f t="shared" si="251"/>
        <v>873.29999999997938</v>
      </c>
      <c r="L2269" t="str">
        <f t="shared" si="246"/>
        <v>823,95</v>
      </c>
      <c r="M2269" s="41">
        <f t="shared" si="247"/>
        <v>873.29999999997938</v>
      </c>
    </row>
    <row r="2270" spans="2:13" x14ac:dyDescent="0.2">
      <c r="B2270" s="41">
        <f t="shared" si="245"/>
        <v>10479.719999999752</v>
      </c>
      <c r="C2270" s="41">
        <f>Motor!$E$5</f>
        <v>1900</v>
      </c>
      <c r="D2270" s="41">
        <f>Motor!$E$6</f>
        <v>0</v>
      </c>
      <c r="E2270" s="41">
        <f t="shared" si="248"/>
        <v>12379.719999999752</v>
      </c>
      <c r="F2270" s="41">
        <f t="shared" si="249"/>
        <v>1031.6400000000001</v>
      </c>
      <c r="G2270" s="41">
        <f>IF(VLOOKUP(F2270,Constantes!$D$2:$E$11,2,TRUE)=0,+F2270,VLOOKUP(F2270,Constantes!$D$2:$E$11,2,TRUE))</f>
        <v>1050</v>
      </c>
      <c r="H2270" s="41">
        <f>ROUND(+Motor!$D$15*Iteración!G2270,2)</f>
        <v>49.35</v>
      </c>
      <c r="I2270" s="48">
        <f t="shared" si="250"/>
        <v>823.95999999997935</v>
      </c>
      <c r="J2270" s="41">
        <f t="shared" si="251"/>
        <v>873.30999999997937</v>
      </c>
      <c r="L2270" t="str">
        <f t="shared" si="246"/>
        <v>823,96</v>
      </c>
      <c r="M2270" s="41">
        <f t="shared" si="247"/>
        <v>873.30999999997937</v>
      </c>
    </row>
    <row r="2271" spans="2:13" x14ac:dyDescent="0.2">
      <c r="B2271" s="41">
        <f t="shared" si="245"/>
        <v>10479.839999999753</v>
      </c>
      <c r="C2271" s="41">
        <f>Motor!$E$5</f>
        <v>1900</v>
      </c>
      <c r="D2271" s="41">
        <f>Motor!$E$6</f>
        <v>0</v>
      </c>
      <c r="E2271" s="41">
        <f t="shared" si="248"/>
        <v>12379.839999999753</v>
      </c>
      <c r="F2271" s="41">
        <f t="shared" si="249"/>
        <v>1031.6500000000001</v>
      </c>
      <c r="G2271" s="41">
        <f>IF(VLOOKUP(F2271,Constantes!$D$2:$E$11,2,TRUE)=0,+F2271,VLOOKUP(F2271,Constantes!$D$2:$E$11,2,TRUE))</f>
        <v>1050</v>
      </c>
      <c r="H2271" s="41">
        <f>ROUND(+Motor!$D$15*Iteración!G2271,2)</f>
        <v>49.35</v>
      </c>
      <c r="I2271" s="48">
        <f t="shared" si="250"/>
        <v>823.96999999997934</v>
      </c>
      <c r="J2271" s="41">
        <f t="shared" si="251"/>
        <v>873.31999999997936</v>
      </c>
      <c r="L2271" t="str">
        <f t="shared" si="246"/>
        <v>823,97</v>
      </c>
      <c r="M2271" s="41">
        <f t="shared" si="247"/>
        <v>873.31999999997936</v>
      </c>
    </row>
    <row r="2272" spans="2:13" x14ac:dyDescent="0.2">
      <c r="B2272" s="41">
        <f t="shared" si="245"/>
        <v>10479.959999999752</v>
      </c>
      <c r="C2272" s="41">
        <f>Motor!$E$5</f>
        <v>1900</v>
      </c>
      <c r="D2272" s="41">
        <f>Motor!$E$6</f>
        <v>0</v>
      </c>
      <c r="E2272" s="41">
        <f t="shared" si="248"/>
        <v>12379.959999999752</v>
      </c>
      <c r="F2272" s="41">
        <f t="shared" si="249"/>
        <v>1031.6600000000001</v>
      </c>
      <c r="G2272" s="41">
        <f>IF(VLOOKUP(F2272,Constantes!$D$2:$E$11,2,TRUE)=0,+F2272,VLOOKUP(F2272,Constantes!$D$2:$E$11,2,TRUE))</f>
        <v>1050</v>
      </c>
      <c r="H2272" s="41">
        <f>ROUND(+Motor!$D$15*Iteración!G2272,2)</f>
        <v>49.35</v>
      </c>
      <c r="I2272" s="48">
        <f t="shared" si="250"/>
        <v>823.97999999997933</v>
      </c>
      <c r="J2272" s="41">
        <f t="shared" si="251"/>
        <v>873.32999999997935</v>
      </c>
      <c r="L2272" t="str">
        <f t="shared" si="246"/>
        <v>823,98</v>
      </c>
      <c r="M2272" s="41">
        <f t="shared" si="247"/>
        <v>873.32999999997935</v>
      </c>
    </row>
    <row r="2273" spans="2:13" x14ac:dyDescent="0.2">
      <c r="B2273" s="41">
        <f t="shared" si="245"/>
        <v>10480.079999999753</v>
      </c>
      <c r="C2273" s="41">
        <f>Motor!$E$5</f>
        <v>1900</v>
      </c>
      <c r="D2273" s="41">
        <f>Motor!$E$6</f>
        <v>0</v>
      </c>
      <c r="E2273" s="41">
        <f t="shared" si="248"/>
        <v>12380.079999999753</v>
      </c>
      <c r="F2273" s="41">
        <f t="shared" si="249"/>
        <v>1031.67</v>
      </c>
      <c r="G2273" s="41">
        <f>IF(VLOOKUP(F2273,Constantes!$D$2:$E$11,2,TRUE)=0,+F2273,VLOOKUP(F2273,Constantes!$D$2:$E$11,2,TRUE))</f>
        <v>1050</v>
      </c>
      <c r="H2273" s="41">
        <f>ROUND(+Motor!$D$15*Iteración!G2273,2)</f>
        <v>49.35</v>
      </c>
      <c r="I2273" s="48">
        <f t="shared" si="250"/>
        <v>823.98999999997932</v>
      </c>
      <c r="J2273" s="41">
        <f t="shared" si="251"/>
        <v>873.33999999997934</v>
      </c>
      <c r="L2273" t="str">
        <f t="shared" si="246"/>
        <v>823,99</v>
      </c>
      <c r="M2273" s="41">
        <f t="shared" si="247"/>
        <v>873.33999999997934</v>
      </c>
    </row>
    <row r="2274" spans="2:13" x14ac:dyDescent="0.2">
      <c r="B2274" s="41">
        <f t="shared" si="245"/>
        <v>10480.199999999752</v>
      </c>
      <c r="C2274" s="41">
        <f>Motor!$E$5</f>
        <v>1900</v>
      </c>
      <c r="D2274" s="41">
        <f>Motor!$E$6</f>
        <v>0</v>
      </c>
      <c r="E2274" s="41">
        <f t="shared" si="248"/>
        <v>12380.199999999752</v>
      </c>
      <c r="F2274" s="41">
        <f t="shared" si="249"/>
        <v>1031.68</v>
      </c>
      <c r="G2274" s="41">
        <f>IF(VLOOKUP(F2274,Constantes!$D$2:$E$11,2,TRUE)=0,+F2274,VLOOKUP(F2274,Constantes!$D$2:$E$11,2,TRUE))</f>
        <v>1050</v>
      </c>
      <c r="H2274" s="41">
        <f>ROUND(+Motor!$D$15*Iteración!G2274,2)</f>
        <v>49.35</v>
      </c>
      <c r="I2274" s="48">
        <f t="shared" si="250"/>
        <v>823.99999999997931</v>
      </c>
      <c r="J2274" s="41">
        <f t="shared" si="251"/>
        <v>873.34999999997933</v>
      </c>
      <c r="L2274" t="str">
        <f t="shared" si="246"/>
        <v>824,00</v>
      </c>
      <c r="M2274" s="41">
        <f t="shared" si="247"/>
        <v>873.34999999997933</v>
      </c>
    </row>
    <row r="2275" spans="2:13" x14ac:dyDescent="0.2">
      <c r="B2275" s="41">
        <f t="shared" si="245"/>
        <v>10480.319999999752</v>
      </c>
      <c r="C2275" s="41">
        <f>Motor!$E$5</f>
        <v>1900</v>
      </c>
      <c r="D2275" s="41">
        <f>Motor!$E$6</f>
        <v>0</v>
      </c>
      <c r="E2275" s="41">
        <f t="shared" si="248"/>
        <v>12380.319999999752</v>
      </c>
      <c r="F2275" s="41">
        <f t="shared" si="249"/>
        <v>1031.69</v>
      </c>
      <c r="G2275" s="41">
        <f>IF(VLOOKUP(F2275,Constantes!$D$2:$E$11,2,TRUE)=0,+F2275,VLOOKUP(F2275,Constantes!$D$2:$E$11,2,TRUE))</f>
        <v>1050</v>
      </c>
      <c r="H2275" s="41">
        <f>ROUND(+Motor!$D$15*Iteración!G2275,2)</f>
        <v>49.35</v>
      </c>
      <c r="I2275" s="48">
        <f t="shared" si="250"/>
        <v>824.0099999999793</v>
      </c>
      <c r="J2275" s="41">
        <f t="shared" si="251"/>
        <v>873.35999999997932</v>
      </c>
      <c r="L2275" t="str">
        <f t="shared" si="246"/>
        <v>824,01</v>
      </c>
      <c r="M2275" s="41">
        <f t="shared" si="247"/>
        <v>873.35999999997932</v>
      </c>
    </row>
    <row r="2276" spans="2:13" x14ac:dyDescent="0.2">
      <c r="B2276" s="41">
        <f t="shared" si="245"/>
        <v>10480.439999999751</v>
      </c>
      <c r="C2276" s="41">
        <f>Motor!$E$5</f>
        <v>1900</v>
      </c>
      <c r="D2276" s="41">
        <f>Motor!$E$6</f>
        <v>0</v>
      </c>
      <c r="E2276" s="41">
        <f t="shared" si="248"/>
        <v>12380.439999999751</v>
      </c>
      <c r="F2276" s="41">
        <f t="shared" si="249"/>
        <v>1031.7</v>
      </c>
      <c r="G2276" s="41">
        <f>IF(VLOOKUP(F2276,Constantes!$D$2:$E$11,2,TRUE)=0,+F2276,VLOOKUP(F2276,Constantes!$D$2:$E$11,2,TRUE))</f>
        <v>1050</v>
      </c>
      <c r="H2276" s="41">
        <f>ROUND(+Motor!$D$15*Iteración!G2276,2)</f>
        <v>49.35</v>
      </c>
      <c r="I2276" s="48">
        <f t="shared" si="250"/>
        <v>824.01999999997929</v>
      </c>
      <c r="J2276" s="41">
        <f t="shared" si="251"/>
        <v>873.36999999997931</v>
      </c>
      <c r="L2276" t="str">
        <f t="shared" si="246"/>
        <v>824,02</v>
      </c>
      <c r="M2276" s="41">
        <f t="shared" si="247"/>
        <v>873.36999999997931</v>
      </c>
    </row>
    <row r="2277" spans="2:13" x14ac:dyDescent="0.2">
      <c r="B2277" s="41">
        <f t="shared" si="245"/>
        <v>10480.559999999752</v>
      </c>
      <c r="C2277" s="41">
        <f>Motor!$E$5</f>
        <v>1900</v>
      </c>
      <c r="D2277" s="41">
        <f>Motor!$E$6</f>
        <v>0</v>
      </c>
      <c r="E2277" s="41">
        <f t="shared" si="248"/>
        <v>12380.559999999752</v>
      </c>
      <c r="F2277" s="41">
        <f t="shared" si="249"/>
        <v>1031.71</v>
      </c>
      <c r="G2277" s="41">
        <f>IF(VLOOKUP(F2277,Constantes!$D$2:$E$11,2,TRUE)=0,+F2277,VLOOKUP(F2277,Constantes!$D$2:$E$11,2,TRUE))</f>
        <v>1050</v>
      </c>
      <c r="H2277" s="41">
        <f>ROUND(+Motor!$D$15*Iteración!G2277,2)</f>
        <v>49.35</v>
      </c>
      <c r="I2277" s="48">
        <f t="shared" si="250"/>
        <v>824.02999999997928</v>
      </c>
      <c r="J2277" s="41">
        <f t="shared" si="251"/>
        <v>873.3799999999793</v>
      </c>
      <c r="L2277" t="str">
        <f t="shared" si="246"/>
        <v>824,03</v>
      </c>
      <c r="M2277" s="41">
        <f t="shared" si="247"/>
        <v>873.3799999999793</v>
      </c>
    </row>
    <row r="2278" spans="2:13" x14ac:dyDescent="0.2">
      <c r="B2278" s="41">
        <f t="shared" si="245"/>
        <v>10480.679999999751</v>
      </c>
      <c r="C2278" s="41">
        <f>Motor!$E$5</f>
        <v>1900</v>
      </c>
      <c r="D2278" s="41">
        <f>Motor!$E$6</f>
        <v>0</v>
      </c>
      <c r="E2278" s="41">
        <f t="shared" si="248"/>
        <v>12380.679999999751</v>
      </c>
      <c r="F2278" s="41">
        <f t="shared" si="249"/>
        <v>1031.72</v>
      </c>
      <c r="G2278" s="41">
        <f>IF(VLOOKUP(F2278,Constantes!$D$2:$E$11,2,TRUE)=0,+F2278,VLOOKUP(F2278,Constantes!$D$2:$E$11,2,TRUE))</f>
        <v>1050</v>
      </c>
      <c r="H2278" s="41">
        <f>ROUND(+Motor!$D$15*Iteración!G2278,2)</f>
        <v>49.35</v>
      </c>
      <c r="I2278" s="48">
        <f t="shared" si="250"/>
        <v>824.03999999997927</v>
      </c>
      <c r="J2278" s="41">
        <f t="shared" si="251"/>
        <v>873.3899999999793</v>
      </c>
      <c r="L2278" t="str">
        <f t="shared" si="246"/>
        <v>824,04</v>
      </c>
      <c r="M2278" s="41">
        <f t="shared" si="247"/>
        <v>873.3899999999793</v>
      </c>
    </row>
    <row r="2279" spans="2:13" x14ac:dyDescent="0.2">
      <c r="B2279" s="41">
        <f t="shared" si="245"/>
        <v>10480.799999999752</v>
      </c>
      <c r="C2279" s="41">
        <f>Motor!$E$5</f>
        <v>1900</v>
      </c>
      <c r="D2279" s="41">
        <f>Motor!$E$6</f>
        <v>0</v>
      </c>
      <c r="E2279" s="41">
        <f t="shared" si="248"/>
        <v>12380.799999999752</v>
      </c>
      <c r="F2279" s="41">
        <f t="shared" si="249"/>
        <v>1031.73</v>
      </c>
      <c r="G2279" s="41">
        <f>IF(VLOOKUP(F2279,Constantes!$D$2:$E$11,2,TRUE)=0,+F2279,VLOOKUP(F2279,Constantes!$D$2:$E$11,2,TRUE))</f>
        <v>1050</v>
      </c>
      <c r="H2279" s="41">
        <f>ROUND(+Motor!$D$15*Iteración!G2279,2)</f>
        <v>49.35</v>
      </c>
      <c r="I2279" s="48">
        <f t="shared" si="250"/>
        <v>824.04999999997926</v>
      </c>
      <c r="J2279" s="41">
        <f t="shared" si="251"/>
        <v>873.39999999997929</v>
      </c>
      <c r="L2279" t="str">
        <f t="shared" si="246"/>
        <v>824,05</v>
      </c>
      <c r="M2279" s="41">
        <f t="shared" si="247"/>
        <v>873.39999999997929</v>
      </c>
    </row>
    <row r="2280" spans="2:13" x14ac:dyDescent="0.2">
      <c r="B2280" s="41">
        <f t="shared" si="245"/>
        <v>10480.919999999751</v>
      </c>
      <c r="C2280" s="41">
        <f>Motor!$E$5</f>
        <v>1900</v>
      </c>
      <c r="D2280" s="41">
        <f>Motor!$E$6</f>
        <v>0</v>
      </c>
      <c r="E2280" s="41">
        <f t="shared" si="248"/>
        <v>12380.919999999751</v>
      </c>
      <c r="F2280" s="41">
        <f t="shared" si="249"/>
        <v>1031.74</v>
      </c>
      <c r="G2280" s="41">
        <f>IF(VLOOKUP(F2280,Constantes!$D$2:$E$11,2,TRUE)=0,+F2280,VLOOKUP(F2280,Constantes!$D$2:$E$11,2,TRUE))</f>
        <v>1050</v>
      </c>
      <c r="H2280" s="41">
        <f>ROUND(+Motor!$D$15*Iteración!G2280,2)</f>
        <v>49.35</v>
      </c>
      <c r="I2280" s="48">
        <f t="shared" si="250"/>
        <v>824.05999999997925</v>
      </c>
      <c r="J2280" s="41">
        <f t="shared" si="251"/>
        <v>873.40999999997928</v>
      </c>
      <c r="L2280" t="str">
        <f t="shared" si="246"/>
        <v>824,06</v>
      </c>
      <c r="M2280" s="41">
        <f t="shared" si="247"/>
        <v>873.40999999997928</v>
      </c>
    </row>
    <row r="2281" spans="2:13" x14ac:dyDescent="0.2">
      <c r="B2281" s="41">
        <f t="shared" si="245"/>
        <v>10481.039999999752</v>
      </c>
      <c r="C2281" s="41">
        <f>Motor!$E$5</f>
        <v>1900</v>
      </c>
      <c r="D2281" s="41">
        <f>Motor!$E$6</f>
        <v>0</v>
      </c>
      <c r="E2281" s="41">
        <f t="shared" si="248"/>
        <v>12381.039999999752</v>
      </c>
      <c r="F2281" s="41">
        <f t="shared" si="249"/>
        <v>1031.75</v>
      </c>
      <c r="G2281" s="41">
        <f>IF(VLOOKUP(F2281,Constantes!$D$2:$E$11,2,TRUE)=0,+F2281,VLOOKUP(F2281,Constantes!$D$2:$E$11,2,TRUE))</f>
        <v>1050</v>
      </c>
      <c r="H2281" s="41">
        <f>ROUND(+Motor!$D$15*Iteración!G2281,2)</f>
        <v>49.35</v>
      </c>
      <c r="I2281" s="48">
        <f t="shared" si="250"/>
        <v>824.06999999997925</v>
      </c>
      <c r="J2281" s="41">
        <f t="shared" si="251"/>
        <v>873.41999999997927</v>
      </c>
      <c r="L2281" t="str">
        <f t="shared" si="246"/>
        <v>824,07</v>
      </c>
      <c r="M2281" s="41">
        <f t="shared" si="247"/>
        <v>873.41999999997927</v>
      </c>
    </row>
    <row r="2282" spans="2:13" x14ac:dyDescent="0.2">
      <c r="B2282" s="41">
        <f t="shared" si="245"/>
        <v>10481.159999999751</v>
      </c>
      <c r="C2282" s="41">
        <f>Motor!$E$5</f>
        <v>1900</v>
      </c>
      <c r="D2282" s="41">
        <f>Motor!$E$6</f>
        <v>0</v>
      </c>
      <c r="E2282" s="41">
        <f t="shared" si="248"/>
        <v>12381.159999999751</v>
      </c>
      <c r="F2282" s="41">
        <f t="shared" si="249"/>
        <v>1031.76</v>
      </c>
      <c r="G2282" s="41">
        <f>IF(VLOOKUP(F2282,Constantes!$D$2:$E$11,2,TRUE)=0,+F2282,VLOOKUP(F2282,Constantes!$D$2:$E$11,2,TRUE))</f>
        <v>1050</v>
      </c>
      <c r="H2282" s="41">
        <f>ROUND(+Motor!$D$15*Iteración!G2282,2)</f>
        <v>49.35</v>
      </c>
      <c r="I2282" s="48">
        <f t="shared" si="250"/>
        <v>824.07999999997924</v>
      </c>
      <c r="J2282" s="41">
        <f t="shared" si="251"/>
        <v>873.42999999997926</v>
      </c>
      <c r="L2282" t="str">
        <f t="shared" si="246"/>
        <v>824,08</v>
      </c>
      <c r="M2282" s="41">
        <f t="shared" si="247"/>
        <v>873.42999999997926</v>
      </c>
    </row>
    <row r="2283" spans="2:13" x14ac:dyDescent="0.2">
      <c r="B2283" s="41">
        <f t="shared" si="245"/>
        <v>10481.279999999751</v>
      </c>
      <c r="C2283" s="41">
        <f>Motor!$E$5</f>
        <v>1900</v>
      </c>
      <c r="D2283" s="41">
        <f>Motor!$E$6</f>
        <v>0</v>
      </c>
      <c r="E2283" s="41">
        <f t="shared" si="248"/>
        <v>12381.279999999751</v>
      </c>
      <c r="F2283" s="41">
        <f t="shared" si="249"/>
        <v>1031.77</v>
      </c>
      <c r="G2283" s="41">
        <f>IF(VLOOKUP(F2283,Constantes!$D$2:$E$11,2,TRUE)=0,+F2283,VLOOKUP(F2283,Constantes!$D$2:$E$11,2,TRUE))</f>
        <v>1050</v>
      </c>
      <c r="H2283" s="41">
        <f>ROUND(+Motor!$D$15*Iteración!G2283,2)</f>
        <v>49.35</v>
      </c>
      <c r="I2283" s="48">
        <f t="shared" si="250"/>
        <v>824.08999999997923</v>
      </c>
      <c r="J2283" s="41">
        <f t="shared" si="251"/>
        <v>873.43999999997925</v>
      </c>
      <c r="L2283" t="str">
        <f t="shared" si="246"/>
        <v>824,09</v>
      </c>
      <c r="M2283" s="41">
        <f t="shared" si="247"/>
        <v>873.43999999997925</v>
      </c>
    </row>
    <row r="2284" spans="2:13" x14ac:dyDescent="0.2">
      <c r="B2284" s="41">
        <f t="shared" si="245"/>
        <v>10481.39999999975</v>
      </c>
      <c r="C2284" s="41">
        <f>Motor!$E$5</f>
        <v>1900</v>
      </c>
      <c r="D2284" s="41">
        <f>Motor!$E$6</f>
        <v>0</v>
      </c>
      <c r="E2284" s="41">
        <f t="shared" si="248"/>
        <v>12381.39999999975</v>
      </c>
      <c r="F2284" s="41">
        <f t="shared" si="249"/>
        <v>1031.78</v>
      </c>
      <c r="G2284" s="41">
        <f>IF(VLOOKUP(F2284,Constantes!$D$2:$E$11,2,TRUE)=0,+F2284,VLOOKUP(F2284,Constantes!$D$2:$E$11,2,TRUE))</f>
        <v>1050</v>
      </c>
      <c r="H2284" s="41">
        <f>ROUND(+Motor!$D$15*Iteración!G2284,2)</f>
        <v>49.35</v>
      </c>
      <c r="I2284" s="48">
        <f t="shared" si="250"/>
        <v>824.09999999997922</v>
      </c>
      <c r="J2284" s="41">
        <f t="shared" si="251"/>
        <v>873.44999999997924</v>
      </c>
      <c r="L2284" t="str">
        <f t="shared" si="246"/>
        <v>824,10</v>
      </c>
      <c r="M2284" s="41">
        <f t="shared" si="247"/>
        <v>873.44999999997924</v>
      </c>
    </row>
    <row r="2285" spans="2:13" x14ac:dyDescent="0.2">
      <c r="B2285" s="41">
        <f t="shared" si="245"/>
        <v>10481.519999999751</v>
      </c>
      <c r="C2285" s="41">
        <f>Motor!$E$5</f>
        <v>1900</v>
      </c>
      <c r="D2285" s="41">
        <f>Motor!$E$6</f>
        <v>0</v>
      </c>
      <c r="E2285" s="41">
        <f t="shared" si="248"/>
        <v>12381.519999999751</v>
      </c>
      <c r="F2285" s="41">
        <f t="shared" si="249"/>
        <v>1031.79</v>
      </c>
      <c r="G2285" s="41">
        <f>IF(VLOOKUP(F2285,Constantes!$D$2:$E$11,2,TRUE)=0,+F2285,VLOOKUP(F2285,Constantes!$D$2:$E$11,2,TRUE))</f>
        <v>1050</v>
      </c>
      <c r="H2285" s="41">
        <f>ROUND(+Motor!$D$15*Iteración!G2285,2)</f>
        <v>49.35</v>
      </c>
      <c r="I2285" s="48">
        <f t="shared" si="250"/>
        <v>824.10999999997921</v>
      </c>
      <c r="J2285" s="41">
        <f t="shared" si="251"/>
        <v>873.45999999997923</v>
      </c>
      <c r="L2285" t="str">
        <f t="shared" si="246"/>
        <v>824,11</v>
      </c>
      <c r="M2285" s="41">
        <f t="shared" si="247"/>
        <v>873.45999999997923</v>
      </c>
    </row>
    <row r="2286" spans="2:13" x14ac:dyDescent="0.2">
      <c r="B2286" s="41">
        <f t="shared" si="245"/>
        <v>10481.63999999975</v>
      </c>
      <c r="C2286" s="41">
        <f>Motor!$E$5</f>
        <v>1900</v>
      </c>
      <c r="D2286" s="41">
        <f>Motor!$E$6</f>
        <v>0</v>
      </c>
      <c r="E2286" s="41">
        <f t="shared" si="248"/>
        <v>12381.63999999975</v>
      </c>
      <c r="F2286" s="41">
        <f t="shared" si="249"/>
        <v>1031.8</v>
      </c>
      <c r="G2286" s="41">
        <f>IF(VLOOKUP(F2286,Constantes!$D$2:$E$11,2,TRUE)=0,+F2286,VLOOKUP(F2286,Constantes!$D$2:$E$11,2,TRUE))</f>
        <v>1050</v>
      </c>
      <c r="H2286" s="41">
        <f>ROUND(+Motor!$D$15*Iteración!G2286,2)</f>
        <v>49.35</v>
      </c>
      <c r="I2286" s="48">
        <f t="shared" si="250"/>
        <v>824.1199999999792</v>
      </c>
      <c r="J2286" s="41">
        <f t="shared" si="251"/>
        <v>873.46999999997922</v>
      </c>
      <c r="L2286" t="str">
        <f t="shared" si="246"/>
        <v>824,12</v>
      </c>
      <c r="M2286" s="41">
        <f t="shared" si="247"/>
        <v>873.46999999997922</v>
      </c>
    </row>
    <row r="2287" spans="2:13" x14ac:dyDescent="0.2">
      <c r="B2287" s="41">
        <f t="shared" si="245"/>
        <v>10481.759999999751</v>
      </c>
      <c r="C2287" s="41">
        <f>Motor!$E$5</f>
        <v>1900</v>
      </c>
      <c r="D2287" s="41">
        <f>Motor!$E$6</f>
        <v>0</v>
      </c>
      <c r="E2287" s="41">
        <f t="shared" si="248"/>
        <v>12381.759999999751</v>
      </c>
      <c r="F2287" s="41">
        <f t="shared" si="249"/>
        <v>1031.81</v>
      </c>
      <c r="G2287" s="41">
        <f>IF(VLOOKUP(F2287,Constantes!$D$2:$E$11,2,TRUE)=0,+F2287,VLOOKUP(F2287,Constantes!$D$2:$E$11,2,TRUE))</f>
        <v>1050</v>
      </c>
      <c r="H2287" s="41">
        <f>ROUND(+Motor!$D$15*Iteración!G2287,2)</f>
        <v>49.35</v>
      </c>
      <c r="I2287" s="48">
        <f t="shared" si="250"/>
        <v>824.12999999997919</v>
      </c>
      <c r="J2287" s="41">
        <f t="shared" si="251"/>
        <v>873.47999999997921</v>
      </c>
      <c r="L2287" t="str">
        <f t="shared" si="246"/>
        <v>824,13</v>
      </c>
      <c r="M2287" s="41">
        <f t="shared" si="247"/>
        <v>873.47999999997921</v>
      </c>
    </row>
    <row r="2288" spans="2:13" x14ac:dyDescent="0.2">
      <c r="B2288" s="41">
        <f t="shared" si="245"/>
        <v>10481.87999999975</v>
      </c>
      <c r="C2288" s="41">
        <f>Motor!$E$5</f>
        <v>1900</v>
      </c>
      <c r="D2288" s="41">
        <f>Motor!$E$6</f>
        <v>0</v>
      </c>
      <c r="E2288" s="41">
        <f t="shared" si="248"/>
        <v>12381.87999999975</v>
      </c>
      <c r="F2288" s="41">
        <f t="shared" si="249"/>
        <v>1031.82</v>
      </c>
      <c r="G2288" s="41">
        <f>IF(VLOOKUP(F2288,Constantes!$D$2:$E$11,2,TRUE)=0,+F2288,VLOOKUP(F2288,Constantes!$D$2:$E$11,2,TRUE))</f>
        <v>1050</v>
      </c>
      <c r="H2288" s="41">
        <f>ROUND(+Motor!$D$15*Iteración!G2288,2)</f>
        <v>49.35</v>
      </c>
      <c r="I2288" s="48">
        <f t="shared" si="250"/>
        <v>824.13999999997918</v>
      </c>
      <c r="J2288" s="41">
        <f t="shared" si="251"/>
        <v>873.4899999999792</v>
      </c>
      <c r="L2288" t="str">
        <f t="shared" si="246"/>
        <v>824,14</v>
      </c>
      <c r="M2288" s="41">
        <f t="shared" si="247"/>
        <v>873.4899999999792</v>
      </c>
    </row>
    <row r="2289" spans="2:13" x14ac:dyDescent="0.2">
      <c r="B2289" s="41">
        <f t="shared" si="245"/>
        <v>10481.999999999751</v>
      </c>
      <c r="C2289" s="41">
        <f>Motor!$E$5</f>
        <v>1900</v>
      </c>
      <c r="D2289" s="41">
        <f>Motor!$E$6</f>
        <v>0</v>
      </c>
      <c r="E2289" s="41">
        <f t="shared" si="248"/>
        <v>12381.999999999751</v>
      </c>
      <c r="F2289" s="41">
        <f t="shared" si="249"/>
        <v>1031.83</v>
      </c>
      <c r="G2289" s="41">
        <f>IF(VLOOKUP(F2289,Constantes!$D$2:$E$11,2,TRUE)=0,+F2289,VLOOKUP(F2289,Constantes!$D$2:$E$11,2,TRUE))</f>
        <v>1050</v>
      </c>
      <c r="H2289" s="41">
        <f>ROUND(+Motor!$D$15*Iteración!G2289,2)</f>
        <v>49.35</v>
      </c>
      <c r="I2289" s="48">
        <f t="shared" si="250"/>
        <v>824.14999999997917</v>
      </c>
      <c r="J2289" s="41">
        <f t="shared" si="251"/>
        <v>873.4999999999792</v>
      </c>
      <c r="L2289" t="str">
        <f t="shared" si="246"/>
        <v>824,15</v>
      </c>
      <c r="M2289" s="41">
        <f t="shared" si="247"/>
        <v>873.4999999999792</v>
      </c>
    </row>
    <row r="2290" spans="2:13" x14ac:dyDescent="0.2">
      <c r="B2290" s="41">
        <f t="shared" si="245"/>
        <v>10482.11999999975</v>
      </c>
      <c r="C2290" s="41">
        <f>Motor!$E$5</f>
        <v>1900</v>
      </c>
      <c r="D2290" s="41">
        <f>Motor!$E$6</f>
        <v>0</v>
      </c>
      <c r="E2290" s="41">
        <f t="shared" si="248"/>
        <v>12382.11999999975</v>
      </c>
      <c r="F2290" s="41">
        <f t="shared" si="249"/>
        <v>1031.8399999999999</v>
      </c>
      <c r="G2290" s="41">
        <f>IF(VLOOKUP(F2290,Constantes!$D$2:$E$11,2,TRUE)=0,+F2290,VLOOKUP(F2290,Constantes!$D$2:$E$11,2,TRUE))</f>
        <v>1050</v>
      </c>
      <c r="H2290" s="41">
        <f>ROUND(+Motor!$D$15*Iteración!G2290,2)</f>
        <v>49.35</v>
      </c>
      <c r="I2290" s="48">
        <f t="shared" si="250"/>
        <v>824.15999999997916</v>
      </c>
      <c r="J2290" s="41">
        <f t="shared" si="251"/>
        <v>873.50999999997919</v>
      </c>
      <c r="L2290" t="str">
        <f t="shared" si="246"/>
        <v>824,16</v>
      </c>
      <c r="M2290" s="41">
        <f t="shared" si="247"/>
        <v>873.50999999997919</v>
      </c>
    </row>
    <row r="2291" spans="2:13" x14ac:dyDescent="0.2">
      <c r="B2291" s="41">
        <f t="shared" si="245"/>
        <v>10482.239999999751</v>
      </c>
      <c r="C2291" s="41">
        <f>Motor!$E$5</f>
        <v>1900</v>
      </c>
      <c r="D2291" s="41">
        <f>Motor!$E$6</f>
        <v>0</v>
      </c>
      <c r="E2291" s="41">
        <f t="shared" si="248"/>
        <v>12382.239999999751</v>
      </c>
      <c r="F2291" s="41">
        <f t="shared" si="249"/>
        <v>1031.8499999999999</v>
      </c>
      <c r="G2291" s="41">
        <f>IF(VLOOKUP(F2291,Constantes!$D$2:$E$11,2,TRUE)=0,+F2291,VLOOKUP(F2291,Constantes!$D$2:$E$11,2,TRUE))</f>
        <v>1050</v>
      </c>
      <c r="H2291" s="41">
        <f>ROUND(+Motor!$D$15*Iteración!G2291,2)</f>
        <v>49.35</v>
      </c>
      <c r="I2291" s="48">
        <f t="shared" si="250"/>
        <v>824.16999999997915</v>
      </c>
      <c r="J2291" s="41">
        <f t="shared" si="251"/>
        <v>873.51999999997918</v>
      </c>
      <c r="L2291" t="str">
        <f t="shared" si="246"/>
        <v>824,17</v>
      </c>
      <c r="M2291" s="41">
        <f t="shared" si="247"/>
        <v>873.51999999997918</v>
      </c>
    </row>
    <row r="2292" spans="2:13" x14ac:dyDescent="0.2">
      <c r="B2292" s="41">
        <f t="shared" si="245"/>
        <v>10482.35999999975</v>
      </c>
      <c r="C2292" s="41">
        <f>Motor!$E$5</f>
        <v>1900</v>
      </c>
      <c r="D2292" s="41">
        <f>Motor!$E$6</f>
        <v>0</v>
      </c>
      <c r="E2292" s="41">
        <f t="shared" si="248"/>
        <v>12382.35999999975</v>
      </c>
      <c r="F2292" s="41">
        <f t="shared" si="249"/>
        <v>1031.8599999999999</v>
      </c>
      <c r="G2292" s="41">
        <f>IF(VLOOKUP(F2292,Constantes!$D$2:$E$11,2,TRUE)=0,+F2292,VLOOKUP(F2292,Constantes!$D$2:$E$11,2,TRUE))</f>
        <v>1050</v>
      </c>
      <c r="H2292" s="41">
        <f>ROUND(+Motor!$D$15*Iteración!G2292,2)</f>
        <v>49.35</v>
      </c>
      <c r="I2292" s="48">
        <f t="shared" si="250"/>
        <v>824.17999999997915</v>
      </c>
      <c r="J2292" s="41">
        <f t="shared" si="251"/>
        <v>873.52999999997917</v>
      </c>
      <c r="L2292" t="str">
        <f t="shared" si="246"/>
        <v>824,18</v>
      </c>
      <c r="M2292" s="41">
        <f t="shared" si="247"/>
        <v>873.52999999997917</v>
      </c>
    </row>
    <row r="2293" spans="2:13" x14ac:dyDescent="0.2">
      <c r="B2293" s="41">
        <f t="shared" si="245"/>
        <v>10482.47999999975</v>
      </c>
      <c r="C2293" s="41">
        <f>Motor!$E$5</f>
        <v>1900</v>
      </c>
      <c r="D2293" s="41">
        <f>Motor!$E$6</f>
        <v>0</v>
      </c>
      <c r="E2293" s="41">
        <f t="shared" si="248"/>
        <v>12382.47999999975</v>
      </c>
      <c r="F2293" s="41">
        <f t="shared" si="249"/>
        <v>1031.8699999999999</v>
      </c>
      <c r="G2293" s="41">
        <f>IF(VLOOKUP(F2293,Constantes!$D$2:$E$11,2,TRUE)=0,+F2293,VLOOKUP(F2293,Constantes!$D$2:$E$11,2,TRUE))</f>
        <v>1050</v>
      </c>
      <c r="H2293" s="41">
        <f>ROUND(+Motor!$D$15*Iteración!G2293,2)</f>
        <v>49.35</v>
      </c>
      <c r="I2293" s="48">
        <f t="shared" si="250"/>
        <v>824.18999999997914</v>
      </c>
      <c r="J2293" s="41">
        <f t="shared" si="251"/>
        <v>873.53999999997916</v>
      </c>
      <c r="L2293" t="str">
        <f t="shared" si="246"/>
        <v>824,19</v>
      </c>
      <c r="M2293" s="41">
        <f t="shared" si="247"/>
        <v>873.53999999997916</v>
      </c>
    </row>
    <row r="2294" spans="2:13" x14ac:dyDescent="0.2">
      <c r="B2294" s="41">
        <f t="shared" si="245"/>
        <v>10482.599999999749</v>
      </c>
      <c r="C2294" s="41">
        <f>Motor!$E$5</f>
        <v>1900</v>
      </c>
      <c r="D2294" s="41">
        <f>Motor!$E$6</f>
        <v>0</v>
      </c>
      <c r="E2294" s="41">
        <f t="shared" si="248"/>
        <v>12382.599999999749</v>
      </c>
      <c r="F2294" s="41">
        <f t="shared" si="249"/>
        <v>1031.8800000000001</v>
      </c>
      <c r="G2294" s="41">
        <f>IF(VLOOKUP(F2294,Constantes!$D$2:$E$11,2,TRUE)=0,+F2294,VLOOKUP(F2294,Constantes!$D$2:$E$11,2,TRUE))</f>
        <v>1050</v>
      </c>
      <c r="H2294" s="41">
        <f>ROUND(+Motor!$D$15*Iteración!G2294,2)</f>
        <v>49.35</v>
      </c>
      <c r="I2294" s="48">
        <f t="shared" si="250"/>
        <v>824.19999999997913</v>
      </c>
      <c r="J2294" s="41">
        <f t="shared" si="251"/>
        <v>873.54999999997915</v>
      </c>
      <c r="L2294" t="str">
        <f t="shared" si="246"/>
        <v>824,20</v>
      </c>
      <c r="M2294" s="41">
        <f t="shared" si="247"/>
        <v>873.54999999997915</v>
      </c>
    </row>
    <row r="2295" spans="2:13" x14ac:dyDescent="0.2">
      <c r="B2295" s="41">
        <f t="shared" si="245"/>
        <v>10482.71999999975</v>
      </c>
      <c r="C2295" s="41">
        <f>Motor!$E$5</f>
        <v>1900</v>
      </c>
      <c r="D2295" s="41">
        <f>Motor!$E$6</f>
        <v>0</v>
      </c>
      <c r="E2295" s="41">
        <f t="shared" si="248"/>
        <v>12382.71999999975</v>
      </c>
      <c r="F2295" s="41">
        <f t="shared" si="249"/>
        <v>1031.8900000000001</v>
      </c>
      <c r="G2295" s="41">
        <f>IF(VLOOKUP(F2295,Constantes!$D$2:$E$11,2,TRUE)=0,+F2295,VLOOKUP(F2295,Constantes!$D$2:$E$11,2,TRUE))</f>
        <v>1050</v>
      </c>
      <c r="H2295" s="41">
        <f>ROUND(+Motor!$D$15*Iteración!G2295,2)</f>
        <v>49.35</v>
      </c>
      <c r="I2295" s="48">
        <f t="shared" si="250"/>
        <v>824.20999999997912</v>
      </c>
      <c r="J2295" s="41">
        <f t="shared" si="251"/>
        <v>873.55999999997914</v>
      </c>
      <c r="L2295" t="str">
        <f t="shared" si="246"/>
        <v>824,21</v>
      </c>
      <c r="M2295" s="41">
        <f t="shared" si="247"/>
        <v>873.55999999997914</v>
      </c>
    </row>
    <row r="2296" spans="2:13" x14ac:dyDescent="0.2">
      <c r="B2296" s="41">
        <f t="shared" si="245"/>
        <v>10482.839999999749</v>
      </c>
      <c r="C2296" s="41">
        <f>Motor!$E$5</f>
        <v>1900</v>
      </c>
      <c r="D2296" s="41">
        <f>Motor!$E$6</f>
        <v>0</v>
      </c>
      <c r="E2296" s="41">
        <f t="shared" si="248"/>
        <v>12382.839999999749</v>
      </c>
      <c r="F2296" s="41">
        <f t="shared" si="249"/>
        <v>1031.9000000000001</v>
      </c>
      <c r="G2296" s="41">
        <f>IF(VLOOKUP(F2296,Constantes!$D$2:$E$11,2,TRUE)=0,+F2296,VLOOKUP(F2296,Constantes!$D$2:$E$11,2,TRUE))</f>
        <v>1050</v>
      </c>
      <c r="H2296" s="41">
        <f>ROUND(+Motor!$D$15*Iteración!G2296,2)</f>
        <v>49.35</v>
      </c>
      <c r="I2296" s="48">
        <f t="shared" si="250"/>
        <v>824.21999999997911</v>
      </c>
      <c r="J2296" s="41">
        <f t="shared" si="251"/>
        <v>873.56999999997913</v>
      </c>
      <c r="L2296" t="str">
        <f t="shared" si="246"/>
        <v>824,22</v>
      </c>
      <c r="M2296" s="41">
        <f t="shared" si="247"/>
        <v>873.56999999997913</v>
      </c>
    </row>
    <row r="2297" spans="2:13" x14ac:dyDescent="0.2">
      <c r="B2297" s="41">
        <f t="shared" si="245"/>
        <v>10482.95999999975</v>
      </c>
      <c r="C2297" s="41">
        <f>Motor!$E$5</f>
        <v>1900</v>
      </c>
      <c r="D2297" s="41">
        <f>Motor!$E$6</f>
        <v>0</v>
      </c>
      <c r="E2297" s="41">
        <f t="shared" si="248"/>
        <v>12382.95999999975</v>
      </c>
      <c r="F2297" s="41">
        <f t="shared" si="249"/>
        <v>1031.9100000000001</v>
      </c>
      <c r="G2297" s="41">
        <f>IF(VLOOKUP(F2297,Constantes!$D$2:$E$11,2,TRUE)=0,+F2297,VLOOKUP(F2297,Constantes!$D$2:$E$11,2,TRUE))</f>
        <v>1050</v>
      </c>
      <c r="H2297" s="41">
        <f>ROUND(+Motor!$D$15*Iteración!G2297,2)</f>
        <v>49.35</v>
      </c>
      <c r="I2297" s="48">
        <f t="shared" si="250"/>
        <v>824.2299999999791</v>
      </c>
      <c r="J2297" s="41">
        <f t="shared" si="251"/>
        <v>873.57999999997912</v>
      </c>
      <c r="L2297" t="str">
        <f t="shared" si="246"/>
        <v>824,23</v>
      </c>
      <c r="M2297" s="41">
        <f t="shared" si="247"/>
        <v>873.57999999997912</v>
      </c>
    </row>
    <row r="2298" spans="2:13" x14ac:dyDescent="0.2">
      <c r="B2298" s="41">
        <f t="shared" si="245"/>
        <v>10483.079999999749</v>
      </c>
      <c r="C2298" s="41">
        <f>Motor!$E$5</f>
        <v>1900</v>
      </c>
      <c r="D2298" s="41">
        <f>Motor!$E$6</f>
        <v>0</v>
      </c>
      <c r="E2298" s="41">
        <f t="shared" si="248"/>
        <v>12383.079999999749</v>
      </c>
      <c r="F2298" s="41">
        <f t="shared" si="249"/>
        <v>1031.92</v>
      </c>
      <c r="G2298" s="41">
        <f>IF(VLOOKUP(F2298,Constantes!$D$2:$E$11,2,TRUE)=0,+F2298,VLOOKUP(F2298,Constantes!$D$2:$E$11,2,TRUE))</f>
        <v>1050</v>
      </c>
      <c r="H2298" s="41">
        <f>ROUND(+Motor!$D$15*Iteración!G2298,2)</f>
        <v>49.35</v>
      </c>
      <c r="I2298" s="48">
        <f t="shared" si="250"/>
        <v>824.23999999997909</v>
      </c>
      <c r="J2298" s="41">
        <f t="shared" si="251"/>
        <v>873.58999999997911</v>
      </c>
      <c r="L2298" t="str">
        <f t="shared" si="246"/>
        <v>824,24</v>
      </c>
      <c r="M2298" s="41">
        <f t="shared" si="247"/>
        <v>873.58999999997911</v>
      </c>
    </row>
    <row r="2299" spans="2:13" x14ac:dyDescent="0.2">
      <c r="B2299" s="41">
        <f t="shared" si="245"/>
        <v>10483.19999999975</v>
      </c>
      <c r="C2299" s="41">
        <f>Motor!$E$5</f>
        <v>1900</v>
      </c>
      <c r="D2299" s="41">
        <f>Motor!$E$6</f>
        <v>0</v>
      </c>
      <c r="E2299" s="41">
        <f t="shared" si="248"/>
        <v>12383.19999999975</v>
      </c>
      <c r="F2299" s="41">
        <f t="shared" si="249"/>
        <v>1031.93</v>
      </c>
      <c r="G2299" s="41">
        <f>IF(VLOOKUP(F2299,Constantes!$D$2:$E$11,2,TRUE)=0,+F2299,VLOOKUP(F2299,Constantes!$D$2:$E$11,2,TRUE))</f>
        <v>1050</v>
      </c>
      <c r="H2299" s="41">
        <f>ROUND(+Motor!$D$15*Iteración!G2299,2)</f>
        <v>49.35</v>
      </c>
      <c r="I2299" s="48">
        <f t="shared" si="250"/>
        <v>824.24999999997908</v>
      </c>
      <c r="J2299" s="41">
        <f t="shared" si="251"/>
        <v>873.5999999999791</v>
      </c>
      <c r="L2299" t="str">
        <f t="shared" si="246"/>
        <v>824,25</v>
      </c>
      <c r="M2299" s="41">
        <f t="shared" si="247"/>
        <v>873.5999999999791</v>
      </c>
    </row>
    <row r="2300" spans="2:13" x14ac:dyDescent="0.2">
      <c r="B2300" s="41">
        <f t="shared" si="245"/>
        <v>10483.319999999749</v>
      </c>
      <c r="C2300" s="41">
        <f>Motor!$E$5</f>
        <v>1900</v>
      </c>
      <c r="D2300" s="41">
        <f>Motor!$E$6</f>
        <v>0</v>
      </c>
      <c r="E2300" s="41">
        <f t="shared" si="248"/>
        <v>12383.319999999749</v>
      </c>
      <c r="F2300" s="41">
        <f t="shared" si="249"/>
        <v>1031.94</v>
      </c>
      <c r="G2300" s="41">
        <f>IF(VLOOKUP(F2300,Constantes!$D$2:$E$11,2,TRUE)=0,+F2300,VLOOKUP(F2300,Constantes!$D$2:$E$11,2,TRUE))</f>
        <v>1050</v>
      </c>
      <c r="H2300" s="41">
        <f>ROUND(+Motor!$D$15*Iteración!G2300,2)</f>
        <v>49.35</v>
      </c>
      <c r="I2300" s="48">
        <f t="shared" si="250"/>
        <v>824.25999999997907</v>
      </c>
      <c r="J2300" s="41">
        <f t="shared" si="251"/>
        <v>873.6099999999791</v>
      </c>
      <c r="L2300" t="str">
        <f t="shared" si="246"/>
        <v>824,26</v>
      </c>
      <c r="M2300" s="41">
        <f t="shared" si="247"/>
        <v>873.6099999999791</v>
      </c>
    </row>
    <row r="2301" spans="2:13" x14ac:dyDescent="0.2">
      <c r="B2301" s="41">
        <f t="shared" si="245"/>
        <v>10483.439999999749</v>
      </c>
      <c r="C2301" s="41">
        <f>Motor!$E$5</f>
        <v>1900</v>
      </c>
      <c r="D2301" s="41">
        <f>Motor!$E$6</f>
        <v>0</v>
      </c>
      <c r="E2301" s="41">
        <f t="shared" si="248"/>
        <v>12383.439999999749</v>
      </c>
      <c r="F2301" s="41">
        <f t="shared" si="249"/>
        <v>1031.95</v>
      </c>
      <c r="G2301" s="41">
        <f>IF(VLOOKUP(F2301,Constantes!$D$2:$E$11,2,TRUE)=0,+F2301,VLOOKUP(F2301,Constantes!$D$2:$E$11,2,TRUE))</f>
        <v>1050</v>
      </c>
      <c r="H2301" s="41">
        <f>ROUND(+Motor!$D$15*Iteración!G2301,2)</f>
        <v>49.35</v>
      </c>
      <c r="I2301" s="48">
        <f t="shared" si="250"/>
        <v>824.26999999997906</v>
      </c>
      <c r="J2301" s="41">
        <f t="shared" si="251"/>
        <v>873.61999999997909</v>
      </c>
      <c r="L2301" t="str">
        <f t="shared" si="246"/>
        <v>824,27</v>
      </c>
      <c r="M2301" s="41">
        <f t="shared" si="247"/>
        <v>873.61999999997909</v>
      </c>
    </row>
    <row r="2302" spans="2:13" x14ac:dyDescent="0.2">
      <c r="B2302" s="41">
        <f t="shared" si="245"/>
        <v>10483.559999999748</v>
      </c>
      <c r="C2302" s="41">
        <f>Motor!$E$5</f>
        <v>1900</v>
      </c>
      <c r="D2302" s="41">
        <f>Motor!$E$6</f>
        <v>0</v>
      </c>
      <c r="E2302" s="41">
        <f t="shared" si="248"/>
        <v>12383.559999999748</v>
      </c>
      <c r="F2302" s="41">
        <f t="shared" si="249"/>
        <v>1031.96</v>
      </c>
      <c r="G2302" s="41">
        <f>IF(VLOOKUP(F2302,Constantes!$D$2:$E$11,2,TRUE)=0,+F2302,VLOOKUP(F2302,Constantes!$D$2:$E$11,2,TRUE))</f>
        <v>1050</v>
      </c>
      <c r="H2302" s="41">
        <f>ROUND(+Motor!$D$15*Iteración!G2302,2)</f>
        <v>49.35</v>
      </c>
      <c r="I2302" s="48">
        <f t="shared" si="250"/>
        <v>824.27999999997905</v>
      </c>
      <c r="J2302" s="41">
        <f t="shared" si="251"/>
        <v>873.62999999997908</v>
      </c>
      <c r="L2302" t="str">
        <f t="shared" si="246"/>
        <v>824,28</v>
      </c>
      <c r="M2302" s="41">
        <f t="shared" si="247"/>
        <v>873.62999999997908</v>
      </c>
    </row>
    <row r="2303" spans="2:13" x14ac:dyDescent="0.2">
      <c r="B2303" s="41">
        <f t="shared" si="245"/>
        <v>10483.679999999749</v>
      </c>
      <c r="C2303" s="41">
        <f>Motor!$E$5</f>
        <v>1900</v>
      </c>
      <c r="D2303" s="41">
        <f>Motor!$E$6</f>
        <v>0</v>
      </c>
      <c r="E2303" s="41">
        <f t="shared" si="248"/>
        <v>12383.679999999749</v>
      </c>
      <c r="F2303" s="41">
        <f t="shared" si="249"/>
        <v>1031.97</v>
      </c>
      <c r="G2303" s="41">
        <f>IF(VLOOKUP(F2303,Constantes!$D$2:$E$11,2,TRUE)=0,+F2303,VLOOKUP(F2303,Constantes!$D$2:$E$11,2,TRUE))</f>
        <v>1050</v>
      </c>
      <c r="H2303" s="41">
        <f>ROUND(+Motor!$D$15*Iteración!G2303,2)</f>
        <v>49.35</v>
      </c>
      <c r="I2303" s="48">
        <f t="shared" si="250"/>
        <v>824.28999999997905</v>
      </c>
      <c r="J2303" s="41">
        <f t="shared" si="251"/>
        <v>873.63999999997907</v>
      </c>
      <c r="L2303" t="str">
        <f t="shared" si="246"/>
        <v>824,29</v>
      </c>
      <c r="M2303" s="41">
        <f t="shared" si="247"/>
        <v>873.63999999997907</v>
      </c>
    </row>
    <row r="2304" spans="2:13" x14ac:dyDescent="0.2">
      <c r="B2304" s="41">
        <f t="shared" si="245"/>
        <v>10483.799999999748</v>
      </c>
      <c r="C2304" s="41">
        <f>Motor!$E$5</f>
        <v>1900</v>
      </c>
      <c r="D2304" s="41">
        <f>Motor!$E$6</f>
        <v>0</v>
      </c>
      <c r="E2304" s="41">
        <f t="shared" si="248"/>
        <v>12383.799999999748</v>
      </c>
      <c r="F2304" s="41">
        <f t="shared" si="249"/>
        <v>1031.98</v>
      </c>
      <c r="G2304" s="41">
        <f>IF(VLOOKUP(F2304,Constantes!$D$2:$E$11,2,TRUE)=0,+F2304,VLOOKUP(F2304,Constantes!$D$2:$E$11,2,TRUE))</f>
        <v>1050</v>
      </c>
      <c r="H2304" s="41">
        <f>ROUND(+Motor!$D$15*Iteración!G2304,2)</f>
        <v>49.35</v>
      </c>
      <c r="I2304" s="48">
        <f t="shared" si="250"/>
        <v>824.29999999997904</v>
      </c>
      <c r="J2304" s="41">
        <f t="shared" si="251"/>
        <v>873.64999999997906</v>
      </c>
      <c r="L2304" t="str">
        <f t="shared" si="246"/>
        <v>824,30</v>
      </c>
      <c r="M2304" s="41">
        <f t="shared" si="247"/>
        <v>873.64999999997906</v>
      </c>
    </row>
    <row r="2305" spans="2:13" x14ac:dyDescent="0.2">
      <c r="B2305" s="41">
        <f t="shared" si="245"/>
        <v>10483.919999999749</v>
      </c>
      <c r="C2305" s="41">
        <f>Motor!$E$5</f>
        <v>1900</v>
      </c>
      <c r="D2305" s="41">
        <f>Motor!$E$6</f>
        <v>0</v>
      </c>
      <c r="E2305" s="41">
        <f t="shared" si="248"/>
        <v>12383.919999999749</v>
      </c>
      <c r="F2305" s="41">
        <f t="shared" si="249"/>
        <v>1031.99</v>
      </c>
      <c r="G2305" s="41">
        <f>IF(VLOOKUP(F2305,Constantes!$D$2:$E$11,2,TRUE)=0,+F2305,VLOOKUP(F2305,Constantes!$D$2:$E$11,2,TRUE))</f>
        <v>1050</v>
      </c>
      <c r="H2305" s="41">
        <f>ROUND(+Motor!$D$15*Iteración!G2305,2)</f>
        <v>49.35</v>
      </c>
      <c r="I2305" s="48">
        <f t="shared" si="250"/>
        <v>824.30999999997903</v>
      </c>
      <c r="J2305" s="41">
        <f t="shared" si="251"/>
        <v>873.65999999997905</v>
      </c>
      <c r="L2305" t="str">
        <f t="shared" si="246"/>
        <v>824,31</v>
      </c>
      <c r="M2305" s="41">
        <f t="shared" si="247"/>
        <v>873.65999999997905</v>
      </c>
    </row>
    <row r="2306" spans="2:13" x14ac:dyDescent="0.2">
      <c r="B2306" s="41">
        <f t="shared" si="245"/>
        <v>10484.039999999748</v>
      </c>
      <c r="C2306" s="41">
        <f>Motor!$E$5</f>
        <v>1900</v>
      </c>
      <c r="D2306" s="41">
        <f>Motor!$E$6</f>
        <v>0</v>
      </c>
      <c r="E2306" s="41">
        <f t="shared" si="248"/>
        <v>12384.039999999748</v>
      </c>
      <c r="F2306" s="41">
        <f t="shared" si="249"/>
        <v>1032</v>
      </c>
      <c r="G2306" s="41">
        <f>IF(VLOOKUP(F2306,Constantes!$D$2:$E$11,2,TRUE)=0,+F2306,VLOOKUP(F2306,Constantes!$D$2:$E$11,2,TRUE))</f>
        <v>1050</v>
      </c>
      <c r="H2306" s="41">
        <f>ROUND(+Motor!$D$15*Iteración!G2306,2)</f>
        <v>49.35</v>
      </c>
      <c r="I2306" s="48">
        <f t="shared" si="250"/>
        <v>824.31999999997902</v>
      </c>
      <c r="J2306" s="41">
        <f t="shared" si="251"/>
        <v>873.66999999997904</v>
      </c>
      <c r="L2306" t="str">
        <f t="shared" si="246"/>
        <v>824,32</v>
      </c>
      <c r="M2306" s="41">
        <f t="shared" si="247"/>
        <v>873.66999999997904</v>
      </c>
    </row>
    <row r="2307" spans="2:13" x14ac:dyDescent="0.2">
      <c r="B2307" s="41">
        <f t="shared" si="245"/>
        <v>10484.159999999749</v>
      </c>
      <c r="C2307" s="41">
        <f>Motor!$E$5</f>
        <v>1900</v>
      </c>
      <c r="D2307" s="41">
        <f>Motor!$E$6</f>
        <v>0</v>
      </c>
      <c r="E2307" s="41">
        <f t="shared" si="248"/>
        <v>12384.159999999749</v>
      </c>
      <c r="F2307" s="41">
        <f t="shared" si="249"/>
        <v>1032.01</v>
      </c>
      <c r="G2307" s="41">
        <f>IF(VLOOKUP(F2307,Constantes!$D$2:$E$11,2,TRUE)=0,+F2307,VLOOKUP(F2307,Constantes!$D$2:$E$11,2,TRUE))</f>
        <v>1050</v>
      </c>
      <c r="H2307" s="41">
        <f>ROUND(+Motor!$D$15*Iteración!G2307,2)</f>
        <v>49.35</v>
      </c>
      <c r="I2307" s="48">
        <f t="shared" si="250"/>
        <v>824.32999999997901</v>
      </c>
      <c r="J2307" s="41">
        <f t="shared" si="251"/>
        <v>873.67999999997903</v>
      </c>
      <c r="L2307" t="str">
        <f t="shared" si="246"/>
        <v>824,33</v>
      </c>
      <c r="M2307" s="41">
        <f t="shared" si="247"/>
        <v>873.67999999997903</v>
      </c>
    </row>
    <row r="2308" spans="2:13" x14ac:dyDescent="0.2">
      <c r="B2308" s="41">
        <f t="shared" ref="B2308:B2371" si="252">+J2308*12</f>
        <v>10484.279999999748</v>
      </c>
      <c r="C2308" s="41">
        <f>Motor!$E$5</f>
        <v>1900</v>
      </c>
      <c r="D2308" s="41">
        <f>Motor!$E$6</f>
        <v>0</v>
      </c>
      <c r="E2308" s="41">
        <f t="shared" si="248"/>
        <v>12384.279999999748</v>
      </c>
      <c r="F2308" s="41">
        <f t="shared" si="249"/>
        <v>1032.02</v>
      </c>
      <c r="G2308" s="41">
        <f>IF(VLOOKUP(F2308,Constantes!$D$2:$E$11,2,TRUE)=0,+F2308,VLOOKUP(F2308,Constantes!$D$2:$E$11,2,TRUE))</f>
        <v>1050</v>
      </c>
      <c r="H2308" s="41">
        <f>ROUND(+Motor!$D$15*Iteración!G2308,2)</f>
        <v>49.35</v>
      </c>
      <c r="I2308" s="48">
        <f t="shared" si="250"/>
        <v>824.339999999979</v>
      </c>
      <c r="J2308" s="41">
        <f t="shared" si="251"/>
        <v>873.68999999997902</v>
      </c>
      <c r="L2308" t="str">
        <f t="shared" ref="L2308:L2371" si="253">TEXT(I2308,"0,00")</f>
        <v>824,34</v>
      </c>
      <c r="M2308" s="41">
        <f t="shared" ref="M2308:M2371" si="254">+J2308</f>
        <v>873.68999999997902</v>
      </c>
    </row>
    <row r="2309" spans="2:13" x14ac:dyDescent="0.2">
      <c r="B2309" s="41">
        <f t="shared" si="252"/>
        <v>10484.399999999749</v>
      </c>
      <c r="C2309" s="41">
        <f>Motor!$E$5</f>
        <v>1900</v>
      </c>
      <c r="D2309" s="41">
        <f>Motor!$E$6</f>
        <v>0</v>
      </c>
      <c r="E2309" s="41">
        <f t="shared" ref="E2309:E2372" si="255">SUM(B2309:D2309)</f>
        <v>12384.399999999749</v>
      </c>
      <c r="F2309" s="41">
        <f t="shared" ref="F2309:F2372" si="256">ROUND(+E2309/12,2)</f>
        <v>1032.03</v>
      </c>
      <c r="G2309" s="41">
        <f>IF(VLOOKUP(F2309,Constantes!$D$2:$E$11,2,TRUE)=0,+F2309,VLOOKUP(F2309,Constantes!$D$2:$E$11,2,TRUE))</f>
        <v>1050</v>
      </c>
      <c r="H2309" s="41">
        <f>ROUND(+Motor!$D$15*Iteración!G2309,2)</f>
        <v>49.35</v>
      </c>
      <c r="I2309" s="48">
        <f t="shared" ref="I2309:I2372" si="257">+J2309-H2309</f>
        <v>824.34999999997899</v>
      </c>
      <c r="J2309" s="41">
        <f t="shared" ref="J2309:J2372" si="258">+J2308+$J$1</f>
        <v>873.69999999997901</v>
      </c>
      <c r="L2309" t="str">
        <f t="shared" si="253"/>
        <v>824,35</v>
      </c>
      <c r="M2309" s="41">
        <f t="shared" si="254"/>
        <v>873.69999999997901</v>
      </c>
    </row>
    <row r="2310" spans="2:13" x14ac:dyDescent="0.2">
      <c r="B2310" s="41">
        <f t="shared" si="252"/>
        <v>10484.519999999748</v>
      </c>
      <c r="C2310" s="41">
        <f>Motor!$E$5</f>
        <v>1900</v>
      </c>
      <c r="D2310" s="41">
        <f>Motor!$E$6</f>
        <v>0</v>
      </c>
      <c r="E2310" s="41">
        <f t="shared" si="255"/>
        <v>12384.519999999748</v>
      </c>
      <c r="F2310" s="41">
        <f t="shared" si="256"/>
        <v>1032.04</v>
      </c>
      <c r="G2310" s="41">
        <f>IF(VLOOKUP(F2310,Constantes!$D$2:$E$11,2,TRUE)=0,+F2310,VLOOKUP(F2310,Constantes!$D$2:$E$11,2,TRUE))</f>
        <v>1050</v>
      </c>
      <c r="H2310" s="41">
        <f>ROUND(+Motor!$D$15*Iteración!G2310,2)</f>
        <v>49.35</v>
      </c>
      <c r="I2310" s="48">
        <f t="shared" si="257"/>
        <v>824.35999999997898</v>
      </c>
      <c r="J2310" s="41">
        <f t="shared" si="258"/>
        <v>873.709999999979</v>
      </c>
      <c r="L2310" t="str">
        <f t="shared" si="253"/>
        <v>824,36</v>
      </c>
      <c r="M2310" s="41">
        <f t="shared" si="254"/>
        <v>873.709999999979</v>
      </c>
    </row>
    <row r="2311" spans="2:13" x14ac:dyDescent="0.2">
      <c r="B2311" s="41">
        <f t="shared" si="252"/>
        <v>10484.639999999748</v>
      </c>
      <c r="C2311" s="41">
        <f>Motor!$E$5</f>
        <v>1900</v>
      </c>
      <c r="D2311" s="41">
        <f>Motor!$E$6</f>
        <v>0</v>
      </c>
      <c r="E2311" s="41">
        <f t="shared" si="255"/>
        <v>12384.639999999748</v>
      </c>
      <c r="F2311" s="41">
        <f t="shared" si="256"/>
        <v>1032.05</v>
      </c>
      <c r="G2311" s="41">
        <f>IF(VLOOKUP(F2311,Constantes!$D$2:$E$11,2,TRUE)=0,+F2311,VLOOKUP(F2311,Constantes!$D$2:$E$11,2,TRUE))</f>
        <v>1050</v>
      </c>
      <c r="H2311" s="41">
        <f>ROUND(+Motor!$D$15*Iteración!G2311,2)</f>
        <v>49.35</v>
      </c>
      <c r="I2311" s="48">
        <f t="shared" si="257"/>
        <v>824.36999999997897</v>
      </c>
      <c r="J2311" s="41">
        <f t="shared" si="258"/>
        <v>873.719999999979</v>
      </c>
      <c r="L2311" t="str">
        <f t="shared" si="253"/>
        <v>824,37</v>
      </c>
      <c r="M2311" s="41">
        <f t="shared" si="254"/>
        <v>873.719999999979</v>
      </c>
    </row>
    <row r="2312" spans="2:13" x14ac:dyDescent="0.2">
      <c r="B2312" s="41">
        <f t="shared" si="252"/>
        <v>10484.759999999747</v>
      </c>
      <c r="C2312" s="41">
        <f>Motor!$E$5</f>
        <v>1900</v>
      </c>
      <c r="D2312" s="41">
        <f>Motor!$E$6</f>
        <v>0</v>
      </c>
      <c r="E2312" s="41">
        <f t="shared" si="255"/>
        <v>12384.759999999747</v>
      </c>
      <c r="F2312" s="41">
        <f t="shared" si="256"/>
        <v>1032.06</v>
      </c>
      <c r="G2312" s="41">
        <f>IF(VLOOKUP(F2312,Constantes!$D$2:$E$11,2,TRUE)=0,+F2312,VLOOKUP(F2312,Constantes!$D$2:$E$11,2,TRUE))</f>
        <v>1050</v>
      </c>
      <c r="H2312" s="41">
        <f>ROUND(+Motor!$D$15*Iteración!G2312,2)</f>
        <v>49.35</v>
      </c>
      <c r="I2312" s="48">
        <f t="shared" si="257"/>
        <v>824.37999999997896</v>
      </c>
      <c r="J2312" s="41">
        <f t="shared" si="258"/>
        <v>873.72999999997899</v>
      </c>
      <c r="L2312" t="str">
        <f t="shared" si="253"/>
        <v>824,38</v>
      </c>
      <c r="M2312" s="41">
        <f t="shared" si="254"/>
        <v>873.72999999997899</v>
      </c>
    </row>
    <row r="2313" spans="2:13" x14ac:dyDescent="0.2">
      <c r="B2313" s="41">
        <f t="shared" si="252"/>
        <v>10484.879999999748</v>
      </c>
      <c r="C2313" s="41">
        <f>Motor!$E$5</f>
        <v>1900</v>
      </c>
      <c r="D2313" s="41">
        <f>Motor!$E$6</f>
        <v>0</v>
      </c>
      <c r="E2313" s="41">
        <f t="shared" si="255"/>
        <v>12384.879999999748</v>
      </c>
      <c r="F2313" s="41">
        <f t="shared" si="256"/>
        <v>1032.07</v>
      </c>
      <c r="G2313" s="41">
        <f>IF(VLOOKUP(F2313,Constantes!$D$2:$E$11,2,TRUE)=0,+F2313,VLOOKUP(F2313,Constantes!$D$2:$E$11,2,TRUE))</f>
        <v>1050</v>
      </c>
      <c r="H2313" s="41">
        <f>ROUND(+Motor!$D$15*Iteración!G2313,2)</f>
        <v>49.35</v>
      </c>
      <c r="I2313" s="48">
        <f t="shared" si="257"/>
        <v>824.38999999997895</v>
      </c>
      <c r="J2313" s="41">
        <f t="shared" si="258"/>
        <v>873.73999999997898</v>
      </c>
      <c r="L2313" t="str">
        <f t="shared" si="253"/>
        <v>824,39</v>
      </c>
      <c r="M2313" s="41">
        <f t="shared" si="254"/>
        <v>873.73999999997898</v>
      </c>
    </row>
    <row r="2314" spans="2:13" x14ac:dyDescent="0.2">
      <c r="B2314" s="41">
        <f t="shared" si="252"/>
        <v>10484.999999999747</v>
      </c>
      <c r="C2314" s="41">
        <f>Motor!$E$5</f>
        <v>1900</v>
      </c>
      <c r="D2314" s="41">
        <f>Motor!$E$6</f>
        <v>0</v>
      </c>
      <c r="E2314" s="41">
        <f t="shared" si="255"/>
        <v>12384.999999999747</v>
      </c>
      <c r="F2314" s="41">
        <f t="shared" si="256"/>
        <v>1032.08</v>
      </c>
      <c r="G2314" s="41">
        <f>IF(VLOOKUP(F2314,Constantes!$D$2:$E$11,2,TRUE)=0,+F2314,VLOOKUP(F2314,Constantes!$D$2:$E$11,2,TRUE))</f>
        <v>1050</v>
      </c>
      <c r="H2314" s="41">
        <f>ROUND(+Motor!$D$15*Iteración!G2314,2)</f>
        <v>49.35</v>
      </c>
      <c r="I2314" s="48">
        <f t="shared" si="257"/>
        <v>824.39999999997895</v>
      </c>
      <c r="J2314" s="41">
        <f t="shared" si="258"/>
        <v>873.74999999997897</v>
      </c>
      <c r="L2314" t="str">
        <f t="shared" si="253"/>
        <v>824,40</v>
      </c>
      <c r="M2314" s="41">
        <f t="shared" si="254"/>
        <v>873.74999999997897</v>
      </c>
    </row>
    <row r="2315" spans="2:13" x14ac:dyDescent="0.2">
      <c r="B2315" s="41">
        <f t="shared" si="252"/>
        <v>10485.119999999748</v>
      </c>
      <c r="C2315" s="41">
        <f>Motor!$E$5</f>
        <v>1900</v>
      </c>
      <c r="D2315" s="41">
        <f>Motor!$E$6</f>
        <v>0</v>
      </c>
      <c r="E2315" s="41">
        <f t="shared" si="255"/>
        <v>12385.119999999748</v>
      </c>
      <c r="F2315" s="41">
        <f t="shared" si="256"/>
        <v>1032.0899999999999</v>
      </c>
      <c r="G2315" s="41">
        <f>IF(VLOOKUP(F2315,Constantes!$D$2:$E$11,2,TRUE)=0,+F2315,VLOOKUP(F2315,Constantes!$D$2:$E$11,2,TRUE))</f>
        <v>1050</v>
      </c>
      <c r="H2315" s="41">
        <f>ROUND(+Motor!$D$15*Iteración!G2315,2)</f>
        <v>49.35</v>
      </c>
      <c r="I2315" s="48">
        <f t="shared" si="257"/>
        <v>824.40999999997894</v>
      </c>
      <c r="J2315" s="41">
        <f t="shared" si="258"/>
        <v>873.75999999997896</v>
      </c>
      <c r="L2315" t="str">
        <f t="shared" si="253"/>
        <v>824,41</v>
      </c>
      <c r="M2315" s="41">
        <f t="shared" si="254"/>
        <v>873.75999999997896</v>
      </c>
    </row>
    <row r="2316" spans="2:13" x14ac:dyDescent="0.2">
      <c r="B2316" s="41">
        <f t="shared" si="252"/>
        <v>10485.239999999747</v>
      </c>
      <c r="C2316" s="41">
        <f>Motor!$E$5</f>
        <v>1900</v>
      </c>
      <c r="D2316" s="41">
        <f>Motor!$E$6</f>
        <v>0</v>
      </c>
      <c r="E2316" s="41">
        <f t="shared" si="255"/>
        <v>12385.239999999747</v>
      </c>
      <c r="F2316" s="41">
        <f t="shared" si="256"/>
        <v>1032.0999999999999</v>
      </c>
      <c r="G2316" s="41">
        <f>IF(VLOOKUP(F2316,Constantes!$D$2:$E$11,2,TRUE)=0,+F2316,VLOOKUP(F2316,Constantes!$D$2:$E$11,2,TRUE))</f>
        <v>1050</v>
      </c>
      <c r="H2316" s="41">
        <f>ROUND(+Motor!$D$15*Iteración!G2316,2)</f>
        <v>49.35</v>
      </c>
      <c r="I2316" s="48">
        <f t="shared" si="257"/>
        <v>824.41999999997893</v>
      </c>
      <c r="J2316" s="41">
        <f t="shared" si="258"/>
        <v>873.76999999997895</v>
      </c>
      <c r="L2316" t="str">
        <f t="shared" si="253"/>
        <v>824,42</v>
      </c>
      <c r="M2316" s="41">
        <f t="shared" si="254"/>
        <v>873.76999999997895</v>
      </c>
    </row>
    <row r="2317" spans="2:13" x14ac:dyDescent="0.2">
      <c r="B2317" s="41">
        <f t="shared" si="252"/>
        <v>10485.359999999748</v>
      </c>
      <c r="C2317" s="41">
        <f>Motor!$E$5</f>
        <v>1900</v>
      </c>
      <c r="D2317" s="41">
        <f>Motor!$E$6</f>
        <v>0</v>
      </c>
      <c r="E2317" s="41">
        <f t="shared" si="255"/>
        <v>12385.359999999748</v>
      </c>
      <c r="F2317" s="41">
        <f t="shared" si="256"/>
        <v>1032.1099999999999</v>
      </c>
      <c r="G2317" s="41">
        <f>IF(VLOOKUP(F2317,Constantes!$D$2:$E$11,2,TRUE)=0,+F2317,VLOOKUP(F2317,Constantes!$D$2:$E$11,2,TRUE))</f>
        <v>1050</v>
      </c>
      <c r="H2317" s="41">
        <f>ROUND(+Motor!$D$15*Iteración!G2317,2)</f>
        <v>49.35</v>
      </c>
      <c r="I2317" s="48">
        <f t="shared" si="257"/>
        <v>824.42999999997892</v>
      </c>
      <c r="J2317" s="41">
        <f t="shared" si="258"/>
        <v>873.77999999997894</v>
      </c>
      <c r="L2317" t="str">
        <f t="shared" si="253"/>
        <v>824,43</v>
      </c>
      <c r="M2317" s="41">
        <f t="shared" si="254"/>
        <v>873.77999999997894</v>
      </c>
    </row>
    <row r="2318" spans="2:13" x14ac:dyDescent="0.2">
      <c r="B2318" s="41">
        <f t="shared" si="252"/>
        <v>10485.479999999747</v>
      </c>
      <c r="C2318" s="41">
        <f>Motor!$E$5</f>
        <v>1900</v>
      </c>
      <c r="D2318" s="41">
        <f>Motor!$E$6</f>
        <v>0</v>
      </c>
      <c r="E2318" s="41">
        <f t="shared" si="255"/>
        <v>12385.479999999747</v>
      </c>
      <c r="F2318" s="41">
        <f t="shared" si="256"/>
        <v>1032.1199999999999</v>
      </c>
      <c r="G2318" s="41">
        <f>IF(VLOOKUP(F2318,Constantes!$D$2:$E$11,2,TRUE)=0,+F2318,VLOOKUP(F2318,Constantes!$D$2:$E$11,2,TRUE))</f>
        <v>1050</v>
      </c>
      <c r="H2318" s="41">
        <f>ROUND(+Motor!$D$15*Iteración!G2318,2)</f>
        <v>49.35</v>
      </c>
      <c r="I2318" s="48">
        <f t="shared" si="257"/>
        <v>824.43999999997891</v>
      </c>
      <c r="J2318" s="41">
        <f t="shared" si="258"/>
        <v>873.78999999997893</v>
      </c>
      <c r="L2318" t="str">
        <f t="shared" si="253"/>
        <v>824,44</v>
      </c>
      <c r="M2318" s="41">
        <f t="shared" si="254"/>
        <v>873.78999999997893</v>
      </c>
    </row>
    <row r="2319" spans="2:13" x14ac:dyDescent="0.2">
      <c r="B2319" s="41">
        <f t="shared" si="252"/>
        <v>10485.599999999748</v>
      </c>
      <c r="C2319" s="41">
        <f>Motor!$E$5</f>
        <v>1900</v>
      </c>
      <c r="D2319" s="41">
        <f>Motor!$E$6</f>
        <v>0</v>
      </c>
      <c r="E2319" s="41">
        <f t="shared" si="255"/>
        <v>12385.599999999748</v>
      </c>
      <c r="F2319" s="41">
        <f t="shared" si="256"/>
        <v>1032.1300000000001</v>
      </c>
      <c r="G2319" s="41">
        <f>IF(VLOOKUP(F2319,Constantes!$D$2:$E$11,2,TRUE)=0,+F2319,VLOOKUP(F2319,Constantes!$D$2:$E$11,2,TRUE))</f>
        <v>1050</v>
      </c>
      <c r="H2319" s="41">
        <f>ROUND(+Motor!$D$15*Iteración!G2319,2)</f>
        <v>49.35</v>
      </c>
      <c r="I2319" s="48">
        <f t="shared" si="257"/>
        <v>824.4499999999789</v>
      </c>
      <c r="J2319" s="41">
        <f t="shared" si="258"/>
        <v>873.79999999997892</v>
      </c>
      <c r="L2319" t="str">
        <f t="shared" si="253"/>
        <v>824,45</v>
      </c>
      <c r="M2319" s="41">
        <f t="shared" si="254"/>
        <v>873.79999999997892</v>
      </c>
    </row>
    <row r="2320" spans="2:13" x14ac:dyDescent="0.2">
      <c r="B2320" s="41">
        <f t="shared" si="252"/>
        <v>10485.719999999747</v>
      </c>
      <c r="C2320" s="41">
        <f>Motor!$E$5</f>
        <v>1900</v>
      </c>
      <c r="D2320" s="41">
        <f>Motor!$E$6</f>
        <v>0</v>
      </c>
      <c r="E2320" s="41">
        <f t="shared" si="255"/>
        <v>12385.719999999747</v>
      </c>
      <c r="F2320" s="41">
        <f t="shared" si="256"/>
        <v>1032.1400000000001</v>
      </c>
      <c r="G2320" s="41">
        <f>IF(VLOOKUP(F2320,Constantes!$D$2:$E$11,2,TRUE)=0,+F2320,VLOOKUP(F2320,Constantes!$D$2:$E$11,2,TRUE))</f>
        <v>1050</v>
      </c>
      <c r="H2320" s="41">
        <f>ROUND(+Motor!$D$15*Iteración!G2320,2)</f>
        <v>49.35</v>
      </c>
      <c r="I2320" s="48">
        <f t="shared" si="257"/>
        <v>824.45999999997889</v>
      </c>
      <c r="J2320" s="41">
        <f t="shared" si="258"/>
        <v>873.80999999997891</v>
      </c>
      <c r="L2320" t="str">
        <f t="shared" si="253"/>
        <v>824,46</v>
      </c>
      <c r="M2320" s="41">
        <f t="shared" si="254"/>
        <v>873.80999999997891</v>
      </c>
    </row>
    <row r="2321" spans="2:13" x14ac:dyDescent="0.2">
      <c r="B2321" s="41">
        <f t="shared" si="252"/>
        <v>10485.839999999747</v>
      </c>
      <c r="C2321" s="41">
        <f>Motor!$E$5</f>
        <v>1900</v>
      </c>
      <c r="D2321" s="41">
        <f>Motor!$E$6</f>
        <v>0</v>
      </c>
      <c r="E2321" s="41">
        <f t="shared" si="255"/>
        <v>12385.839999999747</v>
      </c>
      <c r="F2321" s="41">
        <f t="shared" si="256"/>
        <v>1032.1500000000001</v>
      </c>
      <c r="G2321" s="41">
        <f>IF(VLOOKUP(F2321,Constantes!$D$2:$E$11,2,TRUE)=0,+F2321,VLOOKUP(F2321,Constantes!$D$2:$E$11,2,TRUE))</f>
        <v>1050</v>
      </c>
      <c r="H2321" s="41">
        <f>ROUND(+Motor!$D$15*Iteración!G2321,2)</f>
        <v>49.35</v>
      </c>
      <c r="I2321" s="48">
        <f t="shared" si="257"/>
        <v>824.46999999997888</v>
      </c>
      <c r="J2321" s="41">
        <f t="shared" si="258"/>
        <v>873.8199999999789</v>
      </c>
      <c r="L2321" t="str">
        <f t="shared" si="253"/>
        <v>824,47</v>
      </c>
      <c r="M2321" s="41">
        <f t="shared" si="254"/>
        <v>873.8199999999789</v>
      </c>
    </row>
    <row r="2322" spans="2:13" x14ac:dyDescent="0.2">
      <c r="B2322" s="41">
        <f t="shared" si="252"/>
        <v>10485.959999999746</v>
      </c>
      <c r="C2322" s="41">
        <f>Motor!$E$5</f>
        <v>1900</v>
      </c>
      <c r="D2322" s="41">
        <f>Motor!$E$6</f>
        <v>0</v>
      </c>
      <c r="E2322" s="41">
        <f t="shared" si="255"/>
        <v>12385.959999999746</v>
      </c>
      <c r="F2322" s="41">
        <f t="shared" si="256"/>
        <v>1032.1600000000001</v>
      </c>
      <c r="G2322" s="41">
        <f>IF(VLOOKUP(F2322,Constantes!$D$2:$E$11,2,TRUE)=0,+F2322,VLOOKUP(F2322,Constantes!$D$2:$E$11,2,TRUE))</f>
        <v>1050</v>
      </c>
      <c r="H2322" s="41">
        <f>ROUND(+Motor!$D$15*Iteración!G2322,2)</f>
        <v>49.35</v>
      </c>
      <c r="I2322" s="48">
        <f t="shared" si="257"/>
        <v>824.47999999997887</v>
      </c>
      <c r="J2322" s="41">
        <f t="shared" si="258"/>
        <v>873.8299999999789</v>
      </c>
      <c r="L2322" t="str">
        <f t="shared" si="253"/>
        <v>824,48</v>
      </c>
      <c r="M2322" s="41">
        <f t="shared" si="254"/>
        <v>873.8299999999789</v>
      </c>
    </row>
    <row r="2323" spans="2:13" x14ac:dyDescent="0.2">
      <c r="B2323" s="41">
        <f t="shared" si="252"/>
        <v>10486.079999999747</v>
      </c>
      <c r="C2323" s="41">
        <f>Motor!$E$5</f>
        <v>1900</v>
      </c>
      <c r="D2323" s="41">
        <f>Motor!$E$6</f>
        <v>0</v>
      </c>
      <c r="E2323" s="41">
        <f t="shared" si="255"/>
        <v>12386.079999999747</v>
      </c>
      <c r="F2323" s="41">
        <f t="shared" si="256"/>
        <v>1032.17</v>
      </c>
      <c r="G2323" s="41">
        <f>IF(VLOOKUP(F2323,Constantes!$D$2:$E$11,2,TRUE)=0,+F2323,VLOOKUP(F2323,Constantes!$D$2:$E$11,2,TRUE))</f>
        <v>1050</v>
      </c>
      <c r="H2323" s="41">
        <f>ROUND(+Motor!$D$15*Iteración!G2323,2)</f>
        <v>49.35</v>
      </c>
      <c r="I2323" s="48">
        <f t="shared" si="257"/>
        <v>824.48999999997886</v>
      </c>
      <c r="J2323" s="41">
        <f t="shared" si="258"/>
        <v>873.83999999997889</v>
      </c>
      <c r="L2323" t="str">
        <f t="shared" si="253"/>
        <v>824,49</v>
      </c>
      <c r="M2323" s="41">
        <f t="shared" si="254"/>
        <v>873.83999999997889</v>
      </c>
    </row>
    <row r="2324" spans="2:13" x14ac:dyDescent="0.2">
      <c r="B2324" s="41">
        <f t="shared" si="252"/>
        <v>10486.199999999746</v>
      </c>
      <c r="C2324" s="41">
        <f>Motor!$E$5</f>
        <v>1900</v>
      </c>
      <c r="D2324" s="41">
        <f>Motor!$E$6</f>
        <v>0</v>
      </c>
      <c r="E2324" s="41">
        <f t="shared" si="255"/>
        <v>12386.199999999746</v>
      </c>
      <c r="F2324" s="41">
        <f t="shared" si="256"/>
        <v>1032.18</v>
      </c>
      <c r="G2324" s="41">
        <f>IF(VLOOKUP(F2324,Constantes!$D$2:$E$11,2,TRUE)=0,+F2324,VLOOKUP(F2324,Constantes!$D$2:$E$11,2,TRUE))</f>
        <v>1050</v>
      </c>
      <c r="H2324" s="41">
        <f>ROUND(+Motor!$D$15*Iteración!G2324,2)</f>
        <v>49.35</v>
      </c>
      <c r="I2324" s="48">
        <f t="shared" si="257"/>
        <v>824.49999999997885</v>
      </c>
      <c r="J2324" s="41">
        <f t="shared" si="258"/>
        <v>873.84999999997888</v>
      </c>
      <c r="L2324" t="str">
        <f t="shared" si="253"/>
        <v>824,50</v>
      </c>
      <c r="M2324" s="41">
        <f t="shared" si="254"/>
        <v>873.84999999997888</v>
      </c>
    </row>
    <row r="2325" spans="2:13" x14ac:dyDescent="0.2">
      <c r="B2325" s="41">
        <f t="shared" si="252"/>
        <v>10486.319999999747</v>
      </c>
      <c r="C2325" s="41">
        <f>Motor!$E$5</f>
        <v>1900</v>
      </c>
      <c r="D2325" s="41">
        <f>Motor!$E$6</f>
        <v>0</v>
      </c>
      <c r="E2325" s="41">
        <f t="shared" si="255"/>
        <v>12386.319999999747</v>
      </c>
      <c r="F2325" s="41">
        <f t="shared" si="256"/>
        <v>1032.19</v>
      </c>
      <c r="G2325" s="41">
        <f>IF(VLOOKUP(F2325,Constantes!$D$2:$E$11,2,TRUE)=0,+F2325,VLOOKUP(F2325,Constantes!$D$2:$E$11,2,TRUE))</f>
        <v>1050</v>
      </c>
      <c r="H2325" s="41">
        <f>ROUND(+Motor!$D$15*Iteración!G2325,2)</f>
        <v>49.35</v>
      </c>
      <c r="I2325" s="48">
        <f t="shared" si="257"/>
        <v>824.50999999997885</v>
      </c>
      <c r="J2325" s="41">
        <f t="shared" si="258"/>
        <v>873.85999999997887</v>
      </c>
      <c r="L2325" t="str">
        <f t="shared" si="253"/>
        <v>824,51</v>
      </c>
      <c r="M2325" s="41">
        <f t="shared" si="254"/>
        <v>873.85999999997887</v>
      </c>
    </row>
    <row r="2326" spans="2:13" x14ac:dyDescent="0.2">
      <c r="B2326" s="41">
        <f t="shared" si="252"/>
        <v>10486.439999999746</v>
      </c>
      <c r="C2326" s="41">
        <f>Motor!$E$5</f>
        <v>1900</v>
      </c>
      <c r="D2326" s="41">
        <f>Motor!$E$6</f>
        <v>0</v>
      </c>
      <c r="E2326" s="41">
        <f t="shared" si="255"/>
        <v>12386.439999999746</v>
      </c>
      <c r="F2326" s="41">
        <f t="shared" si="256"/>
        <v>1032.2</v>
      </c>
      <c r="G2326" s="41">
        <f>IF(VLOOKUP(F2326,Constantes!$D$2:$E$11,2,TRUE)=0,+F2326,VLOOKUP(F2326,Constantes!$D$2:$E$11,2,TRUE))</f>
        <v>1050</v>
      </c>
      <c r="H2326" s="41">
        <f>ROUND(+Motor!$D$15*Iteración!G2326,2)</f>
        <v>49.35</v>
      </c>
      <c r="I2326" s="48">
        <f t="shared" si="257"/>
        <v>824.51999999997884</v>
      </c>
      <c r="J2326" s="41">
        <f t="shared" si="258"/>
        <v>873.86999999997886</v>
      </c>
      <c r="L2326" t="str">
        <f t="shared" si="253"/>
        <v>824,52</v>
      </c>
      <c r="M2326" s="41">
        <f t="shared" si="254"/>
        <v>873.86999999997886</v>
      </c>
    </row>
    <row r="2327" spans="2:13" x14ac:dyDescent="0.2">
      <c r="B2327" s="41">
        <f t="shared" si="252"/>
        <v>10486.559999999747</v>
      </c>
      <c r="C2327" s="41">
        <f>Motor!$E$5</f>
        <v>1900</v>
      </c>
      <c r="D2327" s="41">
        <f>Motor!$E$6</f>
        <v>0</v>
      </c>
      <c r="E2327" s="41">
        <f t="shared" si="255"/>
        <v>12386.559999999747</v>
      </c>
      <c r="F2327" s="41">
        <f t="shared" si="256"/>
        <v>1032.21</v>
      </c>
      <c r="G2327" s="41">
        <f>IF(VLOOKUP(F2327,Constantes!$D$2:$E$11,2,TRUE)=0,+F2327,VLOOKUP(F2327,Constantes!$D$2:$E$11,2,TRUE))</f>
        <v>1050</v>
      </c>
      <c r="H2327" s="41">
        <f>ROUND(+Motor!$D$15*Iteración!G2327,2)</f>
        <v>49.35</v>
      </c>
      <c r="I2327" s="48">
        <f t="shared" si="257"/>
        <v>824.52999999997883</v>
      </c>
      <c r="J2327" s="41">
        <f t="shared" si="258"/>
        <v>873.87999999997885</v>
      </c>
      <c r="L2327" t="str">
        <f t="shared" si="253"/>
        <v>824,53</v>
      </c>
      <c r="M2327" s="41">
        <f t="shared" si="254"/>
        <v>873.87999999997885</v>
      </c>
    </row>
    <row r="2328" spans="2:13" x14ac:dyDescent="0.2">
      <c r="B2328" s="41">
        <f t="shared" si="252"/>
        <v>10486.679999999746</v>
      </c>
      <c r="C2328" s="41">
        <f>Motor!$E$5</f>
        <v>1900</v>
      </c>
      <c r="D2328" s="41">
        <f>Motor!$E$6</f>
        <v>0</v>
      </c>
      <c r="E2328" s="41">
        <f t="shared" si="255"/>
        <v>12386.679999999746</v>
      </c>
      <c r="F2328" s="41">
        <f t="shared" si="256"/>
        <v>1032.22</v>
      </c>
      <c r="G2328" s="41">
        <f>IF(VLOOKUP(F2328,Constantes!$D$2:$E$11,2,TRUE)=0,+F2328,VLOOKUP(F2328,Constantes!$D$2:$E$11,2,TRUE))</f>
        <v>1050</v>
      </c>
      <c r="H2328" s="41">
        <f>ROUND(+Motor!$D$15*Iteración!G2328,2)</f>
        <v>49.35</v>
      </c>
      <c r="I2328" s="48">
        <f t="shared" si="257"/>
        <v>824.53999999997882</v>
      </c>
      <c r="J2328" s="41">
        <f t="shared" si="258"/>
        <v>873.88999999997884</v>
      </c>
      <c r="L2328" t="str">
        <f t="shared" si="253"/>
        <v>824,54</v>
      </c>
      <c r="M2328" s="41">
        <f t="shared" si="254"/>
        <v>873.88999999997884</v>
      </c>
    </row>
    <row r="2329" spans="2:13" x14ac:dyDescent="0.2">
      <c r="B2329" s="41">
        <f t="shared" si="252"/>
        <v>10486.799999999746</v>
      </c>
      <c r="C2329" s="41">
        <f>Motor!$E$5</f>
        <v>1900</v>
      </c>
      <c r="D2329" s="41">
        <f>Motor!$E$6</f>
        <v>0</v>
      </c>
      <c r="E2329" s="41">
        <f t="shared" si="255"/>
        <v>12386.799999999746</v>
      </c>
      <c r="F2329" s="41">
        <f t="shared" si="256"/>
        <v>1032.23</v>
      </c>
      <c r="G2329" s="41">
        <f>IF(VLOOKUP(F2329,Constantes!$D$2:$E$11,2,TRUE)=0,+F2329,VLOOKUP(F2329,Constantes!$D$2:$E$11,2,TRUE))</f>
        <v>1050</v>
      </c>
      <c r="H2329" s="41">
        <f>ROUND(+Motor!$D$15*Iteración!G2329,2)</f>
        <v>49.35</v>
      </c>
      <c r="I2329" s="48">
        <f t="shared" si="257"/>
        <v>824.54999999997881</v>
      </c>
      <c r="J2329" s="41">
        <f t="shared" si="258"/>
        <v>873.89999999997883</v>
      </c>
      <c r="L2329" t="str">
        <f t="shared" si="253"/>
        <v>824,55</v>
      </c>
      <c r="M2329" s="41">
        <f t="shared" si="254"/>
        <v>873.89999999997883</v>
      </c>
    </row>
    <row r="2330" spans="2:13" x14ac:dyDescent="0.2">
      <c r="B2330" s="41">
        <f t="shared" si="252"/>
        <v>10486.919999999745</v>
      </c>
      <c r="C2330" s="41">
        <f>Motor!$E$5</f>
        <v>1900</v>
      </c>
      <c r="D2330" s="41">
        <f>Motor!$E$6</f>
        <v>0</v>
      </c>
      <c r="E2330" s="41">
        <f t="shared" si="255"/>
        <v>12386.919999999745</v>
      </c>
      <c r="F2330" s="41">
        <f t="shared" si="256"/>
        <v>1032.24</v>
      </c>
      <c r="G2330" s="41">
        <f>IF(VLOOKUP(F2330,Constantes!$D$2:$E$11,2,TRUE)=0,+F2330,VLOOKUP(F2330,Constantes!$D$2:$E$11,2,TRUE))</f>
        <v>1050</v>
      </c>
      <c r="H2330" s="41">
        <f>ROUND(+Motor!$D$15*Iteración!G2330,2)</f>
        <v>49.35</v>
      </c>
      <c r="I2330" s="48">
        <f t="shared" si="257"/>
        <v>824.5599999999788</v>
      </c>
      <c r="J2330" s="41">
        <f t="shared" si="258"/>
        <v>873.90999999997882</v>
      </c>
      <c r="L2330" t="str">
        <f t="shared" si="253"/>
        <v>824,56</v>
      </c>
      <c r="M2330" s="41">
        <f t="shared" si="254"/>
        <v>873.90999999997882</v>
      </c>
    </row>
    <row r="2331" spans="2:13" x14ac:dyDescent="0.2">
      <c r="B2331" s="41">
        <f t="shared" si="252"/>
        <v>10487.039999999746</v>
      </c>
      <c r="C2331" s="41">
        <f>Motor!$E$5</f>
        <v>1900</v>
      </c>
      <c r="D2331" s="41">
        <f>Motor!$E$6</f>
        <v>0</v>
      </c>
      <c r="E2331" s="41">
        <f t="shared" si="255"/>
        <v>12387.039999999746</v>
      </c>
      <c r="F2331" s="41">
        <f t="shared" si="256"/>
        <v>1032.25</v>
      </c>
      <c r="G2331" s="41">
        <f>IF(VLOOKUP(F2331,Constantes!$D$2:$E$11,2,TRUE)=0,+F2331,VLOOKUP(F2331,Constantes!$D$2:$E$11,2,TRUE))</f>
        <v>1050</v>
      </c>
      <c r="H2331" s="41">
        <f>ROUND(+Motor!$D$15*Iteración!G2331,2)</f>
        <v>49.35</v>
      </c>
      <c r="I2331" s="48">
        <f t="shared" si="257"/>
        <v>824.56999999997879</v>
      </c>
      <c r="J2331" s="41">
        <f t="shared" si="258"/>
        <v>873.91999999997881</v>
      </c>
      <c r="L2331" t="str">
        <f t="shared" si="253"/>
        <v>824,57</v>
      </c>
      <c r="M2331" s="41">
        <f t="shared" si="254"/>
        <v>873.91999999997881</v>
      </c>
    </row>
    <row r="2332" spans="2:13" x14ac:dyDescent="0.2">
      <c r="B2332" s="41">
        <f t="shared" si="252"/>
        <v>10487.159999999745</v>
      </c>
      <c r="C2332" s="41">
        <f>Motor!$E$5</f>
        <v>1900</v>
      </c>
      <c r="D2332" s="41">
        <f>Motor!$E$6</f>
        <v>0</v>
      </c>
      <c r="E2332" s="41">
        <f t="shared" si="255"/>
        <v>12387.159999999745</v>
      </c>
      <c r="F2332" s="41">
        <f t="shared" si="256"/>
        <v>1032.26</v>
      </c>
      <c r="G2332" s="41">
        <f>IF(VLOOKUP(F2332,Constantes!$D$2:$E$11,2,TRUE)=0,+F2332,VLOOKUP(F2332,Constantes!$D$2:$E$11,2,TRUE))</f>
        <v>1050</v>
      </c>
      <c r="H2332" s="41">
        <f>ROUND(+Motor!$D$15*Iteración!G2332,2)</f>
        <v>49.35</v>
      </c>
      <c r="I2332" s="48">
        <f t="shared" si="257"/>
        <v>824.57999999997878</v>
      </c>
      <c r="J2332" s="41">
        <f t="shared" si="258"/>
        <v>873.9299999999788</v>
      </c>
      <c r="L2332" t="str">
        <f t="shared" si="253"/>
        <v>824,58</v>
      </c>
      <c r="M2332" s="41">
        <f t="shared" si="254"/>
        <v>873.9299999999788</v>
      </c>
    </row>
    <row r="2333" spans="2:13" x14ac:dyDescent="0.2">
      <c r="B2333" s="41">
        <f t="shared" si="252"/>
        <v>10487.279999999746</v>
      </c>
      <c r="C2333" s="41">
        <f>Motor!$E$5</f>
        <v>1900</v>
      </c>
      <c r="D2333" s="41">
        <f>Motor!$E$6</f>
        <v>0</v>
      </c>
      <c r="E2333" s="41">
        <f t="shared" si="255"/>
        <v>12387.279999999746</v>
      </c>
      <c r="F2333" s="41">
        <f t="shared" si="256"/>
        <v>1032.27</v>
      </c>
      <c r="G2333" s="41">
        <f>IF(VLOOKUP(F2333,Constantes!$D$2:$E$11,2,TRUE)=0,+F2333,VLOOKUP(F2333,Constantes!$D$2:$E$11,2,TRUE))</f>
        <v>1050</v>
      </c>
      <c r="H2333" s="41">
        <f>ROUND(+Motor!$D$15*Iteración!G2333,2)</f>
        <v>49.35</v>
      </c>
      <c r="I2333" s="48">
        <f t="shared" si="257"/>
        <v>824.58999999997877</v>
      </c>
      <c r="J2333" s="41">
        <f t="shared" si="258"/>
        <v>873.9399999999788</v>
      </c>
      <c r="L2333" t="str">
        <f t="shared" si="253"/>
        <v>824,59</v>
      </c>
      <c r="M2333" s="41">
        <f t="shared" si="254"/>
        <v>873.9399999999788</v>
      </c>
    </row>
    <row r="2334" spans="2:13" x14ac:dyDescent="0.2">
      <c r="B2334" s="41">
        <f t="shared" si="252"/>
        <v>10487.399999999745</v>
      </c>
      <c r="C2334" s="41">
        <f>Motor!$E$5</f>
        <v>1900</v>
      </c>
      <c r="D2334" s="41">
        <f>Motor!$E$6</f>
        <v>0</v>
      </c>
      <c r="E2334" s="41">
        <f t="shared" si="255"/>
        <v>12387.399999999745</v>
      </c>
      <c r="F2334" s="41">
        <f t="shared" si="256"/>
        <v>1032.28</v>
      </c>
      <c r="G2334" s="41">
        <f>IF(VLOOKUP(F2334,Constantes!$D$2:$E$11,2,TRUE)=0,+F2334,VLOOKUP(F2334,Constantes!$D$2:$E$11,2,TRUE))</f>
        <v>1050</v>
      </c>
      <c r="H2334" s="41">
        <f>ROUND(+Motor!$D$15*Iteración!G2334,2)</f>
        <v>49.35</v>
      </c>
      <c r="I2334" s="48">
        <f t="shared" si="257"/>
        <v>824.59999999997876</v>
      </c>
      <c r="J2334" s="41">
        <f t="shared" si="258"/>
        <v>873.94999999997879</v>
      </c>
      <c r="L2334" t="str">
        <f t="shared" si="253"/>
        <v>824,60</v>
      </c>
      <c r="M2334" s="41">
        <f t="shared" si="254"/>
        <v>873.94999999997879</v>
      </c>
    </row>
    <row r="2335" spans="2:13" x14ac:dyDescent="0.2">
      <c r="B2335" s="41">
        <f t="shared" si="252"/>
        <v>10487.519999999746</v>
      </c>
      <c r="C2335" s="41">
        <f>Motor!$E$5</f>
        <v>1900</v>
      </c>
      <c r="D2335" s="41">
        <f>Motor!$E$6</f>
        <v>0</v>
      </c>
      <c r="E2335" s="41">
        <f t="shared" si="255"/>
        <v>12387.519999999746</v>
      </c>
      <c r="F2335" s="41">
        <f t="shared" si="256"/>
        <v>1032.29</v>
      </c>
      <c r="G2335" s="41">
        <f>IF(VLOOKUP(F2335,Constantes!$D$2:$E$11,2,TRUE)=0,+F2335,VLOOKUP(F2335,Constantes!$D$2:$E$11,2,TRUE))</f>
        <v>1050</v>
      </c>
      <c r="H2335" s="41">
        <f>ROUND(+Motor!$D$15*Iteración!G2335,2)</f>
        <v>49.35</v>
      </c>
      <c r="I2335" s="48">
        <f t="shared" si="257"/>
        <v>824.60999999997875</v>
      </c>
      <c r="J2335" s="41">
        <f t="shared" si="258"/>
        <v>873.95999999997878</v>
      </c>
      <c r="L2335" t="str">
        <f t="shared" si="253"/>
        <v>824,61</v>
      </c>
      <c r="M2335" s="41">
        <f t="shared" si="254"/>
        <v>873.95999999997878</v>
      </c>
    </row>
    <row r="2336" spans="2:13" x14ac:dyDescent="0.2">
      <c r="B2336" s="41">
        <f t="shared" si="252"/>
        <v>10487.639999999745</v>
      </c>
      <c r="C2336" s="41">
        <f>Motor!$E$5</f>
        <v>1900</v>
      </c>
      <c r="D2336" s="41">
        <f>Motor!$E$6</f>
        <v>0</v>
      </c>
      <c r="E2336" s="41">
        <f t="shared" si="255"/>
        <v>12387.639999999745</v>
      </c>
      <c r="F2336" s="41">
        <f t="shared" si="256"/>
        <v>1032.3</v>
      </c>
      <c r="G2336" s="41">
        <f>IF(VLOOKUP(F2336,Constantes!$D$2:$E$11,2,TRUE)=0,+F2336,VLOOKUP(F2336,Constantes!$D$2:$E$11,2,TRUE))</f>
        <v>1050</v>
      </c>
      <c r="H2336" s="41">
        <f>ROUND(+Motor!$D$15*Iteración!G2336,2)</f>
        <v>49.35</v>
      </c>
      <c r="I2336" s="48">
        <f t="shared" si="257"/>
        <v>824.61999999997875</v>
      </c>
      <c r="J2336" s="41">
        <f t="shared" si="258"/>
        <v>873.96999999997877</v>
      </c>
      <c r="L2336" t="str">
        <f t="shared" si="253"/>
        <v>824,62</v>
      </c>
      <c r="M2336" s="41">
        <f t="shared" si="254"/>
        <v>873.96999999997877</v>
      </c>
    </row>
    <row r="2337" spans="2:13" x14ac:dyDescent="0.2">
      <c r="B2337" s="41">
        <f t="shared" si="252"/>
        <v>10487.759999999746</v>
      </c>
      <c r="C2337" s="41">
        <f>Motor!$E$5</f>
        <v>1900</v>
      </c>
      <c r="D2337" s="41">
        <f>Motor!$E$6</f>
        <v>0</v>
      </c>
      <c r="E2337" s="41">
        <f t="shared" si="255"/>
        <v>12387.759999999746</v>
      </c>
      <c r="F2337" s="41">
        <f t="shared" si="256"/>
        <v>1032.31</v>
      </c>
      <c r="G2337" s="41">
        <f>IF(VLOOKUP(F2337,Constantes!$D$2:$E$11,2,TRUE)=0,+F2337,VLOOKUP(F2337,Constantes!$D$2:$E$11,2,TRUE))</f>
        <v>1050</v>
      </c>
      <c r="H2337" s="41">
        <f>ROUND(+Motor!$D$15*Iteración!G2337,2)</f>
        <v>49.35</v>
      </c>
      <c r="I2337" s="48">
        <f t="shared" si="257"/>
        <v>824.62999999997874</v>
      </c>
      <c r="J2337" s="41">
        <f t="shared" si="258"/>
        <v>873.97999999997876</v>
      </c>
      <c r="L2337" t="str">
        <f t="shared" si="253"/>
        <v>824,63</v>
      </c>
      <c r="M2337" s="41">
        <f t="shared" si="254"/>
        <v>873.97999999997876</v>
      </c>
    </row>
    <row r="2338" spans="2:13" x14ac:dyDescent="0.2">
      <c r="B2338" s="41">
        <f t="shared" si="252"/>
        <v>10487.879999999745</v>
      </c>
      <c r="C2338" s="41">
        <f>Motor!$E$5</f>
        <v>1900</v>
      </c>
      <c r="D2338" s="41">
        <f>Motor!$E$6</f>
        <v>0</v>
      </c>
      <c r="E2338" s="41">
        <f t="shared" si="255"/>
        <v>12387.879999999745</v>
      </c>
      <c r="F2338" s="41">
        <f t="shared" si="256"/>
        <v>1032.32</v>
      </c>
      <c r="G2338" s="41">
        <f>IF(VLOOKUP(F2338,Constantes!$D$2:$E$11,2,TRUE)=0,+F2338,VLOOKUP(F2338,Constantes!$D$2:$E$11,2,TRUE))</f>
        <v>1050</v>
      </c>
      <c r="H2338" s="41">
        <f>ROUND(+Motor!$D$15*Iteración!G2338,2)</f>
        <v>49.35</v>
      </c>
      <c r="I2338" s="48">
        <f t="shared" si="257"/>
        <v>824.63999999997873</v>
      </c>
      <c r="J2338" s="41">
        <f t="shared" si="258"/>
        <v>873.98999999997875</v>
      </c>
      <c r="L2338" t="str">
        <f t="shared" si="253"/>
        <v>824,64</v>
      </c>
      <c r="M2338" s="41">
        <f t="shared" si="254"/>
        <v>873.98999999997875</v>
      </c>
    </row>
    <row r="2339" spans="2:13" x14ac:dyDescent="0.2">
      <c r="B2339" s="41">
        <f t="shared" si="252"/>
        <v>10487.999999999745</v>
      </c>
      <c r="C2339" s="41">
        <f>Motor!$E$5</f>
        <v>1900</v>
      </c>
      <c r="D2339" s="41">
        <f>Motor!$E$6</f>
        <v>0</v>
      </c>
      <c r="E2339" s="41">
        <f t="shared" si="255"/>
        <v>12387.999999999745</v>
      </c>
      <c r="F2339" s="41">
        <f t="shared" si="256"/>
        <v>1032.33</v>
      </c>
      <c r="G2339" s="41">
        <f>IF(VLOOKUP(F2339,Constantes!$D$2:$E$11,2,TRUE)=0,+F2339,VLOOKUP(F2339,Constantes!$D$2:$E$11,2,TRUE))</f>
        <v>1050</v>
      </c>
      <c r="H2339" s="41">
        <f>ROUND(+Motor!$D$15*Iteración!G2339,2)</f>
        <v>49.35</v>
      </c>
      <c r="I2339" s="48">
        <f t="shared" si="257"/>
        <v>824.64999999997872</v>
      </c>
      <c r="J2339" s="41">
        <f t="shared" si="258"/>
        <v>873.99999999997874</v>
      </c>
      <c r="L2339" t="str">
        <f t="shared" si="253"/>
        <v>824,65</v>
      </c>
      <c r="M2339" s="41">
        <f t="shared" si="254"/>
        <v>873.99999999997874</v>
      </c>
    </row>
    <row r="2340" spans="2:13" x14ac:dyDescent="0.2">
      <c r="B2340" s="41">
        <f t="shared" si="252"/>
        <v>10488.119999999744</v>
      </c>
      <c r="C2340" s="41">
        <f>Motor!$E$5</f>
        <v>1900</v>
      </c>
      <c r="D2340" s="41">
        <f>Motor!$E$6</f>
        <v>0</v>
      </c>
      <c r="E2340" s="41">
        <f t="shared" si="255"/>
        <v>12388.119999999744</v>
      </c>
      <c r="F2340" s="41">
        <f t="shared" si="256"/>
        <v>1032.3399999999999</v>
      </c>
      <c r="G2340" s="41">
        <f>IF(VLOOKUP(F2340,Constantes!$D$2:$E$11,2,TRUE)=0,+F2340,VLOOKUP(F2340,Constantes!$D$2:$E$11,2,TRUE))</f>
        <v>1050</v>
      </c>
      <c r="H2340" s="41">
        <f>ROUND(+Motor!$D$15*Iteración!G2340,2)</f>
        <v>49.35</v>
      </c>
      <c r="I2340" s="48">
        <f t="shared" si="257"/>
        <v>824.65999999997871</v>
      </c>
      <c r="J2340" s="41">
        <f t="shared" si="258"/>
        <v>874.00999999997873</v>
      </c>
      <c r="L2340" t="str">
        <f t="shared" si="253"/>
        <v>824,66</v>
      </c>
      <c r="M2340" s="41">
        <f t="shared" si="254"/>
        <v>874.00999999997873</v>
      </c>
    </row>
    <row r="2341" spans="2:13" x14ac:dyDescent="0.2">
      <c r="B2341" s="41">
        <f t="shared" si="252"/>
        <v>10488.239999999745</v>
      </c>
      <c r="C2341" s="41">
        <f>Motor!$E$5</f>
        <v>1900</v>
      </c>
      <c r="D2341" s="41">
        <f>Motor!$E$6</f>
        <v>0</v>
      </c>
      <c r="E2341" s="41">
        <f t="shared" si="255"/>
        <v>12388.239999999745</v>
      </c>
      <c r="F2341" s="41">
        <f t="shared" si="256"/>
        <v>1032.3499999999999</v>
      </c>
      <c r="G2341" s="41">
        <f>IF(VLOOKUP(F2341,Constantes!$D$2:$E$11,2,TRUE)=0,+F2341,VLOOKUP(F2341,Constantes!$D$2:$E$11,2,TRUE))</f>
        <v>1050</v>
      </c>
      <c r="H2341" s="41">
        <f>ROUND(+Motor!$D$15*Iteración!G2341,2)</f>
        <v>49.35</v>
      </c>
      <c r="I2341" s="48">
        <f t="shared" si="257"/>
        <v>824.6699999999787</v>
      </c>
      <c r="J2341" s="41">
        <f t="shared" si="258"/>
        <v>874.01999999997872</v>
      </c>
      <c r="L2341" t="str">
        <f t="shared" si="253"/>
        <v>824,67</v>
      </c>
      <c r="M2341" s="41">
        <f t="shared" si="254"/>
        <v>874.01999999997872</v>
      </c>
    </row>
    <row r="2342" spans="2:13" x14ac:dyDescent="0.2">
      <c r="B2342" s="41">
        <f t="shared" si="252"/>
        <v>10488.359999999744</v>
      </c>
      <c r="C2342" s="41">
        <f>Motor!$E$5</f>
        <v>1900</v>
      </c>
      <c r="D2342" s="41">
        <f>Motor!$E$6</f>
        <v>0</v>
      </c>
      <c r="E2342" s="41">
        <f t="shared" si="255"/>
        <v>12388.359999999744</v>
      </c>
      <c r="F2342" s="41">
        <f t="shared" si="256"/>
        <v>1032.3599999999999</v>
      </c>
      <c r="G2342" s="41">
        <f>IF(VLOOKUP(F2342,Constantes!$D$2:$E$11,2,TRUE)=0,+F2342,VLOOKUP(F2342,Constantes!$D$2:$E$11,2,TRUE))</f>
        <v>1050</v>
      </c>
      <c r="H2342" s="41">
        <f>ROUND(+Motor!$D$15*Iteración!G2342,2)</f>
        <v>49.35</v>
      </c>
      <c r="I2342" s="48">
        <f t="shared" si="257"/>
        <v>824.67999999997869</v>
      </c>
      <c r="J2342" s="41">
        <f t="shared" si="258"/>
        <v>874.02999999997871</v>
      </c>
      <c r="L2342" t="str">
        <f t="shared" si="253"/>
        <v>824,68</v>
      </c>
      <c r="M2342" s="41">
        <f t="shared" si="254"/>
        <v>874.02999999997871</v>
      </c>
    </row>
    <row r="2343" spans="2:13" x14ac:dyDescent="0.2">
      <c r="B2343" s="41">
        <f t="shared" si="252"/>
        <v>10488.479999999745</v>
      </c>
      <c r="C2343" s="41">
        <f>Motor!$E$5</f>
        <v>1900</v>
      </c>
      <c r="D2343" s="41">
        <f>Motor!$E$6</f>
        <v>0</v>
      </c>
      <c r="E2343" s="41">
        <f t="shared" si="255"/>
        <v>12388.479999999745</v>
      </c>
      <c r="F2343" s="41">
        <f t="shared" si="256"/>
        <v>1032.3699999999999</v>
      </c>
      <c r="G2343" s="41">
        <f>IF(VLOOKUP(F2343,Constantes!$D$2:$E$11,2,TRUE)=0,+F2343,VLOOKUP(F2343,Constantes!$D$2:$E$11,2,TRUE))</f>
        <v>1050</v>
      </c>
      <c r="H2343" s="41">
        <f>ROUND(+Motor!$D$15*Iteración!G2343,2)</f>
        <v>49.35</v>
      </c>
      <c r="I2343" s="48">
        <f t="shared" si="257"/>
        <v>824.68999999997868</v>
      </c>
      <c r="J2343" s="41">
        <f t="shared" si="258"/>
        <v>874.0399999999787</v>
      </c>
      <c r="L2343" t="str">
        <f t="shared" si="253"/>
        <v>824,69</v>
      </c>
      <c r="M2343" s="41">
        <f t="shared" si="254"/>
        <v>874.0399999999787</v>
      </c>
    </row>
    <row r="2344" spans="2:13" x14ac:dyDescent="0.2">
      <c r="B2344" s="41">
        <f t="shared" si="252"/>
        <v>10488.599999999744</v>
      </c>
      <c r="C2344" s="41">
        <f>Motor!$E$5</f>
        <v>1900</v>
      </c>
      <c r="D2344" s="41">
        <f>Motor!$E$6</f>
        <v>0</v>
      </c>
      <c r="E2344" s="41">
        <f t="shared" si="255"/>
        <v>12388.599999999744</v>
      </c>
      <c r="F2344" s="41">
        <f t="shared" si="256"/>
        <v>1032.3800000000001</v>
      </c>
      <c r="G2344" s="41">
        <f>IF(VLOOKUP(F2344,Constantes!$D$2:$E$11,2,TRUE)=0,+F2344,VLOOKUP(F2344,Constantes!$D$2:$E$11,2,TRUE))</f>
        <v>1050</v>
      </c>
      <c r="H2344" s="41">
        <f>ROUND(+Motor!$D$15*Iteración!G2344,2)</f>
        <v>49.35</v>
      </c>
      <c r="I2344" s="48">
        <f t="shared" si="257"/>
        <v>824.69999999997867</v>
      </c>
      <c r="J2344" s="41">
        <f t="shared" si="258"/>
        <v>874.0499999999787</v>
      </c>
      <c r="L2344" t="str">
        <f t="shared" si="253"/>
        <v>824,70</v>
      </c>
      <c r="M2344" s="41">
        <f t="shared" si="254"/>
        <v>874.0499999999787</v>
      </c>
    </row>
    <row r="2345" spans="2:13" x14ac:dyDescent="0.2">
      <c r="B2345" s="41">
        <f t="shared" si="252"/>
        <v>10488.719999999745</v>
      </c>
      <c r="C2345" s="41">
        <f>Motor!$E$5</f>
        <v>1900</v>
      </c>
      <c r="D2345" s="41">
        <f>Motor!$E$6</f>
        <v>0</v>
      </c>
      <c r="E2345" s="41">
        <f t="shared" si="255"/>
        <v>12388.719999999745</v>
      </c>
      <c r="F2345" s="41">
        <f t="shared" si="256"/>
        <v>1032.3900000000001</v>
      </c>
      <c r="G2345" s="41">
        <f>IF(VLOOKUP(F2345,Constantes!$D$2:$E$11,2,TRUE)=0,+F2345,VLOOKUP(F2345,Constantes!$D$2:$E$11,2,TRUE))</f>
        <v>1050</v>
      </c>
      <c r="H2345" s="41">
        <f>ROUND(+Motor!$D$15*Iteración!G2345,2)</f>
        <v>49.35</v>
      </c>
      <c r="I2345" s="48">
        <f t="shared" si="257"/>
        <v>824.70999999997866</v>
      </c>
      <c r="J2345" s="41">
        <f t="shared" si="258"/>
        <v>874.05999999997869</v>
      </c>
      <c r="L2345" t="str">
        <f t="shared" si="253"/>
        <v>824,71</v>
      </c>
      <c r="M2345" s="41">
        <f t="shared" si="254"/>
        <v>874.05999999997869</v>
      </c>
    </row>
    <row r="2346" spans="2:13" x14ac:dyDescent="0.2">
      <c r="B2346" s="41">
        <f t="shared" si="252"/>
        <v>10488.839999999744</v>
      </c>
      <c r="C2346" s="41">
        <f>Motor!$E$5</f>
        <v>1900</v>
      </c>
      <c r="D2346" s="41">
        <f>Motor!$E$6</f>
        <v>0</v>
      </c>
      <c r="E2346" s="41">
        <f t="shared" si="255"/>
        <v>12388.839999999744</v>
      </c>
      <c r="F2346" s="41">
        <f t="shared" si="256"/>
        <v>1032.4000000000001</v>
      </c>
      <c r="G2346" s="41">
        <f>IF(VLOOKUP(F2346,Constantes!$D$2:$E$11,2,TRUE)=0,+F2346,VLOOKUP(F2346,Constantes!$D$2:$E$11,2,TRUE))</f>
        <v>1050</v>
      </c>
      <c r="H2346" s="41">
        <f>ROUND(+Motor!$D$15*Iteración!G2346,2)</f>
        <v>49.35</v>
      </c>
      <c r="I2346" s="48">
        <f t="shared" si="257"/>
        <v>824.71999999997865</v>
      </c>
      <c r="J2346" s="41">
        <f t="shared" si="258"/>
        <v>874.06999999997868</v>
      </c>
      <c r="L2346" t="str">
        <f t="shared" si="253"/>
        <v>824,72</v>
      </c>
      <c r="M2346" s="41">
        <f t="shared" si="254"/>
        <v>874.06999999997868</v>
      </c>
    </row>
    <row r="2347" spans="2:13" x14ac:dyDescent="0.2">
      <c r="B2347" s="41">
        <f t="shared" si="252"/>
        <v>10488.959999999744</v>
      </c>
      <c r="C2347" s="41">
        <f>Motor!$E$5</f>
        <v>1900</v>
      </c>
      <c r="D2347" s="41">
        <f>Motor!$E$6</f>
        <v>0</v>
      </c>
      <c r="E2347" s="41">
        <f t="shared" si="255"/>
        <v>12388.959999999744</v>
      </c>
      <c r="F2347" s="41">
        <f t="shared" si="256"/>
        <v>1032.4100000000001</v>
      </c>
      <c r="G2347" s="41">
        <f>IF(VLOOKUP(F2347,Constantes!$D$2:$E$11,2,TRUE)=0,+F2347,VLOOKUP(F2347,Constantes!$D$2:$E$11,2,TRUE))</f>
        <v>1050</v>
      </c>
      <c r="H2347" s="41">
        <f>ROUND(+Motor!$D$15*Iteración!G2347,2)</f>
        <v>49.35</v>
      </c>
      <c r="I2347" s="48">
        <f t="shared" si="257"/>
        <v>824.72999999997865</v>
      </c>
      <c r="J2347" s="41">
        <f t="shared" si="258"/>
        <v>874.07999999997867</v>
      </c>
      <c r="L2347" t="str">
        <f t="shared" si="253"/>
        <v>824,73</v>
      </c>
      <c r="M2347" s="41">
        <f t="shared" si="254"/>
        <v>874.07999999997867</v>
      </c>
    </row>
    <row r="2348" spans="2:13" x14ac:dyDescent="0.2">
      <c r="B2348" s="41">
        <f t="shared" si="252"/>
        <v>10489.079999999743</v>
      </c>
      <c r="C2348" s="41">
        <f>Motor!$E$5</f>
        <v>1900</v>
      </c>
      <c r="D2348" s="41">
        <f>Motor!$E$6</f>
        <v>0</v>
      </c>
      <c r="E2348" s="41">
        <f t="shared" si="255"/>
        <v>12389.079999999743</v>
      </c>
      <c r="F2348" s="41">
        <f t="shared" si="256"/>
        <v>1032.42</v>
      </c>
      <c r="G2348" s="41">
        <f>IF(VLOOKUP(F2348,Constantes!$D$2:$E$11,2,TRUE)=0,+F2348,VLOOKUP(F2348,Constantes!$D$2:$E$11,2,TRUE))</f>
        <v>1050</v>
      </c>
      <c r="H2348" s="41">
        <f>ROUND(+Motor!$D$15*Iteración!G2348,2)</f>
        <v>49.35</v>
      </c>
      <c r="I2348" s="48">
        <f t="shared" si="257"/>
        <v>824.73999999997864</v>
      </c>
      <c r="J2348" s="41">
        <f t="shared" si="258"/>
        <v>874.08999999997866</v>
      </c>
      <c r="L2348" t="str">
        <f t="shared" si="253"/>
        <v>824,74</v>
      </c>
      <c r="M2348" s="41">
        <f t="shared" si="254"/>
        <v>874.08999999997866</v>
      </c>
    </row>
    <row r="2349" spans="2:13" x14ac:dyDescent="0.2">
      <c r="B2349" s="41">
        <f t="shared" si="252"/>
        <v>10489.199999999744</v>
      </c>
      <c r="C2349" s="41">
        <f>Motor!$E$5</f>
        <v>1900</v>
      </c>
      <c r="D2349" s="41">
        <f>Motor!$E$6</f>
        <v>0</v>
      </c>
      <c r="E2349" s="41">
        <f t="shared" si="255"/>
        <v>12389.199999999744</v>
      </c>
      <c r="F2349" s="41">
        <f t="shared" si="256"/>
        <v>1032.43</v>
      </c>
      <c r="G2349" s="41">
        <f>IF(VLOOKUP(F2349,Constantes!$D$2:$E$11,2,TRUE)=0,+F2349,VLOOKUP(F2349,Constantes!$D$2:$E$11,2,TRUE))</f>
        <v>1050</v>
      </c>
      <c r="H2349" s="41">
        <f>ROUND(+Motor!$D$15*Iteración!G2349,2)</f>
        <v>49.35</v>
      </c>
      <c r="I2349" s="48">
        <f t="shared" si="257"/>
        <v>824.74999999997863</v>
      </c>
      <c r="J2349" s="41">
        <f t="shared" si="258"/>
        <v>874.09999999997865</v>
      </c>
      <c r="L2349" t="str">
        <f t="shared" si="253"/>
        <v>824,75</v>
      </c>
      <c r="M2349" s="41">
        <f t="shared" si="254"/>
        <v>874.09999999997865</v>
      </c>
    </row>
    <row r="2350" spans="2:13" x14ac:dyDescent="0.2">
      <c r="B2350" s="41">
        <f t="shared" si="252"/>
        <v>10489.319999999743</v>
      </c>
      <c r="C2350" s="41">
        <f>Motor!$E$5</f>
        <v>1900</v>
      </c>
      <c r="D2350" s="41">
        <f>Motor!$E$6</f>
        <v>0</v>
      </c>
      <c r="E2350" s="41">
        <f t="shared" si="255"/>
        <v>12389.319999999743</v>
      </c>
      <c r="F2350" s="41">
        <f t="shared" si="256"/>
        <v>1032.44</v>
      </c>
      <c r="G2350" s="41">
        <f>IF(VLOOKUP(F2350,Constantes!$D$2:$E$11,2,TRUE)=0,+F2350,VLOOKUP(F2350,Constantes!$D$2:$E$11,2,TRUE))</f>
        <v>1050</v>
      </c>
      <c r="H2350" s="41">
        <f>ROUND(+Motor!$D$15*Iteración!G2350,2)</f>
        <v>49.35</v>
      </c>
      <c r="I2350" s="48">
        <f t="shared" si="257"/>
        <v>824.75999999997862</v>
      </c>
      <c r="J2350" s="41">
        <f t="shared" si="258"/>
        <v>874.10999999997864</v>
      </c>
      <c r="L2350" t="str">
        <f t="shared" si="253"/>
        <v>824,76</v>
      </c>
      <c r="M2350" s="41">
        <f t="shared" si="254"/>
        <v>874.10999999997864</v>
      </c>
    </row>
    <row r="2351" spans="2:13" x14ac:dyDescent="0.2">
      <c r="B2351" s="41">
        <f t="shared" si="252"/>
        <v>10489.439999999744</v>
      </c>
      <c r="C2351" s="41">
        <f>Motor!$E$5</f>
        <v>1900</v>
      </c>
      <c r="D2351" s="41">
        <f>Motor!$E$6</f>
        <v>0</v>
      </c>
      <c r="E2351" s="41">
        <f t="shared" si="255"/>
        <v>12389.439999999744</v>
      </c>
      <c r="F2351" s="41">
        <f t="shared" si="256"/>
        <v>1032.45</v>
      </c>
      <c r="G2351" s="41">
        <f>IF(VLOOKUP(F2351,Constantes!$D$2:$E$11,2,TRUE)=0,+F2351,VLOOKUP(F2351,Constantes!$D$2:$E$11,2,TRUE))</f>
        <v>1050</v>
      </c>
      <c r="H2351" s="41">
        <f>ROUND(+Motor!$D$15*Iteración!G2351,2)</f>
        <v>49.35</v>
      </c>
      <c r="I2351" s="48">
        <f t="shared" si="257"/>
        <v>824.76999999997861</v>
      </c>
      <c r="J2351" s="41">
        <f t="shared" si="258"/>
        <v>874.11999999997863</v>
      </c>
      <c r="L2351" t="str">
        <f t="shared" si="253"/>
        <v>824,77</v>
      </c>
      <c r="M2351" s="41">
        <f t="shared" si="254"/>
        <v>874.11999999997863</v>
      </c>
    </row>
    <row r="2352" spans="2:13" x14ac:dyDescent="0.2">
      <c r="B2352" s="41">
        <f t="shared" si="252"/>
        <v>10489.559999999743</v>
      </c>
      <c r="C2352" s="41">
        <f>Motor!$E$5</f>
        <v>1900</v>
      </c>
      <c r="D2352" s="41">
        <f>Motor!$E$6</f>
        <v>0</v>
      </c>
      <c r="E2352" s="41">
        <f t="shared" si="255"/>
        <v>12389.559999999743</v>
      </c>
      <c r="F2352" s="41">
        <f t="shared" si="256"/>
        <v>1032.46</v>
      </c>
      <c r="G2352" s="41">
        <f>IF(VLOOKUP(F2352,Constantes!$D$2:$E$11,2,TRUE)=0,+F2352,VLOOKUP(F2352,Constantes!$D$2:$E$11,2,TRUE))</f>
        <v>1050</v>
      </c>
      <c r="H2352" s="41">
        <f>ROUND(+Motor!$D$15*Iteración!G2352,2)</f>
        <v>49.35</v>
      </c>
      <c r="I2352" s="48">
        <f t="shared" si="257"/>
        <v>824.7799999999786</v>
      </c>
      <c r="J2352" s="41">
        <f t="shared" si="258"/>
        <v>874.12999999997862</v>
      </c>
      <c r="L2352" t="str">
        <f t="shared" si="253"/>
        <v>824,78</v>
      </c>
      <c r="M2352" s="41">
        <f t="shared" si="254"/>
        <v>874.12999999997862</v>
      </c>
    </row>
    <row r="2353" spans="2:13" x14ac:dyDescent="0.2">
      <c r="B2353" s="41">
        <f t="shared" si="252"/>
        <v>10489.679999999744</v>
      </c>
      <c r="C2353" s="41">
        <f>Motor!$E$5</f>
        <v>1900</v>
      </c>
      <c r="D2353" s="41">
        <f>Motor!$E$6</f>
        <v>0</v>
      </c>
      <c r="E2353" s="41">
        <f t="shared" si="255"/>
        <v>12389.679999999744</v>
      </c>
      <c r="F2353" s="41">
        <f t="shared" si="256"/>
        <v>1032.47</v>
      </c>
      <c r="G2353" s="41">
        <f>IF(VLOOKUP(F2353,Constantes!$D$2:$E$11,2,TRUE)=0,+F2353,VLOOKUP(F2353,Constantes!$D$2:$E$11,2,TRUE))</f>
        <v>1050</v>
      </c>
      <c r="H2353" s="41">
        <f>ROUND(+Motor!$D$15*Iteración!G2353,2)</f>
        <v>49.35</v>
      </c>
      <c r="I2353" s="48">
        <f t="shared" si="257"/>
        <v>824.78999999997859</v>
      </c>
      <c r="J2353" s="41">
        <f t="shared" si="258"/>
        <v>874.13999999997861</v>
      </c>
      <c r="L2353" t="str">
        <f t="shared" si="253"/>
        <v>824,79</v>
      </c>
      <c r="M2353" s="41">
        <f t="shared" si="254"/>
        <v>874.13999999997861</v>
      </c>
    </row>
    <row r="2354" spans="2:13" x14ac:dyDescent="0.2">
      <c r="B2354" s="41">
        <f t="shared" si="252"/>
        <v>10489.799999999743</v>
      </c>
      <c r="C2354" s="41">
        <f>Motor!$E$5</f>
        <v>1900</v>
      </c>
      <c r="D2354" s="41">
        <f>Motor!$E$6</f>
        <v>0</v>
      </c>
      <c r="E2354" s="41">
        <f t="shared" si="255"/>
        <v>12389.799999999743</v>
      </c>
      <c r="F2354" s="41">
        <f t="shared" si="256"/>
        <v>1032.48</v>
      </c>
      <c r="G2354" s="41">
        <f>IF(VLOOKUP(F2354,Constantes!$D$2:$E$11,2,TRUE)=0,+F2354,VLOOKUP(F2354,Constantes!$D$2:$E$11,2,TRUE))</f>
        <v>1050</v>
      </c>
      <c r="H2354" s="41">
        <f>ROUND(+Motor!$D$15*Iteración!G2354,2)</f>
        <v>49.35</v>
      </c>
      <c r="I2354" s="48">
        <f t="shared" si="257"/>
        <v>824.79999999997858</v>
      </c>
      <c r="J2354" s="41">
        <f t="shared" si="258"/>
        <v>874.1499999999786</v>
      </c>
      <c r="L2354" t="str">
        <f t="shared" si="253"/>
        <v>824,80</v>
      </c>
      <c r="M2354" s="41">
        <f t="shared" si="254"/>
        <v>874.1499999999786</v>
      </c>
    </row>
    <row r="2355" spans="2:13" x14ac:dyDescent="0.2">
      <c r="B2355" s="41">
        <f t="shared" si="252"/>
        <v>10489.919999999744</v>
      </c>
      <c r="C2355" s="41">
        <f>Motor!$E$5</f>
        <v>1900</v>
      </c>
      <c r="D2355" s="41">
        <f>Motor!$E$6</f>
        <v>0</v>
      </c>
      <c r="E2355" s="41">
        <f t="shared" si="255"/>
        <v>12389.919999999744</v>
      </c>
      <c r="F2355" s="41">
        <f t="shared" si="256"/>
        <v>1032.49</v>
      </c>
      <c r="G2355" s="41">
        <f>IF(VLOOKUP(F2355,Constantes!$D$2:$E$11,2,TRUE)=0,+F2355,VLOOKUP(F2355,Constantes!$D$2:$E$11,2,TRUE))</f>
        <v>1050</v>
      </c>
      <c r="H2355" s="41">
        <f>ROUND(+Motor!$D$15*Iteración!G2355,2)</f>
        <v>49.35</v>
      </c>
      <c r="I2355" s="48">
        <f t="shared" si="257"/>
        <v>824.80999999997857</v>
      </c>
      <c r="J2355" s="41">
        <f t="shared" si="258"/>
        <v>874.1599999999786</v>
      </c>
      <c r="L2355" t="str">
        <f t="shared" si="253"/>
        <v>824,81</v>
      </c>
      <c r="M2355" s="41">
        <f t="shared" si="254"/>
        <v>874.1599999999786</v>
      </c>
    </row>
    <row r="2356" spans="2:13" x14ac:dyDescent="0.2">
      <c r="B2356" s="41">
        <f t="shared" si="252"/>
        <v>10490.039999999743</v>
      </c>
      <c r="C2356" s="41">
        <f>Motor!$E$5</f>
        <v>1900</v>
      </c>
      <c r="D2356" s="41">
        <f>Motor!$E$6</f>
        <v>0</v>
      </c>
      <c r="E2356" s="41">
        <f t="shared" si="255"/>
        <v>12390.039999999743</v>
      </c>
      <c r="F2356" s="41">
        <f t="shared" si="256"/>
        <v>1032.5</v>
      </c>
      <c r="G2356" s="41">
        <f>IF(VLOOKUP(F2356,Constantes!$D$2:$E$11,2,TRUE)=0,+F2356,VLOOKUP(F2356,Constantes!$D$2:$E$11,2,TRUE))</f>
        <v>1050</v>
      </c>
      <c r="H2356" s="41">
        <f>ROUND(+Motor!$D$15*Iteración!G2356,2)</f>
        <v>49.35</v>
      </c>
      <c r="I2356" s="48">
        <f t="shared" si="257"/>
        <v>824.81999999997856</v>
      </c>
      <c r="J2356" s="41">
        <f t="shared" si="258"/>
        <v>874.16999999997859</v>
      </c>
      <c r="L2356" t="str">
        <f t="shared" si="253"/>
        <v>824,82</v>
      </c>
      <c r="M2356" s="41">
        <f t="shared" si="254"/>
        <v>874.16999999997859</v>
      </c>
    </row>
    <row r="2357" spans="2:13" x14ac:dyDescent="0.2">
      <c r="B2357" s="41">
        <f t="shared" si="252"/>
        <v>10490.159999999743</v>
      </c>
      <c r="C2357" s="41">
        <f>Motor!$E$5</f>
        <v>1900</v>
      </c>
      <c r="D2357" s="41">
        <f>Motor!$E$6</f>
        <v>0</v>
      </c>
      <c r="E2357" s="41">
        <f t="shared" si="255"/>
        <v>12390.159999999743</v>
      </c>
      <c r="F2357" s="41">
        <f t="shared" si="256"/>
        <v>1032.51</v>
      </c>
      <c r="G2357" s="41">
        <f>IF(VLOOKUP(F2357,Constantes!$D$2:$E$11,2,TRUE)=0,+F2357,VLOOKUP(F2357,Constantes!$D$2:$E$11,2,TRUE))</f>
        <v>1050</v>
      </c>
      <c r="H2357" s="41">
        <f>ROUND(+Motor!$D$15*Iteración!G2357,2)</f>
        <v>49.35</v>
      </c>
      <c r="I2357" s="48">
        <f t="shared" si="257"/>
        <v>824.82999999997855</v>
      </c>
      <c r="J2357" s="41">
        <f t="shared" si="258"/>
        <v>874.17999999997858</v>
      </c>
      <c r="L2357" t="str">
        <f t="shared" si="253"/>
        <v>824,83</v>
      </c>
      <c r="M2357" s="41">
        <f t="shared" si="254"/>
        <v>874.17999999997858</v>
      </c>
    </row>
    <row r="2358" spans="2:13" x14ac:dyDescent="0.2">
      <c r="B2358" s="41">
        <f t="shared" si="252"/>
        <v>10490.279999999742</v>
      </c>
      <c r="C2358" s="41">
        <f>Motor!$E$5</f>
        <v>1900</v>
      </c>
      <c r="D2358" s="41">
        <f>Motor!$E$6</f>
        <v>0</v>
      </c>
      <c r="E2358" s="41">
        <f t="shared" si="255"/>
        <v>12390.279999999742</v>
      </c>
      <c r="F2358" s="41">
        <f t="shared" si="256"/>
        <v>1032.52</v>
      </c>
      <c r="G2358" s="41">
        <f>IF(VLOOKUP(F2358,Constantes!$D$2:$E$11,2,TRUE)=0,+F2358,VLOOKUP(F2358,Constantes!$D$2:$E$11,2,TRUE))</f>
        <v>1050</v>
      </c>
      <c r="H2358" s="41">
        <f>ROUND(+Motor!$D$15*Iteración!G2358,2)</f>
        <v>49.35</v>
      </c>
      <c r="I2358" s="48">
        <f t="shared" si="257"/>
        <v>824.83999999997855</v>
      </c>
      <c r="J2358" s="41">
        <f t="shared" si="258"/>
        <v>874.18999999997857</v>
      </c>
      <c r="L2358" t="str">
        <f t="shared" si="253"/>
        <v>824,84</v>
      </c>
      <c r="M2358" s="41">
        <f t="shared" si="254"/>
        <v>874.18999999997857</v>
      </c>
    </row>
    <row r="2359" spans="2:13" x14ac:dyDescent="0.2">
      <c r="B2359" s="41">
        <f t="shared" si="252"/>
        <v>10490.399999999743</v>
      </c>
      <c r="C2359" s="41">
        <f>Motor!$E$5</f>
        <v>1900</v>
      </c>
      <c r="D2359" s="41">
        <f>Motor!$E$6</f>
        <v>0</v>
      </c>
      <c r="E2359" s="41">
        <f t="shared" si="255"/>
        <v>12390.399999999743</v>
      </c>
      <c r="F2359" s="41">
        <f t="shared" si="256"/>
        <v>1032.53</v>
      </c>
      <c r="G2359" s="41">
        <f>IF(VLOOKUP(F2359,Constantes!$D$2:$E$11,2,TRUE)=0,+F2359,VLOOKUP(F2359,Constantes!$D$2:$E$11,2,TRUE))</f>
        <v>1050</v>
      </c>
      <c r="H2359" s="41">
        <f>ROUND(+Motor!$D$15*Iteración!G2359,2)</f>
        <v>49.35</v>
      </c>
      <c r="I2359" s="48">
        <f t="shared" si="257"/>
        <v>824.84999999997854</v>
      </c>
      <c r="J2359" s="41">
        <f t="shared" si="258"/>
        <v>874.19999999997856</v>
      </c>
      <c r="L2359" t="str">
        <f t="shared" si="253"/>
        <v>824,85</v>
      </c>
      <c r="M2359" s="41">
        <f t="shared" si="254"/>
        <v>874.19999999997856</v>
      </c>
    </row>
    <row r="2360" spans="2:13" x14ac:dyDescent="0.2">
      <c r="B2360" s="41">
        <f t="shared" si="252"/>
        <v>10490.519999999742</v>
      </c>
      <c r="C2360" s="41">
        <f>Motor!$E$5</f>
        <v>1900</v>
      </c>
      <c r="D2360" s="41">
        <f>Motor!$E$6</f>
        <v>0</v>
      </c>
      <c r="E2360" s="41">
        <f t="shared" si="255"/>
        <v>12390.519999999742</v>
      </c>
      <c r="F2360" s="41">
        <f t="shared" si="256"/>
        <v>1032.54</v>
      </c>
      <c r="G2360" s="41">
        <f>IF(VLOOKUP(F2360,Constantes!$D$2:$E$11,2,TRUE)=0,+F2360,VLOOKUP(F2360,Constantes!$D$2:$E$11,2,TRUE))</f>
        <v>1050</v>
      </c>
      <c r="H2360" s="41">
        <f>ROUND(+Motor!$D$15*Iteración!G2360,2)</f>
        <v>49.35</v>
      </c>
      <c r="I2360" s="48">
        <f t="shared" si="257"/>
        <v>824.85999999997853</v>
      </c>
      <c r="J2360" s="41">
        <f t="shared" si="258"/>
        <v>874.20999999997855</v>
      </c>
      <c r="L2360" t="str">
        <f t="shared" si="253"/>
        <v>824,86</v>
      </c>
      <c r="M2360" s="41">
        <f t="shared" si="254"/>
        <v>874.20999999997855</v>
      </c>
    </row>
    <row r="2361" spans="2:13" x14ac:dyDescent="0.2">
      <c r="B2361" s="41">
        <f t="shared" si="252"/>
        <v>10490.639999999743</v>
      </c>
      <c r="C2361" s="41">
        <f>Motor!$E$5</f>
        <v>1900</v>
      </c>
      <c r="D2361" s="41">
        <f>Motor!$E$6</f>
        <v>0</v>
      </c>
      <c r="E2361" s="41">
        <f t="shared" si="255"/>
        <v>12390.639999999743</v>
      </c>
      <c r="F2361" s="41">
        <f t="shared" si="256"/>
        <v>1032.55</v>
      </c>
      <c r="G2361" s="41">
        <f>IF(VLOOKUP(F2361,Constantes!$D$2:$E$11,2,TRUE)=0,+F2361,VLOOKUP(F2361,Constantes!$D$2:$E$11,2,TRUE))</f>
        <v>1050</v>
      </c>
      <c r="H2361" s="41">
        <f>ROUND(+Motor!$D$15*Iteración!G2361,2)</f>
        <v>49.35</v>
      </c>
      <c r="I2361" s="48">
        <f t="shared" si="257"/>
        <v>824.86999999997852</v>
      </c>
      <c r="J2361" s="41">
        <f t="shared" si="258"/>
        <v>874.21999999997854</v>
      </c>
      <c r="L2361" t="str">
        <f t="shared" si="253"/>
        <v>824,87</v>
      </c>
      <c r="M2361" s="41">
        <f t="shared" si="254"/>
        <v>874.21999999997854</v>
      </c>
    </row>
    <row r="2362" spans="2:13" x14ac:dyDescent="0.2">
      <c r="B2362" s="41">
        <f t="shared" si="252"/>
        <v>10490.759999999742</v>
      </c>
      <c r="C2362" s="41">
        <f>Motor!$E$5</f>
        <v>1900</v>
      </c>
      <c r="D2362" s="41">
        <f>Motor!$E$6</f>
        <v>0</v>
      </c>
      <c r="E2362" s="41">
        <f t="shared" si="255"/>
        <v>12390.759999999742</v>
      </c>
      <c r="F2362" s="41">
        <f t="shared" si="256"/>
        <v>1032.56</v>
      </c>
      <c r="G2362" s="41">
        <f>IF(VLOOKUP(F2362,Constantes!$D$2:$E$11,2,TRUE)=0,+F2362,VLOOKUP(F2362,Constantes!$D$2:$E$11,2,TRUE))</f>
        <v>1050</v>
      </c>
      <c r="H2362" s="41">
        <f>ROUND(+Motor!$D$15*Iteración!G2362,2)</f>
        <v>49.35</v>
      </c>
      <c r="I2362" s="48">
        <f t="shared" si="257"/>
        <v>824.87999999997851</v>
      </c>
      <c r="J2362" s="41">
        <f t="shared" si="258"/>
        <v>874.22999999997853</v>
      </c>
      <c r="L2362" t="str">
        <f t="shared" si="253"/>
        <v>824,88</v>
      </c>
      <c r="M2362" s="41">
        <f t="shared" si="254"/>
        <v>874.22999999997853</v>
      </c>
    </row>
    <row r="2363" spans="2:13" x14ac:dyDescent="0.2">
      <c r="B2363" s="41">
        <f t="shared" si="252"/>
        <v>10490.879999999743</v>
      </c>
      <c r="C2363" s="41">
        <f>Motor!$E$5</f>
        <v>1900</v>
      </c>
      <c r="D2363" s="41">
        <f>Motor!$E$6</f>
        <v>0</v>
      </c>
      <c r="E2363" s="41">
        <f t="shared" si="255"/>
        <v>12390.879999999743</v>
      </c>
      <c r="F2363" s="41">
        <f t="shared" si="256"/>
        <v>1032.57</v>
      </c>
      <c r="G2363" s="41">
        <f>IF(VLOOKUP(F2363,Constantes!$D$2:$E$11,2,TRUE)=0,+F2363,VLOOKUP(F2363,Constantes!$D$2:$E$11,2,TRUE))</f>
        <v>1050</v>
      </c>
      <c r="H2363" s="41">
        <f>ROUND(+Motor!$D$15*Iteración!G2363,2)</f>
        <v>49.35</v>
      </c>
      <c r="I2363" s="48">
        <f t="shared" si="257"/>
        <v>824.8899999999785</v>
      </c>
      <c r="J2363" s="41">
        <f t="shared" si="258"/>
        <v>874.23999999997852</v>
      </c>
      <c r="L2363" t="str">
        <f t="shared" si="253"/>
        <v>824,89</v>
      </c>
      <c r="M2363" s="41">
        <f t="shared" si="254"/>
        <v>874.23999999997852</v>
      </c>
    </row>
    <row r="2364" spans="2:13" x14ac:dyDescent="0.2">
      <c r="B2364" s="41">
        <f t="shared" si="252"/>
        <v>10490.999999999742</v>
      </c>
      <c r="C2364" s="41">
        <f>Motor!$E$5</f>
        <v>1900</v>
      </c>
      <c r="D2364" s="41">
        <f>Motor!$E$6</f>
        <v>0</v>
      </c>
      <c r="E2364" s="41">
        <f t="shared" si="255"/>
        <v>12390.999999999742</v>
      </c>
      <c r="F2364" s="41">
        <f t="shared" si="256"/>
        <v>1032.58</v>
      </c>
      <c r="G2364" s="41">
        <f>IF(VLOOKUP(F2364,Constantes!$D$2:$E$11,2,TRUE)=0,+F2364,VLOOKUP(F2364,Constantes!$D$2:$E$11,2,TRUE))</f>
        <v>1050</v>
      </c>
      <c r="H2364" s="41">
        <f>ROUND(+Motor!$D$15*Iteración!G2364,2)</f>
        <v>49.35</v>
      </c>
      <c r="I2364" s="48">
        <f t="shared" si="257"/>
        <v>824.89999999997849</v>
      </c>
      <c r="J2364" s="41">
        <f t="shared" si="258"/>
        <v>874.24999999997851</v>
      </c>
      <c r="L2364" t="str">
        <f t="shared" si="253"/>
        <v>824,90</v>
      </c>
      <c r="M2364" s="41">
        <f t="shared" si="254"/>
        <v>874.24999999997851</v>
      </c>
    </row>
    <row r="2365" spans="2:13" x14ac:dyDescent="0.2">
      <c r="B2365" s="41">
        <f t="shared" si="252"/>
        <v>10491.119999999743</v>
      </c>
      <c r="C2365" s="41">
        <f>Motor!$E$5</f>
        <v>1900</v>
      </c>
      <c r="D2365" s="41">
        <f>Motor!$E$6</f>
        <v>0</v>
      </c>
      <c r="E2365" s="41">
        <f t="shared" si="255"/>
        <v>12391.119999999743</v>
      </c>
      <c r="F2365" s="41">
        <f t="shared" si="256"/>
        <v>1032.5899999999999</v>
      </c>
      <c r="G2365" s="41">
        <f>IF(VLOOKUP(F2365,Constantes!$D$2:$E$11,2,TRUE)=0,+F2365,VLOOKUP(F2365,Constantes!$D$2:$E$11,2,TRUE))</f>
        <v>1050</v>
      </c>
      <c r="H2365" s="41">
        <f>ROUND(+Motor!$D$15*Iteración!G2365,2)</f>
        <v>49.35</v>
      </c>
      <c r="I2365" s="48">
        <f t="shared" si="257"/>
        <v>824.90999999997848</v>
      </c>
      <c r="J2365" s="41">
        <f t="shared" si="258"/>
        <v>874.2599999999785</v>
      </c>
      <c r="L2365" t="str">
        <f t="shared" si="253"/>
        <v>824,91</v>
      </c>
      <c r="M2365" s="41">
        <f t="shared" si="254"/>
        <v>874.2599999999785</v>
      </c>
    </row>
    <row r="2366" spans="2:13" x14ac:dyDescent="0.2">
      <c r="B2366" s="41">
        <f t="shared" si="252"/>
        <v>10491.239999999741</v>
      </c>
      <c r="C2366" s="41">
        <f>Motor!$E$5</f>
        <v>1900</v>
      </c>
      <c r="D2366" s="41">
        <f>Motor!$E$6</f>
        <v>0</v>
      </c>
      <c r="E2366" s="41">
        <f t="shared" si="255"/>
        <v>12391.239999999741</v>
      </c>
      <c r="F2366" s="41">
        <f t="shared" si="256"/>
        <v>1032.5999999999999</v>
      </c>
      <c r="G2366" s="41">
        <f>IF(VLOOKUP(F2366,Constantes!$D$2:$E$11,2,TRUE)=0,+F2366,VLOOKUP(F2366,Constantes!$D$2:$E$11,2,TRUE))</f>
        <v>1050</v>
      </c>
      <c r="H2366" s="41">
        <f>ROUND(+Motor!$D$15*Iteración!G2366,2)</f>
        <v>49.35</v>
      </c>
      <c r="I2366" s="48">
        <f t="shared" si="257"/>
        <v>824.91999999997847</v>
      </c>
      <c r="J2366" s="41">
        <f t="shared" si="258"/>
        <v>874.26999999997849</v>
      </c>
      <c r="L2366" t="str">
        <f t="shared" si="253"/>
        <v>824,92</v>
      </c>
      <c r="M2366" s="41">
        <f t="shared" si="254"/>
        <v>874.26999999997849</v>
      </c>
    </row>
    <row r="2367" spans="2:13" x14ac:dyDescent="0.2">
      <c r="B2367" s="41">
        <f t="shared" si="252"/>
        <v>10491.359999999742</v>
      </c>
      <c r="C2367" s="41">
        <f>Motor!$E$5</f>
        <v>1900</v>
      </c>
      <c r="D2367" s="41">
        <f>Motor!$E$6</f>
        <v>0</v>
      </c>
      <c r="E2367" s="41">
        <f t="shared" si="255"/>
        <v>12391.359999999742</v>
      </c>
      <c r="F2367" s="41">
        <f t="shared" si="256"/>
        <v>1032.6099999999999</v>
      </c>
      <c r="G2367" s="41">
        <f>IF(VLOOKUP(F2367,Constantes!$D$2:$E$11,2,TRUE)=0,+F2367,VLOOKUP(F2367,Constantes!$D$2:$E$11,2,TRUE))</f>
        <v>1050</v>
      </c>
      <c r="H2367" s="41">
        <f>ROUND(+Motor!$D$15*Iteración!G2367,2)</f>
        <v>49.35</v>
      </c>
      <c r="I2367" s="48">
        <f t="shared" si="257"/>
        <v>824.92999999997846</v>
      </c>
      <c r="J2367" s="41">
        <f t="shared" si="258"/>
        <v>874.27999999997849</v>
      </c>
      <c r="L2367" t="str">
        <f t="shared" si="253"/>
        <v>824,93</v>
      </c>
      <c r="M2367" s="41">
        <f t="shared" si="254"/>
        <v>874.27999999997849</v>
      </c>
    </row>
    <row r="2368" spans="2:13" x14ac:dyDescent="0.2">
      <c r="B2368" s="41">
        <f t="shared" si="252"/>
        <v>10491.479999999741</v>
      </c>
      <c r="C2368" s="41">
        <f>Motor!$E$5</f>
        <v>1900</v>
      </c>
      <c r="D2368" s="41">
        <f>Motor!$E$6</f>
        <v>0</v>
      </c>
      <c r="E2368" s="41">
        <f t="shared" si="255"/>
        <v>12391.479999999741</v>
      </c>
      <c r="F2368" s="41">
        <f t="shared" si="256"/>
        <v>1032.6199999999999</v>
      </c>
      <c r="G2368" s="41">
        <f>IF(VLOOKUP(F2368,Constantes!$D$2:$E$11,2,TRUE)=0,+F2368,VLOOKUP(F2368,Constantes!$D$2:$E$11,2,TRUE))</f>
        <v>1050</v>
      </c>
      <c r="H2368" s="41">
        <f>ROUND(+Motor!$D$15*Iteración!G2368,2)</f>
        <v>49.35</v>
      </c>
      <c r="I2368" s="48">
        <f t="shared" si="257"/>
        <v>824.93999999997845</v>
      </c>
      <c r="J2368" s="41">
        <f t="shared" si="258"/>
        <v>874.28999999997848</v>
      </c>
      <c r="L2368" t="str">
        <f t="shared" si="253"/>
        <v>824,94</v>
      </c>
      <c r="M2368" s="41">
        <f t="shared" si="254"/>
        <v>874.28999999997848</v>
      </c>
    </row>
    <row r="2369" spans="2:13" x14ac:dyDescent="0.2">
      <c r="B2369" s="41">
        <f t="shared" si="252"/>
        <v>10491.599999999742</v>
      </c>
      <c r="C2369" s="41">
        <f>Motor!$E$5</f>
        <v>1900</v>
      </c>
      <c r="D2369" s="41">
        <f>Motor!$E$6</f>
        <v>0</v>
      </c>
      <c r="E2369" s="41">
        <f t="shared" si="255"/>
        <v>12391.599999999742</v>
      </c>
      <c r="F2369" s="41">
        <f t="shared" si="256"/>
        <v>1032.6300000000001</v>
      </c>
      <c r="G2369" s="41">
        <f>IF(VLOOKUP(F2369,Constantes!$D$2:$E$11,2,TRUE)=0,+F2369,VLOOKUP(F2369,Constantes!$D$2:$E$11,2,TRUE))</f>
        <v>1050</v>
      </c>
      <c r="H2369" s="41">
        <f>ROUND(+Motor!$D$15*Iteración!G2369,2)</f>
        <v>49.35</v>
      </c>
      <c r="I2369" s="48">
        <f t="shared" si="257"/>
        <v>824.94999999997844</v>
      </c>
      <c r="J2369" s="41">
        <f t="shared" si="258"/>
        <v>874.29999999997847</v>
      </c>
      <c r="L2369" t="str">
        <f t="shared" si="253"/>
        <v>824,95</v>
      </c>
      <c r="M2369" s="41">
        <f t="shared" si="254"/>
        <v>874.29999999997847</v>
      </c>
    </row>
    <row r="2370" spans="2:13" x14ac:dyDescent="0.2">
      <c r="B2370" s="41">
        <f t="shared" si="252"/>
        <v>10491.719999999741</v>
      </c>
      <c r="C2370" s="41">
        <f>Motor!$E$5</f>
        <v>1900</v>
      </c>
      <c r="D2370" s="41">
        <f>Motor!$E$6</f>
        <v>0</v>
      </c>
      <c r="E2370" s="41">
        <f t="shared" si="255"/>
        <v>12391.719999999741</v>
      </c>
      <c r="F2370" s="41">
        <f t="shared" si="256"/>
        <v>1032.6400000000001</v>
      </c>
      <c r="G2370" s="41">
        <f>IF(VLOOKUP(F2370,Constantes!$D$2:$E$11,2,TRUE)=0,+F2370,VLOOKUP(F2370,Constantes!$D$2:$E$11,2,TRUE))</f>
        <v>1050</v>
      </c>
      <c r="H2370" s="41">
        <f>ROUND(+Motor!$D$15*Iteración!G2370,2)</f>
        <v>49.35</v>
      </c>
      <c r="I2370" s="48">
        <f t="shared" si="257"/>
        <v>824.95999999997844</v>
      </c>
      <c r="J2370" s="41">
        <f t="shared" si="258"/>
        <v>874.30999999997846</v>
      </c>
      <c r="L2370" t="str">
        <f t="shared" si="253"/>
        <v>824,96</v>
      </c>
      <c r="M2370" s="41">
        <f t="shared" si="254"/>
        <v>874.30999999997846</v>
      </c>
    </row>
    <row r="2371" spans="2:13" x14ac:dyDescent="0.2">
      <c r="B2371" s="41">
        <f t="shared" si="252"/>
        <v>10491.839999999742</v>
      </c>
      <c r="C2371" s="41">
        <f>Motor!$E$5</f>
        <v>1900</v>
      </c>
      <c r="D2371" s="41">
        <f>Motor!$E$6</f>
        <v>0</v>
      </c>
      <c r="E2371" s="41">
        <f t="shared" si="255"/>
        <v>12391.839999999742</v>
      </c>
      <c r="F2371" s="41">
        <f t="shared" si="256"/>
        <v>1032.6500000000001</v>
      </c>
      <c r="G2371" s="41">
        <f>IF(VLOOKUP(F2371,Constantes!$D$2:$E$11,2,TRUE)=0,+F2371,VLOOKUP(F2371,Constantes!$D$2:$E$11,2,TRUE))</f>
        <v>1050</v>
      </c>
      <c r="H2371" s="41">
        <f>ROUND(+Motor!$D$15*Iteración!G2371,2)</f>
        <v>49.35</v>
      </c>
      <c r="I2371" s="48">
        <f t="shared" si="257"/>
        <v>824.96999999997843</v>
      </c>
      <c r="J2371" s="41">
        <f t="shared" si="258"/>
        <v>874.31999999997845</v>
      </c>
      <c r="L2371" t="str">
        <f t="shared" si="253"/>
        <v>824,97</v>
      </c>
      <c r="M2371" s="41">
        <f t="shared" si="254"/>
        <v>874.31999999997845</v>
      </c>
    </row>
    <row r="2372" spans="2:13" x14ac:dyDescent="0.2">
      <c r="B2372" s="41">
        <f t="shared" ref="B2372:B2435" si="259">+J2372*12</f>
        <v>10491.959999999741</v>
      </c>
      <c r="C2372" s="41">
        <f>Motor!$E$5</f>
        <v>1900</v>
      </c>
      <c r="D2372" s="41">
        <f>Motor!$E$6</f>
        <v>0</v>
      </c>
      <c r="E2372" s="41">
        <f t="shared" si="255"/>
        <v>12391.959999999741</v>
      </c>
      <c r="F2372" s="41">
        <f t="shared" si="256"/>
        <v>1032.6600000000001</v>
      </c>
      <c r="G2372" s="41">
        <f>IF(VLOOKUP(F2372,Constantes!$D$2:$E$11,2,TRUE)=0,+F2372,VLOOKUP(F2372,Constantes!$D$2:$E$11,2,TRUE))</f>
        <v>1050</v>
      </c>
      <c r="H2372" s="41">
        <f>ROUND(+Motor!$D$15*Iteración!G2372,2)</f>
        <v>49.35</v>
      </c>
      <c r="I2372" s="48">
        <f t="shared" si="257"/>
        <v>824.97999999997842</v>
      </c>
      <c r="J2372" s="41">
        <f t="shared" si="258"/>
        <v>874.32999999997844</v>
      </c>
      <c r="L2372" t="str">
        <f t="shared" ref="L2372:L2435" si="260">TEXT(I2372,"0,00")</f>
        <v>824,98</v>
      </c>
      <c r="M2372" s="41">
        <f t="shared" ref="M2372:M2435" si="261">+J2372</f>
        <v>874.32999999997844</v>
      </c>
    </row>
    <row r="2373" spans="2:13" x14ac:dyDescent="0.2">
      <c r="B2373" s="41">
        <f t="shared" si="259"/>
        <v>10492.079999999742</v>
      </c>
      <c r="C2373" s="41">
        <f>Motor!$E$5</f>
        <v>1900</v>
      </c>
      <c r="D2373" s="41">
        <f>Motor!$E$6</f>
        <v>0</v>
      </c>
      <c r="E2373" s="41">
        <f t="shared" ref="E2373:E2436" si="262">SUM(B2373:D2373)</f>
        <v>12392.079999999742</v>
      </c>
      <c r="F2373" s="41">
        <f t="shared" ref="F2373:F2436" si="263">ROUND(+E2373/12,2)</f>
        <v>1032.67</v>
      </c>
      <c r="G2373" s="41">
        <f>IF(VLOOKUP(F2373,Constantes!$D$2:$E$11,2,TRUE)=0,+F2373,VLOOKUP(F2373,Constantes!$D$2:$E$11,2,TRUE))</f>
        <v>1050</v>
      </c>
      <c r="H2373" s="41">
        <f>ROUND(+Motor!$D$15*Iteración!G2373,2)</f>
        <v>49.35</v>
      </c>
      <c r="I2373" s="48">
        <f t="shared" ref="I2373:I2436" si="264">+J2373-H2373</f>
        <v>824.98999999997841</v>
      </c>
      <c r="J2373" s="41">
        <f t="shared" ref="J2373:J2436" si="265">+J2372+$J$1</f>
        <v>874.33999999997843</v>
      </c>
      <c r="L2373" t="str">
        <f t="shared" si="260"/>
        <v>824,99</v>
      </c>
      <c r="M2373" s="41">
        <f t="shared" si="261"/>
        <v>874.33999999997843</v>
      </c>
    </row>
    <row r="2374" spans="2:13" x14ac:dyDescent="0.2">
      <c r="B2374" s="41">
        <f t="shared" si="259"/>
        <v>10492.199999999741</v>
      </c>
      <c r="C2374" s="41">
        <f>Motor!$E$5</f>
        <v>1900</v>
      </c>
      <c r="D2374" s="41">
        <f>Motor!$E$6</f>
        <v>0</v>
      </c>
      <c r="E2374" s="41">
        <f t="shared" si="262"/>
        <v>12392.199999999741</v>
      </c>
      <c r="F2374" s="41">
        <f t="shared" si="263"/>
        <v>1032.68</v>
      </c>
      <c r="G2374" s="41">
        <f>IF(VLOOKUP(F2374,Constantes!$D$2:$E$11,2,TRUE)=0,+F2374,VLOOKUP(F2374,Constantes!$D$2:$E$11,2,TRUE))</f>
        <v>1050</v>
      </c>
      <c r="H2374" s="41">
        <f>ROUND(+Motor!$D$15*Iteración!G2374,2)</f>
        <v>49.35</v>
      </c>
      <c r="I2374" s="48">
        <f t="shared" si="264"/>
        <v>824.9999999999784</v>
      </c>
      <c r="J2374" s="41">
        <f t="shared" si="265"/>
        <v>874.34999999997842</v>
      </c>
      <c r="L2374" t="str">
        <f t="shared" si="260"/>
        <v>825,00</v>
      </c>
      <c r="M2374" s="41">
        <f t="shared" si="261"/>
        <v>874.34999999997842</v>
      </c>
    </row>
    <row r="2375" spans="2:13" x14ac:dyDescent="0.2">
      <c r="B2375" s="41">
        <f t="shared" si="259"/>
        <v>10492.319999999741</v>
      </c>
      <c r="C2375" s="41">
        <f>Motor!$E$5</f>
        <v>1900</v>
      </c>
      <c r="D2375" s="41">
        <f>Motor!$E$6</f>
        <v>0</v>
      </c>
      <c r="E2375" s="41">
        <f t="shared" si="262"/>
        <v>12392.319999999741</v>
      </c>
      <c r="F2375" s="41">
        <f t="shared" si="263"/>
        <v>1032.69</v>
      </c>
      <c r="G2375" s="41">
        <f>IF(VLOOKUP(F2375,Constantes!$D$2:$E$11,2,TRUE)=0,+F2375,VLOOKUP(F2375,Constantes!$D$2:$E$11,2,TRUE))</f>
        <v>1050</v>
      </c>
      <c r="H2375" s="41">
        <f>ROUND(+Motor!$D$15*Iteración!G2375,2)</f>
        <v>49.35</v>
      </c>
      <c r="I2375" s="48">
        <f t="shared" si="264"/>
        <v>825.00999999997839</v>
      </c>
      <c r="J2375" s="41">
        <f t="shared" si="265"/>
        <v>874.35999999997841</v>
      </c>
      <c r="L2375" t="str">
        <f t="shared" si="260"/>
        <v>825,01</v>
      </c>
      <c r="M2375" s="41">
        <f t="shared" si="261"/>
        <v>874.35999999997841</v>
      </c>
    </row>
    <row r="2376" spans="2:13" x14ac:dyDescent="0.2">
      <c r="B2376" s="41">
        <f t="shared" si="259"/>
        <v>10492.43999999974</v>
      </c>
      <c r="C2376" s="41">
        <f>Motor!$E$5</f>
        <v>1900</v>
      </c>
      <c r="D2376" s="41">
        <f>Motor!$E$6</f>
        <v>0</v>
      </c>
      <c r="E2376" s="41">
        <f t="shared" si="262"/>
        <v>12392.43999999974</v>
      </c>
      <c r="F2376" s="41">
        <f t="shared" si="263"/>
        <v>1032.7</v>
      </c>
      <c r="G2376" s="41">
        <f>IF(VLOOKUP(F2376,Constantes!$D$2:$E$11,2,TRUE)=0,+F2376,VLOOKUP(F2376,Constantes!$D$2:$E$11,2,TRUE))</f>
        <v>1050</v>
      </c>
      <c r="H2376" s="41">
        <f>ROUND(+Motor!$D$15*Iteración!G2376,2)</f>
        <v>49.35</v>
      </c>
      <c r="I2376" s="48">
        <f t="shared" si="264"/>
        <v>825.01999999997838</v>
      </c>
      <c r="J2376" s="41">
        <f t="shared" si="265"/>
        <v>874.3699999999784</v>
      </c>
      <c r="L2376" t="str">
        <f t="shared" si="260"/>
        <v>825,02</v>
      </c>
      <c r="M2376" s="41">
        <f t="shared" si="261"/>
        <v>874.3699999999784</v>
      </c>
    </row>
    <row r="2377" spans="2:13" x14ac:dyDescent="0.2">
      <c r="B2377" s="41">
        <f t="shared" si="259"/>
        <v>10492.559999999741</v>
      </c>
      <c r="C2377" s="41">
        <f>Motor!$E$5</f>
        <v>1900</v>
      </c>
      <c r="D2377" s="41">
        <f>Motor!$E$6</f>
        <v>0</v>
      </c>
      <c r="E2377" s="41">
        <f t="shared" si="262"/>
        <v>12392.559999999741</v>
      </c>
      <c r="F2377" s="41">
        <f t="shared" si="263"/>
        <v>1032.71</v>
      </c>
      <c r="G2377" s="41">
        <f>IF(VLOOKUP(F2377,Constantes!$D$2:$E$11,2,TRUE)=0,+F2377,VLOOKUP(F2377,Constantes!$D$2:$E$11,2,TRUE))</f>
        <v>1050</v>
      </c>
      <c r="H2377" s="41">
        <f>ROUND(+Motor!$D$15*Iteración!G2377,2)</f>
        <v>49.35</v>
      </c>
      <c r="I2377" s="48">
        <f t="shared" si="264"/>
        <v>825.02999999997837</v>
      </c>
      <c r="J2377" s="41">
        <f t="shared" si="265"/>
        <v>874.37999999997839</v>
      </c>
      <c r="L2377" t="str">
        <f t="shared" si="260"/>
        <v>825,03</v>
      </c>
      <c r="M2377" s="41">
        <f t="shared" si="261"/>
        <v>874.37999999997839</v>
      </c>
    </row>
    <row r="2378" spans="2:13" x14ac:dyDescent="0.2">
      <c r="B2378" s="41">
        <f t="shared" si="259"/>
        <v>10492.67999999974</v>
      </c>
      <c r="C2378" s="41">
        <f>Motor!$E$5</f>
        <v>1900</v>
      </c>
      <c r="D2378" s="41">
        <f>Motor!$E$6</f>
        <v>0</v>
      </c>
      <c r="E2378" s="41">
        <f t="shared" si="262"/>
        <v>12392.67999999974</v>
      </c>
      <c r="F2378" s="41">
        <f t="shared" si="263"/>
        <v>1032.72</v>
      </c>
      <c r="G2378" s="41">
        <f>IF(VLOOKUP(F2378,Constantes!$D$2:$E$11,2,TRUE)=0,+F2378,VLOOKUP(F2378,Constantes!$D$2:$E$11,2,TRUE))</f>
        <v>1050</v>
      </c>
      <c r="H2378" s="41">
        <f>ROUND(+Motor!$D$15*Iteración!G2378,2)</f>
        <v>49.35</v>
      </c>
      <c r="I2378" s="48">
        <f t="shared" si="264"/>
        <v>825.03999999997836</v>
      </c>
      <c r="J2378" s="41">
        <f t="shared" si="265"/>
        <v>874.38999999997839</v>
      </c>
      <c r="L2378" t="str">
        <f t="shared" si="260"/>
        <v>825,04</v>
      </c>
      <c r="M2378" s="41">
        <f t="shared" si="261"/>
        <v>874.38999999997839</v>
      </c>
    </row>
    <row r="2379" spans="2:13" x14ac:dyDescent="0.2">
      <c r="B2379" s="41">
        <f t="shared" si="259"/>
        <v>10492.799999999741</v>
      </c>
      <c r="C2379" s="41">
        <f>Motor!$E$5</f>
        <v>1900</v>
      </c>
      <c r="D2379" s="41">
        <f>Motor!$E$6</f>
        <v>0</v>
      </c>
      <c r="E2379" s="41">
        <f t="shared" si="262"/>
        <v>12392.799999999741</v>
      </c>
      <c r="F2379" s="41">
        <f t="shared" si="263"/>
        <v>1032.73</v>
      </c>
      <c r="G2379" s="41">
        <f>IF(VLOOKUP(F2379,Constantes!$D$2:$E$11,2,TRUE)=0,+F2379,VLOOKUP(F2379,Constantes!$D$2:$E$11,2,TRUE))</f>
        <v>1050</v>
      </c>
      <c r="H2379" s="41">
        <f>ROUND(+Motor!$D$15*Iteración!G2379,2)</f>
        <v>49.35</v>
      </c>
      <c r="I2379" s="48">
        <f t="shared" si="264"/>
        <v>825.04999999997835</v>
      </c>
      <c r="J2379" s="41">
        <f t="shared" si="265"/>
        <v>874.39999999997838</v>
      </c>
      <c r="L2379" t="str">
        <f t="shared" si="260"/>
        <v>825,05</v>
      </c>
      <c r="M2379" s="41">
        <f t="shared" si="261"/>
        <v>874.39999999997838</v>
      </c>
    </row>
    <row r="2380" spans="2:13" x14ac:dyDescent="0.2">
      <c r="B2380" s="41">
        <f t="shared" si="259"/>
        <v>10492.91999999974</v>
      </c>
      <c r="C2380" s="41">
        <f>Motor!$E$5</f>
        <v>1900</v>
      </c>
      <c r="D2380" s="41">
        <f>Motor!$E$6</f>
        <v>0</v>
      </c>
      <c r="E2380" s="41">
        <f t="shared" si="262"/>
        <v>12392.91999999974</v>
      </c>
      <c r="F2380" s="41">
        <f t="shared" si="263"/>
        <v>1032.74</v>
      </c>
      <c r="G2380" s="41">
        <f>IF(VLOOKUP(F2380,Constantes!$D$2:$E$11,2,TRUE)=0,+F2380,VLOOKUP(F2380,Constantes!$D$2:$E$11,2,TRUE))</f>
        <v>1050</v>
      </c>
      <c r="H2380" s="41">
        <f>ROUND(+Motor!$D$15*Iteración!G2380,2)</f>
        <v>49.35</v>
      </c>
      <c r="I2380" s="48">
        <f t="shared" si="264"/>
        <v>825.05999999997834</v>
      </c>
      <c r="J2380" s="41">
        <f t="shared" si="265"/>
        <v>874.40999999997837</v>
      </c>
      <c r="L2380" t="str">
        <f t="shared" si="260"/>
        <v>825,06</v>
      </c>
      <c r="M2380" s="41">
        <f t="shared" si="261"/>
        <v>874.40999999997837</v>
      </c>
    </row>
    <row r="2381" spans="2:13" x14ac:dyDescent="0.2">
      <c r="B2381" s="41">
        <f t="shared" si="259"/>
        <v>10493.039999999741</v>
      </c>
      <c r="C2381" s="41">
        <f>Motor!$E$5</f>
        <v>1900</v>
      </c>
      <c r="D2381" s="41">
        <f>Motor!$E$6</f>
        <v>0</v>
      </c>
      <c r="E2381" s="41">
        <f t="shared" si="262"/>
        <v>12393.039999999741</v>
      </c>
      <c r="F2381" s="41">
        <f t="shared" si="263"/>
        <v>1032.75</v>
      </c>
      <c r="G2381" s="41">
        <f>IF(VLOOKUP(F2381,Constantes!$D$2:$E$11,2,TRUE)=0,+F2381,VLOOKUP(F2381,Constantes!$D$2:$E$11,2,TRUE))</f>
        <v>1050</v>
      </c>
      <c r="H2381" s="41">
        <f>ROUND(+Motor!$D$15*Iteración!G2381,2)</f>
        <v>49.35</v>
      </c>
      <c r="I2381" s="48">
        <f t="shared" si="264"/>
        <v>825.06999999997834</v>
      </c>
      <c r="J2381" s="41">
        <f t="shared" si="265"/>
        <v>874.41999999997836</v>
      </c>
      <c r="L2381" t="str">
        <f t="shared" si="260"/>
        <v>825,07</v>
      </c>
      <c r="M2381" s="41">
        <f t="shared" si="261"/>
        <v>874.41999999997836</v>
      </c>
    </row>
    <row r="2382" spans="2:13" x14ac:dyDescent="0.2">
      <c r="B2382" s="41">
        <f t="shared" si="259"/>
        <v>10493.15999999974</v>
      </c>
      <c r="C2382" s="41">
        <f>Motor!$E$5</f>
        <v>1900</v>
      </c>
      <c r="D2382" s="41">
        <f>Motor!$E$6</f>
        <v>0</v>
      </c>
      <c r="E2382" s="41">
        <f t="shared" si="262"/>
        <v>12393.15999999974</v>
      </c>
      <c r="F2382" s="41">
        <f t="shared" si="263"/>
        <v>1032.76</v>
      </c>
      <c r="G2382" s="41">
        <f>IF(VLOOKUP(F2382,Constantes!$D$2:$E$11,2,TRUE)=0,+F2382,VLOOKUP(F2382,Constantes!$D$2:$E$11,2,TRUE))</f>
        <v>1050</v>
      </c>
      <c r="H2382" s="41">
        <f>ROUND(+Motor!$D$15*Iteración!G2382,2)</f>
        <v>49.35</v>
      </c>
      <c r="I2382" s="48">
        <f t="shared" si="264"/>
        <v>825.07999999997833</v>
      </c>
      <c r="J2382" s="41">
        <f t="shared" si="265"/>
        <v>874.42999999997835</v>
      </c>
      <c r="L2382" t="str">
        <f t="shared" si="260"/>
        <v>825,08</v>
      </c>
      <c r="M2382" s="41">
        <f t="shared" si="261"/>
        <v>874.42999999997835</v>
      </c>
    </row>
    <row r="2383" spans="2:13" x14ac:dyDescent="0.2">
      <c r="B2383" s="41">
        <f t="shared" si="259"/>
        <v>10493.279999999741</v>
      </c>
      <c r="C2383" s="41">
        <f>Motor!$E$5</f>
        <v>1900</v>
      </c>
      <c r="D2383" s="41">
        <f>Motor!$E$6</f>
        <v>0</v>
      </c>
      <c r="E2383" s="41">
        <f t="shared" si="262"/>
        <v>12393.279999999741</v>
      </c>
      <c r="F2383" s="41">
        <f t="shared" si="263"/>
        <v>1032.77</v>
      </c>
      <c r="G2383" s="41">
        <f>IF(VLOOKUP(F2383,Constantes!$D$2:$E$11,2,TRUE)=0,+F2383,VLOOKUP(F2383,Constantes!$D$2:$E$11,2,TRUE))</f>
        <v>1050</v>
      </c>
      <c r="H2383" s="41">
        <f>ROUND(+Motor!$D$15*Iteración!G2383,2)</f>
        <v>49.35</v>
      </c>
      <c r="I2383" s="48">
        <f t="shared" si="264"/>
        <v>825.08999999997832</v>
      </c>
      <c r="J2383" s="41">
        <f t="shared" si="265"/>
        <v>874.43999999997834</v>
      </c>
      <c r="L2383" t="str">
        <f t="shared" si="260"/>
        <v>825,09</v>
      </c>
      <c r="M2383" s="41">
        <f t="shared" si="261"/>
        <v>874.43999999997834</v>
      </c>
    </row>
    <row r="2384" spans="2:13" x14ac:dyDescent="0.2">
      <c r="B2384" s="41">
        <f t="shared" si="259"/>
        <v>10493.39999999974</v>
      </c>
      <c r="C2384" s="41">
        <f>Motor!$E$5</f>
        <v>1900</v>
      </c>
      <c r="D2384" s="41">
        <f>Motor!$E$6</f>
        <v>0</v>
      </c>
      <c r="E2384" s="41">
        <f t="shared" si="262"/>
        <v>12393.39999999974</v>
      </c>
      <c r="F2384" s="41">
        <f t="shared" si="263"/>
        <v>1032.78</v>
      </c>
      <c r="G2384" s="41">
        <f>IF(VLOOKUP(F2384,Constantes!$D$2:$E$11,2,TRUE)=0,+F2384,VLOOKUP(F2384,Constantes!$D$2:$E$11,2,TRUE))</f>
        <v>1050</v>
      </c>
      <c r="H2384" s="41">
        <f>ROUND(+Motor!$D$15*Iteración!G2384,2)</f>
        <v>49.35</v>
      </c>
      <c r="I2384" s="48">
        <f t="shared" si="264"/>
        <v>825.09999999997831</v>
      </c>
      <c r="J2384" s="41">
        <f t="shared" si="265"/>
        <v>874.44999999997833</v>
      </c>
      <c r="L2384" t="str">
        <f t="shared" si="260"/>
        <v>825,10</v>
      </c>
      <c r="M2384" s="41">
        <f t="shared" si="261"/>
        <v>874.44999999997833</v>
      </c>
    </row>
    <row r="2385" spans="2:13" x14ac:dyDescent="0.2">
      <c r="B2385" s="41">
        <f t="shared" si="259"/>
        <v>10493.51999999974</v>
      </c>
      <c r="C2385" s="41">
        <f>Motor!$E$5</f>
        <v>1900</v>
      </c>
      <c r="D2385" s="41">
        <f>Motor!$E$6</f>
        <v>0</v>
      </c>
      <c r="E2385" s="41">
        <f t="shared" si="262"/>
        <v>12393.51999999974</v>
      </c>
      <c r="F2385" s="41">
        <f t="shared" si="263"/>
        <v>1032.79</v>
      </c>
      <c r="G2385" s="41">
        <f>IF(VLOOKUP(F2385,Constantes!$D$2:$E$11,2,TRUE)=0,+F2385,VLOOKUP(F2385,Constantes!$D$2:$E$11,2,TRUE))</f>
        <v>1050</v>
      </c>
      <c r="H2385" s="41">
        <f>ROUND(+Motor!$D$15*Iteración!G2385,2)</f>
        <v>49.35</v>
      </c>
      <c r="I2385" s="48">
        <f t="shared" si="264"/>
        <v>825.1099999999783</v>
      </c>
      <c r="J2385" s="41">
        <f t="shared" si="265"/>
        <v>874.45999999997832</v>
      </c>
      <c r="L2385" t="str">
        <f t="shared" si="260"/>
        <v>825,11</v>
      </c>
      <c r="M2385" s="41">
        <f t="shared" si="261"/>
        <v>874.45999999997832</v>
      </c>
    </row>
    <row r="2386" spans="2:13" x14ac:dyDescent="0.2">
      <c r="B2386" s="41">
        <f t="shared" si="259"/>
        <v>10493.639999999739</v>
      </c>
      <c r="C2386" s="41">
        <f>Motor!$E$5</f>
        <v>1900</v>
      </c>
      <c r="D2386" s="41">
        <f>Motor!$E$6</f>
        <v>0</v>
      </c>
      <c r="E2386" s="41">
        <f t="shared" si="262"/>
        <v>12393.639999999739</v>
      </c>
      <c r="F2386" s="41">
        <f t="shared" si="263"/>
        <v>1032.8</v>
      </c>
      <c r="G2386" s="41">
        <f>IF(VLOOKUP(F2386,Constantes!$D$2:$E$11,2,TRUE)=0,+F2386,VLOOKUP(F2386,Constantes!$D$2:$E$11,2,TRUE))</f>
        <v>1050</v>
      </c>
      <c r="H2386" s="41">
        <f>ROUND(+Motor!$D$15*Iteración!G2386,2)</f>
        <v>49.35</v>
      </c>
      <c r="I2386" s="48">
        <f t="shared" si="264"/>
        <v>825.11999999997829</v>
      </c>
      <c r="J2386" s="41">
        <f t="shared" si="265"/>
        <v>874.46999999997831</v>
      </c>
      <c r="L2386" t="str">
        <f t="shared" si="260"/>
        <v>825,12</v>
      </c>
      <c r="M2386" s="41">
        <f t="shared" si="261"/>
        <v>874.46999999997831</v>
      </c>
    </row>
    <row r="2387" spans="2:13" x14ac:dyDescent="0.2">
      <c r="B2387" s="41">
        <f t="shared" si="259"/>
        <v>10493.75999999974</v>
      </c>
      <c r="C2387" s="41">
        <f>Motor!$E$5</f>
        <v>1900</v>
      </c>
      <c r="D2387" s="41">
        <f>Motor!$E$6</f>
        <v>0</v>
      </c>
      <c r="E2387" s="41">
        <f t="shared" si="262"/>
        <v>12393.75999999974</v>
      </c>
      <c r="F2387" s="41">
        <f t="shared" si="263"/>
        <v>1032.81</v>
      </c>
      <c r="G2387" s="41">
        <f>IF(VLOOKUP(F2387,Constantes!$D$2:$E$11,2,TRUE)=0,+F2387,VLOOKUP(F2387,Constantes!$D$2:$E$11,2,TRUE))</f>
        <v>1050</v>
      </c>
      <c r="H2387" s="41">
        <f>ROUND(+Motor!$D$15*Iteración!G2387,2)</f>
        <v>49.35</v>
      </c>
      <c r="I2387" s="48">
        <f t="shared" si="264"/>
        <v>825.12999999997828</v>
      </c>
      <c r="J2387" s="41">
        <f t="shared" si="265"/>
        <v>874.4799999999783</v>
      </c>
      <c r="L2387" t="str">
        <f t="shared" si="260"/>
        <v>825,13</v>
      </c>
      <c r="M2387" s="41">
        <f t="shared" si="261"/>
        <v>874.4799999999783</v>
      </c>
    </row>
    <row r="2388" spans="2:13" x14ac:dyDescent="0.2">
      <c r="B2388" s="41">
        <f t="shared" si="259"/>
        <v>10493.879999999739</v>
      </c>
      <c r="C2388" s="41">
        <f>Motor!$E$5</f>
        <v>1900</v>
      </c>
      <c r="D2388" s="41">
        <f>Motor!$E$6</f>
        <v>0</v>
      </c>
      <c r="E2388" s="41">
        <f t="shared" si="262"/>
        <v>12393.879999999739</v>
      </c>
      <c r="F2388" s="41">
        <f t="shared" si="263"/>
        <v>1032.82</v>
      </c>
      <c r="G2388" s="41">
        <f>IF(VLOOKUP(F2388,Constantes!$D$2:$E$11,2,TRUE)=0,+F2388,VLOOKUP(F2388,Constantes!$D$2:$E$11,2,TRUE))</f>
        <v>1050</v>
      </c>
      <c r="H2388" s="41">
        <f>ROUND(+Motor!$D$15*Iteración!G2388,2)</f>
        <v>49.35</v>
      </c>
      <c r="I2388" s="48">
        <f t="shared" si="264"/>
        <v>825.13999999997827</v>
      </c>
      <c r="J2388" s="41">
        <f t="shared" si="265"/>
        <v>874.48999999997829</v>
      </c>
      <c r="L2388" t="str">
        <f t="shared" si="260"/>
        <v>825,14</v>
      </c>
      <c r="M2388" s="41">
        <f t="shared" si="261"/>
        <v>874.48999999997829</v>
      </c>
    </row>
    <row r="2389" spans="2:13" x14ac:dyDescent="0.2">
      <c r="B2389" s="41">
        <f t="shared" si="259"/>
        <v>10493.99999999974</v>
      </c>
      <c r="C2389" s="41">
        <f>Motor!$E$5</f>
        <v>1900</v>
      </c>
      <c r="D2389" s="41">
        <f>Motor!$E$6</f>
        <v>0</v>
      </c>
      <c r="E2389" s="41">
        <f t="shared" si="262"/>
        <v>12393.99999999974</v>
      </c>
      <c r="F2389" s="41">
        <f t="shared" si="263"/>
        <v>1032.83</v>
      </c>
      <c r="G2389" s="41">
        <f>IF(VLOOKUP(F2389,Constantes!$D$2:$E$11,2,TRUE)=0,+F2389,VLOOKUP(F2389,Constantes!$D$2:$E$11,2,TRUE))</f>
        <v>1050</v>
      </c>
      <c r="H2389" s="41">
        <f>ROUND(+Motor!$D$15*Iteración!G2389,2)</f>
        <v>49.35</v>
      </c>
      <c r="I2389" s="48">
        <f t="shared" si="264"/>
        <v>825.14999999997826</v>
      </c>
      <c r="J2389" s="41">
        <f t="shared" si="265"/>
        <v>874.49999999997829</v>
      </c>
      <c r="L2389" t="str">
        <f t="shared" si="260"/>
        <v>825,15</v>
      </c>
      <c r="M2389" s="41">
        <f t="shared" si="261"/>
        <v>874.49999999997829</v>
      </c>
    </row>
    <row r="2390" spans="2:13" x14ac:dyDescent="0.2">
      <c r="B2390" s="41">
        <f t="shared" si="259"/>
        <v>10494.119999999739</v>
      </c>
      <c r="C2390" s="41">
        <f>Motor!$E$5</f>
        <v>1900</v>
      </c>
      <c r="D2390" s="41">
        <f>Motor!$E$6</f>
        <v>0</v>
      </c>
      <c r="E2390" s="41">
        <f t="shared" si="262"/>
        <v>12394.119999999739</v>
      </c>
      <c r="F2390" s="41">
        <f t="shared" si="263"/>
        <v>1032.8399999999999</v>
      </c>
      <c r="G2390" s="41">
        <f>IF(VLOOKUP(F2390,Constantes!$D$2:$E$11,2,TRUE)=0,+F2390,VLOOKUP(F2390,Constantes!$D$2:$E$11,2,TRUE))</f>
        <v>1050</v>
      </c>
      <c r="H2390" s="41">
        <f>ROUND(+Motor!$D$15*Iteración!G2390,2)</f>
        <v>49.35</v>
      </c>
      <c r="I2390" s="48">
        <f t="shared" si="264"/>
        <v>825.15999999997825</v>
      </c>
      <c r="J2390" s="41">
        <f t="shared" si="265"/>
        <v>874.50999999997828</v>
      </c>
      <c r="L2390" t="str">
        <f t="shared" si="260"/>
        <v>825,16</v>
      </c>
      <c r="M2390" s="41">
        <f t="shared" si="261"/>
        <v>874.50999999997828</v>
      </c>
    </row>
    <row r="2391" spans="2:13" x14ac:dyDescent="0.2">
      <c r="B2391" s="41">
        <f t="shared" si="259"/>
        <v>10494.23999999974</v>
      </c>
      <c r="C2391" s="41">
        <f>Motor!$E$5</f>
        <v>1900</v>
      </c>
      <c r="D2391" s="41">
        <f>Motor!$E$6</f>
        <v>0</v>
      </c>
      <c r="E2391" s="41">
        <f t="shared" si="262"/>
        <v>12394.23999999974</v>
      </c>
      <c r="F2391" s="41">
        <f t="shared" si="263"/>
        <v>1032.8499999999999</v>
      </c>
      <c r="G2391" s="41">
        <f>IF(VLOOKUP(F2391,Constantes!$D$2:$E$11,2,TRUE)=0,+F2391,VLOOKUP(F2391,Constantes!$D$2:$E$11,2,TRUE))</f>
        <v>1050</v>
      </c>
      <c r="H2391" s="41">
        <f>ROUND(+Motor!$D$15*Iteración!G2391,2)</f>
        <v>49.35</v>
      </c>
      <c r="I2391" s="48">
        <f t="shared" si="264"/>
        <v>825.16999999997824</v>
      </c>
      <c r="J2391" s="41">
        <f t="shared" si="265"/>
        <v>874.51999999997827</v>
      </c>
      <c r="L2391" t="str">
        <f t="shared" si="260"/>
        <v>825,17</v>
      </c>
      <c r="M2391" s="41">
        <f t="shared" si="261"/>
        <v>874.51999999997827</v>
      </c>
    </row>
    <row r="2392" spans="2:13" x14ac:dyDescent="0.2">
      <c r="B2392" s="41">
        <f t="shared" si="259"/>
        <v>10494.359999999739</v>
      </c>
      <c r="C2392" s="41">
        <f>Motor!$E$5</f>
        <v>1900</v>
      </c>
      <c r="D2392" s="41">
        <f>Motor!$E$6</f>
        <v>0</v>
      </c>
      <c r="E2392" s="41">
        <f t="shared" si="262"/>
        <v>12394.359999999739</v>
      </c>
      <c r="F2392" s="41">
        <f t="shared" si="263"/>
        <v>1032.8599999999999</v>
      </c>
      <c r="G2392" s="41">
        <f>IF(VLOOKUP(F2392,Constantes!$D$2:$E$11,2,TRUE)=0,+F2392,VLOOKUP(F2392,Constantes!$D$2:$E$11,2,TRUE))</f>
        <v>1050</v>
      </c>
      <c r="H2392" s="41">
        <f>ROUND(+Motor!$D$15*Iteración!G2392,2)</f>
        <v>49.35</v>
      </c>
      <c r="I2392" s="48">
        <f t="shared" si="264"/>
        <v>825.17999999997824</v>
      </c>
      <c r="J2392" s="41">
        <f t="shared" si="265"/>
        <v>874.52999999997826</v>
      </c>
      <c r="L2392" t="str">
        <f t="shared" si="260"/>
        <v>825,18</v>
      </c>
      <c r="M2392" s="41">
        <f t="shared" si="261"/>
        <v>874.52999999997826</v>
      </c>
    </row>
    <row r="2393" spans="2:13" x14ac:dyDescent="0.2">
      <c r="B2393" s="41">
        <f t="shared" si="259"/>
        <v>10494.479999999739</v>
      </c>
      <c r="C2393" s="41">
        <f>Motor!$E$5</f>
        <v>1900</v>
      </c>
      <c r="D2393" s="41">
        <f>Motor!$E$6</f>
        <v>0</v>
      </c>
      <c r="E2393" s="41">
        <f t="shared" si="262"/>
        <v>12394.479999999739</v>
      </c>
      <c r="F2393" s="41">
        <f t="shared" si="263"/>
        <v>1032.8699999999999</v>
      </c>
      <c r="G2393" s="41">
        <f>IF(VLOOKUP(F2393,Constantes!$D$2:$E$11,2,TRUE)=0,+F2393,VLOOKUP(F2393,Constantes!$D$2:$E$11,2,TRUE))</f>
        <v>1050</v>
      </c>
      <c r="H2393" s="41">
        <f>ROUND(+Motor!$D$15*Iteración!G2393,2)</f>
        <v>49.35</v>
      </c>
      <c r="I2393" s="48">
        <f t="shared" si="264"/>
        <v>825.18999999997823</v>
      </c>
      <c r="J2393" s="41">
        <f t="shared" si="265"/>
        <v>874.53999999997825</v>
      </c>
      <c r="L2393" t="str">
        <f t="shared" si="260"/>
        <v>825,19</v>
      </c>
      <c r="M2393" s="41">
        <f t="shared" si="261"/>
        <v>874.53999999997825</v>
      </c>
    </row>
    <row r="2394" spans="2:13" x14ac:dyDescent="0.2">
      <c r="B2394" s="41">
        <f t="shared" si="259"/>
        <v>10494.599999999738</v>
      </c>
      <c r="C2394" s="41">
        <f>Motor!$E$5</f>
        <v>1900</v>
      </c>
      <c r="D2394" s="41">
        <f>Motor!$E$6</f>
        <v>0</v>
      </c>
      <c r="E2394" s="41">
        <f t="shared" si="262"/>
        <v>12394.599999999738</v>
      </c>
      <c r="F2394" s="41">
        <f t="shared" si="263"/>
        <v>1032.8800000000001</v>
      </c>
      <c r="G2394" s="41">
        <f>IF(VLOOKUP(F2394,Constantes!$D$2:$E$11,2,TRUE)=0,+F2394,VLOOKUP(F2394,Constantes!$D$2:$E$11,2,TRUE))</f>
        <v>1050</v>
      </c>
      <c r="H2394" s="41">
        <f>ROUND(+Motor!$D$15*Iteración!G2394,2)</f>
        <v>49.35</v>
      </c>
      <c r="I2394" s="48">
        <f t="shared" si="264"/>
        <v>825.19999999997822</v>
      </c>
      <c r="J2394" s="41">
        <f t="shared" si="265"/>
        <v>874.54999999997824</v>
      </c>
      <c r="L2394" t="str">
        <f t="shared" si="260"/>
        <v>825,20</v>
      </c>
      <c r="M2394" s="41">
        <f t="shared" si="261"/>
        <v>874.54999999997824</v>
      </c>
    </row>
    <row r="2395" spans="2:13" x14ac:dyDescent="0.2">
      <c r="B2395" s="41">
        <f t="shared" si="259"/>
        <v>10494.719999999739</v>
      </c>
      <c r="C2395" s="41">
        <f>Motor!$E$5</f>
        <v>1900</v>
      </c>
      <c r="D2395" s="41">
        <f>Motor!$E$6</f>
        <v>0</v>
      </c>
      <c r="E2395" s="41">
        <f t="shared" si="262"/>
        <v>12394.719999999739</v>
      </c>
      <c r="F2395" s="41">
        <f t="shared" si="263"/>
        <v>1032.8900000000001</v>
      </c>
      <c r="G2395" s="41">
        <f>IF(VLOOKUP(F2395,Constantes!$D$2:$E$11,2,TRUE)=0,+F2395,VLOOKUP(F2395,Constantes!$D$2:$E$11,2,TRUE))</f>
        <v>1050</v>
      </c>
      <c r="H2395" s="41">
        <f>ROUND(+Motor!$D$15*Iteración!G2395,2)</f>
        <v>49.35</v>
      </c>
      <c r="I2395" s="48">
        <f t="shared" si="264"/>
        <v>825.20999999997821</v>
      </c>
      <c r="J2395" s="41">
        <f t="shared" si="265"/>
        <v>874.55999999997823</v>
      </c>
      <c r="L2395" t="str">
        <f t="shared" si="260"/>
        <v>825,21</v>
      </c>
      <c r="M2395" s="41">
        <f t="shared" si="261"/>
        <v>874.55999999997823</v>
      </c>
    </row>
    <row r="2396" spans="2:13" x14ac:dyDescent="0.2">
      <c r="B2396" s="41">
        <f t="shared" si="259"/>
        <v>10494.839999999738</v>
      </c>
      <c r="C2396" s="41">
        <f>Motor!$E$5</f>
        <v>1900</v>
      </c>
      <c r="D2396" s="41">
        <f>Motor!$E$6</f>
        <v>0</v>
      </c>
      <c r="E2396" s="41">
        <f t="shared" si="262"/>
        <v>12394.839999999738</v>
      </c>
      <c r="F2396" s="41">
        <f t="shared" si="263"/>
        <v>1032.9000000000001</v>
      </c>
      <c r="G2396" s="41">
        <f>IF(VLOOKUP(F2396,Constantes!$D$2:$E$11,2,TRUE)=0,+F2396,VLOOKUP(F2396,Constantes!$D$2:$E$11,2,TRUE))</f>
        <v>1050</v>
      </c>
      <c r="H2396" s="41">
        <f>ROUND(+Motor!$D$15*Iteración!G2396,2)</f>
        <v>49.35</v>
      </c>
      <c r="I2396" s="48">
        <f t="shared" si="264"/>
        <v>825.2199999999782</v>
      </c>
      <c r="J2396" s="41">
        <f t="shared" si="265"/>
        <v>874.56999999997822</v>
      </c>
      <c r="L2396" t="str">
        <f t="shared" si="260"/>
        <v>825,22</v>
      </c>
      <c r="M2396" s="41">
        <f t="shared" si="261"/>
        <v>874.56999999997822</v>
      </c>
    </row>
    <row r="2397" spans="2:13" x14ac:dyDescent="0.2">
      <c r="B2397" s="41">
        <f t="shared" si="259"/>
        <v>10494.959999999739</v>
      </c>
      <c r="C2397" s="41">
        <f>Motor!$E$5</f>
        <v>1900</v>
      </c>
      <c r="D2397" s="41">
        <f>Motor!$E$6</f>
        <v>0</v>
      </c>
      <c r="E2397" s="41">
        <f t="shared" si="262"/>
        <v>12394.959999999739</v>
      </c>
      <c r="F2397" s="41">
        <f t="shared" si="263"/>
        <v>1032.9100000000001</v>
      </c>
      <c r="G2397" s="41">
        <f>IF(VLOOKUP(F2397,Constantes!$D$2:$E$11,2,TRUE)=0,+F2397,VLOOKUP(F2397,Constantes!$D$2:$E$11,2,TRUE))</f>
        <v>1050</v>
      </c>
      <c r="H2397" s="41">
        <f>ROUND(+Motor!$D$15*Iteración!G2397,2)</f>
        <v>49.35</v>
      </c>
      <c r="I2397" s="48">
        <f t="shared" si="264"/>
        <v>825.22999999997819</v>
      </c>
      <c r="J2397" s="41">
        <f t="shared" si="265"/>
        <v>874.57999999997821</v>
      </c>
      <c r="L2397" t="str">
        <f t="shared" si="260"/>
        <v>825,23</v>
      </c>
      <c r="M2397" s="41">
        <f t="shared" si="261"/>
        <v>874.57999999997821</v>
      </c>
    </row>
    <row r="2398" spans="2:13" x14ac:dyDescent="0.2">
      <c r="B2398" s="41">
        <f t="shared" si="259"/>
        <v>10495.079999999738</v>
      </c>
      <c r="C2398" s="41">
        <f>Motor!$E$5</f>
        <v>1900</v>
      </c>
      <c r="D2398" s="41">
        <f>Motor!$E$6</f>
        <v>0</v>
      </c>
      <c r="E2398" s="41">
        <f t="shared" si="262"/>
        <v>12395.079999999738</v>
      </c>
      <c r="F2398" s="41">
        <f t="shared" si="263"/>
        <v>1032.92</v>
      </c>
      <c r="G2398" s="41">
        <f>IF(VLOOKUP(F2398,Constantes!$D$2:$E$11,2,TRUE)=0,+F2398,VLOOKUP(F2398,Constantes!$D$2:$E$11,2,TRUE))</f>
        <v>1050</v>
      </c>
      <c r="H2398" s="41">
        <f>ROUND(+Motor!$D$15*Iteración!G2398,2)</f>
        <v>49.35</v>
      </c>
      <c r="I2398" s="48">
        <f t="shared" si="264"/>
        <v>825.23999999997818</v>
      </c>
      <c r="J2398" s="41">
        <f t="shared" si="265"/>
        <v>874.5899999999782</v>
      </c>
      <c r="L2398" t="str">
        <f t="shared" si="260"/>
        <v>825,24</v>
      </c>
      <c r="M2398" s="41">
        <f t="shared" si="261"/>
        <v>874.5899999999782</v>
      </c>
    </row>
    <row r="2399" spans="2:13" x14ac:dyDescent="0.2">
      <c r="B2399" s="41">
        <f t="shared" si="259"/>
        <v>10495.199999999739</v>
      </c>
      <c r="C2399" s="41">
        <f>Motor!$E$5</f>
        <v>1900</v>
      </c>
      <c r="D2399" s="41">
        <f>Motor!$E$6</f>
        <v>0</v>
      </c>
      <c r="E2399" s="41">
        <f t="shared" si="262"/>
        <v>12395.199999999739</v>
      </c>
      <c r="F2399" s="41">
        <f t="shared" si="263"/>
        <v>1032.93</v>
      </c>
      <c r="G2399" s="41">
        <f>IF(VLOOKUP(F2399,Constantes!$D$2:$E$11,2,TRUE)=0,+F2399,VLOOKUP(F2399,Constantes!$D$2:$E$11,2,TRUE))</f>
        <v>1050</v>
      </c>
      <c r="H2399" s="41">
        <f>ROUND(+Motor!$D$15*Iteración!G2399,2)</f>
        <v>49.35</v>
      </c>
      <c r="I2399" s="48">
        <f t="shared" si="264"/>
        <v>825.24999999997817</v>
      </c>
      <c r="J2399" s="41">
        <f t="shared" si="265"/>
        <v>874.59999999997819</v>
      </c>
      <c r="L2399" t="str">
        <f t="shared" si="260"/>
        <v>825,25</v>
      </c>
      <c r="M2399" s="41">
        <f t="shared" si="261"/>
        <v>874.59999999997819</v>
      </c>
    </row>
    <row r="2400" spans="2:13" x14ac:dyDescent="0.2">
      <c r="B2400" s="41">
        <f t="shared" si="259"/>
        <v>10495.319999999738</v>
      </c>
      <c r="C2400" s="41">
        <f>Motor!$E$5</f>
        <v>1900</v>
      </c>
      <c r="D2400" s="41">
        <f>Motor!$E$6</f>
        <v>0</v>
      </c>
      <c r="E2400" s="41">
        <f t="shared" si="262"/>
        <v>12395.319999999738</v>
      </c>
      <c r="F2400" s="41">
        <f t="shared" si="263"/>
        <v>1032.94</v>
      </c>
      <c r="G2400" s="41">
        <f>IF(VLOOKUP(F2400,Constantes!$D$2:$E$11,2,TRUE)=0,+F2400,VLOOKUP(F2400,Constantes!$D$2:$E$11,2,TRUE))</f>
        <v>1050</v>
      </c>
      <c r="H2400" s="41">
        <f>ROUND(+Motor!$D$15*Iteración!G2400,2)</f>
        <v>49.35</v>
      </c>
      <c r="I2400" s="48">
        <f t="shared" si="264"/>
        <v>825.25999999997816</v>
      </c>
      <c r="J2400" s="41">
        <f t="shared" si="265"/>
        <v>874.60999999997819</v>
      </c>
      <c r="L2400" t="str">
        <f t="shared" si="260"/>
        <v>825,26</v>
      </c>
      <c r="M2400" s="41">
        <f t="shared" si="261"/>
        <v>874.60999999997819</v>
      </c>
    </row>
    <row r="2401" spans="2:13" x14ac:dyDescent="0.2">
      <c r="B2401" s="41">
        <f t="shared" si="259"/>
        <v>10495.439999999739</v>
      </c>
      <c r="C2401" s="41">
        <f>Motor!$E$5</f>
        <v>1900</v>
      </c>
      <c r="D2401" s="41">
        <f>Motor!$E$6</f>
        <v>0</v>
      </c>
      <c r="E2401" s="41">
        <f t="shared" si="262"/>
        <v>12395.439999999739</v>
      </c>
      <c r="F2401" s="41">
        <f t="shared" si="263"/>
        <v>1032.95</v>
      </c>
      <c r="G2401" s="41">
        <f>IF(VLOOKUP(F2401,Constantes!$D$2:$E$11,2,TRUE)=0,+F2401,VLOOKUP(F2401,Constantes!$D$2:$E$11,2,TRUE))</f>
        <v>1050</v>
      </c>
      <c r="H2401" s="41">
        <f>ROUND(+Motor!$D$15*Iteración!G2401,2)</f>
        <v>49.35</v>
      </c>
      <c r="I2401" s="48">
        <f t="shared" si="264"/>
        <v>825.26999999997815</v>
      </c>
      <c r="J2401" s="41">
        <f t="shared" si="265"/>
        <v>874.61999999997818</v>
      </c>
      <c r="L2401" t="str">
        <f t="shared" si="260"/>
        <v>825,27</v>
      </c>
      <c r="M2401" s="41">
        <f t="shared" si="261"/>
        <v>874.61999999997818</v>
      </c>
    </row>
    <row r="2402" spans="2:13" x14ac:dyDescent="0.2">
      <c r="B2402" s="41">
        <f t="shared" si="259"/>
        <v>10495.559999999738</v>
      </c>
      <c r="C2402" s="41">
        <f>Motor!$E$5</f>
        <v>1900</v>
      </c>
      <c r="D2402" s="41">
        <f>Motor!$E$6</f>
        <v>0</v>
      </c>
      <c r="E2402" s="41">
        <f t="shared" si="262"/>
        <v>12395.559999999738</v>
      </c>
      <c r="F2402" s="41">
        <f t="shared" si="263"/>
        <v>1032.96</v>
      </c>
      <c r="G2402" s="41">
        <f>IF(VLOOKUP(F2402,Constantes!$D$2:$E$11,2,TRUE)=0,+F2402,VLOOKUP(F2402,Constantes!$D$2:$E$11,2,TRUE))</f>
        <v>1050</v>
      </c>
      <c r="H2402" s="41">
        <f>ROUND(+Motor!$D$15*Iteración!G2402,2)</f>
        <v>49.35</v>
      </c>
      <c r="I2402" s="48">
        <f t="shared" si="264"/>
        <v>825.27999999997814</v>
      </c>
      <c r="J2402" s="41">
        <f t="shared" si="265"/>
        <v>874.62999999997817</v>
      </c>
      <c r="L2402" t="str">
        <f t="shared" si="260"/>
        <v>825,28</v>
      </c>
      <c r="M2402" s="41">
        <f t="shared" si="261"/>
        <v>874.62999999997817</v>
      </c>
    </row>
    <row r="2403" spans="2:13" x14ac:dyDescent="0.2">
      <c r="B2403" s="41">
        <f t="shared" si="259"/>
        <v>10495.679999999738</v>
      </c>
      <c r="C2403" s="41">
        <f>Motor!$E$5</f>
        <v>1900</v>
      </c>
      <c r="D2403" s="41">
        <f>Motor!$E$6</f>
        <v>0</v>
      </c>
      <c r="E2403" s="41">
        <f t="shared" si="262"/>
        <v>12395.679999999738</v>
      </c>
      <c r="F2403" s="41">
        <f t="shared" si="263"/>
        <v>1032.97</v>
      </c>
      <c r="G2403" s="41">
        <f>IF(VLOOKUP(F2403,Constantes!$D$2:$E$11,2,TRUE)=0,+F2403,VLOOKUP(F2403,Constantes!$D$2:$E$11,2,TRUE))</f>
        <v>1050</v>
      </c>
      <c r="H2403" s="41">
        <f>ROUND(+Motor!$D$15*Iteración!G2403,2)</f>
        <v>49.35</v>
      </c>
      <c r="I2403" s="48">
        <f t="shared" si="264"/>
        <v>825.28999999997814</v>
      </c>
      <c r="J2403" s="41">
        <f t="shared" si="265"/>
        <v>874.63999999997816</v>
      </c>
      <c r="L2403" t="str">
        <f t="shared" si="260"/>
        <v>825,29</v>
      </c>
      <c r="M2403" s="41">
        <f t="shared" si="261"/>
        <v>874.63999999997816</v>
      </c>
    </row>
    <row r="2404" spans="2:13" x14ac:dyDescent="0.2">
      <c r="B2404" s="41">
        <f t="shared" si="259"/>
        <v>10495.799999999737</v>
      </c>
      <c r="C2404" s="41">
        <f>Motor!$E$5</f>
        <v>1900</v>
      </c>
      <c r="D2404" s="41">
        <f>Motor!$E$6</f>
        <v>0</v>
      </c>
      <c r="E2404" s="41">
        <f t="shared" si="262"/>
        <v>12395.799999999737</v>
      </c>
      <c r="F2404" s="41">
        <f t="shared" si="263"/>
        <v>1032.98</v>
      </c>
      <c r="G2404" s="41">
        <f>IF(VLOOKUP(F2404,Constantes!$D$2:$E$11,2,TRUE)=0,+F2404,VLOOKUP(F2404,Constantes!$D$2:$E$11,2,TRUE))</f>
        <v>1050</v>
      </c>
      <c r="H2404" s="41">
        <f>ROUND(+Motor!$D$15*Iteración!G2404,2)</f>
        <v>49.35</v>
      </c>
      <c r="I2404" s="48">
        <f t="shared" si="264"/>
        <v>825.29999999997813</v>
      </c>
      <c r="J2404" s="41">
        <f t="shared" si="265"/>
        <v>874.64999999997815</v>
      </c>
      <c r="L2404" t="str">
        <f t="shared" si="260"/>
        <v>825,30</v>
      </c>
      <c r="M2404" s="41">
        <f t="shared" si="261"/>
        <v>874.64999999997815</v>
      </c>
    </row>
    <row r="2405" spans="2:13" x14ac:dyDescent="0.2">
      <c r="B2405" s="41">
        <f t="shared" si="259"/>
        <v>10495.919999999738</v>
      </c>
      <c r="C2405" s="41">
        <f>Motor!$E$5</f>
        <v>1900</v>
      </c>
      <c r="D2405" s="41">
        <f>Motor!$E$6</f>
        <v>0</v>
      </c>
      <c r="E2405" s="41">
        <f t="shared" si="262"/>
        <v>12395.919999999738</v>
      </c>
      <c r="F2405" s="41">
        <f t="shared" si="263"/>
        <v>1032.99</v>
      </c>
      <c r="G2405" s="41">
        <f>IF(VLOOKUP(F2405,Constantes!$D$2:$E$11,2,TRUE)=0,+F2405,VLOOKUP(F2405,Constantes!$D$2:$E$11,2,TRUE))</f>
        <v>1050</v>
      </c>
      <c r="H2405" s="41">
        <f>ROUND(+Motor!$D$15*Iteración!G2405,2)</f>
        <v>49.35</v>
      </c>
      <c r="I2405" s="48">
        <f t="shared" si="264"/>
        <v>825.30999999997812</v>
      </c>
      <c r="J2405" s="41">
        <f t="shared" si="265"/>
        <v>874.65999999997814</v>
      </c>
      <c r="L2405" t="str">
        <f t="shared" si="260"/>
        <v>825,31</v>
      </c>
      <c r="M2405" s="41">
        <f t="shared" si="261"/>
        <v>874.65999999997814</v>
      </c>
    </row>
    <row r="2406" spans="2:13" x14ac:dyDescent="0.2">
      <c r="B2406" s="41">
        <f t="shared" si="259"/>
        <v>10496.039999999737</v>
      </c>
      <c r="C2406" s="41">
        <f>Motor!$E$5</f>
        <v>1900</v>
      </c>
      <c r="D2406" s="41">
        <f>Motor!$E$6</f>
        <v>0</v>
      </c>
      <c r="E2406" s="41">
        <f t="shared" si="262"/>
        <v>12396.039999999737</v>
      </c>
      <c r="F2406" s="41">
        <f t="shared" si="263"/>
        <v>1033</v>
      </c>
      <c r="G2406" s="41">
        <f>IF(VLOOKUP(F2406,Constantes!$D$2:$E$11,2,TRUE)=0,+F2406,VLOOKUP(F2406,Constantes!$D$2:$E$11,2,TRUE))</f>
        <v>1050</v>
      </c>
      <c r="H2406" s="41">
        <f>ROUND(+Motor!$D$15*Iteración!G2406,2)</f>
        <v>49.35</v>
      </c>
      <c r="I2406" s="48">
        <f t="shared" si="264"/>
        <v>825.31999999997811</v>
      </c>
      <c r="J2406" s="41">
        <f t="shared" si="265"/>
        <v>874.66999999997813</v>
      </c>
      <c r="L2406" t="str">
        <f t="shared" si="260"/>
        <v>825,32</v>
      </c>
      <c r="M2406" s="41">
        <f t="shared" si="261"/>
        <v>874.66999999997813</v>
      </c>
    </row>
    <row r="2407" spans="2:13" x14ac:dyDescent="0.2">
      <c r="B2407" s="41">
        <f t="shared" si="259"/>
        <v>10496.159999999738</v>
      </c>
      <c r="C2407" s="41">
        <f>Motor!$E$5</f>
        <v>1900</v>
      </c>
      <c r="D2407" s="41">
        <f>Motor!$E$6</f>
        <v>0</v>
      </c>
      <c r="E2407" s="41">
        <f t="shared" si="262"/>
        <v>12396.159999999738</v>
      </c>
      <c r="F2407" s="41">
        <f t="shared" si="263"/>
        <v>1033.01</v>
      </c>
      <c r="G2407" s="41">
        <f>IF(VLOOKUP(F2407,Constantes!$D$2:$E$11,2,TRUE)=0,+F2407,VLOOKUP(F2407,Constantes!$D$2:$E$11,2,TRUE))</f>
        <v>1050</v>
      </c>
      <c r="H2407" s="41">
        <f>ROUND(+Motor!$D$15*Iteración!G2407,2)</f>
        <v>49.35</v>
      </c>
      <c r="I2407" s="48">
        <f t="shared" si="264"/>
        <v>825.3299999999781</v>
      </c>
      <c r="J2407" s="41">
        <f t="shared" si="265"/>
        <v>874.67999999997812</v>
      </c>
      <c r="L2407" t="str">
        <f t="shared" si="260"/>
        <v>825,33</v>
      </c>
      <c r="M2407" s="41">
        <f t="shared" si="261"/>
        <v>874.67999999997812</v>
      </c>
    </row>
    <row r="2408" spans="2:13" x14ac:dyDescent="0.2">
      <c r="B2408" s="41">
        <f t="shared" si="259"/>
        <v>10496.279999999737</v>
      </c>
      <c r="C2408" s="41">
        <f>Motor!$E$5</f>
        <v>1900</v>
      </c>
      <c r="D2408" s="41">
        <f>Motor!$E$6</f>
        <v>0</v>
      </c>
      <c r="E2408" s="41">
        <f t="shared" si="262"/>
        <v>12396.279999999737</v>
      </c>
      <c r="F2408" s="41">
        <f t="shared" si="263"/>
        <v>1033.02</v>
      </c>
      <c r="G2408" s="41">
        <f>IF(VLOOKUP(F2408,Constantes!$D$2:$E$11,2,TRUE)=0,+F2408,VLOOKUP(F2408,Constantes!$D$2:$E$11,2,TRUE))</f>
        <v>1050</v>
      </c>
      <c r="H2408" s="41">
        <f>ROUND(+Motor!$D$15*Iteración!G2408,2)</f>
        <v>49.35</v>
      </c>
      <c r="I2408" s="48">
        <f t="shared" si="264"/>
        <v>825.33999999997809</v>
      </c>
      <c r="J2408" s="41">
        <f t="shared" si="265"/>
        <v>874.68999999997811</v>
      </c>
      <c r="L2408" t="str">
        <f t="shared" si="260"/>
        <v>825,34</v>
      </c>
      <c r="M2408" s="41">
        <f t="shared" si="261"/>
        <v>874.68999999997811</v>
      </c>
    </row>
    <row r="2409" spans="2:13" x14ac:dyDescent="0.2">
      <c r="B2409" s="41">
        <f t="shared" si="259"/>
        <v>10496.399999999738</v>
      </c>
      <c r="C2409" s="41">
        <f>Motor!$E$5</f>
        <v>1900</v>
      </c>
      <c r="D2409" s="41">
        <f>Motor!$E$6</f>
        <v>0</v>
      </c>
      <c r="E2409" s="41">
        <f t="shared" si="262"/>
        <v>12396.399999999738</v>
      </c>
      <c r="F2409" s="41">
        <f t="shared" si="263"/>
        <v>1033.03</v>
      </c>
      <c r="G2409" s="41">
        <f>IF(VLOOKUP(F2409,Constantes!$D$2:$E$11,2,TRUE)=0,+F2409,VLOOKUP(F2409,Constantes!$D$2:$E$11,2,TRUE))</f>
        <v>1050</v>
      </c>
      <c r="H2409" s="41">
        <f>ROUND(+Motor!$D$15*Iteración!G2409,2)</f>
        <v>49.35</v>
      </c>
      <c r="I2409" s="48">
        <f t="shared" si="264"/>
        <v>825.34999999997808</v>
      </c>
      <c r="J2409" s="41">
        <f t="shared" si="265"/>
        <v>874.6999999999781</v>
      </c>
      <c r="L2409" t="str">
        <f t="shared" si="260"/>
        <v>825,35</v>
      </c>
      <c r="M2409" s="41">
        <f t="shared" si="261"/>
        <v>874.6999999999781</v>
      </c>
    </row>
    <row r="2410" spans="2:13" x14ac:dyDescent="0.2">
      <c r="B2410" s="41">
        <f t="shared" si="259"/>
        <v>10496.519999999737</v>
      </c>
      <c r="C2410" s="41">
        <f>Motor!$E$5</f>
        <v>1900</v>
      </c>
      <c r="D2410" s="41">
        <f>Motor!$E$6</f>
        <v>0</v>
      </c>
      <c r="E2410" s="41">
        <f t="shared" si="262"/>
        <v>12396.519999999737</v>
      </c>
      <c r="F2410" s="41">
        <f t="shared" si="263"/>
        <v>1033.04</v>
      </c>
      <c r="G2410" s="41">
        <f>IF(VLOOKUP(F2410,Constantes!$D$2:$E$11,2,TRUE)=0,+F2410,VLOOKUP(F2410,Constantes!$D$2:$E$11,2,TRUE))</f>
        <v>1050</v>
      </c>
      <c r="H2410" s="41">
        <f>ROUND(+Motor!$D$15*Iteración!G2410,2)</f>
        <v>49.35</v>
      </c>
      <c r="I2410" s="48">
        <f t="shared" si="264"/>
        <v>825.35999999997807</v>
      </c>
      <c r="J2410" s="41">
        <f t="shared" si="265"/>
        <v>874.70999999997809</v>
      </c>
      <c r="L2410" t="str">
        <f t="shared" si="260"/>
        <v>825,36</v>
      </c>
      <c r="M2410" s="41">
        <f t="shared" si="261"/>
        <v>874.70999999997809</v>
      </c>
    </row>
    <row r="2411" spans="2:13" x14ac:dyDescent="0.2">
      <c r="B2411" s="41">
        <f t="shared" si="259"/>
        <v>10496.639999999737</v>
      </c>
      <c r="C2411" s="41">
        <f>Motor!$E$5</f>
        <v>1900</v>
      </c>
      <c r="D2411" s="41">
        <f>Motor!$E$6</f>
        <v>0</v>
      </c>
      <c r="E2411" s="41">
        <f t="shared" si="262"/>
        <v>12396.639999999737</v>
      </c>
      <c r="F2411" s="41">
        <f t="shared" si="263"/>
        <v>1033.05</v>
      </c>
      <c r="G2411" s="41">
        <f>IF(VLOOKUP(F2411,Constantes!$D$2:$E$11,2,TRUE)=0,+F2411,VLOOKUP(F2411,Constantes!$D$2:$E$11,2,TRUE))</f>
        <v>1050</v>
      </c>
      <c r="H2411" s="41">
        <f>ROUND(+Motor!$D$15*Iteración!G2411,2)</f>
        <v>49.35</v>
      </c>
      <c r="I2411" s="48">
        <f t="shared" si="264"/>
        <v>825.36999999997806</v>
      </c>
      <c r="J2411" s="41">
        <f t="shared" si="265"/>
        <v>874.71999999997809</v>
      </c>
      <c r="L2411" t="str">
        <f t="shared" si="260"/>
        <v>825,37</v>
      </c>
      <c r="M2411" s="41">
        <f t="shared" si="261"/>
        <v>874.71999999997809</v>
      </c>
    </row>
    <row r="2412" spans="2:13" x14ac:dyDescent="0.2">
      <c r="B2412" s="41">
        <f t="shared" si="259"/>
        <v>10496.759999999736</v>
      </c>
      <c r="C2412" s="41">
        <f>Motor!$E$5</f>
        <v>1900</v>
      </c>
      <c r="D2412" s="41">
        <f>Motor!$E$6</f>
        <v>0</v>
      </c>
      <c r="E2412" s="41">
        <f t="shared" si="262"/>
        <v>12396.759999999736</v>
      </c>
      <c r="F2412" s="41">
        <f t="shared" si="263"/>
        <v>1033.06</v>
      </c>
      <c r="G2412" s="41">
        <f>IF(VLOOKUP(F2412,Constantes!$D$2:$E$11,2,TRUE)=0,+F2412,VLOOKUP(F2412,Constantes!$D$2:$E$11,2,TRUE))</f>
        <v>1050</v>
      </c>
      <c r="H2412" s="41">
        <f>ROUND(+Motor!$D$15*Iteración!G2412,2)</f>
        <v>49.35</v>
      </c>
      <c r="I2412" s="48">
        <f t="shared" si="264"/>
        <v>825.37999999997805</v>
      </c>
      <c r="J2412" s="41">
        <f t="shared" si="265"/>
        <v>874.72999999997808</v>
      </c>
      <c r="L2412" t="str">
        <f t="shared" si="260"/>
        <v>825,38</v>
      </c>
      <c r="M2412" s="41">
        <f t="shared" si="261"/>
        <v>874.72999999997808</v>
      </c>
    </row>
    <row r="2413" spans="2:13" x14ac:dyDescent="0.2">
      <c r="B2413" s="41">
        <f t="shared" si="259"/>
        <v>10496.879999999737</v>
      </c>
      <c r="C2413" s="41">
        <f>Motor!$E$5</f>
        <v>1900</v>
      </c>
      <c r="D2413" s="41">
        <f>Motor!$E$6</f>
        <v>0</v>
      </c>
      <c r="E2413" s="41">
        <f t="shared" si="262"/>
        <v>12396.879999999737</v>
      </c>
      <c r="F2413" s="41">
        <f t="shared" si="263"/>
        <v>1033.07</v>
      </c>
      <c r="G2413" s="41">
        <f>IF(VLOOKUP(F2413,Constantes!$D$2:$E$11,2,TRUE)=0,+F2413,VLOOKUP(F2413,Constantes!$D$2:$E$11,2,TRUE))</f>
        <v>1050</v>
      </c>
      <c r="H2413" s="41">
        <f>ROUND(+Motor!$D$15*Iteración!G2413,2)</f>
        <v>49.35</v>
      </c>
      <c r="I2413" s="48">
        <f t="shared" si="264"/>
        <v>825.38999999997804</v>
      </c>
      <c r="J2413" s="41">
        <f t="shared" si="265"/>
        <v>874.73999999997807</v>
      </c>
      <c r="L2413" t="str">
        <f t="shared" si="260"/>
        <v>825,39</v>
      </c>
      <c r="M2413" s="41">
        <f t="shared" si="261"/>
        <v>874.73999999997807</v>
      </c>
    </row>
    <row r="2414" spans="2:13" x14ac:dyDescent="0.2">
      <c r="B2414" s="41">
        <f t="shared" si="259"/>
        <v>10496.999999999736</v>
      </c>
      <c r="C2414" s="41">
        <f>Motor!$E$5</f>
        <v>1900</v>
      </c>
      <c r="D2414" s="41">
        <f>Motor!$E$6</f>
        <v>0</v>
      </c>
      <c r="E2414" s="41">
        <f t="shared" si="262"/>
        <v>12396.999999999736</v>
      </c>
      <c r="F2414" s="41">
        <f t="shared" si="263"/>
        <v>1033.08</v>
      </c>
      <c r="G2414" s="41">
        <f>IF(VLOOKUP(F2414,Constantes!$D$2:$E$11,2,TRUE)=0,+F2414,VLOOKUP(F2414,Constantes!$D$2:$E$11,2,TRUE))</f>
        <v>1050</v>
      </c>
      <c r="H2414" s="41">
        <f>ROUND(+Motor!$D$15*Iteración!G2414,2)</f>
        <v>49.35</v>
      </c>
      <c r="I2414" s="48">
        <f t="shared" si="264"/>
        <v>825.39999999997804</v>
      </c>
      <c r="J2414" s="41">
        <f t="shared" si="265"/>
        <v>874.74999999997806</v>
      </c>
      <c r="L2414" t="str">
        <f t="shared" si="260"/>
        <v>825,40</v>
      </c>
      <c r="M2414" s="41">
        <f t="shared" si="261"/>
        <v>874.74999999997806</v>
      </c>
    </row>
    <row r="2415" spans="2:13" x14ac:dyDescent="0.2">
      <c r="B2415" s="41">
        <f t="shared" si="259"/>
        <v>10497.119999999737</v>
      </c>
      <c r="C2415" s="41">
        <f>Motor!$E$5</f>
        <v>1900</v>
      </c>
      <c r="D2415" s="41">
        <f>Motor!$E$6</f>
        <v>0</v>
      </c>
      <c r="E2415" s="41">
        <f t="shared" si="262"/>
        <v>12397.119999999737</v>
      </c>
      <c r="F2415" s="41">
        <f t="shared" si="263"/>
        <v>1033.0899999999999</v>
      </c>
      <c r="G2415" s="41">
        <f>IF(VLOOKUP(F2415,Constantes!$D$2:$E$11,2,TRUE)=0,+F2415,VLOOKUP(F2415,Constantes!$D$2:$E$11,2,TRUE))</f>
        <v>1050</v>
      </c>
      <c r="H2415" s="41">
        <f>ROUND(+Motor!$D$15*Iteración!G2415,2)</f>
        <v>49.35</v>
      </c>
      <c r="I2415" s="48">
        <f t="shared" si="264"/>
        <v>825.40999999997803</v>
      </c>
      <c r="J2415" s="41">
        <f t="shared" si="265"/>
        <v>874.75999999997805</v>
      </c>
      <c r="L2415" t="str">
        <f t="shared" si="260"/>
        <v>825,41</v>
      </c>
      <c r="M2415" s="41">
        <f t="shared" si="261"/>
        <v>874.75999999997805</v>
      </c>
    </row>
    <row r="2416" spans="2:13" x14ac:dyDescent="0.2">
      <c r="B2416" s="41">
        <f t="shared" si="259"/>
        <v>10497.239999999736</v>
      </c>
      <c r="C2416" s="41">
        <f>Motor!$E$5</f>
        <v>1900</v>
      </c>
      <c r="D2416" s="41">
        <f>Motor!$E$6</f>
        <v>0</v>
      </c>
      <c r="E2416" s="41">
        <f t="shared" si="262"/>
        <v>12397.239999999736</v>
      </c>
      <c r="F2416" s="41">
        <f t="shared" si="263"/>
        <v>1033.0999999999999</v>
      </c>
      <c r="G2416" s="41">
        <f>IF(VLOOKUP(F2416,Constantes!$D$2:$E$11,2,TRUE)=0,+F2416,VLOOKUP(F2416,Constantes!$D$2:$E$11,2,TRUE))</f>
        <v>1050</v>
      </c>
      <c r="H2416" s="41">
        <f>ROUND(+Motor!$D$15*Iteración!G2416,2)</f>
        <v>49.35</v>
      </c>
      <c r="I2416" s="48">
        <f t="shared" si="264"/>
        <v>825.41999999997802</v>
      </c>
      <c r="J2416" s="41">
        <f t="shared" si="265"/>
        <v>874.76999999997804</v>
      </c>
      <c r="L2416" t="str">
        <f t="shared" si="260"/>
        <v>825,42</v>
      </c>
      <c r="M2416" s="41">
        <f t="shared" si="261"/>
        <v>874.76999999997804</v>
      </c>
    </row>
    <row r="2417" spans="2:13" x14ac:dyDescent="0.2">
      <c r="B2417" s="41">
        <f t="shared" si="259"/>
        <v>10497.359999999737</v>
      </c>
      <c r="C2417" s="41">
        <f>Motor!$E$5</f>
        <v>1900</v>
      </c>
      <c r="D2417" s="41">
        <f>Motor!$E$6</f>
        <v>0</v>
      </c>
      <c r="E2417" s="41">
        <f t="shared" si="262"/>
        <v>12397.359999999737</v>
      </c>
      <c r="F2417" s="41">
        <f t="shared" si="263"/>
        <v>1033.1099999999999</v>
      </c>
      <c r="G2417" s="41">
        <f>IF(VLOOKUP(F2417,Constantes!$D$2:$E$11,2,TRUE)=0,+F2417,VLOOKUP(F2417,Constantes!$D$2:$E$11,2,TRUE))</f>
        <v>1050</v>
      </c>
      <c r="H2417" s="41">
        <f>ROUND(+Motor!$D$15*Iteración!G2417,2)</f>
        <v>49.35</v>
      </c>
      <c r="I2417" s="48">
        <f t="shared" si="264"/>
        <v>825.42999999997801</v>
      </c>
      <c r="J2417" s="41">
        <f t="shared" si="265"/>
        <v>874.77999999997803</v>
      </c>
      <c r="L2417" t="str">
        <f t="shared" si="260"/>
        <v>825,43</v>
      </c>
      <c r="M2417" s="41">
        <f t="shared" si="261"/>
        <v>874.77999999997803</v>
      </c>
    </row>
    <row r="2418" spans="2:13" x14ac:dyDescent="0.2">
      <c r="B2418" s="41">
        <f t="shared" si="259"/>
        <v>10497.479999999736</v>
      </c>
      <c r="C2418" s="41">
        <f>Motor!$E$5</f>
        <v>1900</v>
      </c>
      <c r="D2418" s="41">
        <f>Motor!$E$6</f>
        <v>0</v>
      </c>
      <c r="E2418" s="41">
        <f t="shared" si="262"/>
        <v>12397.479999999736</v>
      </c>
      <c r="F2418" s="41">
        <f t="shared" si="263"/>
        <v>1033.1199999999999</v>
      </c>
      <c r="G2418" s="41">
        <f>IF(VLOOKUP(F2418,Constantes!$D$2:$E$11,2,TRUE)=0,+F2418,VLOOKUP(F2418,Constantes!$D$2:$E$11,2,TRUE))</f>
        <v>1050</v>
      </c>
      <c r="H2418" s="41">
        <f>ROUND(+Motor!$D$15*Iteración!G2418,2)</f>
        <v>49.35</v>
      </c>
      <c r="I2418" s="48">
        <f t="shared" si="264"/>
        <v>825.439999999978</v>
      </c>
      <c r="J2418" s="41">
        <f t="shared" si="265"/>
        <v>874.78999999997802</v>
      </c>
      <c r="L2418" t="str">
        <f t="shared" si="260"/>
        <v>825,44</v>
      </c>
      <c r="M2418" s="41">
        <f t="shared" si="261"/>
        <v>874.78999999997802</v>
      </c>
    </row>
    <row r="2419" spans="2:13" x14ac:dyDescent="0.2">
      <c r="B2419" s="41">
        <f t="shared" si="259"/>
        <v>10497.599999999737</v>
      </c>
      <c r="C2419" s="41">
        <f>Motor!$E$5</f>
        <v>1900</v>
      </c>
      <c r="D2419" s="41">
        <f>Motor!$E$6</f>
        <v>0</v>
      </c>
      <c r="E2419" s="41">
        <f t="shared" si="262"/>
        <v>12397.599999999737</v>
      </c>
      <c r="F2419" s="41">
        <f t="shared" si="263"/>
        <v>1033.1300000000001</v>
      </c>
      <c r="G2419" s="41">
        <f>IF(VLOOKUP(F2419,Constantes!$D$2:$E$11,2,TRUE)=0,+F2419,VLOOKUP(F2419,Constantes!$D$2:$E$11,2,TRUE))</f>
        <v>1050</v>
      </c>
      <c r="H2419" s="41">
        <f>ROUND(+Motor!$D$15*Iteración!G2419,2)</f>
        <v>49.35</v>
      </c>
      <c r="I2419" s="48">
        <f t="shared" si="264"/>
        <v>825.44999999997799</v>
      </c>
      <c r="J2419" s="41">
        <f t="shared" si="265"/>
        <v>874.79999999997801</v>
      </c>
      <c r="L2419" t="str">
        <f t="shared" si="260"/>
        <v>825,45</v>
      </c>
      <c r="M2419" s="41">
        <f t="shared" si="261"/>
        <v>874.79999999997801</v>
      </c>
    </row>
    <row r="2420" spans="2:13" x14ac:dyDescent="0.2">
      <c r="B2420" s="41">
        <f t="shared" si="259"/>
        <v>10497.719999999736</v>
      </c>
      <c r="C2420" s="41">
        <f>Motor!$E$5</f>
        <v>1900</v>
      </c>
      <c r="D2420" s="41">
        <f>Motor!$E$6</f>
        <v>0</v>
      </c>
      <c r="E2420" s="41">
        <f t="shared" si="262"/>
        <v>12397.719999999736</v>
      </c>
      <c r="F2420" s="41">
        <f t="shared" si="263"/>
        <v>1033.1400000000001</v>
      </c>
      <c r="G2420" s="41">
        <f>IF(VLOOKUP(F2420,Constantes!$D$2:$E$11,2,TRUE)=0,+F2420,VLOOKUP(F2420,Constantes!$D$2:$E$11,2,TRUE))</f>
        <v>1050</v>
      </c>
      <c r="H2420" s="41">
        <f>ROUND(+Motor!$D$15*Iteración!G2420,2)</f>
        <v>49.35</v>
      </c>
      <c r="I2420" s="48">
        <f t="shared" si="264"/>
        <v>825.45999999997798</v>
      </c>
      <c r="J2420" s="41">
        <f t="shared" si="265"/>
        <v>874.809999999978</v>
      </c>
      <c r="L2420" t="str">
        <f t="shared" si="260"/>
        <v>825,46</v>
      </c>
      <c r="M2420" s="41">
        <f t="shared" si="261"/>
        <v>874.809999999978</v>
      </c>
    </row>
    <row r="2421" spans="2:13" x14ac:dyDescent="0.2">
      <c r="B2421" s="41">
        <f t="shared" si="259"/>
        <v>10497.839999999736</v>
      </c>
      <c r="C2421" s="41">
        <f>Motor!$E$5</f>
        <v>1900</v>
      </c>
      <c r="D2421" s="41">
        <f>Motor!$E$6</f>
        <v>0</v>
      </c>
      <c r="E2421" s="41">
        <f t="shared" si="262"/>
        <v>12397.839999999736</v>
      </c>
      <c r="F2421" s="41">
        <f t="shared" si="263"/>
        <v>1033.1500000000001</v>
      </c>
      <c r="G2421" s="41">
        <f>IF(VLOOKUP(F2421,Constantes!$D$2:$E$11,2,TRUE)=0,+F2421,VLOOKUP(F2421,Constantes!$D$2:$E$11,2,TRUE))</f>
        <v>1050</v>
      </c>
      <c r="H2421" s="41">
        <f>ROUND(+Motor!$D$15*Iteración!G2421,2)</f>
        <v>49.35</v>
      </c>
      <c r="I2421" s="48">
        <f t="shared" si="264"/>
        <v>825.46999999997797</v>
      </c>
      <c r="J2421" s="41">
        <f t="shared" si="265"/>
        <v>874.81999999997799</v>
      </c>
      <c r="L2421" t="str">
        <f t="shared" si="260"/>
        <v>825,47</v>
      </c>
      <c r="M2421" s="41">
        <f t="shared" si="261"/>
        <v>874.81999999997799</v>
      </c>
    </row>
    <row r="2422" spans="2:13" x14ac:dyDescent="0.2">
      <c r="B2422" s="41">
        <f t="shared" si="259"/>
        <v>10497.959999999735</v>
      </c>
      <c r="C2422" s="41">
        <f>Motor!$E$5</f>
        <v>1900</v>
      </c>
      <c r="D2422" s="41">
        <f>Motor!$E$6</f>
        <v>0</v>
      </c>
      <c r="E2422" s="41">
        <f t="shared" si="262"/>
        <v>12397.959999999735</v>
      </c>
      <c r="F2422" s="41">
        <f t="shared" si="263"/>
        <v>1033.1600000000001</v>
      </c>
      <c r="G2422" s="41">
        <f>IF(VLOOKUP(F2422,Constantes!$D$2:$E$11,2,TRUE)=0,+F2422,VLOOKUP(F2422,Constantes!$D$2:$E$11,2,TRUE))</f>
        <v>1050</v>
      </c>
      <c r="H2422" s="41">
        <f>ROUND(+Motor!$D$15*Iteración!G2422,2)</f>
        <v>49.35</v>
      </c>
      <c r="I2422" s="48">
        <f t="shared" si="264"/>
        <v>825.47999999997796</v>
      </c>
      <c r="J2422" s="41">
        <f t="shared" si="265"/>
        <v>874.82999999997799</v>
      </c>
      <c r="L2422" t="str">
        <f t="shared" si="260"/>
        <v>825,48</v>
      </c>
      <c r="M2422" s="41">
        <f t="shared" si="261"/>
        <v>874.82999999997799</v>
      </c>
    </row>
    <row r="2423" spans="2:13" x14ac:dyDescent="0.2">
      <c r="B2423" s="41">
        <f t="shared" si="259"/>
        <v>10498.079999999736</v>
      </c>
      <c r="C2423" s="41">
        <f>Motor!$E$5</f>
        <v>1900</v>
      </c>
      <c r="D2423" s="41">
        <f>Motor!$E$6</f>
        <v>0</v>
      </c>
      <c r="E2423" s="41">
        <f t="shared" si="262"/>
        <v>12398.079999999736</v>
      </c>
      <c r="F2423" s="41">
        <f t="shared" si="263"/>
        <v>1033.17</v>
      </c>
      <c r="G2423" s="41">
        <f>IF(VLOOKUP(F2423,Constantes!$D$2:$E$11,2,TRUE)=0,+F2423,VLOOKUP(F2423,Constantes!$D$2:$E$11,2,TRUE))</f>
        <v>1050</v>
      </c>
      <c r="H2423" s="41">
        <f>ROUND(+Motor!$D$15*Iteración!G2423,2)</f>
        <v>49.35</v>
      </c>
      <c r="I2423" s="48">
        <f t="shared" si="264"/>
        <v>825.48999999997795</v>
      </c>
      <c r="J2423" s="41">
        <f t="shared" si="265"/>
        <v>874.83999999997798</v>
      </c>
      <c r="L2423" t="str">
        <f t="shared" si="260"/>
        <v>825,49</v>
      </c>
      <c r="M2423" s="41">
        <f t="shared" si="261"/>
        <v>874.83999999997798</v>
      </c>
    </row>
    <row r="2424" spans="2:13" x14ac:dyDescent="0.2">
      <c r="B2424" s="41">
        <f t="shared" si="259"/>
        <v>10498.199999999735</v>
      </c>
      <c r="C2424" s="41">
        <f>Motor!$E$5</f>
        <v>1900</v>
      </c>
      <c r="D2424" s="41">
        <f>Motor!$E$6</f>
        <v>0</v>
      </c>
      <c r="E2424" s="41">
        <f t="shared" si="262"/>
        <v>12398.199999999735</v>
      </c>
      <c r="F2424" s="41">
        <f t="shared" si="263"/>
        <v>1033.18</v>
      </c>
      <c r="G2424" s="41">
        <f>IF(VLOOKUP(F2424,Constantes!$D$2:$E$11,2,TRUE)=0,+F2424,VLOOKUP(F2424,Constantes!$D$2:$E$11,2,TRUE))</f>
        <v>1050</v>
      </c>
      <c r="H2424" s="41">
        <f>ROUND(+Motor!$D$15*Iteración!G2424,2)</f>
        <v>49.35</v>
      </c>
      <c r="I2424" s="48">
        <f t="shared" si="264"/>
        <v>825.49999999997794</v>
      </c>
      <c r="J2424" s="41">
        <f t="shared" si="265"/>
        <v>874.84999999997797</v>
      </c>
      <c r="L2424" t="str">
        <f t="shared" si="260"/>
        <v>825,50</v>
      </c>
      <c r="M2424" s="41">
        <f t="shared" si="261"/>
        <v>874.84999999997797</v>
      </c>
    </row>
    <row r="2425" spans="2:13" x14ac:dyDescent="0.2">
      <c r="B2425" s="41">
        <f t="shared" si="259"/>
        <v>10498.319999999736</v>
      </c>
      <c r="C2425" s="41">
        <f>Motor!$E$5</f>
        <v>1900</v>
      </c>
      <c r="D2425" s="41">
        <f>Motor!$E$6</f>
        <v>0</v>
      </c>
      <c r="E2425" s="41">
        <f t="shared" si="262"/>
        <v>12398.319999999736</v>
      </c>
      <c r="F2425" s="41">
        <f t="shared" si="263"/>
        <v>1033.19</v>
      </c>
      <c r="G2425" s="41">
        <f>IF(VLOOKUP(F2425,Constantes!$D$2:$E$11,2,TRUE)=0,+F2425,VLOOKUP(F2425,Constantes!$D$2:$E$11,2,TRUE))</f>
        <v>1050</v>
      </c>
      <c r="H2425" s="41">
        <f>ROUND(+Motor!$D$15*Iteración!G2425,2)</f>
        <v>49.35</v>
      </c>
      <c r="I2425" s="48">
        <f t="shared" si="264"/>
        <v>825.50999999997794</v>
      </c>
      <c r="J2425" s="41">
        <f t="shared" si="265"/>
        <v>874.85999999997796</v>
      </c>
      <c r="L2425" t="str">
        <f t="shared" si="260"/>
        <v>825,51</v>
      </c>
      <c r="M2425" s="41">
        <f t="shared" si="261"/>
        <v>874.85999999997796</v>
      </c>
    </row>
    <row r="2426" spans="2:13" x14ac:dyDescent="0.2">
      <c r="B2426" s="41">
        <f t="shared" si="259"/>
        <v>10498.439999999735</v>
      </c>
      <c r="C2426" s="41">
        <f>Motor!$E$5</f>
        <v>1900</v>
      </c>
      <c r="D2426" s="41">
        <f>Motor!$E$6</f>
        <v>0</v>
      </c>
      <c r="E2426" s="41">
        <f t="shared" si="262"/>
        <v>12398.439999999735</v>
      </c>
      <c r="F2426" s="41">
        <f t="shared" si="263"/>
        <v>1033.2</v>
      </c>
      <c r="G2426" s="41">
        <f>IF(VLOOKUP(F2426,Constantes!$D$2:$E$11,2,TRUE)=0,+F2426,VLOOKUP(F2426,Constantes!$D$2:$E$11,2,TRUE))</f>
        <v>1050</v>
      </c>
      <c r="H2426" s="41">
        <f>ROUND(+Motor!$D$15*Iteración!G2426,2)</f>
        <v>49.35</v>
      </c>
      <c r="I2426" s="48">
        <f t="shared" si="264"/>
        <v>825.51999999997793</v>
      </c>
      <c r="J2426" s="41">
        <f t="shared" si="265"/>
        <v>874.86999999997795</v>
      </c>
      <c r="L2426" t="str">
        <f t="shared" si="260"/>
        <v>825,52</v>
      </c>
      <c r="M2426" s="41">
        <f t="shared" si="261"/>
        <v>874.86999999997795</v>
      </c>
    </row>
    <row r="2427" spans="2:13" x14ac:dyDescent="0.2">
      <c r="B2427" s="41">
        <f t="shared" si="259"/>
        <v>10498.559999999736</v>
      </c>
      <c r="C2427" s="41">
        <f>Motor!$E$5</f>
        <v>1900</v>
      </c>
      <c r="D2427" s="41">
        <f>Motor!$E$6</f>
        <v>0</v>
      </c>
      <c r="E2427" s="41">
        <f t="shared" si="262"/>
        <v>12398.559999999736</v>
      </c>
      <c r="F2427" s="41">
        <f t="shared" si="263"/>
        <v>1033.21</v>
      </c>
      <c r="G2427" s="41">
        <f>IF(VLOOKUP(F2427,Constantes!$D$2:$E$11,2,TRUE)=0,+F2427,VLOOKUP(F2427,Constantes!$D$2:$E$11,2,TRUE))</f>
        <v>1050</v>
      </c>
      <c r="H2427" s="41">
        <f>ROUND(+Motor!$D$15*Iteración!G2427,2)</f>
        <v>49.35</v>
      </c>
      <c r="I2427" s="48">
        <f t="shared" si="264"/>
        <v>825.52999999997792</v>
      </c>
      <c r="J2427" s="41">
        <f t="shared" si="265"/>
        <v>874.87999999997794</v>
      </c>
      <c r="L2427" t="str">
        <f t="shared" si="260"/>
        <v>825,53</v>
      </c>
      <c r="M2427" s="41">
        <f t="shared" si="261"/>
        <v>874.87999999997794</v>
      </c>
    </row>
    <row r="2428" spans="2:13" x14ac:dyDescent="0.2">
      <c r="B2428" s="41">
        <f t="shared" si="259"/>
        <v>10498.679999999735</v>
      </c>
      <c r="C2428" s="41">
        <f>Motor!$E$5</f>
        <v>1900</v>
      </c>
      <c r="D2428" s="41">
        <f>Motor!$E$6</f>
        <v>0</v>
      </c>
      <c r="E2428" s="41">
        <f t="shared" si="262"/>
        <v>12398.679999999735</v>
      </c>
      <c r="F2428" s="41">
        <f t="shared" si="263"/>
        <v>1033.22</v>
      </c>
      <c r="G2428" s="41">
        <f>IF(VLOOKUP(F2428,Constantes!$D$2:$E$11,2,TRUE)=0,+F2428,VLOOKUP(F2428,Constantes!$D$2:$E$11,2,TRUE))</f>
        <v>1050</v>
      </c>
      <c r="H2428" s="41">
        <f>ROUND(+Motor!$D$15*Iteración!G2428,2)</f>
        <v>49.35</v>
      </c>
      <c r="I2428" s="48">
        <f t="shared" si="264"/>
        <v>825.53999999997791</v>
      </c>
      <c r="J2428" s="41">
        <f t="shared" si="265"/>
        <v>874.88999999997793</v>
      </c>
      <c r="L2428" t="str">
        <f t="shared" si="260"/>
        <v>825,54</v>
      </c>
      <c r="M2428" s="41">
        <f t="shared" si="261"/>
        <v>874.88999999997793</v>
      </c>
    </row>
    <row r="2429" spans="2:13" x14ac:dyDescent="0.2">
      <c r="B2429" s="41">
        <f t="shared" si="259"/>
        <v>10498.799999999736</v>
      </c>
      <c r="C2429" s="41">
        <f>Motor!$E$5</f>
        <v>1900</v>
      </c>
      <c r="D2429" s="41">
        <f>Motor!$E$6</f>
        <v>0</v>
      </c>
      <c r="E2429" s="41">
        <f t="shared" si="262"/>
        <v>12398.799999999736</v>
      </c>
      <c r="F2429" s="41">
        <f t="shared" si="263"/>
        <v>1033.23</v>
      </c>
      <c r="G2429" s="41">
        <f>IF(VLOOKUP(F2429,Constantes!$D$2:$E$11,2,TRUE)=0,+F2429,VLOOKUP(F2429,Constantes!$D$2:$E$11,2,TRUE))</f>
        <v>1050</v>
      </c>
      <c r="H2429" s="41">
        <f>ROUND(+Motor!$D$15*Iteración!G2429,2)</f>
        <v>49.35</v>
      </c>
      <c r="I2429" s="48">
        <f t="shared" si="264"/>
        <v>825.5499999999779</v>
      </c>
      <c r="J2429" s="41">
        <f t="shared" si="265"/>
        <v>874.89999999997792</v>
      </c>
      <c r="L2429" t="str">
        <f t="shared" si="260"/>
        <v>825,55</v>
      </c>
      <c r="M2429" s="41">
        <f t="shared" si="261"/>
        <v>874.89999999997792</v>
      </c>
    </row>
    <row r="2430" spans="2:13" x14ac:dyDescent="0.2">
      <c r="B2430" s="41">
        <f t="shared" si="259"/>
        <v>10498.919999999735</v>
      </c>
      <c r="C2430" s="41">
        <f>Motor!$E$5</f>
        <v>1900</v>
      </c>
      <c r="D2430" s="41">
        <f>Motor!$E$6</f>
        <v>0</v>
      </c>
      <c r="E2430" s="41">
        <f t="shared" si="262"/>
        <v>12398.919999999735</v>
      </c>
      <c r="F2430" s="41">
        <f t="shared" si="263"/>
        <v>1033.24</v>
      </c>
      <c r="G2430" s="41">
        <f>IF(VLOOKUP(F2430,Constantes!$D$2:$E$11,2,TRUE)=0,+F2430,VLOOKUP(F2430,Constantes!$D$2:$E$11,2,TRUE))</f>
        <v>1050</v>
      </c>
      <c r="H2430" s="41">
        <f>ROUND(+Motor!$D$15*Iteración!G2430,2)</f>
        <v>49.35</v>
      </c>
      <c r="I2430" s="48">
        <f t="shared" si="264"/>
        <v>825.55999999997789</v>
      </c>
      <c r="J2430" s="41">
        <f t="shared" si="265"/>
        <v>874.90999999997791</v>
      </c>
      <c r="L2430" t="str">
        <f t="shared" si="260"/>
        <v>825,56</v>
      </c>
      <c r="M2430" s="41">
        <f t="shared" si="261"/>
        <v>874.90999999997791</v>
      </c>
    </row>
    <row r="2431" spans="2:13" x14ac:dyDescent="0.2">
      <c r="B2431" s="41">
        <f t="shared" si="259"/>
        <v>10499.039999999735</v>
      </c>
      <c r="C2431" s="41">
        <f>Motor!$E$5</f>
        <v>1900</v>
      </c>
      <c r="D2431" s="41">
        <f>Motor!$E$6</f>
        <v>0</v>
      </c>
      <c r="E2431" s="41">
        <f t="shared" si="262"/>
        <v>12399.039999999735</v>
      </c>
      <c r="F2431" s="41">
        <f t="shared" si="263"/>
        <v>1033.25</v>
      </c>
      <c r="G2431" s="41">
        <f>IF(VLOOKUP(F2431,Constantes!$D$2:$E$11,2,TRUE)=0,+F2431,VLOOKUP(F2431,Constantes!$D$2:$E$11,2,TRUE))</f>
        <v>1050</v>
      </c>
      <c r="H2431" s="41">
        <f>ROUND(+Motor!$D$15*Iteración!G2431,2)</f>
        <v>49.35</v>
      </c>
      <c r="I2431" s="48">
        <f t="shared" si="264"/>
        <v>825.56999999997788</v>
      </c>
      <c r="J2431" s="41">
        <f t="shared" si="265"/>
        <v>874.9199999999779</v>
      </c>
      <c r="L2431" t="str">
        <f t="shared" si="260"/>
        <v>825,57</v>
      </c>
      <c r="M2431" s="41">
        <f t="shared" si="261"/>
        <v>874.9199999999779</v>
      </c>
    </row>
    <row r="2432" spans="2:13" x14ac:dyDescent="0.2">
      <c r="B2432" s="41">
        <f t="shared" si="259"/>
        <v>10499.159999999734</v>
      </c>
      <c r="C2432" s="41">
        <f>Motor!$E$5</f>
        <v>1900</v>
      </c>
      <c r="D2432" s="41">
        <f>Motor!$E$6</f>
        <v>0</v>
      </c>
      <c r="E2432" s="41">
        <f t="shared" si="262"/>
        <v>12399.159999999734</v>
      </c>
      <c r="F2432" s="41">
        <f t="shared" si="263"/>
        <v>1033.26</v>
      </c>
      <c r="G2432" s="41">
        <f>IF(VLOOKUP(F2432,Constantes!$D$2:$E$11,2,TRUE)=0,+F2432,VLOOKUP(F2432,Constantes!$D$2:$E$11,2,TRUE))</f>
        <v>1050</v>
      </c>
      <c r="H2432" s="41">
        <f>ROUND(+Motor!$D$15*Iteración!G2432,2)</f>
        <v>49.35</v>
      </c>
      <c r="I2432" s="48">
        <f t="shared" si="264"/>
        <v>825.57999999997787</v>
      </c>
      <c r="J2432" s="41">
        <f t="shared" si="265"/>
        <v>874.92999999997789</v>
      </c>
      <c r="L2432" t="str">
        <f t="shared" si="260"/>
        <v>825,58</v>
      </c>
      <c r="M2432" s="41">
        <f t="shared" si="261"/>
        <v>874.92999999997789</v>
      </c>
    </row>
    <row r="2433" spans="2:13" x14ac:dyDescent="0.2">
      <c r="B2433" s="41">
        <f t="shared" si="259"/>
        <v>10499.279999999735</v>
      </c>
      <c r="C2433" s="41">
        <f>Motor!$E$5</f>
        <v>1900</v>
      </c>
      <c r="D2433" s="41">
        <f>Motor!$E$6</f>
        <v>0</v>
      </c>
      <c r="E2433" s="41">
        <f t="shared" si="262"/>
        <v>12399.279999999735</v>
      </c>
      <c r="F2433" s="41">
        <f t="shared" si="263"/>
        <v>1033.27</v>
      </c>
      <c r="G2433" s="41">
        <f>IF(VLOOKUP(F2433,Constantes!$D$2:$E$11,2,TRUE)=0,+F2433,VLOOKUP(F2433,Constantes!$D$2:$E$11,2,TRUE))</f>
        <v>1050</v>
      </c>
      <c r="H2433" s="41">
        <f>ROUND(+Motor!$D$15*Iteración!G2433,2)</f>
        <v>49.35</v>
      </c>
      <c r="I2433" s="48">
        <f t="shared" si="264"/>
        <v>825.58999999997786</v>
      </c>
      <c r="J2433" s="41">
        <f t="shared" si="265"/>
        <v>874.93999999997789</v>
      </c>
      <c r="L2433" t="str">
        <f t="shared" si="260"/>
        <v>825,59</v>
      </c>
      <c r="M2433" s="41">
        <f t="shared" si="261"/>
        <v>874.93999999997789</v>
      </c>
    </row>
    <row r="2434" spans="2:13" x14ac:dyDescent="0.2">
      <c r="B2434" s="41">
        <f t="shared" si="259"/>
        <v>10499.399999999734</v>
      </c>
      <c r="C2434" s="41">
        <f>Motor!$E$5</f>
        <v>1900</v>
      </c>
      <c r="D2434" s="41">
        <f>Motor!$E$6</f>
        <v>0</v>
      </c>
      <c r="E2434" s="41">
        <f t="shared" si="262"/>
        <v>12399.399999999734</v>
      </c>
      <c r="F2434" s="41">
        <f t="shared" si="263"/>
        <v>1033.28</v>
      </c>
      <c r="G2434" s="41">
        <f>IF(VLOOKUP(F2434,Constantes!$D$2:$E$11,2,TRUE)=0,+F2434,VLOOKUP(F2434,Constantes!$D$2:$E$11,2,TRUE))</f>
        <v>1050</v>
      </c>
      <c r="H2434" s="41">
        <f>ROUND(+Motor!$D$15*Iteración!G2434,2)</f>
        <v>49.35</v>
      </c>
      <c r="I2434" s="48">
        <f t="shared" si="264"/>
        <v>825.59999999997785</v>
      </c>
      <c r="J2434" s="41">
        <f t="shared" si="265"/>
        <v>874.94999999997788</v>
      </c>
      <c r="L2434" t="str">
        <f t="shared" si="260"/>
        <v>825,60</v>
      </c>
      <c r="M2434" s="41">
        <f t="shared" si="261"/>
        <v>874.94999999997788</v>
      </c>
    </row>
    <row r="2435" spans="2:13" x14ac:dyDescent="0.2">
      <c r="B2435" s="41">
        <f t="shared" si="259"/>
        <v>10499.519999999735</v>
      </c>
      <c r="C2435" s="41">
        <f>Motor!$E$5</f>
        <v>1900</v>
      </c>
      <c r="D2435" s="41">
        <f>Motor!$E$6</f>
        <v>0</v>
      </c>
      <c r="E2435" s="41">
        <f t="shared" si="262"/>
        <v>12399.519999999735</v>
      </c>
      <c r="F2435" s="41">
        <f t="shared" si="263"/>
        <v>1033.29</v>
      </c>
      <c r="G2435" s="41">
        <f>IF(VLOOKUP(F2435,Constantes!$D$2:$E$11,2,TRUE)=0,+F2435,VLOOKUP(F2435,Constantes!$D$2:$E$11,2,TRUE))</f>
        <v>1050</v>
      </c>
      <c r="H2435" s="41">
        <f>ROUND(+Motor!$D$15*Iteración!G2435,2)</f>
        <v>49.35</v>
      </c>
      <c r="I2435" s="48">
        <f t="shared" si="264"/>
        <v>825.60999999997784</v>
      </c>
      <c r="J2435" s="41">
        <f t="shared" si="265"/>
        <v>874.95999999997787</v>
      </c>
      <c r="L2435" t="str">
        <f t="shared" si="260"/>
        <v>825,61</v>
      </c>
      <c r="M2435" s="41">
        <f t="shared" si="261"/>
        <v>874.95999999997787</v>
      </c>
    </row>
    <row r="2436" spans="2:13" x14ac:dyDescent="0.2">
      <c r="B2436" s="41">
        <f t="shared" ref="B2436:B2499" si="266">+J2436*12</f>
        <v>10499.639999999734</v>
      </c>
      <c r="C2436" s="41">
        <f>Motor!$E$5</f>
        <v>1900</v>
      </c>
      <c r="D2436" s="41">
        <f>Motor!$E$6</f>
        <v>0</v>
      </c>
      <c r="E2436" s="41">
        <f t="shared" si="262"/>
        <v>12399.639999999734</v>
      </c>
      <c r="F2436" s="41">
        <f t="shared" si="263"/>
        <v>1033.3</v>
      </c>
      <c r="G2436" s="41">
        <f>IF(VLOOKUP(F2436,Constantes!$D$2:$E$11,2,TRUE)=0,+F2436,VLOOKUP(F2436,Constantes!$D$2:$E$11,2,TRUE))</f>
        <v>1050</v>
      </c>
      <c r="H2436" s="41">
        <f>ROUND(+Motor!$D$15*Iteración!G2436,2)</f>
        <v>49.35</v>
      </c>
      <c r="I2436" s="48">
        <f t="shared" si="264"/>
        <v>825.61999999997784</v>
      </c>
      <c r="J2436" s="41">
        <f t="shared" si="265"/>
        <v>874.96999999997786</v>
      </c>
      <c r="L2436" t="str">
        <f t="shared" ref="L2436:L2499" si="267">TEXT(I2436,"0,00")</f>
        <v>825,62</v>
      </c>
      <c r="M2436" s="41">
        <f t="shared" ref="M2436:M2499" si="268">+J2436</f>
        <v>874.96999999997786</v>
      </c>
    </row>
    <row r="2437" spans="2:13" x14ac:dyDescent="0.2">
      <c r="B2437" s="41">
        <f t="shared" si="266"/>
        <v>10499.759999999735</v>
      </c>
      <c r="C2437" s="41">
        <f>Motor!$E$5</f>
        <v>1900</v>
      </c>
      <c r="D2437" s="41">
        <f>Motor!$E$6</f>
        <v>0</v>
      </c>
      <c r="E2437" s="41">
        <f t="shared" ref="E2437:E2500" si="269">SUM(B2437:D2437)</f>
        <v>12399.759999999735</v>
      </c>
      <c r="F2437" s="41">
        <f t="shared" ref="F2437:F2500" si="270">ROUND(+E2437/12,2)</f>
        <v>1033.31</v>
      </c>
      <c r="G2437" s="41">
        <f>IF(VLOOKUP(F2437,Constantes!$D$2:$E$11,2,TRUE)=0,+F2437,VLOOKUP(F2437,Constantes!$D$2:$E$11,2,TRUE))</f>
        <v>1050</v>
      </c>
      <c r="H2437" s="41">
        <f>ROUND(+Motor!$D$15*Iteración!G2437,2)</f>
        <v>49.35</v>
      </c>
      <c r="I2437" s="48">
        <f t="shared" ref="I2437:I2500" si="271">+J2437-H2437</f>
        <v>825.62999999997783</v>
      </c>
      <c r="J2437" s="41">
        <f t="shared" ref="J2437:J2500" si="272">+J2436+$J$1</f>
        <v>874.97999999997785</v>
      </c>
      <c r="L2437" t="str">
        <f t="shared" si="267"/>
        <v>825,63</v>
      </c>
      <c r="M2437" s="41">
        <f t="shared" si="268"/>
        <v>874.97999999997785</v>
      </c>
    </row>
    <row r="2438" spans="2:13" x14ac:dyDescent="0.2">
      <c r="B2438" s="41">
        <f t="shared" si="266"/>
        <v>10499.879999999734</v>
      </c>
      <c r="C2438" s="41">
        <f>Motor!$E$5</f>
        <v>1900</v>
      </c>
      <c r="D2438" s="41">
        <f>Motor!$E$6</f>
        <v>0</v>
      </c>
      <c r="E2438" s="41">
        <f t="shared" si="269"/>
        <v>12399.879999999734</v>
      </c>
      <c r="F2438" s="41">
        <f t="shared" si="270"/>
        <v>1033.32</v>
      </c>
      <c r="G2438" s="41">
        <f>IF(VLOOKUP(F2438,Constantes!$D$2:$E$11,2,TRUE)=0,+F2438,VLOOKUP(F2438,Constantes!$D$2:$E$11,2,TRUE))</f>
        <v>1050</v>
      </c>
      <c r="H2438" s="41">
        <f>ROUND(+Motor!$D$15*Iteración!G2438,2)</f>
        <v>49.35</v>
      </c>
      <c r="I2438" s="48">
        <f t="shared" si="271"/>
        <v>825.63999999997782</v>
      </c>
      <c r="J2438" s="41">
        <f t="shared" si="272"/>
        <v>874.98999999997784</v>
      </c>
      <c r="L2438" t="str">
        <f t="shared" si="267"/>
        <v>825,64</v>
      </c>
      <c r="M2438" s="41">
        <f t="shared" si="268"/>
        <v>874.98999999997784</v>
      </c>
    </row>
    <row r="2439" spans="2:13" x14ac:dyDescent="0.2">
      <c r="B2439" s="41">
        <f t="shared" si="266"/>
        <v>10499.999999999734</v>
      </c>
      <c r="C2439" s="41">
        <f>Motor!$E$5</f>
        <v>1900</v>
      </c>
      <c r="D2439" s="41">
        <f>Motor!$E$6</f>
        <v>0</v>
      </c>
      <c r="E2439" s="41">
        <f t="shared" si="269"/>
        <v>12399.999999999734</v>
      </c>
      <c r="F2439" s="41">
        <f t="shared" si="270"/>
        <v>1033.33</v>
      </c>
      <c r="G2439" s="41">
        <f>IF(VLOOKUP(F2439,Constantes!$D$2:$E$11,2,TRUE)=0,+F2439,VLOOKUP(F2439,Constantes!$D$2:$E$11,2,TRUE))</f>
        <v>1050</v>
      </c>
      <c r="H2439" s="41">
        <f>ROUND(+Motor!$D$15*Iteración!G2439,2)</f>
        <v>49.35</v>
      </c>
      <c r="I2439" s="48">
        <f t="shared" si="271"/>
        <v>825.64999999997781</v>
      </c>
      <c r="J2439" s="41">
        <f t="shared" si="272"/>
        <v>874.99999999997783</v>
      </c>
      <c r="L2439" t="str">
        <f t="shared" si="267"/>
        <v>825,65</v>
      </c>
      <c r="M2439" s="41">
        <f t="shared" si="268"/>
        <v>874.99999999997783</v>
      </c>
    </row>
    <row r="2440" spans="2:13" x14ac:dyDescent="0.2">
      <c r="B2440" s="41">
        <f t="shared" si="266"/>
        <v>10500.119999999733</v>
      </c>
      <c r="C2440" s="41">
        <f>Motor!$E$5</f>
        <v>1900</v>
      </c>
      <c r="D2440" s="41">
        <f>Motor!$E$6</f>
        <v>0</v>
      </c>
      <c r="E2440" s="41">
        <f t="shared" si="269"/>
        <v>12400.119999999733</v>
      </c>
      <c r="F2440" s="41">
        <f t="shared" si="270"/>
        <v>1033.3399999999999</v>
      </c>
      <c r="G2440" s="41">
        <f>IF(VLOOKUP(F2440,Constantes!$D$2:$E$11,2,TRUE)=0,+F2440,VLOOKUP(F2440,Constantes!$D$2:$E$11,2,TRUE))</f>
        <v>1050</v>
      </c>
      <c r="H2440" s="41">
        <f>ROUND(+Motor!$D$15*Iteración!G2440,2)</f>
        <v>49.35</v>
      </c>
      <c r="I2440" s="48">
        <f t="shared" si="271"/>
        <v>825.6599999999778</v>
      </c>
      <c r="J2440" s="41">
        <f t="shared" si="272"/>
        <v>875.00999999997782</v>
      </c>
      <c r="L2440" t="str">
        <f t="shared" si="267"/>
        <v>825,66</v>
      </c>
      <c r="M2440" s="41">
        <f t="shared" si="268"/>
        <v>875.00999999997782</v>
      </c>
    </row>
    <row r="2441" spans="2:13" x14ac:dyDescent="0.2">
      <c r="B2441" s="41">
        <f t="shared" si="266"/>
        <v>10500.239999999734</v>
      </c>
      <c r="C2441" s="41">
        <f>Motor!$E$5</f>
        <v>1900</v>
      </c>
      <c r="D2441" s="41">
        <f>Motor!$E$6</f>
        <v>0</v>
      </c>
      <c r="E2441" s="41">
        <f t="shared" si="269"/>
        <v>12400.239999999734</v>
      </c>
      <c r="F2441" s="41">
        <f t="shared" si="270"/>
        <v>1033.3499999999999</v>
      </c>
      <c r="G2441" s="41">
        <f>IF(VLOOKUP(F2441,Constantes!$D$2:$E$11,2,TRUE)=0,+F2441,VLOOKUP(F2441,Constantes!$D$2:$E$11,2,TRUE))</f>
        <v>1050</v>
      </c>
      <c r="H2441" s="41">
        <f>ROUND(+Motor!$D$15*Iteración!G2441,2)</f>
        <v>49.35</v>
      </c>
      <c r="I2441" s="48">
        <f t="shared" si="271"/>
        <v>825.66999999997779</v>
      </c>
      <c r="J2441" s="41">
        <f t="shared" si="272"/>
        <v>875.01999999997781</v>
      </c>
      <c r="L2441" t="str">
        <f t="shared" si="267"/>
        <v>825,67</v>
      </c>
      <c r="M2441" s="41">
        <f t="shared" si="268"/>
        <v>875.01999999997781</v>
      </c>
    </row>
    <row r="2442" spans="2:13" x14ac:dyDescent="0.2">
      <c r="B2442" s="41">
        <f t="shared" si="266"/>
        <v>10500.359999999733</v>
      </c>
      <c r="C2442" s="41">
        <f>Motor!$E$5</f>
        <v>1900</v>
      </c>
      <c r="D2442" s="41">
        <f>Motor!$E$6</f>
        <v>0</v>
      </c>
      <c r="E2442" s="41">
        <f t="shared" si="269"/>
        <v>12400.359999999733</v>
      </c>
      <c r="F2442" s="41">
        <f t="shared" si="270"/>
        <v>1033.3599999999999</v>
      </c>
      <c r="G2442" s="41">
        <f>IF(VLOOKUP(F2442,Constantes!$D$2:$E$11,2,TRUE)=0,+F2442,VLOOKUP(F2442,Constantes!$D$2:$E$11,2,TRUE))</f>
        <v>1050</v>
      </c>
      <c r="H2442" s="41">
        <f>ROUND(+Motor!$D$15*Iteración!G2442,2)</f>
        <v>49.35</v>
      </c>
      <c r="I2442" s="48">
        <f t="shared" si="271"/>
        <v>825.67999999997778</v>
      </c>
      <c r="J2442" s="41">
        <f t="shared" si="272"/>
        <v>875.0299999999778</v>
      </c>
      <c r="L2442" t="str">
        <f t="shared" si="267"/>
        <v>825,68</v>
      </c>
      <c r="M2442" s="41">
        <f t="shared" si="268"/>
        <v>875.0299999999778</v>
      </c>
    </row>
    <row r="2443" spans="2:13" x14ac:dyDescent="0.2">
      <c r="B2443" s="41">
        <f t="shared" si="266"/>
        <v>10500.479999999734</v>
      </c>
      <c r="C2443" s="41">
        <f>Motor!$E$5</f>
        <v>1900</v>
      </c>
      <c r="D2443" s="41">
        <f>Motor!$E$6</f>
        <v>0</v>
      </c>
      <c r="E2443" s="41">
        <f t="shared" si="269"/>
        <v>12400.479999999734</v>
      </c>
      <c r="F2443" s="41">
        <f t="shared" si="270"/>
        <v>1033.3699999999999</v>
      </c>
      <c r="G2443" s="41">
        <f>IF(VLOOKUP(F2443,Constantes!$D$2:$E$11,2,TRUE)=0,+F2443,VLOOKUP(F2443,Constantes!$D$2:$E$11,2,TRUE))</f>
        <v>1050</v>
      </c>
      <c r="H2443" s="41">
        <f>ROUND(+Motor!$D$15*Iteración!G2443,2)</f>
        <v>49.35</v>
      </c>
      <c r="I2443" s="48">
        <f t="shared" si="271"/>
        <v>825.68999999997777</v>
      </c>
      <c r="J2443" s="41">
        <f t="shared" si="272"/>
        <v>875.03999999997779</v>
      </c>
      <c r="L2443" t="str">
        <f t="shared" si="267"/>
        <v>825,69</v>
      </c>
      <c r="M2443" s="41">
        <f t="shared" si="268"/>
        <v>875.03999999997779</v>
      </c>
    </row>
    <row r="2444" spans="2:13" x14ac:dyDescent="0.2">
      <c r="B2444" s="41">
        <f t="shared" si="266"/>
        <v>10500.599999999733</v>
      </c>
      <c r="C2444" s="41">
        <f>Motor!$E$5</f>
        <v>1900</v>
      </c>
      <c r="D2444" s="41">
        <f>Motor!$E$6</f>
        <v>0</v>
      </c>
      <c r="E2444" s="41">
        <f t="shared" si="269"/>
        <v>12400.599999999733</v>
      </c>
      <c r="F2444" s="41">
        <f t="shared" si="270"/>
        <v>1033.3800000000001</v>
      </c>
      <c r="G2444" s="41">
        <f>IF(VLOOKUP(F2444,Constantes!$D$2:$E$11,2,TRUE)=0,+F2444,VLOOKUP(F2444,Constantes!$D$2:$E$11,2,TRUE))</f>
        <v>1050</v>
      </c>
      <c r="H2444" s="41">
        <f>ROUND(+Motor!$D$15*Iteración!G2444,2)</f>
        <v>49.35</v>
      </c>
      <c r="I2444" s="48">
        <f t="shared" si="271"/>
        <v>825.69999999997776</v>
      </c>
      <c r="J2444" s="41">
        <f t="shared" si="272"/>
        <v>875.04999999997779</v>
      </c>
      <c r="L2444" t="str">
        <f t="shared" si="267"/>
        <v>825,70</v>
      </c>
      <c r="M2444" s="41">
        <f t="shared" si="268"/>
        <v>875.04999999997779</v>
      </c>
    </row>
    <row r="2445" spans="2:13" x14ac:dyDescent="0.2">
      <c r="B2445" s="41">
        <f t="shared" si="266"/>
        <v>10500.719999999734</v>
      </c>
      <c r="C2445" s="41">
        <f>Motor!$E$5</f>
        <v>1900</v>
      </c>
      <c r="D2445" s="41">
        <f>Motor!$E$6</f>
        <v>0</v>
      </c>
      <c r="E2445" s="41">
        <f t="shared" si="269"/>
        <v>12400.719999999734</v>
      </c>
      <c r="F2445" s="41">
        <f t="shared" si="270"/>
        <v>1033.3900000000001</v>
      </c>
      <c r="G2445" s="41">
        <f>IF(VLOOKUP(F2445,Constantes!$D$2:$E$11,2,TRUE)=0,+F2445,VLOOKUP(F2445,Constantes!$D$2:$E$11,2,TRUE))</f>
        <v>1050</v>
      </c>
      <c r="H2445" s="41">
        <f>ROUND(+Motor!$D$15*Iteración!G2445,2)</f>
        <v>49.35</v>
      </c>
      <c r="I2445" s="48">
        <f t="shared" si="271"/>
        <v>825.70999999997775</v>
      </c>
      <c r="J2445" s="41">
        <f t="shared" si="272"/>
        <v>875.05999999997778</v>
      </c>
      <c r="L2445" t="str">
        <f t="shared" si="267"/>
        <v>825,71</v>
      </c>
      <c r="M2445" s="41">
        <f t="shared" si="268"/>
        <v>875.05999999997778</v>
      </c>
    </row>
    <row r="2446" spans="2:13" x14ac:dyDescent="0.2">
      <c r="B2446" s="41">
        <f t="shared" si="266"/>
        <v>10500.839999999733</v>
      </c>
      <c r="C2446" s="41">
        <f>Motor!$E$5</f>
        <v>1900</v>
      </c>
      <c r="D2446" s="41">
        <f>Motor!$E$6</f>
        <v>0</v>
      </c>
      <c r="E2446" s="41">
        <f t="shared" si="269"/>
        <v>12400.839999999733</v>
      </c>
      <c r="F2446" s="41">
        <f t="shared" si="270"/>
        <v>1033.4000000000001</v>
      </c>
      <c r="G2446" s="41">
        <f>IF(VLOOKUP(F2446,Constantes!$D$2:$E$11,2,TRUE)=0,+F2446,VLOOKUP(F2446,Constantes!$D$2:$E$11,2,TRUE))</f>
        <v>1050</v>
      </c>
      <c r="H2446" s="41">
        <f>ROUND(+Motor!$D$15*Iteración!G2446,2)</f>
        <v>49.35</v>
      </c>
      <c r="I2446" s="48">
        <f t="shared" si="271"/>
        <v>825.71999999997774</v>
      </c>
      <c r="J2446" s="41">
        <f t="shared" si="272"/>
        <v>875.06999999997777</v>
      </c>
      <c r="L2446" t="str">
        <f t="shared" si="267"/>
        <v>825,72</v>
      </c>
      <c r="M2446" s="41">
        <f t="shared" si="268"/>
        <v>875.06999999997777</v>
      </c>
    </row>
    <row r="2447" spans="2:13" x14ac:dyDescent="0.2">
      <c r="B2447" s="41">
        <f t="shared" si="266"/>
        <v>10500.959999999734</v>
      </c>
      <c r="C2447" s="41">
        <f>Motor!$E$5</f>
        <v>1900</v>
      </c>
      <c r="D2447" s="41">
        <f>Motor!$E$6</f>
        <v>0</v>
      </c>
      <c r="E2447" s="41">
        <f t="shared" si="269"/>
        <v>12400.959999999734</v>
      </c>
      <c r="F2447" s="41">
        <f t="shared" si="270"/>
        <v>1033.4100000000001</v>
      </c>
      <c r="G2447" s="41">
        <f>IF(VLOOKUP(F2447,Constantes!$D$2:$E$11,2,TRUE)=0,+F2447,VLOOKUP(F2447,Constantes!$D$2:$E$11,2,TRUE))</f>
        <v>1050</v>
      </c>
      <c r="H2447" s="41">
        <f>ROUND(+Motor!$D$15*Iteración!G2447,2)</f>
        <v>49.35</v>
      </c>
      <c r="I2447" s="48">
        <f t="shared" si="271"/>
        <v>825.72999999997774</v>
      </c>
      <c r="J2447" s="41">
        <f t="shared" si="272"/>
        <v>875.07999999997776</v>
      </c>
      <c r="L2447" t="str">
        <f t="shared" si="267"/>
        <v>825,73</v>
      </c>
      <c r="M2447" s="41">
        <f t="shared" si="268"/>
        <v>875.07999999997776</v>
      </c>
    </row>
    <row r="2448" spans="2:13" x14ac:dyDescent="0.2">
      <c r="B2448" s="41">
        <f t="shared" si="266"/>
        <v>10501.079999999733</v>
      </c>
      <c r="C2448" s="41">
        <f>Motor!$E$5</f>
        <v>1900</v>
      </c>
      <c r="D2448" s="41">
        <f>Motor!$E$6</f>
        <v>0</v>
      </c>
      <c r="E2448" s="41">
        <f t="shared" si="269"/>
        <v>12401.079999999733</v>
      </c>
      <c r="F2448" s="41">
        <f t="shared" si="270"/>
        <v>1033.42</v>
      </c>
      <c r="G2448" s="41">
        <f>IF(VLOOKUP(F2448,Constantes!$D$2:$E$11,2,TRUE)=0,+F2448,VLOOKUP(F2448,Constantes!$D$2:$E$11,2,TRUE))</f>
        <v>1050</v>
      </c>
      <c r="H2448" s="41">
        <f>ROUND(+Motor!$D$15*Iteración!G2448,2)</f>
        <v>49.35</v>
      </c>
      <c r="I2448" s="48">
        <f t="shared" si="271"/>
        <v>825.73999999997773</v>
      </c>
      <c r="J2448" s="41">
        <f t="shared" si="272"/>
        <v>875.08999999997775</v>
      </c>
      <c r="L2448" t="str">
        <f t="shared" si="267"/>
        <v>825,74</v>
      </c>
      <c r="M2448" s="41">
        <f t="shared" si="268"/>
        <v>875.08999999997775</v>
      </c>
    </row>
    <row r="2449" spans="2:13" x14ac:dyDescent="0.2">
      <c r="B2449" s="41">
        <f t="shared" si="266"/>
        <v>10501.199999999733</v>
      </c>
      <c r="C2449" s="41">
        <f>Motor!$E$5</f>
        <v>1900</v>
      </c>
      <c r="D2449" s="41">
        <f>Motor!$E$6</f>
        <v>0</v>
      </c>
      <c r="E2449" s="41">
        <f t="shared" si="269"/>
        <v>12401.199999999733</v>
      </c>
      <c r="F2449" s="41">
        <f t="shared" si="270"/>
        <v>1033.43</v>
      </c>
      <c r="G2449" s="41">
        <f>IF(VLOOKUP(F2449,Constantes!$D$2:$E$11,2,TRUE)=0,+F2449,VLOOKUP(F2449,Constantes!$D$2:$E$11,2,TRUE))</f>
        <v>1050</v>
      </c>
      <c r="H2449" s="41">
        <f>ROUND(+Motor!$D$15*Iteración!G2449,2)</f>
        <v>49.35</v>
      </c>
      <c r="I2449" s="48">
        <f t="shared" si="271"/>
        <v>825.74999999997772</v>
      </c>
      <c r="J2449" s="41">
        <f t="shared" si="272"/>
        <v>875.09999999997774</v>
      </c>
      <c r="L2449" t="str">
        <f t="shared" si="267"/>
        <v>825,75</v>
      </c>
      <c r="M2449" s="41">
        <f t="shared" si="268"/>
        <v>875.09999999997774</v>
      </c>
    </row>
    <row r="2450" spans="2:13" x14ac:dyDescent="0.2">
      <c r="B2450" s="41">
        <f t="shared" si="266"/>
        <v>10501.319999999732</v>
      </c>
      <c r="C2450" s="41">
        <f>Motor!$E$5</f>
        <v>1900</v>
      </c>
      <c r="D2450" s="41">
        <f>Motor!$E$6</f>
        <v>0</v>
      </c>
      <c r="E2450" s="41">
        <f t="shared" si="269"/>
        <v>12401.319999999732</v>
      </c>
      <c r="F2450" s="41">
        <f t="shared" si="270"/>
        <v>1033.44</v>
      </c>
      <c r="G2450" s="41">
        <f>IF(VLOOKUP(F2450,Constantes!$D$2:$E$11,2,TRUE)=0,+F2450,VLOOKUP(F2450,Constantes!$D$2:$E$11,2,TRUE))</f>
        <v>1050</v>
      </c>
      <c r="H2450" s="41">
        <f>ROUND(+Motor!$D$15*Iteración!G2450,2)</f>
        <v>49.35</v>
      </c>
      <c r="I2450" s="48">
        <f t="shared" si="271"/>
        <v>825.75999999997771</v>
      </c>
      <c r="J2450" s="41">
        <f t="shared" si="272"/>
        <v>875.10999999997773</v>
      </c>
      <c r="L2450" t="str">
        <f t="shared" si="267"/>
        <v>825,76</v>
      </c>
      <c r="M2450" s="41">
        <f t="shared" si="268"/>
        <v>875.10999999997773</v>
      </c>
    </row>
    <row r="2451" spans="2:13" x14ac:dyDescent="0.2">
      <c r="B2451" s="41">
        <f t="shared" si="266"/>
        <v>10501.439999999733</v>
      </c>
      <c r="C2451" s="41">
        <f>Motor!$E$5</f>
        <v>1900</v>
      </c>
      <c r="D2451" s="41">
        <f>Motor!$E$6</f>
        <v>0</v>
      </c>
      <c r="E2451" s="41">
        <f t="shared" si="269"/>
        <v>12401.439999999733</v>
      </c>
      <c r="F2451" s="41">
        <f t="shared" si="270"/>
        <v>1033.45</v>
      </c>
      <c r="G2451" s="41">
        <f>IF(VLOOKUP(F2451,Constantes!$D$2:$E$11,2,TRUE)=0,+F2451,VLOOKUP(F2451,Constantes!$D$2:$E$11,2,TRUE))</f>
        <v>1050</v>
      </c>
      <c r="H2451" s="41">
        <f>ROUND(+Motor!$D$15*Iteración!G2451,2)</f>
        <v>49.35</v>
      </c>
      <c r="I2451" s="48">
        <f t="shared" si="271"/>
        <v>825.7699999999777</v>
      </c>
      <c r="J2451" s="41">
        <f t="shared" si="272"/>
        <v>875.11999999997772</v>
      </c>
      <c r="L2451" t="str">
        <f t="shared" si="267"/>
        <v>825,77</v>
      </c>
      <c r="M2451" s="41">
        <f t="shared" si="268"/>
        <v>875.11999999997772</v>
      </c>
    </row>
    <row r="2452" spans="2:13" x14ac:dyDescent="0.2">
      <c r="B2452" s="41">
        <f t="shared" si="266"/>
        <v>10501.559999999732</v>
      </c>
      <c r="C2452" s="41">
        <f>Motor!$E$5</f>
        <v>1900</v>
      </c>
      <c r="D2452" s="41">
        <f>Motor!$E$6</f>
        <v>0</v>
      </c>
      <c r="E2452" s="41">
        <f t="shared" si="269"/>
        <v>12401.559999999732</v>
      </c>
      <c r="F2452" s="41">
        <f t="shared" si="270"/>
        <v>1033.46</v>
      </c>
      <c r="G2452" s="41">
        <f>IF(VLOOKUP(F2452,Constantes!$D$2:$E$11,2,TRUE)=0,+F2452,VLOOKUP(F2452,Constantes!$D$2:$E$11,2,TRUE))</f>
        <v>1050</v>
      </c>
      <c r="H2452" s="41">
        <f>ROUND(+Motor!$D$15*Iteración!G2452,2)</f>
        <v>49.35</v>
      </c>
      <c r="I2452" s="48">
        <f t="shared" si="271"/>
        <v>825.77999999997769</v>
      </c>
      <c r="J2452" s="41">
        <f t="shared" si="272"/>
        <v>875.12999999997771</v>
      </c>
      <c r="L2452" t="str">
        <f t="shared" si="267"/>
        <v>825,78</v>
      </c>
      <c r="M2452" s="41">
        <f t="shared" si="268"/>
        <v>875.12999999997771</v>
      </c>
    </row>
    <row r="2453" spans="2:13" x14ac:dyDescent="0.2">
      <c r="B2453" s="41">
        <f t="shared" si="266"/>
        <v>10501.679999999733</v>
      </c>
      <c r="C2453" s="41">
        <f>Motor!$E$5</f>
        <v>1900</v>
      </c>
      <c r="D2453" s="41">
        <f>Motor!$E$6</f>
        <v>0</v>
      </c>
      <c r="E2453" s="41">
        <f t="shared" si="269"/>
        <v>12401.679999999733</v>
      </c>
      <c r="F2453" s="41">
        <f t="shared" si="270"/>
        <v>1033.47</v>
      </c>
      <c r="G2453" s="41">
        <f>IF(VLOOKUP(F2453,Constantes!$D$2:$E$11,2,TRUE)=0,+F2453,VLOOKUP(F2453,Constantes!$D$2:$E$11,2,TRUE))</f>
        <v>1050</v>
      </c>
      <c r="H2453" s="41">
        <f>ROUND(+Motor!$D$15*Iteración!G2453,2)</f>
        <v>49.35</v>
      </c>
      <c r="I2453" s="48">
        <f t="shared" si="271"/>
        <v>825.78999999997768</v>
      </c>
      <c r="J2453" s="41">
        <f t="shared" si="272"/>
        <v>875.1399999999777</v>
      </c>
      <c r="L2453" t="str">
        <f t="shared" si="267"/>
        <v>825,79</v>
      </c>
      <c r="M2453" s="41">
        <f t="shared" si="268"/>
        <v>875.1399999999777</v>
      </c>
    </row>
    <row r="2454" spans="2:13" x14ac:dyDescent="0.2">
      <c r="B2454" s="41">
        <f t="shared" si="266"/>
        <v>10501.799999999732</v>
      </c>
      <c r="C2454" s="41">
        <f>Motor!$E$5</f>
        <v>1900</v>
      </c>
      <c r="D2454" s="41">
        <f>Motor!$E$6</f>
        <v>0</v>
      </c>
      <c r="E2454" s="41">
        <f t="shared" si="269"/>
        <v>12401.799999999732</v>
      </c>
      <c r="F2454" s="41">
        <f t="shared" si="270"/>
        <v>1033.48</v>
      </c>
      <c r="G2454" s="41">
        <f>IF(VLOOKUP(F2454,Constantes!$D$2:$E$11,2,TRUE)=0,+F2454,VLOOKUP(F2454,Constantes!$D$2:$E$11,2,TRUE))</f>
        <v>1050</v>
      </c>
      <c r="H2454" s="41">
        <f>ROUND(+Motor!$D$15*Iteración!G2454,2)</f>
        <v>49.35</v>
      </c>
      <c r="I2454" s="48">
        <f t="shared" si="271"/>
        <v>825.79999999997767</v>
      </c>
      <c r="J2454" s="41">
        <f t="shared" si="272"/>
        <v>875.14999999997769</v>
      </c>
      <c r="L2454" t="str">
        <f t="shared" si="267"/>
        <v>825,80</v>
      </c>
      <c r="M2454" s="41">
        <f t="shared" si="268"/>
        <v>875.14999999997769</v>
      </c>
    </row>
    <row r="2455" spans="2:13" x14ac:dyDescent="0.2">
      <c r="B2455" s="41">
        <f t="shared" si="266"/>
        <v>10501.919999999733</v>
      </c>
      <c r="C2455" s="41">
        <f>Motor!$E$5</f>
        <v>1900</v>
      </c>
      <c r="D2455" s="41">
        <f>Motor!$E$6</f>
        <v>0</v>
      </c>
      <c r="E2455" s="41">
        <f t="shared" si="269"/>
        <v>12401.919999999733</v>
      </c>
      <c r="F2455" s="41">
        <f t="shared" si="270"/>
        <v>1033.49</v>
      </c>
      <c r="G2455" s="41">
        <f>IF(VLOOKUP(F2455,Constantes!$D$2:$E$11,2,TRUE)=0,+F2455,VLOOKUP(F2455,Constantes!$D$2:$E$11,2,TRUE))</f>
        <v>1050</v>
      </c>
      <c r="H2455" s="41">
        <f>ROUND(+Motor!$D$15*Iteración!G2455,2)</f>
        <v>49.35</v>
      </c>
      <c r="I2455" s="48">
        <f t="shared" si="271"/>
        <v>825.80999999997766</v>
      </c>
      <c r="J2455" s="41">
        <f t="shared" si="272"/>
        <v>875.15999999997769</v>
      </c>
      <c r="L2455" t="str">
        <f t="shared" si="267"/>
        <v>825,81</v>
      </c>
      <c r="M2455" s="41">
        <f t="shared" si="268"/>
        <v>875.15999999997769</v>
      </c>
    </row>
    <row r="2456" spans="2:13" x14ac:dyDescent="0.2">
      <c r="B2456" s="41">
        <f t="shared" si="266"/>
        <v>10502.039999999732</v>
      </c>
      <c r="C2456" s="41">
        <f>Motor!$E$5</f>
        <v>1900</v>
      </c>
      <c r="D2456" s="41">
        <f>Motor!$E$6</f>
        <v>0</v>
      </c>
      <c r="E2456" s="41">
        <f t="shared" si="269"/>
        <v>12402.039999999732</v>
      </c>
      <c r="F2456" s="41">
        <f t="shared" si="270"/>
        <v>1033.5</v>
      </c>
      <c r="G2456" s="41">
        <f>IF(VLOOKUP(F2456,Constantes!$D$2:$E$11,2,TRUE)=0,+F2456,VLOOKUP(F2456,Constantes!$D$2:$E$11,2,TRUE))</f>
        <v>1050</v>
      </c>
      <c r="H2456" s="41">
        <f>ROUND(+Motor!$D$15*Iteración!G2456,2)</f>
        <v>49.35</v>
      </c>
      <c r="I2456" s="48">
        <f t="shared" si="271"/>
        <v>825.81999999997765</v>
      </c>
      <c r="J2456" s="41">
        <f t="shared" si="272"/>
        <v>875.16999999997768</v>
      </c>
      <c r="L2456" t="str">
        <f t="shared" si="267"/>
        <v>825,82</v>
      </c>
      <c r="M2456" s="41">
        <f t="shared" si="268"/>
        <v>875.16999999997768</v>
      </c>
    </row>
    <row r="2457" spans="2:13" x14ac:dyDescent="0.2">
      <c r="B2457" s="41">
        <f t="shared" si="266"/>
        <v>10502.159999999732</v>
      </c>
      <c r="C2457" s="41">
        <f>Motor!$E$5</f>
        <v>1900</v>
      </c>
      <c r="D2457" s="41">
        <f>Motor!$E$6</f>
        <v>0</v>
      </c>
      <c r="E2457" s="41">
        <f t="shared" si="269"/>
        <v>12402.159999999732</v>
      </c>
      <c r="F2457" s="41">
        <f t="shared" si="270"/>
        <v>1033.51</v>
      </c>
      <c r="G2457" s="41">
        <f>IF(VLOOKUP(F2457,Constantes!$D$2:$E$11,2,TRUE)=0,+F2457,VLOOKUP(F2457,Constantes!$D$2:$E$11,2,TRUE))</f>
        <v>1050</v>
      </c>
      <c r="H2457" s="41">
        <f>ROUND(+Motor!$D$15*Iteración!G2457,2)</f>
        <v>49.35</v>
      </c>
      <c r="I2457" s="48">
        <f t="shared" si="271"/>
        <v>825.82999999997764</v>
      </c>
      <c r="J2457" s="41">
        <f t="shared" si="272"/>
        <v>875.17999999997767</v>
      </c>
      <c r="L2457" t="str">
        <f t="shared" si="267"/>
        <v>825,83</v>
      </c>
      <c r="M2457" s="41">
        <f t="shared" si="268"/>
        <v>875.17999999997767</v>
      </c>
    </row>
    <row r="2458" spans="2:13" x14ac:dyDescent="0.2">
      <c r="B2458" s="41">
        <f t="shared" si="266"/>
        <v>10502.279999999731</v>
      </c>
      <c r="C2458" s="41">
        <f>Motor!$E$5</f>
        <v>1900</v>
      </c>
      <c r="D2458" s="41">
        <f>Motor!$E$6</f>
        <v>0</v>
      </c>
      <c r="E2458" s="41">
        <f t="shared" si="269"/>
        <v>12402.279999999731</v>
      </c>
      <c r="F2458" s="41">
        <f t="shared" si="270"/>
        <v>1033.52</v>
      </c>
      <c r="G2458" s="41">
        <f>IF(VLOOKUP(F2458,Constantes!$D$2:$E$11,2,TRUE)=0,+F2458,VLOOKUP(F2458,Constantes!$D$2:$E$11,2,TRUE))</f>
        <v>1050</v>
      </c>
      <c r="H2458" s="41">
        <f>ROUND(+Motor!$D$15*Iteración!G2458,2)</f>
        <v>49.35</v>
      </c>
      <c r="I2458" s="48">
        <f t="shared" si="271"/>
        <v>825.83999999997764</v>
      </c>
      <c r="J2458" s="41">
        <f t="shared" si="272"/>
        <v>875.18999999997766</v>
      </c>
      <c r="L2458" t="str">
        <f t="shared" si="267"/>
        <v>825,84</v>
      </c>
      <c r="M2458" s="41">
        <f t="shared" si="268"/>
        <v>875.18999999997766</v>
      </c>
    </row>
    <row r="2459" spans="2:13" x14ac:dyDescent="0.2">
      <c r="B2459" s="41">
        <f t="shared" si="266"/>
        <v>10502.399999999732</v>
      </c>
      <c r="C2459" s="41">
        <f>Motor!$E$5</f>
        <v>1900</v>
      </c>
      <c r="D2459" s="41">
        <f>Motor!$E$6</f>
        <v>0</v>
      </c>
      <c r="E2459" s="41">
        <f t="shared" si="269"/>
        <v>12402.399999999732</v>
      </c>
      <c r="F2459" s="41">
        <f t="shared" si="270"/>
        <v>1033.53</v>
      </c>
      <c r="G2459" s="41">
        <f>IF(VLOOKUP(F2459,Constantes!$D$2:$E$11,2,TRUE)=0,+F2459,VLOOKUP(F2459,Constantes!$D$2:$E$11,2,TRUE))</f>
        <v>1050</v>
      </c>
      <c r="H2459" s="41">
        <f>ROUND(+Motor!$D$15*Iteración!G2459,2)</f>
        <v>49.35</v>
      </c>
      <c r="I2459" s="48">
        <f t="shared" si="271"/>
        <v>825.84999999997763</v>
      </c>
      <c r="J2459" s="41">
        <f t="shared" si="272"/>
        <v>875.19999999997765</v>
      </c>
      <c r="L2459" t="str">
        <f t="shared" si="267"/>
        <v>825,85</v>
      </c>
      <c r="M2459" s="41">
        <f t="shared" si="268"/>
        <v>875.19999999997765</v>
      </c>
    </row>
    <row r="2460" spans="2:13" x14ac:dyDescent="0.2">
      <c r="B2460" s="41">
        <f t="shared" si="266"/>
        <v>10502.519999999731</v>
      </c>
      <c r="C2460" s="41">
        <f>Motor!$E$5</f>
        <v>1900</v>
      </c>
      <c r="D2460" s="41">
        <f>Motor!$E$6</f>
        <v>0</v>
      </c>
      <c r="E2460" s="41">
        <f t="shared" si="269"/>
        <v>12402.519999999731</v>
      </c>
      <c r="F2460" s="41">
        <f t="shared" si="270"/>
        <v>1033.54</v>
      </c>
      <c r="G2460" s="41">
        <f>IF(VLOOKUP(F2460,Constantes!$D$2:$E$11,2,TRUE)=0,+F2460,VLOOKUP(F2460,Constantes!$D$2:$E$11,2,TRUE))</f>
        <v>1050</v>
      </c>
      <c r="H2460" s="41">
        <f>ROUND(+Motor!$D$15*Iteración!G2460,2)</f>
        <v>49.35</v>
      </c>
      <c r="I2460" s="48">
        <f t="shared" si="271"/>
        <v>825.85999999997762</v>
      </c>
      <c r="J2460" s="41">
        <f t="shared" si="272"/>
        <v>875.20999999997764</v>
      </c>
      <c r="L2460" t="str">
        <f t="shared" si="267"/>
        <v>825,86</v>
      </c>
      <c r="M2460" s="41">
        <f t="shared" si="268"/>
        <v>875.20999999997764</v>
      </c>
    </row>
    <row r="2461" spans="2:13" x14ac:dyDescent="0.2">
      <c r="B2461" s="41">
        <f t="shared" si="266"/>
        <v>10502.639999999732</v>
      </c>
      <c r="C2461" s="41">
        <f>Motor!$E$5</f>
        <v>1900</v>
      </c>
      <c r="D2461" s="41">
        <f>Motor!$E$6</f>
        <v>0</v>
      </c>
      <c r="E2461" s="41">
        <f t="shared" si="269"/>
        <v>12402.639999999732</v>
      </c>
      <c r="F2461" s="41">
        <f t="shared" si="270"/>
        <v>1033.55</v>
      </c>
      <c r="G2461" s="41">
        <f>IF(VLOOKUP(F2461,Constantes!$D$2:$E$11,2,TRUE)=0,+F2461,VLOOKUP(F2461,Constantes!$D$2:$E$11,2,TRUE))</f>
        <v>1050</v>
      </c>
      <c r="H2461" s="41">
        <f>ROUND(+Motor!$D$15*Iteración!G2461,2)</f>
        <v>49.35</v>
      </c>
      <c r="I2461" s="48">
        <f t="shared" si="271"/>
        <v>825.86999999997761</v>
      </c>
      <c r="J2461" s="41">
        <f t="shared" si="272"/>
        <v>875.21999999997763</v>
      </c>
      <c r="L2461" t="str">
        <f t="shared" si="267"/>
        <v>825,87</v>
      </c>
      <c r="M2461" s="41">
        <f t="shared" si="268"/>
        <v>875.21999999997763</v>
      </c>
    </row>
    <row r="2462" spans="2:13" x14ac:dyDescent="0.2">
      <c r="B2462" s="41">
        <f t="shared" si="266"/>
        <v>10502.759999999731</v>
      </c>
      <c r="C2462" s="41">
        <f>Motor!$E$5</f>
        <v>1900</v>
      </c>
      <c r="D2462" s="41">
        <f>Motor!$E$6</f>
        <v>0</v>
      </c>
      <c r="E2462" s="41">
        <f t="shared" si="269"/>
        <v>12402.759999999731</v>
      </c>
      <c r="F2462" s="41">
        <f t="shared" si="270"/>
        <v>1033.56</v>
      </c>
      <c r="G2462" s="41">
        <f>IF(VLOOKUP(F2462,Constantes!$D$2:$E$11,2,TRUE)=0,+F2462,VLOOKUP(F2462,Constantes!$D$2:$E$11,2,TRUE))</f>
        <v>1050</v>
      </c>
      <c r="H2462" s="41">
        <f>ROUND(+Motor!$D$15*Iteración!G2462,2)</f>
        <v>49.35</v>
      </c>
      <c r="I2462" s="48">
        <f t="shared" si="271"/>
        <v>825.8799999999776</v>
      </c>
      <c r="J2462" s="41">
        <f t="shared" si="272"/>
        <v>875.22999999997762</v>
      </c>
      <c r="L2462" t="str">
        <f t="shared" si="267"/>
        <v>825,88</v>
      </c>
      <c r="M2462" s="41">
        <f t="shared" si="268"/>
        <v>875.22999999997762</v>
      </c>
    </row>
    <row r="2463" spans="2:13" x14ac:dyDescent="0.2">
      <c r="B2463" s="41">
        <f t="shared" si="266"/>
        <v>10502.879999999732</v>
      </c>
      <c r="C2463" s="41">
        <f>Motor!$E$5</f>
        <v>1900</v>
      </c>
      <c r="D2463" s="41">
        <f>Motor!$E$6</f>
        <v>0</v>
      </c>
      <c r="E2463" s="41">
        <f t="shared" si="269"/>
        <v>12402.879999999732</v>
      </c>
      <c r="F2463" s="41">
        <f t="shared" si="270"/>
        <v>1033.57</v>
      </c>
      <c r="G2463" s="41">
        <f>IF(VLOOKUP(F2463,Constantes!$D$2:$E$11,2,TRUE)=0,+F2463,VLOOKUP(F2463,Constantes!$D$2:$E$11,2,TRUE))</f>
        <v>1050</v>
      </c>
      <c r="H2463" s="41">
        <f>ROUND(+Motor!$D$15*Iteración!G2463,2)</f>
        <v>49.35</v>
      </c>
      <c r="I2463" s="48">
        <f t="shared" si="271"/>
        <v>825.88999999997759</v>
      </c>
      <c r="J2463" s="41">
        <f t="shared" si="272"/>
        <v>875.23999999997761</v>
      </c>
      <c r="L2463" t="str">
        <f t="shared" si="267"/>
        <v>825,89</v>
      </c>
      <c r="M2463" s="41">
        <f t="shared" si="268"/>
        <v>875.23999999997761</v>
      </c>
    </row>
    <row r="2464" spans="2:13" x14ac:dyDescent="0.2">
      <c r="B2464" s="41">
        <f t="shared" si="266"/>
        <v>10502.999999999731</v>
      </c>
      <c r="C2464" s="41">
        <f>Motor!$E$5</f>
        <v>1900</v>
      </c>
      <c r="D2464" s="41">
        <f>Motor!$E$6</f>
        <v>0</v>
      </c>
      <c r="E2464" s="41">
        <f t="shared" si="269"/>
        <v>12402.999999999731</v>
      </c>
      <c r="F2464" s="41">
        <f t="shared" si="270"/>
        <v>1033.58</v>
      </c>
      <c r="G2464" s="41">
        <f>IF(VLOOKUP(F2464,Constantes!$D$2:$E$11,2,TRUE)=0,+F2464,VLOOKUP(F2464,Constantes!$D$2:$E$11,2,TRUE))</f>
        <v>1050</v>
      </c>
      <c r="H2464" s="41">
        <f>ROUND(+Motor!$D$15*Iteración!G2464,2)</f>
        <v>49.35</v>
      </c>
      <c r="I2464" s="48">
        <f t="shared" si="271"/>
        <v>825.89999999997758</v>
      </c>
      <c r="J2464" s="41">
        <f t="shared" si="272"/>
        <v>875.2499999999776</v>
      </c>
      <c r="L2464" t="str">
        <f t="shared" si="267"/>
        <v>825,90</v>
      </c>
      <c r="M2464" s="41">
        <f t="shared" si="268"/>
        <v>875.2499999999776</v>
      </c>
    </row>
    <row r="2465" spans="2:13" x14ac:dyDescent="0.2">
      <c r="B2465" s="41">
        <f t="shared" si="266"/>
        <v>10503.119999999732</v>
      </c>
      <c r="C2465" s="41">
        <f>Motor!$E$5</f>
        <v>1900</v>
      </c>
      <c r="D2465" s="41">
        <f>Motor!$E$6</f>
        <v>0</v>
      </c>
      <c r="E2465" s="41">
        <f t="shared" si="269"/>
        <v>12403.119999999732</v>
      </c>
      <c r="F2465" s="41">
        <f t="shared" si="270"/>
        <v>1033.5899999999999</v>
      </c>
      <c r="G2465" s="41">
        <f>IF(VLOOKUP(F2465,Constantes!$D$2:$E$11,2,TRUE)=0,+F2465,VLOOKUP(F2465,Constantes!$D$2:$E$11,2,TRUE))</f>
        <v>1050</v>
      </c>
      <c r="H2465" s="41">
        <f>ROUND(+Motor!$D$15*Iteración!G2465,2)</f>
        <v>49.35</v>
      </c>
      <c r="I2465" s="48">
        <f t="shared" si="271"/>
        <v>825.90999999997757</v>
      </c>
      <c r="J2465" s="41">
        <f t="shared" si="272"/>
        <v>875.25999999997759</v>
      </c>
      <c r="L2465" t="str">
        <f t="shared" si="267"/>
        <v>825,91</v>
      </c>
      <c r="M2465" s="41">
        <f t="shared" si="268"/>
        <v>875.25999999997759</v>
      </c>
    </row>
    <row r="2466" spans="2:13" x14ac:dyDescent="0.2">
      <c r="B2466" s="41">
        <f t="shared" si="266"/>
        <v>10503.239999999731</v>
      </c>
      <c r="C2466" s="41">
        <f>Motor!$E$5</f>
        <v>1900</v>
      </c>
      <c r="D2466" s="41">
        <f>Motor!$E$6</f>
        <v>0</v>
      </c>
      <c r="E2466" s="41">
        <f t="shared" si="269"/>
        <v>12403.239999999731</v>
      </c>
      <c r="F2466" s="41">
        <f t="shared" si="270"/>
        <v>1033.5999999999999</v>
      </c>
      <c r="G2466" s="41">
        <f>IF(VLOOKUP(F2466,Constantes!$D$2:$E$11,2,TRUE)=0,+F2466,VLOOKUP(F2466,Constantes!$D$2:$E$11,2,TRUE))</f>
        <v>1050</v>
      </c>
      <c r="H2466" s="41">
        <f>ROUND(+Motor!$D$15*Iteración!G2466,2)</f>
        <v>49.35</v>
      </c>
      <c r="I2466" s="48">
        <f t="shared" si="271"/>
        <v>825.91999999997756</v>
      </c>
      <c r="J2466" s="41">
        <f t="shared" si="272"/>
        <v>875.26999999997759</v>
      </c>
      <c r="L2466" t="str">
        <f t="shared" si="267"/>
        <v>825,92</v>
      </c>
      <c r="M2466" s="41">
        <f t="shared" si="268"/>
        <v>875.26999999997759</v>
      </c>
    </row>
    <row r="2467" spans="2:13" x14ac:dyDescent="0.2">
      <c r="B2467" s="41">
        <f t="shared" si="266"/>
        <v>10503.359999999731</v>
      </c>
      <c r="C2467" s="41">
        <f>Motor!$E$5</f>
        <v>1900</v>
      </c>
      <c r="D2467" s="41">
        <f>Motor!$E$6</f>
        <v>0</v>
      </c>
      <c r="E2467" s="41">
        <f t="shared" si="269"/>
        <v>12403.359999999731</v>
      </c>
      <c r="F2467" s="41">
        <f t="shared" si="270"/>
        <v>1033.6099999999999</v>
      </c>
      <c r="G2467" s="41">
        <f>IF(VLOOKUP(F2467,Constantes!$D$2:$E$11,2,TRUE)=0,+F2467,VLOOKUP(F2467,Constantes!$D$2:$E$11,2,TRUE))</f>
        <v>1050</v>
      </c>
      <c r="H2467" s="41">
        <f>ROUND(+Motor!$D$15*Iteración!G2467,2)</f>
        <v>49.35</v>
      </c>
      <c r="I2467" s="48">
        <f t="shared" si="271"/>
        <v>825.92999999997755</v>
      </c>
      <c r="J2467" s="41">
        <f t="shared" si="272"/>
        <v>875.27999999997758</v>
      </c>
      <c r="L2467" t="str">
        <f t="shared" si="267"/>
        <v>825,93</v>
      </c>
      <c r="M2467" s="41">
        <f t="shared" si="268"/>
        <v>875.27999999997758</v>
      </c>
    </row>
    <row r="2468" spans="2:13" x14ac:dyDescent="0.2">
      <c r="B2468" s="41">
        <f t="shared" si="266"/>
        <v>10503.47999999973</v>
      </c>
      <c r="C2468" s="41">
        <f>Motor!$E$5</f>
        <v>1900</v>
      </c>
      <c r="D2468" s="41">
        <f>Motor!$E$6</f>
        <v>0</v>
      </c>
      <c r="E2468" s="41">
        <f t="shared" si="269"/>
        <v>12403.47999999973</v>
      </c>
      <c r="F2468" s="41">
        <f t="shared" si="270"/>
        <v>1033.6199999999999</v>
      </c>
      <c r="G2468" s="41">
        <f>IF(VLOOKUP(F2468,Constantes!$D$2:$E$11,2,TRUE)=0,+F2468,VLOOKUP(F2468,Constantes!$D$2:$E$11,2,TRUE))</f>
        <v>1050</v>
      </c>
      <c r="H2468" s="41">
        <f>ROUND(+Motor!$D$15*Iteración!G2468,2)</f>
        <v>49.35</v>
      </c>
      <c r="I2468" s="48">
        <f t="shared" si="271"/>
        <v>825.93999999997754</v>
      </c>
      <c r="J2468" s="41">
        <f t="shared" si="272"/>
        <v>875.28999999997757</v>
      </c>
      <c r="L2468" t="str">
        <f t="shared" si="267"/>
        <v>825,94</v>
      </c>
      <c r="M2468" s="41">
        <f t="shared" si="268"/>
        <v>875.28999999997757</v>
      </c>
    </row>
    <row r="2469" spans="2:13" x14ac:dyDescent="0.2">
      <c r="B2469" s="41">
        <f t="shared" si="266"/>
        <v>10503.599999999731</v>
      </c>
      <c r="C2469" s="41">
        <f>Motor!$E$5</f>
        <v>1900</v>
      </c>
      <c r="D2469" s="41">
        <f>Motor!$E$6</f>
        <v>0</v>
      </c>
      <c r="E2469" s="41">
        <f t="shared" si="269"/>
        <v>12403.599999999731</v>
      </c>
      <c r="F2469" s="41">
        <f t="shared" si="270"/>
        <v>1033.6300000000001</v>
      </c>
      <c r="G2469" s="41">
        <f>IF(VLOOKUP(F2469,Constantes!$D$2:$E$11,2,TRUE)=0,+F2469,VLOOKUP(F2469,Constantes!$D$2:$E$11,2,TRUE))</f>
        <v>1050</v>
      </c>
      <c r="H2469" s="41">
        <f>ROUND(+Motor!$D$15*Iteración!G2469,2)</f>
        <v>49.35</v>
      </c>
      <c r="I2469" s="48">
        <f t="shared" si="271"/>
        <v>825.94999999997754</v>
      </c>
      <c r="J2469" s="41">
        <f t="shared" si="272"/>
        <v>875.29999999997756</v>
      </c>
      <c r="L2469" t="str">
        <f t="shared" si="267"/>
        <v>825,95</v>
      </c>
      <c r="M2469" s="41">
        <f t="shared" si="268"/>
        <v>875.29999999997756</v>
      </c>
    </row>
    <row r="2470" spans="2:13" x14ac:dyDescent="0.2">
      <c r="B2470" s="41">
        <f t="shared" si="266"/>
        <v>10503.71999999973</v>
      </c>
      <c r="C2470" s="41">
        <f>Motor!$E$5</f>
        <v>1900</v>
      </c>
      <c r="D2470" s="41">
        <f>Motor!$E$6</f>
        <v>0</v>
      </c>
      <c r="E2470" s="41">
        <f t="shared" si="269"/>
        <v>12403.71999999973</v>
      </c>
      <c r="F2470" s="41">
        <f t="shared" si="270"/>
        <v>1033.6400000000001</v>
      </c>
      <c r="G2470" s="41">
        <f>IF(VLOOKUP(F2470,Constantes!$D$2:$E$11,2,TRUE)=0,+F2470,VLOOKUP(F2470,Constantes!$D$2:$E$11,2,TRUE))</f>
        <v>1050</v>
      </c>
      <c r="H2470" s="41">
        <f>ROUND(+Motor!$D$15*Iteración!G2470,2)</f>
        <v>49.35</v>
      </c>
      <c r="I2470" s="48">
        <f t="shared" si="271"/>
        <v>825.95999999997753</v>
      </c>
      <c r="J2470" s="41">
        <f t="shared" si="272"/>
        <v>875.30999999997755</v>
      </c>
      <c r="L2470" t="str">
        <f t="shared" si="267"/>
        <v>825,96</v>
      </c>
      <c r="M2470" s="41">
        <f t="shared" si="268"/>
        <v>875.30999999997755</v>
      </c>
    </row>
    <row r="2471" spans="2:13" x14ac:dyDescent="0.2">
      <c r="B2471" s="41">
        <f t="shared" si="266"/>
        <v>10503.839999999731</v>
      </c>
      <c r="C2471" s="41">
        <f>Motor!$E$5</f>
        <v>1900</v>
      </c>
      <c r="D2471" s="41">
        <f>Motor!$E$6</f>
        <v>0</v>
      </c>
      <c r="E2471" s="41">
        <f t="shared" si="269"/>
        <v>12403.839999999731</v>
      </c>
      <c r="F2471" s="41">
        <f t="shared" si="270"/>
        <v>1033.6500000000001</v>
      </c>
      <c r="G2471" s="41">
        <f>IF(VLOOKUP(F2471,Constantes!$D$2:$E$11,2,TRUE)=0,+F2471,VLOOKUP(F2471,Constantes!$D$2:$E$11,2,TRUE))</f>
        <v>1050</v>
      </c>
      <c r="H2471" s="41">
        <f>ROUND(+Motor!$D$15*Iteración!G2471,2)</f>
        <v>49.35</v>
      </c>
      <c r="I2471" s="48">
        <f t="shared" si="271"/>
        <v>825.96999999997752</v>
      </c>
      <c r="J2471" s="41">
        <f t="shared" si="272"/>
        <v>875.31999999997754</v>
      </c>
      <c r="L2471" t="str">
        <f t="shared" si="267"/>
        <v>825,97</v>
      </c>
      <c r="M2471" s="41">
        <f t="shared" si="268"/>
        <v>875.31999999997754</v>
      </c>
    </row>
    <row r="2472" spans="2:13" x14ac:dyDescent="0.2">
      <c r="B2472" s="41">
        <f t="shared" si="266"/>
        <v>10503.95999999973</v>
      </c>
      <c r="C2472" s="41">
        <f>Motor!$E$5</f>
        <v>1900</v>
      </c>
      <c r="D2472" s="41">
        <f>Motor!$E$6</f>
        <v>0</v>
      </c>
      <c r="E2472" s="41">
        <f t="shared" si="269"/>
        <v>12403.95999999973</v>
      </c>
      <c r="F2472" s="41">
        <f t="shared" si="270"/>
        <v>1033.6600000000001</v>
      </c>
      <c r="G2472" s="41">
        <f>IF(VLOOKUP(F2472,Constantes!$D$2:$E$11,2,TRUE)=0,+F2472,VLOOKUP(F2472,Constantes!$D$2:$E$11,2,TRUE))</f>
        <v>1050</v>
      </c>
      <c r="H2472" s="41">
        <f>ROUND(+Motor!$D$15*Iteración!G2472,2)</f>
        <v>49.35</v>
      </c>
      <c r="I2472" s="48">
        <f t="shared" si="271"/>
        <v>825.97999999997751</v>
      </c>
      <c r="J2472" s="41">
        <f t="shared" si="272"/>
        <v>875.32999999997753</v>
      </c>
      <c r="L2472" t="str">
        <f t="shared" si="267"/>
        <v>825,98</v>
      </c>
      <c r="M2472" s="41">
        <f t="shared" si="268"/>
        <v>875.32999999997753</v>
      </c>
    </row>
    <row r="2473" spans="2:13" x14ac:dyDescent="0.2">
      <c r="B2473" s="41">
        <f t="shared" si="266"/>
        <v>10504.079999999731</v>
      </c>
      <c r="C2473" s="41">
        <f>Motor!$E$5</f>
        <v>1900</v>
      </c>
      <c r="D2473" s="41">
        <f>Motor!$E$6</f>
        <v>0</v>
      </c>
      <c r="E2473" s="41">
        <f t="shared" si="269"/>
        <v>12404.079999999731</v>
      </c>
      <c r="F2473" s="41">
        <f t="shared" si="270"/>
        <v>1033.67</v>
      </c>
      <c r="G2473" s="41">
        <f>IF(VLOOKUP(F2473,Constantes!$D$2:$E$11,2,TRUE)=0,+F2473,VLOOKUP(F2473,Constantes!$D$2:$E$11,2,TRUE))</f>
        <v>1050</v>
      </c>
      <c r="H2473" s="41">
        <f>ROUND(+Motor!$D$15*Iteración!G2473,2)</f>
        <v>49.35</v>
      </c>
      <c r="I2473" s="48">
        <f t="shared" si="271"/>
        <v>825.9899999999775</v>
      </c>
      <c r="J2473" s="41">
        <f t="shared" si="272"/>
        <v>875.33999999997752</v>
      </c>
      <c r="L2473" t="str">
        <f t="shared" si="267"/>
        <v>825,99</v>
      </c>
      <c r="M2473" s="41">
        <f t="shared" si="268"/>
        <v>875.33999999997752</v>
      </c>
    </row>
    <row r="2474" spans="2:13" x14ac:dyDescent="0.2">
      <c r="B2474" s="41">
        <f t="shared" si="266"/>
        <v>10504.19999999973</v>
      </c>
      <c r="C2474" s="41">
        <f>Motor!$E$5</f>
        <v>1900</v>
      </c>
      <c r="D2474" s="41">
        <f>Motor!$E$6</f>
        <v>0</v>
      </c>
      <c r="E2474" s="41">
        <f t="shared" si="269"/>
        <v>12404.19999999973</v>
      </c>
      <c r="F2474" s="41">
        <f t="shared" si="270"/>
        <v>1033.68</v>
      </c>
      <c r="G2474" s="41">
        <f>IF(VLOOKUP(F2474,Constantes!$D$2:$E$11,2,TRUE)=0,+F2474,VLOOKUP(F2474,Constantes!$D$2:$E$11,2,TRUE))</f>
        <v>1050</v>
      </c>
      <c r="H2474" s="41">
        <f>ROUND(+Motor!$D$15*Iteración!G2474,2)</f>
        <v>49.35</v>
      </c>
      <c r="I2474" s="48">
        <f t="shared" si="271"/>
        <v>825.99999999997749</v>
      </c>
      <c r="J2474" s="41">
        <f t="shared" si="272"/>
        <v>875.34999999997751</v>
      </c>
      <c r="L2474" t="str">
        <f t="shared" si="267"/>
        <v>826,00</v>
      </c>
      <c r="M2474" s="41">
        <f t="shared" si="268"/>
        <v>875.34999999997751</v>
      </c>
    </row>
    <row r="2475" spans="2:13" x14ac:dyDescent="0.2">
      <c r="B2475" s="41">
        <f t="shared" si="266"/>
        <v>10504.31999999973</v>
      </c>
      <c r="C2475" s="41">
        <f>Motor!$E$5</f>
        <v>1900</v>
      </c>
      <c r="D2475" s="41">
        <f>Motor!$E$6</f>
        <v>0</v>
      </c>
      <c r="E2475" s="41">
        <f t="shared" si="269"/>
        <v>12404.31999999973</v>
      </c>
      <c r="F2475" s="41">
        <f t="shared" si="270"/>
        <v>1033.69</v>
      </c>
      <c r="G2475" s="41">
        <f>IF(VLOOKUP(F2475,Constantes!$D$2:$E$11,2,TRUE)=0,+F2475,VLOOKUP(F2475,Constantes!$D$2:$E$11,2,TRUE))</f>
        <v>1050</v>
      </c>
      <c r="H2475" s="41">
        <f>ROUND(+Motor!$D$15*Iteración!G2475,2)</f>
        <v>49.35</v>
      </c>
      <c r="I2475" s="48">
        <f t="shared" si="271"/>
        <v>826.00999999997748</v>
      </c>
      <c r="J2475" s="41">
        <f t="shared" si="272"/>
        <v>875.3599999999775</v>
      </c>
      <c r="L2475" t="str">
        <f t="shared" si="267"/>
        <v>826,01</v>
      </c>
      <c r="M2475" s="41">
        <f t="shared" si="268"/>
        <v>875.3599999999775</v>
      </c>
    </row>
    <row r="2476" spans="2:13" x14ac:dyDescent="0.2">
      <c r="B2476" s="41">
        <f t="shared" si="266"/>
        <v>10504.439999999729</v>
      </c>
      <c r="C2476" s="41">
        <f>Motor!$E$5</f>
        <v>1900</v>
      </c>
      <c r="D2476" s="41">
        <f>Motor!$E$6</f>
        <v>0</v>
      </c>
      <c r="E2476" s="41">
        <f t="shared" si="269"/>
        <v>12404.439999999729</v>
      </c>
      <c r="F2476" s="41">
        <f t="shared" si="270"/>
        <v>1033.7</v>
      </c>
      <c r="G2476" s="41">
        <f>IF(VLOOKUP(F2476,Constantes!$D$2:$E$11,2,TRUE)=0,+F2476,VLOOKUP(F2476,Constantes!$D$2:$E$11,2,TRUE))</f>
        <v>1050</v>
      </c>
      <c r="H2476" s="41">
        <f>ROUND(+Motor!$D$15*Iteración!G2476,2)</f>
        <v>49.35</v>
      </c>
      <c r="I2476" s="48">
        <f t="shared" si="271"/>
        <v>826.01999999997747</v>
      </c>
      <c r="J2476" s="41">
        <f t="shared" si="272"/>
        <v>875.36999999997749</v>
      </c>
      <c r="L2476" t="str">
        <f t="shared" si="267"/>
        <v>826,02</v>
      </c>
      <c r="M2476" s="41">
        <f t="shared" si="268"/>
        <v>875.36999999997749</v>
      </c>
    </row>
    <row r="2477" spans="2:13" x14ac:dyDescent="0.2">
      <c r="B2477" s="41">
        <f t="shared" si="266"/>
        <v>10504.55999999973</v>
      </c>
      <c r="C2477" s="41">
        <f>Motor!$E$5</f>
        <v>1900</v>
      </c>
      <c r="D2477" s="41">
        <f>Motor!$E$6</f>
        <v>0</v>
      </c>
      <c r="E2477" s="41">
        <f t="shared" si="269"/>
        <v>12404.55999999973</v>
      </c>
      <c r="F2477" s="41">
        <f t="shared" si="270"/>
        <v>1033.71</v>
      </c>
      <c r="G2477" s="41">
        <f>IF(VLOOKUP(F2477,Constantes!$D$2:$E$11,2,TRUE)=0,+F2477,VLOOKUP(F2477,Constantes!$D$2:$E$11,2,TRUE))</f>
        <v>1050</v>
      </c>
      <c r="H2477" s="41">
        <f>ROUND(+Motor!$D$15*Iteración!G2477,2)</f>
        <v>49.35</v>
      </c>
      <c r="I2477" s="48">
        <f t="shared" si="271"/>
        <v>826.02999999997746</v>
      </c>
      <c r="J2477" s="41">
        <f t="shared" si="272"/>
        <v>875.37999999997749</v>
      </c>
      <c r="L2477" t="str">
        <f t="shared" si="267"/>
        <v>826,03</v>
      </c>
      <c r="M2477" s="41">
        <f t="shared" si="268"/>
        <v>875.37999999997749</v>
      </c>
    </row>
    <row r="2478" spans="2:13" x14ac:dyDescent="0.2">
      <c r="B2478" s="41">
        <f t="shared" si="266"/>
        <v>10504.679999999729</v>
      </c>
      <c r="C2478" s="41">
        <f>Motor!$E$5</f>
        <v>1900</v>
      </c>
      <c r="D2478" s="41">
        <f>Motor!$E$6</f>
        <v>0</v>
      </c>
      <c r="E2478" s="41">
        <f t="shared" si="269"/>
        <v>12404.679999999729</v>
      </c>
      <c r="F2478" s="41">
        <f t="shared" si="270"/>
        <v>1033.72</v>
      </c>
      <c r="G2478" s="41">
        <f>IF(VLOOKUP(F2478,Constantes!$D$2:$E$11,2,TRUE)=0,+F2478,VLOOKUP(F2478,Constantes!$D$2:$E$11,2,TRUE))</f>
        <v>1050</v>
      </c>
      <c r="H2478" s="41">
        <f>ROUND(+Motor!$D$15*Iteración!G2478,2)</f>
        <v>49.35</v>
      </c>
      <c r="I2478" s="48">
        <f t="shared" si="271"/>
        <v>826.03999999997745</v>
      </c>
      <c r="J2478" s="41">
        <f t="shared" si="272"/>
        <v>875.38999999997748</v>
      </c>
      <c r="L2478" t="str">
        <f t="shared" si="267"/>
        <v>826,04</v>
      </c>
      <c r="M2478" s="41">
        <f t="shared" si="268"/>
        <v>875.38999999997748</v>
      </c>
    </row>
    <row r="2479" spans="2:13" x14ac:dyDescent="0.2">
      <c r="B2479" s="41">
        <f t="shared" si="266"/>
        <v>10504.79999999973</v>
      </c>
      <c r="C2479" s="41">
        <f>Motor!$E$5</f>
        <v>1900</v>
      </c>
      <c r="D2479" s="41">
        <f>Motor!$E$6</f>
        <v>0</v>
      </c>
      <c r="E2479" s="41">
        <f t="shared" si="269"/>
        <v>12404.79999999973</v>
      </c>
      <c r="F2479" s="41">
        <f t="shared" si="270"/>
        <v>1033.73</v>
      </c>
      <c r="G2479" s="41">
        <f>IF(VLOOKUP(F2479,Constantes!$D$2:$E$11,2,TRUE)=0,+F2479,VLOOKUP(F2479,Constantes!$D$2:$E$11,2,TRUE))</f>
        <v>1050</v>
      </c>
      <c r="H2479" s="41">
        <f>ROUND(+Motor!$D$15*Iteración!G2479,2)</f>
        <v>49.35</v>
      </c>
      <c r="I2479" s="48">
        <f t="shared" si="271"/>
        <v>826.04999999997744</v>
      </c>
      <c r="J2479" s="41">
        <f t="shared" si="272"/>
        <v>875.39999999997747</v>
      </c>
      <c r="L2479" t="str">
        <f t="shared" si="267"/>
        <v>826,05</v>
      </c>
      <c r="M2479" s="41">
        <f t="shared" si="268"/>
        <v>875.39999999997747</v>
      </c>
    </row>
    <row r="2480" spans="2:13" x14ac:dyDescent="0.2">
      <c r="B2480" s="41">
        <f t="shared" si="266"/>
        <v>10504.919999999729</v>
      </c>
      <c r="C2480" s="41">
        <f>Motor!$E$5</f>
        <v>1900</v>
      </c>
      <c r="D2480" s="41">
        <f>Motor!$E$6</f>
        <v>0</v>
      </c>
      <c r="E2480" s="41">
        <f t="shared" si="269"/>
        <v>12404.919999999729</v>
      </c>
      <c r="F2480" s="41">
        <f t="shared" si="270"/>
        <v>1033.74</v>
      </c>
      <c r="G2480" s="41">
        <f>IF(VLOOKUP(F2480,Constantes!$D$2:$E$11,2,TRUE)=0,+F2480,VLOOKUP(F2480,Constantes!$D$2:$E$11,2,TRUE))</f>
        <v>1050</v>
      </c>
      <c r="H2480" s="41">
        <f>ROUND(+Motor!$D$15*Iteración!G2480,2)</f>
        <v>49.35</v>
      </c>
      <c r="I2480" s="48">
        <f t="shared" si="271"/>
        <v>826.05999999997744</v>
      </c>
      <c r="J2480" s="41">
        <f t="shared" si="272"/>
        <v>875.40999999997746</v>
      </c>
      <c r="L2480" t="str">
        <f t="shared" si="267"/>
        <v>826,06</v>
      </c>
      <c r="M2480" s="41">
        <f t="shared" si="268"/>
        <v>875.40999999997746</v>
      </c>
    </row>
    <row r="2481" spans="2:13" x14ac:dyDescent="0.2">
      <c r="B2481" s="41">
        <f t="shared" si="266"/>
        <v>10505.03999999973</v>
      </c>
      <c r="C2481" s="41">
        <f>Motor!$E$5</f>
        <v>1900</v>
      </c>
      <c r="D2481" s="41">
        <f>Motor!$E$6</f>
        <v>0</v>
      </c>
      <c r="E2481" s="41">
        <f t="shared" si="269"/>
        <v>12405.03999999973</v>
      </c>
      <c r="F2481" s="41">
        <f t="shared" si="270"/>
        <v>1033.75</v>
      </c>
      <c r="G2481" s="41">
        <f>IF(VLOOKUP(F2481,Constantes!$D$2:$E$11,2,TRUE)=0,+F2481,VLOOKUP(F2481,Constantes!$D$2:$E$11,2,TRUE))</f>
        <v>1050</v>
      </c>
      <c r="H2481" s="41">
        <f>ROUND(+Motor!$D$15*Iteración!G2481,2)</f>
        <v>49.35</v>
      </c>
      <c r="I2481" s="48">
        <f t="shared" si="271"/>
        <v>826.06999999997743</v>
      </c>
      <c r="J2481" s="41">
        <f t="shared" si="272"/>
        <v>875.41999999997745</v>
      </c>
      <c r="L2481" t="str">
        <f t="shared" si="267"/>
        <v>826,07</v>
      </c>
      <c r="M2481" s="41">
        <f t="shared" si="268"/>
        <v>875.41999999997745</v>
      </c>
    </row>
    <row r="2482" spans="2:13" x14ac:dyDescent="0.2">
      <c r="B2482" s="41">
        <f t="shared" si="266"/>
        <v>10505.159999999729</v>
      </c>
      <c r="C2482" s="41">
        <f>Motor!$E$5</f>
        <v>1900</v>
      </c>
      <c r="D2482" s="41">
        <f>Motor!$E$6</f>
        <v>0</v>
      </c>
      <c r="E2482" s="41">
        <f t="shared" si="269"/>
        <v>12405.159999999729</v>
      </c>
      <c r="F2482" s="41">
        <f t="shared" si="270"/>
        <v>1033.76</v>
      </c>
      <c r="G2482" s="41">
        <f>IF(VLOOKUP(F2482,Constantes!$D$2:$E$11,2,TRUE)=0,+F2482,VLOOKUP(F2482,Constantes!$D$2:$E$11,2,TRUE))</f>
        <v>1050</v>
      </c>
      <c r="H2482" s="41">
        <f>ROUND(+Motor!$D$15*Iteración!G2482,2)</f>
        <v>49.35</v>
      </c>
      <c r="I2482" s="48">
        <f t="shared" si="271"/>
        <v>826.07999999997742</v>
      </c>
      <c r="J2482" s="41">
        <f t="shared" si="272"/>
        <v>875.42999999997744</v>
      </c>
      <c r="L2482" t="str">
        <f t="shared" si="267"/>
        <v>826,08</v>
      </c>
      <c r="M2482" s="41">
        <f t="shared" si="268"/>
        <v>875.42999999997744</v>
      </c>
    </row>
    <row r="2483" spans="2:13" x14ac:dyDescent="0.2">
      <c r="B2483" s="41">
        <f t="shared" si="266"/>
        <v>10505.27999999973</v>
      </c>
      <c r="C2483" s="41">
        <f>Motor!$E$5</f>
        <v>1900</v>
      </c>
      <c r="D2483" s="41">
        <f>Motor!$E$6</f>
        <v>0</v>
      </c>
      <c r="E2483" s="41">
        <f t="shared" si="269"/>
        <v>12405.27999999973</v>
      </c>
      <c r="F2483" s="41">
        <f t="shared" si="270"/>
        <v>1033.77</v>
      </c>
      <c r="G2483" s="41">
        <f>IF(VLOOKUP(F2483,Constantes!$D$2:$E$11,2,TRUE)=0,+F2483,VLOOKUP(F2483,Constantes!$D$2:$E$11,2,TRUE))</f>
        <v>1050</v>
      </c>
      <c r="H2483" s="41">
        <f>ROUND(+Motor!$D$15*Iteración!G2483,2)</f>
        <v>49.35</v>
      </c>
      <c r="I2483" s="48">
        <f t="shared" si="271"/>
        <v>826.08999999997741</v>
      </c>
      <c r="J2483" s="41">
        <f t="shared" si="272"/>
        <v>875.43999999997743</v>
      </c>
      <c r="L2483" t="str">
        <f t="shared" si="267"/>
        <v>826,09</v>
      </c>
      <c r="M2483" s="41">
        <f t="shared" si="268"/>
        <v>875.43999999997743</v>
      </c>
    </row>
    <row r="2484" spans="2:13" x14ac:dyDescent="0.2">
      <c r="B2484" s="41">
        <f t="shared" si="266"/>
        <v>10505.399999999729</v>
      </c>
      <c r="C2484" s="41">
        <f>Motor!$E$5</f>
        <v>1900</v>
      </c>
      <c r="D2484" s="41">
        <f>Motor!$E$6</f>
        <v>0</v>
      </c>
      <c r="E2484" s="41">
        <f t="shared" si="269"/>
        <v>12405.399999999729</v>
      </c>
      <c r="F2484" s="41">
        <f t="shared" si="270"/>
        <v>1033.78</v>
      </c>
      <c r="G2484" s="41">
        <f>IF(VLOOKUP(F2484,Constantes!$D$2:$E$11,2,TRUE)=0,+F2484,VLOOKUP(F2484,Constantes!$D$2:$E$11,2,TRUE))</f>
        <v>1050</v>
      </c>
      <c r="H2484" s="41">
        <f>ROUND(+Motor!$D$15*Iteración!G2484,2)</f>
        <v>49.35</v>
      </c>
      <c r="I2484" s="48">
        <f t="shared" si="271"/>
        <v>826.0999999999774</v>
      </c>
      <c r="J2484" s="41">
        <f t="shared" si="272"/>
        <v>875.44999999997742</v>
      </c>
      <c r="L2484" t="str">
        <f t="shared" si="267"/>
        <v>826,10</v>
      </c>
      <c r="M2484" s="41">
        <f t="shared" si="268"/>
        <v>875.44999999997742</v>
      </c>
    </row>
    <row r="2485" spans="2:13" x14ac:dyDescent="0.2">
      <c r="B2485" s="41">
        <f t="shared" si="266"/>
        <v>10505.519999999729</v>
      </c>
      <c r="C2485" s="41">
        <f>Motor!$E$5</f>
        <v>1900</v>
      </c>
      <c r="D2485" s="41">
        <f>Motor!$E$6</f>
        <v>0</v>
      </c>
      <c r="E2485" s="41">
        <f t="shared" si="269"/>
        <v>12405.519999999729</v>
      </c>
      <c r="F2485" s="41">
        <f t="shared" si="270"/>
        <v>1033.79</v>
      </c>
      <c r="G2485" s="41">
        <f>IF(VLOOKUP(F2485,Constantes!$D$2:$E$11,2,TRUE)=0,+F2485,VLOOKUP(F2485,Constantes!$D$2:$E$11,2,TRUE))</f>
        <v>1050</v>
      </c>
      <c r="H2485" s="41">
        <f>ROUND(+Motor!$D$15*Iteración!G2485,2)</f>
        <v>49.35</v>
      </c>
      <c r="I2485" s="48">
        <f t="shared" si="271"/>
        <v>826.10999999997739</v>
      </c>
      <c r="J2485" s="41">
        <f t="shared" si="272"/>
        <v>875.45999999997741</v>
      </c>
      <c r="L2485" t="str">
        <f t="shared" si="267"/>
        <v>826,11</v>
      </c>
      <c r="M2485" s="41">
        <f t="shared" si="268"/>
        <v>875.45999999997741</v>
      </c>
    </row>
    <row r="2486" spans="2:13" x14ac:dyDescent="0.2">
      <c r="B2486" s="41">
        <f t="shared" si="266"/>
        <v>10505.639999999728</v>
      </c>
      <c r="C2486" s="41">
        <f>Motor!$E$5</f>
        <v>1900</v>
      </c>
      <c r="D2486" s="41">
        <f>Motor!$E$6</f>
        <v>0</v>
      </c>
      <c r="E2486" s="41">
        <f t="shared" si="269"/>
        <v>12405.639999999728</v>
      </c>
      <c r="F2486" s="41">
        <f t="shared" si="270"/>
        <v>1033.8</v>
      </c>
      <c r="G2486" s="41">
        <f>IF(VLOOKUP(F2486,Constantes!$D$2:$E$11,2,TRUE)=0,+F2486,VLOOKUP(F2486,Constantes!$D$2:$E$11,2,TRUE))</f>
        <v>1050</v>
      </c>
      <c r="H2486" s="41">
        <f>ROUND(+Motor!$D$15*Iteración!G2486,2)</f>
        <v>49.35</v>
      </c>
      <c r="I2486" s="48">
        <f t="shared" si="271"/>
        <v>826.11999999997738</v>
      </c>
      <c r="J2486" s="41">
        <f t="shared" si="272"/>
        <v>875.4699999999774</v>
      </c>
      <c r="L2486" t="str">
        <f t="shared" si="267"/>
        <v>826,12</v>
      </c>
      <c r="M2486" s="41">
        <f t="shared" si="268"/>
        <v>875.4699999999774</v>
      </c>
    </row>
    <row r="2487" spans="2:13" x14ac:dyDescent="0.2">
      <c r="B2487" s="41">
        <f t="shared" si="266"/>
        <v>10505.759999999729</v>
      </c>
      <c r="C2487" s="41">
        <f>Motor!$E$5</f>
        <v>1900</v>
      </c>
      <c r="D2487" s="41">
        <f>Motor!$E$6</f>
        <v>0</v>
      </c>
      <c r="E2487" s="41">
        <f t="shared" si="269"/>
        <v>12405.759999999729</v>
      </c>
      <c r="F2487" s="41">
        <f t="shared" si="270"/>
        <v>1033.81</v>
      </c>
      <c r="G2487" s="41">
        <f>IF(VLOOKUP(F2487,Constantes!$D$2:$E$11,2,TRUE)=0,+F2487,VLOOKUP(F2487,Constantes!$D$2:$E$11,2,TRUE))</f>
        <v>1050</v>
      </c>
      <c r="H2487" s="41">
        <f>ROUND(+Motor!$D$15*Iteración!G2487,2)</f>
        <v>49.35</v>
      </c>
      <c r="I2487" s="48">
        <f t="shared" si="271"/>
        <v>826.12999999997737</v>
      </c>
      <c r="J2487" s="41">
        <f t="shared" si="272"/>
        <v>875.47999999997739</v>
      </c>
      <c r="L2487" t="str">
        <f t="shared" si="267"/>
        <v>826,13</v>
      </c>
      <c r="M2487" s="41">
        <f t="shared" si="268"/>
        <v>875.47999999997739</v>
      </c>
    </row>
    <row r="2488" spans="2:13" x14ac:dyDescent="0.2">
      <c r="B2488" s="41">
        <f t="shared" si="266"/>
        <v>10505.879999999728</v>
      </c>
      <c r="C2488" s="41">
        <f>Motor!$E$5</f>
        <v>1900</v>
      </c>
      <c r="D2488" s="41">
        <f>Motor!$E$6</f>
        <v>0</v>
      </c>
      <c r="E2488" s="41">
        <f t="shared" si="269"/>
        <v>12405.879999999728</v>
      </c>
      <c r="F2488" s="41">
        <f t="shared" si="270"/>
        <v>1033.82</v>
      </c>
      <c r="G2488" s="41">
        <f>IF(VLOOKUP(F2488,Constantes!$D$2:$E$11,2,TRUE)=0,+F2488,VLOOKUP(F2488,Constantes!$D$2:$E$11,2,TRUE))</f>
        <v>1050</v>
      </c>
      <c r="H2488" s="41">
        <f>ROUND(+Motor!$D$15*Iteración!G2488,2)</f>
        <v>49.35</v>
      </c>
      <c r="I2488" s="48">
        <f t="shared" si="271"/>
        <v>826.13999999997736</v>
      </c>
      <c r="J2488" s="41">
        <f t="shared" si="272"/>
        <v>875.48999999997739</v>
      </c>
      <c r="L2488" t="str">
        <f t="shared" si="267"/>
        <v>826,14</v>
      </c>
      <c r="M2488" s="41">
        <f t="shared" si="268"/>
        <v>875.48999999997739</v>
      </c>
    </row>
    <row r="2489" spans="2:13" x14ac:dyDescent="0.2">
      <c r="B2489" s="41">
        <f t="shared" si="266"/>
        <v>10505.999999999729</v>
      </c>
      <c r="C2489" s="41">
        <f>Motor!$E$5</f>
        <v>1900</v>
      </c>
      <c r="D2489" s="41">
        <f>Motor!$E$6</f>
        <v>0</v>
      </c>
      <c r="E2489" s="41">
        <f t="shared" si="269"/>
        <v>12405.999999999729</v>
      </c>
      <c r="F2489" s="41">
        <f t="shared" si="270"/>
        <v>1033.83</v>
      </c>
      <c r="G2489" s="41">
        <f>IF(VLOOKUP(F2489,Constantes!$D$2:$E$11,2,TRUE)=0,+F2489,VLOOKUP(F2489,Constantes!$D$2:$E$11,2,TRUE))</f>
        <v>1050</v>
      </c>
      <c r="H2489" s="41">
        <f>ROUND(+Motor!$D$15*Iteración!G2489,2)</f>
        <v>49.35</v>
      </c>
      <c r="I2489" s="48">
        <f t="shared" si="271"/>
        <v>826.14999999997735</v>
      </c>
      <c r="J2489" s="41">
        <f t="shared" si="272"/>
        <v>875.49999999997738</v>
      </c>
      <c r="L2489" t="str">
        <f t="shared" si="267"/>
        <v>826,15</v>
      </c>
      <c r="M2489" s="41">
        <f t="shared" si="268"/>
        <v>875.49999999997738</v>
      </c>
    </row>
    <row r="2490" spans="2:13" x14ac:dyDescent="0.2">
      <c r="B2490" s="41">
        <f t="shared" si="266"/>
        <v>10506.119999999728</v>
      </c>
      <c r="C2490" s="41">
        <f>Motor!$E$5</f>
        <v>1900</v>
      </c>
      <c r="D2490" s="41">
        <f>Motor!$E$6</f>
        <v>0</v>
      </c>
      <c r="E2490" s="41">
        <f t="shared" si="269"/>
        <v>12406.119999999728</v>
      </c>
      <c r="F2490" s="41">
        <f t="shared" si="270"/>
        <v>1033.8399999999999</v>
      </c>
      <c r="G2490" s="41">
        <f>IF(VLOOKUP(F2490,Constantes!$D$2:$E$11,2,TRUE)=0,+F2490,VLOOKUP(F2490,Constantes!$D$2:$E$11,2,TRUE))</f>
        <v>1050</v>
      </c>
      <c r="H2490" s="41">
        <f>ROUND(+Motor!$D$15*Iteración!G2490,2)</f>
        <v>49.35</v>
      </c>
      <c r="I2490" s="48">
        <f t="shared" si="271"/>
        <v>826.15999999997734</v>
      </c>
      <c r="J2490" s="41">
        <f t="shared" si="272"/>
        <v>875.50999999997737</v>
      </c>
      <c r="L2490" t="str">
        <f t="shared" si="267"/>
        <v>826,16</v>
      </c>
      <c r="M2490" s="41">
        <f t="shared" si="268"/>
        <v>875.50999999997737</v>
      </c>
    </row>
    <row r="2491" spans="2:13" x14ac:dyDescent="0.2">
      <c r="B2491" s="41">
        <f t="shared" si="266"/>
        <v>10506.239999999729</v>
      </c>
      <c r="C2491" s="41">
        <f>Motor!$E$5</f>
        <v>1900</v>
      </c>
      <c r="D2491" s="41">
        <f>Motor!$E$6</f>
        <v>0</v>
      </c>
      <c r="E2491" s="41">
        <f t="shared" si="269"/>
        <v>12406.239999999729</v>
      </c>
      <c r="F2491" s="41">
        <f t="shared" si="270"/>
        <v>1033.8499999999999</v>
      </c>
      <c r="G2491" s="41">
        <f>IF(VLOOKUP(F2491,Constantes!$D$2:$E$11,2,TRUE)=0,+F2491,VLOOKUP(F2491,Constantes!$D$2:$E$11,2,TRUE))</f>
        <v>1050</v>
      </c>
      <c r="H2491" s="41">
        <f>ROUND(+Motor!$D$15*Iteración!G2491,2)</f>
        <v>49.35</v>
      </c>
      <c r="I2491" s="48">
        <f t="shared" si="271"/>
        <v>826.16999999997734</v>
      </c>
      <c r="J2491" s="41">
        <f t="shared" si="272"/>
        <v>875.51999999997736</v>
      </c>
      <c r="L2491" t="str">
        <f t="shared" si="267"/>
        <v>826,17</v>
      </c>
      <c r="M2491" s="41">
        <f t="shared" si="268"/>
        <v>875.51999999997736</v>
      </c>
    </row>
    <row r="2492" spans="2:13" x14ac:dyDescent="0.2">
      <c r="B2492" s="41">
        <f t="shared" si="266"/>
        <v>10506.359999999728</v>
      </c>
      <c r="C2492" s="41">
        <f>Motor!$E$5</f>
        <v>1900</v>
      </c>
      <c r="D2492" s="41">
        <f>Motor!$E$6</f>
        <v>0</v>
      </c>
      <c r="E2492" s="41">
        <f t="shared" si="269"/>
        <v>12406.359999999728</v>
      </c>
      <c r="F2492" s="41">
        <f t="shared" si="270"/>
        <v>1033.8599999999999</v>
      </c>
      <c r="G2492" s="41">
        <f>IF(VLOOKUP(F2492,Constantes!$D$2:$E$11,2,TRUE)=0,+F2492,VLOOKUP(F2492,Constantes!$D$2:$E$11,2,TRUE))</f>
        <v>1050</v>
      </c>
      <c r="H2492" s="41">
        <f>ROUND(+Motor!$D$15*Iteración!G2492,2)</f>
        <v>49.35</v>
      </c>
      <c r="I2492" s="48">
        <f t="shared" si="271"/>
        <v>826.17999999997733</v>
      </c>
      <c r="J2492" s="41">
        <f t="shared" si="272"/>
        <v>875.52999999997735</v>
      </c>
      <c r="L2492" t="str">
        <f t="shared" si="267"/>
        <v>826,18</v>
      </c>
      <c r="M2492" s="41">
        <f t="shared" si="268"/>
        <v>875.52999999997735</v>
      </c>
    </row>
    <row r="2493" spans="2:13" x14ac:dyDescent="0.2">
      <c r="B2493" s="41">
        <f t="shared" si="266"/>
        <v>10506.479999999729</v>
      </c>
      <c r="C2493" s="41">
        <f>Motor!$E$5</f>
        <v>1900</v>
      </c>
      <c r="D2493" s="41">
        <f>Motor!$E$6</f>
        <v>0</v>
      </c>
      <c r="E2493" s="41">
        <f t="shared" si="269"/>
        <v>12406.479999999729</v>
      </c>
      <c r="F2493" s="41">
        <f t="shared" si="270"/>
        <v>1033.8699999999999</v>
      </c>
      <c r="G2493" s="41">
        <f>IF(VLOOKUP(F2493,Constantes!$D$2:$E$11,2,TRUE)=0,+F2493,VLOOKUP(F2493,Constantes!$D$2:$E$11,2,TRUE))</f>
        <v>1050</v>
      </c>
      <c r="H2493" s="41">
        <f>ROUND(+Motor!$D$15*Iteración!G2493,2)</f>
        <v>49.35</v>
      </c>
      <c r="I2493" s="48">
        <f t="shared" si="271"/>
        <v>826.18999999997732</v>
      </c>
      <c r="J2493" s="41">
        <f t="shared" si="272"/>
        <v>875.53999999997734</v>
      </c>
      <c r="L2493" t="str">
        <f t="shared" si="267"/>
        <v>826,19</v>
      </c>
      <c r="M2493" s="41">
        <f t="shared" si="268"/>
        <v>875.53999999997734</v>
      </c>
    </row>
    <row r="2494" spans="2:13" x14ac:dyDescent="0.2">
      <c r="B2494" s="41">
        <f t="shared" si="266"/>
        <v>10506.599999999728</v>
      </c>
      <c r="C2494" s="41">
        <f>Motor!$E$5</f>
        <v>1900</v>
      </c>
      <c r="D2494" s="41">
        <f>Motor!$E$6</f>
        <v>0</v>
      </c>
      <c r="E2494" s="41">
        <f t="shared" si="269"/>
        <v>12406.599999999728</v>
      </c>
      <c r="F2494" s="41">
        <f t="shared" si="270"/>
        <v>1033.8800000000001</v>
      </c>
      <c r="G2494" s="41">
        <f>IF(VLOOKUP(F2494,Constantes!$D$2:$E$11,2,TRUE)=0,+F2494,VLOOKUP(F2494,Constantes!$D$2:$E$11,2,TRUE))</f>
        <v>1050</v>
      </c>
      <c r="H2494" s="41">
        <f>ROUND(+Motor!$D$15*Iteración!G2494,2)</f>
        <v>49.35</v>
      </c>
      <c r="I2494" s="48">
        <f t="shared" si="271"/>
        <v>826.19999999997731</v>
      </c>
      <c r="J2494" s="41">
        <f t="shared" si="272"/>
        <v>875.54999999997733</v>
      </c>
      <c r="L2494" t="str">
        <f t="shared" si="267"/>
        <v>826,20</v>
      </c>
      <c r="M2494" s="41">
        <f t="shared" si="268"/>
        <v>875.54999999997733</v>
      </c>
    </row>
    <row r="2495" spans="2:13" x14ac:dyDescent="0.2">
      <c r="B2495" s="41">
        <f t="shared" si="266"/>
        <v>10506.719999999728</v>
      </c>
      <c r="C2495" s="41">
        <f>Motor!$E$5</f>
        <v>1900</v>
      </c>
      <c r="D2495" s="41">
        <f>Motor!$E$6</f>
        <v>0</v>
      </c>
      <c r="E2495" s="41">
        <f t="shared" si="269"/>
        <v>12406.719999999728</v>
      </c>
      <c r="F2495" s="41">
        <f t="shared" si="270"/>
        <v>1033.8900000000001</v>
      </c>
      <c r="G2495" s="41">
        <f>IF(VLOOKUP(F2495,Constantes!$D$2:$E$11,2,TRUE)=0,+F2495,VLOOKUP(F2495,Constantes!$D$2:$E$11,2,TRUE))</f>
        <v>1050</v>
      </c>
      <c r="H2495" s="41">
        <f>ROUND(+Motor!$D$15*Iteración!G2495,2)</f>
        <v>49.35</v>
      </c>
      <c r="I2495" s="48">
        <f t="shared" si="271"/>
        <v>826.2099999999773</v>
      </c>
      <c r="J2495" s="41">
        <f t="shared" si="272"/>
        <v>875.55999999997732</v>
      </c>
      <c r="L2495" t="str">
        <f t="shared" si="267"/>
        <v>826,21</v>
      </c>
      <c r="M2495" s="41">
        <f t="shared" si="268"/>
        <v>875.55999999997732</v>
      </c>
    </row>
    <row r="2496" spans="2:13" x14ac:dyDescent="0.2">
      <c r="B2496" s="41">
        <f t="shared" si="266"/>
        <v>10506.839999999727</v>
      </c>
      <c r="C2496" s="41">
        <f>Motor!$E$5</f>
        <v>1900</v>
      </c>
      <c r="D2496" s="41">
        <f>Motor!$E$6</f>
        <v>0</v>
      </c>
      <c r="E2496" s="41">
        <f t="shared" si="269"/>
        <v>12406.839999999727</v>
      </c>
      <c r="F2496" s="41">
        <f t="shared" si="270"/>
        <v>1033.9000000000001</v>
      </c>
      <c r="G2496" s="41">
        <f>IF(VLOOKUP(F2496,Constantes!$D$2:$E$11,2,TRUE)=0,+F2496,VLOOKUP(F2496,Constantes!$D$2:$E$11,2,TRUE))</f>
        <v>1050</v>
      </c>
      <c r="H2496" s="41">
        <f>ROUND(+Motor!$D$15*Iteración!G2496,2)</f>
        <v>49.35</v>
      </c>
      <c r="I2496" s="48">
        <f t="shared" si="271"/>
        <v>826.21999999997729</v>
      </c>
      <c r="J2496" s="41">
        <f t="shared" si="272"/>
        <v>875.56999999997731</v>
      </c>
      <c r="L2496" t="str">
        <f t="shared" si="267"/>
        <v>826,22</v>
      </c>
      <c r="M2496" s="41">
        <f t="shared" si="268"/>
        <v>875.56999999997731</v>
      </c>
    </row>
    <row r="2497" spans="2:13" x14ac:dyDescent="0.2">
      <c r="B2497" s="41">
        <f t="shared" si="266"/>
        <v>10506.959999999728</v>
      </c>
      <c r="C2497" s="41">
        <f>Motor!$E$5</f>
        <v>1900</v>
      </c>
      <c r="D2497" s="41">
        <f>Motor!$E$6</f>
        <v>0</v>
      </c>
      <c r="E2497" s="41">
        <f t="shared" si="269"/>
        <v>12406.959999999728</v>
      </c>
      <c r="F2497" s="41">
        <f t="shared" si="270"/>
        <v>1033.9100000000001</v>
      </c>
      <c r="G2497" s="41">
        <f>IF(VLOOKUP(F2497,Constantes!$D$2:$E$11,2,TRUE)=0,+F2497,VLOOKUP(F2497,Constantes!$D$2:$E$11,2,TRUE))</f>
        <v>1050</v>
      </c>
      <c r="H2497" s="41">
        <f>ROUND(+Motor!$D$15*Iteración!G2497,2)</f>
        <v>49.35</v>
      </c>
      <c r="I2497" s="48">
        <f t="shared" si="271"/>
        <v>826.22999999997728</v>
      </c>
      <c r="J2497" s="41">
        <f t="shared" si="272"/>
        <v>875.5799999999773</v>
      </c>
      <c r="L2497" t="str">
        <f t="shared" si="267"/>
        <v>826,23</v>
      </c>
      <c r="M2497" s="41">
        <f t="shared" si="268"/>
        <v>875.5799999999773</v>
      </c>
    </row>
    <row r="2498" spans="2:13" x14ac:dyDescent="0.2">
      <c r="B2498" s="41">
        <f t="shared" si="266"/>
        <v>10507.079999999727</v>
      </c>
      <c r="C2498" s="41">
        <f>Motor!$E$5</f>
        <v>1900</v>
      </c>
      <c r="D2498" s="41">
        <f>Motor!$E$6</f>
        <v>0</v>
      </c>
      <c r="E2498" s="41">
        <f t="shared" si="269"/>
        <v>12407.079999999727</v>
      </c>
      <c r="F2498" s="41">
        <f t="shared" si="270"/>
        <v>1033.92</v>
      </c>
      <c r="G2498" s="41">
        <f>IF(VLOOKUP(F2498,Constantes!$D$2:$E$11,2,TRUE)=0,+F2498,VLOOKUP(F2498,Constantes!$D$2:$E$11,2,TRUE))</f>
        <v>1050</v>
      </c>
      <c r="H2498" s="41">
        <f>ROUND(+Motor!$D$15*Iteración!G2498,2)</f>
        <v>49.35</v>
      </c>
      <c r="I2498" s="48">
        <f t="shared" si="271"/>
        <v>826.23999999997727</v>
      </c>
      <c r="J2498" s="41">
        <f t="shared" si="272"/>
        <v>875.58999999997729</v>
      </c>
      <c r="L2498" t="str">
        <f t="shared" si="267"/>
        <v>826,24</v>
      </c>
      <c r="M2498" s="41">
        <f t="shared" si="268"/>
        <v>875.58999999997729</v>
      </c>
    </row>
    <row r="2499" spans="2:13" x14ac:dyDescent="0.2">
      <c r="B2499" s="41">
        <f t="shared" si="266"/>
        <v>10507.199999999728</v>
      </c>
      <c r="C2499" s="41">
        <f>Motor!$E$5</f>
        <v>1900</v>
      </c>
      <c r="D2499" s="41">
        <f>Motor!$E$6</f>
        <v>0</v>
      </c>
      <c r="E2499" s="41">
        <f t="shared" si="269"/>
        <v>12407.199999999728</v>
      </c>
      <c r="F2499" s="41">
        <f t="shared" si="270"/>
        <v>1033.93</v>
      </c>
      <c r="G2499" s="41">
        <f>IF(VLOOKUP(F2499,Constantes!$D$2:$E$11,2,TRUE)=0,+F2499,VLOOKUP(F2499,Constantes!$D$2:$E$11,2,TRUE))</f>
        <v>1050</v>
      </c>
      <c r="H2499" s="41">
        <f>ROUND(+Motor!$D$15*Iteración!G2499,2)</f>
        <v>49.35</v>
      </c>
      <c r="I2499" s="48">
        <f t="shared" si="271"/>
        <v>826.24999999997726</v>
      </c>
      <c r="J2499" s="41">
        <f t="shared" si="272"/>
        <v>875.59999999997729</v>
      </c>
      <c r="L2499" t="str">
        <f t="shared" si="267"/>
        <v>826,25</v>
      </c>
      <c r="M2499" s="41">
        <f t="shared" si="268"/>
        <v>875.59999999997729</v>
      </c>
    </row>
    <row r="2500" spans="2:13" x14ac:dyDescent="0.2">
      <c r="B2500" s="41">
        <f t="shared" ref="B2500:B2563" si="273">+J2500*12</f>
        <v>10507.319999999727</v>
      </c>
      <c r="C2500" s="41">
        <f>Motor!$E$5</f>
        <v>1900</v>
      </c>
      <c r="D2500" s="41">
        <f>Motor!$E$6</f>
        <v>0</v>
      </c>
      <c r="E2500" s="41">
        <f t="shared" si="269"/>
        <v>12407.319999999727</v>
      </c>
      <c r="F2500" s="41">
        <f t="shared" si="270"/>
        <v>1033.94</v>
      </c>
      <c r="G2500" s="41">
        <f>IF(VLOOKUP(F2500,Constantes!$D$2:$E$11,2,TRUE)=0,+F2500,VLOOKUP(F2500,Constantes!$D$2:$E$11,2,TRUE))</f>
        <v>1050</v>
      </c>
      <c r="H2500" s="41">
        <f>ROUND(+Motor!$D$15*Iteración!G2500,2)</f>
        <v>49.35</v>
      </c>
      <c r="I2500" s="48">
        <f t="shared" si="271"/>
        <v>826.25999999997725</v>
      </c>
      <c r="J2500" s="41">
        <f t="shared" si="272"/>
        <v>875.60999999997728</v>
      </c>
      <c r="L2500" t="str">
        <f t="shared" ref="L2500:L2563" si="274">TEXT(I2500,"0,00")</f>
        <v>826,26</v>
      </c>
      <c r="M2500" s="41">
        <f t="shared" ref="M2500:M2563" si="275">+J2500</f>
        <v>875.60999999997728</v>
      </c>
    </row>
    <row r="2501" spans="2:13" x14ac:dyDescent="0.2">
      <c r="B2501" s="41">
        <f t="shared" si="273"/>
        <v>10507.439999999728</v>
      </c>
      <c r="C2501" s="41">
        <f>Motor!$E$5</f>
        <v>1900</v>
      </c>
      <c r="D2501" s="41">
        <f>Motor!$E$6</f>
        <v>0</v>
      </c>
      <c r="E2501" s="41">
        <f t="shared" ref="E2501:E2564" si="276">SUM(B2501:D2501)</f>
        <v>12407.439999999728</v>
      </c>
      <c r="F2501" s="41">
        <f t="shared" ref="F2501:F2564" si="277">ROUND(+E2501/12,2)</f>
        <v>1033.95</v>
      </c>
      <c r="G2501" s="41">
        <f>IF(VLOOKUP(F2501,Constantes!$D$2:$E$11,2,TRUE)=0,+F2501,VLOOKUP(F2501,Constantes!$D$2:$E$11,2,TRUE))</f>
        <v>1050</v>
      </c>
      <c r="H2501" s="41">
        <f>ROUND(+Motor!$D$15*Iteración!G2501,2)</f>
        <v>49.35</v>
      </c>
      <c r="I2501" s="48">
        <f t="shared" ref="I2501:I2564" si="278">+J2501-H2501</f>
        <v>826.26999999997724</v>
      </c>
      <c r="J2501" s="41">
        <f t="shared" ref="J2501:J2564" si="279">+J2500+$J$1</f>
        <v>875.61999999997727</v>
      </c>
      <c r="L2501" t="str">
        <f t="shared" si="274"/>
        <v>826,27</v>
      </c>
      <c r="M2501" s="41">
        <f t="shared" si="275"/>
        <v>875.61999999997727</v>
      </c>
    </row>
    <row r="2502" spans="2:13" x14ac:dyDescent="0.2">
      <c r="B2502" s="41">
        <f t="shared" si="273"/>
        <v>10507.559999999727</v>
      </c>
      <c r="C2502" s="41">
        <f>Motor!$E$5</f>
        <v>1900</v>
      </c>
      <c r="D2502" s="41">
        <f>Motor!$E$6</f>
        <v>0</v>
      </c>
      <c r="E2502" s="41">
        <f t="shared" si="276"/>
        <v>12407.559999999727</v>
      </c>
      <c r="F2502" s="41">
        <f t="shared" si="277"/>
        <v>1033.96</v>
      </c>
      <c r="G2502" s="41">
        <f>IF(VLOOKUP(F2502,Constantes!$D$2:$E$11,2,TRUE)=0,+F2502,VLOOKUP(F2502,Constantes!$D$2:$E$11,2,TRUE))</f>
        <v>1050</v>
      </c>
      <c r="H2502" s="41">
        <f>ROUND(+Motor!$D$15*Iteración!G2502,2)</f>
        <v>49.35</v>
      </c>
      <c r="I2502" s="48">
        <f t="shared" si="278"/>
        <v>826.27999999997724</v>
      </c>
      <c r="J2502" s="41">
        <f t="shared" si="279"/>
        <v>875.62999999997726</v>
      </c>
      <c r="L2502" t="str">
        <f t="shared" si="274"/>
        <v>826,28</v>
      </c>
      <c r="M2502" s="41">
        <f t="shared" si="275"/>
        <v>875.62999999997726</v>
      </c>
    </row>
    <row r="2503" spans="2:13" x14ac:dyDescent="0.2">
      <c r="B2503" s="41">
        <f t="shared" si="273"/>
        <v>10507.679999999727</v>
      </c>
      <c r="C2503" s="41">
        <f>Motor!$E$5</f>
        <v>1900</v>
      </c>
      <c r="D2503" s="41">
        <f>Motor!$E$6</f>
        <v>0</v>
      </c>
      <c r="E2503" s="41">
        <f t="shared" si="276"/>
        <v>12407.679999999727</v>
      </c>
      <c r="F2503" s="41">
        <f t="shared" si="277"/>
        <v>1033.97</v>
      </c>
      <c r="G2503" s="41">
        <f>IF(VLOOKUP(F2503,Constantes!$D$2:$E$11,2,TRUE)=0,+F2503,VLOOKUP(F2503,Constantes!$D$2:$E$11,2,TRUE))</f>
        <v>1050</v>
      </c>
      <c r="H2503" s="41">
        <f>ROUND(+Motor!$D$15*Iteración!G2503,2)</f>
        <v>49.35</v>
      </c>
      <c r="I2503" s="48">
        <f t="shared" si="278"/>
        <v>826.28999999997723</v>
      </c>
      <c r="J2503" s="41">
        <f t="shared" si="279"/>
        <v>875.63999999997725</v>
      </c>
      <c r="L2503" t="str">
        <f t="shared" si="274"/>
        <v>826,29</v>
      </c>
      <c r="M2503" s="41">
        <f t="shared" si="275"/>
        <v>875.63999999997725</v>
      </c>
    </row>
    <row r="2504" spans="2:13" x14ac:dyDescent="0.2">
      <c r="B2504" s="41">
        <f t="shared" si="273"/>
        <v>10507.799999999726</v>
      </c>
      <c r="C2504" s="41">
        <f>Motor!$E$5</f>
        <v>1900</v>
      </c>
      <c r="D2504" s="41">
        <f>Motor!$E$6</f>
        <v>0</v>
      </c>
      <c r="E2504" s="41">
        <f t="shared" si="276"/>
        <v>12407.799999999726</v>
      </c>
      <c r="F2504" s="41">
        <f t="shared" si="277"/>
        <v>1033.98</v>
      </c>
      <c r="G2504" s="41">
        <f>IF(VLOOKUP(F2504,Constantes!$D$2:$E$11,2,TRUE)=0,+F2504,VLOOKUP(F2504,Constantes!$D$2:$E$11,2,TRUE))</f>
        <v>1050</v>
      </c>
      <c r="H2504" s="41">
        <f>ROUND(+Motor!$D$15*Iteración!G2504,2)</f>
        <v>49.35</v>
      </c>
      <c r="I2504" s="48">
        <f t="shared" si="278"/>
        <v>826.29999999997722</v>
      </c>
      <c r="J2504" s="41">
        <f t="shared" si="279"/>
        <v>875.64999999997724</v>
      </c>
      <c r="L2504" t="str">
        <f t="shared" si="274"/>
        <v>826,30</v>
      </c>
      <c r="M2504" s="41">
        <f t="shared" si="275"/>
        <v>875.64999999997724</v>
      </c>
    </row>
    <row r="2505" spans="2:13" x14ac:dyDescent="0.2">
      <c r="B2505" s="41">
        <f t="shared" si="273"/>
        <v>10507.919999999727</v>
      </c>
      <c r="C2505" s="41">
        <f>Motor!$E$5</f>
        <v>1900</v>
      </c>
      <c r="D2505" s="41">
        <f>Motor!$E$6</f>
        <v>0</v>
      </c>
      <c r="E2505" s="41">
        <f t="shared" si="276"/>
        <v>12407.919999999727</v>
      </c>
      <c r="F2505" s="41">
        <f t="shared" si="277"/>
        <v>1033.99</v>
      </c>
      <c r="G2505" s="41">
        <f>IF(VLOOKUP(F2505,Constantes!$D$2:$E$11,2,TRUE)=0,+F2505,VLOOKUP(F2505,Constantes!$D$2:$E$11,2,TRUE))</f>
        <v>1050</v>
      </c>
      <c r="H2505" s="41">
        <f>ROUND(+Motor!$D$15*Iteración!G2505,2)</f>
        <v>49.35</v>
      </c>
      <c r="I2505" s="48">
        <f t="shared" si="278"/>
        <v>826.30999999997721</v>
      </c>
      <c r="J2505" s="41">
        <f t="shared" si="279"/>
        <v>875.65999999997723</v>
      </c>
      <c r="L2505" t="str">
        <f t="shared" si="274"/>
        <v>826,31</v>
      </c>
      <c r="M2505" s="41">
        <f t="shared" si="275"/>
        <v>875.65999999997723</v>
      </c>
    </row>
    <row r="2506" spans="2:13" x14ac:dyDescent="0.2">
      <c r="B2506" s="41">
        <f t="shared" si="273"/>
        <v>10508.039999999726</v>
      </c>
      <c r="C2506" s="41">
        <f>Motor!$E$5</f>
        <v>1900</v>
      </c>
      <c r="D2506" s="41">
        <f>Motor!$E$6</f>
        <v>0</v>
      </c>
      <c r="E2506" s="41">
        <f t="shared" si="276"/>
        <v>12408.039999999726</v>
      </c>
      <c r="F2506" s="41">
        <f t="shared" si="277"/>
        <v>1034</v>
      </c>
      <c r="G2506" s="41">
        <f>IF(VLOOKUP(F2506,Constantes!$D$2:$E$11,2,TRUE)=0,+F2506,VLOOKUP(F2506,Constantes!$D$2:$E$11,2,TRUE))</f>
        <v>1050</v>
      </c>
      <c r="H2506" s="41">
        <f>ROUND(+Motor!$D$15*Iteración!G2506,2)</f>
        <v>49.35</v>
      </c>
      <c r="I2506" s="48">
        <f t="shared" si="278"/>
        <v>826.3199999999772</v>
      </c>
      <c r="J2506" s="41">
        <f t="shared" si="279"/>
        <v>875.66999999997722</v>
      </c>
      <c r="L2506" t="str">
        <f t="shared" si="274"/>
        <v>826,32</v>
      </c>
      <c r="M2506" s="41">
        <f t="shared" si="275"/>
        <v>875.66999999997722</v>
      </c>
    </row>
    <row r="2507" spans="2:13" x14ac:dyDescent="0.2">
      <c r="B2507" s="41">
        <f t="shared" si="273"/>
        <v>10508.159999999727</v>
      </c>
      <c r="C2507" s="41">
        <f>Motor!$E$5</f>
        <v>1900</v>
      </c>
      <c r="D2507" s="41">
        <f>Motor!$E$6</f>
        <v>0</v>
      </c>
      <c r="E2507" s="41">
        <f t="shared" si="276"/>
        <v>12408.159999999727</v>
      </c>
      <c r="F2507" s="41">
        <f t="shared" si="277"/>
        <v>1034.01</v>
      </c>
      <c r="G2507" s="41">
        <f>IF(VLOOKUP(F2507,Constantes!$D$2:$E$11,2,TRUE)=0,+F2507,VLOOKUP(F2507,Constantes!$D$2:$E$11,2,TRUE))</f>
        <v>1050</v>
      </c>
      <c r="H2507" s="41">
        <f>ROUND(+Motor!$D$15*Iteración!G2507,2)</f>
        <v>49.35</v>
      </c>
      <c r="I2507" s="48">
        <f t="shared" si="278"/>
        <v>826.32999999997719</v>
      </c>
      <c r="J2507" s="41">
        <f t="shared" si="279"/>
        <v>875.67999999997721</v>
      </c>
      <c r="L2507" t="str">
        <f t="shared" si="274"/>
        <v>826,33</v>
      </c>
      <c r="M2507" s="41">
        <f t="shared" si="275"/>
        <v>875.67999999997721</v>
      </c>
    </row>
    <row r="2508" spans="2:13" x14ac:dyDescent="0.2">
      <c r="B2508" s="41">
        <f t="shared" si="273"/>
        <v>10508.279999999726</v>
      </c>
      <c r="C2508" s="41">
        <f>Motor!$E$5</f>
        <v>1900</v>
      </c>
      <c r="D2508" s="41">
        <f>Motor!$E$6</f>
        <v>0</v>
      </c>
      <c r="E2508" s="41">
        <f t="shared" si="276"/>
        <v>12408.279999999726</v>
      </c>
      <c r="F2508" s="41">
        <f t="shared" si="277"/>
        <v>1034.02</v>
      </c>
      <c r="G2508" s="41">
        <f>IF(VLOOKUP(F2508,Constantes!$D$2:$E$11,2,TRUE)=0,+F2508,VLOOKUP(F2508,Constantes!$D$2:$E$11,2,TRUE))</f>
        <v>1050</v>
      </c>
      <c r="H2508" s="41">
        <f>ROUND(+Motor!$D$15*Iteración!G2508,2)</f>
        <v>49.35</v>
      </c>
      <c r="I2508" s="48">
        <f t="shared" si="278"/>
        <v>826.33999999997718</v>
      </c>
      <c r="J2508" s="41">
        <f t="shared" si="279"/>
        <v>875.6899999999772</v>
      </c>
      <c r="L2508" t="str">
        <f t="shared" si="274"/>
        <v>826,34</v>
      </c>
      <c r="M2508" s="41">
        <f t="shared" si="275"/>
        <v>875.6899999999772</v>
      </c>
    </row>
    <row r="2509" spans="2:13" x14ac:dyDescent="0.2">
      <c r="B2509" s="41">
        <f t="shared" si="273"/>
        <v>10508.399999999727</v>
      </c>
      <c r="C2509" s="41">
        <f>Motor!$E$5</f>
        <v>1900</v>
      </c>
      <c r="D2509" s="41">
        <f>Motor!$E$6</f>
        <v>0</v>
      </c>
      <c r="E2509" s="41">
        <f t="shared" si="276"/>
        <v>12408.399999999727</v>
      </c>
      <c r="F2509" s="41">
        <f t="shared" si="277"/>
        <v>1034.03</v>
      </c>
      <c r="G2509" s="41">
        <f>IF(VLOOKUP(F2509,Constantes!$D$2:$E$11,2,TRUE)=0,+F2509,VLOOKUP(F2509,Constantes!$D$2:$E$11,2,TRUE))</f>
        <v>1050</v>
      </c>
      <c r="H2509" s="41">
        <f>ROUND(+Motor!$D$15*Iteración!G2509,2)</f>
        <v>49.35</v>
      </c>
      <c r="I2509" s="48">
        <f t="shared" si="278"/>
        <v>826.34999999997717</v>
      </c>
      <c r="J2509" s="41">
        <f t="shared" si="279"/>
        <v>875.69999999997719</v>
      </c>
      <c r="L2509" t="str">
        <f t="shared" si="274"/>
        <v>826,35</v>
      </c>
      <c r="M2509" s="41">
        <f t="shared" si="275"/>
        <v>875.69999999997719</v>
      </c>
    </row>
    <row r="2510" spans="2:13" x14ac:dyDescent="0.2">
      <c r="B2510" s="41">
        <f t="shared" si="273"/>
        <v>10508.519999999726</v>
      </c>
      <c r="C2510" s="41">
        <f>Motor!$E$5</f>
        <v>1900</v>
      </c>
      <c r="D2510" s="41">
        <f>Motor!$E$6</f>
        <v>0</v>
      </c>
      <c r="E2510" s="41">
        <f t="shared" si="276"/>
        <v>12408.519999999726</v>
      </c>
      <c r="F2510" s="41">
        <f t="shared" si="277"/>
        <v>1034.04</v>
      </c>
      <c r="G2510" s="41">
        <f>IF(VLOOKUP(F2510,Constantes!$D$2:$E$11,2,TRUE)=0,+F2510,VLOOKUP(F2510,Constantes!$D$2:$E$11,2,TRUE))</f>
        <v>1050</v>
      </c>
      <c r="H2510" s="41">
        <f>ROUND(+Motor!$D$15*Iteración!G2510,2)</f>
        <v>49.35</v>
      </c>
      <c r="I2510" s="48">
        <f t="shared" si="278"/>
        <v>826.35999999997716</v>
      </c>
      <c r="J2510" s="41">
        <f t="shared" si="279"/>
        <v>875.70999999997719</v>
      </c>
      <c r="L2510" t="str">
        <f t="shared" si="274"/>
        <v>826,36</v>
      </c>
      <c r="M2510" s="41">
        <f t="shared" si="275"/>
        <v>875.70999999997719</v>
      </c>
    </row>
    <row r="2511" spans="2:13" x14ac:dyDescent="0.2">
      <c r="B2511" s="41">
        <f t="shared" si="273"/>
        <v>10508.639999999727</v>
      </c>
      <c r="C2511" s="41">
        <f>Motor!$E$5</f>
        <v>1900</v>
      </c>
      <c r="D2511" s="41">
        <f>Motor!$E$6</f>
        <v>0</v>
      </c>
      <c r="E2511" s="41">
        <f t="shared" si="276"/>
        <v>12408.639999999727</v>
      </c>
      <c r="F2511" s="41">
        <f t="shared" si="277"/>
        <v>1034.05</v>
      </c>
      <c r="G2511" s="41">
        <f>IF(VLOOKUP(F2511,Constantes!$D$2:$E$11,2,TRUE)=0,+F2511,VLOOKUP(F2511,Constantes!$D$2:$E$11,2,TRUE))</f>
        <v>1050</v>
      </c>
      <c r="H2511" s="41">
        <f>ROUND(+Motor!$D$15*Iteración!G2511,2)</f>
        <v>49.35</v>
      </c>
      <c r="I2511" s="48">
        <f t="shared" si="278"/>
        <v>826.36999999997715</v>
      </c>
      <c r="J2511" s="41">
        <f t="shared" si="279"/>
        <v>875.71999999997718</v>
      </c>
      <c r="L2511" t="str">
        <f t="shared" si="274"/>
        <v>826,37</v>
      </c>
      <c r="M2511" s="41">
        <f t="shared" si="275"/>
        <v>875.71999999997718</v>
      </c>
    </row>
    <row r="2512" spans="2:13" x14ac:dyDescent="0.2">
      <c r="B2512" s="41">
        <f t="shared" si="273"/>
        <v>10508.759999999726</v>
      </c>
      <c r="C2512" s="41">
        <f>Motor!$E$5</f>
        <v>1900</v>
      </c>
      <c r="D2512" s="41">
        <f>Motor!$E$6</f>
        <v>0</v>
      </c>
      <c r="E2512" s="41">
        <f t="shared" si="276"/>
        <v>12408.759999999726</v>
      </c>
      <c r="F2512" s="41">
        <f t="shared" si="277"/>
        <v>1034.06</v>
      </c>
      <c r="G2512" s="41">
        <f>IF(VLOOKUP(F2512,Constantes!$D$2:$E$11,2,TRUE)=0,+F2512,VLOOKUP(F2512,Constantes!$D$2:$E$11,2,TRUE))</f>
        <v>1050</v>
      </c>
      <c r="H2512" s="41">
        <f>ROUND(+Motor!$D$15*Iteración!G2512,2)</f>
        <v>49.35</v>
      </c>
      <c r="I2512" s="48">
        <f t="shared" si="278"/>
        <v>826.37999999997714</v>
      </c>
      <c r="J2512" s="41">
        <f t="shared" si="279"/>
        <v>875.72999999997717</v>
      </c>
      <c r="L2512" t="str">
        <f t="shared" si="274"/>
        <v>826,38</v>
      </c>
      <c r="M2512" s="41">
        <f t="shared" si="275"/>
        <v>875.72999999997717</v>
      </c>
    </row>
    <row r="2513" spans="2:13" x14ac:dyDescent="0.2">
      <c r="B2513" s="41">
        <f t="shared" si="273"/>
        <v>10508.879999999726</v>
      </c>
      <c r="C2513" s="41">
        <f>Motor!$E$5</f>
        <v>1900</v>
      </c>
      <c r="D2513" s="41">
        <f>Motor!$E$6</f>
        <v>0</v>
      </c>
      <c r="E2513" s="41">
        <f t="shared" si="276"/>
        <v>12408.879999999726</v>
      </c>
      <c r="F2513" s="41">
        <f t="shared" si="277"/>
        <v>1034.07</v>
      </c>
      <c r="G2513" s="41">
        <f>IF(VLOOKUP(F2513,Constantes!$D$2:$E$11,2,TRUE)=0,+F2513,VLOOKUP(F2513,Constantes!$D$2:$E$11,2,TRUE))</f>
        <v>1050</v>
      </c>
      <c r="H2513" s="41">
        <f>ROUND(+Motor!$D$15*Iteración!G2513,2)</f>
        <v>49.35</v>
      </c>
      <c r="I2513" s="48">
        <f t="shared" si="278"/>
        <v>826.38999999997714</v>
      </c>
      <c r="J2513" s="41">
        <f t="shared" si="279"/>
        <v>875.73999999997716</v>
      </c>
      <c r="L2513" t="str">
        <f t="shared" si="274"/>
        <v>826,39</v>
      </c>
      <c r="M2513" s="41">
        <f t="shared" si="275"/>
        <v>875.73999999997716</v>
      </c>
    </row>
    <row r="2514" spans="2:13" x14ac:dyDescent="0.2">
      <c r="B2514" s="41">
        <f t="shared" si="273"/>
        <v>10508.999999999725</v>
      </c>
      <c r="C2514" s="41">
        <f>Motor!$E$5</f>
        <v>1900</v>
      </c>
      <c r="D2514" s="41">
        <f>Motor!$E$6</f>
        <v>0</v>
      </c>
      <c r="E2514" s="41">
        <f t="shared" si="276"/>
        <v>12408.999999999725</v>
      </c>
      <c r="F2514" s="41">
        <f t="shared" si="277"/>
        <v>1034.08</v>
      </c>
      <c r="G2514" s="41">
        <f>IF(VLOOKUP(F2514,Constantes!$D$2:$E$11,2,TRUE)=0,+F2514,VLOOKUP(F2514,Constantes!$D$2:$E$11,2,TRUE))</f>
        <v>1050</v>
      </c>
      <c r="H2514" s="41">
        <f>ROUND(+Motor!$D$15*Iteración!G2514,2)</f>
        <v>49.35</v>
      </c>
      <c r="I2514" s="48">
        <f t="shared" si="278"/>
        <v>826.39999999997713</v>
      </c>
      <c r="J2514" s="41">
        <f t="shared" si="279"/>
        <v>875.74999999997715</v>
      </c>
      <c r="L2514" t="str">
        <f t="shared" si="274"/>
        <v>826,40</v>
      </c>
      <c r="M2514" s="41">
        <f t="shared" si="275"/>
        <v>875.74999999997715</v>
      </c>
    </row>
    <row r="2515" spans="2:13" x14ac:dyDescent="0.2">
      <c r="B2515" s="41">
        <f t="shared" si="273"/>
        <v>10509.119999999726</v>
      </c>
      <c r="C2515" s="41">
        <f>Motor!$E$5</f>
        <v>1900</v>
      </c>
      <c r="D2515" s="41">
        <f>Motor!$E$6</f>
        <v>0</v>
      </c>
      <c r="E2515" s="41">
        <f t="shared" si="276"/>
        <v>12409.119999999726</v>
      </c>
      <c r="F2515" s="41">
        <f t="shared" si="277"/>
        <v>1034.0899999999999</v>
      </c>
      <c r="G2515" s="41">
        <f>IF(VLOOKUP(F2515,Constantes!$D$2:$E$11,2,TRUE)=0,+F2515,VLOOKUP(F2515,Constantes!$D$2:$E$11,2,TRUE))</f>
        <v>1050</v>
      </c>
      <c r="H2515" s="41">
        <f>ROUND(+Motor!$D$15*Iteración!G2515,2)</f>
        <v>49.35</v>
      </c>
      <c r="I2515" s="48">
        <f t="shared" si="278"/>
        <v>826.40999999997712</v>
      </c>
      <c r="J2515" s="41">
        <f t="shared" si="279"/>
        <v>875.75999999997714</v>
      </c>
      <c r="L2515" t="str">
        <f t="shared" si="274"/>
        <v>826,41</v>
      </c>
      <c r="M2515" s="41">
        <f t="shared" si="275"/>
        <v>875.75999999997714</v>
      </c>
    </row>
    <row r="2516" spans="2:13" x14ac:dyDescent="0.2">
      <c r="B2516" s="41">
        <f t="shared" si="273"/>
        <v>10509.239999999725</v>
      </c>
      <c r="C2516" s="41">
        <f>Motor!$E$5</f>
        <v>1900</v>
      </c>
      <c r="D2516" s="41">
        <f>Motor!$E$6</f>
        <v>0</v>
      </c>
      <c r="E2516" s="41">
        <f t="shared" si="276"/>
        <v>12409.239999999725</v>
      </c>
      <c r="F2516" s="41">
        <f t="shared" si="277"/>
        <v>1034.0999999999999</v>
      </c>
      <c r="G2516" s="41">
        <f>IF(VLOOKUP(F2516,Constantes!$D$2:$E$11,2,TRUE)=0,+F2516,VLOOKUP(F2516,Constantes!$D$2:$E$11,2,TRUE))</f>
        <v>1050</v>
      </c>
      <c r="H2516" s="41">
        <f>ROUND(+Motor!$D$15*Iteración!G2516,2)</f>
        <v>49.35</v>
      </c>
      <c r="I2516" s="48">
        <f t="shared" si="278"/>
        <v>826.41999999997711</v>
      </c>
      <c r="J2516" s="41">
        <f t="shared" si="279"/>
        <v>875.76999999997713</v>
      </c>
      <c r="L2516" t="str">
        <f t="shared" si="274"/>
        <v>826,42</v>
      </c>
      <c r="M2516" s="41">
        <f t="shared" si="275"/>
        <v>875.76999999997713</v>
      </c>
    </row>
    <row r="2517" spans="2:13" x14ac:dyDescent="0.2">
      <c r="B2517" s="41">
        <f t="shared" si="273"/>
        <v>10509.359999999726</v>
      </c>
      <c r="C2517" s="41">
        <f>Motor!$E$5</f>
        <v>1900</v>
      </c>
      <c r="D2517" s="41">
        <f>Motor!$E$6</f>
        <v>0</v>
      </c>
      <c r="E2517" s="41">
        <f t="shared" si="276"/>
        <v>12409.359999999726</v>
      </c>
      <c r="F2517" s="41">
        <f t="shared" si="277"/>
        <v>1034.1099999999999</v>
      </c>
      <c r="G2517" s="41">
        <f>IF(VLOOKUP(F2517,Constantes!$D$2:$E$11,2,TRUE)=0,+F2517,VLOOKUP(F2517,Constantes!$D$2:$E$11,2,TRUE))</f>
        <v>1050</v>
      </c>
      <c r="H2517" s="41">
        <f>ROUND(+Motor!$D$15*Iteración!G2517,2)</f>
        <v>49.35</v>
      </c>
      <c r="I2517" s="48">
        <f t="shared" si="278"/>
        <v>826.4299999999771</v>
      </c>
      <c r="J2517" s="41">
        <f t="shared" si="279"/>
        <v>875.77999999997712</v>
      </c>
      <c r="L2517" t="str">
        <f t="shared" si="274"/>
        <v>826,43</v>
      </c>
      <c r="M2517" s="41">
        <f t="shared" si="275"/>
        <v>875.77999999997712</v>
      </c>
    </row>
    <row r="2518" spans="2:13" x14ac:dyDescent="0.2">
      <c r="B2518" s="41">
        <f t="shared" si="273"/>
        <v>10509.479999999725</v>
      </c>
      <c r="C2518" s="41">
        <f>Motor!$E$5</f>
        <v>1900</v>
      </c>
      <c r="D2518" s="41">
        <f>Motor!$E$6</f>
        <v>0</v>
      </c>
      <c r="E2518" s="41">
        <f t="shared" si="276"/>
        <v>12409.479999999725</v>
      </c>
      <c r="F2518" s="41">
        <f t="shared" si="277"/>
        <v>1034.1199999999999</v>
      </c>
      <c r="G2518" s="41">
        <f>IF(VLOOKUP(F2518,Constantes!$D$2:$E$11,2,TRUE)=0,+F2518,VLOOKUP(F2518,Constantes!$D$2:$E$11,2,TRUE))</f>
        <v>1050</v>
      </c>
      <c r="H2518" s="41">
        <f>ROUND(+Motor!$D$15*Iteración!G2518,2)</f>
        <v>49.35</v>
      </c>
      <c r="I2518" s="48">
        <f t="shared" si="278"/>
        <v>826.43999999997709</v>
      </c>
      <c r="J2518" s="41">
        <f t="shared" si="279"/>
        <v>875.78999999997711</v>
      </c>
      <c r="L2518" t="str">
        <f t="shared" si="274"/>
        <v>826,44</v>
      </c>
      <c r="M2518" s="41">
        <f t="shared" si="275"/>
        <v>875.78999999997711</v>
      </c>
    </row>
    <row r="2519" spans="2:13" x14ac:dyDescent="0.2">
      <c r="B2519" s="41">
        <f t="shared" si="273"/>
        <v>10509.599999999726</v>
      </c>
      <c r="C2519" s="41">
        <f>Motor!$E$5</f>
        <v>1900</v>
      </c>
      <c r="D2519" s="41">
        <f>Motor!$E$6</f>
        <v>0</v>
      </c>
      <c r="E2519" s="41">
        <f t="shared" si="276"/>
        <v>12409.599999999726</v>
      </c>
      <c r="F2519" s="41">
        <f t="shared" si="277"/>
        <v>1034.1300000000001</v>
      </c>
      <c r="G2519" s="41">
        <f>IF(VLOOKUP(F2519,Constantes!$D$2:$E$11,2,TRUE)=0,+F2519,VLOOKUP(F2519,Constantes!$D$2:$E$11,2,TRUE))</f>
        <v>1050</v>
      </c>
      <c r="H2519" s="41">
        <f>ROUND(+Motor!$D$15*Iteración!G2519,2)</f>
        <v>49.35</v>
      </c>
      <c r="I2519" s="48">
        <f t="shared" si="278"/>
        <v>826.44999999997708</v>
      </c>
      <c r="J2519" s="41">
        <f t="shared" si="279"/>
        <v>875.7999999999771</v>
      </c>
      <c r="L2519" t="str">
        <f t="shared" si="274"/>
        <v>826,45</v>
      </c>
      <c r="M2519" s="41">
        <f t="shared" si="275"/>
        <v>875.7999999999771</v>
      </c>
    </row>
    <row r="2520" spans="2:13" x14ac:dyDescent="0.2">
      <c r="B2520" s="41">
        <f t="shared" si="273"/>
        <v>10509.719999999725</v>
      </c>
      <c r="C2520" s="41">
        <f>Motor!$E$5</f>
        <v>1900</v>
      </c>
      <c r="D2520" s="41">
        <f>Motor!$E$6</f>
        <v>0</v>
      </c>
      <c r="E2520" s="41">
        <f t="shared" si="276"/>
        <v>12409.719999999725</v>
      </c>
      <c r="F2520" s="41">
        <f t="shared" si="277"/>
        <v>1034.1400000000001</v>
      </c>
      <c r="G2520" s="41">
        <f>IF(VLOOKUP(F2520,Constantes!$D$2:$E$11,2,TRUE)=0,+F2520,VLOOKUP(F2520,Constantes!$D$2:$E$11,2,TRUE))</f>
        <v>1050</v>
      </c>
      <c r="H2520" s="41">
        <f>ROUND(+Motor!$D$15*Iteración!G2520,2)</f>
        <v>49.35</v>
      </c>
      <c r="I2520" s="48">
        <f t="shared" si="278"/>
        <v>826.45999999997707</v>
      </c>
      <c r="J2520" s="41">
        <f t="shared" si="279"/>
        <v>875.80999999997709</v>
      </c>
      <c r="L2520" t="str">
        <f t="shared" si="274"/>
        <v>826,46</v>
      </c>
      <c r="M2520" s="41">
        <f t="shared" si="275"/>
        <v>875.80999999997709</v>
      </c>
    </row>
    <row r="2521" spans="2:13" x14ac:dyDescent="0.2">
      <c r="B2521" s="41">
        <f t="shared" si="273"/>
        <v>10509.839999999725</v>
      </c>
      <c r="C2521" s="41">
        <f>Motor!$E$5</f>
        <v>1900</v>
      </c>
      <c r="D2521" s="41">
        <f>Motor!$E$6</f>
        <v>0</v>
      </c>
      <c r="E2521" s="41">
        <f t="shared" si="276"/>
        <v>12409.839999999725</v>
      </c>
      <c r="F2521" s="41">
        <f t="shared" si="277"/>
        <v>1034.1500000000001</v>
      </c>
      <c r="G2521" s="41">
        <f>IF(VLOOKUP(F2521,Constantes!$D$2:$E$11,2,TRUE)=0,+F2521,VLOOKUP(F2521,Constantes!$D$2:$E$11,2,TRUE))</f>
        <v>1050</v>
      </c>
      <c r="H2521" s="41">
        <f>ROUND(+Motor!$D$15*Iteración!G2521,2)</f>
        <v>49.35</v>
      </c>
      <c r="I2521" s="48">
        <f t="shared" si="278"/>
        <v>826.46999999997706</v>
      </c>
      <c r="J2521" s="41">
        <f t="shared" si="279"/>
        <v>875.81999999997709</v>
      </c>
      <c r="L2521" t="str">
        <f t="shared" si="274"/>
        <v>826,47</v>
      </c>
      <c r="M2521" s="41">
        <f t="shared" si="275"/>
        <v>875.81999999997709</v>
      </c>
    </row>
    <row r="2522" spans="2:13" x14ac:dyDescent="0.2">
      <c r="B2522" s="41">
        <f t="shared" si="273"/>
        <v>10509.959999999724</v>
      </c>
      <c r="C2522" s="41">
        <f>Motor!$E$5</f>
        <v>1900</v>
      </c>
      <c r="D2522" s="41">
        <f>Motor!$E$6</f>
        <v>0</v>
      </c>
      <c r="E2522" s="41">
        <f t="shared" si="276"/>
        <v>12409.959999999724</v>
      </c>
      <c r="F2522" s="41">
        <f t="shared" si="277"/>
        <v>1034.1600000000001</v>
      </c>
      <c r="G2522" s="41">
        <f>IF(VLOOKUP(F2522,Constantes!$D$2:$E$11,2,TRUE)=0,+F2522,VLOOKUP(F2522,Constantes!$D$2:$E$11,2,TRUE))</f>
        <v>1050</v>
      </c>
      <c r="H2522" s="41">
        <f>ROUND(+Motor!$D$15*Iteración!G2522,2)</f>
        <v>49.35</v>
      </c>
      <c r="I2522" s="48">
        <f t="shared" si="278"/>
        <v>826.47999999997705</v>
      </c>
      <c r="J2522" s="41">
        <f t="shared" si="279"/>
        <v>875.82999999997708</v>
      </c>
      <c r="L2522" t="str">
        <f t="shared" si="274"/>
        <v>826,48</v>
      </c>
      <c r="M2522" s="41">
        <f t="shared" si="275"/>
        <v>875.82999999997708</v>
      </c>
    </row>
    <row r="2523" spans="2:13" x14ac:dyDescent="0.2">
      <c r="B2523" s="41">
        <f t="shared" si="273"/>
        <v>10510.079999999725</v>
      </c>
      <c r="C2523" s="41">
        <f>Motor!$E$5</f>
        <v>1900</v>
      </c>
      <c r="D2523" s="41">
        <f>Motor!$E$6</f>
        <v>0</v>
      </c>
      <c r="E2523" s="41">
        <f t="shared" si="276"/>
        <v>12410.079999999725</v>
      </c>
      <c r="F2523" s="41">
        <f t="shared" si="277"/>
        <v>1034.17</v>
      </c>
      <c r="G2523" s="41">
        <f>IF(VLOOKUP(F2523,Constantes!$D$2:$E$11,2,TRUE)=0,+F2523,VLOOKUP(F2523,Constantes!$D$2:$E$11,2,TRUE))</f>
        <v>1050</v>
      </c>
      <c r="H2523" s="41">
        <f>ROUND(+Motor!$D$15*Iteración!G2523,2)</f>
        <v>49.35</v>
      </c>
      <c r="I2523" s="48">
        <f t="shared" si="278"/>
        <v>826.48999999997704</v>
      </c>
      <c r="J2523" s="41">
        <f t="shared" si="279"/>
        <v>875.83999999997707</v>
      </c>
      <c r="L2523" t="str">
        <f t="shared" si="274"/>
        <v>826,49</v>
      </c>
      <c r="M2523" s="41">
        <f t="shared" si="275"/>
        <v>875.83999999997707</v>
      </c>
    </row>
    <row r="2524" spans="2:13" x14ac:dyDescent="0.2">
      <c r="B2524" s="41">
        <f t="shared" si="273"/>
        <v>10510.199999999724</v>
      </c>
      <c r="C2524" s="41">
        <f>Motor!$E$5</f>
        <v>1900</v>
      </c>
      <c r="D2524" s="41">
        <f>Motor!$E$6</f>
        <v>0</v>
      </c>
      <c r="E2524" s="41">
        <f t="shared" si="276"/>
        <v>12410.199999999724</v>
      </c>
      <c r="F2524" s="41">
        <f t="shared" si="277"/>
        <v>1034.18</v>
      </c>
      <c r="G2524" s="41">
        <f>IF(VLOOKUP(F2524,Constantes!$D$2:$E$11,2,TRUE)=0,+F2524,VLOOKUP(F2524,Constantes!$D$2:$E$11,2,TRUE))</f>
        <v>1050</v>
      </c>
      <c r="H2524" s="41">
        <f>ROUND(+Motor!$D$15*Iteración!G2524,2)</f>
        <v>49.35</v>
      </c>
      <c r="I2524" s="48">
        <f t="shared" si="278"/>
        <v>826.49999999997704</v>
      </c>
      <c r="J2524" s="41">
        <f t="shared" si="279"/>
        <v>875.84999999997706</v>
      </c>
      <c r="L2524" t="str">
        <f t="shared" si="274"/>
        <v>826,50</v>
      </c>
      <c r="M2524" s="41">
        <f t="shared" si="275"/>
        <v>875.84999999997706</v>
      </c>
    </row>
    <row r="2525" spans="2:13" x14ac:dyDescent="0.2">
      <c r="B2525" s="41">
        <f t="shared" si="273"/>
        <v>10510.319999999725</v>
      </c>
      <c r="C2525" s="41">
        <f>Motor!$E$5</f>
        <v>1900</v>
      </c>
      <c r="D2525" s="41">
        <f>Motor!$E$6</f>
        <v>0</v>
      </c>
      <c r="E2525" s="41">
        <f t="shared" si="276"/>
        <v>12410.319999999725</v>
      </c>
      <c r="F2525" s="41">
        <f t="shared" si="277"/>
        <v>1034.19</v>
      </c>
      <c r="G2525" s="41">
        <f>IF(VLOOKUP(F2525,Constantes!$D$2:$E$11,2,TRUE)=0,+F2525,VLOOKUP(F2525,Constantes!$D$2:$E$11,2,TRUE))</f>
        <v>1050</v>
      </c>
      <c r="H2525" s="41">
        <f>ROUND(+Motor!$D$15*Iteración!G2525,2)</f>
        <v>49.35</v>
      </c>
      <c r="I2525" s="48">
        <f t="shared" si="278"/>
        <v>826.50999999997703</v>
      </c>
      <c r="J2525" s="41">
        <f t="shared" si="279"/>
        <v>875.85999999997705</v>
      </c>
      <c r="L2525" t="str">
        <f t="shared" si="274"/>
        <v>826,51</v>
      </c>
      <c r="M2525" s="41">
        <f t="shared" si="275"/>
        <v>875.85999999997705</v>
      </c>
    </row>
    <row r="2526" spans="2:13" x14ac:dyDescent="0.2">
      <c r="B2526" s="41">
        <f t="shared" si="273"/>
        <v>10510.439999999724</v>
      </c>
      <c r="C2526" s="41">
        <f>Motor!$E$5</f>
        <v>1900</v>
      </c>
      <c r="D2526" s="41">
        <f>Motor!$E$6</f>
        <v>0</v>
      </c>
      <c r="E2526" s="41">
        <f t="shared" si="276"/>
        <v>12410.439999999724</v>
      </c>
      <c r="F2526" s="41">
        <f t="shared" si="277"/>
        <v>1034.2</v>
      </c>
      <c r="G2526" s="41">
        <f>IF(VLOOKUP(F2526,Constantes!$D$2:$E$11,2,TRUE)=0,+F2526,VLOOKUP(F2526,Constantes!$D$2:$E$11,2,TRUE))</f>
        <v>1050</v>
      </c>
      <c r="H2526" s="41">
        <f>ROUND(+Motor!$D$15*Iteración!G2526,2)</f>
        <v>49.35</v>
      </c>
      <c r="I2526" s="48">
        <f t="shared" si="278"/>
        <v>826.51999999997702</v>
      </c>
      <c r="J2526" s="41">
        <f t="shared" si="279"/>
        <v>875.86999999997704</v>
      </c>
      <c r="L2526" t="str">
        <f t="shared" si="274"/>
        <v>826,52</v>
      </c>
      <c r="M2526" s="41">
        <f t="shared" si="275"/>
        <v>875.86999999997704</v>
      </c>
    </row>
    <row r="2527" spans="2:13" x14ac:dyDescent="0.2">
      <c r="B2527" s="41">
        <f t="shared" si="273"/>
        <v>10510.559999999725</v>
      </c>
      <c r="C2527" s="41">
        <f>Motor!$E$5</f>
        <v>1900</v>
      </c>
      <c r="D2527" s="41">
        <f>Motor!$E$6</f>
        <v>0</v>
      </c>
      <c r="E2527" s="41">
        <f t="shared" si="276"/>
        <v>12410.559999999725</v>
      </c>
      <c r="F2527" s="41">
        <f t="shared" si="277"/>
        <v>1034.21</v>
      </c>
      <c r="G2527" s="41">
        <f>IF(VLOOKUP(F2527,Constantes!$D$2:$E$11,2,TRUE)=0,+F2527,VLOOKUP(F2527,Constantes!$D$2:$E$11,2,TRUE))</f>
        <v>1050</v>
      </c>
      <c r="H2527" s="41">
        <f>ROUND(+Motor!$D$15*Iteración!G2527,2)</f>
        <v>49.35</v>
      </c>
      <c r="I2527" s="48">
        <f t="shared" si="278"/>
        <v>826.52999999997701</v>
      </c>
      <c r="J2527" s="41">
        <f t="shared" si="279"/>
        <v>875.87999999997703</v>
      </c>
      <c r="L2527" t="str">
        <f t="shared" si="274"/>
        <v>826,53</v>
      </c>
      <c r="M2527" s="41">
        <f t="shared" si="275"/>
        <v>875.87999999997703</v>
      </c>
    </row>
    <row r="2528" spans="2:13" x14ac:dyDescent="0.2">
      <c r="B2528" s="41">
        <f t="shared" si="273"/>
        <v>10510.679999999724</v>
      </c>
      <c r="C2528" s="41">
        <f>Motor!$E$5</f>
        <v>1900</v>
      </c>
      <c r="D2528" s="41">
        <f>Motor!$E$6</f>
        <v>0</v>
      </c>
      <c r="E2528" s="41">
        <f t="shared" si="276"/>
        <v>12410.679999999724</v>
      </c>
      <c r="F2528" s="41">
        <f t="shared" si="277"/>
        <v>1034.22</v>
      </c>
      <c r="G2528" s="41">
        <f>IF(VLOOKUP(F2528,Constantes!$D$2:$E$11,2,TRUE)=0,+F2528,VLOOKUP(F2528,Constantes!$D$2:$E$11,2,TRUE))</f>
        <v>1050</v>
      </c>
      <c r="H2528" s="41">
        <f>ROUND(+Motor!$D$15*Iteración!G2528,2)</f>
        <v>49.35</v>
      </c>
      <c r="I2528" s="48">
        <f t="shared" si="278"/>
        <v>826.539999999977</v>
      </c>
      <c r="J2528" s="41">
        <f t="shared" si="279"/>
        <v>875.88999999997702</v>
      </c>
      <c r="L2528" t="str">
        <f t="shared" si="274"/>
        <v>826,54</v>
      </c>
      <c r="M2528" s="41">
        <f t="shared" si="275"/>
        <v>875.88999999997702</v>
      </c>
    </row>
    <row r="2529" spans="2:13" x14ac:dyDescent="0.2">
      <c r="B2529" s="41">
        <f t="shared" si="273"/>
        <v>10510.799999999725</v>
      </c>
      <c r="C2529" s="41">
        <f>Motor!$E$5</f>
        <v>1900</v>
      </c>
      <c r="D2529" s="41">
        <f>Motor!$E$6</f>
        <v>0</v>
      </c>
      <c r="E2529" s="41">
        <f t="shared" si="276"/>
        <v>12410.799999999725</v>
      </c>
      <c r="F2529" s="41">
        <f t="shared" si="277"/>
        <v>1034.23</v>
      </c>
      <c r="G2529" s="41">
        <f>IF(VLOOKUP(F2529,Constantes!$D$2:$E$11,2,TRUE)=0,+F2529,VLOOKUP(F2529,Constantes!$D$2:$E$11,2,TRUE))</f>
        <v>1050</v>
      </c>
      <c r="H2529" s="41">
        <f>ROUND(+Motor!$D$15*Iteración!G2529,2)</f>
        <v>49.35</v>
      </c>
      <c r="I2529" s="48">
        <f t="shared" si="278"/>
        <v>826.54999999997699</v>
      </c>
      <c r="J2529" s="41">
        <f t="shared" si="279"/>
        <v>875.89999999997701</v>
      </c>
      <c r="L2529" t="str">
        <f t="shared" si="274"/>
        <v>826,55</v>
      </c>
      <c r="M2529" s="41">
        <f t="shared" si="275"/>
        <v>875.89999999997701</v>
      </c>
    </row>
    <row r="2530" spans="2:13" x14ac:dyDescent="0.2">
      <c r="B2530" s="41">
        <f t="shared" si="273"/>
        <v>10510.919999999724</v>
      </c>
      <c r="C2530" s="41">
        <f>Motor!$E$5</f>
        <v>1900</v>
      </c>
      <c r="D2530" s="41">
        <f>Motor!$E$6</f>
        <v>0</v>
      </c>
      <c r="E2530" s="41">
        <f t="shared" si="276"/>
        <v>12410.919999999724</v>
      </c>
      <c r="F2530" s="41">
        <f t="shared" si="277"/>
        <v>1034.24</v>
      </c>
      <c r="G2530" s="41">
        <f>IF(VLOOKUP(F2530,Constantes!$D$2:$E$11,2,TRUE)=0,+F2530,VLOOKUP(F2530,Constantes!$D$2:$E$11,2,TRUE))</f>
        <v>1050</v>
      </c>
      <c r="H2530" s="41">
        <f>ROUND(+Motor!$D$15*Iteración!G2530,2)</f>
        <v>49.35</v>
      </c>
      <c r="I2530" s="48">
        <f t="shared" si="278"/>
        <v>826.55999999997698</v>
      </c>
      <c r="J2530" s="41">
        <f t="shared" si="279"/>
        <v>875.909999999977</v>
      </c>
      <c r="L2530" t="str">
        <f t="shared" si="274"/>
        <v>826,56</v>
      </c>
      <c r="M2530" s="41">
        <f t="shared" si="275"/>
        <v>875.909999999977</v>
      </c>
    </row>
    <row r="2531" spans="2:13" x14ac:dyDescent="0.2">
      <c r="B2531" s="41">
        <f t="shared" si="273"/>
        <v>10511.039999999724</v>
      </c>
      <c r="C2531" s="41">
        <f>Motor!$E$5</f>
        <v>1900</v>
      </c>
      <c r="D2531" s="41">
        <f>Motor!$E$6</f>
        <v>0</v>
      </c>
      <c r="E2531" s="41">
        <f t="shared" si="276"/>
        <v>12411.039999999724</v>
      </c>
      <c r="F2531" s="41">
        <f t="shared" si="277"/>
        <v>1034.25</v>
      </c>
      <c r="G2531" s="41">
        <f>IF(VLOOKUP(F2531,Constantes!$D$2:$E$11,2,TRUE)=0,+F2531,VLOOKUP(F2531,Constantes!$D$2:$E$11,2,TRUE))</f>
        <v>1050</v>
      </c>
      <c r="H2531" s="41">
        <f>ROUND(+Motor!$D$15*Iteración!G2531,2)</f>
        <v>49.35</v>
      </c>
      <c r="I2531" s="48">
        <f t="shared" si="278"/>
        <v>826.56999999997697</v>
      </c>
      <c r="J2531" s="41">
        <f t="shared" si="279"/>
        <v>875.91999999997699</v>
      </c>
      <c r="L2531" t="str">
        <f t="shared" si="274"/>
        <v>826,57</v>
      </c>
      <c r="M2531" s="41">
        <f t="shared" si="275"/>
        <v>875.91999999997699</v>
      </c>
    </row>
    <row r="2532" spans="2:13" x14ac:dyDescent="0.2">
      <c r="B2532" s="41">
        <f t="shared" si="273"/>
        <v>10511.159999999723</v>
      </c>
      <c r="C2532" s="41">
        <f>Motor!$E$5</f>
        <v>1900</v>
      </c>
      <c r="D2532" s="41">
        <f>Motor!$E$6</f>
        <v>0</v>
      </c>
      <c r="E2532" s="41">
        <f t="shared" si="276"/>
        <v>12411.159999999723</v>
      </c>
      <c r="F2532" s="41">
        <f t="shared" si="277"/>
        <v>1034.26</v>
      </c>
      <c r="G2532" s="41">
        <f>IF(VLOOKUP(F2532,Constantes!$D$2:$E$11,2,TRUE)=0,+F2532,VLOOKUP(F2532,Constantes!$D$2:$E$11,2,TRUE))</f>
        <v>1050</v>
      </c>
      <c r="H2532" s="41">
        <f>ROUND(+Motor!$D$15*Iteración!G2532,2)</f>
        <v>49.35</v>
      </c>
      <c r="I2532" s="48">
        <f t="shared" si="278"/>
        <v>826.57999999997696</v>
      </c>
      <c r="J2532" s="41">
        <f t="shared" si="279"/>
        <v>875.92999999997699</v>
      </c>
      <c r="L2532" t="str">
        <f t="shared" si="274"/>
        <v>826,58</v>
      </c>
      <c r="M2532" s="41">
        <f t="shared" si="275"/>
        <v>875.92999999997699</v>
      </c>
    </row>
    <row r="2533" spans="2:13" x14ac:dyDescent="0.2">
      <c r="B2533" s="41">
        <f t="shared" si="273"/>
        <v>10511.279999999724</v>
      </c>
      <c r="C2533" s="41">
        <f>Motor!$E$5</f>
        <v>1900</v>
      </c>
      <c r="D2533" s="41">
        <f>Motor!$E$6</f>
        <v>0</v>
      </c>
      <c r="E2533" s="41">
        <f t="shared" si="276"/>
        <v>12411.279999999724</v>
      </c>
      <c r="F2533" s="41">
        <f t="shared" si="277"/>
        <v>1034.27</v>
      </c>
      <c r="G2533" s="41">
        <f>IF(VLOOKUP(F2533,Constantes!$D$2:$E$11,2,TRUE)=0,+F2533,VLOOKUP(F2533,Constantes!$D$2:$E$11,2,TRUE))</f>
        <v>1050</v>
      </c>
      <c r="H2533" s="41">
        <f>ROUND(+Motor!$D$15*Iteración!G2533,2)</f>
        <v>49.35</v>
      </c>
      <c r="I2533" s="48">
        <f t="shared" si="278"/>
        <v>826.58999999997695</v>
      </c>
      <c r="J2533" s="41">
        <f t="shared" si="279"/>
        <v>875.93999999997698</v>
      </c>
      <c r="L2533" t="str">
        <f t="shared" si="274"/>
        <v>826,59</v>
      </c>
      <c r="M2533" s="41">
        <f t="shared" si="275"/>
        <v>875.93999999997698</v>
      </c>
    </row>
    <row r="2534" spans="2:13" x14ac:dyDescent="0.2">
      <c r="B2534" s="41">
        <f t="shared" si="273"/>
        <v>10511.399999999723</v>
      </c>
      <c r="C2534" s="41">
        <f>Motor!$E$5</f>
        <v>1900</v>
      </c>
      <c r="D2534" s="41">
        <f>Motor!$E$6</f>
        <v>0</v>
      </c>
      <c r="E2534" s="41">
        <f t="shared" si="276"/>
        <v>12411.399999999723</v>
      </c>
      <c r="F2534" s="41">
        <f t="shared" si="277"/>
        <v>1034.28</v>
      </c>
      <c r="G2534" s="41">
        <f>IF(VLOOKUP(F2534,Constantes!$D$2:$E$11,2,TRUE)=0,+F2534,VLOOKUP(F2534,Constantes!$D$2:$E$11,2,TRUE))</f>
        <v>1050</v>
      </c>
      <c r="H2534" s="41">
        <f>ROUND(+Motor!$D$15*Iteración!G2534,2)</f>
        <v>49.35</v>
      </c>
      <c r="I2534" s="48">
        <f t="shared" si="278"/>
        <v>826.59999999997694</v>
      </c>
      <c r="J2534" s="41">
        <f t="shared" si="279"/>
        <v>875.94999999997697</v>
      </c>
      <c r="L2534" t="str">
        <f t="shared" si="274"/>
        <v>826,60</v>
      </c>
      <c r="M2534" s="41">
        <f t="shared" si="275"/>
        <v>875.94999999997697</v>
      </c>
    </row>
    <row r="2535" spans="2:13" x14ac:dyDescent="0.2">
      <c r="B2535" s="41">
        <f t="shared" si="273"/>
        <v>10511.519999999724</v>
      </c>
      <c r="C2535" s="41">
        <f>Motor!$E$5</f>
        <v>1900</v>
      </c>
      <c r="D2535" s="41">
        <f>Motor!$E$6</f>
        <v>0</v>
      </c>
      <c r="E2535" s="41">
        <f t="shared" si="276"/>
        <v>12411.519999999724</v>
      </c>
      <c r="F2535" s="41">
        <f t="shared" si="277"/>
        <v>1034.29</v>
      </c>
      <c r="G2535" s="41">
        <f>IF(VLOOKUP(F2535,Constantes!$D$2:$E$11,2,TRUE)=0,+F2535,VLOOKUP(F2535,Constantes!$D$2:$E$11,2,TRUE))</f>
        <v>1050</v>
      </c>
      <c r="H2535" s="41">
        <f>ROUND(+Motor!$D$15*Iteración!G2535,2)</f>
        <v>49.35</v>
      </c>
      <c r="I2535" s="48">
        <f t="shared" si="278"/>
        <v>826.60999999997694</v>
      </c>
      <c r="J2535" s="41">
        <f t="shared" si="279"/>
        <v>875.95999999997696</v>
      </c>
      <c r="L2535" t="str">
        <f t="shared" si="274"/>
        <v>826,61</v>
      </c>
      <c r="M2535" s="41">
        <f t="shared" si="275"/>
        <v>875.95999999997696</v>
      </c>
    </row>
    <row r="2536" spans="2:13" x14ac:dyDescent="0.2">
      <c r="B2536" s="41">
        <f t="shared" si="273"/>
        <v>10511.639999999723</v>
      </c>
      <c r="C2536" s="41">
        <f>Motor!$E$5</f>
        <v>1900</v>
      </c>
      <c r="D2536" s="41">
        <f>Motor!$E$6</f>
        <v>0</v>
      </c>
      <c r="E2536" s="41">
        <f t="shared" si="276"/>
        <v>12411.639999999723</v>
      </c>
      <c r="F2536" s="41">
        <f t="shared" si="277"/>
        <v>1034.3</v>
      </c>
      <c r="G2536" s="41">
        <f>IF(VLOOKUP(F2536,Constantes!$D$2:$E$11,2,TRUE)=0,+F2536,VLOOKUP(F2536,Constantes!$D$2:$E$11,2,TRUE))</f>
        <v>1050</v>
      </c>
      <c r="H2536" s="41">
        <f>ROUND(+Motor!$D$15*Iteración!G2536,2)</f>
        <v>49.35</v>
      </c>
      <c r="I2536" s="48">
        <f t="shared" si="278"/>
        <v>826.61999999997693</v>
      </c>
      <c r="J2536" s="41">
        <f t="shared" si="279"/>
        <v>875.96999999997695</v>
      </c>
      <c r="L2536" t="str">
        <f t="shared" si="274"/>
        <v>826,62</v>
      </c>
      <c r="M2536" s="41">
        <f t="shared" si="275"/>
        <v>875.96999999997695</v>
      </c>
    </row>
    <row r="2537" spans="2:13" x14ac:dyDescent="0.2">
      <c r="B2537" s="41">
        <f t="shared" si="273"/>
        <v>10511.759999999724</v>
      </c>
      <c r="C2537" s="41">
        <f>Motor!$E$5</f>
        <v>1900</v>
      </c>
      <c r="D2537" s="41">
        <f>Motor!$E$6</f>
        <v>0</v>
      </c>
      <c r="E2537" s="41">
        <f t="shared" si="276"/>
        <v>12411.759999999724</v>
      </c>
      <c r="F2537" s="41">
        <f t="shared" si="277"/>
        <v>1034.31</v>
      </c>
      <c r="G2537" s="41">
        <f>IF(VLOOKUP(F2537,Constantes!$D$2:$E$11,2,TRUE)=0,+F2537,VLOOKUP(F2537,Constantes!$D$2:$E$11,2,TRUE))</f>
        <v>1050</v>
      </c>
      <c r="H2537" s="41">
        <f>ROUND(+Motor!$D$15*Iteración!G2537,2)</f>
        <v>49.35</v>
      </c>
      <c r="I2537" s="48">
        <f t="shared" si="278"/>
        <v>826.62999999997692</v>
      </c>
      <c r="J2537" s="41">
        <f t="shared" si="279"/>
        <v>875.97999999997694</v>
      </c>
      <c r="L2537" t="str">
        <f t="shared" si="274"/>
        <v>826,63</v>
      </c>
      <c r="M2537" s="41">
        <f t="shared" si="275"/>
        <v>875.97999999997694</v>
      </c>
    </row>
    <row r="2538" spans="2:13" x14ac:dyDescent="0.2">
      <c r="B2538" s="41">
        <f t="shared" si="273"/>
        <v>10511.879999999723</v>
      </c>
      <c r="C2538" s="41">
        <f>Motor!$E$5</f>
        <v>1900</v>
      </c>
      <c r="D2538" s="41">
        <f>Motor!$E$6</f>
        <v>0</v>
      </c>
      <c r="E2538" s="41">
        <f t="shared" si="276"/>
        <v>12411.879999999723</v>
      </c>
      <c r="F2538" s="41">
        <f t="shared" si="277"/>
        <v>1034.32</v>
      </c>
      <c r="G2538" s="41">
        <f>IF(VLOOKUP(F2538,Constantes!$D$2:$E$11,2,TRUE)=0,+F2538,VLOOKUP(F2538,Constantes!$D$2:$E$11,2,TRUE))</f>
        <v>1050</v>
      </c>
      <c r="H2538" s="41">
        <f>ROUND(+Motor!$D$15*Iteración!G2538,2)</f>
        <v>49.35</v>
      </c>
      <c r="I2538" s="48">
        <f t="shared" si="278"/>
        <v>826.63999999997691</v>
      </c>
      <c r="J2538" s="41">
        <f t="shared" si="279"/>
        <v>875.98999999997693</v>
      </c>
      <c r="L2538" t="str">
        <f t="shared" si="274"/>
        <v>826,64</v>
      </c>
      <c r="M2538" s="41">
        <f t="shared" si="275"/>
        <v>875.98999999997693</v>
      </c>
    </row>
    <row r="2539" spans="2:13" x14ac:dyDescent="0.2">
      <c r="B2539" s="41">
        <f t="shared" si="273"/>
        <v>10511.999999999724</v>
      </c>
      <c r="C2539" s="41">
        <f>Motor!$E$5</f>
        <v>1900</v>
      </c>
      <c r="D2539" s="41">
        <f>Motor!$E$6</f>
        <v>0</v>
      </c>
      <c r="E2539" s="41">
        <f t="shared" si="276"/>
        <v>12411.999999999724</v>
      </c>
      <c r="F2539" s="41">
        <f t="shared" si="277"/>
        <v>1034.33</v>
      </c>
      <c r="G2539" s="41">
        <f>IF(VLOOKUP(F2539,Constantes!$D$2:$E$11,2,TRUE)=0,+F2539,VLOOKUP(F2539,Constantes!$D$2:$E$11,2,TRUE))</f>
        <v>1050</v>
      </c>
      <c r="H2539" s="41">
        <f>ROUND(+Motor!$D$15*Iteración!G2539,2)</f>
        <v>49.35</v>
      </c>
      <c r="I2539" s="48">
        <f t="shared" si="278"/>
        <v>826.6499999999769</v>
      </c>
      <c r="J2539" s="41">
        <f t="shared" si="279"/>
        <v>875.99999999997692</v>
      </c>
      <c r="L2539" t="str">
        <f t="shared" si="274"/>
        <v>826,65</v>
      </c>
      <c r="M2539" s="41">
        <f t="shared" si="275"/>
        <v>875.99999999997692</v>
      </c>
    </row>
    <row r="2540" spans="2:13" x14ac:dyDescent="0.2">
      <c r="B2540" s="41">
        <f t="shared" si="273"/>
        <v>10512.119999999722</v>
      </c>
      <c r="C2540" s="41">
        <f>Motor!$E$5</f>
        <v>1900</v>
      </c>
      <c r="D2540" s="41">
        <f>Motor!$E$6</f>
        <v>0</v>
      </c>
      <c r="E2540" s="41">
        <f t="shared" si="276"/>
        <v>12412.119999999722</v>
      </c>
      <c r="F2540" s="41">
        <f t="shared" si="277"/>
        <v>1034.3399999999999</v>
      </c>
      <c r="G2540" s="41">
        <f>IF(VLOOKUP(F2540,Constantes!$D$2:$E$11,2,TRUE)=0,+F2540,VLOOKUP(F2540,Constantes!$D$2:$E$11,2,TRUE))</f>
        <v>1050</v>
      </c>
      <c r="H2540" s="41">
        <f>ROUND(+Motor!$D$15*Iteración!G2540,2)</f>
        <v>49.35</v>
      </c>
      <c r="I2540" s="48">
        <f t="shared" si="278"/>
        <v>826.65999999997689</v>
      </c>
      <c r="J2540" s="41">
        <f t="shared" si="279"/>
        <v>876.00999999997691</v>
      </c>
      <c r="L2540" t="str">
        <f t="shared" si="274"/>
        <v>826,66</v>
      </c>
      <c r="M2540" s="41">
        <f t="shared" si="275"/>
        <v>876.00999999997691</v>
      </c>
    </row>
    <row r="2541" spans="2:13" x14ac:dyDescent="0.2">
      <c r="B2541" s="41">
        <f t="shared" si="273"/>
        <v>10512.239999999723</v>
      </c>
      <c r="C2541" s="41">
        <f>Motor!$E$5</f>
        <v>1900</v>
      </c>
      <c r="D2541" s="41">
        <f>Motor!$E$6</f>
        <v>0</v>
      </c>
      <c r="E2541" s="41">
        <f t="shared" si="276"/>
        <v>12412.239999999723</v>
      </c>
      <c r="F2541" s="41">
        <f t="shared" si="277"/>
        <v>1034.3499999999999</v>
      </c>
      <c r="G2541" s="41">
        <f>IF(VLOOKUP(F2541,Constantes!$D$2:$E$11,2,TRUE)=0,+F2541,VLOOKUP(F2541,Constantes!$D$2:$E$11,2,TRUE))</f>
        <v>1050</v>
      </c>
      <c r="H2541" s="41">
        <f>ROUND(+Motor!$D$15*Iteración!G2541,2)</f>
        <v>49.35</v>
      </c>
      <c r="I2541" s="48">
        <f t="shared" si="278"/>
        <v>826.66999999997688</v>
      </c>
      <c r="J2541" s="41">
        <f t="shared" si="279"/>
        <v>876.0199999999769</v>
      </c>
      <c r="L2541" t="str">
        <f t="shared" si="274"/>
        <v>826,67</v>
      </c>
      <c r="M2541" s="41">
        <f t="shared" si="275"/>
        <v>876.0199999999769</v>
      </c>
    </row>
    <row r="2542" spans="2:13" x14ac:dyDescent="0.2">
      <c r="B2542" s="41">
        <f t="shared" si="273"/>
        <v>10512.359999999722</v>
      </c>
      <c r="C2542" s="41">
        <f>Motor!$E$5</f>
        <v>1900</v>
      </c>
      <c r="D2542" s="41">
        <f>Motor!$E$6</f>
        <v>0</v>
      </c>
      <c r="E2542" s="41">
        <f t="shared" si="276"/>
        <v>12412.359999999722</v>
      </c>
      <c r="F2542" s="41">
        <f t="shared" si="277"/>
        <v>1034.3599999999999</v>
      </c>
      <c r="G2542" s="41">
        <f>IF(VLOOKUP(F2542,Constantes!$D$2:$E$11,2,TRUE)=0,+F2542,VLOOKUP(F2542,Constantes!$D$2:$E$11,2,TRUE))</f>
        <v>1050</v>
      </c>
      <c r="H2542" s="41">
        <f>ROUND(+Motor!$D$15*Iteración!G2542,2)</f>
        <v>49.35</v>
      </c>
      <c r="I2542" s="48">
        <f t="shared" si="278"/>
        <v>826.67999999997687</v>
      </c>
      <c r="J2542" s="41">
        <f t="shared" si="279"/>
        <v>876.02999999997689</v>
      </c>
      <c r="L2542" t="str">
        <f t="shared" si="274"/>
        <v>826,68</v>
      </c>
      <c r="M2542" s="41">
        <f t="shared" si="275"/>
        <v>876.02999999997689</v>
      </c>
    </row>
    <row r="2543" spans="2:13" x14ac:dyDescent="0.2">
      <c r="B2543" s="41">
        <f t="shared" si="273"/>
        <v>10512.479999999723</v>
      </c>
      <c r="C2543" s="41">
        <f>Motor!$E$5</f>
        <v>1900</v>
      </c>
      <c r="D2543" s="41">
        <f>Motor!$E$6</f>
        <v>0</v>
      </c>
      <c r="E2543" s="41">
        <f t="shared" si="276"/>
        <v>12412.479999999723</v>
      </c>
      <c r="F2543" s="41">
        <f t="shared" si="277"/>
        <v>1034.3699999999999</v>
      </c>
      <c r="G2543" s="41">
        <f>IF(VLOOKUP(F2543,Constantes!$D$2:$E$11,2,TRUE)=0,+F2543,VLOOKUP(F2543,Constantes!$D$2:$E$11,2,TRUE))</f>
        <v>1050</v>
      </c>
      <c r="H2543" s="41">
        <f>ROUND(+Motor!$D$15*Iteración!G2543,2)</f>
        <v>49.35</v>
      </c>
      <c r="I2543" s="48">
        <f t="shared" si="278"/>
        <v>826.68999999997686</v>
      </c>
      <c r="J2543" s="41">
        <f t="shared" si="279"/>
        <v>876.03999999997689</v>
      </c>
      <c r="L2543" t="str">
        <f t="shared" si="274"/>
        <v>826,69</v>
      </c>
      <c r="M2543" s="41">
        <f t="shared" si="275"/>
        <v>876.03999999997689</v>
      </c>
    </row>
    <row r="2544" spans="2:13" x14ac:dyDescent="0.2">
      <c r="B2544" s="41">
        <f t="shared" si="273"/>
        <v>10512.599999999722</v>
      </c>
      <c r="C2544" s="41">
        <f>Motor!$E$5</f>
        <v>1900</v>
      </c>
      <c r="D2544" s="41">
        <f>Motor!$E$6</f>
        <v>0</v>
      </c>
      <c r="E2544" s="41">
        <f t="shared" si="276"/>
        <v>12412.599999999722</v>
      </c>
      <c r="F2544" s="41">
        <f t="shared" si="277"/>
        <v>1034.3800000000001</v>
      </c>
      <c r="G2544" s="41">
        <f>IF(VLOOKUP(F2544,Constantes!$D$2:$E$11,2,TRUE)=0,+F2544,VLOOKUP(F2544,Constantes!$D$2:$E$11,2,TRUE))</f>
        <v>1050</v>
      </c>
      <c r="H2544" s="41">
        <f>ROUND(+Motor!$D$15*Iteración!G2544,2)</f>
        <v>49.35</v>
      </c>
      <c r="I2544" s="48">
        <f t="shared" si="278"/>
        <v>826.69999999997685</v>
      </c>
      <c r="J2544" s="41">
        <f t="shared" si="279"/>
        <v>876.04999999997688</v>
      </c>
      <c r="L2544" t="str">
        <f t="shared" si="274"/>
        <v>826,70</v>
      </c>
      <c r="M2544" s="41">
        <f t="shared" si="275"/>
        <v>876.04999999997688</v>
      </c>
    </row>
    <row r="2545" spans="2:13" x14ac:dyDescent="0.2">
      <c r="B2545" s="41">
        <f t="shared" si="273"/>
        <v>10512.719999999723</v>
      </c>
      <c r="C2545" s="41">
        <f>Motor!$E$5</f>
        <v>1900</v>
      </c>
      <c r="D2545" s="41">
        <f>Motor!$E$6</f>
        <v>0</v>
      </c>
      <c r="E2545" s="41">
        <f t="shared" si="276"/>
        <v>12412.719999999723</v>
      </c>
      <c r="F2545" s="41">
        <f t="shared" si="277"/>
        <v>1034.3900000000001</v>
      </c>
      <c r="G2545" s="41">
        <f>IF(VLOOKUP(F2545,Constantes!$D$2:$E$11,2,TRUE)=0,+F2545,VLOOKUP(F2545,Constantes!$D$2:$E$11,2,TRUE))</f>
        <v>1050</v>
      </c>
      <c r="H2545" s="41">
        <f>ROUND(+Motor!$D$15*Iteración!G2545,2)</f>
        <v>49.35</v>
      </c>
      <c r="I2545" s="48">
        <f t="shared" si="278"/>
        <v>826.70999999997684</v>
      </c>
      <c r="J2545" s="41">
        <f t="shared" si="279"/>
        <v>876.05999999997687</v>
      </c>
      <c r="L2545" t="str">
        <f t="shared" si="274"/>
        <v>826,71</v>
      </c>
      <c r="M2545" s="41">
        <f t="shared" si="275"/>
        <v>876.05999999997687</v>
      </c>
    </row>
    <row r="2546" spans="2:13" x14ac:dyDescent="0.2">
      <c r="B2546" s="41">
        <f t="shared" si="273"/>
        <v>10512.839999999722</v>
      </c>
      <c r="C2546" s="41">
        <f>Motor!$E$5</f>
        <v>1900</v>
      </c>
      <c r="D2546" s="41">
        <f>Motor!$E$6</f>
        <v>0</v>
      </c>
      <c r="E2546" s="41">
        <f t="shared" si="276"/>
        <v>12412.839999999722</v>
      </c>
      <c r="F2546" s="41">
        <f t="shared" si="277"/>
        <v>1034.4000000000001</v>
      </c>
      <c r="G2546" s="41">
        <f>IF(VLOOKUP(F2546,Constantes!$D$2:$E$11,2,TRUE)=0,+F2546,VLOOKUP(F2546,Constantes!$D$2:$E$11,2,TRUE))</f>
        <v>1050</v>
      </c>
      <c r="H2546" s="41">
        <f>ROUND(+Motor!$D$15*Iteración!G2546,2)</f>
        <v>49.35</v>
      </c>
      <c r="I2546" s="48">
        <f t="shared" si="278"/>
        <v>826.71999999997684</v>
      </c>
      <c r="J2546" s="41">
        <f t="shared" si="279"/>
        <v>876.06999999997686</v>
      </c>
      <c r="L2546" t="str">
        <f t="shared" si="274"/>
        <v>826,72</v>
      </c>
      <c r="M2546" s="41">
        <f t="shared" si="275"/>
        <v>876.06999999997686</v>
      </c>
    </row>
    <row r="2547" spans="2:13" x14ac:dyDescent="0.2">
      <c r="B2547" s="41">
        <f t="shared" si="273"/>
        <v>10512.959999999723</v>
      </c>
      <c r="C2547" s="41">
        <f>Motor!$E$5</f>
        <v>1900</v>
      </c>
      <c r="D2547" s="41">
        <f>Motor!$E$6</f>
        <v>0</v>
      </c>
      <c r="E2547" s="41">
        <f t="shared" si="276"/>
        <v>12412.959999999723</v>
      </c>
      <c r="F2547" s="41">
        <f t="shared" si="277"/>
        <v>1034.4100000000001</v>
      </c>
      <c r="G2547" s="41">
        <f>IF(VLOOKUP(F2547,Constantes!$D$2:$E$11,2,TRUE)=0,+F2547,VLOOKUP(F2547,Constantes!$D$2:$E$11,2,TRUE))</f>
        <v>1050</v>
      </c>
      <c r="H2547" s="41">
        <f>ROUND(+Motor!$D$15*Iteración!G2547,2)</f>
        <v>49.35</v>
      </c>
      <c r="I2547" s="48">
        <f t="shared" si="278"/>
        <v>826.72999999997683</v>
      </c>
      <c r="J2547" s="41">
        <f t="shared" si="279"/>
        <v>876.07999999997685</v>
      </c>
      <c r="L2547" t="str">
        <f t="shared" si="274"/>
        <v>826,73</v>
      </c>
      <c r="M2547" s="41">
        <f t="shared" si="275"/>
        <v>876.07999999997685</v>
      </c>
    </row>
    <row r="2548" spans="2:13" x14ac:dyDescent="0.2">
      <c r="B2548" s="41">
        <f t="shared" si="273"/>
        <v>10513.079999999722</v>
      </c>
      <c r="C2548" s="41">
        <f>Motor!$E$5</f>
        <v>1900</v>
      </c>
      <c r="D2548" s="41">
        <f>Motor!$E$6</f>
        <v>0</v>
      </c>
      <c r="E2548" s="41">
        <f t="shared" si="276"/>
        <v>12413.079999999722</v>
      </c>
      <c r="F2548" s="41">
        <f t="shared" si="277"/>
        <v>1034.42</v>
      </c>
      <c r="G2548" s="41">
        <f>IF(VLOOKUP(F2548,Constantes!$D$2:$E$11,2,TRUE)=0,+F2548,VLOOKUP(F2548,Constantes!$D$2:$E$11,2,TRUE))</f>
        <v>1050</v>
      </c>
      <c r="H2548" s="41">
        <f>ROUND(+Motor!$D$15*Iteración!G2548,2)</f>
        <v>49.35</v>
      </c>
      <c r="I2548" s="48">
        <f t="shared" si="278"/>
        <v>826.73999999997682</v>
      </c>
      <c r="J2548" s="41">
        <f t="shared" si="279"/>
        <v>876.08999999997684</v>
      </c>
      <c r="L2548" t="str">
        <f t="shared" si="274"/>
        <v>826,74</v>
      </c>
      <c r="M2548" s="41">
        <f t="shared" si="275"/>
        <v>876.08999999997684</v>
      </c>
    </row>
    <row r="2549" spans="2:13" x14ac:dyDescent="0.2">
      <c r="B2549" s="41">
        <f t="shared" si="273"/>
        <v>10513.199999999722</v>
      </c>
      <c r="C2549" s="41">
        <f>Motor!$E$5</f>
        <v>1900</v>
      </c>
      <c r="D2549" s="41">
        <f>Motor!$E$6</f>
        <v>0</v>
      </c>
      <c r="E2549" s="41">
        <f t="shared" si="276"/>
        <v>12413.199999999722</v>
      </c>
      <c r="F2549" s="41">
        <f t="shared" si="277"/>
        <v>1034.43</v>
      </c>
      <c r="G2549" s="41">
        <f>IF(VLOOKUP(F2549,Constantes!$D$2:$E$11,2,TRUE)=0,+F2549,VLOOKUP(F2549,Constantes!$D$2:$E$11,2,TRUE))</f>
        <v>1050</v>
      </c>
      <c r="H2549" s="41">
        <f>ROUND(+Motor!$D$15*Iteración!G2549,2)</f>
        <v>49.35</v>
      </c>
      <c r="I2549" s="48">
        <f t="shared" si="278"/>
        <v>826.74999999997681</v>
      </c>
      <c r="J2549" s="41">
        <f t="shared" si="279"/>
        <v>876.09999999997683</v>
      </c>
      <c r="L2549" t="str">
        <f t="shared" si="274"/>
        <v>826,75</v>
      </c>
      <c r="M2549" s="41">
        <f t="shared" si="275"/>
        <v>876.09999999997683</v>
      </c>
    </row>
    <row r="2550" spans="2:13" x14ac:dyDescent="0.2">
      <c r="B2550" s="41">
        <f t="shared" si="273"/>
        <v>10513.319999999721</v>
      </c>
      <c r="C2550" s="41">
        <f>Motor!$E$5</f>
        <v>1900</v>
      </c>
      <c r="D2550" s="41">
        <f>Motor!$E$6</f>
        <v>0</v>
      </c>
      <c r="E2550" s="41">
        <f t="shared" si="276"/>
        <v>12413.319999999721</v>
      </c>
      <c r="F2550" s="41">
        <f t="shared" si="277"/>
        <v>1034.44</v>
      </c>
      <c r="G2550" s="41">
        <f>IF(VLOOKUP(F2550,Constantes!$D$2:$E$11,2,TRUE)=0,+F2550,VLOOKUP(F2550,Constantes!$D$2:$E$11,2,TRUE))</f>
        <v>1050</v>
      </c>
      <c r="H2550" s="41">
        <f>ROUND(+Motor!$D$15*Iteración!G2550,2)</f>
        <v>49.35</v>
      </c>
      <c r="I2550" s="48">
        <f t="shared" si="278"/>
        <v>826.7599999999768</v>
      </c>
      <c r="J2550" s="41">
        <f t="shared" si="279"/>
        <v>876.10999999997682</v>
      </c>
      <c r="L2550" t="str">
        <f t="shared" si="274"/>
        <v>826,76</v>
      </c>
      <c r="M2550" s="41">
        <f t="shared" si="275"/>
        <v>876.10999999997682</v>
      </c>
    </row>
    <row r="2551" spans="2:13" x14ac:dyDescent="0.2">
      <c r="B2551" s="41">
        <f t="shared" si="273"/>
        <v>10513.439999999722</v>
      </c>
      <c r="C2551" s="41">
        <f>Motor!$E$5</f>
        <v>1900</v>
      </c>
      <c r="D2551" s="41">
        <f>Motor!$E$6</f>
        <v>0</v>
      </c>
      <c r="E2551" s="41">
        <f t="shared" si="276"/>
        <v>12413.439999999722</v>
      </c>
      <c r="F2551" s="41">
        <f t="shared" si="277"/>
        <v>1034.45</v>
      </c>
      <c r="G2551" s="41">
        <f>IF(VLOOKUP(F2551,Constantes!$D$2:$E$11,2,TRUE)=0,+F2551,VLOOKUP(F2551,Constantes!$D$2:$E$11,2,TRUE))</f>
        <v>1050</v>
      </c>
      <c r="H2551" s="41">
        <f>ROUND(+Motor!$D$15*Iteración!G2551,2)</f>
        <v>49.35</v>
      </c>
      <c r="I2551" s="48">
        <f t="shared" si="278"/>
        <v>826.76999999997679</v>
      </c>
      <c r="J2551" s="41">
        <f t="shared" si="279"/>
        <v>876.11999999997681</v>
      </c>
      <c r="L2551" t="str">
        <f t="shared" si="274"/>
        <v>826,77</v>
      </c>
      <c r="M2551" s="41">
        <f t="shared" si="275"/>
        <v>876.11999999997681</v>
      </c>
    </row>
    <row r="2552" spans="2:13" x14ac:dyDescent="0.2">
      <c r="B2552" s="41">
        <f t="shared" si="273"/>
        <v>10513.559999999721</v>
      </c>
      <c r="C2552" s="41">
        <f>Motor!$E$5</f>
        <v>1900</v>
      </c>
      <c r="D2552" s="41">
        <f>Motor!$E$6</f>
        <v>0</v>
      </c>
      <c r="E2552" s="41">
        <f t="shared" si="276"/>
        <v>12413.559999999721</v>
      </c>
      <c r="F2552" s="41">
        <f t="shared" si="277"/>
        <v>1034.46</v>
      </c>
      <c r="G2552" s="41">
        <f>IF(VLOOKUP(F2552,Constantes!$D$2:$E$11,2,TRUE)=0,+F2552,VLOOKUP(F2552,Constantes!$D$2:$E$11,2,TRUE))</f>
        <v>1050</v>
      </c>
      <c r="H2552" s="41">
        <f>ROUND(+Motor!$D$15*Iteración!G2552,2)</f>
        <v>49.35</v>
      </c>
      <c r="I2552" s="48">
        <f t="shared" si="278"/>
        <v>826.77999999997678</v>
      </c>
      <c r="J2552" s="41">
        <f t="shared" si="279"/>
        <v>876.1299999999768</v>
      </c>
      <c r="L2552" t="str">
        <f t="shared" si="274"/>
        <v>826,78</v>
      </c>
      <c r="M2552" s="41">
        <f t="shared" si="275"/>
        <v>876.1299999999768</v>
      </c>
    </row>
    <row r="2553" spans="2:13" x14ac:dyDescent="0.2">
      <c r="B2553" s="41">
        <f t="shared" si="273"/>
        <v>10513.679999999722</v>
      </c>
      <c r="C2553" s="41">
        <f>Motor!$E$5</f>
        <v>1900</v>
      </c>
      <c r="D2553" s="41">
        <f>Motor!$E$6</f>
        <v>0</v>
      </c>
      <c r="E2553" s="41">
        <f t="shared" si="276"/>
        <v>12413.679999999722</v>
      </c>
      <c r="F2553" s="41">
        <f t="shared" si="277"/>
        <v>1034.47</v>
      </c>
      <c r="G2553" s="41">
        <f>IF(VLOOKUP(F2553,Constantes!$D$2:$E$11,2,TRUE)=0,+F2553,VLOOKUP(F2553,Constantes!$D$2:$E$11,2,TRUE))</f>
        <v>1050</v>
      </c>
      <c r="H2553" s="41">
        <f>ROUND(+Motor!$D$15*Iteración!G2553,2)</f>
        <v>49.35</v>
      </c>
      <c r="I2553" s="48">
        <f t="shared" si="278"/>
        <v>826.78999999997677</v>
      </c>
      <c r="J2553" s="41">
        <f t="shared" si="279"/>
        <v>876.13999999997679</v>
      </c>
      <c r="L2553" t="str">
        <f t="shared" si="274"/>
        <v>826,79</v>
      </c>
      <c r="M2553" s="41">
        <f t="shared" si="275"/>
        <v>876.13999999997679</v>
      </c>
    </row>
    <row r="2554" spans="2:13" x14ac:dyDescent="0.2">
      <c r="B2554" s="41">
        <f t="shared" si="273"/>
        <v>10513.799999999721</v>
      </c>
      <c r="C2554" s="41">
        <f>Motor!$E$5</f>
        <v>1900</v>
      </c>
      <c r="D2554" s="41">
        <f>Motor!$E$6</f>
        <v>0</v>
      </c>
      <c r="E2554" s="41">
        <f t="shared" si="276"/>
        <v>12413.799999999721</v>
      </c>
      <c r="F2554" s="41">
        <f t="shared" si="277"/>
        <v>1034.48</v>
      </c>
      <c r="G2554" s="41">
        <f>IF(VLOOKUP(F2554,Constantes!$D$2:$E$11,2,TRUE)=0,+F2554,VLOOKUP(F2554,Constantes!$D$2:$E$11,2,TRUE))</f>
        <v>1050</v>
      </c>
      <c r="H2554" s="41">
        <f>ROUND(+Motor!$D$15*Iteración!G2554,2)</f>
        <v>49.35</v>
      </c>
      <c r="I2554" s="48">
        <f t="shared" si="278"/>
        <v>826.79999999997676</v>
      </c>
      <c r="J2554" s="41">
        <f t="shared" si="279"/>
        <v>876.14999999997679</v>
      </c>
      <c r="L2554" t="str">
        <f t="shared" si="274"/>
        <v>826,80</v>
      </c>
      <c r="M2554" s="41">
        <f t="shared" si="275"/>
        <v>876.14999999997679</v>
      </c>
    </row>
    <row r="2555" spans="2:13" x14ac:dyDescent="0.2">
      <c r="B2555" s="41">
        <f t="shared" si="273"/>
        <v>10513.919999999722</v>
      </c>
      <c r="C2555" s="41">
        <f>Motor!$E$5</f>
        <v>1900</v>
      </c>
      <c r="D2555" s="41">
        <f>Motor!$E$6</f>
        <v>0</v>
      </c>
      <c r="E2555" s="41">
        <f t="shared" si="276"/>
        <v>12413.919999999722</v>
      </c>
      <c r="F2555" s="41">
        <f t="shared" si="277"/>
        <v>1034.49</v>
      </c>
      <c r="G2555" s="41">
        <f>IF(VLOOKUP(F2555,Constantes!$D$2:$E$11,2,TRUE)=0,+F2555,VLOOKUP(F2555,Constantes!$D$2:$E$11,2,TRUE))</f>
        <v>1050</v>
      </c>
      <c r="H2555" s="41">
        <f>ROUND(+Motor!$D$15*Iteración!G2555,2)</f>
        <v>49.35</v>
      </c>
      <c r="I2555" s="48">
        <f t="shared" si="278"/>
        <v>826.80999999997675</v>
      </c>
      <c r="J2555" s="41">
        <f t="shared" si="279"/>
        <v>876.15999999997678</v>
      </c>
      <c r="L2555" t="str">
        <f t="shared" si="274"/>
        <v>826,81</v>
      </c>
      <c r="M2555" s="41">
        <f t="shared" si="275"/>
        <v>876.15999999997678</v>
      </c>
    </row>
    <row r="2556" spans="2:13" x14ac:dyDescent="0.2">
      <c r="B2556" s="41">
        <f t="shared" si="273"/>
        <v>10514.039999999721</v>
      </c>
      <c r="C2556" s="41">
        <f>Motor!$E$5</f>
        <v>1900</v>
      </c>
      <c r="D2556" s="41">
        <f>Motor!$E$6</f>
        <v>0</v>
      </c>
      <c r="E2556" s="41">
        <f t="shared" si="276"/>
        <v>12414.039999999721</v>
      </c>
      <c r="F2556" s="41">
        <f t="shared" si="277"/>
        <v>1034.5</v>
      </c>
      <c r="G2556" s="41">
        <f>IF(VLOOKUP(F2556,Constantes!$D$2:$E$11,2,TRUE)=0,+F2556,VLOOKUP(F2556,Constantes!$D$2:$E$11,2,TRUE))</f>
        <v>1050</v>
      </c>
      <c r="H2556" s="41">
        <f>ROUND(+Motor!$D$15*Iteración!G2556,2)</f>
        <v>49.35</v>
      </c>
      <c r="I2556" s="48">
        <f t="shared" si="278"/>
        <v>826.81999999997674</v>
      </c>
      <c r="J2556" s="41">
        <f t="shared" si="279"/>
        <v>876.16999999997677</v>
      </c>
      <c r="L2556" t="str">
        <f t="shared" si="274"/>
        <v>826,82</v>
      </c>
      <c r="M2556" s="41">
        <f t="shared" si="275"/>
        <v>876.16999999997677</v>
      </c>
    </row>
    <row r="2557" spans="2:13" x14ac:dyDescent="0.2">
      <c r="B2557" s="41">
        <f t="shared" si="273"/>
        <v>10514.159999999722</v>
      </c>
      <c r="C2557" s="41">
        <f>Motor!$E$5</f>
        <v>1900</v>
      </c>
      <c r="D2557" s="41">
        <f>Motor!$E$6</f>
        <v>0</v>
      </c>
      <c r="E2557" s="41">
        <f t="shared" si="276"/>
        <v>12414.159999999722</v>
      </c>
      <c r="F2557" s="41">
        <f t="shared" si="277"/>
        <v>1034.51</v>
      </c>
      <c r="G2557" s="41">
        <f>IF(VLOOKUP(F2557,Constantes!$D$2:$E$11,2,TRUE)=0,+F2557,VLOOKUP(F2557,Constantes!$D$2:$E$11,2,TRUE))</f>
        <v>1050</v>
      </c>
      <c r="H2557" s="41">
        <f>ROUND(+Motor!$D$15*Iteración!G2557,2)</f>
        <v>49.35</v>
      </c>
      <c r="I2557" s="48">
        <f t="shared" si="278"/>
        <v>826.82999999997674</v>
      </c>
      <c r="J2557" s="41">
        <f t="shared" si="279"/>
        <v>876.17999999997676</v>
      </c>
      <c r="L2557" t="str">
        <f t="shared" si="274"/>
        <v>826,83</v>
      </c>
      <c r="M2557" s="41">
        <f t="shared" si="275"/>
        <v>876.17999999997676</v>
      </c>
    </row>
    <row r="2558" spans="2:13" x14ac:dyDescent="0.2">
      <c r="B2558" s="41">
        <f t="shared" si="273"/>
        <v>10514.279999999721</v>
      </c>
      <c r="C2558" s="41">
        <f>Motor!$E$5</f>
        <v>1900</v>
      </c>
      <c r="D2558" s="41">
        <f>Motor!$E$6</f>
        <v>0</v>
      </c>
      <c r="E2558" s="41">
        <f t="shared" si="276"/>
        <v>12414.279999999721</v>
      </c>
      <c r="F2558" s="41">
        <f t="shared" si="277"/>
        <v>1034.52</v>
      </c>
      <c r="G2558" s="41">
        <f>IF(VLOOKUP(F2558,Constantes!$D$2:$E$11,2,TRUE)=0,+F2558,VLOOKUP(F2558,Constantes!$D$2:$E$11,2,TRUE))</f>
        <v>1050</v>
      </c>
      <c r="H2558" s="41">
        <f>ROUND(+Motor!$D$15*Iteración!G2558,2)</f>
        <v>49.35</v>
      </c>
      <c r="I2558" s="48">
        <f t="shared" si="278"/>
        <v>826.83999999997673</v>
      </c>
      <c r="J2558" s="41">
        <f t="shared" si="279"/>
        <v>876.18999999997675</v>
      </c>
      <c r="L2558" t="str">
        <f t="shared" si="274"/>
        <v>826,84</v>
      </c>
      <c r="M2558" s="41">
        <f t="shared" si="275"/>
        <v>876.18999999997675</v>
      </c>
    </row>
    <row r="2559" spans="2:13" x14ac:dyDescent="0.2">
      <c r="B2559" s="41">
        <f t="shared" si="273"/>
        <v>10514.399999999721</v>
      </c>
      <c r="C2559" s="41">
        <f>Motor!$E$5</f>
        <v>1900</v>
      </c>
      <c r="D2559" s="41">
        <f>Motor!$E$6</f>
        <v>0</v>
      </c>
      <c r="E2559" s="41">
        <f t="shared" si="276"/>
        <v>12414.399999999721</v>
      </c>
      <c r="F2559" s="41">
        <f t="shared" si="277"/>
        <v>1034.53</v>
      </c>
      <c r="G2559" s="41">
        <f>IF(VLOOKUP(F2559,Constantes!$D$2:$E$11,2,TRUE)=0,+F2559,VLOOKUP(F2559,Constantes!$D$2:$E$11,2,TRUE))</f>
        <v>1050</v>
      </c>
      <c r="H2559" s="41">
        <f>ROUND(+Motor!$D$15*Iteración!G2559,2)</f>
        <v>49.35</v>
      </c>
      <c r="I2559" s="48">
        <f t="shared" si="278"/>
        <v>826.84999999997672</v>
      </c>
      <c r="J2559" s="41">
        <f t="shared" si="279"/>
        <v>876.19999999997674</v>
      </c>
      <c r="L2559" t="str">
        <f t="shared" si="274"/>
        <v>826,85</v>
      </c>
      <c r="M2559" s="41">
        <f t="shared" si="275"/>
        <v>876.19999999997674</v>
      </c>
    </row>
    <row r="2560" spans="2:13" x14ac:dyDescent="0.2">
      <c r="B2560" s="41">
        <f t="shared" si="273"/>
        <v>10514.51999999972</v>
      </c>
      <c r="C2560" s="41">
        <f>Motor!$E$5</f>
        <v>1900</v>
      </c>
      <c r="D2560" s="41">
        <f>Motor!$E$6</f>
        <v>0</v>
      </c>
      <c r="E2560" s="41">
        <f t="shared" si="276"/>
        <v>12414.51999999972</v>
      </c>
      <c r="F2560" s="41">
        <f t="shared" si="277"/>
        <v>1034.54</v>
      </c>
      <c r="G2560" s="41">
        <f>IF(VLOOKUP(F2560,Constantes!$D$2:$E$11,2,TRUE)=0,+F2560,VLOOKUP(F2560,Constantes!$D$2:$E$11,2,TRUE))</f>
        <v>1050</v>
      </c>
      <c r="H2560" s="41">
        <f>ROUND(+Motor!$D$15*Iteración!G2560,2)</f>
        <v>49.35</v>
      </c>
      <c r="I2560" s="48">
        <f t="shared" si="278"/>
        <v>826.85999999997671</v>
      </c>
      <c r="J2560" s="41">
        <f t="shared" si="279"/>
        <v>876.20999999997673</v>
      </c>
      <c r="L2560" t="str">
        <f t="shared" si="274"/>
        <v>826,86</v>
      </c>
      <c r="M2560" s="41">
        <f t="shared" si="275"/>
        <v>876.20999999997673</v>
      </c>
    </row>
    <row r="2561" spans="2:13" x14ac:dyDescent="0.2">
      <c r="B2561" s="41">
        <f t="shared" si="273"/>
        <v>10514.639999999721</v>
      </c>
      <c r="C2561" s="41">
        <f>Motor!$E$5</f>
        <v>1900</v>
      </c>
      <c r="D2561" s="41">
        <f>Motor!$E$6</f>
        <v>0</v>
      </c>
      <c r="E2561" s="41">
        <f t="shared" si="276"/>
        <v>12414.639999999721</v>
      </c>
      <c r="F2561" s="41">
        <f t="shared" si="277"/>
        <v>1034.55</v>
      </c>
      <c r="G2561" s="41">
        <f>IF(VLOOKUP(F2561,Constantes!$D$2:$E$11,2,TRUE)=0,+F2561,VLOOKUP(F2561,Constantes!$D$2:$E$11,2,TRUE))</f>
        <v>1050</v>
      </c>
      <c r="H2561" s="41">
        <f>ROUND(+Motor!$D$15*Iteración!G2561,2)</f>
        <v>49.35</v>
      </c>
      <c r="I2561" s="48">
        <f t="shared" si="278"/>
        <v>826.8699999999767</v>
      </c>
      <c r="J2561" s="41">
        <f t="shared" si="279"/>
        <v>876.21999999997672</v>
      </c>
      <c r="L2561" t="str">
        <f t="shared" si="274"/>
        <v>826,87</v>
      </c>
      <c r="M2561" s="41">
        <f t="shared" si="275"/>
        <v>876.21999999997672</v>
      </c>
    </row>
    <row r="2562" spans="2:13" x14ac:dyDescent="0.2">
      <c r="B2562" s="41">
        <f t="shared" si="273"/>
        <v>10514.75999999972</v>
      </c>
      <c r="C2562" s="41">
        <f>Motor!$E$5</f>
        <v>1900</v>
      </c>
      <c r="D2562" s="41">
        <f>Motor!$E$6</f>
        <v>0</v>
      </c>
      <c r="E2562" s="41">
        <f t="shared" si="276"/>
        <v>12414.75999999972</v>
      </c>
      <c r="F2562" s="41">
        <f t="shared" si="277"/>
        <v>1034.56</v>
      </c>
      <c r="G2562" s="41">
        <f>IF(VLOOKUP(F2562,Constantes!$D$2:$E$11,2,TRUE)=0,+F2562,VLOOKUP(F2562,Constantes!$D$2:$E$11,2,TRUE))</f>
        <v>1050</v>
      </c>
      <c r="H2562" s="41">
        <f>ROUND(+Motor!$D$15*Iteración!G2562,2)</f>
        <v>49.35</v>
      </c>
      <c r="I2562" s="48">
        <f t="shared" si="278"/>
        <v>826.87999999997669</v>
      </c>
      <c r="J2562" s="41">
        <f t="shared" si="279"/>
        <v>876.22999999997671</v>
      </c>
      <c r="L2562" t="str">
        <f t="shared" si="274"/>
        <v>826,88</v>
      </c>
      <c r="M2562" s="41">
        <f t="shared" si="275"/>
        <v>876.22999999997671</v>
      </c>
    </row>
    <row r="2563" spans="2:13" x14ac:dyDescent="0.2">
      <c r="B2563" s="41">
        <f t="shared" si="273"/>
        <v>10514.879999999721</v>
      </c>
      <c r="C2563" s="41">
        <f>Motor!$E$5</f>
        <v>1900</v>
      </c>
      <c r="D2563" s="41">
        <f>Motor!$E$6</f>
        <v>0</v>
      </c>
      <c r="E2563" s="41">
        <f t="shared" si="276"/>
        <v>12414.879999999721</v>
      </c>
      <c r="F2563" s="41">
        <f t="shared" si="277"/>
        <v>1034.57</v>
      </c>
      <c r="G2563" s="41">
        <f>IF(VLOOKUP(F2563,Constantes!$D$2:$E$11,2,TRUE)=0,+F2563,VLOOKUP(F2563,Constantes!$D$2:$E$11,2,TRUE))</f>
        <v>1050</v>
      </c>
      <c r="H2563" s="41">
        <f>ROUND(+Motor!$D$15*Iteración!G2563,2)</f>
        <v>49.35</v>
      </c>
      <c r="I2563" s="48">
        <f t="shared" si="278"/>
        <v>826.88999999997668</v>
      </c>
      <c r="J2563" s="41">
        <f t="shared" si="279"/>
        <v>876.2399999999767</v>
      </c>
      <c r="L2563" t="str">
        <f t="shared" si="274"/>
        <v>826,89</v>
      </c>
      <c r="M2563" s="41">
        <f t="shared" si="275"/>
        <v>876.2399999999767</v>
      </c>
    </row>
    <row r="2564" spans="2:13" x14ac:dyDescent="0.2">
      <c r="B2564" s="41">
        <f t="shared" ref="B2564:B2627" si="280">+J2564*12</f>
        <v>10514.99999999972</v>
      </c>
      <c r="C2564" s="41">
        <f>Motor!$E$5</f>
        <v>1900</v>
      </c>
      <c r="D2564" s="41">
        <f>Motor!$E$6</f>
        <v>0</v>
      </c>
      <c r="E2564" s="41">
        <f t="shared" si="276"/>
        <v>12414.99999999972</v>
      </c>
      <c r="F2564" s="41">
        <f t="shared" si="277"/>
        <v>1034.58</v>
      </c>
      <c r="G2564" s="41">
        <f>IF(VLOOKUP(F2564,Constantes!$D$2:$E$11,2,TRUE)=0,+F2564,VLOOKUP(F2564,Constantes!$D$2:$E$11,2,TRUE))</f>
        <v>1050</v>
      </c>
      <c r="H2564" s="41">
        <f>ROUND(+Motor!$D$15*Iteración!G2564,2)</f>
        <v>49.35</v>
      </c>
      <c r="I2564" s="48">
        <f t="shared" si="278"/>
        <v>826.89999999997667</v>
      </c>
      <c r="J2564" s="41">
        <f t="shared" si="279"/>
        <v>876.24999999997669</v>
      </c>
      <c r="L2564" t="str">
        <f t="shared" ref="L2564:L2627" si="281">TEXT(I2564,"0,00")</f>
        <v>826,90</v>
      </c>
      <c r="M2564" s="41">
        <f t="shared" ref="M2564:M2627" si="282">+J2564</f>
        <v>876.24999999997669</v>
      </c>
    </row>
    <row r="2565" spans="2:13" x14ac:dyDescent="0.2">
      <c r="B2565" s="41">
        <f t="shared" si="280"/>
        <v>10515.119999999721</v>
      </c>
      <c r="C2565" s="41">
        <f>Motor!$E$5</f>
        <v>1900</v>
      </c>
      <c r="D2565" s="41">
        <f>Motor!$E$6</f>
        <v>0</v>
      </c>
      <c r="E2565" s="41">
        <f t="shared" ref="E2565:E2628" si="283">SUM(B2565:D2565)</f>
        <v>12415.119999999721</v>
      </c>
      <c r="F2565" s="41">
        <f t="shared" ref="F2565:F2628" si="284">ROUND(+E2565/12,2)</f>
        <v>1034.5899999999999</v>
      </c>
      <c r="G2565" s="41">
        <f>IF(VLOOKUP(F2565,Constantes!$D$2:$E$11,2,TRUE)=0,+F2565,VLOOKUP(F2565,Constantes!$D$2:$E$11,2,TRUE))</f>
        <v>1050</v>
      </c>
      <c r="H2565" s="41">
        <f>ROUND(+Motor!$D$15*Iteración!G2565,2)</f>
        <v>49.35</v>
      </c>
      <c r="I2565" s="48">
        <f t="shared" ref="I2565:I2628" si="285">+J2565-H2565</f>
        <v>826.90999999997666</v>
      </c>
      <c r="J2565" s="41">
        <f t="shared" ref="J2565:J2628" si="286">+J2564+$J$1</f>
        <v>876.25999999997669</v>
      </c>
      <c r="L2565" t="str">
        <f t="shared" si="281"/>
        <v>826,91</v>
      </c>
      <c r="M2565" s="41">
        <f t="shared" si="282"/>
        <v>876.25999999997669</v>
      </c>
    </row>
    <row r="2566" spans="2:13" x14ac:dyDescent="0.2">
      <c r="B2566" s="41">
        <f t="shared" si="280"/>
        <v>10515.23999999972</v>
      </c>
      <c r="C2566" s="41">
        <f>Motor!$E$5</f>
        <v>1900</v>
      </c>
      <c r="D2566" s="41">
        <f>Motor!$E$6</f>
        <v>0</v>
      </c>
      <c r="E2566" s="41">
        <f t="shared" si="283"/>
        <v>12415.23999999972</v>
      </c>
      <c r="F2566" s="41">
        <f t="shared" si="284"/>
        <v>1034.5999999999999</v>
      </c>
      <c r="G2566" s="41">
        <f>IF(VLOOKUP(F2566,Constantes!$D$2:$E$11,2,TRUE)=0,+F2566,VLOOKUP(F2566,Constantes!$D$2:$E$11,2,TRUE))</f>
        <v>1050</v>
      </c>
      <c r="H2566" s="41">
        <f>ROUND(+Motor!$D$15*Iteración!G2566,2)</f>
        <v>49.35</v>
      </c>
      <c r="I2566" s="48">
        <f t="shared" si="285"/>
        <v>826.91999999997665</v>
      </c>
      <c r="J2566" s="41">
        <f t="shared" si="286"/>
        <v>876.26999999997668</v>
      </c>
      <c r="L2566" t="str">
        <f t="shared" si="281"/>
        <v>826,92</v>
      </c>
      <c r="M2566" s="41">
        <f t="shared" si="282"/>
        <v>876.26999999997668</v>
      </c>
    </row>
    <row r="2567" spans="2:13" x14ac:dyDescent="0.2">
      <c r="B2567" s="41">
        <f t="shared" si="280"/>
        <v>10515.35999999972</v>
      </c>
      <c r="C2567" s="41">
        <f>Motor!$E$5</f>
        <v>1900</v>
      </c>
      <c r="D2567" s="41">
        <f>Motor!$E$6</f>
        <v>0</v>
      </c>
      <c r="E2567" s="41">
        <f t="shared" si="283"/>
        <v>12415.35999999972</v>
      </c>
      <c r="F2567" s="41">
        <f t="shared" si="284"/>
        <v>1034.6099999999999</v>
      </c>
      <c r="G2567" s="41">
        <f>IF(VLOOKUP(F2567,Constantes!$D$2:$E$11,2,TRUE)=0,+F2567,VLOOKUP(F2567,Constantes!$D$2:$E$11,2,TRUE))</f>
        <v>1050</v>
      </c>
      <c r="H2567" s="41">
        <f>ROUND(+Motor!$D$15*Iteración!G2567,2)</f>
        <v>49.35</v>
      </c>
      <c r="I2567" s="48">
        <f t="shared" si="285"/>
        <v>826.92999999997664</v>
      </c>
      <c r="J2567" s="41">
        <f t="shared" si="286"/>
        <v>876.27999999997667</v>
      </c>
      <c r="L2567" t="str">
        <f t="shared" si="281"/>
        <v>826,93</v>
      </c>
      <c r="M2567" s="41">
        <f t="shared" si="282"/>
        <v>876.27999999997667</v>
      </c>
    </row>
    <row r="2568" spans="2:13" x14ac:dyDescent="0.2">
      <c r="B2568" s="41">
        <f t="shared" si="280"/>
        <v>10515.479999999719</v>
      </c>
      <c r="C2568" s="41">
        <f>Motor!$E$5</f>
        <v>1900</v>
      </c>
      <c r="D2568" s="41">
        <f>Motor!$E$6</f>
        <v>0</v>
      </c>
      <c r="E2568" s="41">
        <f t="shared" si="283"/>
        <v>12415.479999999719</v>
      </c>
      <c r="F2568" s="41">
        <f t="shared" si="284"/>
        <v>1034.6199999999999</v>
      </c>
      <c r="G2568" s="41">
        <f>IF(VLOOKUP(F2568,Constantes!$D$2:$E$11,2,TRUE)=0,+F2568,VLOOKUP(F2568,Constantes!$D$2:$E$11,2,TRUE))</f>
        <v>1050</v>
      </c>
      <c r="H2568" s="41">
        <f>ROUND(+Motor!$D$15*Iteración!G2568,2)</f>
        <v>49.35</v>
      </c>
      <c r="I2568" s="48">
        <f t="shared" si="285"/>
        <v>826.93999999997664</v>
      </c>
      <c r="J2568" s="41">
        <f t="shared" si="286"/>
        <v>876.28999999997666</v>
      </c>
      <c r="L2568" t="str">
        <f t="shared" si="281"/>
        <v>826,94</v>
      </c>
      <c r="M2568" s="41">
        <f t="shared" si="282"/>
        <v>876.28999999997666</v>
      </c>
    </row>
    <row r="2569" spans="2:13" x14ac:dyDescent="0.2">
      <c r="B2569" s="41">
        <f t="shared" si="280"/>
        <v>10515.59999999972</v>
      </c>
      <c r="C2569" s="41">
        <f>Motor!$E$5</f>
        <v>1900</v>
      </c>
      <c r="D2569" s="41">
        <f>Motor!$E$6</f>
        <v>0</v>
      </c>
      <c r="E2569" s="41">
        <f t="shared" si="283"/>
        <v>12415.59999999972</v>
      </c>
      <c r="F2569" s="41">
        <f t="shared" si="284"/>
        <v>1034.6300000000001</v>
      </c>
      <c r="G2569" s="41">
        <f>IF(VLOOKUP(F2569,Constantes!$D$2:$E$11,2,TRUE)=0,+F2569,VLOOKUP(F2569,Constantes!$D$2:$E$11,2,TRUE))</f>
        <v>1050</v>
      </c>
      <c r="H2569" s="41">
        <f>ROUND(+Motor!$D$15*Iteración!G2569,2)</f>
        <v>49.35</v>
      </c>
      <c r="I2569" s="48">
        <f t="shared" si="285"/>
        <v>826.94999999997663</v>
      </c>
      <c r="J2569" s="41">
        <f t="shared" si="286"/>
        <v>876.29999999997665</v>
      </c>
      <c r="L2569" t="str">
        <f t="shared" si="281"/>
        <v>826,95</v>
      </c>
      <c r="M2569" s="41">
        <f t="shared" si="282"/>
        <v>876.29999999997665</v>
      </c>
    </row>
    <row r="2570" spans="2:13" x14ac:dyDescent="0.2">
      <c r="B2570" s="41">
        <f t="shared" si="280"/>
        <v>10515.719999999719</v>
      </c>
      <c r="C2570" s="41">
        <f>Motor!$E$5</f>
        <v>1900</v>
      </c>
      <c r="D2570" s="41">
        <f>Motor!$E$6</f>
        <v>0</v>
      </c>
      <c r="E2570" s="41">
        <f t="shared" si="283"/>
        <v>12415.719999999719</v>
      </c>
      <c r="F2570" s="41">
        <f t="shared" si="284"/>
        <v>1034.6400000000001</v>
      </c>
      <c r="G2570" s="41">
        <f>IF(VLOOKUP(F2570,Constantes!$D$2:$E$11,2,TRUE)=0,+F2570,VLOOKUP(F2570,Constantes!$D$2:$E$11,2,TRUE))</f>
        <v>1050</v>
      </c>
      <c r="H2570" s="41">
        <f>ROUND(+Motor!$D$15*Iteración!G2570,2)</f>
        <v>49.35</v>
      </c>
      <c r="I2570" s="48">
        <f t="shared" si="285"/>
        <v>826.95999999997662</v>
      </c>
      <c r="J2570" s="41">
        <f t="shared" si="286"/>
        <v>876.30999999997664</v>
      </c>
      <c r="L2570" t="str">
        <f t="shared" si="281"/>
        <v>826,96</v>
      </c>
      <c r="M2570" s="41">
        <f t="shared" si="282"/>
        <v>876.30999999997664</v>
      </c>
    </row>
    <row r="2571" spans="2:13" x14ac:dyDescent="0.2">
      <c r="B2571" s="41">
        <f t="shared" si="280"/>
        <v>10515.83999999972</v>
      </c>
      <c r="C2571" s="41">
        <f>Motor!$E$5</f>
        <v>1900</v>
      </c>
      <c r="D2571" s="41">
        <f>Motor!$E$6</f>
        <v>0</v>
      </c>
      <c r="E2571" s="41">
        <f t="shared" si="283"/>
        <v>12415.83999999972</v>
      </c>
      <c r="F2571" s="41">
        <f t="shared" si="284"/>
        <v>1034.6500000000001</v>
      </c>
      <c r="G2571" s="41">
        <f>IF(VLOOKUP(F2571,Constantes!$D$2:$E$11,2,TRUE)=0,+F2571,VLOOKUP(F2571,Constantes!$D$2:$E$11,2,TRUE))</f>
        <v>1050</v>
      </c>
      <c r="H2571" s="41">
        <f>ROUND(+Motor!$D$15*Iteración!G2571,2)</f>
        <v>49.35</v>
      </c>
      <c r="I2571" s="48">
        <f t="shared" si="285"/>
        <v>826.96999999997661</v>
      </c>
      <c r="J2571" s="41">
        <f t="shared" si="286"/>
        <v>876.31999999997663</v>
      </c>
      <c r="L2571" t="str">
        <f t="shared" si="281"/>
        <v>826,97</v>
      </c>
      <c r="M2571" s="41">
        <f t="shared" si="282"/>
        <v>876.31999999997663</v>
      </c>
    </row>
    <row r="2572" spans="2:13" x14ac:dyDescent="0.2">
      <c r="B2572" s="41">
        <f t="shared" si="280"/>
        <v>10515.959999999719</v>
      </c>
      <c r="C2572" s="41">
        <f>Motor!$E$5</f>
        <v>1900</v>
      </c>
      <c r="D2572" s="41">
        <f>Motor!$E$6</f>
        <v>0</v>
      </c>
      <c r="E2572" s="41">
        <f t="shared" si="283"/>
        <v>12415.959999999719</v>
      </c>
      <c r="F2572" s="41">
        <f t="shared" si="284"/>
        <v>1034.6600000000001</v>
      </c>
      <c r="G2572" s="41">
        <f>IF(VLOOKUP(F2572,Constantes!$D$2:$E$11,2,TRUE)=0,+F2572,VLOOKUP(F2572,Constantes!$D$2:$E$11,2,TRUE))</f>
        <v>1050</v>
      </c>
      <c r="H2572" s="41">
        <f>ROUND(+Motor!$D$15*Iteración!G2572,2)</f>
        <v>49.35</v>
      </c>
      <c r="I2572" s="48">
        <f t="shared" si="285"/>
        <v>826.9799999999766</v>
      </c>
      <c r="J2572" s="41">
        <f t="shared" si="286"/>
        <v>876.32999999997662</v>
      </c>
      <c r="L2572" t="str">
        <f t="shared" si="281"/>
        <v>826,98</v>
      </c>
      <c r="M2572" s="41">
        <f t="shared" si="282"/>
        <v>876.32999999997662</v>
      </c>
    </row>
    <row r="2573" spans="2:13" x14ac:dyDescent="0.2">
      <c r="B2573" s="41">
        <f t="shared" si="280"/>
        <v>10516.07999999972</v>
      </c>
      <c r="C2573" s="41">
        <f>Motor!$E$5</f>
        <v>1900</v>
      </c>
      <c r="D2573" s="41">
        <f>Motor!$E$6</f>
        <v>0</v>
      </c>
      <c r="E2573" s="41">
        <f t="shared" si="283"/>
        <v>12416.07999999972</v>
      </c>
      <c r="F2573" s="41">
        <f t="shared" si="284"/>
        <v>1034.67</v>
      </c>
      <c r="G2573" s="41">
        <f>IF(VLOOKUP(F2573,Constantes!$D$2:$E$11,2,TRUE)=0,+F2573,VLOOKUP(F2573,Constantes!$D$2:$E$11,2,TRUE))</f>
        <v>1050</v>
      </c>
      <c r="H2573" s="41">
        <f>ROUND(+Motor!$D$15*Iteración!G2573,2)</f>
        <v>49.35</v>
      </c>
      <c r="I2573" s="48">
        <f t="shared" si="285"/>
        <v>826.98999999997659</v>
      </c>
      <c r="J2573" s="41">
        <f t="shared" si="286"/>
        <v>876.33999999997661</v>
      </c>
      <c r="L2573" t="str">
        <f t="shared" si="281"/>
        <v>826,99</v>
      </c>
      <c r="M2573" s="41">
        <f t="shared" si="282"/>
        <v>876.33999999997661</v>
      </c>
    </row>
    <row r="2574" spans="2:13" x14ac:dyDescent="0.2">
      <c r="B2574" s="41">
        <f t="shared" si="280"/>
        <v>10516.199999999719</v>
      </c>
      <c r="C2574" s="41">
        <f>Motor!$E$5</f>
        <v>1900</v>
      </c>
      <c r="D2574" s="41">
        <f>Motor!$E$6</f>
        <v>0</v>
      </c>
      <c r="E2574" s="41">
        <f t="shared" si="283"/>
        <v>12416.199999999719</v>
      </c>
      <c r="F2574" s="41">
        <f t="shared" si="284"/>
        <v>1034.68</v>
      </c>
      <c r="G2574" s="41">
        <f>IF(VLOOKUP(F2574,Constantes!$D$2:$E$11,2,TRUE)=0,+F2574,VLOOKUP(F2574,Constantes!$D$2:$E$11,2,TRUE))</f>
        <v>1050</v>
      </c>
      <c r="H2574" s="41">
        <f>ROUND(+Motor!$D$15*Iteración!G2574,2)</f>
        <v>49.35</v>
      </c>
      <c r="I2574" s="48">
        <f t="shared" si="285"/>
        <v>826.99999999997658</v>
      </c>
      <c r="J2574" s="41">
        <f t="shared" si="286"/>
        <v>876.3499999999766</v>
      </c>
      <c r="L2574" t="str">
        <f t="shared" si="281"/>
        <v>827,00</v>
      </c>
      <c r="M2574" s="41">
        <f t="shared" si="282"/>
        <v>876.3499999999766</v>
      </c>
    </row>
    <row r="2575" spans="2:13" x14ac:dyDescent="0.2">
      <c r="B2575" s="41">
        <f t="shared" si="280"/>
        <v>10516.31999999972</v>
      </c>
      <c r="C2575" s="41">
        <f>Motor!$E$5</f>
        <v>1900</v>
      </c>
      <c r="D2575" s="41">
        <f>Motor!$E$6</f>
        <v>0</v>
      </c>
      <c r="E2575" s="41">
        <f t="shared" si="283"/>
        <v>12416.31999999972</v>
      </c>
      <c r="F2575" s="41">
        <f t="shared" si="284"/>
        <v>1034.69</v>
      </c>
      <c r="G2575" s="41">
        <f>IF(VLOOKUP(F2575,Constantes!$D$2:$E$11,2,TRUE)=0,+F2575,VLOOKUP(F2575,Constantes!$D$2:$E$11,2,TRUE))</f>
        <v>1050</v>
      </c>
      <c r="H2575" s="41">
        <f>ROUND(+Motor!$D$15*Iteración!G2575,2)</f>
        <v>49.35</v>
      </c>
      <c r="I2575" s="48">
        <f t="shared" si="285"/>
        <v>827.00999999997657</v>
      </c>
      <c r="J2575" s="41">
        <f t="shared" si="286"/>
        <v>876.35999999997659</v>
      </c>
      <c r="L2575" t="str">
        <f t="shared" si="281"/>
        <v>827,01</v>
      </c>
      <c r="M2575" s="41">
        <f t="shared" si="282"/>
        <v>876.35999999997659</v>
      </c>
    </row>
    <row r="2576" spans="2:13" x14ac:dyDescent="0.2">
      <c r="B2576" s="41">
        <f t="shared" si="280"/>
        <v>10516.439999999719</v>
      </c>
      <c r="C2576" s="41">
        <f>Motor!$E$5</f>
        <v>1900</v>
      </c>
      <c r="D2576" s="41">
        <f>Motor!$E$6</f>
        <v>0</v>
      </c>
      <c r="E2576" s="41">
        <f t="shared" si="283"/>
        <v>12416.439999999719</v>
      </c>
      <c r="F2576" s="41">
        <f t="shared" si="284"/>
        <v>1034.7</v>
      </c>
      <c r="G2576" s="41">
        <f>IF(VLOOKUP(F2576,Constantes!$D$2:$E$11,2,TRUE)=0,+F2576,VLOOKUP(F2576,Constantes!$D$2:$E$11,2,TRUE))</f>
        <v>1050</v>
      </c>
      <c r="H2576" s="41">
        <f>ROUND(+Motor!$D$15*Iteración!G2576,2)</f>
        <v>49.35</v>
      </c>
      <c r="I2576" s="48">
        <f t="shared" si="285"/>
        <v>827.01999999997656</v>
      </c>
      <c r="J2576" s="41">
        <f t="shared" si="286"/>
        <v>876.36999999997659</v>
      </c>
      <c r="L2576" t="str">
        <f t="shared" si="281"/>
        <v>827,02</v>
      </c>
      <c r="M2576" s="41">
        <f t="shared" si="282"/>
        <v>876.36999999997659</v>
      </c>
    </row>
    <row r="2577" spans="2:13" x14ac:dyDescent="0.2">
      <c r="B2577" s="41">
        <f t="shared" si="280"/>
        <v>10516.559999999719</v>
      </c>
      <c r="C2577" s="41">
        <f>Motor!$E$5</f>
        <v>1900</v>
      </c>
      <c r="D2577" s="41">
        <f>Motor!$E$6</f>
        <v>0</v>
      </c>
      <c r="E2577" s="41">
        <f t="shared" si="283"/>
        <v>12416.559999999719</v>
      </c>
      <c r="F2577" s="41">
        <f t="shared" si="284"/>
        <v>1034.71</v>
      </c>
      <c r="G2577" s="41">
        <f>IF(VLOOKUP(F2577,Constantes!$D$2:$E$11,2,TRUE)=0,+F2577,VLOOKUP(F2577,Constantes!$D$2:$E$11,2,TRUE))</f>
        <v>1050</v>
      </c>
      <c r="H2577" s="41">
        <f>ROUND(+Motor!$D$15*Iteración!G2577,2)</f>
        <v>49.35</v>
      </c>
      <c r="I2577" s="48">
        <f t="shared" si="285"/>
        <v>827.02999999997655</v>
      </c>
      <c r="J2577" s="41">
        <f t="shared" si="286"/>
        <v>876.37999999997658</v>
      </c>
      <c r="L2577" t="str">
        <f t="shared" si="281"/>
        <v>827,03</v>
      </c>
      <c r="M2577" s="41">
        <f t="shared" si="282"/>
        <v>876.37999999997658</v>
      </c>
    </row>
    <row r="2578" spans="2:13" x14ac:dyDescent="0.2">
      <c r="B2578" s="41">
        <f t="shared" si="280"/>
        <v>10516.679999999718</v>
      </c>
      <c r="C2578" s="41">
        <f>Motor!$E$5</f>
        <v>1900</v>
      </c>
      <c r="D2578" s="41">
        <f>Motor!$E$6</f>
        <v>0</v>
      </c>
      <c r="E2578" s="41">
        <f t="shared" si="283"/>
        <v>12416.679999999718</v>
      </c>
      <c r="F2578" s="41">
        <f t="shared" si="284"/>
        <v>1034.72</v>
      </c>
      <c r="G2578" s="41">
        <f>IF(VLOOKUP(F2578,Constantes!$D$2:$E$11,2,TRUE)=0,+F2578,VLOOKUP(F2578,Constantes!$D$2:$E$11,2,TRUE))</f>
        <v>1050</v>
      </c>
      <c r="H2578" s="41">
        <f>ROUND(+Motor!$D$15*Iteración!G2578,2)</f>
        <v>49.35</v>
      </c>
      <c r="I2578" s="48">
        <f t="shared" si="285"/>
        <v>827.03999999997654</v>
      </c>
      <c r="J2578" s="41">
        <f t="shared" si="286"/>
        <v>876.38999999997657</v>
      </c>
      <c r="L2578" t="str">
        <f t="shared" si="281"/>
        <v>827,04</v>
      </c>
      <c r="M2578" s="41">
        <f t="shared" si="282"/>
        <v>876.38999999997657</v>
      </c>
    </row>
    <row r="2579" spans="2:13" x14ac:dyDescent="0.2">
      <c r="B2579" s="41">
        <f t="shared" si="280"/>
        <v>10516.799999999719</v>
      </c>
      <c r="C2579" s="41">
        <f>Motor!$E$5</f>
        <v>1900</v>
      </c>
      <c r="D2579" s="41">
        <f>Motor!$E$6</f>
        <v>0</v>
      </c>
      <c r="E2579" s="41">
        <f t="shared" si="283"/>
        <v>12416.799999999719</v>
      </c>
      <c r="F2579" s="41">
        <f t="shared" si="284"/>
        <v>1034.73</v>
      </c>
      <c r="G2579" s="41">
        <f>IF(VLOOKUP(F2579,Constantes!$D$2:$E$11,2,TRUE)=0,+F2579,VLOOKUP(F2579,Constantes!$D$2:$E$11,2,TRUE))</f>
        <v>1050</v>
      </c>
      <c r="H2579" s="41">
        <f>ROUND(+Motor!$D$15*Iteración!G2579,2)</f>
        <v>49.35</v>
      </c>
      <c r="I2579" s="48">
        <f t="shared" si="285"/>
        <v>827.04999999997654</v>
      </c>
      <c r="J2579" s="41">
        <f t="shared" si="286"/>
        <v>876.39999999997656</v>
      </c>
      <c r="L2579" t="str">
        <f t="shared" si="281"/>
        <v>827,05</v>
      </c>
      <c r="M2579" s="41">
        <f t="shared" si="282"/>
        <v>876.39999999997656</v>
      </c>
    </row>
    <row r="2580" spans="2:13" x14ac:dyDescent="0.2">
      <c r="B2580" s="41">
        <f t="shared" si="280"/>
        <v>10516.919999999718</v>
      </c>
      <c r="C2580" s="41">
        <f>Motor!$E$5</f>
        <v>1900</v>
      </c>
      <c r="D2580" s="41">
        <f>Motor!$E$6</f>
        <v>0</v>
      </c>
      <c r="E2580" s="41">
        <f t="shared" si="283"/>
        <v>12416.919999999718</v>
      </c>
      <c r="F2580" s="41">
        <f t="shared" si="284"/>
        <v>1034.74</v>
      </c>
      <c r="G2580" s="41">
        <f>IF(VLOOKUP(F2580,Constantes!$D$2:$E$11,2,TRUE)=0,+F2580,VLOOKUP(F2580,Constantes!$D$2:$E$11,2,TRUE))</f>
        <v>1050</v>
      </c>
      <c r="H2580" s="41">
        <f>ROUND(+Motor!$D$15*Iteración!G2580,2)</f>
        <v>49.35</v>
      </c>
      <c r="I2580" s="48">
        <f t="shared" si="285"/>
        <v>827.05999999997653</v>
      </c>
      <c r="J2580" s="41">
        <f t="shared" si="286"/>
        <v>876.40999999997655</v>
      </c>
      <c r="L2580" t="str">
        <f t="shared" si="281"/>
        <v>827,06</v>
      </c>
      <c r="M2580" s="41">
        <f t="shared" si="282"/>
        <v>876.40999999997655</v>
      </c>
    </row>
    <row r="2581" spans="2:13" x14ac:dyDescent="0.2">
      <c r="B2581" s="41">
        <f t="shared" si="280"/>
        <v>10517.039999999719</v>
      </c>
      <c r="C2581" s="41">
        <f>Motor!$E$5</f>
        <v>1900</v>
      </c>
      <c r="D2581" s="41">
        <f>Motor!$E$6</f>
        <v>0</v>
      </c>
      <c r="E2581" s="41">
        <f t="shared" si="283"/>
        <v>12417.039999999719</v>
      </c>
      <c r="F2581" s="41">
        <f t="shared" si="284"/>
        <v>1034.75</v>
      </c>
      <c r="G2581" s="41">
        <f>IF(VLOOKUP(F2581,Constantes!$D$2:$E$11,2,TRUE)=0,+F2581,VLOOKUP(F2581,Constantes!$D$2:$E$11,2,TRUE))</f>
        <v>1050</v>
      </c>
      <c r="H2581" s="41">
        <f>ROUND(+Motor!$D$15*Iteración!G2581,2)</f>
        <v>49.35</v>
      </c>
      <c r="I2581" s="48">
        <f t="shared" si="285"/>
        <v>827.06999999997652</v>
      </c>
      <c r="J2581" s="41">
        <f t="shared" si="286"/>
        <v>876.41999999997654</v>
      </c>
      <c r="L2581" t="str">
        <f t="shared" si="281"/>
        <v>827,07</v>
      </c>
      <c r="M2581" s="41">
        <f t="shared" si="282"/>
        <v>876.41999999997654</v>
      </c>
    </row>
    <row r="2582" spans="2:13" x14ac:dyDescent="0.2">
      <c r="B2582" s="41">
        <f t="shared" si="280"/>
        <v>10517.159999999718</v>
      </c>
      <c r="C2582" s="41">
        <f>Motor!$E$5</f>
        <v>1900</v>
      </c>
      <c r="D2582" s="41">
        <f>Motor!$E$6</f>
        <v>0</v>
      </c>
      <c r="E2582" s="41">
        <f t="shared" si="283"/>
        <v>12417.159999999718</v>
      </c>
      <c r="F2582" s="41">
        <f t="shared" si="284"/>
        <v>1034.76</v>
      </c>
      <c r="G2582" s="41">
        <f>IF(VLOOKUP(F2582,Constantes!$D$2:$E$11,2,TRUE)=0,+F2582,VLOOKUP(F2582,Constantes!$D$2:$E$11,2,TRUE))</f>
        <v>1050</v>
      </c>
      <c r="H2582" s="41">
        <f>ROUND(+Motor!$D$15*Iteración!G2582,2)</f>
        <v>49.35</v>
      </c>
      <c r="I2582" s="48">
        <f t="shared" si="285"/>
        <v>827.07999999997651</v>
      </c>
      <c r="J2582" s="41">
        <f t="shared" si="286"/>
        <v>876.42999999997653</v>
      </c>
      <c r="L2582" t="str">
        <f t="shared" si="281"/>
        <v>827,08</v>
      </c>
      <c r="M2582" s="41">
        <f t="shared" si="282"/>
        <v>876.42999999997653</v>
      </c>
    </row>
    <row r="2583" spans="2:13" x14ac:dyDescent="0.2">
      <c r="B2583" s="41">
        <f t="shared" si="280"/>
        <v>10517.279999999719</v>
      </c>
      <c r="C2583" s="41">
        <f>Motor!$E$5</f>
        <v>1900</v>
      </c>
      <c r="D2583" s="41">
        <f>Motor!$E$6</f>
        <v>0</v>
      </c>
      <c r="E2583" s="41">
        <f t="shared" si="283"/>
        <v>12417.279999999719</v>
      </c>
      <c r="F2583" s="41">
        <f t="shared" si="284"/>
        <v>1034.77</v>
      </c>
      <c r="G2583" s="41">
        <f>IF(VLOOKUP(F2583,Constantes!$D$2:$E$11,2,TRUE)=0,+F2583,VLOOKUP(F2583,Constantes!$D$2:$E$11,2,TRUE))</f>
        <v>1050</v>
      </c>
      <c r="H2583" s="41">
        <f>ROUND(+Motor!$D$15*Iteración!G2583,2)</f>
        <v>49.35</v>
      </c>
      <c r="I2583" s="48">
        <f t="shared" si="285"/>
        <v>827.0899999999765</v>
      </c>
      <c r="J2583" s="41">
        <f t="shared" si="286"/>
        <v>876.43999999997652</v>
      </c>
      <c r="L2583" t="str">
        <f t="shared" si="281"/>
        <v>827,09</v>
      </c>
      <c r="M2583" s="41">
        <f t="shared" si="282"/>
        <v>876.43999999997652</v>
      </c>
    </row>
    <row r="2584" spans="2:13" x14ac:dyDescent="0.2">
      <c r="B2584" s="41">
        <f t="shared" si="280"/>
        <v>10517.399999999718</v>
      </c>
      <c r="C2584" s="41">
        <f>Motor!$E$5</f>
        <v>1900</v>
      </c>
      <c r="D2584" s="41">
        <f>Motor!$E$6</f>
        <v>0</v>
      </c>
      <c r="E2584" s="41">
        <f t="shared" si="283"/>
        <v>12417.399999999718</v>
      </c>
      <c r="F2584" s="41">
        <f t="shared" si="284"/>
        <v>1034.78</v>
      </c>
      <c r="G2584" s="41">
        <f>IF(VLOOKUP(F2584,Constantes!$D$2:$E$11,2,TRUE)=0,+F2584,VLOOKUP(F2584,Constantes!$D$2:$E$11,2,TRUE))</f>
        <v>1050</v>
      </c>
      <c r="H2584" s="41">
        <f>ROUND(+Motor!$D$15*Iteración!G2584,2)</f>
        <v>49.35</v>
      </c>
      <c r="I2584" s="48">
        <f t="shared" si="285"/>
        <v>827.09999999997649</v>
      </c>
      <c r="J2584" s="41">
        <f t="shared" si="286"/>
        <v>876.44999999997651</v>
      </c>
      <c r="L2584" t="str">
        <f t="shared" si="281"/>
        <v>827,10</v>
      </c>
      <c r="M2584" s="41">
        <f t="shared" si="282"/>
        <v>876.44999999997651</v>
      </c>
    </row>
    <row r="2585" spans="2:13" x14ac:dyDescent="0.2">
      <c r="B2585" s="41">
        <f t="shared" si="280"/>
        <v>10517.519999999718</v>
      </c>
      <c r="C2585" s="41">
        <f>Motor!$E$5</f>
        <v>1900</v>
      </c>
      <c r="D2585" s="41">
        <f>Motor!$E$6</f>
        <v>0</v>
      </c>
      <c r="E2585" s="41">
        <f t="shared" si="283"/>
        <v>12417.519999999718</v>
      </c>
      <c r="F2585" s="41">
        <f t="shared" si="284"/>
        <v>1034.79</v>
      </c>
      <c r="G2585" s="41">
        <f>IF(VLOOKUP(F2585,Constantes!$D$2:$E$11,2,TRUE)=0,+F2585,VLOOKUP(F2585,Constantes!$D$2:$E$11,2,TRUE))</f>
        <v>1050</v>
      </c>
      <c r="H2585" s="41">
        <f>ROUND(+Motor!$D$15*Iteración!G2585,2)</f>
        <v>49.35</v>
      </c>
      <c r="I2585" s="48">
        <f t="shared" si="285"/>
        <v>827.10999999997648</v>
      </c>
      <c r="J2585" s="41">
        <f t="shared" si="286"/>
        <v>876.4599999999765</v>
      </c>
      <c r="L2585" t="str">
        <f t="shared" si="281"/>
        <v>827,11</v>
      </c>
      <c r="M2585" s="41">
        <f t="shared" si="282"/>
        <v>876.4599999999765</v>
      </c>
    </row>
    <row r="2586" spans="2:13" x14ac:dyDescent="0.2">
      <c r="B2586" s="41">
        <f t="shared" si="280"/>
        <v>10517.639999999717</v>
      </c>
      <c r="C2586" s="41">
        <f>Motor!$E$5</f>
        <v>1900</v>
      </c>
      <c r="D2586" s="41">
        <f>Motor!$E$6</f>
        <v>0</v>
      </c>
      <c r="E2586" s="41">
        <f t="shared" si="283"/>
        <v>12417.639999999717</v>
      </c>
      <c r="F2586" s="41">
        <f t="shared" si="284"/>
        <v>1034.8</v>
      </c>
      <c r="G2586" s="41">
        <f>IF(VLOOKUP(F2586,Constantes!$D$2:$E$11,2,TRUE)=0,+F2586,VLOOKUP(F2586,Constantes!$D$2:$E$11,2,TRUE))</f>
        <v>1050</v>
      </c>
      <c r="H2586" s="41">
        <f>ROUND(+Motor!$D$15*Iteración!G2586,2)</f>
        <v>49.35</v>
      </c>
      <c r="I2586" s="48">
        <f t="shared" si="285"/>
        <v>827.11999999997647</v>
      </c>
      <c r="J2586" s="41">
        <f t="shared" si="286"/>
        <v>876.46999999997649</v>
      </c>
      <c r="L2586" t="str">
        <f t="shared" si="281"/>
        <v>827,12</v>
      </c>
      <c r="M2586" s="41">
        <f t="shared" si="282"/>
        <v>876.46999999997649</v>
      </c>
    </row>
    <row r="2587" spans="2:13" x14ac:dyDescent="0.2">
      <c r="B2587" s="41">
        <f t="shared" si="280"/>
        <v>10517.759999999718</v>
      </c>
      <c r="C2587" s="41">
        <f>Motor!$E$5</f>
        <v>1900</v>
      </c>
      <c r="D2587" s="41">
        <f>Motor!$E$6</f>
        <v>0</v>
      </c>
      <c r="E2587" s="41">
        <f t="shared" si="283"/>
        <v>12417.759999999718</v>
      </c>
      <c r="F2587" s="41">
        <f t="shared" si="284"/>
        <v>1034.81</v>
      </c>
      <c r="G2587" s="41">
        <f>IF(VLOOKUP(F2587,Constantes!$D$2:$E$11,2,TRUE)=0,+F2587,VLOOKUP(F2587,Constantes!$D$2:$E$11,2,TRUE))</f>
        <v>1050</v>
      </c>
      <c r="H2587" s="41">
        <f>ROUND(+Motor!$D$15*Iteración!G2587,2)</f>
        <v>49.35</v>
      </c>
      <c r="I2587" s="48">
        <f t="shared" si="285"/>
        <v>827.12999999997646</v>
      </c>
      <c r="J2587" s="41">
        <f t="shared" si="286"/>
        <v>876.47999999997649</v>
      </c>
      <c r="L2587" t="str">
        <f t="shared" si="281"/>
        <v>827,13</v>
      </c>
      <c r="M2587" s="41">
        <f t="shared" si="282"/>
        <v>876.47999999997649</v>
      </c>
    </row>
    <row r="2588" spans="2:13" x14ac:dyDescent="0.2">
      <c r="B2588" s="41">
        <f t="shared" si="280"/>
        <v>10517.879999999717</v>
      </c>
      <c r="C2588" s="41">
        <f>Motor!$E$5</f>
        <v>1900</v>
      </c>
      <c r="D2588" s="41">
        <f>Motor!$E$6</f>
        <v>0</v>
      </c>
      <c r="E2588" s="41">
        <f t="shared" si="283"/>
        <v>12417.879999999717</v>
      </c>
      <c r="F2588" s="41">
        <f t="shared" si="284"/>
        <v>1034.82</v>
      </c>
      <c r="G2588" s="41">
        <f>IF(VLOOKUP(F2588,Constantes!$D$2:$E$11,2,TRUE)=0,+F2588,VLOOKUP(F2588,Constantes!$D$2:$E$11,2,TRUE))</f>
        <v>1050</v>
      </c>
      <c r="H2588" s="41">
        <f>ROUND(+Motor!$D$15*Iteración!G2588,2)</f>
        <v>49.35</v>
      </c>
      <c r="I2588" s="48">
        <f t="shared" si="285"/>
        <v>827.13999999997645</v>
      </c>
      <c r="J2588" s="41">
        <f t="shared" si="286"/>
        <v>876.48999999997648</v>
      </c>
      <c r="L2588" t="str">
        <f t="shared" si="281"/>
        <v>827,14</v>
      </c>
      <c r="M2588" s="41">
        <f t="shared" si="282"/>
        <v>876.48999999997648</v>
      </c>
    </row>
    <row r="2589" spans="2:13" x14ac:dyDescent="0.2">
      <c r="B2589" s="41">
        <f t="shared" si="280"/>
        <v>10517.999999999718</v>
      </c>
      <c r="C2589" s="41">
        <f>Motor!$E$5</f>
        <v>1900</v>
      </c>
      <c r="D2589" s="41">
        <f>Motor!$E$6</f>
        <v>0</v>
      </c>
      <c r="E2589" s="41">
        <f t="shared" si="283"/>
        <v>12417.999999999718</v>
      </c>
      <c r="F2589" s="41">
        <f t="shared" si="284"/>
        <v>1034.83</v>
      </c>
      <c r="G2589" s="41">
        <f>IF(VLOOKUP(F2589,Constantes!$D$2:$E$11,2,TRUE)=0,+F2589,VLOOKUP(F2589,Constantes!$D$2:$E$11,2,TRUE))</f>
        <v>1050</v>
      </c>
      <c r="H2589" s="41">
        <f>ROUND(+Motor!$D$15*Iteración!G2589,2)</f>
        <v>49.35</v>
      </c>
      <c r="I2589" s="48">
        <f t="shared" si="285"/>
        <v>827.14999999997644</v>
      </c>
      <c r="J2589" s="41">
        <f t="shared" si="286"/>
        <v>876.49999999997647</v>
      </c>
      <c r="L2589" t="str">
        <f t="shared" si="281"/>
        <v>827,15</v>
      </c>
      <c r="M2589" s="41">
        <f t="shared" si="282"/>
        <v>876.49999999997647</v>
      </c>
    </row>
    <row r="2590" spans="2:13" x14ac:dyDescent="0.2">
      <c r="B2590" s="41">
        <f t="shared" si="280"/>
        <v>10518.119999999717</v>
      </c>
      <c r="C2590" s="41">
        <f>Motor!$E$5</f>
        <v>1900</v>
      </c>
      <c r="D2590" s="41">
        <f>Motor!$E$6</f>
        <v>0</v>
      </c>
      <c r="E2590" s="41">
        <f t="shared" si="283"/>
        <v>12418.119999999717</v>
      </c>
      <c r="F2590" s="41">
        <f t="shared" si="284"/>
        <v>1034.8399999999999</v>
      </c>
      <c r="G2590" s="41">
        <f>IF(VLOOKUP(F2590,Constantes!$D$2:$E$11,2,TRUE)=0,+F2590,VLOOKUP(F2590,Constantes!$D$2:$E$11,2,TRUE))</f>
        <v>1050</v>
      </c>
      <c r="H2590" s="41">
        <f>ROUND(+Motor!$D$15*Iteración!G2590,2)</f>
        <v>49.35</v>
      </c>
      <c r="I2590" s="48">
        <f t="shared" si="285"/>
        <v>827.15999999997643</v>
      </c>
      <c r="J2590" s="41">
        <f t="shared" si="286"/>
        <v>876.50999999997646</v>
      </c>
      <c r="L2590" t="str">
        <f t="shared" si="281"/>
        <v>827,16</v>
      </c>
      <c r="M2590" s="41">
        <f t="shared" si="282"/>
        <v>876.50999999997646</v>
      </c>
    </row>
    <row r="2591" spans="2:13" x14ac:dyDescent="0.2">
      <c r="B2591" s="41">
        <f t="shared" si="280"/>
        <v>10518.239999999718</v>
      </c>
      <c r="C2591" s="41">
        <f>Motor!$E$5</f>
        <v>1900</v>
      </c>
      <c r="D2591" s="41">
        <f>Motor!$E$6</f>
        <v>0</v>
      </c>
      <c r="E2591" s="41">
        <f t="shared" si="283"/>
        <v>12418.239999999718</v>
      </c>
      <c r="F2591" s="41">
        <f t="shared" si="284"/>
        <v>1034.8499999999999</v>
      </c>
      <c r="G2591" s="41">
        <f>IF(VLOOKUP(F2591,Constantes!$D$2:$E$11,2,TRUE)=0,+F2591,VLOOKUP(F2591,Constantes!$D$2:$E$11,2,TRUE))</f>
        <v>1050</v>
      </c>
      <c r="H2591" s="41">
        <f>ROUND(+Motor!$D$15*Iteración!G2591,2)</f>
        <v>49.35</v>
      </c>
      <c r="I2591" s="48">
        <f t="shared" si="285"/>
        <v>827.16999999997643</v>
      </c>
      <c r="J2591" s="41">
        <f t="shared" si="286"/>
        <v>876.51999999997645</v>
      </c>
      <c r="L2591" t="str">
        <f t="shared" si="281"/>
        <v>827,17</v>
      </c>
      <c r="M2591" s="41">
        <f t="shared" si="282"/>
        <v>876.51999999997645</v>
      </c>
    </row>
    <row r="2592" spans="2:13" x14ac:dyDescent="0.2">
      <c r="B2592" s="41">
        <f t="shared" si="280"/>
        <v>10518.359999999717</v>
      </c>
      <c r="C2592" s="41">
        <f>Motor!$E$5</f>
        <v>1900</v>
      </c>
      <c r="D2592" s="41">
        <f>Motor!$E$6</f>
        <v>0</v>
      </c>
      <c r="E2592" s="41">
        <f t="shared" si="283"/>
        <v>12418.359999999717</v>
      </c>
      <c r="F2592" s="41">
        <f t="shared" si="284"/>
        <v>1034.8599999999999</v>
      </c>
      <c r="G2592" s="41">
        <f>IF(VLOOKUP(F2592,Constantes!$D$2:$E$11,2,TRUE)=0,+F2592,VLOOKUP(F2592,Constantes!$D$2:$E$11,2,TRUE))</f>
        <v>1050</v>
      </c>
      <c r="H2592" s="41">
        <f>ROUND(+Motor!$D$15*Iteración!G2592,2)</f>
        <v>49.35</v>
      </c>
      <c r="I2592" s="48">
        <f t="shared" si="285"/>
        <v>827.17999999997642</v>
      </c>
      <c r="J2592" s="41">
        <f t="shared" si="286"/>
        <v>876.52999999997644</v>
      </c>
      <c r="L2592" t="str">
        <f t="shared" si="281"/>
        <v>827,18</v>
      </c>
      <c r="M2592" s="41">
        <f t="shared" si="282"/>
        <v>876.52999999997644</v>
      </c>
    </row>
    <row r="2593" spans="2:13" x14ac:dyDescent="0.2">
      <c r="B2593" s="41">
        <f t="shared" si="280"/>
        <v>10518.479999999718</v>
      </c>
      <c r="C2593" s="41">
        <f>Motor!$E$5</f>
        <v>1900</v>
      </c>
      <c r="D2593" s="41">
        <f>Motor!$E$6</f>
        <v>0</v>
      </c>
      <c r="E2593" s="41">
        <f t="shared" si="283"/>
        <v>12418.479999999718</v>
      </c>
      <c r="F2593" s="41">
        <f t="shared" si="284"/>
        <v>1034.8699999999999</v>
      </c>
      <c r="G2593" s="41">
        <f>IF(VLOOKUP(F2593,Constantes!$D$2:$E$11,2,TRUE)=0,+F2593,VLOOKUP(F2593,Constantes!$D$2:$E$11,2,TRUE))</f>
        <v>1050</v>
      </c>
      <c r="H2593" s="41">
        <f>ROUND(+Motor!$D$15*Iteración!G2593,2)</f>
        <v>49.35</v>
      </c>
      <c r="I2593" s="48">
        <f t="shared" si="285"/>
        <v>827.18999999997641</v>
      </c>
      <c r="J2593" s="41">
        <f t="shared" si="286"/>
        <v>876.53999999997643</v>
      </c>
      <c r="L2593" t="str">
        <f t="shared" si="281"/>
        <v>827,19</v>
      </c>
      <c r="M2593" s="41">
        <f t="shared" si="282"/>
        <v>876.53999999997643</v>
      </c>
    </row>
    <row r="2594" spans="2:13" x14ac:dyDescent="0.2">
      <c r="B2594" s="41">
        <f t="shared" si="280"/>
        <v>10518.599999999717</v>
      </c>
      <c r="C2594" s="41">
        <f>Motor!$E$5</f>
        <v>1900</v>
      </c>
      <c r="D2594" s="41">
        <f>Motor!$E$6</f>
        <v>0</v>
      </c>
      <c r="E2594" s="41">
        <f t="shared" si="283"/>
        <v>12418.599999999717</v>
      </c>
      <c r="F2594" s="41">
        <f t="shared" si="284"/>
        <v>1034.8800000000001</v>
      </c>
      <c r="G2594" s="41">
        <f>IF(VLOOKUP(F2594,Constantes!$D$2:$E$11,2,TRUE)=0,+F2594,VLOOKUP(F2594,Constantes!$D$2:$E$11,2,TRUE))</f>
        <v>1050</v>
      </c>
      <c r="H2594" s="41">
        <f>ROUND(+Motor!$D$15*Iteración!G2594,2)</f>
        <v>49.35</v>
      </c>
      <c r="I2594" s="48">
        <f t="shared" si="285"/>
        <v>827.1999999999764</v>
      </c>
      <c r="J2594" s="41">
        <f t="shared" si="286"/>
        <v>876.54999999997642</v>
      </c>
      <c r="L2594" t="str">
        <f t="shared" si="281"/>
        <v>827,20</v>
      </c>
      <c r="M2594" s="41">
        <f t="shared" si="282"/>
        <v>876.54999999997642</v>
      </c>
    </row>
    <row r="2595" spans="2:13" x14ac:dyDescent="0.2">
      <c r="B2595" s="41">
        <f t="shared" si="280"/>
        <v>10518.719999999717</v>
      </c>
      <c r="C2595" s="41">
        <f>Motor!$E$5</f>
        <v>1900</v>
      </c>
      <c r="D2595" s="41">
        <f>Motor!$E$6</f>
        <v>0</v>
      </c>
      <c r="E2595" s="41">
        <f t="shared" si="283"/>
        <v>12418.719999999717</v>
      </c>
      <c r="F2595" s="41">
        <f t="shared" si="284"/>
        <v>1034.8900000000001</v>
      </c>
      <c r="G2595" s="41">
        <f>IF(VLOOKUP(F2595,Constantes!$D$2:$E$11,2,TRUE)=0,+F2595,VLOOKUP(F2595,Constantes!$D$2:$E$11,2,TRUE))</f>
        <v>1050</v>
      </c>
      <c r="H2595" s="41">
        <f>ROUND(+Motor!$D$15*Iteración!G2595,2)</f>
        <v>49.35</v>
      </c>
      <c r="I2595" s="48">
        <f t="shared" si="285"/>
        <v>827.20999999997639</v>
      </c>
      <c r="J2595" s="41">
        <f t="shared" si="286"/>
        <v>876.55999999997641</v>
      </c>
      <c r="L2595" t="str">
        <f t="shared" si="281"/>
        <v>827,21</v>
      </c>
      <c r="M2595" s="41">
        <f t="shared" si="282"/>
        <v>876.55999999997641</v>
      </c>
    </row>
    <row r="2596" spans="2:13" x14ac:dyDescent="0.2">
      <c r="B2596" s="41">
        <f t="shared" si="280"/>
        <v>10518.839999999716</v>
      </c>
      <c r="C2596" s="41">
        <f>Motor!$E$5</f>
        <v>1900</v>
      </c>
      <c r="D2596" s="41">
        <f>Motor!$E$6</f>
        <v>0</v>
      </c>
      <c r="E2596" s="41">
        <f t="shared" si="283"/>
        <v>12418.839999999716</v>
      </c>
      <c r="F2596" s="41">
        <f t="shared" si="284"/>
        <v>1034.9000000000001</v>
      </c>
      <c r="G2596" s="41">
        <f>IF(VLOOKUP(F2596,Constantes!$D$2:$E$11,2,TRUE)=0,+F2596,VLOOKUP(F2596,Constantes!$D$2:$E$11,2,TRUE))</f>
        <v>1050</v>
      </c>
      <c r="H2596" s="41">
        <f>ROUND(+Motor!$D$15*Iteración!G2596,2)</f>
        <v>49.35</v>
      </c>
      <c r="I2596" s="48">
        <f t="shared" si="285"/>
        <v>827.21999999997638</v>
      </c>
      <c r="J2596" s="41">
        <f t="shared" si="286"/>
        <v>876.5699999999764</v>
      </c>
      <c r="L2596" t="str">
        <f t="shared" si="281"/>
        <v>827,22</v>
      </c>
      <c r="M2596" s="41">
        <f t="shared" si="282"/>
        <v>876.5699999999764</v>
      </c>
    </row>
    <row r="2597" spans="2:13" x14ac:dyDescent="0.2">
      <c r="B2597" s="41">
        <f t="shared" si="280"/>
        <v>10518.959999999717</v>
      </c>
      <c r="C2597" s="41">
        <f>Motor!$E$5</f>
        <v>1900</v>
      </c>
      <c r="D2597" s="41">
        <f>Motor!$E$6</f>
        <v>0</v>
      </c>
      <c r="E2597" s="41">
        <f t="shared" si="283"/>
        <v>12418.959999999717</v>
      </c>
      <c r="F2597" s="41">
        <f t="shared" si="284"/>
        <v>1034.9100000000001</v>
      </c>
      <c r="G2597" s="41">
        <f>IF(VLOOKUP(F2597,Constantes!$D$2:$E$11,2,TRUE)=0,+F2597,VLOOKUP(F2597,Constantes!$D$2:$E$11,2,TRUE))</f>
        <v>1050</v>
      </c>
      <c r="H2597" s="41">
        <f>ROUND(+Motor!$D$15*Iteración!G2597,2)</f>
        <v>49.35</v>
      </c>
      <c r="I2597" s="48">
        <f t="shared" si="285"/>
        <v>827.22999999997637</v>
      </c>
      <c r="J2597" s="41">
        <f t="shared" si="286"/>
        <v>876.57999999997639</v>
      </c>
      <c r="L2597" t="str">
        <f t="shared" si="281"/>
        <v>827,23</v>
      </c>
      <c r="M2597" s="41">
        <f t="shared" si="282"/>
        <v>876.57999999997639</v>
      </c>
    </row>
    <row r="2598" spans="2:13" x14ac:dyDescent="0.2">
      <c r="B2598" s="41">
        <f t="shared" si="280"/>
        <v>10519.079999999716</v>
      </c>
      <c r="C2598" s="41">
        <f>Motor!$E$5</f>
        <v>1900</v>
      </c>
      <c r="D2598" s="41">
        <f>Motor!$E$6</f>
        <v>0</v>
      </c>
      <c r="E2598" s="41">
        <f t="shared" si="283"/>
        <v>12419.079999999716</v>
      </c>
      <c r="F2598" s="41">
        <f t="shared" si="284"/>
        <v>1034.92</v>
      </c>
      <c r="G2598" s="41">
        <f>IF(VLOOKUP(F2598,Constantes!$D$2:$E$11,2,TRUE)=0,+F2598,VLOOKUP(F2598,Constantes!$D$2:$E$11,2,TRUE))</f>
        <v>1050</v>
      </c>
      <c r="H2598" s="41">
        <f>ROUND(+Motor!$D$15*Iteración!G2598,2)</f>
        <v>49.35</v>
      </c>
      <c r="I2598" s="48">
        <f t="shared" si="285"/>
        <v>827.23999999997636</v>
      </c>
      <c r="J2598" s="41">
        <f t="shared" si="286"/>
        <v>876.58999999997638</v>
      </c>
      <c r="L2598" t="str">
        <f t="shared" si="281"/>
        <v>827,24</v>
      </c>
      <c r="M2598" s="41">
        <f t="shared" si="282"/>
        <v>876.58999999997638</v>
      </c>
    </row>
    <row r="2599" spans="2:13" x14ac:dyDescent="0.2">
      <c r="B2599" s="41">
        <f t="shared" si="280"/>
        <v>10519.199999999717</v>
      </c>
      <c r="C2599" s="41">
        <f>Motor!$E$5</f>
        <v>1900</v>
      </c>
      <c r="D2599" s="41">
        <f>Motor!$E$6</f>
        <v>0</v>
      </c>
      <c r="E2599" s="41">
        <f t="shared" si="283"/>
        <v>12419.199999999717</v>
      </c>
      <c r="F2599" s="41">
        <f t="shared" si="284"/>
        <v>1034.93</v>
      </c>
      <c r="G2599" s="41">
        <f>IF(VLOOKUP(F2599,Constantes!$D$2:$E$11,2,TRUE)=0,+F2599,VLOOKUP(F2599,Constantes!$D$2:$E$11,2,TRUE))</f>
        <v>1050</v>
      </c>
      <c r="H2599" s="41">
        <f>ROUND(+Motor!$D$15*Iteración!G2599,2)</f>
        <v>49.35</v>
      </c>
      <c r="I2599" s="48">
        <f t="shared" si="285"/>
        <v>827.24999999997635</v>
      </c>
      <c r="J2599" s="41">
        <f t="shared" si="286"/>
        <v>876.59999999997638</v>
      </c>
      <c r="L2599" t="str">
        <f t="shared" si="281"/>
        <v>827,25</v>
      </c>
      <c r="M2599" s="41">
        <f t="shared" si="282"/>
        <v>876.59999999997638</v>
      </c>
    </row>
    <row r="2600" spans="2:13" x14ac:dyDescent="0.2">
      <c r="B2600" s="41">
        <f t="shared" si="280"/>
        <v>10519.319999999716</v>
      </c>
      <c r="C2600" s="41">
        <f>Motor!$E$5</f>
        <v>1900</v>
      </c>
      <c r="D2600" s="41">
        <f>Motor!$E$6</f>
        <v>0</v>
      </c>
      <c r="E2600" s="41">
        <f t="shared" si="283"/>
        <v>12419.319999999716</v>
      </c>
      <c r="F2600" s="41">
        <f t="shared" si="284"/>
        <v>1034.94</v>
      </c>
      <c r="G2600" s="41">
        <f>IF(VLOOKUP(F2600,Constantes!$D$2:$E$11,2,TRUE)=0,+F2600,VLOOKUP(F2600,Constantes!$D$2:$E$11,2,TRUE))</f>
        <v>1050</v>
      </c>
      <c r="H2600" s="41">
        <f>ROUND(+Motor!$D$15*Iteración!G2600,2)</f>
        <v>49.35</v>
      </c>
      <c r="I2600" s="48">
        <f t="shared" si="285"/>
        <v>827.25999999997634</v>
      </c>
      <c r="J2600" s="41">
        <f t="shared" si="286"/>
        <v>876.60999999997637</v>
      </c>
      <c r="L2600" t="str">
        <f t="shared" si="281"/>
        <v>827,26</v>
      </c>
      <c r="M2600" s="41">
        <f t="shared" si="282"/>
        <v>876.60999999997637</v>
      </c>
    </row>
    <row r="2601" spans="2:13" x14ac:dyDescent="0.2">
      <c r="B2601" s="41">
        <f t="shared" si="280"/>
        <v>10519.439999999717</v>
      </c>
      <c r="C2601" s="41">
        <f>Motor!$E$5</f>
        <v>1900</v>
      </c>
      <c r="D2601" s="41">
        <f>Motor!$E$6</f>
        <v>0</v>
      </c>
      <c r="E2601" s="41">
        <f t="shared" si="283"/>
        <v>12419.439999999717</v>
      </c>
      <c r="F2601" s="41">
        <f t="shared" si="284"/>
        <v>1034.95</v>
      </c>
      <c r="G2601" s="41">
        <f>IF(VLOOKUP(F2601,Constantes!$D$2:$E$11,2,TRUE)=0,+F2601,VLOOKUP(F2601,Constantes!$D$2:$E$11,2,TRUE))</f>
        <v>1050</v>
      </c>
      <c r="H2601" s="41">
        <f>ROUND(+Motor!$D$15*Iteración!G2601,2)</f>
        <v>49.35</v>
      </c>
      <c r="I2601" s="48">
        <f t="shared" si="285"/>
        <v>827.26999999997633</v>
      </c>
      <c r="J2601" s="41">
        <f t="shared" si="286"/>
        <v>876.61999999997636</v>
      </c>
      <c r="L2601" t="str">
        <f t="shared" si="281"/>
        <v>827,27</v>
      </c>
      <c r="M2601" s="41">
        <f t="shared" si="282"/>
        <v>876.61999999997636</v>
      </c>
    </row>
    <row r="2602" spans="2:13" x14ac:dyDescent="0.2">
      <c r="B2602" s="41">
        <f t="shared" si="280"/>
        <v>10519.559999999716</v>
      </c>
      <c r="C2602" s="41">
        <f>Motor!$E$5</f>
        <v>1900</v>
      </c>
      <c r="D2602" s="41">
        <f>Motor!$E$6</f>
        <v>0</v>
      </c>
      <c r="E2602" s="41">
        <f t="shared" si="283"/>
        <v>12419.559999999716</v>
      </c>
      <c r="F2602" s="41">
        <f t="shared" si="284"/>
        <v>1034.96</v>
      </c>
      <c r="G2602" s="41">
        <f>IF(VLOOKUP(F2602,Constantes!$D$2:$E$11,2,TRUE)=0,+F2602,VLOOKUP(F2602,Constantes!$D$2:$E$11,2,TRUE))</f>
        <v>1050</v>
      </c>
      <c r="H2602" s="41">
        <f>ROUND(+Motor!$D$15*Iteración!G2602,2)</f>
        <v>49.35</v>
      </c>
      <c r="I2602" s="48">
        <f t="shared" si="285"/>
        <v>827.27999999997633</v>
      </c>
      <c r="J2602" s="41">
        <f t="shared" si="286"/>
        <v>876.62999999997635</v>
      </c>
      <c r="L2602" t="str">
        <f t="shared" si="281"/>
        <v>827,28</v>
      </c>
      <c r="M2602" s="41">
        <f t="shared" si="282"/>
        <v>876.62999999997635</v>
      </c>
    </row>
    <row r="2603" spans="2:13" x14ac:dyDescent="0.2">
      <c r="B2603" s="41">
        <f t="shared" si="280"/>
        <v>10519.679999999717</v>
      </c>
      <c r="C2603" s="41">
        <f>Motor!$E$5</f>
        <v>1900</v>
      </c>
      <c r="D2603" s="41">
        <f>Motor!$E$6</f>
        <v>0</v>
      </c>
      <c r="E2603" s="41">
        <f t="shared" si="283"/>
        <v>12419.679999999717</v>
      </c>
      <c r="F2603" s="41">
        <f t="shared" si="284"/>
        <v>1034.97</v>
      </c>
      <c r="G2603" s="41">
        <f>IF(VLOOKUP(F2603,Constantes!$D$2:$E$11,2,TRUE)=0,+F2603,VLOOKUP(F2603,Constantes!$D$2:$E$11,2,TRUE))</f>
        <v>1050</v>
      </c>
      <c r="H2603" s="41">
        <f>ROUND(+Motor!$D$15*Iteración!G2603,2)</f>
        <v>49.35</v>
      </c>
      <c r="I2603" s="48">
        <f t="shared" si="285"/>
        <v>827.28999999997632</v>
      </c>
      <c r="J2603" s="41">
        <f t="shared" si="286"/>
        <v>876.63999999997634</v>
      </c>
      <c r="L2603" t="str">
        <f t="shared" si="281"/>
        <v>827,29</v>
      </c>
      <c r="M2603" s="41">
        <f t="shared" si="282"/>
        <v>876.63999999997634</v>
      </c>
    </row>
    <row r="2604" spans="2:13" x14ac:dyDescent="0.2">
      <c r="B2604" s="41">
        <f t="shared" si="280"/>
        <v>10519.799999999716</v>
      </c>
      <c r="C2604" s="41">
        <f>Motor!$E$5</f>
        <v>1900</v>
      </c>
      <c r="D2604" s="41">
        <f>Motor!$E$6</f>
        <v>0</v>
      </c>
      <c r="E2604" s="41">
        <f t="shared" si="283"/>
        <v>12419.799999999716</v>
      </c>
      <c r="F2604" s="41">
        <f t="shared" si="284"/>
        <v>1034.98</v>
      </c>
      <c r="G2604" s="41">
        <f>IF(VLOOKUP(F2604,Constantes!$D$2:$E$11,2,TRUE)=0,+F2604,VLOOKUP(F2604,Constantes!$D$2:$E$11,2,TRUE))</f>
        <v>1050</v>
      </c>
      <c r="H2604" s="41">
        <f>ROUND(+Motor!$D$15*Iteración!G2604,2)</f>
        <v>49.35</v>
      </c>
      <c r="I2604" s="48">
        <f t="shared" si="285"/>
        <v>827.29999999997631</v>
      </c>
      <c r="J2604" s="41">
        <f t="shared" si="286"/>
        <v>876.64999999997633</v>
      </c>
      <c r="L2604" t="str">
        <f t="shared" si="281"/>
        <v>827,30</v>
      </c>
      <c r="M2604" s="41">
        <f t="shared" si="282"/>
        <v>876.64999999997633</v>
      </c>
    </row>
    <row r="2605" spans="2:13" x14ac:dyDescent="0.2">
      <c r="B2605" s="41">
        <f t="shared" si="280"/>
        <v>10519.919999999716</v>
      </c>
      <c r="C2605" s="41">
        <f>Motor!$E$5</f>
        <v>1900</v>
      </c>
      <c r="D2605" s="41">
        <f>Motor!$E$6</f>
        <v>0</v>
      </c>
      <c r="E2605" s="41">
        <f t="shared" si="283"/>
        <v>12419.919999999716</v>
      </c>
      <c r="F2605" s="41">
        <f t="shared" si="284"/>
        <v>1034.99</v>
      </c>
      <c r="G2605" s="41">
        <f>IF(VLOOKUP(F2605,Constantes!$D$2:$E$11,2,TRUE)=0,+F2605,VLOOKUP(F2605,Constantes!$D$2:$E$11,2,TRUE))</f>
        <v>1050</v>
      </c>
      <c r="H2605" s="41">
        <f>ROUND(+Motor!$D$15*Iteración!G2605,2)</f>
        <v>49.35</v>
      </c>
      <c r="I2605" s="48">
        <f t="shared" si="285"/>
        <v>827.3099999999763</v>
      </c>
      <c r="J2605" s="41">
        <f t="shared" si="286"/>
        <v>876.65999999997632</v>
      </c>
      <c r="L2605" t="str">
        <f t="shared" si="281"/>
        <v>827,31</v>
      </c>
      <c r="M2605" s="41">
        <f t="shared" si="282"/>
        <v>876.65999999997632</v>
      </c>
    </row>
    <row r="2606" spans="2:13" x14ac:dyDescent="0.2">
      <c r="B2606" s="41">
        <f t="shared" si="280"/>
        <v>10520.039999999715</v>
      </c>
      <c r="C2606" s="41">
        <f>Motor!$E$5</f>
        <v>1900</v>
      </c>
      <c r="D2606" s="41">
        <f>Motor!$E$6</f>
        <v>0</v>
      </c>
      <c r="E2606" s="41">
        <f t="shared" si="283"/>
        <v>12420.039999999715</v>
      </c>
      <c r="F2606" s="41">
        <f t="shared" si="284"/>
        <v>1035</v>
      </c>
      <c r="G2606" s="41">
        <f>IF(VLOOKUP(F2606,Constantes!$D$2:$E$11,2,TRUE)=0,+F2606,VLOOKUP(F2606,Constantes!$D$2:$E$11,2,TRUE))</f>
        <v>1050</v>
      </c>
      <c r="H2606" s="41">
        <f>ROUND(+Motor!$D$15*Iteración!G2606,2)</f>
        <v>49.35</v>
      </c>
      <c r="I2606" s="48">
        <f t="shared" si="285"/>
        <v>827.31999999997629</v>
      </c>
      <c r="J2606" s="41">
        <f t="shared" si="286"/>
        <v>876.66999999997631</v>
      </c>
      <c r="L2606" t="str">
        <f t="shared" si="281"/>
        <v>827,32</v>
      </c>
      <c r="M2606" s="41">
        <f t="shared" si="282"/>
        <v>876.66999999997631</v>
      </c>
    </row>
    <row r="2607" spans="2:13" x14ac:dyDescent="0.2">
      <c r="B2607" s="41">
        <f t="shared" si="280"/>
        <v>10520.159999999716</v>
      </c>
      <c r="C2607" s="41">
        <f>Motor!$E$5</f>
        <v>1900</v>
      </c>
      <c r="D2607" s="41">
        <f>Motor!$E$6</f>
        <v>0</v>
      </c>
      <c r="E2607" s="41">
        <f t="shared" si="283"/>
        <v>12420.159999999716</v>
      </c>
      <c r="F2607" s="41">
        <f t="shared" si="284"/>
        <v>1035.01</v>
      </c>
      <c r="G2607" s="41">
        <f>IF(VLOOKUP(F2607,Constantes!$D$2:$E$11,2,TRUE)=0,+F2607,VLOOKUP(F2607,Constantes!$D$2:$E$11,2,TRUE))</f>
        <v>1050</v>
      </c>
      <c r="H2607" s="41">
        <f>ROUND(+Motor!$D$15*Iteración!G2607,2)</f>
        <v>49.35</v>
      </c>
      <c r="I2607" s="48">
        <f t="shared" si="285"/>
        <v>827.32999999997628</v>
      </c>
      <c r="J2607" s="41">
        <f t="shared" si="286"/>
        <v>876.6799999999763</v>
      </c>
      <c r="L2607" t="str">
        <f t="shared" si="281"/>
        <v>827,33</v>
      </c>
      <c r="M2607" s="41">
        <f t="shared" si="282"/>
        <v>876.6799999999763</v>
      </c>
    </row>
    <row r="2608" spans="2:13" x14ac:dyDescent="0.2">
      <c r="B2608" s="41">
        <f t="shared" si="280"/>
        <v>10520.279999999715</v>
      </c>
      <c r="C2608" s="41">
        <f>Motor!$E$5</f>
        <v>1900</v>
      </c>
      <c r="D2608" s="41">
        <f>Motor!$E$6</f>
        <v>0</v>
      </c>
      <c r="E2608" s="41">
        <f t="shared" si="283"/>
        <v>12420.279999999715</v>
      </c>
      <c r="F2608" s="41">
        <f t="shared" si="284"/>
        <v>1035.02</v>
      </c>
      <c r="G2608" s="41">
        <f>IF(VLOOKUP(F2608,Constantes!$D$2:$E$11,2,TRUE)=0,+F2608,VLOOKUP(F2608,Constantes!$D$2:$E$11,2,TRUE))</f>
        <v>1050</v>
      </c>
      <c r="H2608" s="41">
        <f>ROUND(+Motor!$D$15*Iteración!G2608,2)</f>
        <v>49.35</v>
      </c>
      <c r="I2608" s="48">
        <f t="shared" si="285"/>
        <v>827.33999999997627</v>
      </c>
      <c r="J2608" s="41">
        <f t="shared" si="286"/>
        <v>876.68999999997629</v>
      </c>
      <c r="L2608" t="str">
        <f t="shared" si="281"/>
        <v>827,34</v>
      </c>
      <c r="M2608" s="41">
        <f t="shared" si="282"/>
        <v>876.68999999997629</v>
      </c>
    </row>
    <row r="2609" spans="2:13" x14ac:dyDescent="0.2">
      <c r="B2609" s="41">
        <f t="shared" si="280"/>
        <v>10520.399999999716</v>
      </c>
      <c r="C2609" s="41">
        <f>Motor!$E$5</f>
        <v>1900</v>
      </c>
      <c r="D2609" s="41">
        <f>Motor!$E$6</f>
        <v>0</v>
      </c>
      <c r="E2609" s="41">
        <f t="shared" si="283"/>
        <v>12420.399999999716</v>
      </c>
      <c r="F2609" s="41">
        <f t="shared" si="284"/>
        <v>1035.03</v>
      </c>
      <c r="G2609" s="41">
        <f>IF(VLOOKUP(F2609,Constantes!$D$2:$E$11,2,TRUE)=0,+F2609,VLOOKUP(F2609,Constantes!$D$2:$E$11,2,TRUE))</f>
        <v>1050</v>
      </c>
      <c r="H2609" s="41">
        <f>ROUND(+Motor!$D$15*Iteración!G2609,2)</f>
        <v>49.35</v>
      </c>
      <c r="I2609" s="48">
        <f t="shared" si="285"/>
        <v>827.34999999997626</v>
      </c>
      <c r="J2609" s="41">
        <f t="shared" si="286"/>
        <v>876.69999999997628</v>
      </c>
      <c r="L2609" t="str">
        <f t="shared" si="281"/>
        <v>827,35</v>
      </c>
      <c r="M2609" s="41">
        <f t="shared" si="282"/>
        <v>876.69999999997628</v>
      </c>
    </row>
    <row r="2610" spans="2:13" x14ac:dyDescent="0.2">
      <c r="B2610" s="41">
        <f t="shared" si="280"/>
        <v>10520.519999999715</v>
      </c>
      <c r="C2610" s="41">
        <f>Motor!$E$5</f>
        <v>1900</v>
      </c>
      <c r="D2610" s="41">
        <f>Motor!$E$6</f>
        <v>0</v>
      </c>
      <c r="E2610" s="41">
        <f t="shared" si="283"/>
        <v>12420.519999999715</v>
      </c>
      <c r="F2610" s="41">
        <f t="shared" si="284"/>
        <v>1035.04</v>
      </c>
      <c r="G2610" s="41">
        <f>IF(VLOOKUP(F2610,Constantes!$D$2:$E$11,2,TRUE)=0,+F2610,VLOOKUP(F2610,Constantes!$D$2:$E$11,2,TRUE))</f>
        <v>1050</v>
      </c>
      <c r="H2610" s="41">
        <f>ROUND(+Motor!$D$15*Iteración!G2610,2)</f>
        <v>49.35</v>
      </c>
      <c r="I2610" s="48">
        <f t="shared" si="285"/>
        <v>827.35999999997625</v>
      </c>
      <c r="J2610" s="41">
        <f t="shared" si="286"/>
        <v>876.70999999997628</v>
      </c>
      <c r="L2610" t="str">
        <f t="shared" si="281"/>
        <v>827,36</v>
      </c>
      <c r="M2610" s="41">
        <f t="shared" si="282"/>
        <v>876.70999999997628</v>
      </c>
    </row>
    <row r="2611" spans="2:13" x14ac:dyDescent="0.2">
      <c r="B2611" s="41">
        <f t="shared" si="280"/>
        <v>10520.639999999716</v>
      </c>
      <c r="C2611" s="41">
        <f>Motor!$E$5</f>
        <v>1900</v>
      </c>
      <c r="D2611" s="41">
        <f>Motor!$E$6</f>
        <v>0</v>
      </c>
      <c r="E2611" s="41">
        <f t="shared" si="283"/>
        <v>12420.639999999716</v>
      </c>
      <c r="F2611" s="41">
        <f t="shared" si="284"/>
        <v>1035.05</v>
      </c>
      <c r="G2611" s="41">
        <f>IF(VLOOKUP(F2611,Constantes!$D$2:$E$11,2,TRUE)=0,+F2611,VLOOKUP(F2611,Constantes!$D$2:$E$11,2,TRUE))</f>
        <v>1050</v>
      </c>
      <c r="H2611" s="41">
        <f>ROUND(+Motor!$D$15*Iteración!G2611,2)</f>
        <v>49.35</v>
      </c>
      <c r="I2611" s="48">
        <f t="shared" si="285"/>
        <v>827.36999999997624</v>
      </c>
      <c r="J2611" s="41">
        <f t="shared" si="286"/>
        <v>876.71999999997627</v>
      </c>
      <c r="L2611" t="str">
        <f t="shared" si="281"/>
        <v>827,37</v>
      </c>
      <c r="M2611" s="41">
        <f t="shared" si="282"/>
        <v>876.71999999997627</v>
      </c>
    </row>
    <row r="2612" spans="2:13" x14ac:dyDescent="0.2">
      <c r="B2612" s="41">
        <f t="shared" si="280"/>
        <v>10520.759999999715</v>
      </c>
      <c r="C2612" s="41">
        <f>Motor!$E$5</f>
        <v>1900</v>
      </c>
      <c r="D2612" s="41">
        <f>Motor!$E$6</f>
        <v>0</v>
      </c>
      <c r="E2612" s="41">
        <f t="shared" si="283"/>
        <v>12420.759999999715</v>
      </c>
      <c r="F2612" s="41">
        <f t="shared" si="284"/>
        <v>1035.06</v>
      </c>
      <c r="G2612" s="41">
        <f>IF(VLOOKUP(F2612,Constantes!$D$2:$E$11,2,TRUE)=0,+F2612,VLOOKUP(F2612,Constantes!$D$2:$E$11,2,TRUE))</f>
        <v>1050</v>
      </c>
      <c r="H2612" s="41">
        <f>ROUND(+Motor!$D$15*Iteración!G2612,2)</f>
        <v>49.35</v>
      </c>
      <c r="I2612" s="48">
        <f t="shared" si="285"/>
        <v>827.37999999997623</v>
      </c>
      <c r="J2612" s="41">
        <f t="shared" si="286"/>
        <v>876.72999999997626</v>
      </c>
      <c r="L2612" t="str">
        <f t="shared" si="281"/>
        <v>827,38</v>
      </c>
      <c r="M2612" s="41">
        <f t="shared" si="282"/>
        <v>876.72999999997626</v>
      </c>
    </row>
    <row r="2613" spans="2:13" x14ac:dyDescent="0.2">
      <c r="B2613" s="41">
        <f t="shared" si="280"/>
        <v>10520.879999999715</v>
      </c>
      <c r="C2613" s="41">
        <f>Motor!$E$5</f>
        <v>1900</v>
      </c>
      <c r="D2613" s="41">
        <f>Motor!$E$6</f>
        <v>0</v>
      </c>
      <c r="E2613" s="41">
        <f t="shared" si="283"/>
        <v>12420.879999999715</v>
      </c>
      <c r="F2613" s="41">
        <f t="shared" si="284"/>
        <v>1035.07</v>
      </c>
      <c r="G2613" s="41">
        <f>IF(VLOOKUP(F2613,Constantes!$D$2:$E$11,2,TRUE)=0,+F2613,VLOOKUP(F2613,Constantes!$D$2:$E$11,2,TRUE))</f>
        <v>1050</v>
      </c>
      <c r="H2613" s="41">
        <f>ROUND(+Motor!$D$15*Iteración!G2613,2)</f>
        <v>49.35</v>
      </c>
      <c r="I2613" s="48">
        <f t="shared" si="285"/>
        <v>827.38999999997623</v>
      </c>
      <c r="J2613" s="41">
        <f t="shared" si="286"/>
        <v>876.73999999997625</v>
      </c>
      <c r="L2613" t="str">
        <f t="shared" si="281"/>
        <v>827,39</v>
      </c>
      <c r="M2613" s="41">
        <f t="shared" si="282"/>
        <v>876.73999999997625</v>
      </c>
    </row>
    <row r="2614" spans="2:13" x14ac:dyDescent="0.2">
      <c r="B2614" s="41">
        <f t="shared" si="280"/>
        <v>10520.999999999714</v>
      </c>
      <c r="C2614" s="41">
        <f>Motor!$E$5</f>
        <v>1900</v>
      </c>
      <c r="D2614" s="41">
        <f>Motor!$E$6</f>
        <v>0</v>
      </c>
      <c r="E2614" s="41">
        <f t="shared" si="283"/>
        <v>12420.999999999714</v>
      </c>
      <c r="F2614" s="41">
        <f t="shared" si="284"/>
        <v>1035.08</v>
      </c>
      <c r="G2614" s="41">
        <f>IF(VLOOKUP(F2614,Constantes!$D$2:$E$11,2,TRUE)=0,+F2614,VLOOKUP(F2614,Constantes!$D$2:$E$11,2,TRUE))</f>
        <v>1050</v>
      </c>
      <c r="H2614" s="41">
        <f>ROUND(+Motor!$D$15*Iteración!G2614,2)</f>
        <v>49.35</v>
      </c>
      <c r="I2614" s="48">
        <f t="shared" si="285"/>
        <v>827.39999999997622</v>
      </c>
      <c r="J2614" s="41">
        <f t="shared" si="286"/>
        <v>876.74999999997624</v>
      </c>
      <c r="L2614" t="str">
        <f t="shared" si="281"/>
        <v>827,40</v>
      </c>
      <c r="M2614" s="41">
        <f t="shared" si="282"/>
        <v>876.74999999997624</v>
      </c>
    </row>
    <row r="2615" spans="2:13" x14ac:dyDescent="0.2">
      <c r="B2615" s="41">
        <f t="shared" si="280"/>
        <v>10521.119999999715</v>
      </c>
      <c r="C2615" s="41">
        <f>Motor!$E$5</f>
        <v>1900</v>
      </c>
      <c r="D2615" s="41">
        <f>Motor!$E$6</f>
        <v>0</v>
      </c>
      <c r="E2615" s="41">
        <f t="shared" si="283"/>
        <v>12421.119999999715</v>
      </c>
      <c r="F2615" s="41">
        <f t="shared" si="284"/>
        <v>1035.0899999999999</v>
      </c>
      <c r="G2615" s="41">
        <f>IF(VLOOKUP(F2615,Constantes!$D$2:$E$11,2,TRUE)=0,+F2615,VLOOKUP(F2615,Constantes!$D$2:$E$11,2,TRUE))</f>
        <v>1050</v>
      </c>
      <c r="H2615" s="41">
        <f>ROUND(+Motor!$D$15*Iteración!G2615,2)</f>
        <v>49.35</v>
      </c>
      <c r="I2615" s="48">
        <f t="shared" si="285"/>
        <v>827.40999999997621</v>
      </c>
      <c r="J2615" s="41">
        <f t="shared" si="286"/>
        <v>876.75999999997623</v>
      </c>
      <c r="L2615" t="str">
        <f t="shared" si="281"/>
        <v>827,41</v>
      </c>
      <c r="M2615" s="41">
        <f t="shared" si="282"/>
        <v>876.75999999997623</v>
      </c>
    </row>
    <row r="2616" spans="2:13" x14ac:dyDescent="0.2">
      <c r="B2616" s="41">
        <f t="shared" si="280"/>
        <v>10521.239999999714</v>
      </c>
      <c r="C2616" s="41">
        <f>Motor!$E$5</f>
        <v>1900</v>
      </c>
      <c r="D2616" s="41">
        <f>Motor!$E$6</f>
        <v>0</v>
      </c>
      <c r="E2616" s="41">
        <f t="shared" si="283"/>
        <v>12421.239999999714</v>
      </c>
      <c r="F2616" s="41">
        <f t="shared" si="284"/>
        <v>1035.0999999999999</v>
      </c>
      <c r="G2616" s="41">
        <f>IF(VLOOKUP(F2616,Constantes!$D$2:$E$11,2,TRUE)=0,+F2616,VLOOKUP(F2616,Constantes!$D$2:$E$11,2,TRUE))</f>
        <v>1050</v>
      </c>
      <c r="H2616" s="41">
        <f>ROUND(+Motor!$D$15*Iteración!G2616,2)</f>
        <v>49.35</v>
      </c>
      <c r="I2616" s="48">
        <f t="shared" si="285"/>
        <v>827.4199999999762</v>
      </c>
      <c r="J2616" s="41">
        <f t="shared" si="286"/>
        <v>876.76999999997622</v>
      </c>
      <c r="L2616" t="str">
        <f t="shared" si="281"/>
        <v>827,42</v>
      </c>
      <c r="M2616" s="41">
        <f t="shared" si="282"/>
        <v>876.76999999997622</v>
      </c>
    </row>
    <row r="2617" spans="2:13" x14ac:dyDescent="0.2">
      <c r="B2617" s="41">
        <f t="shared" si="280"/>
        <v>10521.359999999715</v>
      </c>
      <c r="C2617" s="41">
        <f>Motor!$E$5</f>
        <v>1900</v>
      </c>
      <c r="D2617" s="41">
        <f>Motor!$E$6</f>
        <v>0</v>
      </c>
      <c r="E2617" s="41">
        <f t="shared" si="283"/>
        <v>12421.359999999715</v>
      </c>
      <c r="F2617" s="41">
        <f t="shared" si="284"/>
        <v>1035.1099999999999</v>
      </c>
      <c r="G2617" s="41">
        <f>IF(VLOOKUP(F2617,Constantes!$D$2:$E$11,2,TRUE)=0,+F2617,VLOOKUP(F2617,Constantes!$D$2:$E$11,2,TRUE))</f>
        <v>1050</v>
      </c>
      <c r="H2617" s="41">
        <f>ROUND(+Motor!$D$15*Iteración!G2617,2)</f>
        <v>49.35</v>
      </c>
      <c r="I2617" s="48">
        <f t="shared" si="285"/>
        <v>827.42999999997619</v>
      </c>
      <c r="J2617" s="41">
        <f t="shared" si="286"/>
        <v>876.77999999997621</v>
      </c>
      <c r="L2617" t="str">
        <f t="shared" si="281"/>
        <v>827,43</v>
      </c>
      <c r="M2617" s="41">
        <f t="shared" si="282"/>
        <v>876.77999999997621</v>
      </c>
    </row>
    <row r="2618" spans="2:13" x14ac:dyDescent="0.2">
      <c r="B2618" s="41">
        <f t="shared" si="280"/>
        <v>10521.479999999714</v>
      </c>
      <c r="C2618" s="41">
        <f>Motor!$E$5</f>
        <v>1900</v>
      </c>
      <c r="D2618" s="41">
        <f>Motor!$E$6</f>
        <v>0</v>
      </c>
      <c r="E2618" s="41">
        <f t="shared" si="283"/>
        <v>12421.479999999714</v>
      </c>
      <c r="F2618" s="41">
        <f t="shared" si="284"/>
        <v>1035.1199999999999</v>
      </c>
      <c r="G2618" s="41">
        <f>IF(VLOOKUP(F2618,Constantes!$D$2:$E$11,2,TRUE)=0,+F2618,VLOOKUP(F2618,Constantes!$D$2:$E$11,2,TRUE))</f>
        <v>1050</v>
      </c>
      <c r="H2618" s="41">
        <f>ROUND(+Motor!$D$15*Iteración!G2618,2)</f>
        <v>49.35</v>
      </c>
      <c r="I2618" s="48">
        <f t="shared" si="285"/>
        <v>827.43999999997618</v>
      </c>
      <c r="J2618" s="41">
        <f t="shared" si="286"/>
        <v>876.7899999999762</v>
      </c>
      <c r="L2618" t="str">
        <f t="shared" si="281"/>
        <v>827,44</v>
      </c>
      <c r="M2618" s="41">
        <f t="shared" si="282"/>
        <v>876.7899999999762</v>
      </c>
    </row>
    <row r="2619" spans="2:13" x14ac:dyDescent="0.2">
      <c r="B2619" s="41">
        <f t="shared" si="280"/>
        <v>10521.599999999715</v>
      </c>
      <c r="C2619" s="41">
        <f>Motor!$E$5</f>
        <v>1900</v>
      </c>
      <c r="D2619" s="41">
        <f>Motor!$E$6</f>
        <v>0</v>
      </c>
      <c r="E2619" s="41">
        <f t="shared" si="283"/>
        <v>12421.599999999715</v>
      </c>
      <c r="F2619" s="41">
        <f t="shared" si="284"/>
        <v>1035.1300000000001</v>
      </c>
      <c r="G2619" s="41">
        <f>IF(VLOOKUP(F2619,Constantes!$D$2:$E$11,2,TRUE)=0,+F2619,VLOOKUP(F2619,Constantes!$D$2:$E$11,2,TRUE))</f>
        <v>1050</v>
      </c>
      <c r="H2619" s="41">
        <f>ROUND(+Motor!$D$15*Iteración!G2619,2)</f>
        <v>49.35</v>
      </c>
      <c r="I2619" s="48">
        <f t="shared" si="285"/>
        <v>827.44999999997617</v>
      </c>
      <c r="J2619" s="41">
        <f t="shared" si="286"/>
        <v>876.79999999997619</v>
      </c>
      <c r="L2619" t="str">
        <f t="shared" si="281"/>
        <v>827,45</v>
      </c>
      <c r="M2619" s="41">
        <f t="shared" si="282"/>
        <v>876.79999999997619</v>
      </c>
    </row>
    <row r="2620" spans="2:13" x14ac:dyDescent="0.2">
      <c r="B2620" s="41">
        <f t="shared" si="280"/>
        <v>10521.719999999714</v>
      </c>
      <c r="C2620" s="41">
        <f>Motor!$E$5</f>
        <v>1900</v>
      </c>
      <c r="D2620" s="41">
        <f>Motor!$E$6</f>
        <v>0</v>
      </c>
      <c r="E2620" s="41">
        <f t="shared" si="283"/>
        <v>12421.719999999714</v>
      </c>
      <c r="F2620" s="41">
        <f t="shared" si="284"/>
        <v>1035.1400000000001</v>
      </c>
      <c r="G2620" s="41">
        <f>IF(VLOOKUP(F2620,Constantes!$D$2:$E$11,2,TRUE)=0,+F2620,VLOOKUP(F2620,Constantes!$D$2:$E$11,2,TRUE))</f>
        <v>1050</v>
      </c>
      <c r="H2620" s="41">
        <f>ROUND(+Motor!$D$15*Iteración!G2620,2)</f>
        <v>49.35</v>
      </c>
      <c r="I2620" s="48">
        <f t="shared" si="285"/>
        <v>827.45999999997616</v>
      </c>
      <c r="J2620" s="41">
        <f t="shared" si="286"/>
        <v>876.80999999997618</v>
      </c>
      <c r="L2620" t="str">
        <f t="shared" si="281"/>
        <v>827,46</v>
      </c>
      <c r="M2620" s="41">
        <f t="shared" si="282"/>
        <v>876.80999999997618</v>
      </c>
    </row>
    <row r="2621" spans="2:13" x14ac:dyDescent="0.2">
      <c r="B2621" s="41">
        <f t="shared" si="280"/>
        <v>10521.839999999715</v>
      </c>
      <c r="C2621" s="41">
        <f>Motor!$E$5</f>
        <v>1900</v>
      </c>
      <c r="D2621" s="41">
        <f>Motor!$E$6</f>
        <v>0</v>
      </c>
      <c r="E2621" s="41">
        <f t="shared" si="283"/>
        <v>12421.839999999715</v>
      </c>
      <c r="F2621" s="41">
        <f t="shared" si="284"/>
        <v>1035.1500000000001</v>
      </c>
      <c r="G2621" s="41">
        <f>IF(VLOOKUP(F2621,Constantes!$D$2:$E$11,2,TRUE)=0,+F2621,VLOOKUP(F2621,Constantes!$D$2:$E$11,2,TRUE))</f>
        <v>1050</v>
      </c>
      <c r="H2621" s="41">
        <f>ROUND(+Motor!$D$15*Iteración!G2621,2)</f>
        <v>49.35</v>
      </c>
      <c r="I2621" s="48">
        <f t="shared" si="285"/>
        <v>827.46999999997615</v>
      </c>
      <c r="J2621" s="41">
        <f t="shared" si="286"/>
        <v>876.81999999997618</v>
      </c>
      <c r="L2621" t="str">
        <f t="shared" si="281"/>
        <v>827,47</v>
      </c>
      <c r="M2621" s="41">
        <f t="shared" si="282"/>
        <v>876.81999999997618</v>
      </c>
    </row>
    <row r="2622" spans="2:13" x14ac:dyDescent="0.2">
      <c r="B2622" s="41">
        <f t="shared" si="280"/>
        <v>10521.959999999714</v>
      </c>
      <c r="C2622" s="41">
        <f>Motor!$E$5</f>
        <v>1900</v>
      </c>
      <c r="D2622" s="41">
        <f>Motor!$E$6</f>
        <v>0</v>
      </c>
      <c r="E2622" s="41">
        <f t="shared" si="283"/>
        <v>12421.959999999714</v>
      </c>
      <c r="F2622" s="41">
        <f t="shared" si="284"/>
        <v>1035.1600000000001</v>
      </c>
      <c r="G2622" s="41">
        <f>IF(VLOOKUP(F2622,Constantes!$D$2:$E$11,2,TRUE)=0,+F2622,VLOOKUP(F2622,Constantes!$D$2:$E$11,2,TRUE))</f>
        <v>1050</v>
      </c>
      <c r="H2622" s="41">
        <f>ROUND(+Motor!$D$15*Iteración!G2622,2)</f>
        <v>49.35</v>
      </c>
      <c r="I2622" s="48">
        <f t="shared" si="285"/>
        <v>827.47999999997614</v>
      </c>
      <c r="J2622" s="41">
        <f t="shared" si="286"/>
        <v>876.82999999997617</v>
      </c>
      <c r="L2622" t="str">
        <f t="shared" si="281"/>
        <v>827,48</v>
      </c>
      <c r="M2622" s="41">
        <f t="shared" si="282"/>
        <v>876.82999999997617</v>
      </c>
    </row>
    <row r="2623" spans="2:13" x14ac:dyDescent="0.2">
      <c r="B2623" s="41">
        <f t="shared" si="280"/>
        <v>10522.079999999714</v>
      </c>
      <c r="C2623" s="41">
        <f>Motor!$E$5</f>
        <v>1900</v>
      </c>
      <c r="D2623" s="41">
        <f>Motor!$E$6</f>
        <v>0</v>
      </c>
      <c r="E2623" s="41">
        <f t="shared" si="283"/>
        <v>12422.079999999714</v>
      </c>
      <c r="F2623" s="41">
        <f t="shared" si="284"/>
        <v>1035.17</v>
      </c>
      <c r="G2623" s="41">
        <f>IF(VLOOKUP(F2623,Constantes!$D$2:$E$11,2,TRUE)=0,+F2623,VLOOKUP(F2623,Constantes!$D$2:$E$11,2,TRUE))</f>
        <v>1050</v>
      </c>
      <c r="H2623" s="41">
        <f>ROUND(+Motor!$D$15*Iteración!G2623,2)</f>
        <v>49.35</v>
      </c>
      <c r="I2623" s="48">
        <f t="shared" si="285"/>
        <v>827.48999999997613</v>
      </c>
      <c r="J2623" s="41">
        <f t="shared" si="286"/>
        <v>876.83999999997616</v>
      </c>
      <c r="L2623" t="str">
        <f t="shared" si="281"/>
        <v>827,49</v>
      </c>
      <c r="M2623" s="41">
        <f t="shared" si="282"/>
        <v>876.83999999997616</v>
      </c>
    </row>
    <row r="2624" spans="2:13" x14ac:dyDescent="0.2">
      <c r="B2624" s="41">
        <f t="shared" si="280"/>
        <v>10522.199999999713</v>
      </c>
      <c r="C2624" s="41">
        <f>Motor!$E$5</f>
        <v>1900</v>
      </c>
      <c r="D2624" s="41">
        <f>Motor!$E$6</f>
        <v>0</v>
      </c>
      <c r="E2624" s="41">
        <f t="shared" si="283"/>
        <v>12422.199999999713</v>
      </c>
      <c r="F2624" s="41">
        <f t="shared" si="284"/>
        <v>1035.18</v>
      </c>
      <c r="G2624" s="41">
        <f>IF(VLOOKUP(F2624,Constantes!$D$2:$E$11,2,TRUE)=0,+F2624,VLOOKUP(F2624,Constantes!$D$2:$E$11,2,TRUE))</f>
        <v>1050</v>
      </c>
      <c r="H2624" s="41">
        <f>ROUND(+Motor!$D$15*Iteración!G2624,2)</f>
        <v>49.35</v>
      </c>
      <c r="I2624" s="48">
        <f t="shared" si="285"/>
        <v>827.49999999997613</v>
      </c>
      <c r="J2624" s="41">
        <f t="shared" si="286"/>
        <v>876.84999999997615</v>
      </c>
      <c r="L2624" t="str">
        <f t="shared" si="281"/>
        <v>827,50</v>
      </c>
      <c r="M2624" s="41">
        <f t="shared" si="282"/>
        <v>876.84999999997615</v>
      </c>
    </row>
    <row r="2625" spans="2:13" x14ac:dyDescent="0.2">
      <c r="B2625" s="41">
        <f t="shared" si="280"/>
        <v>10522.319999999714</v>
      </c>
      <c r="C2625" s="41">
        <f>Motor!$E$5</f>
        <v>1900</v>
      </c>
      <c r="D2625" s="41">
        <f>Motor!$E$6</f>
        <v>0</v>
      </c>
      <c r="E2625" s="41">
        <f t="shared" si="283"/>
        <v>12422.319999999714</v>
      </c>
      <c r="F2625" s="41">
        <f t="shared" si="284"/>
        <v>1035.19</v>
      </c>
      <c r="G2625" s="41">
        <f>IF(VLOOKUP(F2625,Constantes!$D$2:$E$11,2,TRUE)=0,+F2625,VLOOKUP(F2625,Constantes!$D$2:$E$11,2,TRUE))</f>
        <v>1050</v>
      </c>
      <c r="H2625" s="41">
        <f>ROUND(+Motor!$D$15*Iteración!G2625,2)</f>
        <v>49.35</v>
      </c>
      <c r="I2625" s="48">
        <f t="shared" si="285"/>
        <v>827.50999999997612</v>
      </c>
      <c r="J2625" s="41">
        <f t="shared" si="286"/>
        <v>876.85999999997614</v>
      </c>
      <c r="L2625" t="str">
        <f t="shared" si="281"/>
        <v>827,51</v>
      </c>
      <c r="M2625" s="41">
        <f t="shared" si="282"/>
        <v>876.85999999997614</v>
      </c>
    </row>
    <row r="2626" spans="2:13" x14ac:dyDescent="0.2">
      <c r="B2626" s="41">
        <f t="shared" si="280"/>
        <v>10522.439999999713</v>
      </c>
      <c r="C2626" s="41">
        <f>Motor!$E$5</f>
        <v>1900</v>
      </c>
      <c r="D2626" s="41">
        <f>Motor!$E$6</f>
        <v>0</v>
      </c>
      <c r="E2626" s="41">
        <f t="shared" si="283"/>
        <v>12422.439999999713</v>
      </c>
      <c r="F2626" s="41">
        <f t="shared" si="284"/>
        <v>1035.2</v>
      </c>
      <c r="G2626" s="41">
        <f>IF(VLOOKUP(F2626,Constantes!$D$2:$E$11,2,TRUE)=0,+F2626,VLOOKUP(F2626,Constantes!$D$2:$E$11,2,TRUE))</f>
        <v>1050</v>
      </c>
      <c r="H2626" s="41">
        <f>ROUND(+Motor!$D$15*Iteración!G2626,2)</f>
        <v>49.35</v>
      </c>
      <c r="I2626" s="48">
        <f t="shared" si="285"/>
        <v>827.51999999997611</v>
      </c>
      <c r="J2626" s="41">
        <f t="shared" si="286"/>
        <v>876.86999999997613</v>
      </c>
      <c r="L2626" t="str">
        <f t="shared" si="281"/>
        <v>827,52</v>
      </c>
      <c r="M2626" s="41">
        <f t="shared" si="282"/>
        <v>876.86999999997613</v>
      </c>
    </row>
    <row r="2627" spans="2:13" x14ac:dyDescent="0.2">
      <c r="B2627" s="41">
        <f t="shared" si="280"/>
        <v>10522.559999999714</v>
      </c>
      <c r="C2627" s="41">
        <f>Motor!$E$5</f>
        <v>1900</v>
      </c>
      <c r="D2627" s="41">
        <f>Motor!$E$6</f>
        <v>0</v>
      </c>
      <c r="E2627" s="41">
        <f t="shared" si="283"/>
        <v>12422.559999999714</v>
      </c>
      <c r="F2627" s="41">
        <f t="shared" si="284"/>
        <v>1035.21</v>
      </c>
      <c r="G2627" s="41">
        <f>IF(VLOOKUP(F2627,Constantes!$D$2:$E$11,2,TRUE)=0,+F2627,VLOOKUP(F2627,Constantes!$D$2:$E$11,2,TRUE))</f>
        <v>1050</v>
      </c>
      <c r="H2627" s="41">
        <f>ROUND(+Motor!$D$15*Iteración!G2627,2)</f>
        <v>49.35</v>
      </c>
      <c r="I2627" s="48">
        <f t="shared" si="285"/>
        <v>827.5299999999761</v>
      </c>
      <c r="J2627" s="41">
        <f t="shared" si="286"/>
        <v>876.87999999997612</v>
      </c>
      <c r="L2627" t="str">
        <f t="shared" si="281"/>
        <v>827,53</v>
      </c>
      <c r="M2627" s="41">
        <f t="shared" si="282"/>
        <v>876.87999999997612</v>
      </c>
    </row>
    <row r="2628" spans="2:13" x14ac:dyDescent="0.2">
      <c r="B2628" s="41">
        <f t="shared" ref="B2628:B2691" si="287">+J2628*12</f>
        <v>10522.679999999713</v>
      </c>
      <c r="C2628" s="41">
        <f>Motor!$E$5</f>
        <v>1900</v>
      </c>
      <c r="D2628" s="41">
        <f>Motor!$E$6</f>
        <v>0</v>
      </c>
      <c r="E2628" s="41">
        <f t="shared" si="283"/>
        <v>12422.679999999713</v>
      </c>
      <c r="F2628" s="41">
        <f t="shared" si="284"/>
        <v>1035.22</v>
      </c>
      <c r="G2628" s="41">
        <f>IF(VLOOKUP(F2628,Constantes!$D$2:$E$11,2,TRUE)=0,+F2628,VLOOKUP(F2628,Constantes!$D$2:$E$11,2,TRUE))</f>
        <v>1050</v>
      </c>
      <c r="H2628" s="41">
        <f>ROUND(+Motor!$D$15*Iteración!G2628,2)</f>
        <v>49.35</v>
      </c>
      <c r="I2628" s="48">
        <f t="shared" si="285"/>
        <v>827.53999999997609</v>
      </c>
      <c r="J2628" s="41">
        <f t="shared" si="286"/>
        <v>876.88999999997611</v>
      </c>
      <c r="L2628" t="str">
        <f t="shared" ref="L2628:L2691" si="288">TEXT(I2628,"0,00")</f>
        <v>827,54</v>
      </c>
      <c r="M2628" s="41">
        <f t="shared" ref="M2628:M2691" si="289">+J2628</f>
        <v>876.88999999997611</v>
      </c>
    </row>
    <row r="2629" spans="2:13" x14ac:dyDescent="0.2">
      <c r="B2629" s="41">
        <f t="shared" si="287"/>
        <v>10522.799999999714</v>
      </c>
      <c r="C2629" s="41">
        <f>Motor!$E$5</f>
        <v>1900</v>
      </c>
      <c r="D2629" s="41">
        <f>Motor!$E$6</f>
        <v>0</v>
      </c>
      <c r="E2629" s="41">
        <f t="shared" ref="E2629:E2692" si="290">SUM(B2629:D2629)</f>
        <v>12422.799999999714</v>
      </c>
      <c r="F2629" s="41">
        <f t="shared" ref="F2629:F2692" si="291">ROUND(+E2629/12,2)</f>
        <v>1035.23</v>
      </c>
      <c r="G2629" s="41">
        <f>IF(VLOOKUP(F2629,Constantes!$D$2:$E$11,2,TRUE)=0,+F2629,VLOOKUP(F2629,Constantes!$D$2:$E$11,2,TRUE))</f>
        <v>1050</v>
      </c>
      <c r="H2629" s="41">
        <f>ROUND(+Motor!$D$15*Iteración!G2629,2)</f>
        <v>49.35</v>
      </c>
      <c r="I2629" s="48">
        <f t="shared" ref="I2629:I2692" si="292">+J2629-H2629</f>
        <v>827.54999999997608</v>
      </c>
      <c r="J2629" s="41">
        <f t="shared" ref="J2629:J2692" si="293">+J2628+$J$1</f>
        <v>876.8999999999761</v>
      </c>
      <c r="L2629" t="str">
        <f t="shared" si="288"/>
        <v>827,55</v>
      </c>
      <c r="M2629" s="41">
        <f t="shared" si="289"/>
        <v>876.8999999999761</v>
      </c>
    </row>
    <row r="2630" spans="2:13" x14ac:dyDescent="0.2">
      <c r="B2630" s="41">
        <f t="shared" si="287"/>
        <v>10522.919999999713</v>
      </c>
      <c r="C2630" s="41">
        <f>Motor!$E$5</f>
        <v>1900</v>
      </c>
      <c r="D2630" s="41">
        <f>Motor!$E$6</f>
        <v>0</v>
      </c>
      <c r="E2630" s="41">
        <f t="shared" si="290"/>
        <v>12422.919999999713</v>
      </c>
      <c r="F2630" s="41">
        <f t="shared" si="291"/>
        <v>1035.24</v>
      </c>
      <c r="G2630" s="41">
        <f>IF(VLOOKUP(F2630,Constantes!$D$2:$E$11,2,TRUE)=0,+F2630,VLOOKUP(F2630,Constantes!$D$2:$E$11,2,TRUE))</f>
        <v>1050</v>
      </c>
      <c r="H2630" s="41">
        <f>ROUND(+Motor!$D$15*Iteración!G2630,2)</f>
        <v>49.35</v>
      </c>
      <c r="I2630" s="48">
        <f t="shared" si="292"/>
        <v>827.55999999997607</v>
      </c>
      <c r="J2630" s="41">
        <f t="shared" si="293"/>
        <v>876.90999999997609</v>
      </c>
      <c r="L2630" t="str">
        <f t="shared" si="288"/>
        <v>827,56</v>
      </c>
      <c r="M2630" s="41">
        <f t="shared" si="289"/>
        <v>876.90999999997609</v>
      </c>
    </row>
    <row r="2631" spans="2:13" x14ac:dyDescent="0.2">
      <c r="B2631" s="41">
        <f t="shared" si="287"/>
        <v>10523.039999999713</v>
      </c>
      <c r="C2631" s="41">
        <f>Motor!$E$5</f>
        <v>1900</v>
      </c>
      <c r="D2631" s="41">
        <f>Motor!$E$6</f>
        <v>0</v>
      </c>
      <c r="E2631" s="41">
        <f t="shared" si="290"/>
        <v>12423.039999999713</v>
      </c>
      <c r="F2631" s="41">
        <f t="shared" si="291"/>
        <v>1035.25</v>
      </c>
      <c r="G2631" s="41">
        <f>IF(VLOOKUP(F2631,Constantes!$D$2:$E$11,2,TRUE)=0,+F2631,VLOOKUP(F2631,Constantes!$D$2:$E$11,2,TRUE))</f>
        <v>1050</v>
      </c>
      <c r="H2631" s="41">
        <f>ROUND(+Motor!$D$15*Iteración!G2631,2)</f>
        <v>49.35</v>
      </c>
      <c r="I2631" s="48">
        <f t="shared" si="292"/>
        <v>827.56999999997606</v>
      </c>
      <c r="J2631" s="41">
        <f t="shared" si="293"/>
        <v>876.91999999997608</v>
      </c>
      <c r="L2631" t="str">
        <f t="shared" si="288"/>
        <v>827,57</v>
      </c>
      <c r="M2631" s="41">
        <f t="shared" si="289"/>
        <v>876.91999999997608</v>
      </c>
    </row>
    <row r="2632" spans="2:13" x14ac:dyDescent="0.2">
      <c r="B2632" s="41">
        <f t="shared" si="287"/>
        <v>10523.159999999712</v>
      </c>
      <c r="C2632" s="41">
        <f>Motor!$E$5</f>
        <v>1900</v>
      </c>
      <c r="D2632" s="41">
        <f>Motor!$E$6</f>
        <v>0</v>
      </c>
      <c r="E2632" s="41">
        <f t="shared" si="290"/>
        <v>12423.159999999712</v>
      </c>
      <c r="F2632" s="41">
        <f t="shared" si="291"/>
        <v>1035.26</v>
      </c>
      <c r="G2632" s="41">
        <f>IF(VLOOKUP(F2632,Constantes!$D$2:$E$11,2,TRUE)=0,+F2632,VLOOKUP(F2632,Constantes!$D$2:$E$11,2,TRUE))</f>
        <v>1050</v>
      </c>
      <c r="H2632" s="41">
        <f>ROUND(+Motor!$D$15*Iteración!G2632,2)</f>
        <v>49.35</v>
      </c>
      <c r="I2632" s="48">
        <f t="shared" si="292"/>
        <v>827.57999999997605</v>
      </c>
      <c r="J2632" s="41">
        <f t="shared" si="293"/>
        <v>876.92999999997608</v>
      </c>
      <c r="L2632" t="str">
        <f t="shared" si="288"/>
        <v>827,58</v>
      </c>
      <c r="M2632" s="41">
        <f t="shared" si="289"/>
        <v>876.92999999997608</v>
      </c>
    </row>
    <row r="2633" spans="2:13" x14ac:dyDescent="0.2">
      <c r="B2633" s="41">
        <f t="shared" si="287"/>
        <v>10523.279999999713</v>
      </c>
      <c r="C2633" s="41">
        <f>Motor!$E$5</f>
        <v>1900</v>
      </c>
      <c r="D2633" s="41">
        <f>Motor!$E$6</f>
        <v>0</v>
      </c>
      <c r="E2633" s="41">
        <f t="shared" si="290"/>
        <v>12423.279999999713</v>
      </c>
      <c r="F2633" s="41">
        <f t="shared" si="291"/>
        <v>1035.27</v>
      </c>
      <c r="G2633" s="41">
        <f>IF(VLOOKUP(F2633,Constantes!$D$2:$E$11,2,TRUE)=0,+F2633,VLOOKUP(F2633,Constantes!$D$2:$E$11,2,TRUE))</f>
        <v>1050</v>
      </c>
      <c r="H2633" s="41">
        <f>ROUND(+Motor!$D$15*Iteración!G2633,2)</f>
        <v>49.35</v>
      </c>
      <c r="I2633" s="48">
        <f t="shared" si="292"/>
        <v>827.58999999997604</v>
      </c>
      <c r="J2633" s="41">
        <f t="shared" si="293"/>
        <v>876.93999999997607</v>
      </c>
      <c r="L2633" t="str">
        <f t="shared" si="288"/>
        <v>827,59</v>
      </c>
      <c r="M2633" s="41">
        <f t="shared" si="289"/>
        <v>876.93999999997607</v>
      </c>
    </row>
    <row r="2634" spans="2:13" x14ac:dyDescent="0.2">
      <c r="B2634" s="41">
        <f t="shared" si="287"/>
        <v>10523.399999999712</v>
      </c>
      <c r="C2634" s="41">
        <f>Motor!$E$5</f>
        <v>1900</v>
      </c>
      <c r="D2634" s="41">
        <f>Motor!$E$6</f>
        <v>0</v>
      </c>
      <c r="E2634" s="41">
        <f t="shared" si="290"/>
        <v>12423.399999999712</v>
      </c>
      <c r="F2634" s="41">
        <f t="shared" si="291"/>
        <v>1035.28</v>
      </c>
      <c r="G2634" s="41">
        <f>IF(VLOOKUP(F2634,Constantes!$D$2:$E$11,2,TRUE)=0,+F2634,VLOOKUP(F2634,Constantes!$D$2:$E$11,2,TRUE))</f>
        <v>1050</v>
      </c>
      <c r="H2634" s="41">
        <f>ROUND(+Motor!$D$15*Iteración!G2634,2)</f>
        <v>49.35</v>
      </c>
      <c r="I2634" s="48">
        <f t="shared" si="292"/>
        <v>827.59999999997603</v>
      </c>
      <c r="J2634" s="41">
        <f t="shared" si="293"/>
        <v>876.94999999997606</v>
      </c>
      <c r="L2634" t="str">
        <f t="shared" si="288"/>
        <v>827,60</v>
      </c>
      <c r="M2634" s="41">
        <f t="shared" si="289"/>
        <v>876.94999999997606</v>
      </c>
    </row>
    <row r="2635" spans="2:13" x14ac:dyDescent="0.2">
      <c r="B2635" s="41">
        <f t="shared" si="287"/>
        <v>10523.519999999713</v>
      </c>
      <c r="C2635" s="41">
        <f>Motor!$E$5</f>
        <v>1900</v>
      </c>
      <c r="D2635" s="41">
        <f>Motor!$E$6</f>
        <v>0</v>
      </c>
      <c r="E2635" s="41">
        <f t="shared" si="290"/>
        <v>12423.519999999713</v>
      </c>
      <c r="F2635" s="41">
        <f t="shared" si="291"/>
        <v>1035.29</v>
      </c>
      <c r="G2635" s="41">
        <f>IF(VLOOKUP(F2635,Constantes!$D$2:$E$11,2,TRUE)=0,+F2635,VLOOKUP(F2635,Constantes!$D$2:$E$11,2,TRUE))</f>
        <v>1050</v>
      </c>
      <c r="H2635" s="41">
        <f>ROUND(+Motor!$D$15*Iteración!G2635,2)</f>
        <v>49.35</v>
      </c>
      <c r="I2635" s="48">
        <f t="shared" si="292"/>
        <v>827.60999999997603</v>
      </c>
      <c r="J2635" s="41">
        <f t="shared" si="293"/>
        <v>876.95999999997605</v>
      </c>
      <c r="L2635" t="str">
        <f t="shared" si="288"/>
        <v>827,61</v>
      </c>
      <c r="M2635" s="41">
        <f t="shared" si="289"/>
        <v>876.95999999997605</v>
      </c>
    </row>
    <row r="2636" spans="2:13" x14ac:dyDescent="0.2">
      <c r="B2636" s="41">
        <f t="shared" si="287"/>
        <v>10523.639999999712</v>
      </c>
      <c r="C2636" s="41">
        <f>Motor!$E$5</f>
        <v>1900</v>
      </c>
      <c r="D2636" s="41">
        <f>Motor!$E$6</f>
        <v>0</v>
      </c>
      <c r="E2636" s="41">
        <f t="shared" si="290"/>
        <v>12423.639999999712</v>
      </c>
      <c r="F2636" s="41">
        <f t="shared" si="291"/>
        <v>1035.3</v>
      </c>
      <c r="G2636" s="41">
        <f>IF(VLOOKUP(F2636,Constantes!$D$2:$E$11,2,TRUE)=0,+F2636,VLOOKUP(F2636,Constantes!$D$2:$E$11,2,TRUE))</f>
        <v>1050</v>
      </c>
      <c r="H2636" s="41">
        <f>ROUND(+Motor!$D$15*Iteración!G2636,2)</f>
        <v>49.35</v>
      </c>
      <c r="I2636" s="48">
        <f t="shared" si="292"/>
        <v>827.61999999997602</v>
      </c>
      <c r="J2636" s="41">
        <f t="shared" si="293"/>
        <v>876.96999999997604</v>
      </c>
      <c r="L2636" t="str">
        <f t="shared" si="288"/>
        <v>827,62</v>
      </c>
      <c r="M2636" s="41">
        <f t="shared" si="289"/>
        <v>876.96999999997604</v>
      </c>
    </row>
    <row r="2637" spans="2:13" x14ac:dyDescent="0.2">
      <c r="B2637" s="41">
        <f t="shared" si="287"/>
        <v>10523.759999999713</v>
      </c>
      <c r="C2637" s="41">
        <f>Motor!$E$5</f>
        <v>1900</v>
      </c>
      <c r="D2637" s="41">
        <f>Motor!$E$6</f>
        <v>0</v>
      </c>
      <c r="E2637" s="41">
        <f t="shared" si="290"/>
        <v>12423.759999999713</v>
      </c>
      <c r="F2637" s="41">
        <f t="shared" si="291"/>
        <v>1035.31</v>
      </c>
      <c r="G2637" s="41">
        <f>IF(VLOOKUP(F2637,Constantes!$D$2:$E$11,2,TRUE)=0,+F2637,VLOOKUP(F2637,Constantes!$D$2:$E$11,2,TRUE))</f>
        <v>1050</v>
      </c>
      <c r="H2637" s="41">
        <f>ROUND(+Motor!$D$15*Iteración!G2637,2)</f>
        <v>49.35</v>
      </c>
      <c r="I2637" s="48">
        <f t="shared" si="292"/>
        <v>827.62999999997601</v>
      </c>
      <c r="J2637" s="41">
        <f t="shared" si="293"/>
        <v>876.97999999997603</v>
      </c>
      <c r="L2637" t="str">
        <f t="shared" si="288"/>
        <v>827,63</v>
      </c>
      <c r="M2637" s="41">
        <f t="shared" si="289"/>
        <v>876.97999999997603</v>
      </c>
    </row>
    <row r="2638" spans="2:13" x14ac:dyDescent="0.2">
      <c r="B2638" s="41">
        <f t="shared" si="287"/>
        <v>10523.879999999712</v>
      </c>
      <c r="C2638" s="41">
        <f>Motor!$E$5</f>
        <v>1900</v>
      </c>
      <c r="D2638" s="41">
        <f>Motor!$E$6</f>
        <v>0</v>
      </c>
      <c r="E2638" s="41">
        <f t="shared" si="290"/>
        <v>12423.879999999712</v>
      </c>
      <c r="F2638" s="41">
        <f t="shared" si="291"/>
        <v>1035.32</v>
      </c>
      <c r="G2638" s="41">
        <f>IF(VLOOKUP(F2638,Constantes!$D$2:$E$11,2,TRUE)=0,+F2638,VLOOKUP(F2638,Constantes!$D$2:$E$11,2,TRUE))</f>
        <v>1050</v>
      </c>
      <c r="H2638" s="41">
        <f>ROUND(+Motor!$D$15*Iteración!G2638,2)</f>
        <v>49.35</v>
      </c>
      <c r="I2638" s="48">
        <f t="shared" si="292"/>
        <v>827.639999999976</v>
      </c>
      <c r="J2638" s="41">
        <f t="shared" si="293"/>
        <v>876.98999999997602</v>
      </c>
      <c r="L2638" t="str">
        <f t="shared" si="288"/>
        <v>827,64</v>
      </c>
      <c r="M2638" s="41">
        <f t="shared" si="289"/>
        <v>876.98999999997602</v>
      </c>
    </row>
    <row r="2639" spans="2:13" x14ac:dyDescent="0.2">
      <c r="B2639" s="41">
        <f t="shared" si="287"/>
        <v>10523.999999999713</v>
      </c>
      <c r="C2639" s="41">
        <f>Motor!$E$5</f>
        <v>1900</v>
      </c>
      <c r="D2639" s="41">
        <f>Motor!$E$6</f>
        <v>0</v>
      </c>
      <c r="E2639" s="41">
        <f t="shared" si="290"/>
        <v>12423.999999999713</v>
      </c>
      <c r="F2639" s="41">
        <f t="shared" si="291"/>
        <v>1035.33</v>
      </c>
      <c r="G2639" s="41">
        <f>IF(VLOOKUP(F2639,Constantes!$D$2:$E$11,2,TRUE)=0,+F2639,VLOOKUP(F2639,Constantes!$D$2:$E$11,2,TRUE))</f>
        <v>1050</v>
      </c>
      <c r="H2639" s="41">
        <f>ROUND(+Motor!$D$15*Iteración!G2639,2)</f>
        <v>49.35</v>
      </c>
      <c r="I2639" s="48">
        <f t="shared" si="292"/>
        <v>827.64999999997599</v>
      </c>
      <c r="J2639" s="41">
        <f t="shared" si="293"/>
        <v>876.99999999997601</v>
      </c>
      <c r="L2639" t="str">
        <f t="shared" si="288"/>
        <v>827,65</v>
      </c>
      <c r="M2639" s="41">
        <f t="shared" si="289"/>
        <v>876.99999999997601</v>
      </c>
    </row>
    <row r="2640" spans="2:13" x14ac:dyDescent="0.2">
      <c r="B2640" s="41">
        <f t="shared" si="287"/>
        <v>10524.119999999712</v>
      </c>
      <c r="C2640" s="41">
        <f>Motor!$E$5</f>
        <v>1900</v>
      </c>
      <c r="D2640" s="41">
        <f>Motor!$E$6</f>
        <v>0</v>
      </c>
      <c r="E2640" s="41">
        <f t="shared" si="290"/>
        <v>12424.119999999712</v>
      </c>
      <c r="F2640" s="41">
        <f t="shared" si="291"/>
        <v>1035.3399999999999</v>
      </c>
      <c r="G2640" s="41">
        <f>IF(VLOOKUP(F2640,Constantes!$D$2:$E$11,2,TRUE)=0,+F2640,VLOOKUP(F2640,Constantes!$D$2:$E$11,2,TRUE))</f>
        <v>1050</v>
      </c>
      <c r="H2640" s="41">
        <f>ROUND(+Motor!$D$15*Iteración!G2640,2)</f>
        <v>49.35</v>
      </c>
      <c r="I2640" s="48">
        <f t="shared" si="292"/>
        <v>827.65999999997598</v>
      </c>
      <c r="J2640" s="41">
        <f t="shared" si="293"/>
        <v>877.009999999976</v>
      </c>
      <c r="L2640" t="str">
        <f t="shared" si="288"/>
        <v>827,66</v>
      </c>
      <c r="M2640" s="41">
        <f t="shared" si="289"/>
        <v>877.009999999976</v>
      </c>
    </row>
    <row r="2641" spans="2:13" x14ac:dyDescent="0.2">
      <c r="B2641" s="41">
        <f t="shared" si="287"/>
        <v>10524.239999999712</v>
      </c>
      <c r="C2641" s="41">
        <f>Motor!$E$5</f>
        <v>1900</v>
      </c>
      <c r="D2641" s="41">
        <f>Motor!$E$6</f>
        <v>0</v>
      </c>
      <c r="E2641" s="41">
        <f t="shared" si="290"/>
        <v>12424.239999999712</v>
      </c>
      <c r="F2641" s="41">
        <f t="shared" si="291"/>
        <v>1035.3499999999999</v>
      </c>
      <c r="G2641" s="41">
        <f>IF(VLOOKUP(F2641,Constantes!$D$2:$E$11,2,TRUE)=0,+F2641,VLOOKUP(F2641,Constantes!$D$2:$E$11,2,TRUE))</f>
        <v>1050</v>
      </c>
      <c r="H2641" s="41">
        <f>ROUND(+Motor!$D$15*Iteración!G2641,2)</f>
        <v>49.35</v>
      </c>
      <c r="I2641" s="48">
        <f t="shared" si="292"/>
        <v>827.66999999997597</v>
      </c>
      <c r="J2641" s="41">
        <f t="shared" si="293"/>
        <v>877.01999999997599</v>
      </c>
      <c r="L2641" t="str">
        <f t="shared" si="288"/>
        <v>827,67</v>
      </c>
      <c r="M2641" s="41">
        <f t="shared" si="289"/>
        <v>877.01999999997599</v>
      </c>
    </row>
    <row r="2642" spans="2:13" x14ac:dyDescent="0.2">
      <c r="B2642" s="41">
        <f t="shared" si="287"/>
        <v>10524.359999999711</v>
      </c>
      <c r="C2642" s="41">
        <f>Motor!$E$5</f>
        <v>1900</v>
      </c>
      <c r="D2642" s="41">
        <f>Motor!$E$6</f>
        <v>0</v>
      </c>
      <c r="E2642" s="41">
        <f t="shared" si="290"/>
        <v>12424.359999999711</v>
      </c>
      <c r="F2642" s="41">
        <f t="shared" si="291"/>
        <v>1035.3599999999999</v>
      </c>
      <c r="G2642" s="41">
        <f>IF(VLOOKUP(F2642,Constantes!$D$2:$E$11,2,TRUE)=0,+F2642,VLOOKUP(F2642,Constantes!$D$2:$E$11,2,TRUE))</f>
        <v>1050</v>
      </c>
      <c r="H2642" s="41">
        <f>ROUND(+Motor!$D$15*Iteración!G2642,2)</f>
        <v>49.35</v>
      </c>
      <c r="I2642" s="48">
        <f t="shared" si="292"/>
        <v>827.67999999997596</v>
      </c>
      <c r="J2642" s="41">
        <f t="shared" si="293"/>
        <v>877.02999999997598</v>
      </c>
      <c r="L2642" t="str">
        <f t="shared" si="288"/>
        <v>827,68</v>
      </c>
      <c r="M2642" s="41">
        <f t="shared" si="289"/>
        <v>877.02999999997598</v>
      </c>
    </row>
    <row r="2643" spans="2:13" x14ac:dyDescent="0.2">
      <c r="B2643" s="41">
        <f t="shared" si="287"/>
        <v>10524.479999999712</v>
      </c>
      <c r="C2643" s="41">
        <f>Motor!$E$5</f>
        <v>1900</v>
      </c>
      <c r="D2643" s="41">
        <f>Motor!$E$6</f>
        <v>0</v>
      </c>
      <c r="E2643" s="41">
        <f t="shared" si="290"/>
        <v>12424.479999999712</v>
      </c>
      <c r="F2643" s="41">
        <f t="shared" si="291"/>
        <v>1035.3699999999999</v>
      </c>
      <c r="G2643" s="41">
        <f>IF(VLOOKUP(F2643,Constantes!$D$2:$E$11,2,TRUE)=0,+F2643,VLOOKUP(F2643,Constantes!$D$2:$E$11,2,TRUE))</f>
        <v>1050</v>
      </c>
      <c r="H2643" s="41">
        <f>ROUND(+Motor!$D$15*Iteración!G2643,2)</f>
        <v>49.35</v>
      </c>
      <c r="I2643" s="48">
        <f t="shared" si="292"/>
        <v>827.68999999997595</v>
      </c>
      <c r="J2643" s="41">
        <f t="shared" si="293"/>
        <v>877.03999999997598</v>
      </c>
      <c r="L2643" t="str">
        <f t="shared" si="288"/>
        <v>827,69</v>
      </c>
      <c r="M2643" s="41">
        <f t="shared" si="289"/>
        <v>877.03999999997598</v>
      </c>
    </row>
    <row r="2644" spans="2:13" x14ac:dyDescent="0.2">
      <c r="B2644" s="41">
        <f t="shared" si="287"/>
        <v>10524.599999999711</v>
      </c>
      <c r="C2644" s="41">
        <f>Motor!$E$5</f>
        <v>1900</v>
      </c>
      <c r="D2644" s="41">
        <f>Motor!$E$6</f>
        <v>0</v>
      </c>
      <c r="E2644" s="41">
        <f t="shared" si="290"/>
        <v>12424.599999999711</v>
      </c>
      <c r="F2644" s="41">
        <f t="shared" si="291"/>
        <v>1035.3800000000001</v>
      </c>
      <c r="G2644" s="41">
        <f>IF(VLOOKUP(F2644,Constantes!$D$2:$E$11,2,TRUE)=0,+F2644,VLOOKUP(F2644,Constantes!$D$2:$E$11,2,TRUE))</f>
        <v>1050</v>
      </c>
      <c r="H2644" s="41">
        <f>ROUND(+Motor!$D$15*Iteración!G2644,2)</f>
        <v>49.35</v>
      </c>
      <c r="I2644" s="48">
        <f t="shared" si="292"/>
        <v>827.69999999997594</v>
      </c>
      <c r="J2644" s="41">
        <f t="shared" si="293"/>
        <v>877.04999999997597</v>
      </c>
      <c r="L2644" t="str">
        <f t="shared" si="288"/>
        <v>827,70</v>
      </c>
      <c r="M2644" s="41">
        <f t="shared" si="289"/>
        <v>877.04999999997597</v>
      </c>
    </row>
    <row r="2645" spans="2:13" x14ac:dyDescent="0.2">
      <c r="B2645" s="41">
        <f t="shared" si="287"/>
        <v>10524.719999999712</v>
      </c>
      <c r="C2645" s="41">
        <f>Motor!$E$5</f>
        <v>1900</v>
      </c>
      <c r="D2645" s="41">
        <f>Motor!$E$6</f>
        <v>0</v>
      </c>
      <c r="E2645" s="41">
        <f t="shared" si="290"/>
        <v>12424.719999999712</v>
      </c>
      <c r="F2645" s="41">
        <f t="shared" si="291"/>
        <v>1035.3900000000001</v>
      </c>
      <c r="G2645" s="41">
        <f>IF(VLOOKUP(F2645,Constantes!$D$2:$E$11,2,TRUE)=0,+F2645,VLOOKUP(F2645,Constantes!$D$2:$E$11,2,TRUE))</f>
        <v>1050</v>
      </c>
      <c r="H2645" s="41">
        <f>ROUND(+Motor!$D$15*Iteración!G2645,2)</f>
        <v>49.35</v>
      </c>
      <c r="I2645" s="48">
        <f t="shared" si="292"/>
        <v>827.70999999997593</v>
      </c>
      <c r="J2645" s="41">
        <f t="shared" si="293"/>
        <v>877.05999999997596</v>
      </c>
      <c r="L2645" t="str">
        <f t="shared" si="288"/>
        <v>827,71</v>
      </c>
      <c r="M2645" s="41">
        <f t="shared" si="289"/>
        <v>877.05999999997596</v>
      </c>
    </row>
    <row r="2646" spans="2:13" x14ac:dyDescent="0.2">
      <c r="B2646" s="41">
        <f t="shared" si="287"/>
        <v>10524.839999999711</v>
      </c>
      <c r="C2646" s="41">
        <f>Motor!$E$5</f>
        <v>1900</v>
      </c>
      <c r="D2646" s="41">
        <f>Motor!$E$6</f>
        <v>0</v>
      </c>
      <c r="E2646" s="41">
        <f t="shared" si="290"/>
        <v>12424.839999999711</v>
      </c>
      <c r="F2646" s="41">
        <f t="shared" si="291"/>
        <v>1035.4000000000001</v>
      </c>
      <c r="G2646" s="41">
        <f>IF(VLOOKUP(F2646,Constantes!$D$2:$E$11,2,TRUE)=0,+F2646,VLOOKUP(F2646,Constantes!$D$2:$E$11,2,TRUE))</f>
        <v>1050</v>
      </c>
      <c r="H2646" s="41">
        <f>ROUND(+Motor!$D$15*Iteración!G2646,2)</f>
        <v>49.35</v>
      </c>
      <c r="I2646" s="48">
        <f t="shared" si="292"/>
        <v>827.71999999997593</v>
      </c>
      <c r="J2646" s="41">
        <f t="shared" si="293"/>
        <v>877.06999999997595</v>
      </c>
      <c r="L2646" t="str">
        <f t="shared" si="288"/>
        <v>827,72</v>
      </c>
      <c r="M2646" s="41">
        <f t="shared" si="289"/>
        <v>877.06999999997595</v>
      </c>
    </row>
    <row r="2647" spans="2:13" x14ac:dyDescent="0.2">
      <c r="B2647" s="41">
        <f t="shared" si="287"/>
        <v>10524.959999999712</v>
      </c>
      <c r="C2647" s="41">
        <f>Motor!$E$5</f>
        <v>1900</v>
      </c>
      <c r="D2647" s="41">
        <f>Motor!$E$6</f>
        <v>0</v>
      </c>
      <c r="E2647" s="41">
        <f t="shared" si="290"/>
        <v>12424.959999999712</v>
      </c>
      <c r="F2647" s="41">
        <f t="shared" si="291"/>
        <v>1035.4100000000001</v>
      </c>
      <c r="G2647" s="41">
        <f>IF(VLOOKUP(F2647,Constantes!$D$2:$E$11,2,TRUE)=0,+F2647,VLOOKUP(F2647,Constantes!$D$2:$E$11,2,TRUE))</f>
        <v>1050</v>
      </c>
      <c r="H2647" s="41">
        <f>ROUND(+Motor!$D$15*Iteración!G2647,2)</f>
        <v>49.35</v>
      </c>
      <c r="I2647" s="48">
        <f t="shared" si="292"/>
        <v>827.72999999997592</v>
      </c>
      <c r="J2647" s="41">
        <f t="shared" si="293"/>
        <v>877.07999999997594</v>
      </c>
      <c r="L2647" t="str">
        <f t="shared" si="288"/>
        <v>827,73</v>
      </c>
      <c r="M2647" s="41">
        <f t="shared" si="289"/>
        <v>877.07999999997594</v>
      </c>
    </row>
    <row r="2648" spans="2:13" x14ac:dyDescent="0.2">
      <c r="B2648" s="41">
        <f t="shared" si="287"/>
        <v>10525.079999999711</v>
      </c>
      <c r="C2648" s="41">
        <f>Motor!$E$5</f>
        <v>1900</v>
      </c>
      <c r="D2648" s="41">
        <f>Motor!$E$6</f>
        <v>0</v>
      </c>
      <c r="E2648" s="41">
        <f t="shared" si="290"/>
        <v>12425.079999999711</v>
      </c>
      <c r="F2648" s="41">
        <f t="shared" si="291"/>
        <v>1035.42</v>
      </c>
      <c r="G2648" s="41">
        <f>IF(VLOOKUP(F2648,Constantes!$D$2:$E$11,2,TRUE)=0,+F2648,VLOOKUP(F2648,Constantes!$D$2:$E$11,2,TRUE))</f>
        <v>1050</v>
      </c>
      <c r="H2648" s="41">
        <f>ROUND(+Motor!$D$15*Iteración!G2648,2)</f>
        <v>49.35</v>
      </c>
      <c r="I2648" s="48">
        <f t="shared" si="292"/>
        <v>827.73999999997591</v>
      </c>
      <c r="J2648" s="41">
        <f t="shared" si="293"/>
        <v>877.08999999997593</v>
      </c>
      <c r="L2648" t="str">
        <f t="shared" si="288"/>
        <v>827,74</v>
      </c>
      <c r="M2648" s="41">
        <f t="shared" si="289"/>
        <v>877.08999999997593</v>
      </c>
    </row>
    <row r="2649" spans="2:13" x14ac:dyDescent="0.2">
      <c r="B2649" s="41">
        <f t="shared" si="287"/>
        <v>10525.199999999712</v>
      </c>
      <c r="C2649" s="41">
        <f>Motor!$E$5</f>
        <v>1900</v>
      </c>
      <c r="D2649" s="41">
        <f>Motor!$E$6</f>
        <v>0</v>
      </c>
      <c r="E2649" s="41">
        <f t="shared" si="290"/>
        <v>12425.199999999712</v>
      </c>
      <c r="F2649" s="41">
        <f t="shared" si="291"/>
        <v>1035.43</v>
      </c>
      <c r="G2649" s="41">
        <f>IF(VLOOKUP(F2649,Constantes!$D$2:$E$11,2,TRUE)=0,+F2649,VLOOKUP(F2649,Constantes!$D$2:$E$11,2,TRUE))</f>
        <v>1050</v>
      </c>
      <c r="H2649" s="41">
        <f>ROUND(+Motor!$D$15*Iteración!G2649,2)</f>
        <v>49.35</v>
      </c>
      <c r="I2649" s="48">
        <f t="shared" si="292"/>
        <v>827.7499999999759</v>
      </c>
      <c r="J2649" s="41">
        <f t="shared" si="293"/>
        <v>877.09999999997592</v>
      </c>
      <c r="L2649" t="str">
        <f t="shared" si="288"/>
        <v>827,75</v>
      </c>
      <c r="M2649" s="41">
        <f t="shared" si="289"/>
        <v>877.09999999997592</v>
      </c>
    </row>
    <row r="2650" spans="2:13" x14ac:dyDescent="0.2">
      <c r="B2650" s="41">
        <f t="shared" si="287"/>
        <v>10525.31999999971</v>
      </c>
      <c r="C2650" s="41">
        <f>Motor!$E$5</f>
        <v>1900</v>
      </c>
      <c r="D2650" s="41">
        <f>Motor!$E$6</f>
        <v>0</v>
      </c>
      <c r="E2650" s="41">
        <f t="shared" si="290"/>
        <v>12425.31999999971</v>
      </c>
      <c r="F2650" s="41">
        <f t="shared" si="291"/>
        <v>1035.44</v>
      </c>
      <c r="G2650" s="41">
        <f>IF(VLOOKUP(F2650,Constantes!$D$2:$E$11,2,TRUE)=0,+F2650,VLOOKUP(F2650,Constantes!$D$2:$E$11,2,TRUE))</f>
        <v>1050</v>
      </c>
      <c r="H2650" s="41">
        <f>ROUND(+Motor!$D$15*Iteración!G2650,2)</f>
        <v>49.35</v>
      </c>
      <c r="I2650" s="48">
        <f t="shared" si="292"/>
        <v>827.75999999997589</v>
      </c>
      <c r="J2650" s="41">
        <f t="shared" si="293"/>
        <v>877.10999999997591</v>
      </c>
      <c r="L2650" t="str">
        <f t="shared" si="288"/>
        <v>827,76</v>
      </c>
      <c r="M2650" s="41">
        <f t="shared" si="289"/>
        <v>877.10999999997591</v>
      </c>
    </row>
    <row r="2651" spans="2:13" x14ac:dyDescent="0.2">
      <c r="B2651" s="41">
        <f t="shared" si="287"/>
        <v>10525.439999999711</v>
      </c>
      <c r="C2651" s="41">
        <f>Motor!$E$5</f>
        <v>1900</v>
      </c>
      <c r="D2651" s="41">
        <f>Motor!$E$6</f>
        <v>0</v>
      </c>
      <c r="E2651" s="41">
        <f t="shared" si="290"/>
        <v>12425.439999999711</v>
      </c>
      <c r="F2651" s="41">
        <f t="shared" si="291"/>
        <v>1035.45</v>
      </c>
      <c r="G2651" s="41">
        <f>IF(VLOOKUP(F2651,Constantes!$D$2:$E$11,2,TRUE)=0,+F2651,VLOOKUP(F2651,Constantes!$D$2:$E$11,2,TRUE))</f>
        <v>1050</v>
      </c>
      <c r="H2651" s="41">
        <f>ROUND(+Motor!$D$15*Iteración!G2651,2)</f>
        <v>49.35</v>
      </c>
      <c r="I2651" s="48">
        <f t="shared" si="292"/>
        <v>827.76999999997588</v>
      </c>
      <c r="J2651" s="41">
        <f t="shared" si="293"/>
        <v>877.1199999999759</v>
      </c>
      <c r="L2651" t="str">
        <f t="shared" si="288"/>
        <v>827,77</v>
      </c>
      <c r="M2651" s="41">
        <f t="shared" si="289"/>
        <v>877.1199999999759</v>
      </c>
    </row>
    <row r="2652" spans="2:13" x14ac:dyDescent="0.2">
      <c r="B2652" s="41">
        <f t="shared" si="287"/>
        <v>10525.55999999971</v>
      </c>
      <c r="C2652" s="41">
        <f>Motor!$E$5</f>
        <v>1900</v>
      </c>
      <c r="D2652" s="41">
        <f>Motor!$E$6</f>
        <v>0</v>
      </c>
      <c r="E2652" s="41">
        <f t="shared" si="290"/>
        <v>12425.55999999971</v>
      </c>
      <c r="F2652" s="41">
        <f t="shared" si="291"/>
        <v>1035.46</v>
      </c>
      <c r="G2652" s="41">
        <f>IF(VLOOKUP(F2652,Constantes!$D$2:$E$11,2,TRUE)=0,+F2652,VLOOKUP(F2652,Constantes!$D$2:$E$11,2,TRUE))</f>
        <v>1050</v>
      </c>
      <c r="H2652" s="41">
        <f>ROUND(+Motor!$D$15*Iteración!G2652,2)</f>
        <v>49.35</v>
      </c>
      <c r="I2652" s="48">
        <f t="shared" si="292"/>
        <v>827.77999999997587</v>
      </c>
      <c r="J2652" s="41">
        <f t="shared" si="293"/>
        <v>877.12999999997589</v>
      </c>
      <c r="L2652" t="str">
        <f t="shared" si="288"/>
        <v>827,78</v>
      </c>
      <c r="M2652" s="41">
        <f t="shared" si="289"/>
        <v>877.12999999997589</v>
      </c>
    </row>
    <row r="2653" spans="2:13" x14ac:dyDescent="0.2">
      <c r="B2653" s="41">
        <f t="shared" si="287"/>
        <v>10525.679999999711</v>
      </c>
      <c r="C2653" s="41">
        <f>Motor!$E$5</f>
        <v>1900</v>
      </c>
      <c r="D2653" s="41">
        <f>Motor!$E$6</f>
        <v>0</v>
      </c>
      <c r="E2653" s="41">
        <f t="shared" si="290"/>
        <v>12425.679999999711</v>
      </c>
      <c r="F2653" s="41">
        <f t="shared" si="291"/>
        <v>1035.47</v>
      </c>
      <c r="G2653" s="41">
        <f>IF(VLOOKUP(F2653,Constantes!$D$2:$E$11,2,TRUE)=0,+F2653,VLOOKUP(F2653,Constantes!$D$2:$E$11,2,TRUE))</f>
        <v>1050</v>
      </c>
      <c r="H2653" s="41">
        <f>ROUND(+Motor!$D$15*Iteración!G2653,2)</f>
        <v>49.35</v>
      </c>
      <c r="I2653" s="48">
        <f t="shared" si="292"/>
        <v>827.78999999997586</v>
      </c>
      <c r="J2653" s="41">
        <f t="shared" si="293"/>
        <v>877.13999999997588</v>
      </c>
      <c r="L2653" t="str">
        <f t="shared" si="288"/>
        <v>827,79</v>
      </c>
      <c r="M2653" s="41">
        <f t="shared" si="289"/>
        <v>877.13999999997588</v>
      </c>
    </row>
    <row r="2654" spans="2:13" x14ac:dyDescent="0.2">
      <c r="B2654" s="41">
        <f t="shared" si="287"/>
        <v>10525.79999999971</v>
      </c>
      <c r="C2654" s="41">
        <f>Motor!$E$5</f>
        <v>1900</v>
      </c>
      <c r="D2654" s="41">
        <f>Motor!$E$6</f>
        <v>0</v>
      </c>
      <c r="E2654" s="41">
        <f t="shared" si="290"/>
        <v>12425.79999999971</v>
      </c>
      <c r="F2654" s="41">
        <f t="shared" si="291"/>
        <v>1035.48</v>
      </c>
      <c r="G2654" s="41">
        <f>IF(VLOOKUP(F2654,Constantes!$D$2:$E$11,2,TRUE)=0,+F2654,VLOOKUP(F2654,Constantes!$D$2:$E$11,2,TRUE))</f>
        <v>1050</v>
      </c>
      <c r="H2654" s="41">
        <f>ROUND(+Motor!$D$15*Iteración!G2654,2)</f>
        <v>49.35</v>
      </c>
      <c r="I2654" s="48">
        <f t="shared" si="292"/>
        <v>827.79999999997585</v>
      </c>
      <c r="J2654" s="41">
        <f t="shared" si="293"/>
        <v>877.14999999997588</v>
      </c>
      <c r="L2654" t="str">
        <f t="shared" si="288"/>
        <v>827,80</v>
      </c>
      <c r="M2654" s="41">
        <f t="shared" si="289"/>
        <v>877.14999999997588</v>
      </c>
    </row>
    <row r="2655" spans="2:13" x14ac:dyDescent="0.2">
      <c r="B2655" s="41">
        <f t="shared" si="287"/>
        <v>10525.919999999711</v>
      </c>
      <c r="C2655" s="41">
        <f>Motor!$E$5</f>
        <v>1900</v>
      </c>
      <c r="D2655" s="41">
        <f>Motor!$E$6</f>
        <v>0</v>
      </c>
      <c r="E2655" s="41">
        <f t="shared" si="290"/>
        <v>12425.919999999711</v>
      </c>
      <c r="F2655" s="41">
        <f t="shared" si="291"/>
        <v>1035.49</v>
      </c>
      <c r="G2655" s="41">
        <f>IF(VLOOKUP(F2655,Constantes!$D$2:$E$11,2,TRUE)=0,+F2655,VLOOKUP(F2655,Constantes!$D$2:$E$11,2,TRUE))</f>
        <v>1050</v>
      </c>
      <c r="H2655" s="41">
        <f>ROUND(+Motor!$D$15*Iteración!G2655,2)</f>
        <v>49.35</v>
      </c>
      <c r="I2655" s="48">
        <f t="shared" si="292"/>
        <v>827.80999999997584</v>
      </c>
      <c r="J2655" s="41">
        <f t="shared" si="293"/>
        <v>877.15999999997587</v>
      </c>
      <c r="L2655" t="str">
        <f t="shared" si="288"/>
        <v>827,81</v>
      </c>
      <c r="M2655" s="41">
        <f t="shared" si="289"/>
        <v>877.15999999997587</v>
      </c>
    </row>
    <row r="2656" spans="2:13" x14ac:dyDescent="0.2">
      <c r="B2656" s="41">
        <f t="shared" si="287"/>
        <v>10526.03999999971</v>
      </c>
      <c r="C2656" s="41">
        <f>Motor!$E$5</f>
        <v>1900</v>
      </c>
      <c r="D2656" s="41">
        <f>Motor!$E$6</f>
        <v>0</v>
      </c>
      <c r="E2656" s="41">
        <f t="shared" si="290"/>
        <v>12426.03999999971</v>
      </c>
      <c r="F2656" s="41">
        <f t="shared" si="291"/>
        <v>1035.5</v>
      </c>
      <c r="G2656" s="41">
        <f>IF(VLOOKUP(F2656,Constantes!$D$2:$E$11,2,TRUE)=0,+F2656,VLOOKUP(F2656,Constantes!$D$2:$E$11,2,TRUE))</f>
        <v>1050</v>
      </c>
      <c r="H2656" s="41">
        <f>ROUND(+Motor!$D$15*Iteración!G2656,2)</f>
        <v>49.35</v>
      </c>
      <c r="I2656" s="48">
        <f t="shared" si="292"/>
        <v>827.81999999997583</v>
      </c>
      <c r="J2656" s="41">
        <f t="shared" si="293"/>
        <v>877.16999999997586</v>
      </c>
      <c r="L2656" t="str">
        <f t="shared" si="288"/>
        <v>827,82</v>
      </c>
      <c r="M2656" s="41">
        <f t="shared" si="289"/>
        <v>877.16999999997586</v>
      </c>
    </row>
    <row r="2657" spans="2:13" x14ac:dyDescent="0.2">
      <c r="B2657" s="41">
        <f t="shared" si="287"/>
        <v>10526.159999999711</v>
      </c>
      <c r="C2657" s="41">
        <f>Motor!$E$5</f>
        <v>1900</v>
      </c>
      <c r="D2657" s="41">
        <f>Motor!$E$6</f>
        <v>0</v>
      </c>
      <c r="E2657" s="41">
        <f t="shared" si="290"/>
        <v>12426.159999999711</v>
      </c>
      <c r="F2657" s="41">
        <f t="shared" si="291"/>
        <v>1035.51</v>
      </c>
      <c r="G2657" s="41">
        <f>IF(VLOOKUP(F2657,Constantes!$D$2:$E$11,2,TRUE)=0,+F2657,VLOOKUP(F2657,Constantes!$D$2:$E$11,2,TRUE))</f>
        <v>1050</v>
      </c>
      <c r="H2657" s="41">
        <f>ROUND(+Motor!$D$15*Iteración!G2657,2)</f>
        <v>49.35</v>
      </c>
      <c r="I2657" s="48">
        <f t="shared" si="292"/>
        <v>827.82999999997583</v>
      </c>
      <c r="J2657" s="41">
        <f t="shared" si="293"/>
        <v>877.17999999997585</v>
      </c>
      <c r="L2657" t="str">
        <f t="shared" si="288"/>
        <v>827,83</v>
      </c>
      <c r="M2657" s="41">
        <f t="shared" si="289"/>
        <v>877.17999999997585</v>
      </c>
    </row>
    <row r="2658" spans="2:13" x14ac:dyDescent="0.2">
      <c r="B2658" s="41">
        <f t="shared" si="287"/>
        <v>10526.27999999971</v>
      </c>
      <c r="C2658" s="41">
        <f>Motor!$E$5</f>
        <v>1900</v>
      </c>
      <c r="D2658" s="41">
        <f>Motor!$E$6</f>
        <v>0</v>
      </c>
      <c r="E2658" s="41">
        <f t="shared" si="290"/>
        <v>12426.27999999971</v>
      </c>
      <c r="F2658" s="41">
        <f t="shared" si="291"/>
        <v>1035.52</v>
      </c>
      <c r="G2658" s="41">
        <f>IF(VLOOKUP(F2658,Constantes!$D$2:$E$11,2,TRUE)=0,+F2658,VLOOKUP(F2658,Constantes!$D$2:$E$11,2,TRUE))</f>
        <v>1050</v>
      </c>
      <c r="H2658" s="41">
        <f>ROUND(+Motor!$D$15*Iteración!G2658,2)</f>
        <v>49.35</v>
      </c>
      <c r="I2658" s="48">
        <f t="shared" si="292"/>
        <v>827.83999999997582</v>
      </c>
      <c r="J2658" s="41">
        <f t="shared" si="293"/>
        <v>877.18999999997584</v>
      </c>
      <c r="L2658" t="str">
        <f t="shared" si="288"/>
        <v>827,84</v>
      </c>
      <c r="M2658" s="41">
        <f t="shared" si="289"/>
        <v>877.18999999997584</v>
      </c>
    </row>
    <row r="2659" spans="2:13" x14ac:dyDescent="0.2">
      <c r="B2659" s="41">
        <f t="shared" si="287"/>
        <v>10526.39999999971</v>
      </c>
      <c r="C2659" s="41">
        <f>Motor!$E$5</f>
        <v>1900</v>
      </c>
      <c r="D2659" s="41">
        <f>Motor!$E$6</f>
        <v>0</v>
      </c>
      <c r="E2659" s="41">
        <f t="shared" si="290"/>
        <v>12426.39999999971</v>
      </c>
      <c r="F2659" s="41">
        <f t="shared" si="291"/>
        <v>1035.53</v>
      </c>
      <c r="G2659" s="41">
        <f>IF(VLOOKUP(F2659,Constantes!$D$2:$E$11,2,TRUE)=0,+F2659,VLOOKUP(F2659,Constantes!$D$2:$E$11,2,TRUE))</f>
        <v>1050</v>
      </c>
      <c r="H2659" s="41">
        <f>ROUND(+Motor!$D$15*Iteración!G2659,2)</f>
        <v>49.35</v>
      </c>
      <c r="I2659" s="48">
        <f t="shared" si="292"/>
        <v>827.84999999997581</v>
      </c>
      <c r="J2659" s="41">
        <f t="shared" si="293"/>
        <v>877.19999999997583</v>
      </c>
      <c r="L2659" t="str">
        <f t="shared" si="288"/>
        <v>827,85</v>
      </c>
      <c r="M2659" s="41">
        <f t="shared" si="289"/>
        <v>877.19999999997583</v>
      </c>
    </row>
    <row r="2660" spans="2:13" x14ac:dyDescent="0.2">
      <c r="B2660" s="41">
        <f t="shared" si="287"/>
        <v>10526.519999999709</v>
      </c>
      <c r="C2660" s="41">
        <f>Motor!$E$5</f>
        <v>1900</v>
      </c>
      <c r="D2660" s="41">
        <f>Motor!$E$6</f>
        <v>0</v>
      </c>
      <c r="E2660" s="41">
        <f t="shared" si="290"/>
        <v>12426.519999999709</v>
      </c>
      <c r="F2660" s="41">
        <f t="shared" si="291"/>
        <v>1035.54</v>
      </c>
      <c r="G2660" s="41">
        <f>IF(VLOOKUP(F2660,Constantes!$D$2:$E$11,2,TRUE)=0,+F2660,VLOOKUP(F2660,Constantes!$D$2:$E$11,2,TRUE))</f>
        <v>1050</v>
      </c>
      <c r="H2660" s="41">
        <f>ROUND(+Motor!$D$15*Iteración!G2660,2)</f>
        <v>49.35</v>
      </c>
      <c r="I2660" s="48">
        <f t="shared" si="292"/>
        <v>827.8599999999758</v>
      </c>
      <c r="J2660" s="41">
        <f t="shared" si="293"/>
        <v>877.20999999997582</v>
      </c>
      <c r="L2660" t="str">
        <f t="shared" si="288"/>
        <v>827,86</v>
      </c>
      <c r="M2660" s="41">
        <f t="shared" si="289"/>
        <v>877.20999999997582</v>
      </c>
    </row>
    <row r="2661" spans="2:13" x14ac:dyDescent="0.2">
      <c r="B2661" s="41">
        <f t="shared" si="287"/>
        <v>10526.63999999971</v>
      </c>
      <c r="C2661" s="41">
        <f>Motor!$E$5</f>
        <v>1900</v>
      </c>
      <c r="D2661" s="41">
        <f>Motor!$E$6</f>
        <v>0</v>
      </c>
      <c r="E2661" s="41">
        <f t="shared" si="290"/>
        <v>12426.63999999971</v>
      </c>
      <c r="F2661" s="41">
        <f t="shared" si="291"/>
        <v>1035.55</v>
      </c>
      <c r="G2661" s="41">
        <f>IF(VLOOKUP(F2661,Constantes!$D$2:$E$11,2,TRUE)=0,+F2661,VLOOKUP(F2661,Constantes!$D$2:$E$11,2,TRUE))</f>
        <v>1050</v>
      </c>
      <c r="H2661" s="41">
        <f>ROUND(+Motor!$D$15*Iteración!G2661,2)</f>
        <v>49.35</v>
      </c>
      <c r="I2661" s="48">
        <f t="shared" si="292"/>
        <v>827.86999999997579</v>
      </c>
      <c r="J2661" s="41">
        <f t="shared" si="293"/>
        <v>877.21999999997581</v>
      </c>
      <c r="L2661" t="str">
        <f t="shared" si="288"/>
        <v>827,87</v>
      </c>
      <c r="M2661" s="41">
        <f t="shared" si="289"/>
        <v>877.21999999997581</v>
      </c>
    </row>
    <row r="2662" spans="2:13" x14ac:dyDescent="0.2">
      <c r="B2662" s="41">
        <f t="shared" si="287"/>
        <v>10526.759999999709</v>
      </c>
      <c r="C2662" s="41">
        <f>Motor!$E$5</f>
        <v>1900</v>
      </c>
      <c r="D2662" s="41">
        <f>Motor!$E$6</f>
        <v>0</v>
      </c>
      <c r="E2662" s="41">
        <f t="shared" si="290"/>
        <v>12426.759999999709</v>
      </c>
      <c r="F2662" s="41">
        <f t="shared" si="291"/>
        <v>1035.56</v>
      </c>
      <c r="G2662" s="41">
        <f>IF(VLOOKUP(F2662,Constantes!$D$2:$E$11,2,TRUE)=0,+F2662,VLOOKUP(F2662,Constantes!$D$2:$E$11,2,TRUE))</f>
        <v>1050</v>
      </c>
      <c r="H2662" s="41">
        <f>ROUND(+Motor!$D$15*Iteración!G2662,2)</f>
        <v>49.35</v>
      </c>
      <c r="I2662" s="48">
        <f t="shared" si="292"/>
        <v>827.87999999997578</v>
      </c>
      <c r="J2662" s="41">
        <f t="shared" si="293"/>
        <v>877.2299999999758</v>
      </c>
      <c r="L2662" t="str">
        <f t="shared" si="288"/>
        <v>827,88</v>
      </c>
      <c r="M2662" s="41">
        <f t="shared" si="289"/>
        <v>877.2299999999758</v>
      </c>
    </row>
    <row r="2663" spans="2:13" x14ac:dyDescent="0.2">
      <c r="B2663" s="41">
        <f t="shared" si="287"/>
        <v>10526.87999999971</v>
      </c>
      <c r="C2663" s="41">
        <f>Motor!$E$5</f>
        <v>1900</v>
      </c>
      <c r="D2663" s="41">
        <f>Motor!$E$6</f>
        <v>0</v>
      </c>
      <c r="E2663" s="41">
        <f t="shared" si="290"/>
        <v>12426.87999999971</v>
      </c>
      <c r="F2663" s="41">
        <f t="shared" si="291"/>
        <v>1035.57</v>
      </c>
      <c r="G2663" s="41">
        <f>IF(VLOOKUP(F2663,Constantes!$D$2:$E$11,2,TRUE)=0,+F2663,VLOOKUP(F2663,Constantes!$D$2:$E$11,2,TRUE))</f>
        <v>1050</v>
      </c>
      <c r="H2663" s="41">
        <f>ROUND(+Motor!$D$15*Iteración!G2663,2)</f>
        <v>49.35</v>
      </c>
      <c r="I2663" s="48">
        <f t="shared" si="292"/>
        <v>827.88999999997577</v>
      </c>
      <c r="J2663" s="41">
        <f t="shared" si="293"/>
        <v>877.23999999997579</v>
      </c>
      <c r="L2663" t="str">
        <f t="shared" si="288"/>
        <v>827,89</v>
      </c>
      <c r="M2663" s="41">
        <f t="shared" si="289"/>
        <v>877.23999999997579</v>
      </c>
    </row>
    <row r="2664" spans="2:13" x14ac:dyDescent="0.2">
      <c r="B2664" s="41">
        <f t="shared" si="287"/>
        <v>10526.999999999709</v>
      </c>
      <c r="C2664" s="41">
        <f>Motor!$E$5</f>
        <v>1900</v>
      </c>
      <c r="D2664" s="41">
        <f>Motor!$E$6</f>
        <v>0</v>
      </c>
      <c r="E2664" s="41">
        <f t="shared" si="290"/>
        <v>12426.999999999709</v>
      </c>
      <c r="F2664" s="41">
        <f t="shared" si="291"/>
        <v>1035.58</v>
      </c>
      <c r="G2664" s="41">
        <f>IF(VLOOKUP(F2664,Constantes!$D$2:$E$11,2,TRUE)=0,+F2664,VLOOKUP(F2664,Constantes!$D$2:$E$11,2,TRUE))</f>
        <v>1050</v>
      </c>
      <c r="H2664" s="41">
        <f>ROUND(+Motor!$D$15*Iteración!G2664,2)</f>
        <v>49.35</v>
      </c>
      <c r="I2664" s="48">
        <f t="shared" si="292"/>
        <v>827.89999999997576</v>
      </c>
      <c r="J2664" s="41">
        <f t="shared" si="293"/>
        <v>877.24999999997578</v>
      </c>
      <c r="L2664" t="str">
        <f t="shared" si="288"/>
        <v>827,90</v>
      </c>
      <c r="M2664" s="41">
        <f t="shared" si="289"/>
        <v>877.24999999997578</v>
      </c>
    </row>
    <row r="2665" spans="2:13" x14ac:dyDescent="0.2">
      <c r="B2665" s="41">
        <f t="shared" si="287"/>
        <v>10527.11999999971</v>
      </c>
      <c r="C2665" s="41">
        <f>Motor!$E$5</f>
        <v>1900</v>
      </c>
      <c r="D2665" s="41">
        <f>Motor!$E$6</f>
        <v>0</v>
      </c>
      <c r="E2665" s="41">
        <f t="shared" si="290"/>
        <v>12427.11999999971</v>
      </c>
      <c r="F2665" s="41">
        <f t="shared" si="291"/>
        <v>1035.5899999999999</v>
      </c>
      <c r="G2665" s="41">
        <f>IF(VLOOKUP(F2665,Constantes!$D$2:$E$11,2,TRUE)=0,+F2665,VLOOKUP(F2665,Constantes!$D$2:$E$11,2,TRUE))</f>
        <v>1050</v>
      </c>
      <c r="H2665" s="41">
        <f>ROUND(+Motor!$D$15*Iteración!G2665,2)</f>
        <v>49.35</v>
      </c>
      <c r="I2665" s="48">
        <f t="shared" si="292"/>
        <v>827.90999999997575</v>
      </c>
      <c r="J2665" s="41">
        <f t="shared" si="293"/>
        <v>877.25999999997578</v>
      </c>
      <c r="L2665" t="str">
        <f t="shared" si="288"/>
        <v>827,91</v>
      </c>
      <c r="M2665" s="41">
        <f t="shared" si="289"/>
        <v>877.25999999997578</v>
      </c>
    </row>
    <row r="2666" spans="2:13" x14ac:dyDescent="0.2">
      <c r="B2666" s="41">
        <f t="shared" si="287"/>
        <v>10527.239999999709</v>
      </c>
      <c r="C2666" s="41">
        <f>Motor!$E$5</f>
        <v>1900</v>
      </c>
      <c r="D2666" s="41">
        <f>Motor!$E$6</f>
        <v>0</v>
      </c>
      <c r="E2666" s="41">
        <f t="shared" si="290"/>
        <v>12427.239999999709</v>
      </c>
      <c r="F2666" s="41">
        <f t="shared" si="291"/>
        <v>1035.5999999999999</v>
      </c>
      <c r="G2666" s="41">
        <f>IF(VLOOKUP(F2666,Constantes!$D$2:$E$11,2,TRUE)=0,+F2666,VLOOKUP(F2666,Constantes!$D$2:$E$11,2,TRUE))</f>
        <v>1050</v>
      </c>
      <c r="H2666" s="41">
        <f>ROUND(+Motor!$D$15*Iteración!G2666,2)</f>
        <v>49.35</v>
      </c>
      <c r="I2666" s="48">
        <f t="shared" si="292"/>
        <v>827.91999999997574</v>
      </c>
      <c r="J2666" s="41">
        <f t="shared" si="293"/>
        <v>877.26999999997577</v>
      </c>
      <c r="L2666" t="str">
        <f t="shared" si="288"/>
        <v>827,92</v>
      </c>
      <c r="M2666" s="41">
        <f t="shared" si="289"/>
        <v>877.26999999997577</v>
      </c>
    </row>
    <row r="2667" spans="2:13" x14ac:dyDescent="0.2">
      <c r="B2667" s="41">
        <f t="shared" si="287"/>
        <v>10527.35999999971</v>
      </c>
      <c r="C2667" s="41">
        <f>Motor!$E$5</f>
        <v>1900</v>
      </c>
      <c r="D2667" s="41">
        <f>Motor!$E$6</f>
        <v>0</v>
      </c>
      <c r="E2667" s="41">
        <f t="shared" si="290"/>
        <v>12427.35999999971</v>
      </c>
      <c r="F2667" s="41">
        <f t="shared" si="291"/>
        <v>1035.6099999999999</v>
      </c>
      <c r="G2667" s="41">
        <f>IF(VLOOKUP(F2667,Constantes!$D$2:$E$11,2,TRUE)=0,+F2667,VLOOKUP(F2667,Constantes!$D$2:$E$11,2,TRUE))</f>
        <v>1050</v>
      </c>
      <c r="H2667" s="41">
        <f>ROUND(+Motor!$D$15*Iteración!G2667,2)</f>
        <v>49.35</v>
      </c>
      <c r="I2667" s="48">
        <f t="shared" si="292"/>
        <v>827.92999999997573</v>
      </c>
      <c r="J2667" s="41">
        <f t="shared" si="293"/>
        <v>877.27999999997576</v>
      </c>
      <c r="L2667" t="str">
        <f t="shared" si="288"/>
        <v>827,93</v>
      </c>
      <c r="M2667" s="41">
        <f t="shared" si="289"/>
        <v>877.27999999997576</v>
      </c>
    </row>
    <row r="2668" spans="2:13" x14ac:dyDescent="0.2">
      <c r="B2668" s="41">
        <f t="shared" si="287"/>
        <v>10527.479999999709</v>
      </c>
      <c r="C2668" s="41">
        <f>Motor!$E$5</f>
        <v>1900</v>
      </c>
      <c r="D2668" s="41">
        <f>Motor!$E$6</f>
        <v>0</v>
      </c>
      <c r="E2668" s="41">
        <f t="shared" si="290"/>
        <v>12427.479999999709</v>
      </c>
      <c r="F2668" s="41">
        <f t="shared" si="291"/>
        <v>1035.6199999999999</v>
      </c>
      <c r="G2668" s="41">
        <f>IF(VLOOKUP(F2668,Constantes!$D$2:$E$11,2,TRUE)=0,+F2668,VLOOKUP(F2668,Constantes!$D$2:$E$11,2,TRUE))</f>
        <v>1050</v>
      </c>
      <c r="H2668" s="41">
        <f>ROUND(+Motor!$D$15*Iteración!G2668,2)</f>
        <v>49.35</v>
      </c>
      <c r="I2668" s="48">
        <f t="shared" si="292"/>
        <v>827.93999999997573</v>
      </c>
      <c r="J2668" s="41">
        <f t="shared" si="293"/>
        <v>877.28999999997575</v>
      </c>
      <c r="L2668" t="str">
        <f t="shared" si="288"/>
        <v>827,94</v>
      </c>
      <c r="M2668" s="41">
        <f t="shared" si="289"/>
        <v>877.28999999997575</v>
      </c>
    </row>
    <row r="2669" spans="2:13" x14ac:dyDescent="0.2">
      <c r="B2669" s="41">
        <f t="shared" si="287"/>
        <v>10527.599999999709</v>
      </c>
      <c r="C2669" s="41">
        <f>Motor!$E$5</f>
        <v>1900</v>
      </c>
      <c r="D2669" s="41">
        <f>Motor!$E$6</f>
        <v>0</v>
      </c>
      <c r="E2669" s="41">
        <f t="shared" si="290"/>
        <v>12427.599999999709</v>
      </c>
      <c r="F2669" s="41">
        <f t="shared" si="291"/>
        <v>1035.6300000000001</v>
      </c>
      <c r="G2669" s="41">
        <f>IF(VLOOKUP(F2669,Constantes!$D$2:$E$11,2,TRUE)=0,+F2669,VLOOKUP(F2669,Constantes!$D$2:$E$11,2,TRUE))</f>
        <v>1050</v>
      </c>
      <c r="H2669" s="41">
        <f>ROUND(+Motor!$D$15*Iteración!G2669,2)</f>
        <v>49.35</v>
      </c>
      <c r="I2669" s="48">
        <f t="shared" si="292"/>
        <v>827.94999999997572</v>
      </c>
      <c r="J2669" s="41">
        <f t="shared" si="293"/>
        <v>877.29999999997574</v>
      </c>
      <c r="L2669" t="str">
        <f t="shared" si="288"/>
        <v>827,95</v>
      </c>
      <c r="M2669" s="41">
        <f t="shared" si="289"/>
        <v>877.29999999997574</v>
      </c>
    </row>
    <row r="2670" spans="2:13" x14ac:dyDescent="0.2">
      <c r="B2670" s="41">
        <f t="shared" si="287"/>
        <v>10527.719999999708</v>
      </c>
      <c r="C2670" s="41">
        <f>Motor!$E$5</f>
        <v>1900</v>
      </c>
      <c r="D2670" s="41">
        <f>Motor!$E$6</f>
        <v>0</v>
      </c>
      <c r="E2670" s="41">
        <f t="shared" si="290"/>
        <v>12427.719999999708</v>
      </c>
      <c r="F2670" s="41">
        <f t="shared" si="291"/>
        <v>1035.6400000000001</v>
      </c>
      <c r="G2670" s="41">
        <f>IF(VLOOKUP(F2670,Constantes!$D$2:$E$11,2,TRUE)=0,+F2670,VLOOKUP(F2670,Constantes!$D$2:$E$11,2,TRUE))</f>
        <v>1050</v>
      </c>
      <c r="H2670" s="41">
        <f>ROUND(+Motor!$D$15*Iteración!G2670,2)</f>
        <v>49.35</v>
      </c>
      <c r="I2670" s="48">
        <f t="shared" si="292"/>
        <v>827.95999999997571</v>
      </c>
      <c r="J2670" s="41">
        <f t="shared" si="293"/>
        <v>877.30999999997573</v>
      </c>
      <c r="L2670" t="str">
        <f t="shared" si="288"/>
        <v>827,96</v>
      </c>
      <c r="M2670" s="41">
        <f t="shared" si="289"/>
        <v>877.30999999997573</v>
      </c>
    </row>
    <row r="2671" spans="2:13" x14ac:dyDescent="0.2">
      <c r="B2671" s="41">
        <f t="shared" si="287"/>
        <v>10527.839999999709</v>
      </c>
      <c r="C2671" s="41">
        <f>Motor!$E$5</f>
        <v>1900</v>
      </c>
      <c r="D2671" s="41">
        <f>Motor!$E$6</f>
        <v>0</v>
      </c>
      <c r="E2671" s="41">
        <f t="shared" si="290"/>
        <v>12427.839999999709</v>
      </c>
      <c r="F2671" s="41">
        <f t="shared" si="291"/>
        <v>1035.6500000000001</v>
      </c>
      <c r="G2671" s="41">
        <f>IF(VLOOKUP(F2671,Constantes!$D$2:$E$11,2,TRUE)=0,+F2671,VLOOKUP(F2671,Constantes!$D$2:$E$11,2,TRUE))</f>
        <v>1050</v>
      </c>
      <c r="H2671" s="41">
        <f>ROUND(+Motor!$D$15*Iteración!G2671,2)</f>
        <v>49.35</v>
      </c>
      <c r="I2671" s="48">
        <f t="shared" si="292"/>
        <v>827.9699999999757</v>
      </c>
      <c r="J2671" s="41">
        <f t="shared" si="293"/>
        <v>877.31999999997572</v>
      </c>
      <c r="L2671" t="str">
        <f t="shared" si="288"/>
        <v>827,97</v>
      </c>
      <c r="M2671" s="41">
        <f t="shared" si="289"/>
        <v>877.31999999997572</v>
      </c>
    </row>
    <row r="2672" spans="2:13" x14ac:dyDescent="0.2">
      <c r="B2672" s="41">
        <f t="shared" si="287"/>
        <v>10527.959999999708</v>
      </c>
      <c r="C2672" s="41">
        <f>Motor!$E$5</f>
        <v>1900</v>
      </c>
      <c r="D2672" s="41">
        <f>Motor!$E$6</f>
        <v>0</v>
      </c>
      <c r="E2672" s="41">
        <f t="shared" si="290"/>
        <v>12427.959999999708</v>
      </c>
      <c r="F2672" s="41">
        <f t="shared" si="291"/>
        <v>1035.6600000000001</v>
      </c>
      <c r="G2672" s="41">
        <f>IF(VLOOKUP(F2672,Constantes!$D$2:$E$11,2,TRUE)=0,+F2672,VLOOKUP(F2672,Constantes!$D$2:$E$11,2,TRUE))</f>
        <v>1050</v>
      </c>
      <c r="H2672" s="41">
        <f>ROUND(+Motor!$D$15*Iteración!G2672,2)</f>
        <v>49.35</v>
      </c>
      <c r="I2672" s="48">
        <f t="shared" si="292"/>
        <v>827.97999999997569</v>
      </c>
      <c r="J2672" s="41">
        <f t="shared" si="293"/>
        <v>877.32999999997571</v>
      </c>
      <c r="L2672" t="str">
        <f t="shared" si="288"/>
        <v>827,98</v>
      </c>
      <c r="M2672" s="41">
        <f t="shared" si="289"/>
        <v>877.32999999997571</v>
      </c>
    </row>
    <row r="2673" spans="2:13" x14ac:dyDescent="0.2">
      <c r="B2673" s="41">
        <f t="shared" si="287"/>
        <v>10528.079999999709</v>
      </c>
      <c r="C2673" s="41">
        <f>Motor!$E$5</f>
        <v>1900</v>
      </c>
      <c r="D2673" s="41">
        <f>Motor!$E$6</f>
        <v>0</v>
      </c>
      <c r="E2673" s="41">
        <f t="shared" si="290"/>
        <v>12428.079999999709</v>
      </c>
      <c r="F2673" s="41">
        <f t="shared" si="291"/>
        <v>1035.67</v>
      </c>
      <c r="G2673" s="41">
        <f>IF(VLOOKUP(F2673,Constantes!$D$2:$E$11,2,TRUE)=0,+F2673,VLOOKUP(F2673,Constantes!$D$2:$E$11,2,TRUE))</f>
        <v>1050</v>
      </c>
      <c r="H2673" s="41">
        <f>ROUND(+Motor!$D$15*Iteración!G2673,2)</f>
        <v>49.35</v>
      </c>
      <c r="I2673" s="48">
        <f t="shared" si="292"/>
        <v>827.98999999997568</v>
      </c>
      <c r="J2673" s="41">
        <f t="shared" si="293"/>
        <v>877.3399999999757</v>
      </c>
      <c r="L2673" t="str">
        <f t="shared" si="288"/>
        <v>827,99</v>
      </c>
      <c r="M2673" s="41">
        <f t="shared" si="289"/>
        <v>877.3399999999757</v>
      </c>
    </row>
    <row r="2674" spans="2:13" x14ac:dyDescent="0.2">
      <c r="B2674" s="41">
        <f t="shared" si="287"/>
        <v>10528.199999999708</v>
      </c>
      <c r="C2674" s="41">
        <f>Motor!$E$5</f>
        <v>1900</v>
      </c>
      <c r="D2674" s="41">
        <f>Motor!$E$6</f>
        <v>0</v>
      </c>
      <c r="E2674" s="41">
        <f t="shared" si="290"/>
        <v>12428.199999999708</v>
      </c>
      <c r="F2674" s="41">
        <f t="shared" si="291"/>
        <v>1035.68</v>
      </c>
      <c r="G2674" s="41">
        <f>IF(VLOOKUP(F2674,Constantes!$D$2:$E$11,2,TRUE)=0,+F2674,VLOOKUP(F2674,Constantes!$D$2:$E$11,2,TRUE))</f>
        <v>1050</v>
      </c>
      <c r="H2674" s="41">
        <f>ROUND(+Motor!$D$15*Iteración!G2674,2)</f>
        <v>49.35</v>
      </c>
      <c r="I2674" s="48">
        <f t="shared" si="292"/>
        <v>827.99999999997567</v>
      </c>
      <c r="J2674" s="41">
        <f t="shared" si="293"/>
        <v>877.34999999997569</v>
      </c>
      <c r="L2674" t="str">
        <f t="shared" si="288"/>
        <v>828,00</v>
      </c>
      <c r="M2674" s="41">
        <f t="shared" si="289"/>
        <v>877.34999999997569</v>
      </c>
    </row>
    <row r="2675" spans="2:13" x14ac:dyDescent="0.2">
      <c r="B2675" s="41">
        <f t="shared" si="287"/>
        <v>10528.319999999709</v>
      </c>
      <c r="C2675" s="41">
        <f>Motor!$E$5</f>
        <v>1900</v>
      </c>
      <c r="D2675" s="41">
        <f>Motor!$E$6</f>
        <v>0</v>
      </c>
      <c r="E2675" s="41">
        <f t="shared" si="290"/>
        <v>12428.319999999709</v>
      </c>
      <c r="F2675" s="41">
        <f t="shared" si="291"/>
        <v>1035.69</v>
      </c>
      <c r="G2675" s="41">
        <f>IF(VLOOKUP(F2675,Constantes!$D$2:$E$11,2,TRUE)=0,+F2675,VLOOKUP(F2675,Constantes!$D$2:$E$11,2,TRUE))</f>
        <v>1050</v>
      </c>
      <c r="H2675" s="41">
        <f>ROUND(+Motor!$D$15*Iteración!G2675,2)</f>
        <v>49.35</v>
      </c>
      <c r="I2675" s="48">
        <f t="shared" si="292"/>
        <v>828.00999999997566</v>
      </c>
      <c r="J2675" s="41">
        <f t="shared" si="293"/>
        <v>877.35999999997568</v>
      </c>
      <c r="L2675" t="str">
        <f t="shared" si="288"/>
        <v>828,01</v>
      </c>
      <c r="M2675" s="41">
        <f t="shared" si="289"/>
        <v>877.35999999997568</v>
      </c>
    </row>
    <row r="2676" spans="2:13" x14ac:dyDescent="0.2">
      <c r="B2676" s="41">
        <f t="shared" si="287"/>
        <v>10528.439999999708</v>
      </c>
      <c r="C2676" s="41">
        <f>Motor!$E$5</f>
        <v>1900</v>
      </c>
      <c r="D2676" s="41">
        <f>Motor!$E$6</f>
        <v>0</v>
      </c>
      <c r="E2676" s="41">
        <f t="shared" si="290"/>
        <v>12428.439999999708</v>
      </c>
      <c r="F2676" s="41">
        <f t="shared" si="291"/>
        <v>1035.7</v>
      </c>
      <c r="G2676" s="41">
        <f>IF(VLOOKUP(F2676,Constantes!$D$2:$E$11,2,TRUE)=0,+F2676,VLOOKUP(F2676,Constantes!$D$2:$E$11,2,TRUE))</f>
        <v>1050</v>
      </c>
      <c r="H2676" s="41">
        <f>ROUND(+Motor!$D$15*Iteración!G2676,2)</f>
        <v>49.35</v>
      </c>
      <c r="I2676" s="48">
        <f t="shared" si="292"/>
        <v>828.01999999997565</v>
      </c>
      <c r="J2676" s="41">
        <f t="shared" si="293"/>
        <v>877.36999999997568</v>
      </c>
      <c r="L2676" t="str">
        <f t="shared" si="288"/>
        <v>828,02</v>
      </c>
      <c r="M2676" s="41">
        <f t="shared" si="289"/>
        <v>877.36999999997568</v>
      </c>
    </row>
    <row r="2677" spans="2:13" x14ac:dyDescent="0.2">
      <c r="B2677" s="41">
        <f t="shared" si="287"/>
        <v>10528.559999999708</v>
      </c>
      <c r="C2677" s="41">
        <f>Motor!$E$5</f>
        <v>1900</v>
      </c>
      <c r="D2677" s="41">
        <f>Motor!$E$6</f>
        <v>0</v>
      </c>
      <c r="E2677" s="41">
        <f t="shared" si="290"/>
        <v>12428.559999999708</v>
      </c>
      <c r="F2677" s="41">
        <f t="shared" si="291"/>
        <v>1035.71</v>
      </c>
      <c r="G2677" s="41">
        <f>IF(VLOOKUP(F2677,Constantes!$D$2:$E$11,2,TRUE)=0,+F2677,VLOOKUP(F2677,Constantes!$D$2:$E$11,2,TRUE))</f>
        <v>1050</v>
      </c>
      <c r="H2677" s="41">
        <f>ROUND(+Motor!$D$15*Iteración!G2677,2)</f>
        <v>49.35</v>
      </c>
      <c r="I2677" s="48">
        <f t="shared" si="292"/>
        <v>828.02999999997564</v>
      </c>
      <c r="J2677" s="41">
        <f t="shared" si="293"/>
        <v>877.37999999997567</v>
      </c>
      <c r="L2677" t="str">
        <f t="shared" si="288"/>
        <v>828,03</v>
      </c>
      <c r="M2677" s="41">
        <f t="shared" si="289"/>
        <v>877.37999999997567</v>
      </c>
    </row>
    <row r="2678" spans="2:13" x14ac:dyDescent="0.2">
      <c r="B2678" s="41">
        <f t="shared" si="287"/>
        <v>10528.679999999707</v>
      </c>
      <c r="C2678" s="41">
        <f>Motor!$E$5</f>
        <v>1900</v>
      </c>
      <c r="D2678" s="41">
        <f>Motor!$E$6</f>
        <v>0</v>
      </c>
      <c r="E2678" s="41">
        <f t="shared" si="290"/>
        <v>12428.679999999707</v>
      </c>
      <c r="F2678" s="41">
        <f t="shared" si="291"/>
        <v>1035.72</v>
      </c>
      <c r="G2678" s="41">
        <f>IF(VLOOKUP(F2678,Constantes!$D$2:$E$11,2,TRUE)=0,+F2678,VLOOKUP(F2678,Constantes!$D$2:$E$11,2,TRUE))</f>
        <v>1050</v>
      </c>
      <c r="H2678" s="41">
        <f>ROUND(+Motor!$D$15*Iteración!G2678,2)</f>
        <v>49.35</v>
      </c>
      <c r="I2678" s="48">
        <f t="shared" si="292"/>
        <v>828.03999999997563</v>
      </c>
      <c r="J2678" s="41">
        <f t="shared" si="293"/>
        <v>877.38999999997566</v>
      </c>
      <c r="L2678" t="str">
        <f t="shared" si="288"/>
        <v>828,04</v>
      </c>
      <c r="M2678" s="41">
        <f t="shared" si="289"/>
        <v>877.38999999997566</v>
      </c>
    </row>
    <row r="2679" spans="2:13" x14ac:dyDescent="0.2">
      <c r="B2679" s="41">
        <f t="shared" si="287"/>
        <v>10528.799999999708</v>
      </c>
      <c r="C2679" s="41">
        <f>Motor!$E$5</f>
        <v>1900</v>
      </c>
      <c r="D2679" s="41">
        <f>Motor!$E$6</f>
        <v>0</v>
      </c>
      <c r="E2679" s="41">
        <f t="shared" si="290"/>
        <v>12428.799999999708</v>
      </c>
      <c r="F2679" s="41">
        <f t="shared" si="291"/>
        <v>1035.73</v>
      </c>
      <c r="G2679" s="41">
        <f>IF(VLOOKUP(F2679,Constantes!$D$2:$E$11,2,TRUE)=0,+F2679,VLOOKUP(F2679,Constantes!$D$2:$E$11,2,TRUE))</f>
        <v>1050</v>
      </c>
      <c r="H2679" s="41">
        <f>ROUND(+Motor!$D$15*Iteración!G2679,2)</f>
        <v>49.35</v>
      </c>
      <c r="I2679" s="48">
        <f t="shared" si="292"/>
        <v>828.04999999997563</v>
      </c>
      <c r="J2679" s="41">
        <f t="shared" si="293"/>
        <v>877.39999999997565</v>
      </c>
      <c r="L2679" t="str">
        <f t="shared" si="288"/>
        <v>828,05</v>
      </c>
      <c r="M2679" s="41">
        <f t="shared" si="289"/>
        <v>877.39999999997565</v>
      </c>
    </row>
    <row r="2680" spans="2:13" x14ac:dyDescent="0.2">
      <c r="B2680" s="41">
        <f t="shared" si="287"/>
        <v>10528.919999999707</v>
      </c>
      <c r="C2680" s="41">
        <f>Motor!$E$5</f>
        <v>1900</v>
      </c>
      <c r="D2680" s="41">
        <f>Motor!$E$6</f>
        <v>0</v>
      </c>
      <c r="E2680" s="41">
        <f t="shared" si="290"/>
        <v>12428.919999999707</v>
      </c>
      <c r="F2680" s="41">
        <f t="shared" si="291"/>
        <v>1035.74</v>
      </c>
      <c r="G2680" s="41">
        <f>IF(VLOOKUP(F2680,Constantes!$D$2:$E$11,2,TRUE)=0,+F2680,VLOOKUP(F2680,Constantes!$D$2:$E$11,2,TRUE))</f>
        <v>1050</v>
      </c>
      <c r="H2680" s="41">
        <f>ROUND(+Motor!$D$15*Iteración!G2680,2)</f>
        <v>49.35</v>
      </c>
      <c r="I2680" s="48">
        <f t="shared" si="292"/>
        <v>828.05999999997562</v>
      </c>
      <c r="J2680" s="41">
        <f t="shared" si="293"/>
        <v>877.40999999997564</v>
      </c>
      <c r="L2680" t="str">
        <f t="shared" si="288"/>
        <v>828,06</v>
      </c>
      <c r="M2680" s="41">
        <f t="shared" si="289"/>
        <v>877.40999999997564</v>
      </c>
    </row>
    <row r="2681" spans="2:13" x14ac:dyDescent="0.2">
      <c r="B2681" s="41">
        <f t="shared" si="287"/>
        <v>10529.039999999708</v>
      </c>
      <c r="C2681" s="41">
        <f>Motor!$E$5</f>
        <v>1900</v>
      </c>
      <c r="D2681" s="41">
        <f>Motor!$E$6</f>
        <v>0</v>
      </c>
      <c r="E2681" s="41">
        <f t="shared" si="290"/>
        <v>12429.039999999708</v>
      </c>
      <c r="F2681" s="41">
        <f t="shared" si="291"/>
        <v>1035.75</v>
      </c>
      <c r="G2681" s="41">
        <f>IF(VLOOKUP(F2681,Constantes!$D$2:$E$11,2,TRUE)=0,+F2681,VLOOKUP(F2681,Constantes!$D$2:$E$11,2,TRUE))</f>
        <v>1050</v>
      </c>
      <c r="H2681" s="41">
        <f>ROUND(+Motor!$D$15*Iteración!G2681,2)</f>
        <v>49.35</v>
      </c>
      <c r="I2681" s="48">
        <f t="shared" si="292"/>
        <v>828.06999999997561</v>
      </c>
      <c r="J2681" s="41">
        <f t="shared" si="293"/>
        <v>877.41999999997563</v>
      </c>
      <c r="L2681" t="str">
        <f t="shared" si="288"/>
        <v>828,07</v>
      </c>
      <c r="M2681" s="41">
        <f t="shared" si="289"/>
        <v>877.41999999997563</v>
      </c>
    </row>
    <row r="2682" spans="2:13" x14ac:dyDescent="0.2">
      <c r="B2682" s="41">
        <f t="shared" si="287"/>
        <v>10529.159999999707</v>
      </c>
      <c r="C2682" s="41">
        <f>Motor!$E$5</f>
        <v>1900</v>
      </c>
      <c r="D2682" s="41">
        <f>Motor!$E$6</f>
        <v>0</v>
      </c>
      <c r="E2682" s="41">
        <f t="shared" si="290"/>
        <v>12429.159999999707</v>
      </c>
      <c r="F2682" s="41">
        <f t="shared" si="291"/>
        <v>1035.76</v>
      </c>
      <c r="G2682" s="41">
        <f>IF(VLOOKUP(F2682,Constantes!$D$2:$E$11,2,TRUE)=0,+F2682,VLOOKUP(F2682,Constantes!$D$2:$E$11,2,TRUE))</f>
        <v>1050</v>
      </c>
      <c r="H2682" s="41">
        <f>ROUND(+Motor!$D$15*Iteración!G2682,2)</f>
        <v>49.35</v>
      </c>
      <c r="I2682" s="48">
        <f t="shared" si="292"/>
        <v>828.0799999999756</v>
      </c>
      <c r="J2682" s="41">
        <f t="shared" si="293"/>
        <v>877.42999999997562</v>
      </c>
      <c r="L2682" t="str">
        <f t="shared" si="288"/>
        <v>828,08</v>
      </c>
      <c r="M2682" s="41">
        <f t="shared" si="289"/>
        <v>877.42999999997562</v>
      </c>
    </row>
    <row r="2683" spans="2:13" x14ac:dyDescent="0.2">
      <c r="B2683" s="41">
        <f t="shared" si="287"/>
        <v>10529.279999999708</v>
      </c>
      <c r="C2683" s="41">
        <f>Motor!$E$5</f>
        <v>1900</v>
      </c>
      <c r="D2683" s="41">
        <f>Motor!$E$6</f>
        <v>0</v>
      </c>
      <c r="E2683" s="41">
        <f t="shared" si="290"/>
        <v>12429.279999999708</v>
      </c>
      <c r="F2683" s="41">
        <f t="shared" si="291"/>
        <v>1035.77</v>
      </c>
      <c r="G2683" s="41">
        <f>IF(VLOOKUP(F2683,Constantes!$D$2:$E$11,2,TRUE)=0,+F2683,VLOOKUP(F2683,Constantes!$D$2:$E$11,2,TRUE))</f>
        <v>1050</v>
      </c>
      <c r="H2683" s="41">
        <f>ROUND(+Motor!$D$15*Iteración!G2683,2)</f>
        <v>49.35</v>
      </c>
      <c r="I2683" s="48">
        <f t="shared" si="292"/>
        <v>828.08999999997559</v>
      </c>
      <c r="J2683" s="41">
        <f t="shared" si="293"/>
        <v>877.43999999997561</v>
      </c>
      <c r="L2683" t="str">
        <f t="shared" si="288"/>
        <v>828,09</v>
      </c>
      <c r="M2683" s="41">
        <f t="shared" si="289"/>
        <v>877.43999999997561</v>
      </c>
    </row>
    <row r="2684" spans="2:13" x14ac:dyDescent="0.2">
      <c r="B2684" s="41">
        <f t="shared" si="287"/>
        <v>10529.399999999707</v>
      </c>
      <c r="C2684" s="41">
        <f>Motor!$E$5</f>
        <v>1900</v>
      </c>
      <c r="D2684" s="41">
        <f>Motor!$E$6</f>
        <v>0</v>
      </c>
      <c r="E2684" s="41">
        <f t="shared" si="290"/>
        <v>12429.399999999707</v>
      </c>
      <c r="F2684" s="41">
        <f t="shared" si="291"/>
        <v>1035.78</v>
      </c>
      <c r="G2684" s="41">
        <f>IF(VLOOKUP(F2684,Constantes!$D$2:$E$11,2,TRUE)=0,+F2684,VLOOKUP(F2684,Constantes!$D$2:$E$11,2,TRUE))</f>
        <v>1050</v>
      </c>
      <c r="H2684" s="41">
        <f>ROUND(+Motor!$D$15*Iteración!G2684,2)</f>
        <v>49.35</v>
      </c>
      <c r="I2684" s="48">
        <f t="shared" si="292"/>
        <v>828.09999999997558</v>
      </c>
      <c r="J2684" s="41">
        <f t="shared" si="293"/>
        <v>877.4499999999756</v>
      </c>
      <c r="L2684" t="str">
        <f t="shared" si="288"/>
        <v>828,10</v>
      </c>
      <c r="M2684" s="41">
        <f t="shared" si="289"/>
        <v>877.4499999999756</v>
      </c>
    </row>
    <row r="2685" spans="2:13" x14ac:dyDescent="0.2">
      <c r="B2685" s="41">
        <f t="shared" si="287"/>
        <v>10529.519999999708</v>
      </c>
      <c r="C2685" s="41">
        <f>Motor!$E$5</f>
        <v>1900</v>
      </c>
      <c r="D2685" s="41">
        <f>Motor!$E$6</f>
        <v>0</v>
      </c>
      <c r="E2685" s="41">
        <f t="shared" si="290"/>
        <v>12429.519999999708</v>
      </c>
      <c r="F2685" s="41">
        <f t="shared" si="291"/>
        <v>1035.79</v>
      </c>
      <c r="G2685" s="41">
        <f>IF(VLOOKUP(F2685,Constantes!$D$2:$E$11,2,TRUE)=0,+F2685,VLOOKUP(F2685,Constantes!$D$2:$E$11,2,TRUE))</f>
        <v>1050</v>
      </c>
      <c r="H2685" s="41">
        <f>ROUND(+Motor!$D$15*Iteración!G2685,2)</f>
        <v>49.35</v>
      </c>
      <c r="I2685" s="48">
        <f t="shared" si="292"/>
        <v>828.10999999997557</v>
      </c>
      <c r="J2685" s="41">
        <f t="shared" si="293"/>
        <v>877.45999999997559</v>
      </c>
      <c r="L2685" t="str">
        <f t="shared" si="288"/>
        <v>828,11</v>
      </c>
      <c r="M2685" s="41">
        <f t="shared" si="289"/>
        <v>877.45999999997559</v>
      </c>
    </row>
    <row r="2686" spans="2:13" x14ac:dyDescent="0.2">
      <c r="B2686" s="41">
        <f t="shared" si="287"/>
        <v>10529.639999999707</v>
      </c>
      <c r="C2686" s="41">
        <f>Motor!$E$5</f>
        <v>1900</v>
      </c>
      <c r="D2686" s="41">
        <f>Motor!$E$6</f>
        <v>0</v>
      </c>
      <c r="E2686" s="41">
        <f t="shared" si="290"/>
        <v>12429.639999999707</v>
      </c>
      <c r="F2686" s="41">
        <f t="shared" si="291"/>
        <v>1035.8</v>
      </c>
      <c r="G2686" s="41">
        <f>IF(VLOOKUP(F2686,Constantes!$D$2:$E$11,2,TRUE)=0,+F2686,VLOOKUP(F2686,Constantes!$D$2:$E$11,2,TRUE))</f>
        <v>1050</v>
      </c>
      <c r="H2686" s="41">
        <f>ROUND(+Motor!$D$15*Iteración!G2686,2)</f>
        <v>49.35</v>
      </c>
      <c r="I2686" s="48">
        <f t="shared" si="292"/>
        <v>828.11999999997556</v>
      </c>
      <c r="J2686" s="41">
        <f t="shared" si="293"/>
        <v>877.46999999997558</v>
      </c>
      <c r="L2686" t="str">
        <f t="shared" si="288"/>
        <v>828,12</v>
      </c>
      <c r="M2686" s="41">
        <f t="shared" si="289"/>
        <v>877.46999999997558</v>
      </c>
    </row>
    <row r="2687" spans="2:13" x14ac:dyDescent="0.2">
      <c r="B2687" s="41">
        <f t="shared" si="287"/>
        <v>10529.759999999707</v>
      </c>
      <c r="C2687" s="41">
        <f>Motor!$E$5</f>
        <v>1900</v>
      </c>
      <c r="D2687" s="41">
        <f>Motor!$E$6</f>
        <v>0</v>
      </c>
      <c r="E2687" s="41">
        <f t="shared" si="290"/>
        <v>12429.759999999707</v>
      </c>
      <c r="F2687" s="41">
        <f t="shared" si="291"/>
        <v>1035.81</v>
      </c>
      <c r="G2687" s="41">
        <f>IF(VLOOKUP(F2687,Constantes!$D$2:$E$11,2,TRUE)=0,+F2687,VLOOKUP(F2687,Constantes!$D$2:$E$11,2,TRUE))</f>
        <v>1050</v>
      </c>
      <c r="H2687" s="41">
        <f>ROUND(+Motor!$D$15*Iteración!G2687,2)</f>
        <v>49.35</v>
      </c>
      <c r="I2687" s="48">
        <f t="shared" si="292"/>
        <v>828.12999999997555</v>
      </c>
      <c r="J2687" s="41">
        <f t="shared" si="293"/>
        <v>877.47999999997558</v>
      </c>
      <c r="L2687" t="str">
        <f t="shared" si="288"/>
        <v>828,13</v>
      </c>
      <c r="M2687" s="41">
        <f t="shared" si="289"/>
        <v>877.47999999997558</v>
      </c>
    </row>
    <row r="2688" spans="2:13" x14ac:dyDescent="0.2">
      <c r="B2688" s="41">
        <f t="shared" si="287"/>
        <v>10529.879999999706</v>
      </c>
      <c r="C2688" s="41">
        <f>Motor!$E$5</f>
        <v>1900</v>
      </c>
      <c r="D2688" s="41">
        <f>Motor!$E$6</f>
        <v>0</v>
      </c>
      <c r="E2688" s="41">
        <f t="shared" si="290"/>
        <v>12429.879999999706</v>
      </c>
      <c r="F2688" s="41">
        <f t="shared" si="291"/>
        <v>1035.82</v>
      </c>
      <c r="G2688" s="41">
        <f>IF(VLOOKUP(F2688,Constantes!$D$2:$E$11,2,TRUE)=0,+F2688,VLOOKUP(F2688,Constantes!$D$2:$E$11,2,TRUE))</f>
        <v>1050</v>
      </c>
      <c r="H2688" s="41">
        <f>ROUND(+Motor!$D$15*Iteración!G2688,2)</f>
        <v>49.35</v>
      </c>
      <c r="I2688" s="48">
        <f t="shared" si="292"/>
        <v>828.13999999997554</v>
      </c>
      <c r="J2688" s="41">
        <f t="shared" si="293"/>
        <v>877.48999999997557</v>
      </c>
      <c r="L2688" t="str">
        <f t="shared" si="288"/>
        <v>828,14</v>
      </c>
      <c r="M2688" s="41">
        <f t="shared" si="289"/>
        <v>877.48999999997557</v>
      </c>
    </row>
    <row r="2689" spans="2:13" x14ac:dyDescent="0.2">
      <c r="B2689" s="41">
        <f t="shared" si="287"/>
        <v>10529.999999999707</v>
      </c>
      <c r="C2689" s="41">
        <f>Motor!$E$5</f>
        <v>1900</v>
      </c>
      <c r="D2689" s="41">
        <f>Motor!$E$6</f>
        <v>0</v>
      </c>
      <c r="E2689" s="41">
        <f t="shared" si="290"/>
        <v>12429.999999999707</v>
      </c>
      <c r="F2689" s="41">
        <f t="shared" si="291"/>
        <v>1035.83</v>
      </c>
      <c r="G2689" s="41">
        <f>IF(VLOOKUP(F2689,Constantes!$D$2:$E$11,2,TRUE)=0,+F2689,VLOOKUP(F2689,Constantes!$D$2:$E$11,2,TRUE))</f>
        <v>1050</v>
      </c>
      <c r="H2689" s="41">
        <f>ROUND(+Motor!$D$15*Iteración!G2689,2)</f>
        <v>49.35</v>
      </c>
      <c r="I2689" s="48">
        <f t="shared" si="292"/>
        <v>828.14999999997553</v>
      </c>
      <c r="J2689" s="41">
        <f t="shared" si="293"/>
        <v>877.49999999997556</v>
      </c>
      <c r="L2689" t="str">
        <f t="shared" si="288"/>
        <v>828,15</v>
      </c>
      <c r="M2689" s="41">
        <f t="shared" si="289"/>
        <v>877.49999999997556</v>
      </c>
    </row>
    <row r="2690" spans="2:13" x14ac:dyDescent="0.2">
      <c r="B2690" s="41">
        <f t="shared" si="287"/>
        <v>10530.119999999706</v>
      </c>
      <c r="C2690" s="41">
        <f>Motor!$E$5</f>
        <v>1900</v>
      </c>
      <c r="D2690" s="41">
        <f>Motor!$E$6</f>
        <v>0</v>
      </c>
      <c r="E2690" s="41">
        <f t="shared" si="290"/>
        <v>12430.119999999706</v>
      </c>
      <c r="F2690" s="41">
        <f t="shared" si="291"/>
        <v>1035.8399999999999</v>
      </c>
      <c r="G2690" s="41">
        <f>IF(VLOOKUP(F2690,Constantes!$D$2:$E$11,2,TRUE)=0,+F2690,VLOOKUP(F2690,Constantes!$D$2:$E$11,2,TRUE))</f>
        <v>1050</v>
      </c>
      <c r="H2690" s="41">
        <f>ROUND(+Motor!$D$15*Iteración!G2690,2)</f>
        <v>49.35</v>
      </c>
      <c r="I2690" s="48">
        <f t="shared" si="292"/>
        <v>828.15999999997553</v>
      </c>
      <c r="J2690" s="41">
        <f t="shared" si="293"/>
        <v>877.50999999997555</v>
      </c>
      <c r="L2690" t="str">
        <f t="shared" si="288"/>
        <v>828,16</v>
      </c>
      <c r="M2690" s="41">
        <f t="shared" si="289"/>
        <v>877.50999999997555</v>
      </c>
    </row>
    <row r="2691" spans="2:13" x14ac:dyDescent="0.2">
      <c r="B2691" s="41">
        <f t="shared" si="287"/>
        <v>10530.239999999707</v>
      </c>
      <c r="C2691" s="41">
        <f>Motor!$E$5</f>
        <v>1900</v>
      </c>
      <c r="D2691" s="41">
        <f>Motor!$E$6</f>
        <v>0</v>
      </c>
      <c r="E2691" s="41">
        <f t="shared" si="290"/>
        <v>12430.239999999707</v>
      </c>
      <c r="F2691" s="41">
        <f t="shared" si="291"/>
        <v>1035.8499999999999</v>
      </c>
      <c r="G2691" s="41">
        <f>IF(VLOOKUP(F2691,Constantes!$D$2:$E$11,2,TRUE)=0,+F2691,VLOOKUP(F2691,Constantes!$D$2:$E$11,2,TRUE))</f>
        <v>1050</v>
      </c>
      <c r="H2691" s="41">
        <f>ROUND(+Motor!$D$15*Iteración!G2691,2)</f>
        <v>49.35</v>
      </c>
      <c r="I2691" s="48">
        <f t="shared" si="292"/>
        <v>828.16999999997552</v>
      </c>
      <c r="J2691" s="41">
        <f t="shared" si="293"/>
        <v>877.51999999997554</v>
      </c>
      <c r="L2691" t="str">
        <f t="shared" si="288"/>
        <v>828,17</v>
      </c>
      <c r="M2691" s="41">
        <f t="shared" si="289"/>
        <v>877.51999999997554</v>
      </c>
    </row>
    <row r="2692" spans="2:13" x14ac:dyDescent="0.2">
      <c r="B2692" s="41">
        <f t="shared" ref="B2692:B2755" si="294">+J2692*12</f>
        <v>10530.359999999706</v>
      </c>
      <c r="C2692" s="41">
        <f>Motor!$E$5</f>
        <v>1900</v>
      </c>
      <c r="D2692" s="41">
        <f>Motor!$E$6</f>
        <v>0</v>
      </c>
      <c r="E2692" s="41">
        <f t="shared" si="290"/>
        <v>12430.359999999706</v>
      </c>
      <c r="F2692" s="41">
        <f t="shared" si="291"/>
        <v>1035.8599999999999</v>
      </c>
      <c r="G2692" s="41">
        <f>IF(VLOOKUP(F2692,Constantes!$D$2:$E$11,2,TRUE)=0,+F2692,VLOOKUP(F2692,Constantes!$D$2:$E$11,2,TRUE))</f>
        <v>1050</v>
      </c>
      <c r="H2692" s="41">
        <f>ROUND(+Motor!$D$15*Iteración!G2692,2)</f>
        <v>49.35</v>
      </c>
      <c r="I2692" s="48">
        <f t="shared" si="292"/>
        <v>828.17999999997551</v>
      </c>
      <c r="J2692" s="41">
        <f t="shared" si="293"/>
        <v>877.52999999997553</v>
      </c>
      <c r="L2692" t="str">
        <f t="shared" ref="L2692:L2755" si="295">TEXT(I2692,"0,00")</f>
        <v>828,18</v>
      </c>
      <c r="M2692" s="41">
        <f t="shared" ref="M2692:M2755" si="296">+J2692</f>
        <v>877.52999999997553</v>
      </c>
    </row>
    <row r="2693" spans="2:13" x14ac:dyDescent="0.2">
      <c r="B2693" s="41">
        <f t="shared" si="294"/>
        <v>10530.479999999707</v>
      </c>
      <c r="C2693" s="41">
        <f>Motor!$E$5</f>
        <v>1900</v>
      </c>
      <c r="D2693" s="41">
        <f>Motor!$E$6</f>
        <v>0</v>
      </c>
      <c r="E2693" s="41">
        <f t="shared" ref="E2693:E2756" si="297">SUM(B2693:D2693)</f>
        <v>12430.479999999707</v>
      </c>
      <c r="F2693" s="41">
        <f t="shared" ref="F2693:F2756" si="298">ROUND(+E2693/12,2)</f>
        <v>1035.8699999999999</v>
      </c>
      <c r="G2693" s="41">
        <f>IF(VLOOKUP(F2693,Constantes!$D$2:$E$11,2,TRUE)=0,+F2693,VLOOKUP(F2693,Constantes!$D$2:$E$11,2,TRUE))</f>
        <v>1050</v>
      </c>
      <c r="H2693" s="41">
        <f>ROUND(+Motor!$D$15*Iteración!G2693,2)</f>
        <v>49.35</v>
      </c>
      <c r="I2693" s="48">
        <f t="shared" ref="I2693:I2756" si="299">+J2693-H2693</f>
        <v>828.1899999999755</v>
      </c>
      <c r="J2693" s="41">
        <f t="shared" ref="J2693:J2756" si="300">+J2692+$J$1</f>
        <v>877.53999999997552</v>
      </c>
      <c r="L2693" t="str">
        <f t="shared" si="295"/>
        <v>828,19</v>
      </c>
      <c r="M2693" s="41">
        <f t="shared" si="296"/>
        <v>877.53999999997552</v>
      </c>
    </row>
    <row r="2694" spans="2:13" x14ac:dyDescent="0.2">
      <c r="B2694" s="41">
        <f t="shared" si="294"/>
        <v>10530.599999999706</v>
      </c>
      <c r="C2694" s="41">
        <f>Motor!$E$5</f>
        <v>1900</v>
      </c>
      <c r="D2694" s="41">
        <f>Motor!$E$6</f>
        <v>0</v>
      </c>
      <c r="E2694" s="41">
        <f t="shared" si="297"/>
        <v>12430.599999999706</v>
      </c>
      <c r="F2694" s="41">
        <f t="shared" si="298"/>
        <v>1035.8800000000001</v>
      </c>
      <c r="G2694" s="41">
        <f>IF(VLOOKUP(F2694,Constantes!$D$2:$E$11,2,TRUE)=0,+F2694,VLOOKUP(F2694,Constantes!$D$2:$E$11,2,TRUE))</f>
        <v>1050</v>
      </c>
      <c r="H2694" s="41">
        <f>ROUND(+Motor!$D$15*Iteración!G2694,2)</f>
        <v>49.35</v>
      </c>
      <c r="I2694" s="48">
        <f t="shared" si="299"/>
        <v>828.19999999997549</v>
      </c>
      <c r="J2694" s="41">
        <f t="shared" si="300"/>
        <v>877.54999999997551</v>
      </c>
      <c r="L2694" t="str">
        <f t="shared" si="295"/>
        <v>828,20</v>
      </c>
      <c r="M2694" s="41">
        <f t="shared" si="296"/>
        <v>877.54999999997551</v>
      </c>
    </row>
    <row r="2695" spans="2:13" x14ac:dyDescent="0.2">
      <c r="B2695" s="41">
        <f t="shared" si="294"/>
        <v>10530.719999999706</v>
      </c>
      <c r="C2695" s="41">
        <f>Motor!$E$5</f>
        <v>1900</v>
      </c>
      <c r="D2695" s="41">
        <f>Motor!$E$6</f>
        <v>0</v>
      </c>
      <c r="E2695" s="41">
        <f t="shared" si="297"/>
        <v>12430.719999999706</v>
      </c>
      <c r="F2695" s="41">
        <f t="shared" si="298"/>
        <v>1035.8900000000001</v>
      </c>
      <c r="G2695" s="41">
        <f>IF(VLOOKUP(F2695,Constantes!$D$2:$E$11,2,TRUE)=0,+F2695,VLOOKUP(F2695,Constantes!$D$2:$E$11,2,TRUE))</f>
        <v>1050</v>
      </c>
      <c r="H2695" s="41">
        <f>ROUND(+Motor!$D$15*Iteración!G2695,2)</f>
        <v>49.35</v>
      </c>
      <c r="I2695" s="48">
        <f t="shared" si="299"/>
        <v>828.20999999997548</v>
      </c>
      <c r="J2695" s="41">
        <f t="shared" si="300"/>
        <v>877.5599999999755</v>
      </c>
      <c r="L2695" t="str">
        <f t="shared" si="295"/>
        <v>828,21</v>
      </c>
      <c r="M2695" s="41">
        <f t="shared" si="296"/>
        <v>877.5599999999755</v>
      </c>
    </row>
    <row r="2696" spans="2:13" x14ac:dyDescent="0.2">
      <c r="B2696" s="41">
        <f t="shared" si="294"/>
        <v>10530.839999999705</v>
      </c>
      <c r="C2696" s="41">
        <f>Motor!$E$5</f>
        <v>1900</v>
      </c>
      <c r="D2696" s="41">
        <f>Motor!$E$6</f>
        <v>0</v>
      </c>
      <c r="E2696" s="41">
        <f t="shared" si="297"/>
        <v>12430.839999999705</v>
      </c>
      <c r="F2696" s="41">
        <f t="shared" si="298"/>
        <v>1035.9000000000001</v>
      </c>
      <c r="G2696" s="41">
        <f>IF(VLOOKUP(F2696,Constantes!$D$2:$E$11,2,TRUE)=0,+F2696,VLOOKUP(F2696,Constantes!$D$2:$E$11,2,TRUE))</f>
        <v>1050</v>
      </c>
      <c r="H2696" s="41">
        <f>ROUND(+Motor!$D$15*Iteración!G2696,2)</f>
        <v>49.35</v>
      </c>
      <c r="I2696" s="48">
        <f t="shared" si="299"/>
        <v>828.21999999997547</v>
      </c>
      <c r="J2696" s="41">
        <f t="shared" si="300"/>
        <v>877.56999999997549</v>
      </c>
      <c r="L2696" t="str">
        <f t="shared" si="295"/>
        <v>828,22</v>
      </c>
      <c r="M2696" s="41">
        <f t="shared" si="296"/>
        <v>877.56999999997549</v>
      </c>
    </row>
    <row r="2697" spans="2:13" x14ac:dyDescent="0.2">
      <c r="B2697" s="41">
        <f t="shared" si="294"/>
        <v>10530.959999999706</v>
      </c>
      <c r="C2697" s="41">
        <f>Motor!$E$5</f>
        <v>1900</v>
      </c>
      <c r="D2697" s="41">
        <f>Motor!$E$6</f>
        <v>0</v>
      </c>
      <c r="E2697" s="41">
        <f t="shared" si="297"/>
        <v>12430.959999999706</v>
      </c>
      <c r="F2697" s="41">
        <f t="shared" si="298"/>
        <v>1035.9100000000001</v>
      </c>
      <c r="G2697" s="41">
        <f>IF(VLOOKUP(F2697,Constantes!$D$2:$E$11,2,TRUE)=0,+F2697,VLOOKUP(F2697,Constantes!$D$2:$E$11,2,TRUE))</f>
        <v>1050</v>
      </c>
      <c r="H2697" s="41">
        <f>ROUND(+Motor!$D$15*Iteración!G2697,2)</f>
        <v>49.35</v>
      </c>
      <c r="I2697" s="48">
        <f t="shared" si="299"/>
        <v>828.22999999997546</v>
      </c>
      <c r="J2697" s="41">
        <f t="shared" si="300"/>
        <v>877.57999999997548</v>
      </c>
      <c r="L2697" t="str">
        <f t="shared" si="295"/>
        <v>828,23</v>
      </c>
      <c r="M2697" s="41">
        <f t="shared" si="296"/>
        <v>877.57999999997548</v>
      </c>
    </row>
    <row r="2698" spans="2:13" x14ac:dyDescent="0.2">
      <c r="B2698" s="41">
        <f t="shared" si="294"/>
        <v>10531.079999999705</v>
      </c>
      <c r="C2698" s="41">
        <f>Motor!$E$5</f>
        <v>1900</v>
      </c>
      <c r="D2698" s="41">
        <f>Motor!$E$6</f>
        <v>0</v>
      </c>
      <c r="E2698" s="41">
        <f t="shared" si="297"/>
        <v>12431.079999999705</v>
      </c>
      <c r="F2698" s="41">
        <f t="shared" si="298"/>
        <v>1035.92</v>
      </c>
      <c r="G2698" s="41">
        <f>IF(VLOOKUP(F2698,Constantes!$D$2:$E$11,2,TRUE)=0,+F2698,VLOOKUP(F2698,Constantes!$D$2:$E$11,2,TRUE))</f>
        <v>1050</v>
      </c>
      <c r="H2698" s="41">
        <f>ROUND(+Motor!$D$15*Iteración!G2698,2)</f>
        <v>49.35</v>
      </c>
      <c r="I2698" s="48">
        <f t="shared" si="299"/>
        <v>828.23999999997545</v>
      </c>
      <c r="J2698" s="41">
        <f t="shared" si="300"/>
        <v>877.58999999997548</v>
      </c>
      <c r="L2698" t="str">
        <f t="shared" si="295"/>
        <v>828,24</v>
      </c>
      <c r="M2698" s="41">
        <f t="shared" si="296"/>
        <v>877.58999999997548</v>
      </c>
    </row>
    <row r="2699" spans="2:13" x14ac:dyDescent="0.2">
      <c r="B2699" s="41">
        <f t="shared" si="294"/>
        <v>10531.199999999706</v>
      </c>
      <c r="C2699" s="41">
        <f>Motor!$E$5</f>
        <v>1900</v>
      </c>
      <c r="D2699" s="41">
        <f>Motor!$E$6</f>
        <v>0</v>
      </c>
      <c r="E2699" s="41">
        <f t="shared" si="297"/>
        <v>12431.199999999706</v>
      </c>
      <c r="F2699" s="41">
        <f t="shared" si="298"/>
        <v>1035.93</v>
      </c>
      <c r="G2699" s="41">
        <f>IF(VLOOKUP(F2699,Constantes!$D$2:$E$11,2,TRUE)=0,+F2699,VLOOKUP(F2699,Constantes!$D$2:$E$11,2,TRUE))</f>
        <v>1050</v>
      </c>
      <c r="H2699" s="41">
        <f>ROUND(+Motor!$D$15*Iteración!G2699,2)</f>
        <v>49.35</v>
      </c>
      <c r="I2699" s="48">
        <f t="shared" si="299"/>
        <v>828.24999999997544</v>
      </c>
      <c r="J2699" s="41">
        <f t="shared" si="300"/>
        <v>877.59999999997547</v>
      </c>
      <c r="L2699" t="str">
        <f t="shared" si="295"/>
        <v>828,25</v>
      </c>
      <c r="M2699" s="41">
        <f t="shared" si="296"/>
        <v>877.59999999997547</v>
      </c>
    </row>
    <row r="2700" spans="2:13" x14ac:dyDescent="0.2">
      <c r="B2700" s="41">
        <f t="shared" si="294"/>
        <v>10531.319999999705</v>
      </c>
      <c r="C2700" s="41">
        <f>Motor!$E$5</f>
        <v>1900</v>
      </c>
      <c r="D2700" s="41">
        <f>Motor!$E$6</f>
        <v>0</v>
      </c>
      <c r="E2700" s="41">
        <f t="shared" si="297"/>
        <v>12431.319999999705</v>
      </c>
      <c r="F2700" s="41">
        <f t="shared" si="298"/>
        <v>1035.94</v>
      </c>
      <c r="G2700" s="41">
        <f>IF(VLOOKUP(F2700,Constantes!$D$2:$E$11,2,TRUE)=0,+F2700,VLOOKUP(F2700,Constantes!$D$2:$E$11,2,TRUE))</f>
        <v>1050</v>
      </c>
      <c r="H2700" s="41">
        <f>ROUND(+Motor!$D$15*Iteración!G2700,2)</f>
        <v>49.35</v>
      </c>
      <c r="I2700" s="48">
        <f t="shared" si="299"/>
        <v>828.25999999997543</v>
      </c>
      <c r="J2700" s="41">
        <f t="shared" si="300"/>
        <v>877.60999999997546</v>
      </c>
      <c r="L2700" t="str">
        <f t="shared" si="295"/>
        <v>828,26</v>
      </c>
      <c r="M2700" s="41">
        <f t="shared" si="296"/>
        <v>877.60999999997546</v>
      </c>
    </row>
    <row r="2701" spans="2:13" x14ac:dyDescent="0.2">
      <c r="B2701" s="41">
        <f t="shared" si="294"/>
        <v>10531.439999999706</v>
      </c>
      <c r="C2701" s="41">
        <f>Motor!$E$5</f>
        <v>1900</v>
      </c>
      <c r="D2701" s="41">
        <f>Motor!$E$6</f>
        <v>0</v>
      </c>
      <c r="E2701" s="41">
        <f t="shared" si="297"/>
        <v>12431.439999999706</v>
      </c>
      <c r="F2701" s="41">
        <f t="shared" si="298"/>
        <v>1035.95</v>
      </c>
      <c r="G2701" s="41">
        <f>IF(VLOOKUP(F2701,Constantes!$D$2:$E$11,2,TRUE)=0,+F2701,VLOOKUP(F2701,Constantes!$D$2:$E$11,2,TRUE))</f>
        <v>1050</v>
      </c>
      <c r="H2701" s="41">
        <f>ROUND(+Motor!$D$15*Iteración!G2701,2)</f>
        <v>49.35</v>
      </c>
      <c r="I2701" s="48">
        <f t="shared" si="299"/>
        <v>828.26999999997543</v>
      </c>
      <c r="J2701" s="41">
        <f t="shared" si="300"/>
        <v>877.61999999997545</v>
      </c>
      <c r="L2701" t="str">
        <f t="shared" si="295"/>
        <v>828,27</v>
      </c>
      <c r="M2701" s="41">
        <f t="shared" si="296"/>
        <v>877.61999999997545</v>
      </c>
    </row>
    <row r="2702" spans="2:13" x14ac:dyDescent="0.2">
      <c r="B2702" s="41">
        <f t="shared" si="294"/>
        <v>10531.559999999705</v>
      </c>
      <c r="C2702" s="41">
        <f>Motor!$E$5</f>
        <v>1900</v>
      </c>
      <c r="D2702" s="41">
        <f>Motor!$E$6</f>
        <v>0</v>
      </c>
      <c r="E2702" s="41">
        <f t="shared" si="297"/>
        <v>12431.559999999705</v>
      </c>
      <c r="F2702" s="41">
        <f t="shared" si="298"/>
        <v>1035.96</v>
      </c>
      <c r="G2702" s="41">
        <f>IF(VLOOKUP(F2702,Constantes!$D$2:$E$11,2,TRUE)=0,+F2702,VLOOKUP(F2702,Constantes!$D$2:$E$11,2,TRUE))</f>
        <v>1050</v>
      </c>
      <c r="H2702" s="41">
        <f>ROUND(+Motor!$D$15*Iteración!G2702,2)</f>
        <v>49.35</v>
      </c>
      <c r="I2702" s="48">
        <f t="shared" si="299"/>
        <v>828.27999999997542</v>
      </c>
      <c r="J2702" s="41">
        <f t="shared" si="300"/>
        <v>877.62999999997544</v>
      </c>
      <c r="L2702" t="str">
        <f t="shared" si="295"/>
        <v>828,28</v>
      </c>
      <c r="M2702" s="41">
        <f t="shared" si="296"/>
        <v>877.62999999997544</v>
      </c>
    </row>
    <row r="2703" spans="2:13" x14ac:dyDescent="0.2">
      <c r="B2703" s="41">
        <f t="shared" si="294"/>
        <v>10531.679999999706</v>
      </c>
      <c r="C2703" s="41">
        <f>Motor!$E$5</f>
        <v>1900</v>
      </c>
      <c r="D2703" s="41">
        <f>Motor!$E$6</f>
        <v>0</v>
      </c>
      <c r="E2703" s="41">
        <f t="shared" si="297"/>
        <v>12431.679999999706</v>
      </c>
      <c r="F2703" s="41">
        <f t="shared" si="298"/>
        <v>1035.97</v>
      </c>
      <c r="G2703" s="41">
        <f>IF(VLOOKUP(F2703,Constantes!$D$2:$E$11,2,TRUE)=0,+F2703,VLOOKUP(F2703,Constantes!$D$2:$E$11,2,TRUE))</f>
        <v>1050</v>
      </c>
      <c r="H2703" s="41">
        <f>ROUND(+Motor!$D$15*Iteración!G2703,2)</f>
        <v>49.35</v>
      </c>
      <c r="I2703" s="48">
        <f t="shared" si="299"/>
        <v>828.28999999997541</v>
      </c>
      <c r="J2703" s="41">
        <f t="shared" si="300"/>
        <v>877.63999999997543</v>
      </c>
      <c r="L2703" t="str">
        <f t="shared" si="295"/>
        <v>828,29</v>
      </c>
      <c r="M2703" s="41">
        <f t="shared" si="296"/>
        <v>877.63999999997543</v>
      </c>
    </row>
    <row r="2704" spans="2:13" x14ac:dyDescent="0.2">
      <c r="B2704" s="41">
        <f t="shared" si="294"/>
        <v>10531.799999999705</v>
      </c>
      <c r="C2704" s="41">
        <f>Motor!$E$5</f>
        <v>1900</v>
      </c>
      <c r="D2704" s="41">
        <f>Motor!$E$6</f>
        <v>0</v>
      </c>
      <c r="E2704" s="41">
        <f t="shared" si="297"/>
        <v>12431.799999999705</v>
      </c>
      <c r="F2704" s="41">
        <f t="shared" si="298"/>
        <v>1035.98</v>
      </c>
      <c r="G2704" s="41">
        <f>IF(VLOOKUP(F2704,Constantes!$D$2:$E$11,2,TRUE)=0,+F2704,VLOOKUP(F2704,Constantes!$D$2:$E$11,2,TRUE))</f>
        <v>1050</v>
      </c>
      <c r="H2704" s="41">
        <f>ROUND(+Motor!$D$15*Iteración!G2704,2)</f>
        <v>49.35</v>
      </c>
      <c r="I2704" s="48">
        <f t="shared" si="299"/>
        <v>828.2999999999754</v>
      </c>
      <c r="J2704" s="41">
        <f t="shared" si="300"/>
        <v>877.64999999997542</v>
      </c>
      <c r="L2704" t="str">
        <f t="shared" si="295"/>
        <v>828,30</v>
      </c>
      <c r="M2704" s="41">
        <f t="shared" si="296"/>
        <v>877.64999999997542</v>
      </c>
    </row>
    <row r="2705" spans="2:13" x14ac:dyDescent="0.2">
      <c r="B2705" s="41">
        <f t="shared" si="294"/>
        <v>10531.919999999705</v>
      </c>
      <c r="C2705" s="41">
        <f>Motor!$E$5</f>
        <v>1900</v>
      </c>
      <c r="D2705" s="41">
        <f>Motor!$E$6</f>
        <v>0</v>
      </c>
      <c r="E2705" s="41">
        <f t="shared" si="297"/>
        <v>12431.919999999705</v>
      </c>
      <c r="F2705" s="41">
        <f t="shared" si="298"/>
        <v>1035.99</v>
      </c>
      <c r="G2705" s="41">
        <f>IF(VLOOKUP(F2705,Constantes!$D$2:$E$11,2,TRUE)=0,+F2705,VLOOKUP(F2705,Constantes!$D$2:$E$11,2,TRUE))</f>
        <v>1050</v>
      </c>
      <c r="H2705" s="41">
        <f>ROUND(+Motor!$D$15*Iteración!G2705,2)</f>
        <v>49.35</v>
      </c>
      <c r="I2705" s="48">
        <f t="shared" si="299"/>
        <v>828.30999999997539</v>
      </c>
      <c r="J2705" s="41">
        <f t="shared" si="300"/>
        <v>877.65999999997541</v>
      </c>
      <c r="L2705" t="str">
        <f t="shared" si="295"/>
        <v>828,31</v>
      </c>
      <c r="M2705" s="41">
        <f t="shared" si="296"/>
        <v>877.65999999997541</v>
      </c>
    </row>
    <row r="2706" spans="2:13" x14ac:dyDescent="0.2">
      <c r="B2706" s="41">
        <f t="shared" si="294"/>
        <v>10532.039999999704</v>
      </c>
      <c r="C2706" s="41">
        <f>Motor!$E$5</f>
        <v>1900</v>
      </c>
      <c r="D2706" s="41">
        <f>Motor!$E$6</f>
        <v>0</v>
      </c>
      <c r="E2706" s="41">
        <f t="shared" si="297"/>
        <v>12432.039999999704</v>
      </c>
      <c r="F2706" s="41">
        <f t="shared" si="298"/>
        <v>1036</v>
      </c>
      <c r="G2706" s="41">
        <f>IF(VLOOKUP(F2706,Constantes!$D$2:$E$11,2,TRUE)=0,+F2706,VLOOKUP(F2706,Constantes!$D$2:$E$11,2,TRUE))</f>
        <v>1050</v>
      </c>
      <c r="H2706" s="41">
        <f>ROUND(+Motor!$D$15*Iteración!G2706,2)</f>
        <v>49.35</v>
      </c>
      <c r="I2706" s="48">
        <f t="shared" si="299"/>
        <v>828.31999999997538</v>
      </c>
      <c r="J2706" s="41">
        <f t="shared" si="300"/>
        <v>877.6699999999754</v>
      </c>
      <c r="L2706" t="str">
        <f t="shared" si="295"/>
        <v>828,32</v>
      </c>
      <c r="M2706" s="41">
        <f t="shared" si="296"/>
        <v>877.6699999999754</v>
      </c>
    </row>
    <row r="2707" spans="2:13" x14ac:dyDescent="0.2">
      <c r="B2707" s="41">
        <f t="shared" si="294"/>
        <v>10532.159999999705</v>
      </c>
      <c r="C2707" s="41">
        <f>Motor!$E$5</f>
        <v>1900</v>
      </c>
      <c r="D2707" s="41">
        <f>Motor!$E$6</f>
        <v>0</v>
      </c>
      <c r="E2707" s="41">
        <f t="shared" si="297"/>
        <v>12432.159999999705</v>
      </c>
      <c r="F2707" s="41">
        <f t="shared" si="298"/>
        <v>1036.01</v>
      </c>
      <c r="G2707" s="41">
        <f>IF(VLOOKUP(F2707,Constantes!$D$2:$E$11,2,TRUE)=0,+F2707,VLOOKUP(F2707,Constantes!$D$2:$E$11,2,TRUE))</f>
        <v>1050</v>
      </c>
      <c r="H2707" s="41">
        <f>ROUND(+Motor!$D$15*Iteración!G2707,2)</f>
        <v>49.35</v>
      </c>
      <c r="I2707" s="48">
        <f t="shared" si="299"/>
        <v>828.32999999997537</v>
      </c>
      <c r="J2707" s="41">
        <f t="shared" si="300"/>
        <v>877.67999999997539</v>
      </c>
      <c r="L2707" t="str">
        <f t="shared" si="295"/>
        <v>828,33</v>
      </c>
      <c r="M2707" s="41">
        <f t="shared" si="296"/>
        <v>877.67999999997539</v>
      </c>
    </row>
    <row r="2708" spans="2:13" x14ac:dyDescent="0.2">
      <c r="B2708" s="41">
        <f t="shared" si="294"/>
        <v>10532.279999999704</v>
      </c>
      <c r="C2708" s="41">
        <f>Motor!$E$5</f>
        <v>1900</v>
      </c>
      <c r="D2708" s="41">
        <f>Motor!$E$6</f>
        <v>0</v>
      </c>
      <c r="E2708" s="41">
        <f t="shared" si="297"/>
        <v>12432.279999999704</v>
      </c>
      <c r="F2708" s="41">
        <f t="shared" si="298"/>
        <v>1036.02</v>
      </c>
      <c r="G2708" s="41">
        <f>IF(VLOOKUP(F2708,Constantes!$D$2:$E$11,2,TRUE)=0,+F2708,VLOOKUP(F2708,Constantes!$D$2:$E$11,2,TRUE))</f>
        <v>1050</v>
      </c>
      <c r="H2708" s="41">
        <f>ROUND(+Motor!$D$15*Iteración!G2708,2)</f>
        <v>49.35</v>
      </c>
      <c r="I2708" s="48">
        <f t="shared" si="299"/>
        <v>828.33999999997536</v>
      </c>
      <c r="J2708" s="41">
        <f t="shared" si="300"/>
        <v>877.68999999997538</v>
      </c>
      <c r="L2708" t="str">
        <f t="shared" si="295"/>
        <v>828,34</v>
      </c>
      <c r="M2708" s="41">
        <f t="shared" si="296"/>
        <v>877.68999999997538</v>
      </c>
    </row>
    <row r="2709" spans="2:13" x14ac:dyDescent="0.2">
      <c r="B2709" s="41">
        <f t="shared" si="294"/>
        <v>10532.399999999705</v>
      </c>
      <c r="C2709" s="41">
        <f>Motor!$E$5</f>
        <v>1900</v>
      </c>
      <c r="D2709" s="41">
        <f>Motor!$E$6</f>
        <v>0</v>
      </c>
      <c r="E2709" s="41">
        <f t="shared" si="297"/>
        <v>12432.399999999705</v>
      </c>
      <c r="F2709" s="41">
        <f t="shared" si="298"/>
        <v>1036.03</v>
      </c>
      <c r="G2709" s="41">
        <f>IF(VLOOKUP(F2709,Constantes!$D$2:$E$11,2,TRUE)=0,+F2709,VLOOKUP(F2709,Constantes!$D$2:$E$11,2,TRUE))</f>
        <v>1050</v>
      </c>
      <c r="H2709" s="41">
        <f>ROUND(+Motor!$D$15*Iteración!G2709,2)</f>
        <v>49.35</v>
      </c>
      <c r="I2709" s="48">
        <f t="shared" si="299"/>
        <v>828.34999999997535</v>
      </c>
      <c r="J2709" s="41">
        <f t="shared" si="300"/>
        <v>877.69999999997538</v>
      </c>
      <c r="L2709" t="str">
        <f t="shared" si="295"/>
        <v>828,35</v>
      </c>
      <c r="M2709" s="41">
        <f t="shared" si="296"/>
        <v>877.69999999997538</v>
      </c>
    </row>
    <row r="2710" spans="2:13" x14ac:dyDescent="0.2">
      <c r="B2710" s="41">
        <f t="shared" si="294"/>
        <v>10532.519999999704</v>
      </c>
      <c r="C2710" s="41">
        <f>Motor!$E$5</f>
        <v>1900</v>
      </c>
      <c r="D2710" s="41">
        <f>Motor!$E$6</f>
        <v>0</v>
      </c>
      <c r="E2710" s="41">
        <f t="shared" si="297"/>
        <v>12432.519999999704</v>
      </c>
      <c r="F2710" s="41">
        <f t="shared" si="298"/>
        <v>1036.04</v>
      </c>
      <c r="G2710" s="41">
        <f>IF(VLOOKUP(F2710,Constantes!$D$2:$E$11,2,TRUE)=0,+F2710,VLOOKUP(F2710,Constantes!$D$2:$E$11,2,TRUE))</f>
        <v>1050</v>
      </c>
      <c r="H2710" s="41">
        <f>ROUND(+Motor!$D$15*Iteración!G2710,2)</f>
        <v>49.35</v>
      </c>
      <c r="I2710" s="48">
        <f t="shared" si="299"/>
        <v>828.35999999997534</v>
      </c>
      <c r="J2710" s="41">
        <f t="shared" si="300"/>
        <v>877.70999999997537</v>
      </c>
      <c r="L2710" t="str">
        <f t="shared" si="295"/>
        <v>828,36</v>
      </c>
      <c r="M2710" s="41">
        <f t="shared" si="296"/>
        <v>877.70999999997537</v>
      </c>
    </row>
    <row r="2711" spans="2:13" x14ac:dyDescent="0.2">
      <c r="B2711" s="41">
        <f t="shared" si="294"/>
        <v>10532.639999999705</v>
      </c>
      <c r="C2711" s="41">
        <f>Motor!$E$5</f>
        <v>1900</v>
      </c>
      <c r="D2711" s="41">
        <f>Motor!$E$6</f>
        <v>0</v>
      </c>
      <c r="E2711" s="41">
        <f t="shared" si="297"/>
        <v>12432.639999999705</v>
      </c>
      <c r="F2711" s="41">
        <f t="shared" si="298"/>
        <v>1036.05</v>
      </c>
      <c r="G2711" s="41">
        <f>IF(VLOOKUP(F2711,Constantes!$D$2:$E$11,2,TRUE)=0,+F2711,VLOOKUP(F2711,Constantes!$D$2:$E$11,2,TRUE))</f>
        <v>1050</v>
      </c>
      <c r="H2711" s="41">
        <f>ROUND(+Motor!$D$15*Iteración!G2711,2)</f>
        <v>49.35</v>
      </c>
      <c r="I2711" s="48">
        <f t="shared" si="299"/>
        <v>828.36999999997533</v>
      </c>
      <c r="J2711" s="41">
        <f t="shared" si="300"/>
        <v>877.71999999997536</v>
      </c>
      <c r="L2711" t="str">
        <f t="shared" si="295"/>
        <v>828,37</v>
      </c>
      <c r="M2711" s="41">
        <f t="shared" si="296"/>
        <v>877.71999999997536</v>
      </c>
    </row>
    <row r="2712" spans="2:13" x14ac:dyDescent="0.2">
      <c r="B2712" s="41">
        <f t="shared" si="294"/>
        <v>10532.759999999704</v>
      </c>
      <c r="C2712" s="41">
        <f>Motor!$E$5</f>
        <v>1900</v>
      </c>
      <c r="D2712" s="41">
        <f>Motor!$E$6</f>
        <v>0</v>
      </c>
      <c r="E2712" s="41">
        <f t="shared" si="297"/>
        <v>12432.759999999704</v>
      </c>
      <c r="F2712" s="41">
        <f t="shared" si="298"/>
        <v>1036.06</v>
      </c>
      <c r="G2712" s="41">
        <f>IF(VLOOKUP(F2712,Constantes!$D$2:$E$11,2,TRUE)=0,+F2712,VLOOKUP(F2712,Constantes!$D$2:$E$11,2,TRUE))</f>
        <v>1050</v>
      </c>
      <c r="H2712" s="41">
        <f>ROUND(+Motor!$D$15*Iteración!G2712,2)</f>
        <v>49.35</v>
      </c>
      <c r="I2712" s="48">
        <f t="shared" si="299"/>
        <v>828.37999999997533</v>
      </c>
      <c r="J2712" s="41">
        <f t="shared" si="300"/>
        <v>877.72999999997535</v>
      </c>
      <c r="L2712" t="str">
        <f t="shared" si="295"/>
        <v>828,38</v>
      </c>
      <c r="M2712" s="41">
        <f t="shared" si="296"/>
        <v>877.72999999997535</v>
      </c>
    </row>
    <row r="2713" spans="2:13" x14ac:dyDescent="0.2">
      <c r="B2713" s="41">
        <f t="shared" si="294"/>
        <v>10532.879999999705</v>
      </c>
      <c r="C2713" s="41">
        <f>Motor!$E$5</f>
        <v>1900</v>
      </c>
      <c r="D2713" s="41">
        <f>Motor!$E$6</f>
        <v>0</v>
      </c>
      <c r="E2713" s="41">
        <f t="shared" si="297"/>
        <v>12432.879999999705</v>
      </c>
      <c r="F2713" s="41">
        <f t="shared" si="298"/>
        <v>1036.07</v>
      </c>
      <c r="G2713" s="41">
        <f>IF(VLOOKUP(F2713,Constantes!$D$2:$E$11,2,TRUE)=0,+F2713,VLOOKUP(F2713,Constantes!$D$2:$E$11,2,TRUE))</f>
        <v>1050</v>
      </c>
      <c r="H2713" s="41">
        <f>ROUND(+Motor!$D$15*Iteración!G2713,2)</f>
        <v>49.35</v>
      </c>
      <c r="I2713" s="48">
        <f t="shared" si="299"/>
        <v>828.38999999997532</v>
      </c>
      <c r="J2713" s="41">
        <f t="shared" si="300"/>
        <v>877.73999999997534</v>
      </c>
      <c r="L2713" t="str">
        <f t="shared" si="295"/>
        <v>828,39</v>
      </c>
      <c r="M2713" s="41">
        <f t="shared" si="296"/>
        <v>877.73999999997534</v>
      </c>
    </row>
    <row r="2714" spans="2:13" x14ac:dyDescent="0.2">
      <c r="B2714" s="41">
        <f t="shared" si="294"/>
        <v>10532.999999999704</v>
      </c>
      <c r="C2714" s="41">
        <f>Motor!$E$5</f>
        <v>1900</v>
      </c>
      <c r="D2714" s="41">
        <f>Motor!$E$6</f>
        <v>0</v>
      </c>
      <c r="E2714" s="41">
        <f t="shared" si="297"/>
        <v>12432.999999999704</v>
      </c>
      <c r="F2714" s="41">
        <f t="shared" si="298"/>
        <v>1036.08</v>
      </c>
      <c r="G2714" s="41">
        <f>IF(VLOOKUP(F2714,Constantes!$D$2:$E$11,2,TRUE)=0,+F2714,VLOOKUP(F2714,Constantes!$D$2:$E$11,2,TRUE))</f>
        <v>1050</v>
      </c>
      <c r="H2714" s="41">
        <f>ROUND(+Motor!$D$15*Iteración!G2714,2)</f>
        <v>49.35</v>
      </c>
      <c r="I2714" s="48">
        <f t="shared" si="299"/>
        <v>828.39999999997531</v>
      </c>
      <c r="J2714" s="41">
        <f t="shared" si="300"/>
        <v>877.74999999997533</v>
      </c>
      <c r="L2714" t="str">
        <f t="shared" si="295"/>
        <v>828,40</v>
      </c>
      <c r="M2714" s="41">
        <f t="shared" si="296"/>
        <v>877.74999999997533</v>
      </c>
    </row>
    <row r="2715" spans="2:13" x14ac:dyDescent="0.2">
      <c r="B2715" s="41">
        <f t="shared" si="294"/>
        <v>10533.119999999704</v>
      </c>
      <c r="C2715" s="41">
        <f>Motor!$E$5</f>
        <v>1900</v>
      </c>
      <c r="D2715" s="41">
        <f>Motor!$E$6</f>
        <v>0</v>
      </c>
      <c r="E2715" s="41">
        <f t="shared" si="297"/>
        <v>12433.119999999704</v>
      </c>
      <c r="F2715" s="41">
        <f t="shared" si="298"/>
        <v>1036.0899999999999</v>
      </c>
      <c r="G2715" s="41">
        <f>IF(VLOOKUP(F2715,Constantes!$D$2:$E$11,2,TRUE)=0,+F2715,VLOOKUP(F2715,Constantes!$D$2:$E$11,2,TRUE))</f>
        <v>1050</v>
      </c>
      <c r="H2715" s="41">
        <f>ROUND(+Motor!$D$15*Iteración!G2715,2)</f>
        <v>49.35</v>
      </c>
      <c r="I2715" s="48">
        <f t="shared" si="299"/>
        <v>828.4099999999753</v>
      </c>
      <c r="J2715" s="41">
        <f t="shared" si="300"/>
        <v>877.75999999997532</v>
      </c>
      <c r="L2715" t="str">
        <f t="shared" si="295"/>
        <v>828,41</v>
      </c>
      <c r="M2715" s="41">
        <f t="shared" si="296"/>
        <v>877.75999999997532</v>
      </c>
    </row>
    <row r="2716" spans="2:13" x14ac:dyDescent="0.2">
      <c r="B2716" s="41">
        <f t="shared" si="294"/>
        <v>10533.239999999703</v>
      </c>
      <c r="C2716" s="41">
        <f>Motor!$E$5</f>
        <v>1900</v>
      </c>
      <c r="D2716" s="41">
        <f>Motor!$E$6</f>
        <v>0</v>
      </c>
      <c r="E2716" s="41">
        <f t="shared" si="297"/>
        <v>12433.239999999703</v>
      </c>
      <c r="F2716" s="41">
        <f t="shared" si="298"/>
        <v>1036.0999999999999</v>
      </c>
      <c r="G2716" s="41">
        <f>IF(VLOOKUP(F2716,Constantes!$D$2:$E$11,2,TRUE)=0,+F2716,VLOOKUP(F2716,Constantes!$D$2:$E$11,2,TRUE))</f>
        <v>1050</v>
      </c>
      <c r="H2716" s="41">
        <f>ROUND(+Motor!$D$15*Iteración!G2716,2)</f>
        <v>49.35</v>
      </c>
      <c r="I2716" s="48">
        <f t="shared" si="299"/>
        <v>828.41999999997529</v>
      </c>
      <c r="J2716" s="41">
        <f t="shared" si="300"/>
        <v>877.76999999997531</v>
      </c>
      <c r="L2716" t="str">
        <f t="shared" si="295"/>
        <v>828,42</v>
      </c>
      <c r="M2716" s="41">
        <f t="shared" si="296"/>
        <v>877.76999999997531</v>
      </c>
    </row>
    <row r="2717" spans="2:13" x14ac:dyDescent="0.2">
      <c r="B2717" s="41">
        <f t="shared" si="294"/>
        <v>10533.359999999704</v>
      </c>
      <c r="C2717" s="41">
        <f>Motor!$E$5</f>
        <v>1900</v>
      </c>
      <c r="D2717" s="41">
        <f>Motor!$E$6</f>
        <v>0</v>
      </c>
      <c r="E2717" s="41">
        <f t="shared" si="297"/>
        <v>12433.359999999704</v>
      </c>
      <c r="F2717" s="41">
        <f t="shared" si="298"/>
        <v>1036.1099999999999</v>
      </c>
      <c r="G2717" s="41">
        <f>IF(VLOOKUP(F2717,Constantes!$D$2:$E$11,2,TRUE)=0,+F2717,VLOOKUP(F2717,Constantes!$D$2:$E$11,2,TRUE))</f>
        <v>1050</v>
      </c>
      <c r="H2717" s="41">
        <f>ROUND(+Motor!$D$15*Iteración!G2717,2)</f>
        <v>49.35</v>
      </c>
      <c r="I2717" s="48">
        <f t="shared" si="299"/>
        <v>828.42999999997528</v>
      </c>
      <c r="J2717" s="41">
        <f t="shared" si="300"/>
        <v>877.7799999999753</v>
      </c>
      <c r="L2717" t="str">
        <f t="shared" si="295"/>
        <v>828,43</v>
      </c>
      <c r="M2717" s="41">
        <f t="shared" si="296"/>
        <v>877.7799999999753</v>
      </c>
    </row>
    <row r="2718" spans="2:13" x14ac:dyDescent="0.2">
      <c r="B2718" s="41">
        <f t="shared" si="294"/>
        <v>10533.479999999703</v>
      </c>
      <c r="C2718" s="41">
        <f>Motor!$E$5</f>
        <v>1900</v>
      </c>
      <c r="D2718" s="41">
        <f>Motor!$E$6</f>
        <v>0</v>
      </c>
      <c r="E2718" s="41">
        <f t="shared" si="297"/>
        <v>12433.479999999703</v>
      </c>
      <c r="F2718" s="41">
        <f t="shared" si="298"/>
        <v>1036.1199999999999</v>
      </c>
      <c r="G2718" s="41">
        <f>IF(VLOOKUP(F2718,Constantes!$D$2:$E$11,2,TRUE)=0,+F2718,VLOOKUP(F2718,Constantes!$D$2:$E$11,2,TRUE))</f>
        <v>1050</v>
      </c>
      <c r="H2718" s="41">
        <f>ROUND(+Motor!$D$15*Iteración!G2718,2)</f>
        <v>49.35</v>
      </c>
      <c r="I2718" s="48">
        <f t="shared" si="299"/>
        <v>828.43999999997527</v>
      </c>
      <c r="J2718" s="41">
        <f t="shared" si="300"/>
        <v>877.78999999997529</v>
      </c>
      <c r="L2718" t="str">
        <f t="shared" si="295"/>
        <v>828,44</v>
      </c>
      <c r="M2718" s="41">
        <f t="shared" si="296"/>
        <v>877.78999999997529</v>
      </c>
    </row>
    <row r="2719" spans="2:13" x14ac:dyDescent="0.2">
      <c r="B2719" s="41">
        <f t="shared" si="294"/>
        <v>10533.599999999704</v>
      </c>
      <c r="C2719" s="41">
        <f>Motor!$E$5</f>
        <v>1900</v>
      </c>
      <c r="D2719" s="41">
        <f>Motor!$E$6</f>
        <v>0</v>
      </c>
      <c r="E2719" s="41">
        <f t="shared" si="297"/>
        <v>12433.599999999704</v>
      </c>
      <c r="F2719" s="41">
        <f t="shared" si="298"/>
        <v>1036.1300000000001</v>
      </c>
      <c r="G2719" s="41">
        <f>IF(VLOOKUP(F2719,Constantes!$D$2:$E$11,2,TRUE)=0,+F2719,VLOOKUP(F2719,Constantes!$D$2:$E$11,2,TRUE))</f>
        <v>1050</v>
      </c>
      <c r="H2719" s="41">
        <f>ROUND(+Motor!$D$15*Iteración!G2719,2)</f>
        <v>49.35</v>
      </c>
      <c r="I2719" s="48">
        <f t="shared" si="299"/>
        <v>828.44999999997526</v>
      </c>
      <c r="J2719" s="41">
        <f t="shared" si="300"/>
        <v>877.79999999997528</v>
      </c>
      <c r="L2719" t="str">
        <f t="shared" si="295"/>
        <v>828,45</v>
      </c>
      <c r="M2719" s="41">
        <f t="shared" si="296"/>
        <v>877.79999999997528</v>
      </c>
    </row>
    <row r="2720" spans="2:13" x14ac:dyDescent="0.2">
      <c r="B2720" s="41">
        <f t="shared" si="294"/>
        <v>10533.719999999703</v>
      </c>
      <c r="C2720" s="41">
        <f>Motor!$E$5</f>
        <v>1900</v>
      </c>
      <c r="D2720" s="41">
        <f>Motor!$E$6</f>
        <v>0</v>
      </c>
      <c r="E2720" s="41">
        <f t="shared" si="297"/>
        <v>12433.719999999703</v>
      </c>
      <c r="F2720" s="41">
        <f t="shared" si="298"/>
        <v>1036.1400000000001</v>
      </c>
      <c r="G2720" s="41">
        <f>IF(VLOOKUP(F2720,Constantes!$D$2:$E$11,2,TRUE)=0,+F2720,VLOOKUP(F2720,Constantes!$D$2:$E$11,2,TRUE))</f>
        <v>1050</v>
      </c>
      <c r="H2720" s="41">
        <f>ROUND(+Motor!$D$15*Iteración!G2720,2)</f>
        <v>49.35</v>
      </c>
      <c r="I2720" s="48">
        <f t="shared" si="299"/>
        <v>828.45999999997525</v>
      </c>
      <c r="J2720" s="41">
        <f t="shared" si="300"/>
        <v>877.80999999997528</v>
      </c>
      <c r="L2720" t="str">
        <f t="shared" si="295"/>
        <v>828,46</v>
      </c>
      <c r="M2720" s="41">
        <f t="shared" si="296"/>
        <v>877.80999999997528</v>
      </c>
    </row>
    <row r="2721" spans="2:13" x14ac:dyDescent="0.2">
      <c r="B2721" s="41">
        <f t="shared" si="294"/>
        <v>10533.839999999704</v>
      </c>
      <c r="C2721" s="41">
        <f>Motor!$E$5</f>
        <v>1900</v>
      </c>
      <c r="D2721" s="41">
        <f>Motor!$E$6</f>
        <v>0</v>
      </c>
      <c r="E2721" s="41">
        <f t="shared" si="297"/>
        <v>12433.839999999704</v>
      </c>
      <c r="F2721" s="41">
        <f t="shared" si="298"/>
        <v>1036.1500000000001</v>
      </c>
      <c r="G2721" s="41">
        <f>IF(VLOOKUP(F2721,Constantes!$D$2:$E$11,2,TRUE)=0,+F2721,VLOOKUP(F2721,Constantes!$D$2:$E$11,2,TRUE))</f>
        <v>1050</v>
      </c>
      <c r="H2721" s="41">
        <f>ROUND(+Motor!$D$15*Iteración!G2721,2)</f>
        <v>49.35</v>
      </c>
      <c r="I2721" s="48">
        <f t="shared" si="299"/>
        <v>828.46999999997524</v>
      </c>
      <c r="J2721" s="41">
        <f t="shared" si="300"/>
        <v>877.81999999997527</v>
      </c>
      <c r="L2721" t="str">
        <f t="shared" si="295"/>
        <v>828,47</v>
      </c>
      <c r="M2721" s="41">
        <f t="shared" si="296"/>
        <v>877.81999999997527</v>
      </c>
    </row>
    <row r="2722" spans="2:13" x14ac:dyDescent="0.2">
      <c r="B2722" s="41">
        <f t="shared" si="294"/>
        <v>10533.959999999703</v>
      </c>
      <c r="C2722" s="41">
        <f>Motor!$E$5</f>
        <v>1900</v>
      </c>
      <c r="D2722" s="41">
        <f>Motor!$E$6</f>
        <v>0</v>
      </c>
      <c r="E2722" s="41">
        <f t="shared" si="297"/>
        <v>12433.959999999703</v>
      </c>
      <c r="F2722" s="41">
        <f t="shared" si="298"/>
        <v>1036.1600000000001</v>
      </c>
      <c r="G2722" s="41">
        <f>IF(VLOOKUP(F2722,Constantes!$D$2:$E$11,2,TRUE)=0,+F2722,VLOOKUP(F2722,Constantes!$D$2:$E$11,2,TRUE))</f>
        <v>1050</v>
      </c>
      <c r="H2722" s="41">
        <f>ROUND(+Motor!$D$15*Iteración!G2722,2)</f>
        <v>49.35</v>
      </c>
      <c r="I2722" s="48">
        <f t="shared" si="299"/>
        <v>828.47999999997523</v>
      </c>
      <c r="J2722" s="41">
        <f t="shared" si="300"/>
        <v>877.82999999997526</v>
      </c>
      <c r="L2722" t="str">
        <f t="shared" si="295"/>
        <v>828,48</v>
      </c>
      <c r="M2722" s="41">
        <f t="shared" si="296"/>
        <v>877.82999999997526</v>
      </c>
    </row>
    <row r="2723" spans="2:13" x14ac:dyDescent="0.2">
      <c r="B2723" s="41">
        <f t="shared" si="294"/>
        <v>10534.079999999703</v>
      </c>
      <c r="C2723" s="41">
        <f>Motor!$E$5</f>
        <v>1900</v>
      </c>
      <c r="D2723" s="41">
        <f>Motor!$E$6</f>
        <v>0</v>
      </c>
      <c r="E2723" s="41">
        <f t="shared" si="297"/>
        <v>12434.079999999703</v>
      </c>
      <c r="F2723" s="41">
        <f t="shared" si="298"/>
        <v>1036.17</v>
      </c>
      <c r="G2723" s="41">
        <f>IF(VLOOKUP(F2723,Constantes!$D$2:$E$11,2,TRUE)=0,+F2723,VLOOKUP(F2723,Constantes!$D$2:$E$11,2,TRUE))</f>
        <v>1050</v>
      </c>
      <c r="H2723" s="41">
        <f>ROUND(+Motor!$D$15*Iteración!G2723,2)</f>
        <v>49.35</v>
      </c>
      <c r="I2723" s="48">
        <f t="shared" si="299"/>
        <v>828.48999999997523</v>
      </c>
      <c r="J2723" s="41">
        <f t="shared" si="300"/>
        <v>877.83999999997525</v>
      </c>
      <c r="L2723" t="str">
        <f t="shared" si="295"/>
        <v>828,49</v>
      </c>
      <c r="M2723" s="41">
        <f t="shared" si="296"/>
        <v>877.83999999997525</v>
      </c>
    </row>
    <row r="2724" spans="2:13" x14ac:dyDescent="0.2">
      <c r="B2724" s="41">
        <f t="shared" si="294"/>
        <v>10534.199999999702</v>
      </c>
      <c r="C2724" s="41">
        <f>Motor!$E$5</f>
        <v>1900</v>
      </c>
      <c r="D2724" s="41">
        <f>Motor!$E$6</f>
        <v>0</v>
      </c>
      <c r="E2724" s="41">
        <f t="shared" si="297"/>
        <v>12434.199999999702</v>
      </c>
      <c r="F2724" s="41">
        <f t="shared" si="298"/>
        <v>1036.18</v>
      </c>
      <c r="G2724" s="41">
        <f>IF(VLOOKUP(F2724,Constantes!$D$2:$E$11,2,TRUE)=0,+F2724,VLOOKUP(F2724,Constantes!$D$2:$E$11,2,TRUE))</f>
        <v>1050</v>
      </c>
      <c r="H2724" s="41">
        <f>ROUND(+Motor!$D$15*Iteración!G2724,2)</f>
        <v>49.35</v>
      </c>
      <c r="I2724" s="48">
        <f t="shared" si="299"/>
        <v>828.49999999997522</v>
      </c>
      <c r="J2724" s="41">
        <f t="shared" si="300"/>
        <v>877.84999999997524</v>
      </c>
      <c r="L2724" t="str">
        <f t="shared" si="295"/>
        <v>828,50</v>
      </c>
      <c r="M2724" s="41">
        <f t="shared" si="296"/>
        <v>877.84999999997524</v>
      </c>
    </row>
    <row r="2725" spans="2:13" x14ac:dyDescent="0.2">
      <c r="B2725" s="41">
        <f t="shared" si="294"/>
        <v>10534.319999999703</v>
      </c>
      <c r="C2725" s="41">
        <f>Motor!$E$5</f>
        <v>1900</v>
      </c>
      <c r="D2725" s="41">
        <f>Motor!$E$6</f>
        <v>0</v>
      </c>
      <c r="E2725" s="41">
        <f t="shared" si="297"/>
        <v>12434.319999999703</v>
      </c>
      <c r="F2725" s="41">
        <f t="shared" si="298"/>
        <v>1036.19</v>
      </c>
      <c r="G2725" s="41">
        <f>IF(VLOOKUP(F2725,Constantes!$D$2:$E$11,2,TRUE)=0,+F2725,VLOOKUP(F2725,Constantes!$D$2:$E$11,2,TRUE))</f>
        <v>1050</v>
      </c>
      <c r="H2725" s="41">
        <f>ROUND(+Motor!$D$15*Iteración!G2725,2)</f>
        <v>49.35</v>
      </c>
      <c r="I2725" s="48">
        <f t="shared" si="299"/>
        <v>828.50999999997521</v>
      </c>
      <c r="J2725" s="41">
        <f t="shared" si="300"/>
        <v>877.85999999997523</v>
      </c>
      <c r="L2725" t="str">
        <f t="shared" si="295"/>
        <v>828,51</v>
      </c>
      <c r="M2725" s="41">
        <f t="shared" si="296"/>
        <v>877.85999999997523</v>
      </c>
    </row>
    <row r="2726" spans="2:13" x14ac:dyDescent="0.2">
      <c r="B2726" s="41">
        <f t="shared" si="294"/>
        <v>10534.439999999702</v>
      </c>
      <c r="C2726" s="41">
        <f>Motor!$E$5</f>
        <v>1900</v>
      </c>
      <c r="D2726" s="41">
        <f>Motor!$E$6</f>
        <v>0</v>
      </c>
      <c r="E2726" s="41">
        <f t="shared" si="297"/>
        <v>12434.439999999702</v>
      </c>
      <c r="F2726" s="41">
        <f t="shared" si="298"/>
        <v>1036.2</v>
      </c>
      <c r="G2726" s="41">
        <f>IF(VLOOKUP(F2726,Constantes!$D$2:$E$11,2,TRUE)=0,+F2726,VLOOKUP(F2726,Constantes!$D$2:$E$11,2,TRUE))</f>
        <v>1050</v>
      </c>
      <c r="H2726" s="41">
        <f>ROUND(+Motor!$D$15*Iteración!G2726,2)</f>
        <v>49.35</v>
      </c>
      <c r="I2726" s="48">
        <f t="shared" si="299"/>
        <v>828.5199999999752</v>
      </c>
      <c r="J2726" s="41">
        <f t="shared" si="300"/>
        <v>877.86999999997522</v>
      </c>
      <c r="L2726" t="str">
        <f t="shared" si="295"/>
        <v>828,52</v>
      </c>
      <c r="M2726" s="41">
        <f t="shared" si="296"/>
        <v>877.86999999997522</v>
      </c>
    </row>
    <row r="2727" spans="2:13" x14ac:dyDescent="0.2">
      <c r="B2727" s="41">
        <f t="shared" si="294"/>
        <v>10534.559999999703</v>
      </c>
      <c r="C2727" s="41">
        <f>Motor!$E$5</f>
        <v>1900</v>
      </c>
      <c r="D2727" s="41">
        <f>Motor!$E$6</f>
        <v>0</v>
      </c>
      <c r="E2727" s="41">
        <f t="shared" si="297"/>
        <v>12434.559999999703</v>
      </c>
      <c r="F2727" s="41">
        <f t="shared" si="298"/>
        <v>1036.21</v>
      </c>
      <c r="G2727" s="41">
        <f>IF(VLOOKUP(F2727,Constantes!$D$2:$E$11,2,TRUE)=0,+F2727,VLOOKUP(F2727,Constantes!$D$2:$E$11,2,TRUE))</f>
        <v>1050</v>
      </c>
      <c r="H2727" s="41">
        <f>ROUND(+Motor!$D$15*Iteración!G2727,2)</f>
        <v>49.35</v>
      </c>
      <c r="I2727" s="48">
        <f t="shared" si="299"/>
        <v>828.52999999997519</v>
      </c>
      <c r="J2727" s="41">
        <f t="shared" si="300"/>
        <v>877.87999999997521</v>
      </c>
      <c r="L2727" t="str">
        <f t="shared" si="295"/>
        <v>828,53</v>
      </c>
      <c r="M2727" s="41">
        <f t="shared" si="296"/>
        <v>877.87999999997521</v>
      </c>
    </row>
    <row r="2728" spans="2:13" x14ac:dyDescent="0.2">
      <c r="B2728" s="41">
        <f t="shared" si="294"/>
        <v>10534.679999999702</v>
      </c>
      <c r="C2728" s="41">
        <f>Motor!$E$5</f>
        <v>1900</v>
      </c>
      <c r="D2728" s="41">
        <f>Motor!$E$6</f>
        <v>0</v>
      </c>
      <c r="E2728" s="41">
        <f t="shared" si="297"/>
        <v>12434.679999999702</v>
      </c>
      <c r="F2728" s="41">
        <f t="shared" si="298"/>
        <v>1036.22</v>
      </c>
      <c r="G2728" s="41">
        <f>IF(VLOOKUP(F2728,Constantes!$D$2:$E$11,2,TRUE)=0,+F2728,VLOOKUP(F2728,Constantes!$D$2:$E$11,2,TRUE))</f>
        <v>1050</v>
      </c>
      <c r="H2728" s="41">
        <f>ROUND(+Motor!$D$15*Iteración!G2728,2)</f>
        <v>49.35</v>
      </c>
      <c r="I2728" s="48">
        <f t="shared" si="299"/>
        <v>828.53999999997518</v>
      </c>
      <c r="J2728" s="41">
        <f t="shared" si="300"/>
        <v>877.8899999999752</v>
      </c>
      <c r="L2728" t="str">
        <f t="shared" si="295"/>
        <v>828,54</v>
      </c>
      <c r="M2728" s="41">
        <f t="shared" si="296"/>
        <v>877.8899999999752</v>
      </c>
    </row>
    <row r="2729" spans="2:13" x14ac:dyDescent="0.2">
      <c r="B2729" s="41">
        <f t="shared" si="294"/>
        <v>10534.799999999703</v>
      </c>
      <c r="C2729" s="41">
        <f>Motor!$E$5</f>
        <v>1900</v>
      </c>
      <c r="D2729" s="41">
        <f>Motor!$E$6</f>
        <v>0</v>
      </c>
      <c r="E2729" s="41">
        <f t="shared" si="297"/>
        <v>12434.799999999703</v>
      </c>
      <c r="F2729" s="41">
        <f t="shared" si="298"/>
        <v>1036.23</v>
      </c>
      <c r="G2729" s="41">
        <f>IF(VLOOKUP(F2729,Constantes!$D$2:$E$11,2,TRUE)=0,+F2729,VLOOKUP(F2729,Constantes!$D$2:$E$11,2,TRUE))</f>
        <v>1050</v>
      </c>
      <c r="H2729" s="41">
        <f>ROUND(+Motor!$D$15*Iteración!G2729,2)</f>
        <v>49.35</v>
      </c>
      <c r="I2729" s="48">
        <f t="shared" si="299"/>
        <v>828.54999999997517</v>
      </c>
      <c r="J2729" s="41">
        <f t="shared" si="300"/>
        <v>877.89999999997519</v>
      </c>
      <c r="L2729" t="str">
        <f t="shared" si="295"/>
        <v>828,55</v>
      </c>
      <c r="M2729" s="41">
        <f t="shared" si="296"/>
        <v>877.89999999997519</v>
      </c>
    </row>
    <row r="2730" spans="2:13" x14ac:dyDescent="0.2">
      <c r="B2730" s="41">
        <f t="shared" si="294"/>
        <v>10534.919999999702</v>
      </c>
      <c r="C2730" s="41">
        <f>Motor!$E$5</f>
        <v>1900</v>
      </c>
      <c r="D2730" s="41">
        <f>Motor!$E$6</f>
        <v>0</v>
      </c>
      <c r="E2730" s="41">
        <f t="shared" si="297"/>
        <v>12434.919999999702</v>
      </c>
      <c r="F2730" s="41">
        <f t="shared" si="298"/>
        <v>1036.24</v>
      </c>
      <c r="G2730" s="41">
        <f>IF(VLOOKUP(F2730,Constantes!$D$2:$E$11,2,TRUE)=0,+F2730,VLOOKUP(F2730,Constantes!$D$2:$E$11,2,TRUE))</f>
        <v>1050</v>
      </c>
      <c r="H2730" s="41">
        <f>ROUND(+Motor!$D$15*Iteración!G2730,2)</f>
        <v>49.35</v>
      </c>
      <c r="I2730" s="48">
        <f t="shared" si="299"/>
        <v>828.55999999997516</v>
      </c>
      <c r="J2730" s="41">
        <f t="shared" si="300"/>
        <v>877.90999999997518</v>
      </c>
      <c r="L2730" t="str">
        <f t="shared" si="295"/>
        <v>828,56</v>
      </c>
      <c r="M2730" s="41">
        <f t="shared" si="296"/>
        <v>877.90999999997518</v>
      </c>
    </row>
    <row r="2731" spans="2:13" x14ac:dyDescent="0.2">
      <c r="B2731" s="41">
        <f t="shared" si="294"/>
        <v>10535.039999999703</v>
      </c>
      <c r="C2731" s="41">
        <f>Motor!$E$5</f>
        <v>1900</v>
      </c>
      <c r="D2731" s="41">
        <f>Motor!$E$6</f>
        <v>0</v>
      </c>
      <c r="E2731" s="41">
        <f t="shared" si="297"/>
        <v>12435.039999999703</v>
      </c>
      <c r="F2731" s="41">
        <f t="shared" si="298"/>
        <v>1036.25</v>
      </c>
      <c r="G2731" s="41">
        <f>IF(VLOOKUP(F2731,Constantes!$D$2:$E$11,2,TRUE)=0,+F2731,VLOOKUP(F2731,Constantes!$D$2:$E$11,2,TRUE))</f>
        <v>1050</v>
      </c>
      <c r="H2731" s="41">
        <f>ROUND(+Motor!$D$15*Iteración!G2731,2)</f>
        <v>49.35</v>
      </c>
      <c r="I2731" s="48">
        <f t="shared" si="299"/>
        <v>828.56999999997515</v>
      </c>
      <c r="J2731" s="41">
        <f t="shared" si="300"/>
        <v>877.91999999997518</v>
      </c>
      <c r="L2731" t="str">
        <f t="shared" si="295"/>
        <v>828,57</v>
      </c>
      <c r="M2731" s="41">
        <f t="shared" si="296"/>
        <v>877.91999999997518</v>
      </c>
    </row>
    <row r="2732" spans="2:13" x14ac:dyDescent="0.2">
      <c r="B2732" s="41">
        <f t="shared" si="294"/>
        <v>10535.159999999702</v>
      </c>
      <c r="C2732" s="41">
        <f>Motor!$E$5</f>
        <v>1900</v>
      </c>
      <c r="D2732" s="41">
        <f>Motor!$E$6</f>
        <v>0</v>
      </c>
      <c r="E2732" s="41">
        <f t="shared" si="297"/>
        <v>12435.159999999702</v>
      </c>
      <c r="F2732" s="41">
        <f t="shared" si="298"/>
        <v>1036.26</v>
      </c>
      <c r="G2732" s="41">
        <f>IF(VLOOKUP(F2732,Constantes!$D$2:$E$11,2,TRUE)=0,+F2732,VLOOKUP(F2732,Constantes!$D$2:$E$11,2,TRUE))</f>
        <v>1050</v>
      </c>
      <c r="H2732" s="41">
        <f>ROUND(+Motor!$D$15*Iteración!G2732,2)</f>
        <v>49.35</v>
      </c>
      <c r="I2732" s="48">
        <f t="shared" si="299"/>
        <v>828.57999999997514</v>
      </c>
      <c r="J2732" s="41">
        <f t="shared" si="300"/>
        <v>877.92999999997517</v>
      </c>
      <c r="L2732" t="str">
        <f t="shared" si="295"/>
        <v>828,58</v>
      </c>
      <c r="M2732" s="41">
        <f t="shared" si="296"/>
        <v>877.92999999997517</v>
      </c>
    </row>
    <row r="2733" spans="2:13" x14ac:dyDescent="0.2">
      <c r="B2733" s="41">
        <f t="shared" si="294"/>
        <v>10535.279999999702</v>
      </c>
      <c r="C2733" s="41">
        <f>Motor!$E$5</f>
        <v>1900</v>
      </c>
      <c r="D2733" s="41">
        <f>Motor!$E$6</f>
        <v>0</v>
      </c>
      <c r="E2733" s="41">
        <f t="shared" si="297"/>
        <v>12435.279999999702</v>
      </c>
      <c r="F2733" s="41">
        <f t="shared" si="298"/>
        <v>1036.27</v>
      </c>
      <c r="G2733" s="41">
        <f>IF(VLOOKUP(F2733,Constantes!$D$2:$E$11,2,TRUE)=0,+F2733,VLOOKUP(F2733,Constantes!$D$2:$E$11,2,TRUE))</f>
        <v>1050</v>
      </c>
      <c r="H2733" s="41">
        <f>ROUND(+Motor!$D$15*Iteración!G2733,2)</f>
        <v>49.35</v>
      </c>
      <c r="I2733" s="48">
        <f t="shared" si="299"/>
        <v>828.58999999997513</v>
      </c>
      <c r="J2733" s="41">
        <f t="shared" si="300"/>
        <v>877.93999999997516</v>
      </c>
      <c r="L2733" t="str">
        <f t="shared" si="295"/>
        <v>828,59</v>
      </c>
      <c r="M2733" s="41">
        <f t="shared" si="296"/>
        <v>877.93999999997516</v>
      </c>
    </row>
    <row r="2734" spans="2:13" x14ac:dyDescent="0.2">
      <c r="B2734" s="41">
        <f t="shared" si="294"/>
        <v>10535.399999999701</v>
      </c>
      <c r="C2734" s="41">
        <f>Motor!$E$5</f>
        <v>1900</v>
      </c>
      <c r="D2734" s="41">
        <f>Motor!$E$6</f>
        <v>0</v>
      </c>
      <c r="E2734" s="41">
        <f t="shared" si="297"/>
        <v>12435.399999999701</v>
      </c>
      <c r="F2734" s="41">
        <f t="shared" si="298"/>
        <v>1036.28</v>
      </c>
      <c r="G2734" s="41">
        <f>IF(VLOOKUP(F2734,Constantes!$D$2:$E$11,2,TRUE)=0,+F2734,VLOOKUP(F2734,Constantes!$D$2:$E$11,2,TRUE))</f>
        <v>1050</v>
      </c>
      <c r="H2734" s="41">
        <f>ROUND(+Motor!$D$15*Iteración!G2734,2)</f>
        <v>49.35</v>
      </c>
      <c r="I2734" s="48">
        <f t="shared" si="299"/>
        <v>828.59999999997513</v>
      </c>
      <c r="J2734" s="41">
        <f t="shared" si="300"/>
        <v>877.94999999997515</v>
      </c>
      <c r="L2734" t="str">
        <f t="shared" si="295"/>
        <v>828,60</v>
      </c>
      <c r="M2734" s="41">
        <f t="shared" si="296"/>
        <v>877.94999999997515</v>
      </c>
    </row>
    <row r="2735" spans="2:13" x14ac:dyDescent="0.2">
      <c r="B2735" s="41">
        <f t="shared" si="294"/>
        <v>10535.519999999702</v>
      </c>
      <c r="C2735" s="41">
        <f>Motor!$E$5</f>
        <v>1900</v>
      </c>
      <c r="D2735" s="41">
        <f>Motor!$E$6</f>
        <v>0</v>
      </c>
      <c r="E2735" s="41">
        <f t="shared" si="297"/>
        <v>12435.519999999702</v>
      </c>
      <c r="F2735" s="41">
        <f t="shared" si="298"/>
        <v>1036.29</v>
      </c>
      <c r="G2735" s="41">
        <f>IF(VLOOKUP(F2735,Constantes!$D$2:$E$11,2,TRUE)=0,+F2735,VLOOKUP(F2735,Constantes!$D$2:$E$11,2,TRUE))</f>
        <v>1050</v>
      </c>
      <c r="H2735" s="41">
        <f>ROUND(+Motor!$D$15*Iteración!G2735,2)</f>
        <v>49.35</v>
      </c>
      <c r="I2735" s="48">
        <f t="shared" si="299"/>
        <v>828.60999999997512</v>
      </c>
      <c r="J2735" s="41">
        <f t="shared" si="300"/>
        <v>877.95999999997514</v>
      </c>
      <c r="L2735" t="str">
        <f t="shared" si="295"/>
        <v>828,61</v>
      </c>
      <c r="M2735" s="41">
        <f t="shared" si="296"/>
        <v>877.95999999997514</v>
      </c>
    </row>
    <row r="2736" spans="2:13" x14ac:dyDescent="0.2">
      <c r="B2736" s="41">
        <f t="shared" si="294"/>
        <v>10535.639999999701</v>
      </c>
      <c r="C2736" s="41">
        <f>Motor!$E$5</f>
        <v>1900</v>
      </c>
      <c r="D2736" s="41">
        <f>Motor!$E$6</f>
        <v>0</v>
      </c>
      <c r="E2736" s="41">
        <f t="shared" si="297"/>
        <v>12435.639999999701</v>
      </c>
      <c r="F2736" s="41">
        <f t="shared" si="298"/>
        <v>1036.3</v>
      </c>
      <c r="G2736" s="41">
        <f>IF(VLOOKUP(F2736,Constantes!$D$2:$E$11,2,TRUE)=0,+F2736,VLOOKUP(F2736,Constantes!$D$2:$E$11,2,TRUE))</f>
        <v>1050</v>
      </c>
      <c r="H2736" s="41">
        <f>ROUND(+Motor!$D$15*Iteración!G2736,2)</f>
        <v>49.35</v>
      </c>
      <c r="I2736" s="48">
        <f t="shared" si="299"/>
        <v>828.61999999997511</v>
      </c>
      <c r="J2736" s="41">
        <f t="shared" si="300"/>
        <v>877.96999999997513</v>
      </c>
      <c r="L2736" t="str">
        <f t="shared" si="295"/>
        <v>828,62</v>
      </c>
      <c r="M2736" s="41">
        <f t="shared" si="296"/>
        <v>877.96999999997513</v>
      </c>
    </row>
    <row r="2737" spans="2:13" x14ac:dyDescent="0.2">
      <c r="B2737" s="41">
        <f t="shared" si="294"/>
        <v>10535.759999999702</v>
      </c>
      <c r="C2737" s="41">
        <f>Motor!$E$5</f>
        <v>1900</v>
      </c>
      <c r="D2737" s="41">
        <f>Motor!$E$6</f>
        <v>0</v>
      </c>
      <c r="E2737" s="41">
        <f t="shared" si="297"/>
        <v>12435.759999999702</v>
      </c>
      <c r="F2737" s="41">
        <f t="shared" si="298"/>
        <v>1036.31</v>
      </c>
      <c r="G2737" s="41">
        <f>IF(VLOOKUP(F2737,Constantes!$D$2:$E$11,2,TRUE)=0,+F2737,VLOOKUP(F2737,Constantes!$D$2:$E$11,2,TRUE))</f>
        <v>1050</v>
      </c>
      <c r="H2737" s="41">
        <f>ROUND(+Motor!$D$15*Iteración!G2737,2)</f>
        <v>49.35</v>
      </c>
      <c r="I2737" s="48">
        <f t="shared" si="299"/>
        <v>828.6299999999751</v>
      </c>
      <c r="J2737" s="41">
        <f t="shared" si="300"/>
        <v>877.97999999997512</v>
      </c>
      <c r="L2737" t="str">
        <f t="shared" si="295"/>
        <v>828,63</v>
      </c>
      <c r="M2737" s="41">
        <f t="shared" si="296"/>
        <v>877.97999999997512</v>
      </c>
    </row>
    <row r="2738" spans="2:13" x14ac:dyDescent="0.2">
      <c r="B2738" s="41">
        <f t="shared" si="294"/>
        <v>10535.879999999701</v>
      </c>
      <c r="C2738" s="41">
        <f>Motor!$E$5</f>
        <v>1900</v>
      </c>
      <c r="D2738" s="41">
        <f>Motor!$E$6</f>
        <v>0</v>
      </c>
      <c r="E2738" s="41">
        <f t="shared" si="297"/>
        <v>12435.879999999701</v>
      </c>
      <c r="F2738" s="41">
        <f t="shared" si="298"/>
        <v>1036.32</v>
      </c>
      <c r="G2738" s="41">
        <f>IF(VLOOKUP(F2738,Constantes!$D$2:$E$11,2,TRUE)=0,+F2738,VLOOKUP(F2738,Constantes!$D$2:$E$11,2,TRUE))</f>
        <v>1050</v>
      </c>
      <c r="H2738" s="41">
        <f>ROUND(+Motor!$D$15*Iteración!G2738,2)</f>
        <v>49.35</v>
      </c>
      <c r="I2738" s="48">
        <f t="shared" si="299"/>
        <v>828.63999999997509</v>
      </c>
      <c r="J2738" s="41">
        <f t="shared" si="300"/>
        <v>877.98999999997511</v>
      </c>
      <c r="L2738" t="str">
        <f t="shared" si="295"/>
        <v>828,64</v>
      </c>
      <c r="M2738" s="41">
        <f t="shared" si="296"/>
        <v>877.98999999997511</v>
      </c>
    </row>
    <row r="2739" spans="2:13" x14ac:dyDescent="0.2">
      <c r="B2739" s="41">
        <f t="shared" si="294"/>
        <v>10535.999999999702</v>
      </c>
      <c r="C2739" s="41">
        <f>Motor!$E$5</f>
        <v>1900</v>
      </c>
      <c r="D2739" s="41">
        <f>Motor!$E$6</f>
        <v>0</v>
      </c>
      <c r="E2739" s="41">
        <f t="shared" si="297"/>
        <v>12435.999999999702</v>
      </c>
      <c r="F2739" s="41">
        <f t="shared" si="298"/>
        <v>1036.33</v>
      </c>
      <c r="G2739" s="41">
        <f>IF(VLOOKUP(F2739,Constantes!$D$2:$E$11,2,TRUE)=0,+F2739,VLOOKUP(F2739,Constantes!$D$2:$E$11,2,TRUE))</f>
        <v>1050</v>
      </c>
      <c r="H2739" s="41">
        <f>ROUND(+Motor!$D$15*Iteración!G2739,2)</f>
        <v>49.35</v>
      </c>
      <c r="I2739" s="48">
        <f t="shared" si="299"/>
        <v>828.64999999997508</v>
      </c>
      <c r="J2739" s="41">
        <f t="shared" si="300"/>
        <v>877.9999999999751</v>
      </c>
      <c r="L2739" t="str">
        <f t="shared" si="295"/>
        <v>828,65</v>
      </c>
      <c r="M2739" s="41">
        <f t="shared" si="296"/>
        <v>877.9999999999751</v>
      </c>
    </row>
    <row r="2740" spans="2:13" x14ac:dyDescent="0.2">
      <c r="B2740" s="41">
        <f t="shared" si="294"/>
        <v>10536.119999999701</v>
      </c>
      <c r="C2740" s="41">
        <f>Motor!$E$5</f>
        <v>1900</v>
      </c>
      <c r="D2740" s="41">
        <f>Motor!$E$6</f>
        <v>0</v>
      </c>
      <c r="E2740" s="41">
        <f t="shared" si="297"/>
        <v>12436.119999999701</v>
      </c>
      <c r="F2740" s="41">
        <f t="shared" si="298"/>
        <v>1036.3399999999999</v>
      </c>
      <c r="G2740" s="41">
        <f>IF(VLOOKUP(F2740,Constantes!$D$2:$E$11,2,TRUE)=0,+F2740,VLOOKUP(F2740,Constantes!$D$2:$E$11,2,TRUE))</f>
        <v>1050</v>
      </c>
      <c r="H2740" s="41">
        <f>ROUND(+Motor!$D$15*Iteración!G2740,2)</f>
        <v>49.35</v>
      </c>
      <c r="I2740" s="48">
        <f t="shared" si="299"/>
        <v>828.65999999997507</v>
      </c>
      <c r="J2740" s="41">
        <f t="shared" si="300"/>
        <v>878.00999999997509</v>
      </c>
      <c r="L2740" t="str">
        <f t="shared" si="295"/>
        <v>828,66</v>
      </c>
      <c r="M2740" s="41">
        <f t="shared" si="296"/>
        <v>878.00999999997509</v>
      </c>
    </row>
    <row r="2741" spans="2:13" x14ac:dyDescent="0.2">
      <c r="B2741" s="41">
        <f t="shared" si="294"/>
        <v>10536.239999999701</v>
      </c>
      <c r="C2741" s="41">
        <f>Motor!$E$5</f>
        <v>1900</v>
      </c>
      <c r="D2741" s="41">
        <f>Motor!$E$6</f>
        <v>0</v>
      </c>
      <c r="E2741" s="41">
        <f t="shared" si="297"/>
        <v>12436.239999999701</v>
      </c>
      <c r="F2741" s="41">
        <f t="shared" si="298"/>
        <v>1036.3499999999999</v>
      </c>
      <c r="G2741" s="41">
        <f>IF(VLOOKUP(F2741,Constantes!$D$2:$E$11,2,TRUE)=0,+F2741,VLOOKUP(F2741,Constantes!$D$2:$E$11,2,TRUE))</f>
        <v>1050</v>
      </c>
      <c r="H2741" s="41">
        <f>ROUND(+Motor!$D$15*Iteración!G2741,2)</f>
        <v>49.35</v>
      </c>
      <c r="I2741" s="48">
        <f t="shared" si="299"/>
        <v>828.66999999997506</v>
      </c>
      <c r="J2741" s="41">
        <f t="shared" si="300"/>
        <v>878.01999999997508</v>
      </c>
      <c r="L2741" t="str">
        <f t="shared" si="295"/>
        <v>828,67</v>
      </c>
      <c r="M2741" s="41">
        <f t="shared" si="296"/>
        <v>878.01999999997508</v>
      </c>
    </row>
    <row r="2742" spans="2:13" x14ac:dyDescent="0.2">
      <c r="B2742" s="41">
        <f t="shared" si="294"/>
        <v>10536.3599999997</v>
      </c>
      <c r="C2742" s="41">
        <f>Motor!$E$5</f>
        <v>1900</v>
      </c>
      <c r="D2742" s="41">
        <f>Motor!$E$6</f>
        <v>0</v>
      </c>
      <c r="E2742" s="41">
        <f t="shared" si="297"/>
        <v>12436.3599999997</v>
      </c>
      <c r="F2742" s="41">
        <f t="shared" si="298"/>
        <v>1036.3599999999999</v>
      </c>
      <c r="G2742" s="41">
        <f>IF(VLOOKUP(F2742,Constantes!$D$2:$E$11,2,TRUE)=0,+F2742,VLOOKUP(F2742,Constantes!$D$2:$E$11,2,TRUE))</f>
        <v>1050</v>
      </c>
      <c r="H2742" s="41">
        <f>ROUND(+Motor!$D$15*Iteración!G2742,2)</f>
        <v>49.35</v>
      </c>
      <c r="I2742" s="48">
        <f t="shared" si="299"/>
        <v>828.67999999997505</v>
      </c>
      <c r="J2742" s="41">
        <f t="shared" si="300"/>
        <v>878.02999999997508</v>
      </c>
      <c r="L2742" t="str">
        <f t="shared" si="295"/>
        <v>828,68</v>
      </c>
      <c r="M2742" s="41">
        <f t="shared" si="296"/>
        <v>878.02999999997508</v>
      </c>
    </row>
    <row r="2743" spans="2:13" x14ac:dyDescent="0.2">
      <c r="B2743" s="41">
        <f t="shared" si="294"/>
        <v>10536.479999999701</v>
      </c>
      <c r="C2743" s="41">
        <f>Motor!$E$5</f>
        <v>1900</v>
      </c>
      <c r="D2743" s="41">
        <f>Motor!$E$6</f>
        <v>0</v>
      </c>
      <c r="E2743" s="41">
        <f t="shared" si="297"/>
        <v>12436.479999999701</v>
      </c>
      <c r="F2743" s="41">
        <f t="shared" si="298"/>
        <v>1036.3699999999999</v>
      </c>
      <c r="G2743" s="41">
        <f>IF(VLOOKUP(F2743,Constantes!$D$2:$E$11,2,TRUE)=0,+F2743,VLOOKUP(F2743,Constantes!$D$2:$E$11,2,TRUE))</f>
        <v>1050</v>
      </c>
      <c r="H2743" s="41">
        <f>ROUND(+Motor!$D$15*Iteración!G2743,2)</f>
        <v>49.35</v>
      </c>
      <c r="I2743" s="48">
        <f t="shared" si="299"/>
        <v>828.68999999997504</v>
      </c>
      <c r="J2743" s="41">
        <f t="shared" si="300"/>
        <v>878.03999999997507</v>
      </c>
      <c r="L2743" t="str">
        <f t="shared" si="295"/>
        <v>828,69</v>
      </c>
      <c r="M2743" s="41">
        <f t="shared" si="296"/>
        <v>878.03999999997507</v>
      </c>
    </row>
    <row r="2744" spans="2:13" x14ac:dyDescent="0.2">
      <c r="B2744" s="41">
        <f t="shared" si="294"/>
        <v>10536.5999999997</v>
      </c>
      <c r="C2744" s="41">
        <f>Motor!$E$5</f>
        <v>1900</v>
      </c>
      <c r="D2744" s="41">
        <f>Motor!$E$6</f>
        <v>0</v>
      </c>
      <c r="E2744" s="41">
        <f t="shared" si="297"/>
        <v>12436.5999999997</v>
      </c>
      <c r="F2744" s="41">
        <f t="shared" si="298"/>
        <v>1036.3800000000001</v>
      </c>
      <c r="G2744" s="41">
        <f>IF(VLOOKUP(F2744,Constantes!$D$2:$E$11,2,TRUE)=0,+F2744,VLOOKUP(F2744,Constantes!$D$2:$E$11,2,TRUE))</f>
        <v>1050</v>
      </c>
      <c r="H2744" s="41">
        <f>ROUND(+Motor!$D$15*Iteración!G2744,2)</f>
        <v>49.35</v>
      </c>
      <c r="I2744" s="48">
        <f t="shared" si="299"/>
        <v>828.69999999997503</v>
      </c>
      <c r="J2744" s="41">
        <f t="shared" si="300"/>
        <v>878.04999999997506</v>
      </c>
      <c r="L2744" t="str">
        <f t="shared" si="295"/>
        <v>828,70</v>
      </c>
      <c r="M2744" s="41">
        <f t="shared" si="296"/>
        <v>878.04999999997506</v>
      </c>
    </row>
    <row r="2745" spans="2:13" x14ac:dyDescent="0.2">
      <c r="B2745" s="41">
        <f t="shared" si="294"/>
        <v>10536.719999999701</v>
      </c>
      <c r="C2745" s="41">
        <f>Motor!$E$5</f>
        <v>1900</v>
      </c>
      <c r="D2745" s="41">
        <f>Motor!$E$6</f>
        <v>0</v>
      </c>
      <c r="E2745" s="41">
        <f t="shared" si="297"/>
        <v>12436.719999999701</v>
      </c>
      <c r="F2745" s="41">
        <f t="shared" si="298"/>
        <v>1036.3900000000001</v>
      </c>
      <c r="G2745" s="41">
        <f>IF(VLOOKUP(F2745,Constantes!$D$2:$E$11,2,TRUE)=0,+F2745,VLOOKUP(F2745,Constantes!$D$2:$E$11,2,TRUE))</f>
        <v>1050</v>
      </c>
      <c r="H2745" s="41">
        <f>ROUND(+Motor!$D$15*Iteración!G2745,2)</f>
        <v>49.35</v>
      </c>
      <c r="I2745" s="48">
        <f t="shared" si="299"/>
        <v>828.70999999997503</v>
      </c>
      <c r="J2745" s="41">
        <f t="shared" si="300"/>
        <v>878.05999999997505</v>
      </c>
      <c r="L2745" t="str">
        <f t="shared" si="295"/>
        <v>828,71</v>
      </c>
      <c r="M2745" s="41">
        <f t="shared" si="296"/>
        <v>878.05999999997505</v>
      </c>
    </row>
    <row r="2746" spans="2:13" x14ac:dyDescent="0.2">
      <c r="B2746" s="41">
        <f t="shared" si="294"/>
        <v>10536.8399999997</v>
      </c>
      <c r="C2746" s="41">
        <f>Motor!$E$5</f>
        <v>1900</v>
      </c>
      <c r="D2746" s="41">
        <f>Motor!$E$6</f>
        <v>0</v>
      </c>
      <c r="E2746" s="41">
        <f t="shared" si="297"/>
        <v>12436.8399999997</v>
      </c>
      <c r="F2746" s="41">
        <f t="shared" si="298"/>
        <v>1036.4000000000001</v>
      </c>
      <c r="G2746" s="41">
        <f>IF(VLOOKUP(F2746,Constantes!$D$2:$E$11,2,TRUE)=0,+F2746,VLOOKUP(F2746,Constantes!$D$2:$E$11,2,TRUE))</f>
        <v>1050</v>
      </c>
      <c r="H2746" s="41">
        <f>ROUND(+Motor!$D$15*Iteración!G2746,2)</f>
        <v>49.35</v>
      </c>
      <c r="I2746" s="48">
        <f t="shared" si="299"/>
        <v>828.71999999997502</v>
      </c>
      <c r="J2746" s="41">
        <f t="shared" si="300"/>
        <v>878.06999999997504</v>
      </c>
      <c r="L2746" t="str">
        <f t="shared" si="295"/>
        <v>828,72</v>
      </c>
      <c r="M2746" s="41">
        <f t="shared" si="296"/>
        <v>878.06999999997504</v>
      </c>
    </row>
    <row r="2747" spans="2:13" x14ac:dyDescent="0.2">
      <c r="B2747" s="41">
        <f t="shared" si="294"/>
        <v>10536.959999999701</v>
      </c>
      <c r="C2747" s="41">
        <f>Motor!$E$5</f>
        <v>1900</v>
      </c>
      <c r="D2747" s="41">
        <f>Motor!$E$6</f>
        <v>0</v>
      </c>
      <c r="E2747" s="41">
        <f t="shared" si="297"/>
        <v>12436.959999999701</v>
      </c>
      <c r="F2747" s="41">
        <f t="shared" si="298"/>
        <v>1036.4100000000001</v>
      </c>
      <c r="G2747" s="41">
        <f>IF(VLOOKUP(F2747,Constantes!$D$2:$E$11,2,TRUE)=0,+F2747,VLOOKUP(F2747,Constantes!$D$2:$E$11,2,TRUE))</f>
        <v>1050</v>
      </c>
      <c r="H2747" s="41">
        <f>ROUND(+Motor!$D$15*Iteración!G2747,2)</f>
        <v>49.35</v>
      </c>
      <c r="I2747" s="48">
        <f t="shared" si="299"/>
        <v>828.72999999997501</v>
      </c>
      <c r="J2747" s="41">
        <f t="shared" si="300"/>
        <v>878.07999999997503</v>
      </c>
      <c r="L2747" t="str">
        <f t="shared" si="295"/>
        <v>828,73</v>
      </c>
      <c r="M2747" s="41">
        <f t="shared" si="296"/>
        <v>878.07999999997503</v>
      </c>
    </row>
    <row r="2748" spans="2:13" x14ac:dyDescent="0.2">
      <c r="B2748" s="41">
        <f t="shared" si="294"/>
        <v>10537.0799999997</v>
      </c>
      <c r="C2748" s="41">
        <f>Motor!$E$5</f>
        <v>1900</v>
      </c>
      <c r="D2748" s="41">
        <f>Motor!$E$6</f>
        <v>0</v>
      </c>
      <c r="E2748" s="41">
        <f t="shared" si="297"/>
        <v>12437.0799999997</v>
      </c>
      <c r="F2748" s="41">
        <f t="shared" si="298"/>
        <v>1036.42</v>
      </c>
      <c r="G2748" s="41">
        <f>IF(VLOOKUP(F2748,Constantes!$D$2:$E$11,2,TRUE)=0,+F2748,VLOOKUP(F2748,Constantes!$D$2:$E$11,2,TRUE))</f>
        <v>1050</v>
      </c>
      <c r="H2748" s="41">
        <f>ROUND(+Motor!$D$15*Iteración!G2748,2)</f>
        <v>49.35</v>
      </c>
      <c r="I2748" s="48">
        <f t="shared" si="299"/>
        <v>828.739999999975</v>
      </c>
      <c r="J2748" s="41">
        <f t="shared" si="300"/>
        <v>878.08999999997502</v>
      </c>
      <c r="L2748" t="str">
        <f t="shared" si="295"/>
        <v>828,74</v>
      </c>
      <c r="M2748" s="41">
        <f t="shared" si="296"/>
        <v>878.08999999997502</v>
      </c>
    </row>
    <row r="2749" spans="2:13" x14ac:dyDescent="0.2">
      <c r="B2749" s="41">
        <f t="shared" si="294"/>
        <v>10537.199999999701</v>
      </c>
      <c r="C2749" s="41">
        <f>Motor!$E$5</f>
        <v>1900</v>
      </c>
      <c r="D2749" s="41">
        <f>Motor!$E$6</f>
        <v>0</v>
      </c>
      <c r="E2749" s="41">
        <f t="shared" si="297"/>
        <v>12437.199999999701</v>
      </c>
      <c r="F2749" s="41">
        <f t="shared" si="298"/>
        <v>1036.43</v>
      </c>
      <c r="G2749" s="41">
        <f>IF(VLOOKUP(F2749,Constantes!$D$2:$E$11,2,TRUE)=0,+F2749,VLOOKUP(F2749,Constantes!$D$2:$E$11,2,TRUE))</f>
        <v>1050</v>
      </c>
      <c r="H2749" s="41">
        <f>ROUND(+Motor!$D$15*Iteración!G2749,2)</f>
        <v>49.35</v>
      </c>
      <c r="I2749" s="48">
        <f t="shared" si="299"/>
        <v>828.74999999997499</v>
      </c>
      <c r="J2749" s="41">
        <f t="shared" si="300"/>
        <v>878.09999999997501</v>
      </c>
      <c r="L2749" t="str">
        <f t="shared" si="295"/>
        <v>828,75</v>
      </c>
      <c r="M2749" s="41">
        <f t="shared" si="296"/>
        <v>878.09999999997501</v>
      </c>
    </row>
    <row r="2750" spans="2:13" x14ac:dyDescent="0.2">
      <c r="B2750" s="41">
        <f t="shared" si="294"/>
        <v>10537.3199999997</v>
      </c>
      <c r="C2750" s="41">
        <f>Motor!$E$5</f>
        <v>1900</v>
      </c>
      <c r="D2750" s="41">
        <f>Motor!$E$6</f>
        <v>0</v>
      </c>
      <c r="E2750" s="41">
        <f t="shared" si="297"/>
        <v>12437.3199999997</v>
      </c>
      <c r="F2750" s="41">
        <f t="shared" si="298"/>
        <v>1036.44</v>
      </c>
      <c r="G2750" s="41">
        <f>IF(VLOOKUP(F2750,Constantes!$D$2:$E$11,2,TRUE)=0,+F2750,VLOOKUP(F2750,Constantes!$D$2:$E$11,2,TRUE))</f>
        <v>1050</v>
      </c>
      <c r="H2750" s="41">
        <f>ROUND(+Motor!$D$15*Iteración!G2750,2)</f>
        <v>49.35</v>
      </c>
      <c r="I2750" s="48">
        <f t="shared" si="299"/>
        <v>828.75999999997498</v>
      </c>
      <c r="J2750" s="41">
        <f t="shared" si="300"/>
        <v>878.109999999975</v>
      </c>
      <c r="L2750" t="str">
        <f t="shared" si="295"/>
        <v>828,76</v>
      </c>
      <c r="M2750" s="41">
        <f t="shared" si="296"/>
        <v>878.109999999975</v>
      </c>
    </row>
    <row r="2751" spans="2:13" x14ac:dyDescent="0.2">
      <c r="B2751" s="41">
        <f t="shared" si="294"/>
        <v>10537.4399999997</v>
      </c>
      <c r="C2751" s="41">
        <f>Motor!$E$5</f>
        <v>1900</v>
      </c>
      <c r="D2751" s="41">
        <f>Motor!$E$6</f>
        <v>0</v>
      </c>
      <c r="E2751" s="41">
        <f t="shared" si="297"/>
        <v>12437.4399999997</v>
      </c>
      <c r="F2751" s="41">
        <f t="shared" si="298"/>
        <v>1036.45</v>
      </c>
      <c r="G2751" s="41">
        <f>IF(VLOOKUP(F2751,Constantes!$D$2:$E$11,2,TRUE)=0,+F2751,VLOOKUP(F2751,Constantes!$D$2:$E$11,2,TRUE))</f>
        <v>1050</v>
      </c>
      <c r="H2751" s="41">
        <f>ROUND(+Motor!$D$15*Iteración!G2751,2)</f>
        <v>49.35</v>
      </c>
      <c r="I2751" s="48">
        <f t="shared" si="299"/>
        <v>828.76999999997497</v>
      </c>
      <c r="J2751" s="41">
        <f t="shared" si="300"/>
        <v>878.11999999997499</v>
      </c>
      <c r="L2751" t="str">
        <f t="shared" si="295"/>
        <v>828,77</v>
      </c>
      <c r="M2751" s="41">
        <f t="shared" si="296"/>
        <v>878.11999999997499</v>
      </c>
    </row>
    <row r="2752" spans="2:13" x14ac:dyDescent="0.2">
      <c r="B2752" s="41">
        <f t="shared" si="294"/>
        <v>10537.559999999699</v>
      </c>
      <c r="C2752" s="41">
        <f>Motor!$E$5</f>
        <v>1900</v>
      </c>
      <c r="D2752" s="41">
        <f>Motor!$E$6</f>
        <v>0</v>
      </c>
      <c r="E2752" s="41">
        <f t="shared" si="297"/>
        <v>12437.559999999699</v>
      </c>
      <c r="F2752" s="41">
        <f t="shared" si="298"/>
        <v>1036.46</v>
      </c>
      <c r="G2752" s="41">
        <f>IF(VLOOKUP(F2752,Constantes!$D$2:$E$11,2,TRUE)=0,+F2752,VLOOKUP(F2752,Constantes!$D$2:$E$11,2,TRUE))</f>
        <v>1050</v>
      </c>
      <c r="H2752" s="41">
        <f>ROUND(+Motor!$D$15*Iteración!G2752,2)</f>
        <v>49.35</v>
      </c>
      <c r="I2752" s="48">
        <f t="shared" si="299"/>
        <v>828.77999999997496</v>
      </c>
      <c r="J2752" s="41">
        <f t="shared" si="300"/>
        <v>878.12999999997498</v>
      </c>
      <c r="L2752" t="str">
        <f t="shared" si="295"/>
        <v>828,78</v>
      </c>
      <c r="M2752" s="41">
        <f t="shared" si="296"/>
        <v>878.12999999997498</v>
      </c>
    </row>
    <row r="2753" spans="2:13" x14ac:dyDescent="0.2">
      <c r="B2753" s="41">
        <f t="shared" si="294"/>
        <v>10537.6799999997</v>
      </c>
      <c r="C2753" s="41">
        <f>Motor!$E$5</f>
        <v>1900</v>
      </c>
      <c r="D2753" s="41">
        <f>Motor!$E$6</f>
        <v>0</v>
      </c>
      <c r="E2753" s="41">
        <f t="shared" si="297"/>
        <v>12437.6799999997</v>
      </c>
      <c r="F2753" s="41">
        <f t="shared" si="298"/>
        <v>1036.47</v>
      </c>
      <c r="G2753" s="41">
        <f>IF(VLOOKUP(F2753,Constantes!$D$2:$E$11,2,TRUE)=0,+F2753,VLOOKUP(F2753,Constantes!$D$2:$E$11,2,TRUE))</f>
        <v>1050</v>
      </c>
      <c r="H2753" s="41">
        <f>ROUND(+Motor!$D$15*Iteración!G2753,2)</f>
        <v>49.35</v>
      </c>
      <c r="I2753" s="48">
        <f t="shared" si="299"/>
        <v>828.78999999997495</v>
      </c>
      <c r="J2753" s="41">
        <f t="shared" si="300"/>
        <v>878.13999999997498</v>
      </c>
      <c r="L2753" t="str">
        <f t="shared" si="295"/>
        <v>828,79</v>
      </c>
      <c r="M2753" s="41">
        <f t="shared" si="296"/>
        <v>878.13999999997498</v>
      </c>
    </row>
    <row r="2754" spans="2:13" x14ac:dyDescent="0.2">
      <c r="B2754" s="41">
        <f t="shared" si="294"/>
        <v>10537.799999999699</v>
      </c>
      <c r="C2754" s="41">
        <f>Motor!$E$5</f>
        <v>1900</v>
      </c>
      <c r="D2754" s="41">
        <f>Motor!$E$6</f>
        <v>0</v>
      </c>
      <c r="E2754" s="41">
        <f t="shared" si="297"/>
        <v>12437.799999999699</v>
      </c>
      <c r="F2754" s="41">
        <f t="shared" si="298"/>
        <v>1036.48</v>
      </c>
      <c r="G2754" s="41">
        <f>IF(VLOOKUP(F2754,Constantes!$D$2:$E$11,2,TRUE)=0,+F2754,VLOOKUP(F2754,Constantes!$D$2:$E$11,2,TRUE))</f>
        <v>1050</v>
      </c>
      <c r="H2754" s="41">
        <f>ROUND(+Motor!$D$15*Iteración!G2754,2)</f>
        <v>49.35</v>
      </c>
      <c r="I2754" s="48">
        <f t="shared" si="299"/>
        <v>828.79999999997494</v>
      </c>
      <c r="J2754" s="41">
        <f t="shared" si="300"/>
        <v>878.14999999997497</v>
      </c>
      <c r="L2754" t="str">
        <f t="shared" si="295"/>
        <v>828,80</v>
      </c>
      <c r="M2754" s="41">
        <f t="shared" si="296"/>
        <v>878.14999999997497</v>
      </c>
    </row>
    <row r="2755" spans="2:13" x14ac:dyDescent="0.2">
      <c r="B2755" s="41">
        <f t="shared" si="294"/>
        <v>10537.9199999997</v>
      </c>
      <c r="C2755" s="41">
        <f>Motor!$E$5</f>
        <v>1900</v>
      </c>
      <c r="D2755" s="41">
        <f>Motor!$E$6</f>
        <v>0</v>
      </c>
      <c r="E2755" s="41">
        <f t="shared" si="297"/>
        <v>12437.9199999997</v>
      </c>
      <c r="F2755" s="41">
        <f t="shared" si="298"/>
        <v>1036.49</v>
      </c>
      <c r="G2755" s="41">
        <f>IF(VLOOKUP(F2755,Constantes!$D$2:$E$11,2,TRUE)=0,+F2755,VLOOKUP(F2755,Constantes!$D$2:$E$11,2,TRUE))</f>
        <v>1050</v>
      </c>
      <c r="H2755" s="41">
        <f>ROUND(+Motor!$D$15*Iteración!G2755,2)</f>
        <v>49.35</v>
      </c>
      <c r="I2755" s="48">
        <f t="shared" si="299"/>
        <v>828.80999999997493</v>
      </c>
      <c r="J2755" s="41">
        <f t="shared" si="300"/>
        <v>878.15999999997496</v>
      </c>
      <c r="L2755" t="str">
        <f t="shared" si="295"/>
        <v>828,81</v>
      </c>
      <c r="M2755" s="41">
        <f t="shared" si="296"/>
        <v>878.15999999997496</v>
      </c>
    </row>
    <row r="2756" spans="2:13" x14ac:dyDescent="0.2">
      <c r="B2756" s="41">
        <f t="shared" ref="B2756:B2819" si="301">+J2756*12</f>
        <v>10538.039999999699</v>
      </c>
      <c r="C2756" s="41">
        <f>Motor!$E$5</f>
        <v>1900</v>
      </c>
      <c r="D2756" s="41">
        <f>Motor!$E$6</f>
        <v>0</v>
      </c>
      <c r="E2756" s="41">
        <f t="shared" si="297"/>
        <v>12438.039999999699</v>
      </c>
      <c r="F2756" s="41">
        <f t="shared" si="298"/>
        <v>1036.5</v>
      </c>
      <c r="G2756" s="41">
        <f>IF(VLOOKUP(F2756,Constantes!$D$2:$E$11,2,TRUE)=0,+F2756,VLOOKUP(F2756,Constantes!$D$2:$E$11,2,TRUE))</f>
        <v>1050</v>
      </c>
      <c r="H2756" s="41">
        <f>ROUND(+Motor!$D$15*Iteración!G2756,2)</f>
        <v>49.35</v>
      </c>
      <c r="I2756" s="48">
        <f t="shared" si="299"/>
        <v>828.81999999997493</v>
      </c>
      <c r="J2756" s="41">
        <f t="shared" si="300"/>
        <v>878.16999999997495</v>
      </c>
      <c r="L2756" t="str">
        <f t="shared" ref="L2756:L2819" si="302">TEXT(I2756,"0,00")</f>
        <v>828,82</v>
      </c>
      <c r="M2756" s="41">
        <f t="shared" ref="M2756:M2819" si="303">+J2756</f>
        <v>878.16999999997495</v>
      </c>
    </row>
    <row r="2757" spans="2:13" x14ac:dyDescent="0.2">
      <c r="B2757" s="41">
        <f t="shared" si="301"/>
        <v>10538.1599999997</v>
      </c>
      <c r="C2757" s="41">
        <f>Motor!$E$5</f>
        <v>1900</v>
      </c>
      <c r="D2757" s="41">
        <f>Motor!$E$6</f>
        <v>0</v>
      </c>
      <c r="E2757" s="41">
        <f t="shared" ref="E2757:E2820" si="304">SUM(B2757:D2757)</f>
        <v>12438.1599999997</v>
      </c>
      <c r="F2757" s="41">
        <f t="shared" ref="F2757:F2820" si="305">ROUND(+E2757/12,2)</f>
        <v>1036.51</v>
      </c>
      <c r="G2757" s="41">
        <f>IF(VLOOKUP(F2757,Constantes!$D$2:$E$11,2,TRUE)=0,+F2757,VLOOKUP(F2757,Constantes!$D$2:$E$11,2,TRUE))</f>
        <v>1050</v>
      </c>
      <c r="H2757" s="41">
        <f>ROUND(+Motor!$D$15*Iteración!G2757,2)</f>
        <v>49.35</v>
      </c>
      <c r="I2757" s="48">
        <f t="shared" ref="I2757:I2820" si="306">+J2757-H2757</f>
        <v>828.82999999997492</v>
      </c>
      <c r="J2757" s="41">
        <f t="shared" ref="J2757:J2820" si="307">+J2756+$J$1</f>
        <v>878.17999999997494</v>
      </c>
      <c r="L2757" t="str">
        <f t="shared" si="302"/>
        <v>828,83</v>
      </c>
      <c r="M2757" s="41">
        <f t="shared" si="303"/>
        <v>878.17999999997494</v>
      </c>
    </row>
    <row r="2758" spans="2:13" x14ac:dyDescent="0.2">
      <c r="B2758" s="41">
        <f t="shared" si="301"/>
        <v>10538.279999999699</v>
      </c>
      <c r="C2758" s="41">
        <f>Motor!$E$5</f>
        <v>1900</v>
      </c>
      <c r="D2758" s="41">
        <f>Motor!$E$6</f>
        <v>0</v>
      </c>
      <c r="E2758" s="41">
        <f t="shared" si="304"/>
        <v>12438.279999999699</v>
      </c>
      <c r="F2758" s="41">
        <f t="shared" si="305"/>
        <v>1036.52</v>
      </c>
      <c r="G2758" s="41">
        <f>IF(VLOOKUP(F2758,Constantes!$D$2:$E$11,2,TRUE)=0,+F2758,VLOOKUP(F2758,Constantes!$D$2:$E$11,2,TRUE))</f>
        <v>1050</v>
      </c>
      <c r="H2758" s="41">
        <f>ROUND(+Motor!$D$15*Iteración!G2758,2)</f>
        <v>49.35</v>
      </c>
      <c r="I2758" s="48">
        <f t="shared" si="306"/>
        <v>828.83999999997491</v>
      </c>
      <c r="J2758" s="41">
        <f t="shared" si="307"/>
        <v>878.18999999997493</v>
      </c>
      <c r="L2758" t="str">
        <f t="shared" si="302"/>
        <v>828,84</v>
      </c>
      <c r="M2758" s="41">
        <f t="shared" si="303"/>
        <v>878.18999999997493</v>
      </c>
    </row>
    <row r="2759" spans="2:13" x14ac:dyDescent="0.2">
      <c r="B2759" s="41">
        <f t="shared" si="301"/>
        <v>10538.3999999997</v>
      </c>
      <c r="C2759" s="41">
        <f>Motor!$E$5</f>
        <v>1900</v>
      </c>
      <c r="D2759" s="41">
        <f>Motor!$E$6</f>
        <v>0</v>
      </c>
      <c r="E2759" s="41">
        <f t="shared" si="304"/>
        <v>12438.3999999997</v>
      </c>
      <c r="F2759" s="41">
        <f t="shared" si="305"/>
        <v>1036.53</v>
      </c>
      <c r="G2759" s="41">
        <f>IF(VLOOKUP(F2759,Constantes!$D$2:$E$11,2,TRUE)=0,+F2759,VLOOKUP(F2759,Constantes!$D$2:$E$11,2,TRUE))</f>
        <v>1050</v>
      </c>
      <c r="H2759" s="41">
        <f>ROUND(+Motor!$D$15*Iteración!G2759,2)</f>
        <v>49.35</v>
      </c>
      <c r="I2759" s="48">
        <f t="shared" si="306"/>
        <v>828.8499999999749</v>
      </c>
      <c r="J2759" s="41">
        <f t="shared" si="307"/>
        <v>878.19999999997492</v>
      </c>
      <c r="L2759" t="str">
        <f t="shared" si="302"/>
        <v>828,85</v>
      </c>
      <c r="M2759" s="41">
        <f t="shared" si="303"/>
        <v>878.19999999997492</v>
      </c>
    </row>
    <row r="2760" spans="2:13" x14ac:dyDescent="0.2">
      <c r="B2760" s="41">
        <f t="shared" si="301"/>
        <v>10538.519999999698</v>
      </c>
      <c r="C2760" s="41">
        <f>Motor!$E$5</f>
        <v>1900</v>
      </c>
      <c r="D2760" s="41">
        <f>Motor!$E$6</f>
        <v>0</v>
      </c>
      <c r="E2760" s="41">
        <f t="shared" si="304"/>
        <v>12438.519999999698</v>
      </c>
      <c r="F2760" s="41">
        <f t="shared" si="305"/>
        <v>1036.54</v>
      </c>
      <c r="G2760" s="41">
        <f>IF(VLOOKUP(F2760,Constantes!$D$2:$E$11,2,TRUE)=0,+F2760,VLOOKUP(F2760,Constantes!$D$2:$E$11,2,TRUE))</f>
        <v>1050</v>
      </c>
      <c r="H2760" s="41">
        <f>ROUND(+Motor!$D$15*Iteración!G2760,2)</f>
        <v>49.35</v>
      </c>
      <c r="I2760" s="48">
        <f t="shared" si="306"/>
        <v>828.85999999997489</v>
      </c>
      <c r="J2760" s="41">
        <f t="shared" si="307"/>
        <v>878.20999999997491</v>
      </c>
      <c r="L2760" t="str">
        <f t="shared" si="302"/>
        <v>828,86</v>
      </c>
      <c r="M2760" s="41">
        <f t="shared" si="303"/>
        <v>878.20999999997491</v>
      </c>
    </row>
    <row r="2761" spans="2:13" x14ac:dyDescent="0.2">
      <c r="B2761" s="41">
        <f t="shared" si="301"/>
        <v>10538.639999999699</v>
      </c>
      <c r="C2761" s="41">
        <f>Motor!$E$5</f>
        <v>1900</v>
      </c>
      <c r="D2761" s="41">
        <f>Motor!$E$6</f>
        <v>0</v>
      </c>
      <c r="E2761" s="41">
        <f t="shared" si="304"/>
        <v>12438.639999999699</v>
      </c>
      <c r="F2761" s="41">
        <f t="shared" si="305"/>
        <v>1036.55</v>
      </c>
      <c r="G2761" s="41">
        <f>IF(VLOOKUP(F2761,Constantes!$D$2:$E$11,2,TRUE)=0,+F2761,VLOOKUP(F2761,Constantes!$D$2:$E$11,2,TRUE))</f>
        <v>1050</v>
      </c>
      <c r="H2761" s="41">
        <f>ROUND(+Motor!$D$15*Iteración!G2761,2)</f>
        <v>49.35</v>
      </c>
      <c r="I2761" s="48">
        <f t="shared" si="306"/>
        <v>828.86999999997488</v>
      </c>
      <c r="J2761" s="41">
        <f t="shared" si="307"/>
        <v>878.2199999999749</v>
      </c>
      <c r="L2761" t="str">
        <f t="shared" si="302"/>
        <v>828,87</v>
      </c>
      <c r="M2761" s="41">
        <f t="shared" si="303"/>
        <v>878.2199999999749</v>
      </c>
    </row>
    <row r="2762" spans="2:13" x14ac:dyDescent="0.2">
      <c r="B2762" s="41">
        <f t="shared" si="301"/>
        <v>10538.759999999698</v>
      </c>
      <c r="C2762" s="41">
        <f>Motor!$E$5</f>
        <v>1900</v>
      </c>
      <c r="D2762" s="41">
        <f>Motor!$E$6</f>
        <v>0</v>
      </c>
      <c r="E2762" s="41">
        <f t="shared" si="304"/>
        <v>12438.759999999698</v>
      </c>
      <c r="F2762" s="41">
        <f t="shared" si="305"/>
        <v>1036.56</v>
      </c>
      <c r="G2762" s="41">
        <f>IF(VLOOKUP(F2762,Constantes!$D$2:$E$11,2,TRUE)=0,+F2762,VLOOKUP(F2762,Constantes!$D$2:$E$11,2,TRUE))</f>
        <v>1050</v>
      </c>
      <c r="H2762" s="41">
        <f>ROUND(+Motor!$D$15*Iteración!G2762,2)</f>
        <v>49.35</v>
      </c>
      <c r="I2762" s="48">
        <f t="shared" si="306"/>
        <v>828.87999999997487</v>
      </c>
      <c r="J2762" s="41">
        <f t="shared" si="307"/>
        <v>878.22999999997489</v>
      </c>
      <c r="L2762" t="str">
        <f t="shared" si="302"/>
        <v>828,88</v>
      </c>
      <c r="M2762" s="41">
        <f t="shared" si="303"/>
        <v>878.22999999997489</v>
      </c>
    </row>
    <row r="2763" spans="2:13" x14ac:dyDescent="0.2">
      <c r="B2763" s="41">
        <f t="shared" si="301"/>
        <v>10538.879999999699</v>
      </c>
      <c r="C2763" s="41">
        <f>Motor!$E$5</f>
        <v>1900</v>
      </c>
      <c r="D2763" s="41">
        <f>Motor!$E$6</f>
        <v>0</v>
      </c>
      <c r="E2763" s="41">
        <f t="shared" si="304"/>
        <v>12438.879999999699</v>
      </c>
      <c r="F2763" s="41">
        <f t="shared" si="305"/>
        <v>1036.57</v>
      </c>
      <c r="G2763" s="41">
        <f>IF(VLOOKUP(F2763,Constantes!$D$2:$E$11,2,TRUE)=0,+F2763,VLOOKUP(F2763,Constantes!$D$2:$E$11,2,TRUE))</f>
        <v>1050</v>
      </c>
      <c r="H2763" s="41">
        <f>ROUND(+Motor!$D$15*Iteración!G2763,2)</f>
        <v>49.35</v>
      </c>
      <c r="I2763" s="48">
        <f t="shared" si="306"/>
        <v>828.88999999997486</v>
      </c>
      <c r="J2763" s="41">
        <f t="shared" si="307"/>
        <v>878.23999999997488</v>
      </c>
      <c r="L2763" t="str">
        <f t="shared" si="302"/>
        <v>828,89</v>
      </c>
      <c r="M2763" s="41">
        <f t="shared" si="303"/>
        <v>878.23999999997488</v>
      </c>
    </row>
    <row r="2764" spans="2:13" x14ac:dyDescent="0.2">
      <c r="B2764" s="41">
        <f t="shared" si="301"/>
        <v>10538.999999999698</v>
      </c>
      <c r="C2764" s="41">
        <f>Motor!$E$5</f>
        <v>1900</v>
      </c>
      <c r="D2764" s="41">
        <f>Motor!$E$6</f>
        <v>0</v>
      </c>
      <c r="E2764" s="41">
        <f t="shared" si="304"/>
        <v>12438.999999999698</v>
      </c>
      <c r="F2764" s="41">
        <f t="shared" si="305"/>
        <v>1036.58</v>
      </c>
      <c r="G2764" s="41">
        <f>IF(VLOOKUP(F2764,Constantes!$D$2:$E$11,2,TRUE)=0,+F2764,VLOOKUP(F2764,Constantes!$D$2:$E$11,2,TRUE))</f>
        <v>1050</v>
      </c>
      <c r="H2764" s="41">
        <f>ROUND(+Motor!$D$15*Iteración!G2764,2)</f>
        <v>49.35</v>
      </c>
      <c r="I2764" s="48">
        <f t="shared" si="306"/>
        <v>828.89999999997485</v>
      </c>
      <c r="J2764" s="41">
        <f t="shared" si="307"/>
        <v>878.24999999997488</v>
      </c>
      <c r="L2764" t="str">
        <f t="shared" si="302"/>
        <v>828,90</v>
      </c>
      <c r="M2764" s="41">
        <f t="shared" si="303"/>
        <v>878.24999999997488</v>
      </c>
    </row>
    <row r="2765" spans="2:13" x14ac:dyDescent="0.2">
      <c r="B2765" s="41">
        <f t="shared" si="301"/>
        <v>10539.119999999699</v>
      </c>
      <c r="C2765" s="41">
        <f>Motor!$E$5</f>
        <v>1900</v>
      </c>
      <c r="D2765" s="41">
        <f>Motor!$E$6</f>
        <v>0</v>
      </c>
      <c r="E2765" s="41">
        <f t="shared" si="304"/>
        <v>12439.119999999699</v>
      </c>
      <c r="F2765" s="41">
        <f t="shared" si="305"/>
        <v>1036.5899999999999</v>
      </c>
      <c r="G2765" s="41">
        <f>IF(VLOOKUP(F2765,Constantes!$D$2:$E$11,2,TRUE)=0,+F2765,VLOOKUP(F2765,Constantes!$D$2:$E$11,2,TRUE))</f>
        <v>1050</v>
      </c>
      <c r="H2765" s="41">
        <f>ROUND(+Motor!$D$15*Iteración!G2765,2)</f>
        <v>49.35</v>
      </c>
      <c r="I2765" s="48">
        <f t="shared" si="306"/>
        <v>828.90999999997484</v>
      </c>
      <c r="J2765" s="41">
        <f t="shared" si="307"/>
        <v>878.25999999997487</v>
      </c>
      <c r="L2765" t="str">
        <f t="shared" si="302"/>
        <v>828,91</v>
      </c>
      <c r="M2765" s="41">
        <f t="shared" si="303"/>
        <v>878.25999999997487</v>
      </c>
    </row>
    <row r="2766" spans="2:13" x14ac:dyDescent="0.2">
      <c r="B2766" s="41">
        <f t="shared" si="301"/>
        <v>10539.239999999698</v>
      </c>
      <c r="C2766" s="41">
        <f>Motor!$E$5</f>
        <v>1900</v>
      </c>
      <c r="D2766" s="41">
        <f>Motor!$E$6</f>
        <v>0</v>
      </c>
      <c r="E2766" s="41">
        <f t="shared" si="304"/>
        <v>12439.239999999698</v>
      </c>
      <c r="F2766" s="41">
        <f t="shared" si="305"/>
        <v>1036.5999999999999</v>
      </c>
      <c r="G2766" s="41">
        <f>IF(VLOOKUP(F2766,Constantes!$D$2:$E$11,2,TRUE)=0,+F2766,VLOOKUP(F2766,Constantes!$D$2:$E$11,2,TRUE))</f>
        <v>1050</v>
      </c>
      <c r="H2766" s="41">
        <f>ROUND(+Motor!$D$15*Iteración!G2766,2)</f>
        <v>49.35</v>
      </c>
      <c r="I2766" s="48">
        <f t="shared" si="306"/>
        <v>828.91999999997483</v>
      </c>
      <c r="J2766" s="41">
        <f t="shared" si="307"/>
        <v>878.26999999997486</v>
      </c>
      <c r="L2766" t="str">
        <f t="shared" si="302"/>
        <v>828,92</v>
      </c>
      <c r="M2766" s="41">
        <f t="shared" si="303"/>
        <v>878.26999999997486</v>
      </c>
    </row>
    <row r="2767" spans="2:13" x14ac:dyDescent="0.2">
      <c r="B2767" s="41">
        <f t="shared" si="301"/>
        <v>10539.359999999699</v>
      </c>
      <c r="C2767" s="41">
        <f>Motor!$E$5</f>
        <v>1900</v>
      </c>
      <c r="D2767" s="41">
        <f>Motor!$E$6</f>
        <v>0</v>
      </c>
      <c r="E2767" s="41">
        <f t="shared" si="304"/>
        <v>12439.359999999699</v>
      </c>
      <c r="F2767" s="41">
        <f t="shared" si="305"/>
        <v>1036.6099999999999</v>
      </c>
      <c r="G2767" s="41">
        <f>IF(VLOOKUP(F2767,Constantes!$D$2:$E$11,2,TRUE)=0,+F2767,VLOOKUP(F2767,Constantes!$D$2:$E$11,2,TRUE))</f>
        <v>1050</v>
      </c>
      <c r="H2767" s="41">
        <f>ROUND(+Motor!$D$15*Iteración!G2767,2)</f>
        <v>49.35</v>
      </c>
      <c r="I2767" s="48">
        <f t="shared" si="306"/>
        <v>828.92999999997483</v>
      </c>
      <c r="J2767" s="41">
        <f t="shared" si="307"/>
        <v>878.27999999997485</v>
      </c>
      <c r="L2767" t="str">
        <f t="shared" si="302"/>
        <v>828,93</v>
      </c>
      <c r="M2767" s="41">
        <f t="shared" si="303"/>
        <v>878.27999999997485</v>
      </c>
    </row>
    <row r="2768" spans="2:13" x14ac:dyDescent="0.2">
      <c r="B2768" s="41">
        <f t="shared" si="301"/>
        <v>10539.479999999698</v>
      </c>
      <c r="C2768" s="41">
        <f>Motor!$E$5</f>
        <v>1900</v>
      </c>
      <c r="D2768" s="41">
        <f>Motor!$E$6</f>
        <v>0</v>
      </c>
      <c r="E2768" s="41">
        <f t="shared" si="304"/>
        <v>12439.479999999698</v>
      </c>
      <c r="F2768" s="41">
        <f t="shared" si="305"/>
        <v>1036.6199999999999</v>
      </c>
      <c r="G2768" s="41">
        <f>IF(VLOOKUP(F2768,Constantes!$D$2:$E$11,2,TRUE)=0,+F2768,VLOOKUP(F2768,Constantes!$D$2:$E$11,2,TRUE))</f>
        <v>1050</v>
      </c>
      <c r="H2768" s="41">
        <f>ROUND(+Motor!$D$15*Iteración!G2768,2)</f>
        <v>49.35</v>
      </c>
      <c r="I2768" s="48">
        <f t="shared" si="306"/>
        <v>828.93999999997482</v>
      </c>
      <c r="J2768" s="41">
        <f t="shared" si="307"/>
        <v>878.28999999997484</v>
      </c>
      <c r="L2768" t="str">
        <f t="shared" si="302"/>
        <v>828,94</v>
      </c>
      <c r="M2768" s="41">
        <f t="shared" si="303"/>
        <v>878.28999999997484</v>
      </c>
    </row>
    <row r="2769" spans="2:13" x14ac:dyDescent="0.2">
      <c r="B2769" s="41">
        <f t="shared" si="301"/>
        <v>10539.599999999698</v>
      </c>
      <c r="C2769" s="41">
        <f>Motor!$E$5</f>
        <v>1900</v>
      </c>
      <c r="D2769" s="41">
        <f>Motor!$E$6</f>
        <v>0</v>
      </c>
      <c r="E2769" s="41">
        <f t="shared" si="304"/>
        <v>12439.599999999698</v>
      </c>
      <c r="F2769" s="41">
        <f t="shared" si="305"/>
        <v>1036.6300000000001</v>
      </c>
      <c r="G2769" s="41">
        <f>IF(VLOOKUP(F2769,Constantes!$D$2:$E$11,2,TRUE)=0,+F2769,VLOOKUP(F2769,Constantes!$D$2:$E$11,2,TRUE))</f>
        <v>1050</v>
      </c>
      <c r="H2769" s="41">
        <f>ROUND(+Motor!$D$15*Iteración!G2769,2)</f>
        <v>49.35</v>
      </c>
      <c r="I2769" s="48">
        <f t="shared" si="306"/>
        <v>828.94999999997481</v>
      </c>
      <c r="J2769" s="41">
        <f t="shared" si="307"/>
        <v>878.29999999997483</v>
      </c>
      <c r="L2769" t="str">
        <f t="shared" si="302"/>
        <v>828,95</v>
      </c>
      <c r="M2769" s="41">
        <f t="shared" si="303"/>
        <v>878.29999999997483</v>
      </c>
    </row>
    <row r="2770" spans="2:13" x14ac:dyDescent="0.2">
      <c r="B2770" s="41">
        <f t="shared" si="301"/>
        <v>10539.719999999697</v>
      </c>
      <c r="C2770" s="41">
        <f>Motor!$E$5</f>
        <v>1900</v>
      </c>
      <c r="D2770" s="41">
        <f>Motor!$E$6</f>
        <v>0</v>
      </c>
      <c r="E2770" s="41">
        <f t="shared" si="304"/>
        <v>12439.719999999697</v>
      </c>
      <c r="F2770" s="41">
        <f t="shared" si="305"/>
        <v>1036.6400000000001</v>
      </c>
      <c r="G2770" s="41">
        <f>IF(VLOOKUP(F2770,Constantes!$D$2:$E$11,2,TRUE)=0,+F2770,VLOOKUP(F2770,Constantes!$D$2:$E$11,2,TRUE))</f>
        <v>1050</v>
      </c>
      <c r="H2770" s="41">
        <f>ROUND(+Motor!$D$15*Iteración!G2770,2)</f>
        <v>49.35</v>
      </c>
      <c r="I2770" s="48">
        <f t="shared" si="306"/>
        <v>828.9599999999748</v>
      </c>
      <c r="J2770" s="41">
        <f t="shared" si="307"/>
        <v>878.30999999997482</v>
      </c>
      <c r="L2770" t="str">
        <f t="shared" si="302"/>
        <v>828,96</v>
      </c>
      <c r="M2770" s="41">
        <f t="shared" si="303"/>
        <v>878.30999999997482</v>
      </c>
    </row>
    <row r="2771" spans="2:13" x14ac:dyDescent="0.2">
      <c r="B2771" s="41">
        <f t="shared" si="301"/>
        <v>10539.839999999698</v>
      </c>
      <c r="C2771" s="41">
        <f>Motor!$E$5</f>
        <v>1900</v>
      </c>
      <c r="D2771" s="41">
        <f>Motor!$E$6</f>
        <v>0</v>
      </c>
      <c r="E2771" s="41">
        <f t="shared" si="304"/>
        <v>12439.839999999698</v>
      </c>
      <c r="F2771" s="41">
        <f t="shared" si="305"/>
        <v>1036.6500000000001</v>
      </c>
      <c r="G2771" s="41">
        <f>IF(VLOOKUP(F2771,Constantes!$D$2:$E$11,2,TRUE)=0,+F2771,VLOOKUP(F2771,Constantes!$D$2:$E$11,2,TRUE))</f>
        <v>1050</v>
      </c>
      <c r="H2771" s="41">
        <f>ROUND(+Motor!$D$15*Iteración!G2771,2)</f>
        <v>49.35</v>
      </c>
      <c r="I2771" s="48">
        <f t="shared" si="306"/>
        <v>828.96999999997479</v>
      </c>
      <c r="J2771" s="41">
        <f t="shared" si="307"/>
        <v>878.31999999997481</v>
      </c>
      <c r="L2771" t="str">
        <f t="shared" si="302"/>
        <v>828,97</v>
      </c>
      <c r="M2771" s="41">
        <f t="shared" si="303"/>
        <v>878.31999999997481</v>
      </c>
    </row>
    <row r="2772" spans="2:13" x14ac:dyDescent="0.2">
      <c r="B2772" s="41">
        <f t="shared" si="301"/>
        <v>10539.959999999697</v>
      </c>
      <c r="C2772" s="41">
        <f>Motor!$E$5</f>
        <v>1900</v>
      </c>
      <c r="D2772" s="41">
        <f>Motor!$E$6</f>
        <v>0</v>
      </c>
      <c r="E2772" s="41">
        <f t="shared" si="304"/>
        <v>12439.959999999697</v>
      </c>
      <c r="F2772" s="41">
        <f t="shared" si="305"/>
        <v>1036.6600000000001</v>
      </c>
      <c r="G2772" s="41">
        <f>IF(VLOOKUP(F2772,Constantes!$D$2:$E$11,2,TRUE)=0,+F2772,VLOOKUP(F2772,Constantes!$D$2:$E$11,2,TRUE))</f>
        <v>1050</v>
      </c>
      <c r="H2772" s="41">
        <f>ROUND(+Motor!$D$15*Iteración!G2772,2)</f>
        <v>49.35</v>
      </c>
      <c r="I2772" s="48">
        <f t="shared" si="306"/>
        <v>828.97999999997478</v>
      </c>
      <c r="J2772" s="41">
        <f t="shared" si="307"/>
        <v>878.3299999999748</v>
      </c>
      <c r="L2772" t="str">
        <f t="shared" si="302"/>
        <v>828,98</v>
      </c>
      <c r="M2772" s="41">
        <f t="shared" si="303"/>
        <v>878.3299999999748</v>
      </c>
    </row>
    <row r="2773" spans="2:13" x14ac:dyDescent="0.2">
      <c r="B2773" s="41">
        <f t="shared" si="301"/>
        <v>10540.079999999698</v>
      </c>
      <c r="C2773" s="41">
        <f>Motor!$E$5</f>
        <v>1900</v>
      </c>
      <c r="D2773" s="41">
        <f>Motor!$E$6</f>
        <v>0</v>
      </c>
      <c r="E2773" s="41">
        <f t="shared" si="304"/>
        <v>12440.079999999698</v>
      </c>
      <c r="F2773" s="41">
        <f t="shared" si="305"/>
        <v>1036.67</v>
      </c>
      <c r="G2773" s="41">
        <f>IF(VLOOKUP(F2773,Constantes!$D$2:$E$11,2,TRUE)=0,+F2773,VLOOKUP(F2773,Constantes!$D$2:$E$11,2,TRUE))</f>
        <v>1050</v>
      </c>
      <c r="H2773" s="41">
        <f>ROUND(+Motor!$D$15*Iteración!G2773,2)</f>
        <v>49.35</v>
      </c>
      <c r="I2773" s="48">
        <f t="shared" si="306"/>
        <v>828.98999999997477</v>
      </c>
      <c r="J2773" s="41">
        <f t="shared" si="307"/>
        <v>878.33999999997479</v>
      </c>
      <c r="L2773" t="str">
        <f t="shared" si="302"/>
        <v>828,99</v>
      </c>
      <c r="M2773" s="41">
        <f t="shared" si="303"/>
        <v>878.33999999997479</v>
      </c>
    </row>
    <row r="2774" spans="2:13" x14ac:dyDescent="0.2">
      <c r="B2774" s="41">
        <f t="shared" si="301"/>
        <v>10540.199999999697</v>
      </c>
      <c r="C2774" s="41">
        <f>Motor!$E$5</f>
        <v>1900</v>
      </c>
      <c r="D2774" s="41">
        <f>Motor!$E$6</f>
        <v>0</v>
      </c>
      <c r="E2774" s="41">
        <f t="shared" si="304"/>
        <v>12440.199999999697</v>
      </c>
      <c r="F2774" s="41">
        <f t="shared" si="305"/>
        <v>1036.68</v>
      </c>
      <c r="G2774" s="41">
        <f>IF(VLOOKUP(F2774,Constantes!$D$2:$E$11,2,TRUE)=0,+F2774,VLOOKUP(F2774,Constantes!$D$2:$E$11,2,TRUE))</f>
        <v>1050</v>
      </c>
      <c r="H2774" s="41">
        <f>ROUND(+Motor!$D$15*Iteración!G2774,2)</f>
        <v>49.35</v>
      </c>
      <c r="I2774" s="48">
        <f t="shared" si="306"/>
        <v>828.99999999997476</v>
      </c>
      <c r="J2774" s="41">
        <f t="shared" si="307"/>
        <v>878.34999999997478</v>
      </c>
      <c r="L2774" t="str">
        <f t="shared" si="302"/>
        <v>829,00</v>
      </c>
      <c r="M2774" s="41">
        <f t="shared" si="303"/>
        <v>878.34999999997478</v>
      </c>
    </row>
    <row r="2775" spans="2:13" x14ac:dyDescent="0.2">
      <c r="B2775" s="41">
        <f t="shared" si="301"/>
        <v>10540.319999999698</v>
      </c>
      <c r="C2775" s="41">
        <f>Motor!$E$5</f>
        <v>1900</v>
      </c>
      <c r="D2775" s="41">
        <f>Motor!$E$6</f>
        <v>0</v>
      </c>
      <c r="E2775" s="41">
        <f t="shared" si="304"/>
        <v>12440.319999999698</v>
      </c>
      <c r="F2775" s="41">
        <f t="shared" si="305"/>
        <v>1036.69</v>
      </c>
      <c r="G2775" s="41">
        <f>IF(VLOOKUP(F2775,Constantes!$D$2:$E$11,2,TRUE)=0,+F2775,VLOOKUP(F2775,Constantes!$D$2:$E$11,2,TRUE))</f>
        <v>1050</v>
      </c>
      <c r="H2775" s="41">
        <f>ROUND(+Motor!$D$15*Iteración!G2775,2)</f>
        <v>49.35</v>
      </c>
      <c r="I2775" s="48">
        <f t="shared" si="306"/>
        <v>829.00999999997475</v>
      </c>
      <c r="J2775" s="41">
        <f t="shared" si="307"/>
        <v>878.35999999997478</v>
      </c>
      <c r="L2775" t="str">
        <f t="shared" si="302"/>
        <v>829,01</v>
      </c>
      <c r="M2775" s="41">
        <f t="shared" si="303"/>
        <v>878.35999999997478</v>
      </c>
    </row>
    <row r="2776" spans="2:13" x14ac:dyDescent="0.2">
      <c r="B2776" s="41">
        <f t="shared" si="301"/>
        <v>10540.439999999697</v>
      </c>
      <c r="C2776" s="41">
        <f>Motor!$E$5</f>
        <v>1900</v>
      </c>
      <c r="D2776" s="41">
        <f>Motor!$E$6</f>
        <v>0</v>
      </c>
      <c r="E2776" s="41">
        <f t="shared" si="304"/>
        <v>12440.439999999697</v>
      </c>
      <c r="F2776" s="41">
        <f t="shared" si="305"/>
        <v>1036.7</v>
      </c>
      <c r="G2776" s="41">
        <f>IF(VLOOKUP(F2776,Constantes!$D$2:$E$11,2,TRUE)=0,+F2776,VLOOKUP(F2776,Constantes!$D$2:$E$11,2,TRUE))</f>
        <v>1050</v>
      </c>
      <c r="H2776" s="41">
        <f>ROUND(+Motor!$D$15*Iteración!G2776,2)</f>
        <v>49.35</v>
      </c>
      <c r="I2776" s="48">
        <f t="shared" si="306"/>
        <v>829.01999999997474</v>
      </c>
      <c r="J2776" s="41">
        <f t="shared" si="307"/>
        <v>878.36999999997477</v>
      </c>
      <c r="L2776" t="str">
        <f t="shared" si="302"/>
        <v>829,02</v>
      </c>
      <c r="M2776" s="41">
        <f t="shared" si="303"/>
        <v>878.36999999997477</v>
      </c>
    </row>
    <row r="2777" spans="2:13" x14ac:dyDescent="0.2">
      <c r="B2777" s="41">
        <f t="shared" si="301"/>
        <v>10540.559999999698</v>
      </c>
      <c r="C2777" s="41">
        <f>Motor!$E$5</f>
        <v>1900</v>
      </c>
      <c r="D2777" s="41">
        <f>Motor!$E$6</f>
        <v>0</v>
      </c>
      <c r="E2777" s="41">
        <f t="shared" si="304"/>
        <v>12440.559999999698</v>
      </c>
      <c r="F2777" s="41">
        <f t="shared" si="305"/>
        <v>1036.71</v>
      </c>
      <c r="G2777" s="41">
        <f>IF(VLOOKUP(F2777,Constantes!$D$2:$E$11,2,TRUE)=0,+F2777,VLOOKUP(F2777,Constantes!$D$2:$E$11,2,TRUE))</f>
        <v>1050</v>
      </c>
      <c r="H2777" s="41">
        <f>ROUND(+Motor!$D$15*Iteración!G2777,2)</f>
        <v>49.35</v>
      </c>
      <c r="I2777" s="48">
        <f t="shared" si="306"/>
        <v>829.02999999997473</v>
      </c>
      <c r="J2777" s="41">
        <f t="shared" si="307"/>
        <v>878.37999999997476</v>
      </c>
      <c r="L2777" t="str">
        <f t="shared" si="302"/>
        <v>829,03</v>
      </c>
      <c r="M2777" s="41">
        <f t="shared" si="303"/>
        <v>878.37999999997476</v>
      </c>
    </row>
    <row r="2778" spans="2:13" x14ac:dyDescent="0.2">
      <c r="B2778" s="41">
        <f t="shared" si="301"/>
        <v>10540.679999999697</v>
      </c>
      <c r="C2778" s="41">
        <f>Motor!$E$5</f>
        <v>1900</v>
      </c>
      <c r="D2778" s="41">
        <f>Motor!$E$6</f>
        <v>0</v>
      </c>
      <c r="E2778" s="41">
        <f t="shared" si="304"/>
        <v>12440.679999999697</v>
      </c>
      <c r="F2778" s="41">
        <f t="shared" si="305"/>
        <v>1036.72</v>
      </c>
      <c r="G2778" s="41">
        <f>IF(VLOOKUP(F2778,Constantes!$D$2:$E$11,2,TRUE)=0,+F2778,VLOOKUP(F2778,Constantes!$D$2:$E$11,2,TRUE))</f>
        <v>1050</v>
      </c>
      <c r="H2778" s="41">
        <f>ROUND(+Motor!$D$15*Iteración!G2778,2)</f>
        <v>49.35</v>
      </c>
      <c r="I2778" s="48">
        <f t="shared" si="306"/>
        <v>829.03999999997473</v>
      </c>
      <c r="J2778" s="41">
        <f t="shared" si="307"/>
        <v>878.38999999997475</v>
      </c>
      <c r="L2778" t="str">
        <f t="shared" si="302"/>
        <v>829,04</v>
      </c>
      <c r="M2778" s="41">
        <f t="shared" si="303"/>
        <v>878.38999999997475</v>
      </c>
    </row>
    <row r="2779" spans="2:13" x14ac:dyDescent="0.2">
      <c r="B2779" s="41">
        <f t="shared" si="301"/>
        <v>10540.799999999697</v>
      </c>
      <c r="C2779" s="41">
        <f>Motor!$E$5</f>
        <v>1900</v>
      </c>
      <c r="D2779" s="41">
        <f>Motor!$E$6</f>
        <v>0</v>
      </c>
      <c r="E2779" s="41">
        <f t="shared" si="304"/>
        <v>12440.799999999697</v>
      </c>
      <c r="F2779" s="41">
        <f t="shared" si="305"/>
        <v>1036.73</v>
      </c>
      <c r="G2779" s="41">
        <f>IF(VLOOKUP(F2779,Constantes!$D$2:$E$11,2,TRUE)=0,+F2779,VLOOKUP(F2779,Constantes!$D$2:$E$11,2,TRUE))</f>
        <v>1050</v>
      </c>
      <c r="H2779" s="41">
        <f>ROUND(+Motor!$D$15*Iteración!G2779,2)</f>
        <v>49.35</v>
      </c>
      <c r="I2779" s="48">
        <f t="shared" si="306"/>
        <v>829.04999999997472</v>
      </c>
      <c r="J2779" s="41">
        <f t="shared" si="307"/>
        <v>878.39999999997474</v>
      </c>
      <c r="L2779" t="str">
        <f t="shared" si="302"/>
        <v>829,05</v>
      </c>
      <c r="M2779" s="41">
        <f t="shared" si="303"/>
        <v>878.39999999997474</v>
      </c>
    </row>
    <row r="2780" spans="2:13" x14ac:dyDescent="0.2">
      <c r="B2780" s="41">
        <f t="shared" si="301"/>
        <v>10540.919999999696</v>
      </c>
      <c r="C2780" s="41">
        <f>Motor!$E$5</f>
        <v>1900</v>
      </c>
      <c r="D2780" s="41">
        <f>Motor!$E$6</f>
        <v>0</v>
      </c>
      <c r="E2780" s="41">
        <f t="shared" si="304"/>
        <v>12440.919999999696</v>
      </c>
      <c r="F2780" s="41">
        <f t="shared" si="305"/>
        <v>1036.74</v>
      </c>
      <c r="G2780" s="41">
        <f>IF(VLOOKUP(F2780,Constantes!$D$2:$E$11,2,TRUE)=0,+F2780,VLOOKUP(F2780,Constantes!$D$2:$E$11,2,TRUE))</f>
        <v>1050</v>
      </c>
      <c r="H2780" s="41">
        <f>ROUND(+Motor!$D$15*Iteración!G2780,2)</f>
        <v>49.35</v>
      </c>
      <c r="I2780" s="48">
        <f t="shared" si="306"/>
        <v>829.05999999997471</v>
      </c>
      <c r="J2780" s="41">
        <f t="shared" si="307"/>
        <v>878.40999999997473</v>
      </c>
      <c r="L2780" t="str">
        <f t="shared" si="302"/>
        <v>829,06</v>
      </c>
      <c r="M2780" s="41">
        <f t="shared" si="303"/>
        <v>878.40999999997473</v>
      </c>
    </row>
    <row r="2781" spans="2:13" x14ac:dyDescent="0.2">
      <c r="B2781" s="41">
        <f t="shared" si="301"/>
        <v>10541.039999999697</v>
      </c>
      <c r="C2781" s="41">
        <f>Motor!$E$5</f>
        <v>1900</v>
      </c>
      <c r="D2781" s="41">
        <f>Motor!$E$6</f>
        <v>0</v>
      </c>
      <c r="E2781" s="41">
        <f t="shared" si="304"/>
        <v>12441.039999999697</v>
      </c>
      <c r="F2781" s="41">
        <f t="shared" si="305"/>
        <v>1036.75</v>
      </c>
      <c r="G2781" s="41">
        <f>IF(VLOOKUP(F2781,Constantes!$D$2:$E$11,2,TRUE)=0,+F2781,VLOOKUP(F2781,Constantes!$D$2:$E$11,2,TRUE))</f>
        <v>1050</v>
      </c>
      <c r="H2781" s="41">
        <f>ROUND(+Motor!$D$15*Iteración!G2781,2)</f>
        <v>49.35</v>
      </c>
      <c r="I2781" s="48">
        <f t="shared" si="306"/>
        <v>829.0699999999747</v>
      </c>
      <c r="J2781" s="41">
        <f t="shared" si="307"/>
        <v>878.41999999997472</v>
      </c>
      <c r="L2781" t="str">
        <f t="shared" si="302"/>
        <v>829,07</v>
      </c>
      <c r="M2781" s="41">
        <f t="shared" si="303"/>
        <v>878.41999999997472</v>
      </c>
    </row>
    <row r="2782" spans="2:13" x14ac:dyDescent="0.2">
      <c r="B2782" s="41">
        <f t="shared" si="301"/>
        <v>10541.159999999696</v>
      </c>
      <c r="C2782" s="41">
        <f>Motor!$E$5</f>
        <v>1900</v>
      </c>
      <c r="D2782" s="41">
        <f>Motor!$E$6</f>
        <v>0</v>
      </c>
      <c r="E2782" s="41">
        <f t="shared" si="304"/>
        <v>12441.159999999696</v>
      </c>
      <c r="F2782" s="41">
        <f t="shared" si="305"/>
        <v>1036.76</v>
      </c>
      <c r="G2782" s="41">
        <f>IF(VLOOKUP(F2782,Constantes!$D$2:$E$11,2,TRUE)=0,+F2782,VLOOKUP(F2782,Constantes!$D$2:$E$11,2,TRUE))</f>
        <v>1050</v>
      </c>
      <c r="H2782" s="41">
        <f>ROUND(+Motor!$D$15*Iteración!G2782,2)</f>
        <v>49.35</v>
      </c>
      <c r="I2782" s="48">
        <f t="shared" si="306"/>
        <v>829.07999999997469</v>
      </c>
      <c r="J2782" s="41">
        <f t="shared" si="307"/>
        <v>878.42999999997471</v>
      </c>
      <c r="L2782" t="str">
        <f t="shared" si="302"/>
        <v>829,08</v>
      </c>
      <c r="M2782" s="41">
        <f t="shared" si="303"/>
        <v>878.42999999997471</v>
      </c>
    </row>
    <row r="2783" spans="2:13" x14ac:dyDescent="0.2">
      <c r="B2783" s="41">
        <f t="shared" si="301"/>
        <v>10541.279999999697</v>
      </c>
      <c r="C2783" s="41">
        <f>Motor!$E$5</f>
        <v>1900</v>
      </c>
      <c r="D2783" s="41">
        <f>Motor!$E$6</f>
        <v>0</v>
      </c>
      <c r="E2783" s="41">
        <f t="shared" si="304"/>
        <v>12441.279999999697</v>
      </c>
      <c r="F2783" s="41">
        <f t="shared" si="305"/>
        <v>1036.77</v>
      </c>
      <c r="G2783" s="41">
        <f>IF(VLOOKUP(F2783,Constantes!$D$2:$E$11,2,TRUE)=0,+F2783,VLOOKUP(F2783,Constantes!$D$2:$E$11,2,TRUE))</f>
        <v>1050</v>
      </c>
      <c r="H2783" s="41">
        <f>ROUND(+Motor!$D$15*Iteración!G2783,2)</f>
        <v>49.35</v>
      </c>
      <c r="I2783" s="48">
        <f t="shared" si="306"/>
        <v>829.08999999997468</v>
      </c>
      <c r="J2783" s="41">
        <f t="shared" si="307"/>
        <v>878.4399999999747</v>
      </c>
      <c r="L2783" t="str">
        <f t="shared" si="302"/>
        <v>829,09</v>
      </c>
      <c r="M2783" s="41">
        <f t="shared" si="303"/>
        <v>878.4399999999747</v>
      </c>
    </row>
    <row r="2784" spans="2:13" x14ac:dyDescent="0.2">
      <c r="B2784" s="41">
        <f t="shared" si="301"/>
        <v>10541.399999999696</v>
      </c>
      <c r="C2784" s="41">
        <f>Motor!$E$5</f>
        <v>1900</v>
      </c>
      <c r="D2784" s="41">
        <f>Motor!$E$6</f>
        <v>0</v>
      </c>
      <c r="E2784" s="41">
        <f t="shared" si="304"/>
        <v>12441.399999999696</v>
      </c>
      <c r="F2784" s="41">
        <f t="shared" si="305"/>
        <v>1036.78</v>
      </c>
      <c r="G2784" s="41">
        <f>IF(VLOOKUP(F2784,Constantes!$D$2:$E$11,2,TRUE)=0,+F2784,VLOOKUP(F2784,Constantes!$D$2:$E$11,2,TRUE))</f>
        <v>1050</v>
      </c>
      <c r="H2784" s="41">
        <f>ROUND(+Motor!$D$15*Iteración!G2784,2)</f>
        <v>49.35</v>
      </c>
      <c r="I2784" s="48">
        <f t="shared" si="306"/>
        <v>829.09999999997467</v>
      </c>
      <c r="J2784" s="41">
        <f t="shared" si="307"/>
        <v>878.44999999997469</v>
      </c>
      <c r="L2784" t="str">
        <f t="shared" si="302"/>
        <v>829,10</v>
      </c>
      <c r="M2784" s="41">
        <f t="shared" si="303"/>
        <v>878.44999999997469</v>
      </c>
    </row>
    <row r="2785" spans="2:13" x14ac:dyDescent="0.2">
      <c r="B2785" s="41">
        <f t="shared" si="301"/>
        <v>10541.519999999697</v>
      </c>
      <c r="C2785" s="41">
        <f>Motor!$E$5</f>
        <v>1900</v>
      </c>
      <c r="D2785" s="41">
        <f>Motor!$E$6</f>
        <v>0</v>
      </c>
      <c r="E2785" s="41">
        <f t="shared" si="304"/>
        <v>12441.519999999697</v>
      </c>
      <c r="F2785" s="41">
        <f t="shared" si="305"/>
        <v>1036.79</v>
      </c>
      <c r="G2785" s="41">
        <f>IF(VLOOKUP(F2785,Constantes!$D$2:$E$11,2,TRUE)=0,+F2785,VLOOKUP(F2785,Constantes!$D$2:$E$11,2,TRUE))</f>
        <v>1050</v>
      </c>
      <c r="H2785" s="41">
        <f>ROUND(+Motor!$D$15*Iteración!G2785,2)</f>
        <v>49.35</v>
      </c>
      <c r="I2785" s="48">
        <f t="shared" si="306"/>
        <v>829.10999999997466</v>
      </c>
      <c r="J2785" s="41">
        <f t="shared" si="307"/>
        <v>878.45999999997468</v>
      </c>
      <c r="L2785" t="str">
        <f t="shared" si="302"/>
        <v>829,11</v>
      </c>
      <c r="M2785" s="41">
        <f t="shared" si="303"/>
        <v>878.45999999997468</v>
      </c>
    </row>
    <row r="2786" spans="2:13" x14ac:dyDescent="0.2">
      <c r="B2786" s="41">
        <f t="shared" si="301"/>
        <v>10541.639999999696</v>
      </c>
      <c r="C2786" s="41">
        <f>Motor!$E$5</f>
        <v>1900</v>
      </c>
      <c r="D2786" s="41">
        <f>Motor!$E$6</f>
        <v>0</v>
      </c>
      <c r="E2786" s="41">
        <f t="shared" si="304"/>
        <v>12441.639999999696</v>
      </c>
      <c r="F2786" s="41">
        <f t="shared" si="305"/>
        <v>1036.8</v>
      </c>
      <c r="G2786" s="41">
        <f>IF(VLOOKUP(F2786,Constantes!$D$2:$E$11,2,TRUE)=0,+F2786,VLOOKUP(F2786,Constantes!$D$2:$E$11,2,TRUE))</f>
        <v>1050</v>
      </c>
      <c r="H2786" s="41">
        <f>ROUND(+Motor!$D$15*Iteración!G2786,2)</f>
        <v>49.35</v>
      </c>
      <c r="I2786" s="48">
        <f t="shared" si="306"/>
        <v>829.11999999997465</v>
      </c>
      <c r="J2786" s="41">
        <f t="shared" si="307"/>
        <v>878.46999999997468</v>
      </c>
      <c r="L2786" t="str">
        <f t="shared" si="302"/>
        <v>829,12</v>
      </c>
      <c r="M2786" s="41">
        <f t="shared" si="303"/>
        <v>878.46999999997468</v>
      </c>
    </row>
    <row r="2787" spans="2:13" x14ac:dyDescent="0.2">
      <c r="B2787" s="41">
        <f t="shared" si="301"/>
        <v>10541.759999999696</v>
      </c>
      <c r="C2787" s="41">
        <f>Motor!$E$5</f>
        <v>1900</v>
      </c>
      <c r="D2787" s="41">
        <f>Motor!$E$6</f>
        <v>0</v>
      </c>
      <c r="E2787" s="41">
        <f t="shared" si="304"/>
        <v>12441.759999999696</v>
      </c>
      <c r="F2787" s="41">
        <f t="shared" si="305"/>
        <v>1036.81</v>
      </c>
      <c r="G2787" s="41">
        <f>IF(VLOOKUP(F2787,Constantes!$D$2:$E$11,2,TRUE)=0,+F2787,VLOOKUP(F2787,Constantes!$D$2:$E$11,2,TRUE))</f>
        <v>1050</v>
      </c>
      <c r="H2787" s="41">
        <f>ROUND(+Motor!$D$15*Iteración!G2787,2)</f>
        <v>49.35</v>
      </c>
      <c r="I2787" s="48">
        <f t="shared" si="306"/>
        <v>829.12999999997464</v>
      </c>
      <c r="J2787" s="41">
        <f t="shared" si="307"/>
        <v>878.47999999997467</v>
      </c>
      <c r="L2787" t="str">
        <f t="shared" si="302"/>
        <v>829,13</v>
      </c>
      <c r="M2787" s="41">
        <f t="shared" si="303"/>
        <v>878.47999999997467</v>
      </c>
    </row>
    <row r="2788" spans="2:13" x14ac:dyDescent="0.2">
      <c r="B2788" s="41">
        <f t="shared" si="301"/>
        <v>10541.879999999695</v>
      </c>
      <c r="C2788" s="41">
        <f>Motor!$E$5</f>
        <v>1900</v>
      </c>
      <c r="D2788" s="41">
        <f>Motor!$E$6</f>
        <v>0</v>
      </c>
      <c r="E2788" s="41">
        <f t="shared" si="304"/>
        <v>12441.879999999695</v>
      </c>
      <c r="F2788" s="41">
        <f t="shared" si="305"/>
        <v>1036.82</v>
      </c>
      <c r="G2788" s="41">
        <f>IF(VLOOKUP(F2788,Constantes!$D$2:$E$11,2,TRUE)=0,+F2788,VLOOKUP(F2788,Constantes!$D$2:$E$11,2,TRUE))</f>
        <v>1050</v>
      </c>
      <c r="H2788" s="41">
        <f>ROUND(+Motor!$D$15*Iteración!G2788,2)</f>
        <v>49.35</v>
      </c>
      <c r="I2788" s="48">
        <f t="shared" si="306"/>
        <v>829.13999999997463</v>
      </c>
      <c r="J2788" s="41">
        <f t="shared" si="307"/>
        <v>878.48999999997466</v>
      </c>
      <c r="L2788" t="str">
        <f t="shared" si="302"/>
        <v>829,14</v>
      </c>
      <c r="M2788" s="41">
        <f t="shared" si="303"/>
        <v>878.48999999997466</v>
      </c>
    </row>
    <row r="2789" spans="2:13" x14ac:dyDescent="0.2">
      <c r="B2789" s="41">
        <f t="shared" si="301"/>
        <v>10541.999999999696</v>
      </c>
      <c r="C2789" s="41">
        <f>Motor!$E$5</f>
        <v>1900</v>
      </c>
      <c r="D2789" s="41">
        <f>Motor!$E$6</f>
        <v>0</v>
      </c>
      <c r="E2789" s="41">
        <f t="shared" si="304"/>
        <v>12441.999999999696</v>
      </c>
      <c r="F2789" s="41">
        <f t="shared" si="305"/>
        <v>1036.83</v>
      </c>
      <c r="G2789" s="41">
        <f>IF(VLOOKUP(F2789,Constantes!$D$2:$E$11,2,TRUE)=0,+F2789,VLOOKUP(F2789,Constantes!$D$2:$E$11,2,TRUE))</f>
        <v>1050</v>
      </c>
      <c r="H2789" s="41">
        <f>ROUND(+Motor!$D$15*Iteración!G2789,2)</f>
        <v>49.35</v>
      </c>
      <c r="I2789" s="48">
        <f t="shared" si="306"/>
        <v>829.14999999997463</v>
      </c>
      <c r="J2789" s="41">
        <f t="shared" si="307"/>
        <v>878.49999999997465</v>
      </c>
      <c r="L2789" t="str">
        <f t="shared" si="302"/>
        <v>829,15</v>
      </c>
      <c r="M2789" s="41">
        <f t="shared" si="303"/>
        <v>878.49999999997465</v>
      </c>
    </row>
    <row r="2790" spans="2:13" x14ac:dyDescent="0.2">
      <c r="B2790" s="41">
        <f t="shared" si="301"/>
        <v>10542.119999999695</v>
      </c>
      <c r="C2790" s="41">
        <f>Motor!$E$5</f>
        <v>1900</v>
      </c>
      <c r="D2790" s="41">
        <f>Motor!$E$6</f>
        <v>0</v>
      </c>
      <c r="E2790" s="41">
        <f t="shared" si="304"/>
        <v>12442.119999999695</v>
      </c>
      <c r="F2790" s="41">
        <f t="shared" si="305"/>
        <v>1036.8399999999999</v>
      </c>
      <c r="G2790" s="41">
        <f>IF(VLOOKUP(F2790,Constantes!$D$2:$E$11,2,TRUE)=0,+F2790,VLOOKUP(F2790,Constantes!$D$2:$E$11,2,TRUE))</f>
        <v>1050</v>
      </c>
      <c r="H2790" s="41">
        <f>ROUND(+Motor!$D$15*Iteración!G2790,2)</f>
        <v>49.35</v>
      </c>
      <c r="I2790" s="48">
        <f t="shared" si="306"/>
        <v>829.15999999997462</v>
      </c>
      <c r="J2790" s="41">
        <f t="shared" si="307"/>
        <v>878.50999999997464</v>
      </c>
      <c r="L2790" t="str">
        <f t="shared" si="302"/>
        <v>829,16</v>
      </c>
      <c r="M2790" s="41">
        <f t="shared" si="303"/>
        <v>878.50999999997464</v>
      </c>
    </row>
    <row r="2791" spans="2:13" x14ac:dyDescent="0.2">
      <c r="B2791" s="41">
        <f t="shared" si="301"/>
        <v>10542.239999999696</v>
      </c>
      <c r="C2791" s="41">
        <f>Motor!$E$5</f>
        <v>1900</v>
      </c>
      <c r="D2791" s="41">
        <f>Motor!$E$6</f>
        <v>0</v>
      </c>
      <c r="E2791" s="41">
        <f t="shared" si="304"/>
        <v>12442.239999999696</v>
      </c>
      <c r="F2791" s="41">
        <f t="shared" si="305"/>
        <v>1036.8499999999999</v>
      </c>
      <c r="G2791" s="41">
        <f>IF(VLOOKUP(F2791,Constantes!$D$2:$E$11,2,TRUE)=0,+F2791,VLOOKUP(F2791,Constantes!$D$2:$E$11,2,TRUE))</f>
        <v>1050</v>
      </c>
      <c r="H2791" s="41">
        <f>ROUND(+Motor!$D$15*Iteración!G2791,2)</f>
        <v>49.35</v>
      </c>
      <c r="I2791" s="48">
        <f t="shared" si="306"/>
        <v>829.16999999997461</v>
      </c>
      <c r="J2791" s="41">
        <f t="shared" si="307"/>
        <v>878.51999999997463</v>
      </c>
      <c r="L2791" t="str">
        <f t="shared" si="302"/>
        <v>829,17</v>
      </c>
      <c r="M2791" s="41">
        <f t="shared" si="303"/>
        <v>878.51999999997463</v>
      </c>
    </row>
    <row r="2792" spans="2:13" x14ac:dyDescent="0.2">
      <c r="B2792" s="41">
        <f t="shared" si="301"/>
        <v>10542.359999999695</v>
      </c>
      <c r="C2792" s="41">
        <f>Motor!$E$5</f>
        <v>1900</v>
      </c>
      <c r="D2792" s="41">
        <f>Motor!$E$6</f>
        <v>0</v>
      </c>
      <c r="E2792" s="41">
        <f t="shared" si="304"/>
        <v>12442.359999999695</v>
      </c>
      <c r="F2792" s="41">
        <f t="shared" si="305"/>
        <v>1036.8599999999999</v>
      </c>
      <c r="G2792" s="41">
        <f>IF(VLOOKUP(F2792,Constantes!$D$2:$E$11,2,TRUE)=0,+F2792,VLOOKUP(F2792,Constantes!$D$2:$E$11,2,TRUE))</f>
        <v>1050</v>
      </c>
      <c r="H2792" s="41">
        <f>ROUND(+Motor!$D$15*Iteración!G2792,2)</f>
        <v>49.35</v>
      </c>
      <c r="I2792" s="48">
        <f t="shared" si="306"/>
        <v>829.1799999999746</v>
      </c>
      <c r="J2792" s="41">
        <f t="shared" si="307"/>
        <v>878.52999999997462</v>
      </c>
      <c r="L2792" t="str">
        <f t="shared" si="302"/>
        <v>829,18</v>
      </c>
      <c r="M2792" s="41">
        <f t="shared" si="303"/>
        <v>878.52999999997462</v>
      </c>
    </row>
    <row r="2793" spans="2:13" x14ac:dyDescent="0.2">
      <c r="B2793" s="41">
        <f t="shared" si="301"/>
        <v>10542.479999999696</v>
      </c>
      <c r="C2793" s="41">
        <f>Motor!$E$5</f>
        <v>1900</v>
      </c>
      <c r="D2793" s="41">
        <f>Motor!$E$6</f>
        <v>0</v>
      </c>
      <c r="E2793" s="41">
        <f t="shared" si="304"/>
        <v>12442.479999999696</v>
      </c>
      <c r="F2793" s="41">
        <f t="shared" si="305"/>
        <v>1036.8699999999999</v>
      </c>
      <c r="G2793" s="41">
        <f>IF(VLOOKUP(F2793,Constantes!$D$2:$E$11,2,TRUE)=0,+F2793,VLOOKUP(F2793,Constantes!$D$2:$E$11,2,TRUE))</f>
        <v>1050</v>
      </c>
      <c r="H2793" s="41">
        <f>ROUND(+Motor!$D$15*Iteración!G2793,2)</f>
        <v>49.35</v>
      </c>
      <c r="I2793" s="48">
        <f t="shared" si="306"/>
        <v>829.18999999997459</v>
      </c>
      <c r="J2793" s="41">
        <f t="shared" si="307"/>
        <v>878.53999999997461</v>
      </c>
      <c r="L2793" t="str">
        <f t="shared" si="302"/>
        <v>829,19</v>
      </c>
      <c r="M2793" s="41">
        <f t="shared" si="303"/>
        <v>878.53999999997461</v>
      </c>
    </row>
    <row r="2794" spans="2:13" x14ac:dyDescent="0.2">
      <c r="B2794" s="41">
        <f t="shared" si="301"/>
        <v>10542.599999999695</v>
      </c>
      <c r="C2794" s="41">
        <f>Motor!$E$5</f>
        <v>1900</v>
      </c>
      <c r="D2794" s="41">
        <f>Motor!$E$6</f>
        <v>0</v>
      </c>
      <c r="E2794" s="41">
        <f t="shared" si="304"/>
        <v>12442.599999999695</v>
      </c>
      <c r="F2794" s="41">
        <f t="shared" si="305"/>
        <v>1036.8800000000001</v>
      </c>
      <c r="G2794" s="41">
        <f>IF(VLOOKUP(F2794,Constantes!$D$2:$E$11,2,TRUE)=0,+F2794,VLOOKUP(F2794,Constantes!$D$2:$E$11,2,TRUE))</f>
        <v>1050</v>
      </c>
      <c r="H2794" s="41">
        <f>ROUND(+Motor!$D$15*Iteración!G2794,2)</f>
        <v>49.35</v>
      </c>
      <c r="I2794" s="48">
        <f t="shared" si="306"/>
        <v>829.19999999997458</v>
      </c>
      <c r="J2794" s="41">
        <f t="shared" si="307"/>
        <v>878.5499999999746</v>
      </c>
      <c r="L2794" t="str">
        <f t="shared" si="302"/>
        <v>829,20</v>
      </c>
      <c r="M2794" s="41">
        <f t="shared" si="303"/>
        <v>878.5499999999746</v>
      </c>
    </row>
    <row r="2795" spans="2:13" x14ac:dyDescent="0.2">
      <c r="B2795" s="41">
        <f t="shared" si="301"/>
        <v>10542.719999999696</v>
      </c>
      <c r="C2795" s="41">
        <f>Motor!$E$5</f>
        <v>1900</v>
      </c>
      <c r="D2795" s="41">
        <f>Motor!$E$6</f>
        <v>0</v>
      </c>
      <c r="E2795" s="41">
        <f t="shared" si="304"/>
        <v>12442.719999999696</v>
      </c>
      <c r="F2795" s="41">
        <f t="shared" si="305"/>
        <v>1036.8900000000001</v>
      </c>
      <c r="G2795" s="41">
        <f>IF(VLOOKUP(F2795,Constantes!$D$2:$E$11,2,TRUE)=0,+F2795,VLOOKUP(F2795,Constantes!$D$2:$E$11,2,TRUE))</f>
        <v>1050</v>
      </c>
      <c r="H2795" s="41">
        <f>ROUND(+Motor!$D$15*Iteración!G2795,2)</f>
        <v>49.35</v>
      </c>
      <c r="I2795" s="48">
        <f t="shared" si="306"/>
        <v>829.20999999997457</v>
      </c>
      <c r="J2795" s="41">
        <f t="shared" si="307"/>
        <v>878.55999999997459</v>
      </c>
      <c r="L2795" t="str">
        <f t="shared" si="302"/>
        <v>829,21</v>
      </c>
      <c r="M2795" s="41">
        <f t="shared" si="303"/>
        <v>878.55999999997459</v>
      </c>
    </row>
    <row r="2796" spans="2:13" x14ac:dyDescent="0.2">
      <c r="B2796" s="41">
        <f t="shared" si="301"/>
        <v>10542.839999999695</v>
      </c>
      <c r="C2796" s="41">
        <f>Motor!$E$5</f>
        <v>1900</v>
      </c>
      <c r="D2796" s="41">
        <f>Motor!$E$6</f>
        <v>0</v>
      </c>
      <c r="E2796" s="41">
        <f t="shared" si="304"/>
        <v>12442.839999999695</v>
      </c>
      <c r="F2796" s="41">
        <f t="shared" si="305"/>
        <v>1036.9000000000001</v>
      </c>
      <c r="G2796" s="41">
        <f>IF(VLOOKUP(F2796,Constantes!$D$2:$E$11,2,TRUE)=0,+F2796,VLOOKUP(F2796,Constantes!$D$2:$E$11,2,TRUE))</f>
        <v>1050</v>
      </c>
      <c r="H2796" s="41">
        <f>ROUND(+Motor!$D$15*Iteración!G2796,2)</f>
        <v>49.35</v>
      </c>
      <c r="I2796" s="48">
        <f t="shared" si="306"/>
        <v>829.21999999997456</v>
      </c>
      <c r="J2796" s="41">
        <f t="shared" si="307"/>
        <v>878.56999999997458</v>
      </c>
      <c r="L2796" t="str">
        <f t="shared" si="302"/>
        <v>829,22</v>
      </c>
      <c r="M2796" s="41">
        <f t="shared" si="303"/>
        <v>878.56999999997458</v>
      </c>
    </row>
    <row r="2797" spans="2:13" x14ac:dyDescent="0.2">
      <c r="B2797" s="41">
        <f t="shared" si="301"/>
        <v>10542.959999999695</v>
      </c>
      <c r="C2797" s="41">
        <f>Motor!$E$5</f>
        <v>1900</v>
      </c>
      <c r="D2797" s="41">
        <f>Motor!$E$6</f>
        <v>0</v>
      </c>
      <c r="E2797" s="41">
        <f t="shared" si="304"/>
        <v>12442.959999999695</v>
      </c>
      <c r="F2797" s="41">
        <f t="shared" si="305"/>
        <v>1036.9100000000001</v>
      </c>
      <c r="G2797" s="41">
        <f>IF(VLOOKUP(F2797,Constantes!$D$2:$E$11,2,TRUE)=0,+F2797,VLOOKUP(F2797,Constantes!$D$2:$E$11,2,TRUE))</f>
        <v>1050</v>
      </c>
      <c r="H2797" s="41">
        <f>ROUND(+Motor!$D$15*Iteración!G2797,2)</f>
        <v>49.35</v>
      </c>
      <c r="I2797" s="48">
        <f t="shared" si="306"/>
        <v>829.22999999997455</v>
      </c>
      <c r="J2797" s="41">
        <f t="shared" si="307"/>
        <v>878.57999999997458</v>
      </c>
      <c r="L2797" t="str">
        <f t="shared" si="302"/>
        <v>829,23</v>
      </c>
      <c r="M2797" s="41">
        <f t="shared" si="303"/>
        <v>878.57999999997458</v>
      </c>
    </row>
    <row r="2798" spans="2:13" x14ac:dyDescent="0.2">
      <c r="B2798" s="41">
        <f t="shared" si="301"/>
        <v>10543.079999999694</v>
      </c>
      <c r="C2798" s="41">
        <f>Motor!$E$5</f>
        <v>1900</v>
      </c>
      <c r="D2798" s="41">
        <f>Motor!$E$6</f>
        <v>0</v>
      </c>
      <c r="E2798" s="41">
        <f t="shared" si="304"/>
        <v>12443.079999999694</v>
      </c>
      <c r="F2798" s="41">
        <f t="shared" si="305"/>
        <v>1036.92</v>
      </c>
      <c r="G2798" s="41">
        <f>IF(VLOOKUP(F2798,Constantes!$D$2:$E$11,2,TRUE)=0,+F2798,VLOOKUP(F2798,Constantes!$D$2:$E$11,2,TRUE))</f>
        <v>1050</v>
      </c>
      <c r="H2798" s="41">
        <f>ROUND(+Motor!$D$15*Iteración!G2798,2)</f>
        <v>49.35</v>
      </c>
      <c r="I2798" s="48">
        <f t="shared" si="306"/>
        <v>829.23999999997454</v>
      </c>
      <c r="J2798" s="41">
        <f t="shared" si="307"/>
        <v>878.58999999997457</v>
      </c>
      <c r="L2798" t="str">
        <f t="shared" si="302"/>
        <v>829,24</v>
      </c>
      <c r="M2798" s="41">
        <f t="shared" si="303"/>
        <v>878.58999999997457</v>
      </c>
    </row>
    <row r="2799" spans="2:13" x14ac:dyDescent="0.2">
      <c r="B2799" s="41">
        <f t="shared" si="301"/>
        <v>10543.199999999695</v>
      </c>
      <c r="C2799" s="41">
        <f>Motor!$E$5</f>
        <v>1900</v>
      </c>
      <c r="D2799" s="41">
        <f>Motor!$E$6</f>
        <v>0</v>
      </c>
      <c r="E2799" s="41">
        <f t="shared" si="304"/>
        <v>12443.199999999695</v>
      </c>
      <c r="F2799" s="41">
        <f t="shared" si="305"/>
        <v>1036.93</v>
      </c>
      <c r="G2799" s="41">
        <f>IF(VLOOKUP(F2799,Constantes!$D$2:$E$11,2,TRUE)=0,+F2799,VLOOKUP(F2799,Constantes!$D$2:$E$11,2,TRUE))</f>
        <v>1050</v>
      </c>
      <c r="H2799" s="41">
        <f>ROUND(+Motor!$D$15*Iteración!G2799,2)</f>
        <v>49.35</v>
      </c>
      <c r="I2799" s="48">
        <f t="shared" si="306"/>
        <v>829.24999999997453</v>
      </c>
      <c r="J2799" s="41">
        <f t="shared" si="307"/>
        <v>878.59999999997456</v>
      </c>
      <c r="L2799" t="str">
        <f t="shared" si="302"/>
        <v>829,25</v>
      </c>
      <c r="M2799" s="41">
        <f t="shared" si="303"/>
        <v>878.59999999997456</v>
      </c>
    </row>
    <row r="2800" spans="2:13" x14ac:dyDescent="0.2">
      <c r="B2800" s="41">
        <f t="shared" si="301"/>
        <v>10543.319999999694</v>
      </c>
      <c r="C2800" s="41">
        <f>Motor!$E$5</f>
        <v>1900</v>
      </c>
      <c r="D2800" s="41">
        <f>Motor!$E$6</f>
        <v>0</v>
      </c>
      <c r="E2800" s="41">
        <f t="shared" si="304"/>
        <v>12443.319999999694</v>
      </c>
      <c r="F2800" s="41">
        <f t="shared" si="305"/>
        <v>1036.94</v>
      </c>
      <c r="G2800" s="41">
        <f>IF(VLOOKUP(F2800,Constantes!$D$2:$E$11,2,TRUE)=0,+F2800,VLOOKUP(F2800,Constantes!$D$2:$E$11,2,TRUE))</f>
        <v>1050</v>
      </c>
      <c r="H2800" s="41">
        <f>ROUND(+Motor!$D$15*Iteración!G2800,2)</f>
        <v>49.35</v>
      </c>
      <c r="I2800" s="48">
        <f t="shared" si="306"/>
        <v>829.25999999997453</v>
      </c>
      <c r="J2800" s="41">
        <f t="shared" si="307"/>
        <v>878.60999999997455</v>
      </c>
      <c r="L2800" t="str">
        <f t="shared" si="302"/>
        <v>829,26</v>
      </c>
      <c r="M2800" s="41">
        <f t="shared" si="303"/>
        <v>878.60999999997455</v>
      </c>
    </row>
    <row r="2801" spans="2:13" x14ac:dyDescent="0.2">
      <c r="B2801" s="41">
        <f t="shared" si="301"/>
        <v>10543.439999999695</v>
      </c>
      <c r="C2801" s="41">
        <f>Motor!$E$5</f>
        <v>1900</v>
      </c>
      <c r="D2801" s="41">
        <f>Motor!$E$6</f>
        <v>0</v>
      </c>
      <c r="E2801" s="41">
        <f t="shared" si="304"/>
        <v>12443.439999999695</v>
      </c>
      <c r="F2801" s="41">
        <f t="shared" si="305"/>
        <v>1036.95</v>
      </c>
      <c r="G2801" s="41">
        <f>IF(VLOOKUP(F2801,Constantes!$D$2:$E$11,2,TRUE)=0,+F2801,VLOOKUP(F2801,Constantes!$D$2:$E$11,2,TRUE))</f>
        <v>1050</v>
      </c>
      <c r="H2801" s="41">
        <f>ROUND(+Motor!$D$15*Iteración!G2801,2)</f>
        <v>49.35</v>
      </c>
      <c r="I2801" s="48">
        <f t="shared" si="306"/>
        <v>829.26999999997452</v>
      </c>
      <c r="J2801" s="41">
        <f t="shared" si="307"/>
        <v>878.61999999997454</v>
      </c>
      <c r="L2801" t="str">
        <f t="shared" si="302"/>
        <v>829,27</v>
      </c>
      <c r="M2801" s="41">
        <f t="shared" si="303"/>
        <v>878.61999999997454</v>
      </c>
    </row>
    <row r="2802" spans="2:13" x14ac:dyDescent="0.2">
      <c r="B2802" s="41">
        <f t="shared" si="301"/>
        <v>10543.559999999694</v>
      </c>
      <c r="C2802" s="41">
        <f>Motor!$E$5</f>
        <v>1900</v>
      </c>
      <c r="D2802" s="41">
        <f>Motor!$E$6</f>
        <v>0</v>
      </c>
      <c r="E2802" s="41">
        <f t="shared" si="304"/>
        <v>12443.559999999694</v>
      </c>
      <c r="F2802" s="41">
        <f t="shared" si="305"/>
        <v>1036.96</v>
      </c>
      <c r="G2802" s="41">
        <f>IF(VLOOKUP(F2802,Constantes!$D$2:$E$11,2,TRUE)=0,+F2802,VLOOKUP(F2802,Constantes!$D$2:$E$11,2,TRUE))</f>
        <v>1050</v>
      </c>
      <c r="H2802" s="41">
        <f>ROUND(+Motor!$D$15*Iteración!G2802,2)</f>
        <v>49.35</v>
      </c>
      <c r="I2802" s="48">
        <f t="shared" si="306"/>
        <v>829.27999999997451</v>
      </c>
      <c r="J2802" s="41">
        <f t="shared" si="307"/>
        <v>878.62999999997453</v>
      </c>
      <c r="L2802" t="str">
        <f t="shared" si="302"/>
        <v>829,28</v>
      </c>
      <c r="M2802" s="41">
        <f t="shared" si="303"/>
        <v>878.62999999997453</v>
      </c>
    </row>
    <row r="2803" spans="2:13" x14ac:dyDescent="0.2">
      <c r="B2803" s="41">
        <f t="shared" si="301"/>
        <v>10543.679999999695</v>
      </c>
      <c r="C2803" s="41">
        <f>Motor!$E$5</f>
        <v>1900</v>
      </c>
      <c r="D2803" s="41">
        <f>Motor!$E$6</f>
        <v>0</v>
      </c>
      <c r="E2803" s="41">
        <f t="shared" si="304"/>
        <v>12443.679999999695</v>
      </c>
      <c r="F2803" s="41">
        <f t="shared" si="305"/>
        <v>1036.97</v>
      </c>
      <c r="G2803" s="41">
        <f>IF(VLOOKUP(F2803,Constantes!$D$2:$E$11,2,TRUE)=0,+F2803,VLOOKUP(F2803,Constantes!$D$2:$E$11,2,TRUE))</f>
        <v>1050</v>
      </c>
      <c r="H2803" s="41">
        <f>ROUND(+Motor!$D$15*Iteración!G2803,2)</f>
        <v>49.35</v>
      </c>
      <c r="I2803" s="48">
        <f t="shared" si="306"/>
        <v>829.2899999999745</v>
      </c>
      <c r="J2803" s="41">
        <f t="shared" si="307"/>
        <v>878.63999999997452</v>
      </c>
      <c r="L2803" t="str">
        <f t="shared" si="302"/>
        <v>829,29</v>
      </c>
      <c r="M2803" s="41">
        <f t="shared" si="303"/>
        <v>878.63999999997452</v>
      </c>
    </row>
    <row r="2804" spans="2:13" x14ac:dyDescent="0.2">
      <c r="B2804" s="41">
        <f t="shared" si="301"/>
        <v>10543.799999999694</v>
      </c>
      <c r="C2804" s="41">
        <f>Motor!$E$5</f>
        <v>1900</v>
      </c>
      <c r="D2804" s="41">
        <f>Motor!$E$6</f>
        <v>0</v>
      </c>
      <c r="E2804" s="41">
        <f t="shared" si="304"/>
        <v>12443.799999999694</v>
      </c>
      <c r="F2804" s="41">
        <f t="shared" si="305"/>
        <v>1036.98</v>
      </c>
      <c r="G2804" s="41">
        <f>IF(VLOOKUP(F2804,Constantes!$D$2:$E$11,2,TRUE)=0,+F2804,VLOOKUP(F2804,Constantes!$D$2:$E$11,2,TRUE))</f>
        <v>1050</v>
      </c>
      <c r="H2804" s="41">
        <f>ROUND(+Motor!$D$15*Iteración!G2804,2)</f>
        <v>49.35</v>
      </c>
      <c r="I2804" s="48">
        <f t="shared" si="306"/>
        <v>829.29999999997449</v>
      </c>
      <c r="J2804" s="41">
        <f t="shared" si="307"/>
        <v>878.64999999997451</v>
      </c>
      <c r="L2804" t="str">
        <f t="shared" si="302"/>
        <v>829,30</v>
      </c>
      <c r="M2804" s="41">
        <f t="shared" si="303"/>
        <v>878.64999999997451</v>
      </c>
    </row>
    <row r="2805" spans="2:13" x14ac:dyDescent="0.2">
      <c r="B2805" s="41">
        <f t="shared" si="301"/>
        <v>10543.919999999694</v>
      </c>
      <c r="C2805" s="41">
        <f>Motor!$E$5</f>
        <v>1900</v>
      </c>
      <c r="D2805" s="41">
        <f>Motor!$E$6</f>
        <v>0</v>
      </c>
      <c r="E2805" s="41">
        <f t="shared" si="304"/>
        <v>12443.919999999694</v>
      </c>
      <c r="F2805" s="41">
        <f t="shared" si="305"/>
        <v>1036.99</v>
      </c>
      <c r="G2805" s="41">
        <f>IF(VLOOKUP(F2805,Constantes!$D$2:$E$11,2,TRUE)=0,+F2805,VLOOKUP(F2805,Constantes!$D$2:$E$11,2,TRUE))</f>
        <v>1050</v>
      </c>
      <c r="H2805" s="41">
        <f>ROUND(+Motor!$D$15*Iteración!G2805,2)</f>
        <v>49.35</v>
      </c>
      <c r="I2805" s="48">
        <f t="shared" si="306"/>
        <v>829.30999999997448</v>
      </c>
      <c r="J2805" s="41">
        <f t="shared" si="307"/>
        <v>878.6599999999745</v>
      </c>
      <c r="L2805" t="str">
        <f t="shared" si="302"/>
        <v>829,31</v>
      </c>
      <c r="M2805" s="41">
        <f t="shared" si="303"/>
        <v>878.6599999999745</v>
      </c>
    </row>
    <row r="2806" spans="2:13" x14ac:dyDescent="0.2">
      <c r="B2806" s="41">
        <f t="shared" si="301"/>
        <v>10544.039999999693</v>
      </c>
      <c r="C2806" s="41">
        <f>Motor!$E$5</f>
        <v>1900</v>
      </c>
      <c r="D2806" s="41">
        <f>Motor!$E$6</f>
        <v>0</v>
      </c>
      <c r="E2806" s="41">
        <f t="shared" si="304"/>
        <v>12444.039999999693</v>
      </c>
      <c r="F2806" s="41">
        <f t="shared" si="305"/>
        <v>1037</v>
      </c>
      <c r="G2806" s="41">
        <f>IF(VLOOKUP(F2806,Constantes!$D$2:$E$11,2,TRUE)=0,+F2806,VLOOKUP(F2806,Constantes!$D$2:$E$11,2,TRUE))</f>
        <v>1050</v>
      </c>
      <c r="H2806" s="41">
        <f>ROUND(+Motor!$D$15*Iteración!G2806,2)</f>
        <v>49.35</v>
      </c>
      <c r="I2806" s="48">
        <f t="shared" si="306"/>
        <v>829.31999999997447</v>
      </c>
      <c r="J2806" s="41">
        <f t="shared" si="307"/>
        <v>878.66999999997449</v>
      </c>
      <c r="L2806" t="str">
        <f t="shared" si="302"/>
        <v>829,32</v>
      </c>
      <c r="M2806" s="41">
        <f t="shared" si="303"/>
        <v>878.66999999997449</v>
      </c>
    </row>
    <row r="2807" spans="2:13" x14ac:dyDescent="0.2">
      <c r="B2807" s="41">
        <f t="shared" si="301"/>
        <v>10544.159999999694</v>
      </c>
      <c r="C2807" s="41">
        <f>Motor!$E$5</f>
        <v>1900</v>
      </c>
      <c r="D2807" s="41">
        <f>Motor!$E$6</f>
        <v>0</v>
      </c>
      <c r="E2807" s="41">
        <f t="shared" si="304"/>
        <v>12444.159999999694</v>
      </c>
      <c r="F2807" s="41">
        <f t="shared" si="305"/>
        <v>1037.01</v>
      </c>
      <c r="G2807" s="41">
        <f>IF(VLOOKUP(F2807,Constantes!$D$2:$E$11,2,TRUE)=0,+F2807,VLOOKUP(F2807,Constantes!$D$2:$E$11,2,TRUE))</f>
        <v>1050</v>
      </c>
      <c r="H2807" s="41">
        <f>ROUND(+Motor!$D$15*Iteración!G2807,2)</f>
        <v>49.35</v>
      </c>
      <c r="I2807" s="48">
        <f t="shared" si="306"/>
        <v>829.32999999997446</v>
      </c>
      <c r="J2807" s="41">
        <f t="shared" si="307"/>
        <v>878.67999999997448</v>
      </c>
      <c r="L2807" t="str">
        <f t="shared" si="302"/>
        <v>829,33</v>
      </c>
      <c r="M2807" s="41">
        <f t="shared" si="303"/>
        <v>878.67999999997448</v>
      </c>
    </row>
    <row r="2808" spans="2:13" x14ac:dyDescent="0.2">
      <c r="B2808" s="41">
        <f t="shared" si="301"/>
        <v>10544.279999999693</v>
      </c>
      <c r="C2808" s="41">
        <f>Motor!$E$5</f>
        <v>1900</v>
      </c>
      <c r="D2808" s="41">
        <f>Motor!$E$6</f>
        <v>0</v>
      </c>
      <c r="E2808" s="41">
        <f t="shared" si="304"/>
        <v>12444.279999999693</v>
      </c>
      <c r="F2808" s="41">
        <f t="shared" si="305"/>
        <v>1037.02</v>
      </c>
      <c r="G2808" s="41">
        <f>IF(VLOOKUP(F2808,Constantes!$D$2:$E$11,2,TRUE)=0,+F2808,VLOOKUP(F2808,Constantes!$D$2:$E$11,2,TRUE))</f>
        <v>1050</v>
      </c>
      <c r="H2808" s="41">
        <f>ROUND(+Motor!$D$15*Iteración!G2808,2)</f>
        <v>49.35</v>
      </c>
      <c r="I2808" s="48">
        <f t="shared" si="306"/>
        <v>829.33999999997445</v>
      </c>
      <c r="J2808" s="41">
        <f t="shared" si="307"/>
        <v>878.68999999997448</v>
      </c>
      <c r="L2808" t="str">
        <f t="shared" si="302"/>
        <v>829,34</v>
      </c>
      <c r="M2808" s="41">
        <f t="shared" si="303"/>
        <v>878.68999999997448</v>
      </c>
    </row>
    <row r="2809" spans="2:13" x14ac:dyDescent="0.2">
      <c r="B2809" s="41">
        <f t="shared" si="301"/>
        <v>10544.399999999694</v>
      </c>
      <c r="C2809" s="41">
        <f>Motor!$E$5</f>
        <v>1900</v>
      </c>
      <c r="D2809" s="41">
        <f>Motor!$E$6</f>
        <v>0</v>
      </c>
      <c r="E2809" s="41">
        <f t="shared" si="304"/>
        <v>12444.399999999694</v>
      </c>
      <c r="F2809" s="41">
        <f t="shared" si="305"/>
        <v>1037.03</v>
      </c>
      <c r="G2809" s="41">
        <f>IF(VLOOKUP(F2809,Constantes!$D$2:$E$11,2,TRUE)=0,+F2809,VLOOKUP(F2809,Constantes!$D$2:$E$11,2,TRUE))</f>
        <v>1050</v>
      </c>
      <c r="H2809" s="41">
        <f>ROUND(+Motor!$D$15*Iteración!G2809,2)</f>
        <v>49.35</v>
      </c>
      <c r="I2809" s="48">
        <f t="shared" si="306"/>
        <v>829.34999999997444</v>
      </c>
      <c r="J2809" s="41">
        <f t="shared" si="307"/>
        <v>878.69999999997447</v>
      </c>
      <c r="L2809" t="str">
        <f t="shared" si="302"/>
        <v>829,35</v>
      </c>
      <c r="M2809" s="41">
        <f t="shared" si="303"/>
        <v>878.69999999997447</v>
      </c>
    </row>
    <row r="2810" spans="2:13" x14ac:dyDescent="0.2">
      <c r="B2810" s="41">
        <f t="shared" si="301"/>
        <v>10544.519999999693</v>
      </c>
      <c r="C2810" s="41">
        <f>Motor!$E$5</f>
        <v>1900</v>
      </c>
      <c r="D2810" s="41">
        <f>Motor!$E$6</f>
        <v>0</v>
      </c>
      <c r="E2810" s="41">
        <f t="shared" si="304"/>
        <v>12444.519999999693</v>
      </c>
      <c r="F2810" s="41">
        <f t="shared" si="305"/>
        <v>1037.04</v>
      </c>
      <c r="G2810" s="41">
        <f>IF(VLOOKUP(F2810,Constantes!$D$2:$E$11,2,TRUE)=0,+F2810,VLOOKUP(F2810,Constantes!$D$2:$E$11,2,TRUE))</f>
        <v>1050</v>
      </c>
      <c r="H2810" s="41">
        <f>ROUND(+Motor!$D$15*Iteración!G2810,2)</f>
        <v>49.35</v>
      </c>
      <c r="I2810" s="48">
        <f t="shared" si="306"/>
        <v>829.35999999997443</v>
      </c>
      <c r="J2810" s="41">
        <f t="shared" si="307"/>
        <v>878.70999999997446</v>
      </c>
      <c r="L2810" t="str">
        <f t="shared" si="302"/>
        <v>829,36</v>
      </c>
      <c r="M2810" s="41">
        <f t="shared" si="303"/>
        <v>878.70999999997446</v>
      </c>
    </row>
    <row r="2811" spans="2:13" x14ac:dyDescent="0.2">
      <c r="B2811" s="41">
        <f t="shared" si="301"/>
        <v>10544.639999999694</v>
      </c>
      <c r="C2811" s="41">
        <f>Motor!$E$5</f>
        <v>1900</v>
      </c>
      <c r="D2811" s="41">
        <f>Motor!$E$6</f>
        <v>0</v>
      </c>
      <c r="E2811" s="41">
        <f t="shared" si="304"/>
        <v>12444.639999999694</v>
      </c>
      <c r="F2811" s="41">
        <f t="shared" si="305"/>
        <v>1037.05</v>
      </c>
      <c r="G2811" s="41">
        <f>IF(VLOOKUP(F2811,Constantes!$D$2:$E$11,2,TRUE)=0,+F2811,VLOOKUP(F2811,Constantes!$D$2:$E$11,2,TRUE))</f>
        <v>1050</v>
      </c>
      <c r="H2811" s="41">
        <f>ROUND(+Motor!$D$15*Iteración!G2811,2)</f>
        <v>49.35</v>
      </c>
      <c r="I2811" s="48">
        <f t="shared" si="306"/>
        <v>829.36999999997443</v>
      </c>
      <c r="J2811" s="41">
        <f t="shared" si="307"/>
        <v>878.71999999997445</v>
      </c>
      <c r="L2811" t="str">
        <f t="shared" si="302"/>
        <v>829,37</v>
      </c>
      <c r="M2811" s="41">
        <f t="shared" si="303"/>
        <v>878.71999999997445</v>
      </c>
    </row>
    <row r="2812" spans="2:13" x14ac:dyDescent="0.2">
      <c r="B2812" s="41">
        <f t="shared" si="301"/>
        <v>10544.759999999693</v>
      </c>
      <c r="C2812" s="41">
        <f>Motor!$E$5</f>
        <v>1900</v>
      </c>
      <c r="D2812" s="41">
        <f>Motor!$E$6</f>
        <v>0</v>
      </c>
      <c r="E2812" s="41">
        <f t="shared" si="304"/>
        <v>12444.759999999693</v>
      </c>
      <c r="F2812" s="41">
        <f t="shared" si="305"/>
        <v>1037.06</v>
      </c>
      <c r="G2812" s="41">
        <f>IF(VLOOKUP(F2812,Constantes!$D$2:$E$11,2,TRUE)=0,+F2812,VLOOKUP(F2812,Constantes!$D$2:$E$11,2,TRUE))</f>
        <v>1050</v>
      </c>
      <c r="H2812" s="41">
        <f>ROUND(+Motor!$D$15*Iteración!G2812,2)</f>
        <v>49.35</v>
      </c>
      <c r="I2812" s="48">
        <f t="shared" si="306"/>
        <v>829.37999999997442</v>
      </c>
      <c r="J2812" s="41">
        <f t="shared" si="307"/>
        <v>878.72999999997444</v>
      </c>
      <c r="L2812" t="str">
        <f t="shared" si="302"/>
        <v>829,38</v>
      </c>
      <c r="M2812" s="41">
        <f t="shared" si="303"/>
        <v>878.72999999997444</v>
      </c>
    </row>
    <row r="2813" spans="2:13" x14ac:dyDescent="0.2">
      <c r="B2813" s="41">
        <f t="shared" si="301"/>
        <v>10544.879999999694</v>
      </c>
      <c r="C2813" s="41">
        <f>Motor!$E$5</f>
        <v>1900</v>
      </c>
      <c r="D2813" s="41">
        <f>Motor!$E$6</f>
        <v>0</v>
      </c>
      <c r="E2813" s="41">
        <f t="shared" si="304"/>
        <v>12444.879999999694</v>
      </c>
      <c r="F2813" s="41">
        <f t="shared" si="305"/>
        <v>1037.07</v>
      </c>
      <c r="G2813" s="41">
        <f>IF(VLOOKUP(F2813,Constantes!$D$2:$E$11,2,TRUE)=0,+F2813,VLOOKUP(F2813,Constantes!$D$2:$E$11,2,TRUE))</f>
        <v>1050</v>
      </c>
      <c r="H2813" s="41">
        <f>ROUND(+Motor!$D$15*Iteración!G2813,2)</f>
        <v>49.35</v>
      </c>
      <c r="I2813" s="48">
        <f t="shared" si="306"/>
        <v>829.38999999997441</v>
      </c>
      <c r="J2813" s="41">
        <f t="shared" si="307"/>
        <v>878.73999999997443</v>
      </c>
      <c r="L2813" t="str">
        <f t="shared" si="302"/>
        <v>829,39</v>
      </c>
      <c r="M2813" s="41">
        <f t="shared" si="303"/>
        <v>878.73999999997443</v>
      </c>
    </row>
    <row r="2814" spans="2:13" x14ac:dyDescent="0.2">
      <c r="B2814" s="41">
        <f t="shared" si="301"/>
        <v>10544.999999999693</v>
      </c>
      <c r="C2814" s="41">
        <f>Motor!$E$5</f>
        <v>1900</v>
      </c>
      <c r="D2814" s="41">
        <f>Motor!$E$6</f>
        <v>0</v>
      </c>
      <c r="E2814" s="41">
        <f t="shared" si="304"/>
        <v>12444.999999999693</v>
      </c>
      <c r="F2814" s="41">
        <f t="shared" si="305"/>
        <v>1037.08</v>
      </c>
      <c r="G2814" s="41">
        <f>IF(VLOOKUP(F2814,Constantes!$D$2:$E$11,2,TRUE)=0,+F2814,VLOOKUP(F2814,Constantes!$D$2:$E$11,2,TRUE))</f>
        <v>1050</v>
      </c>
      <c r="H2814" s="41">
        <f>ROUND(+Motor!$D$15*Iteración!G2814,2)</f>
        <v>49.35</v>
      </c>
      <c r="I2814" s="48">
        <f t="shared" si="306"/>
        <v>829.3999999999744</v>
      </c>
      <c r="J2814" s="41">
        <f t="shared" si="307"/>
        <v>878.74999999997442</v>
      </c>
      <c r="L2814" t="str">
        <f t="shared" si="302"/>
        <v>829,40</v>
      </c>
      <c r="M2814" s="41">
        <f t="shared" si="303"/>
        <v>878.74999999997442</v>
      </c>
    </row>
    <row r="2815" spans="2:13" x14ac:dyDescent="0.2">
      <c r="B2815" s="41">
        <f t="shared" si="301"/>
        <v>10545.119999999693</v>
      </c>
      <c r="C2815" s="41">
        <f>Motor!$E$5</f>
        <v>1900</v>
      </c>
      <c r="D2815" s="41">
        <f>Motor!$E$6</f>
        <v>0</v>
      </c>
      <c r="E2815" s="41">
        <f t="shared" si="304"/>
        <v>12445.119999999693</v>
      </c>
      <c r="F2815" s="41">
        <f t="shared" si="305"/>
        <v>1037.0899999999999</v>
      </c>
      <c r="G2815" s="41">
        <f>IF(VLOOKUP(F2815,Constantes!$D$2:$E$11,2,TRUE)=0,+F2815,VLOOKUP(F2815,Constantes!$D$2:$E$11,2,TRUE))</f>
        <v>1050</v>
      </c>
      <c r="H2815" s="41">
        <f>ROUND(+Motor!$D$15*Iteración!G2815,2)</f>
        <v>49.35</v>
      </c>
      <c r="I2815" s="48">
        <f t="shared" si="306"/>
        <v>829.40999999997439</v>
      </c>
      <c r="J2815" s="41">
        <f t="shared" si="307"/>
        <v>878.75999999997441</v>
      </c>
      <c r="L2815" t="str">
        <f t="shared" si="302"/>
        <v>829,41</v>
      </c>
      <c r="M2815" s="41">
        <f t="shared" si="303"/>
        <v>878.75999999997441</v>
      </c>
    </row>
    <row r="2816" spans="2:13" x14ac:dyDescent="0.2">
      <c r="B2816" s="41">
        <f t="shared" si="301"/>
        <v>10545.239999999692</v>
      </c>
      <c r="C2816" s="41">
        <f>Motor!$E$5</f>
        <v>1900</v>
      </c>
      <c r="D2816" s="41">
        <f>Motor!$E$6</f>
        <v>0</v>
      </c>
      <c r="E2816" s="41">
        <f t="shared" si="304"/>
        <v>12445.239999999692</v>
      </c>
      <c r="F2816" s="41">
        <f t="shared" si="305"/>
        <v>1037.0999999999999</v>
      </c>
      <c r="G2816" s="41">
        <f>IF(VLOOKUP(F2816,Constantes!$D$2:$E$11,2,TRUE)=0,+F2816,VLOOKUP(F2816,Constantes!$D$2:$E$11,2,TRUE))</f>
        <v>1050</v>
      </c>
      <c r="H2816" s="41">
        <f>ROUND(+Motor!$D$15*Iteración!G2816,2)</f>
        <v>49.35</v>
      </c>
      <c r="I2816" s="48">
        <f t="shared" si="306"/>
        <v>829.41999999997438</v>
      </c>
      <c r="J2816" s="41">
        <f t="shared" si="307"/>
        <v>878.7699999999744</v>
      </c>
      <c r="L2816" t="str">
        <f t="shared" si="302"/>
        <v>829,42</v>
      </c>
      <c r="M2816" s="41">
        <f t="shared" si="303"/>
        <v>878.7699999999744</v>
      </c>
    </row>
    <row r="2817" spans="2:13" x14ac:dyDescent="0.2">
      <c r="B2817" s="41">
        <f t="shared" si="301"/>
        <v>10545.359999999693</v>
      </c>
      <c r="C2817" s="41">
        <f>Motor!$E$5</f>
        <v>1900</v>
      </c>
      <c r="D2817" s="41">
        <f>Motor!$E$6</f>
        <v>0</v>
      </c>
      <c r="E2817" s="41">
        <f t="shared" si="304"/>
        <v>12445.359999999693</v>
      </c>
      <c r="F2817" s="41">
        <f t="shared" si="305"/>
        <v>1037.1099999999999</v>
      </c>
      <c r="G2817" s="41">
        <f>IF(VLOOKUP(F2817,Constantes!$D$2:$E$11,2,TRUE)=0,+F2817,VLOOKUP(F2817,Constantes!$D$2:$E$11,2,TRUE))</f>
        <v>1050</v>
      </c>
      <c r="H2817" s="41">
        <f>ROUND(+Motor!$D$15*Iteración!G2817,2)</f>
        <v>49.35</v>
      </c>
      <c r="I2817" s="48">
        <f t="shared" si="306"/>
        <v>829.42999999997437</v>
      </c>
      <c r="J2817" s="41">
        <f t="shared" si="307"/>
        <v>878.77999999997439</v>
      </c>
      <c r="L2817" t="str">
        <f t="shared" si="302"/>
        <v>829,43</v>
      </c>
      <c r="M2817" s="41">
        <f t="shared" si="303"/>
        <v>878.77999999997439</v>
      </c>
    </row>
    <row r="2818" spans="2:13" x14ac:dyDescent="0.2">
      <c r="B2818" s="41">
        <f t="shared" si="301"/>
        <v>10545.479999999692</v>
      </c>
      <c r="C2818" s="41">
        <f>Motor!$E$5</f>
        <v>1900</v>
      </c>
      <c r="D2818" s="41">
        <f>Motor!$E$6</f>
        <v>0</v>
      </c>
      <c r="E2818" s="41">
        <f t="shared" si="304"/>
        <v>12445.479999999692</v>
      </c>
      <c r="F2818" s="41">
        <f t="shared" si="305"/>
        <v>1037.1199999999999</v>
      </c>
      <c r="G2818" s="41">
        <f>IF(VLOOKUP(F2818,Constantes!$D$2:$E$11,2,TRUE)=0,+F2818,VLOOKUP(F2818,Constantes!$D$2:$E$11,2,TRUE))</f>
        <v>1050</v>
      </c>
      <c r="H2818" s="41">
        <f>ROUND(+Motor!$D$15*Iteración!G2818,2)</f>
        <v>49.35</v>
      </c>
      <c r="I2818" s="48">
        <f t="shared" si="306"/>
        <v>829.43999999997436</v>
      </c>
      <c r="J2818" s="41">
        <f t="shared" si="307"/>
        <v>878.78999999997438</v>
      </c>
      <c r="L2818" t="str">
        <f t="shared" si="302"/>
        <v>829,44</v>
      </c>
      <c r="M2818" s="41">
        <f t="shared" si="303"/>
        <v>878.78999999997438</v>
      </c>
    </row>
    <row r="2819" spans="2:13" x14ac:dyDescent="0.2">
      <c r="B2819" s="41">
        <f t="shared" si="301"/>
        <v>10545.599999999693</v>
      </c>
      <c r="C2819" s="41">
        <f>Motor!$E$5</f>
        <v>1900</v>
      </c>
      <c r="D2819" s="41">
        <f>Motor!$E$6</f>
        <v>0</v>
      </c>
      <c r="E2819" s="41">
        <f t="shared" si="304"/>
        <v>12445.599999999693</v>
      </c>
      <c r="F2819" s="41">
        <f t="shared" si="305"/>
        <v>1037.1300000000001</v>
      </c>
      <c r="G2819" s="41">
        <f>IF(VLOOKUP(F2819,Constantes!$D$2:$E$11,2,TRUE)=0,+F2819,VLOOKUP(F2819,Constantes!$D$2:$E$11,2,TRUE))</f>
        <v>1050</v>
      </c>
      <c r="H2819" s="41">
        <f>ROUND(+Motor!$D$15*Iteración!G2819,2)</f>
        <v>49.35</v>
      </c>
      <c r="I2819" s="48">
        <f t="shared" si="306"/>
        <v>829.44999999997435</v>
      </c>
      <c r="J2819" s="41">
        <f t="shared" si="307"/>
        <v>878.79999999997437</v>
      </c>
      <c r="L2819" t="str">
        <f t="shared" si="302"/>
        <v>829,45</v>
      </c>
      <c r="M2819" s="41">
        <f t="shared" si="303"/>
        <v>878.79999999997437</v>
      </c>
    </row>
    <row r="2820" spans="2:13" x14ac:dyDescent="0.2">
      <c r="B2820" s="41">
        <f t="shared" ref="B2820:B2883" si="308">+J2820*12</f>
        <v>10545.719999999692</v>
      </c>
      <c r="C2820" s="41">
        <f>Motor!$E$5</f>
        <v>1900</v>
      </c>
      <c r="D2820" s="41">
        <f>Motor!$E$6</f>
        <v>0</v>
      </c>
      <c r="E2820" s="41">
        <f t="shared" si="304"/>
        <v>12445.719999999692</v>
      </c>
      <c r="F2820" s="41">
        <f t="shared" si="305"/>
        <v>1037.1400000000001</v>
      </c>
      <c r="G2820" s="41">
        <f>IF(VLOOKUP(F2820,Constantes!$D$2:$E$11,2,TRUE)=0,+F2820,VLOOKUP(F2820,Constantes!$D$2:$E$11,2,TRUE))</f>
        <v>1050</v>
      </c>
      <c r="H2820" s="41">
        <f>ROUND(+Motor!$D$15*Iteración!G2820,2)</f>
        <v>49.35</v>
      </c>
      <c r="I2820" s="48">
        <f t="shared" si="306"/>
        <v>829.45999999997434</v>
      </c>
      <c r="J2820" s="41">
        <f t="shared" si="307"/>
        <v>878.80999999997437</v>
      </c>
      <c r="L2820" t="str">
        <f t="shared" ref="L2820:L2843" si="309">TEXT(I2820,"0,00")</f>
        <v>829,46</v>
      </c>
      <c r="M2820" s="41">
        <f t="shared" ref="M2820:M2843" si="310">+J2820</f>
        <v>878.80999999997437</v>
      </c>
    </row>
    <row r="2821" spans="2:13" x14ac:dyDescent="0.2">
      <c r="B2821" s="41">
        <f t="shared" si="308"/>
        <v>10545.839999999693</v>
      </c>
      <c r="C2821" s="41">
        <f>Motor!$E$5</f>
        <v>1900</v>
      </c>
      <c r="D2821" s="41">
        <f>Motor!$E$6</f>
        <v>0</v>
      </c>
      <c r="E2821" s="41">
        <f t="shared" ref="E2821:E2884" si="311">SUM(B2821:D2821)</f>
        <v>12445.839999999693</v>
      </c>
      <c r="F2821" s="41">
        <f t="shared" ref="F2821:F2884" si="312">ROUND(+E2821/12,2)</f>
        <v>1037.1500000000001</v>
      </c>
      <c r="G2821" s="41">
        <f>IF(VLOOKUP(F2821,Constantes!$D$2:$E$11,2,TRUE)=0,+F2821,VLOOKUP(F2821,Constantes!$D$2:$E$11,2,TRUE))</f>
        <v>1050</v>
      </c>
      <c r="H2821" s="41">
        <f>ROUND(+Motor!$D$15*Iteración!G2821,2)</f>
        <v>49.35</v>
      </c>
      <c r="I2821" s="48">
        <f t="shared" ref="I2821:I2884" si="313">+J2821-H2821</f>
        <v>829.46999999997433</v>
      </c>
      <c r="J2821" s="41">
        <f t="shared" ref="J2821:J2884" si="314">+J2820+$J$1</f>
        <v>878.81999999997436</v>
      </c>
      <c r="L2821" t="str">
        <f t="shared" si="309"/>
        <v>829,47</v>
      </c>
      <c r="M2821" s="41">
        <f t="shared" si="310"/>
        <v>878.81999999997436</v>
      </c>
    </row>
    <row r="2822" spans="2:13" x14ac:dyDescent="0.2">
      <c r="B2822" s="41">
        <f t="shared" si="308"/>
        <v>10545.959999999692</v>
      </c>
      <c r="C2822" s="41">
        <f>Motor!$E$5</f>
        <v>1900</v>
      </c>
      <c r="D2822" s="41">
        <f>Motor!$E$6</f>
        <v>0</v>
      </c>
      <c r="E2822" s="41">
        <f t="shared" si="311"/>
        <v>12445.959999999692</v>
      </c>
      <c r="F2822" s="41">
        <f t="shared" si="312"/>
        <v>1037.1600000000001</v>
      </c>
      <c r="G2822" s="41">
        <f>IF(VLOOKUP(F2822,Constantes!$D$2:$E$11,2,TRUE)=0,+F2822,VLOOKUP(F2822,Constantes!$D$2:$E$11,2,TRUE))</f>
        <v>1050</v>
      </c>
      <c r="H2822" s="41">
        <f>ROUND(+Motor!$D$15*Iteración!G2822,2)</f>
        <v>49.35</v>
      </c>
      <c r="I2822" s="48">
        <f t="shared" si="313"/>
        <v>829.47999999997432</v>
      </c>
      <c r="J2822" s="41">
        <f t="shared" si="314"/>
        <v>878.82999999997435</v>
      </c>
      <c r="L2822" t="str">
        <f t="shared" si="309"/>
        <v>829,48</v>
      </c>
      <c r="M2822" s="41">
        <f t="shared" si="310"/>
        <v>878.82999999997435</v>
      </c>
    </row>
    <row r="2823" spans="2:13" x14ac:dyDescent="0.2">
      <c r="B2823" s="41">
        <f t="shared" si="308"/>
        <v>10546.079999999693</v>
      </c>
      <c r="C2823" s="41">
        <f>Motor!$E$5</f>
        <v>1900</v>
      </c>
      <c r="D2823" s="41">
        <f>Motor!$E$6</f>
        <v>0</v>
      </c>
      <c r="E2823" s="41">
        <f t="shared" si="311"/>
        <v>12446.079999999693</v>
      </c>
      <c r="F2823" s="41">
        <f t="shared" si="312"/>
        <v>1037.17</v>
      </c>
      <c r="G2823" s="41">
        <f>IF(VLOOKUP(F2823,Constantes!$D$2:$E$11,2,TRUE)=0,+F2823,VLOOKUP(F2823,Constantes!$D$2:$E$11,2,TRUE))</f>
        <v>1050</v>
      </c>
      <c r="H2823" s="41">
        <f>ROUND(+Motor!$D$15*Iteración!G2823,2)</f>
        <v>49.35</v>
      </c>
      <c r="I2823" s="48">
        <f t="shared" si="313"/>
        <v>829.48999999997432</v>
      </c>
      <c r="J2823" s="41">
        <f t="shared" si="314"/>
        <v>878.83999999997434</v>
      </c>
      <c r="L2823" t="str">
        <f t="shared" si="309"/>
        <v>829,49</v>
      </c>
      <c r="M2823" s="41">
        <f t="shared" si="310"/>
        <v>878.83999999997434</v>
      </c>
    </row>
    <row r="2824" spans="2:13" x14ac:dyDescent="0.2">
      <c r="B2824" s="41">
        <f t="shared" si="308"/>
        <v>10546.199999999691</v>
      </c>
      <c r="C2824" s="41">
        <f>Motor!$E$5</f>
        <v>1900</v>
      </c>
      <c r="D2824" s="41">
        <f>Motor!$E$6</f>
        <v>0</v>
      </c>
      <c r="E2824" s="41">
        <f t="shared" si="311"/>
        <v>12446.199999999691</v>
      </c>
      <c r="F2824" s="41">
        <f t="shared" si="312"/>
        <v>1037.18</v>
      </c>
      <c r="G2824" s="41">
        <f>IF(VLOOKUP(F2824,Constantes!$D$2:$E$11,2,TRUE)=0,+F2824,VLOOKUP(F2824,Constantes!$D$2:$E$11,2,TRUE))</f>
        <v>1050</v>
      </c>
      <c r="H2824" s="41">
        <f>ROUND(+Motor!$D$15*Iteración!G2824,2)</f>
        <v>49.35</v>
      </c>
      <c r="I2824" s="48">
        <f t="shared" si="313"/>
        <v>829.49999999997431</v>
      </c>
      <c r="J2824" s="41">
        <f t="shared" si="314"/>
        <v>878.84999999997433</v>
      </c>
      <c r="L2824" t="str">
        <f t="shared" si="309"/>
        <v>829,50</v>
      </c>
      <c r="M2824" s="41">
        <f t="shared" si="310"/>
        <v>878.84999999997433</v>
      </c>
    </row>
    <row r="2825" spans="2:13" x14ac:dyDescent="0.2">
      <c r="B2825" s="41">
        <f t="shared" si="308"/>
        <v>10546.319999999692</v>
      </c>
      <c r="C2825" s="41">
        <f>Motor!$E$5</f>
        <v>1900</v>
      </c>
      <c r="D2825" s="41">
        <f>Motor!$E$6</f>
        <v>0</v>
      </c>
      <c r="E2825" s="41">
        <f t="shared" si="311"/>
        <v>12446.319999999692</v>
      </c>
      <c r="F2825" s="41">
        <f t="shared" si="312"/>
        <v>1037.19</v>
      </c>
      <c r="G2825" s="41">
        <f>IF(VLOOKUP(F2825,Constantes!$D$2:$E$11,2,TRUE)=0,+F2825,VLOOKUP(F2825,Constantes!$D$2:$E$11,2,TRUE))</f>
        <v>1050</v>
      </c>
      <c r="H2825" s="41">
        <f>ROUND(+Motor!$D$15*Iteración!G2825,2)</f>
        <v>49.35</v>
      </c>
      <c r="I2825" s="48">
        <f t="shared" si="313"/>
        <v>829.5099999999743</v>
      </c>
      <c r="J2825" s="41">
        <f t="shared" si="314"/>
        <v>878.85999999997432</v>
      </c>
      <c r="L2825" t="str">
        <f t="shared" si="309"/>
        <v>829,51</v>
      </c>
      <c r="M2825" s="41">
        <f t="shared" si="310"/>
        <v>878.85999999997432</v>
      </c>
    </row>
    <row r="2826" spans="2:13" x14ac:dyDescent="0.2">
      <c r="B2826" s="41">
        <f t="shared" si="308"/>
        <v>10546.439999999691</v>
      </c>
      <c r="C2826" s="41">
        <f>Motor!$E$5</f>
        <v>1900</v>
      </c>
      <c r="D2826" s="41">
        <f>Motor!$E$6</f>
        <v>0</v>
      </c>
      <c r="E2826" s="41">
        <f t="shared" si="311"/>
        <v>12446.439999999691</v>
      </c>
      <c r="F2826" s="41">
        <f t="shared" si="312"/>
        <v>1037.2</v>
      </c>
      <c r="G2826" s="41">
        <f>IF(VLOOKUP(F2826,Constantes!$D$2:$E$11,2,TRUE)=0,+F2826,VLOOKUP(F2826,Constantes!$D$2:$E$11,2,TRUE))</f>
        <v>1050</v>
      </c>
      <c r="H2826" s="41">
        <f>ROUND(+Motor!$D$15*Iteración!G2826,2)</f>
        <v>49.35</v>
      </c>
      <c r="I2826" s="48">
        <f t="shared" si="313"/>
        <v>829.51999999997429</v>
      </c>
      <c r="J2826" s="41">
        <f t="shared" si="314"/>
        <v>878.86999999997431</v>
      </c>
      <c r="L2826" t="str">
        <f t="shared" si="309"/>
        <v>829,52</v>
      </c>
      <c r="M2826" s="41">
        <f t="shared" si="310"/>
        <v>878.86999999997431</v>
      </c>
    </row>
    <row r="2827" spans="2:13" x14ac:dyDescent="0.2">
      <c r="B2827" s="41">
        <f t="shared" si="308"/>
        <v>10546.559999999692</v>
      </c>
      <c r="C2827" s="41">
        <f>Motor!$E$5</f>
        <v>1900</v>
      </c>
      <c r="D2827" s="41">
        <f>Motor!$E$6</f>
        <v>0</v>
      </c>
      <c r="E2827" s="41">
        <f t="shared" si="311"/>
        <v>12446.559999999692</v>
      </c>
      <c r="F2827" s="41">
        <f t="shared" si="312"/>
        <v>1037.21</v>
      </c>
      <c r="G2827" s="41">
        <f>IF(VLOOKUP(F2827,Constantes!$D$2:$E$11,2,TRUE)=0,+F2827,VLOOKUP(F2827,Constantes!$D$2:$E$11,2,TRUE))</f>
        <v>1050</v>
      </c>
      <c r="H2827" s="41">
        <f>ROUND(+Motor!$D$15*Iteración!G2827,2)</f>
        <v>49.35</v>
      </c>
      <c r="I2827" s="48">
        <f t="shared" si="313"/>
        <v>829.52999999997428</v>
      </c>
      <c r="J2827" s="41">
        <f t="shared" si="314"/>
        <v>878.8799999999743</v>
      </c>
      <c r="L2827" t="str">
        <f t="shared" si="309"/>
        <v>829,53</v>
      </c>
      <c r="M2827" s="41">
        <f t="shared" si="310"/>
        <v>878.8799999999743</v>
      </c>
    </row>
    <row r="2828" spans="2:13" x14ac:dyDescent="0.2">
      <c r="B2828" s="41">
        <f t="shared" si="308"/>
        <v>10546.679999999691</v>
      </c>
      <c r="C2828" s="41">
        <f>Motor!$E$5</f>
        <v>1900</v>
      </c>
      <c r="D2828" s="41">
        <f>Motor!$E$6</f>
        <v>0</v>
      </c>
      <c r="E2828" s="41">
        <f t="shared" si="311"/>
        <v>12446.679999999691</v>
      </c>
      <c r="F2828" s="41">
        <f t="shared" si="312"/>
        <v>1037.22</v>
      </c>
      <c r="G2828" s="41">
        <f>IF(VLOOKUP(F2828,Constantes!$D$2:$E$11,2,TRUE)=0,+F2828,VLOOKUP(F2828,Constantes!$D$2:$E$11,2,TRUE))</f>
        <v>1050</v>
      </c>
      <c r="H2828" s="41">
        <f>ROUND(+Motor!$D$15*Iteración!G2828,2)</f>
        <v>49.35</v>
      </c>
      <c r="I2828" s="48">
        <f t="shared" si="313"/>
        <v>829.53999999997427</v>
      </c>
      <c r="J2828" s="41">
        <f t="shared" si="314"/>
        <v>878.88999999997429</v>
      </c>
      <c r="L2828" t="str">
        <f t="shared" si="309"/>
        <v>829,54</v>
      </c>
      <c r="M2828" s="41">
        <f t="shared" si="310"/>
        <v>878.88999999997429</v>
      </c>
    </row>
    <row r="2829" spans="2:13" x14ac:dyDescent="0.2">
      <c r="B2829" s="41">
        <f t="shared" si="308"/>
        <v>10546.799999999692</v>
      </c>
      <c r="C2829" s="41">
        <f>Motor!$E$5</f>
        <v>1900</v>
      </c>
      <c r="D2829" s="41">
        <f>Motor!$E$6</f>
        <v>0</v>
      </c>
      <c r="E2829" s="41">
        <f t="shared" si="311"/>
        <v>12446.799999999692</v>
      </c>
      <c r="F2829" s="41">
        <f t="shared" si="312"/>
        <v>1037.23</v>
      </c>
      <c r="G2829" s="41">
        <f>IF(VLOOKUP(F2829,Constantes!$D$2:$E$11,2,TRUE)=0,+F2829,VLOOKUP(F2829,Constantes!$D$2:$E$11,2,TRUE))</f>
        <v>1050</v>
      </c>
      <c r="H2829" s="41">
        <f>ROUND(+Motor!$D$15*Iteración!G2829,2)</f>
        <v>49.35</v>
      </c>
      <c r="I2829" s="48">
        <f t="shared" si="313"/>
        <v>829.54999999997426</v>
      </c>
      <c r="J2829" s="41">
        <f t="shared" si="314"/>
        <v>878.89999999997428</v>
      </c>
      <c r="L2829" t="str">
        <f t="shared" si="309"/>
        <v>829,55</v>
      </c>
      <c r="M2829" s="41">
        <f t="shared" si="310"/>
        <v>878.89999999997428</v>
      </c>
    </row>
    <row r="2830" spans="2:13" x14ac:dyDescent="0.2">
      <c r="B2830" s="41">
        <f t="shared" si="308"/>
        <v>10546.919999999691</v>
      </c>
      <c r="C2830" s="41">
        <f>Motor!$E$5</f>
        <v>1900</v>
      </c>
      <c r="D2830" s="41">
        <f>Motor!$E$6</f>
        <v>0</v>
      </c>
      <c r="E2830" s="41">
        <f t="shared" si="311"/>
        <v>12446.919999999691</v>
      </c>
      <c r="F2830" s="41">
        <f t="shared" si="312"/>
        <v>1037.24</v>
      </c>
      <c r="G2830" s="41">
        <f>IF(VLOOKUP(F2830,Constantes!$D$2:$E$11,2,TRUE)=0,+F2830,VLOOKUP(F2830,Constantes!$D$2:$E$11,2,TRUE))</f>
        <v>1050</v>
      </c>
      <c r="H2830" s="41">
        <f>ROUND(+Motor!$D$15*Iteración!G2830,2)</f>
        <v>49.35</v>
      </c>
      <c r="I2830" s="48">
        <f t="shared" si="313"/>
        <v>829.55999999997425</v>
      </c>
      <c r="J2830" s="41">
        <f t="shared" si="314"/>
        <v>878.90999999997427</v>
      </c>
      <c r="L2830" t="str">
        <f t="shared" si="309"/>
        <v>829,56</v>
      </c>
      <c r="M2830" s="41">
        <f t="shared" si="310"/>
        <v>878.90999999997427</v>
      </c>
    </row>
    <row r="2831" spans="2:13" x14ac:dyDescent="0.2">
      <c r="B2831" s="41">
        <f t="shared" si="308"/>
        <v>10547.039999999692</v>
      </c>
      <c r="C2831" s="41">
        <f>Motor!$E$5</f>
        <v>1900</v>
      </c>
      <c r="D2831" s="41">
        <f>Motor!$E$6</f>
        <v>0</v>
      </c>
      <c r="E2831" s="41">
        <f t="shared" si="311"/>
        <v>12447.039999999692</v>
      </c>
      <c r="F2831" s="41">
        <f t="shared" si="312"/>
        <v>1037.25</v>
      </c>
      <c r="G2831" s="41">
        <f>IF(VLOOKUP(F2831,Constantes!$D$2:$E$11,2,TRUE)=0,+F2831,VLOOKUP(F2831,Constantes!$D$2:$E$11,2,TRUE))</f>
        <v>1050</v>
      </c>
      <c r="H2831" s="41">
        <f>ROUND(+Motor!$D$15*Iteración!G2831,2)</f>
        <v>49.35</v>
      </c>
      <c r="I2831" s="48">
        <f t="shared" si="313"/>
        <v>829.56999999997424</v>
      </c>
      <c r="J2831" s="41">
        <f t="shared" si="314"/>
        <v>878.91999999997427</v>
      </c>
      <c r="L2831" t="str">
        <f t="shared" si="309"/>
        <v>829,57</v>
      </c>
      <c r="M2831" s="41">
        <f t="shared" si="310"/>
        <v>878.91999999997427</v>
      </c>
    </row>
    <row r="2832" spans="2:13" x14ac:dyDescent="0.2">
      <c r="B2832" s="41">
        <f t="shared" si="308"/>
        <v>10547.159999999691</v>
      </c>
      <c r="C2832" s="41">
        <f>Motor!$E$5</f>
        <v>1900</v>
      </c>
      <c r="D2832" s="41">
        <f>Motor!$E$6</f>
        <v>0</v>
      </c>
      <c r="E2832" s="41">
        <f t="shared" si="311"/>
        <v>12447.159999999691</v>
      </c>
      <c r="F2832" s="41">
        <f t="shared" si="312"/>
        <v>1037.26</v>
      </c>
      <c r="G2832" s="41">
        <f>IF(VLOOKUP(F2832,Constantes!$D$2:$E$11,2,TRUE)=0,+F2832,VLOOKUP(F2832,Constantes!$D$2:$E$11,2,TRUE))</f>
        <v>1050</v>
      </c>
      <c r="H2832" s="41">
        <f>ROUND(+Motor!$D$15*Iteración!G2832,2)</f>
        <v>49.35</v>
      </c>
      <c r="I2832" s="48">
        <f t="shared" si="313"/>
        <v>829.57999999997423</v>
      </c>
      <c r="J2832" s="41">
        <f t="shared" si="314"/>
        <v>878.92999999997426</v>
      </c>
      <c r="L2832" t="str">
        <f t="shared" si="309"/>
        <v>829,58</v>
      </c>
      <c r="M2832" s="41">
        <f t="shared" si="310"/>
        <v>878.92999999997426</v>
      </c>
    </row>
    <row r="2833" spans="2:13" x14ac:dyDescent="0.2">
      <c r="B2833" s="41">
        <f t="shared" si="308"/>
        <v>10547.279999999691</v>
      </c>
      <c r="C2833" s="41">
        <f>Motor!$E$5</f>
        <v>1900</v>
      </c>
      <c r="D2833" s="41">
        <f>Motor!$E$6</f>
        <v>0</v>
      </c>
      <c r="E2833" s="41">
        <f t="shared" si="311"/>
        <v>12447.279999999691</v>
      </c>
      <c r="F2833" s="41">
        <f t="shared" si="312"/>
        <v>1037.27</v>
      </c>
      <c r="G2833" s="41">
        <f>IF(VLOOKUP(F2833,Constantes!$D$2:$E$11,2,TRUE)=0,+F2833,VLOOKUP(F2833,Constantes!$D$2:$E$11,2,TRUE))</f>
        <v>1050</v>
      </c>
      <c r="H2833" s="41">
        <f>ROUND(+Motor!$D$15*Iteración!G2833,2)</f>
        <v>49.35</v>
      </c>
      <c r="I2833" s="48">
        <f t="shared" si="313"/>
        <v>829.58999999997422</v>
      </c>
      <c r="J2833" s="41">
        <f t="shared" si="314"/>
        <v>878.93999999997425</v>
      </c>
      <c r="L2833" t="str">
        <f t="shared" si="309"/>
        <v>829,59</v>
      </c>
      <c r="M2833" s="41">
        <f t="shared" si="310"/>
        <v>878.93999999997425</v>
      </c>
    </row>
    <row r="2834" spans="2:13" x14ac:dyDescent="0.2">
      <c r="B2834" s="41">
        <f t="shared" si="308"/>
        <v>10547.39999999969</v>
      </c>
      <c r="C2834" s="41">
        <f>Motor!$E$5</f>
        <v>1900</v>
      </c>
      <c r="D2834" s="41">
        <f>Motor!$E$6</f>
        <v>0</v>
      </c>
      <c r="E2834" s="41">
        <f t="shared" si="311"/>
        <v>12447.39999999969</v>
      </c>
      <c r="F2834" s="41">
        <f t="shared" si="312"/>
        <v>1037.28</v>
      </c>
      <c r="G2834" s="41">
        <f>IF(VLOOKUP(F2834,Constantes!$D$2:$E$11,2,TRUE)=0,+F2834,VLOOKUP(F2834,Constantes!$D$2:$E$11,2,TRUE))</f>
        <v>1050</v>
      </c>
      <c r="H2834" s="41">
        <f>ROUND(+Motor!$D$15*Iteración!G2834,2)</f>
        <v>49.35</v>
      </c>
      <c r="I2834" s="48">
        <f t="shared" si="313"/>
        <v>829.59999999997422</v>
      </c>
      <c r="J2834" s="41">
        <f t="shared" si="314"/>
        <v>878.94999999997424</v>
      </c>
      <c r="L2834" t="str">
        <f t="shared" si="309"/>
        <v>829,60</v>
      </c>
      <c r="M2834" s="41">
        <f t="shared" si="310"/>
        <v>878.94999999997424</v>
      </c>
    </row>
    <row r="2835" spans="2:13" x14ac:dyDescent="0.2">
      <c r="B2835" s="41">
        <f t="shared" si="308"/>
        <v>10547.519999999691</v>
      </c>
      <c r="C2835" s="41">
        <f>Motor!$E$5</f>
        <v>1900</v>
      </c>
      <c r="D2835" s="41">
        <f>Motor!$E$6</f>
        <v>0</v>
      </c>
      <c r="E2835" s="41">
        <f t="shared" si="311"/>
        <v>12447.519999999691</v>
      </c>
      <c r="F2835" s="41">
        <f t="shared" si="312"/>
        <v>1037.29</v>
      </c>
      <c r="G2835" s="41">
        <f>IF(VLOOKUP(F2835,Constantes!$D$2:$E$11,2,TRUE)=0,+F2835,VLOOKUP(F2835,Constantes!$D$2:$E$11,2,TRUE))</f>
        <v>1050</v>
      </c>
      <c r="H2835" s="41">
        <f>ROUND(+Motor!$D$15*Iteración!G2835,2)</f>
        <v>49.35</v>
      </c>
      <c r="I2835" s="48">
        <f t="shared" si="313"/>
        <v>829.60999999997421</v>
      </c>
      <c r="J2835" s="41">
        <f t="shared" si="314"/>
        <v>878.95999999997423</v>
      </c>
      <c r="L2835" t="str">
        <f t="shared" si="309"/>
        <v>829,61</v>
      </c>
      <c r="M2835" s="41">
        <f t="shared" si="310"/>
        <v>878.95999999997423</v>
      </c>
    </row>
    <row r="2836" spans="2:13" x14ac:dyDescent="0.2">
      <c r="B2836" s="41">
        <f t="shared" si="308"/>
        <v>10547.63999999969</v>
      </c>
      <c r="C2836" s="41">
        <f>Motor!$E$5</f>
        <v>1900</v>
      </c>
      <c r="D2836" s="41">
        <f>Motor!$E$6</f>
        <v>0</v>
      </c>
      <c r="E2836" s="41">
        <f t="shared" si="311"/>
        <v>12447.63999999969</v>
      </c>
      <c r="F2836" s="41">
        <f t="shared" si="312"/>
        <v>1037.3</v>
      </c>
      <c r="G2836" s="41">
        <f>IF(VLOOKUP(F2836,Constantes!$D$2:$E$11,2,TRUE)=0,+F2836,VLOOKUP(F2836,Constantes!$D$2:$E$11,2,TRUE))</f>
        <v>1050</v>
      </c>
      <c r="H2836" s="41">
        <f>ROUND(+Motor!$D$15*Iteración!G2836,2)</f>
        <v>49.35</v>
      </c>
      <c r="I2836" s="48">
        <f t="shared" si="313"/>
        <v>829.6199999999742</v>
      </c>
      <c r="J2836" s="41">
        <f t="shared" si="314"/>
        <v>878.96999999997422</v>
      </c>
      <c r="L2836" t="str">
        <f t="shared" si="309"/>
        <v>829,62</v>
      </c>
      <c r="M2836" s="41">
        <f t="shared" si="310"/>
        <v>878.96999999997422</v>
      </c>
    </row>
    <row r="2837" spans="2:13" x14ac:dyDescent="0.2">
      <c r="B2837" s="41">
        <f t="shared" si="308"/>
        <v>10547.759999999691</v>
      </c>
      <c r="C2837" s="41">
        <f>Motor!$E$5</f>
        <v>1900</v>
      </c>
      <c r="D2837" s="41">
        <f>Motor!$E$6</f>
        <v>0</v>
      </c>
      <c r="E2837" s="41">
        <f t="shared" si="311"/>
        <v>12447.759999999691</v>
      </c>
      <c r="F2837" s="41">
        <f t="shared" si="312"/>
        <v>1037.31</v>
      </c>
      <c r="G2837" s="41">
        <f>IF(VLOOKUP(F2837,Constantes!$D$2:$E$11,2,TRUE)=0,+F2837,VLOOKUP(F2837,Constantes!$D$2:$E$11,2,TRUE))</f>
        <v>1050</v>
      </c>
      <c r="H2837" s="41">
        <f>ROUND(+Motor!$D$15*Iteración!G2837,2)</f>
        <v>49.35</v>
      </c>
      <c r="I2837" s="48">
        <f t="shared" si="313"/>
        <v>829.62999999997419</v>
      </c>
      <c r="J2837" s="41">
        <f t="shared" si="314"/>
        <v>878.97999999997421</v>
      </c>
      <c r="L2837" t="str">
        <f t="shared" si="309"/>
        <v>829,63</v>
      </c>
      <c r="M2837" s="41">
        <f t="shared" si="310"/>
        <v>878.97999999997421</v>
      </c>
    </row>
    <row r="2838" spans="2:13" x14ac:dyDescent="0.2">
      <c r="B2838" s="41">
        <f t="shared" si="308"/>
        <v>10547.87999999969</v>
      </c>
      <c r="C2838" s="41">
        <f>Motor!$E$5</f>
        <v>1900</v>
      </c>
      <c r="D2838" s="41">
        <f>Motor!$E$6</f>
        <v>0</v>
      </c>
      <c r="E2838" s="41">
        <f t="shared" si="311"/>
        <v>12447.87999999969</v>
      </c>
      <c r="F2838" s="41">
        <f t="shared" si="312"/>
        <v>1037.32</v>
      </c>
      <c r="G2838" s="41">
        <f>IF(VLOOKUP(F2838,Constantes!$D$2:$E$11,2,TRUE)=0,+F2838,VLOOKUP(F2838,Constantes!$D$2:$E$11,2,TRUE))</f>
        <v>1050</v>
      </c>
      <c r="H2838" s="41">
        <f>ROUND(+Motor!$D$15*Iteración!G2838,2)</f>
        <v>49.35</v>
      </c>
      <c r="I2838" s="48">
        <f t="shared" si="313"/>
        <v>829.63999999997418</v>
      </c>
      <c r="J2838" s="41">
        <f t="shared" si="314"/>
        <v>878.9899999999742</v>
      </c>
      <c r="L2838" t="str">
        <f t="shared" si="309"/>
        <v>829,64</v>
      </c>
      <c r="M2838" s="41">
        <f t="shared" si="310"/>
        <v>878.9899999999742</v>
      </c>
    </row>
    <row r="2839" spans="2:13" x14ac:dyDescent="0.2">
      <c r="B2839" s="41">
        <f t="shared" si="308"/>
        <v>10547.999999999691</v>
      </c>
      <c r="C2839" s="41">
        <f>Motor!$E$5</f>
        <v>1900</v>
      </c>
      <c r="D2839" s="41">
        <f>Motor!$E$6</f>
        <v>0</v>
      </c>
      <c r="E2839" s="41">
        <f t="shared" si="311"/>
        <v>12447.999999999691</v>
      </c>
      <c r="F2839" s="41">
        <f t="shared" si="312"/>
        <v>1037.33</v>
      </c>
      <c r="G2839" s="41">
        <f>IF(VLOOKUP(F2839,Constantes!$D$2:$E$11,2,TRUE)=0,+F2839,VLOOKUP(F2839,Constantes!$D$2:$E$11,2,TRUE))</f>
        <v>1050</v>
      </c>
      <c r="H2839" s="41">
        <f>ROUND(+Motor!$D$15*Iteración!G2839,2)</f>
        <v>49.35</v>
      </c>
      <c r="I2839" s="48">
        <f t="shared" si="313"/>
        <v>829.64999999997417</v>
      </c>
      <c r="J2839" s="41">
        <f t="shared" si="314"/>
        <v>878.99999999997419</v>
      </c>
      <c r="L2839" t="str">
        <f t="shared" si="309"/>
        <v>829,65</v>
      </c>
      <c r="M2839" s="41">
        <f t="shared" si="310"/>
        <v>878.99999999997419</v>
      </c>
    </row>
    <row r="2840" spans="2:13" x14ac:dyDescent="0.2">
      <c r="B2840" s="41">
        <f t="shared" si="308"/>
        <v>10548.11999999969</v>
      </c>
      <c r="C2840" s="41">
        <f>Motor!$E$5</f>
        <v>1900</v>
      </c>
      <c r="D2840" s="41">
        <f>Motor!$E$6</f>
        <v>0</v>
      </c>
      <c r="E2840" s="41">
        <f t="shared" si="311"/>
        <v>12448.11999999969</v>
      </c>
      <c r="F2840" s="41">
        <f t="shared" si="312"/>
        <v>1037.3399999999999</v>
      </c>
      <c r="G2840" s="41">
        <f>IF(VLOOKUP(F2840,Constantes!$D$2:$E$11,2,TRUE)=0,+F2840,VLOOKUP(F2840,Constantes!$D$2:$E$11,2,TRUE))</f>
        <v>1050</v>
      </c>
      <c r="H2840" s="41">
        <f>ROUND(+Motor!$D$15*Iteración!G2840,2)</f>
        <v>49.35</v>
      </c>
      <c r="I2840" s="48">
        <f t="shared" si="313"/>
        <v>829.65999999997416</v>
      </c>
      <c r="J2840" s="41">
        <f t="shared" si="314"/>
        <v>879.00999999997418</v>
      </c>
      <c r="L2840" t="str">
        <f t="shared" si="309"/>
        <v>829,66</v>
      </c>
      <c r="M2840" s="41">
        <f t="shared" si="310"/>
        <v>879.00999999997418</v>
      </c>
    </row>
    <row r="2841" spans="2:13" x14ac:dyDescent="0.2">
      <c r="B2841" s="41">
        <f t="shared" si="308"/>
        <v>10548.239999999691</v>
      </c>
      <c r="C2841" s="41">
        <f>Motor!$E$5</f>
        <v>1900</v>
      </c>
      <c r="D2841" s="41">
        <f>Motor!$E$6</f>
        <v>0</v>
      </c>
      <c r="E2841" s="41">
        <f t="shared" si="311"/>
        <v>12448.239999999691</v>
      </c>
      <c r="F2841" s="41">
        <f t="shared" si="312"/>
        <v>1037.3499999999999</v>
      </c>
      <c r="G2841" s="41">
        <f>IF(VLOOKUP(F2841,Constantes!$D$2:$E$11,2,TRUE)=0,+F2841,VLOOKUP(F2841,Constantes!$D$2:$E$11,2,TRUE))</f>
        <v>1050</v>
      </c>
      <c r="H2841" s="41">
        <f>ROUND(+Motor!$D$15*Iteración!G2841,2)</f>
        <v>49.35</v>
      </c>
      <c r="I2841" s="48">
        <f t="shared" si="313"/>
        <v>829.66999999997415</v>
      </c>
      <c r="J2841" s="41">
        <f t="shared" si="314"/>
        <v>879.01999999997417</v>
      </c>
      <c r="L2841" t="str">
        <f t="shared" si="309"/>
        <v>829,67</v>
      </c>
      <c r="M2841" s="41">
        <f t="shared" si="310"/>
        <v>879.01999999997417</v>
      </c>
    </row>
    <row r="2842" spans="2:13" x14ac:dyDescent="0.2">
      <c r="B2842" s="41">
        <f t="shared" si="308"/>
        <v>10548.35999999969</v>
      </c>
      <c r="C2842" s="41">
        <f>Motor!$E$5</f>
        <v>1900</v>
      </c>
      <c r="D2842" s="41">
        <f>Motor!$E$6</f>
        <v>0</v>
      </c>
      <c r="E2842" s="41">
        <f t="shared" si="311"/>
        <v>12448.35999999969</v>
      </c>
      <c r="F2842" s="41">
        <f t="shared" si="312"/>
        <v>1037.3599999999999</v>
      </c>
      <c r="G2842" s="41">
        <f>IF(VLOOKUP(F2842,Constantes!$D$2:$E$11,2,TRUE)=0,+F2842,VLOOKUP(F2842,Constantes!$D$2:$E$11,2,TRUE))</f>
        <v>1050</v>
      </c>
      <c r="H2842" s="41">
        <f>ROUND(+Motor!$D$15*Iteración!G2842,2)</f>
        <v>49.35</v>
      </c>
      <c r="I2842" s="48">
        <f t="shared" si="313"/>
        <v>829.67999999997414</v>
      </c>
      <c r="J2842" s="41">
        <f t="shared" si="314"/>
        <v>879.02999999997417</v>
      </c>
      <c r="L2842" t="str">
        <f t="shared" si="309"/>
        <v>829,68</v>
      </c>
      <c r="M2842" s="41">
        <f t="shared" si="310"/>
        <v>879.02999999997417</v>
      </c>
    </row>
    <row r="2843" spans="2:13" x14ac:dyDescent="0.2">
      <c r="B2843" s="41">
        <f t="shared" si="308"/>
        <v>10548.47999999969</v>
      </c>
      <c r="C2843" s="41">
        <f>Motor!$E$5</f>
        <v>1900</v>
      </c>
      <c r="D2843" s="41">
        <f>Motor!$E$6</f>
        <v>0</v>
      </c>
      <c r="E2843" s="41">
        <f t="shared" si="311"/>
        <v>12448.47999999969</v>
      </c>
      <c r="F2843" s="41">
        <f t="shared" si="312"/>
        <v>1037.3699999999999</v>
      </c>
      <c r="G2843" s="41">
        <f>IF(VLOOKUP(F2843,Constantes!$D$2:$E$11,2,TRUE)=0,+F2843,VLOOKUP(F2843,Constantes!$D$2:$E$11,2,TRUE))</f>
        <v>1050</v>
      </c>
      <c r="H2843" s="41">
        <f>ROUND(+Motor!$D$15*Iteración!G2843,2)</f>
        <v>49.35</v>
      </c>
      <c r="I2843" s="48">
        <f t="shared" si="313"/>
        <v>829.68999999997413</v>
      </c>
      <c r="J2843" s="41">
        <f t="shared" si="314"/>
        <v>879.03999999997416</v>
      </c>
      <c r="L2843" t="str">
        <f t="shared" si="309"/>
        <v>829,69</v>
      </c>
      <c r="M2843" s="41">
        <f t="shared" si="310"/>
        <v>879.03999999997416</v>
      </c>
    </row>
    <row r="2844" spans="2:13" x14ac:dyDescent="0.2">
      <c r="B2844" s="41">
        <f t="shared" si="308"/>
        <v>10548.599999999689</v>
      </c>
      <c r="C2844" s="41">
        <f>Motor!$E$5</f>
        <v>1900</v>
      </c>
      <c r="D2844" s="41">
        <f>Motor!$E$6</f>
        <v>0</v>
      </c>
      <c r="E2844" s="41">
        <f t="shared" si="311"/>
        <v>12448.599999999689</v>
      </c>
      <c r="F2844" s="41">
        <f t="shared" si="312"/>
        <v>1037.3800000000001</v>
      </c>
      <c r="G2844" s="41">
        <f>IF(VLOOKUP(F2844,Constantes!$D$2:$E$11,2,TRUE)=0,+F2844,VLOOKUP(F2844,Constantes!$D$2:$E$11,2,TRUE))</f>
        <v>1050</v>
      </c>
      <c r="H2844" s="41">
        <f>ROUND(+Motor!$D$15*Iteración!G2844,2)</f>
        <v>49.35</v>
      </c>
      <c r="I2844" s="48">
        <f t="shared" si="313"/>
        <v>829.69999999997412</v>
      </c>
      <c r="J2844" s="41">
        <f t="shared" si="314"/>
        <v>879.04999999997415</v>
      </c>
      <c r="L2844" t="str">
        <f t="shared" ref="L2844" si="315">TEXT(I2844,"0,00")</f>
        <v>829,70</v>
      </c>
      <c r="M2844" s="41">
        <f t="shared" ref="M2844" si="316">+J2844</f>
        <v>879.04999999997415</v>
      </c>
    </row>
    <row r="2845" spans="2:13" x14ac:dyDescent="0.2">
      <c r="B2845" s="41">
        <f t="shared" si="308"/>
        <v>10548.71999999969</v>
      </c>
      <c r="C2845" s="41">
        <f>Motor!$E$5</f>
        <v>1900</v>
      </c>
      <c r="D2845" s="41">
        <f>Motor!$E$6</f>
        <v>0</v>
      </c>
      <c r="E2845" s="41">
        <f t="shared" si="311"/>
        <v>12448.71999999969</v>
      </c>
      <c r="F2845" s="41">
        <f t="shared" si="312"/>
        <v>1037.3900000000001</v>
      </c>
      <c r="G2845" s="41">
        <f>IF(VLOOKUP(F2845,Constantes!$D$2:$E$11,2,TRUE)=0,+F2845,VLOOKUP(F2845,Constantes!$D$2:$E$11,2,TRUE))</f>
        <v>1050</v>
      </c>
      <c r="H2845" s="41">
        <f>ROUND(+Motor!$D$15*Iteración!G2845,2)</f>
        <v>49.35</v>
      </c>
      <c r="I2845" s="48">
        <f t="shared" si="313"/>
        <v>829.70999999997412</v>
      </c>
      <c r="J2845" s="41">
        <f t="shared" si="314"/>
        <v>879.05999999997414</v>
      </c>
      <c r="L2845" t="str">
        <f t="shared" ref="L2845:L2908" si="317">TEXT(I2845,"0,00")</f>
        <v>829,71</v>
      </c>
      <c r="M2845" s="41">
        <f t="shared" ref="M2845:M2908" si="318">+J2845</f>
        <v>879.05999999997414</v>
      </c>
    </row>
    <row r="2846" spans="2:13" x14ac:dyDescent="0.2">
      <c r="B2846" s="41">
        <f t="shared" si="308"/>
        <v>10548.839999999689</v>
      </c>
      <c r="C2846" s="41">
        <f>Motor!$E$5</f>
        <v>1900</v>
      </c>
      <c r="D2846" s="41">
        <f>Motor!$E$6</f>
        <v>0</v>
      </c>
      <c r="E2846" s="41">
        <f t="shared" si="311"/>
        <v>12448.839999999689</v>
      </c>
      <c r="F2846" s="41">
        <f t="shared" si="312"/>
        <v>1037.4000000000001</v>
      </c>
      <c r="G2846" s="41">
        <f>IF(VLOOKUP(F2846,Constantes!$D$2:$E$11,2,TRUE)=0,+F2846,VLOOKUP(F2846,Constantes!$D$2:$E$11,2,TRUE))</f>
        <v>1050</v>
      </c>
      <c r="H2846" s="41">
        <f>ROUND(+Motor!$D$15*Iteración!G2846,2)</f>
        <v>49.35</v>
      </c>
      <c r="I2846" s="48">
        <f t="shared" si="313"/>
        <v>829.71999999997411</v>
      </c>
      <c r="J2846" s="41">
        <f t="shared" si="314"/>
        <v>879.06999999997413</v>
      </c>
      <c r="L2846" t="str">
        <f t="shared" si="317"/>
        <v>829,72</v>
      </c>
      <c r="M2846" s="41">
        <f t="shared" si="318"/>
        <v>879.06999999997413</v>
      </c>
    </row>
    <row r="2847" spans="2:13" x14ac:dyDescent="0.2">
      <c r="B2847" s="41">
        <f t="shared" si="308"/>
        <v>10548.95999999969</v>
      </c>
      <c r="C2847" s="41">
        <f>Motor!$E$5</f>
        <v>1900</v>
      </c>
      <c r="D2847" s="41">
        <f>Motor!$E$6</f>
        <v>0</v>
      </c>
      <c r="E2847" s="41">
        <f t="shared" si="311"/>
        <v>12448.95999999969</v>
      </c>
      <c r="F2847" s="41">
        <f t="shared" si="312"/>
        <v>1037.4100000000001</v>
      </c>
      <c r="G2847" s="41">
        <f>IF(VLOOKUP(F2847,Constantes!$D$2:$E$11,2,TRUE)=0,+F2847,VLOOKUP(F2847,Constantes!$D$2:$E$11,2,TRUE))</f>
        <v>1050</v>
      </c>
      <c r="H2847" s="41">
        <f>ROUND(+Motor!$D$15*Iteración!G2847,2)</f>
        <v>49.35</v>
      </c>
      <c r="I2847" s="48">
        <f t="shared" si="313"/>
        <v>829.7299999999741</v>
      </c>
      <c r="J2847" s="41">
        <f t="shared" si="314"/>
        <v>879.07999999997412</v>
      </c>
      <c r="L2847" t="str">
        <f t="shared" si="317"/>
        <v>829,73</v>
      </c>
      <c r="M2847" s="41">
        <f t="shared" si="318"/>
        <v>879.07999999997412</v>
      </c>
    </row>
    <row r="2848" spans="2:13" x14ac:dyDescent="0.2">
      <c r="B2848" s="41">
        <f t="shared" si="308"/>
        <v>10549.079999999689</v>
      </c>
      <c r="C2848" s="41">
        <f>Motor!$E$5</f>
        <v>1900</v>
      </c>
      <c r="D2848" s="41">
        <f>Motor!$E$6</f>
        <v>0</v>
      </c>
      <c r="E2848" s="41">
        <f t="shared" si="311"/>
        <v>12449.079999999689</v>
      </c>
      <c r="F2848" s="41">
        <f t="shared" si="312"/>
        <v>1037.42</v>
      </c>
      <c r="G2848" s="41">
        <f>IF(VLOOKUP(F2848,Constantes!$D$2:$E$11,2,TRUE)=0,+F2848,VLOOKUP(F2848,Constantes!$D$2:$E$11,2,TRUE))</f>
        <v>1050</v>
      </c>
      <c r="H2848" s="41">
        <f>ROUND(+Motor!$D$15*Iteración!G2848,2)</f>
        <v>49.35</v>
      </c>
      <c r="I2848" s="48">
        <f t="shared" si="313"/>
        <v>829.73999999997409</v>
      </c>
      <c r="J2848" s="41">
        <f t="shared" si="314"/>
        <v>879.08999999997411</v>
      </c>
      <c r="L2848" t="str">
        <f t="shared" si="317"/>
        <v>829,74</v>
      </c>
      <c r="M2848" s="41">
        <f t="shared" si="318"/>
        <v>879.08999999997411</v>
      </c>
    </row>
    <row r="2849" spans="2:13" x14ac:dyDescent="0.2">
      <c r="B2849" s="41">
        <f t="shared" si="308"/>
        <v>10549.19999999969</v>
      </c>
      <c r="C2849" s="41">
        <f>Motor!$E$5</f>
        <v>1900</v>
      </c>
      <c r="D2849" s="41">
        <f>Motor!$E$6</f>
        <v>0</v>
      </c>
      <c r="E2849" s="41">
        <f t="shared" si="311"/>
        <v>12449.19999999969</v>
      </c>
      <c r="F2849" s="41">
        <f t="shared" si="312"/>
        <v>1037.43</v>
      </c>
      <c r="G2849" s="41">
        <f>IF(VLOOKUP(F2849,Constantes!$D$2:$E$11,2,TRUE)=0,+F2849,VLOOKUP(F2849,Constantes!$D$2:$E$11,2,TRUE))</f>
        <v>1050</v>
      </c>
      <c r="H2849" s="41">
        <f>ROUND(+Motor!$D$15*Iteración!G2849,2)</f>
        <v>49.35</v>
      </c>
      <c r="I2849" s="48">
        <f t="shared" si="313"/>
        <v>829.74999999997408</v>
      </c>
      <c r="J2849" s="41">
        <f t="shared" si="314"/>
        <v>879.0999999999741</v>
      </c>
      <c r="L2849" t="str">
        <f t="shared" si="317"/>
        <v>829,75</v>
      </c>
      <c r="M2849" s="41">
        <f t="shared" si="318"/>
        <v>879.0999999999741</v>
      </c>
    </row>
    <row r="2850" spans="2:13" x14ac:dyDescent="0.2">
      <c r="B2850" s="41">
        <f t="shared" si="308"/>
        <v>10549.319999999689</v>
      </c>
      <c r="C2850" s="41">
        <f>Motor!$E$5</f>
        <v>1900</v>
      </c>
      <c r="D2850" s="41">
        <f>Motor!$E$6</f>
        <v>0</v>
      </c>
      <c r="E2850" s="41">
        <f t="shared" si="311"/>
        <v>12449.319999999689</v>
      </c>
      <c r="F2850" s="41">
        <f t="shared" si="312"/>
        <v>1037.44</v>
      </c>
      <c r="G2850" s="41">
        <f>IF(VLOOKUP(F2850,Constantes!$D$2:$E$11,2,TRUE)=0,+F2850,VLOOKUP(F2850,Constantes!$D$2:$E$11,2,TRUE))</f>
        <v>1050</v>
      </c>
      <c r="H2850" s="41">
        <f>ROUND(+Motor!$D$15*Iteración!G2850,2)</f>
        <v>49.35</v>
      </c>
      <c r="I2850" s="48">
        <f t="shared" si="313"/>
        <v>829.75999999997407</v>
      </c>
      <c r="J2850" s="41">
        <f t="shared" si="314"/>
        <v>879.10999999997409</v>
      </c>
      <c r="L2850" t="str">
        <f t="shared" si="317"/>
        <v>829,76</v>
      </c>
      <c r="M2850" s="41">
        <f t="shared" si="318"/>
        <v>879.10999999997409</v>
      </c>
    </row>
    <row r="2851" spans="2:13" x14ac:dyDescent="0.2">
      <c r="B2851" s="41">
        <f t="shared" si="308"/>
        <v>10549.439999999689</v>
      </c>
      <c r="C2851" s="41">
        <f>Motor!$E$5</f>
        <v>1900</v>
      </c>
      <c r="D2851" s="41">
        <f>Motor!$E$6</f>
        <v>0</v>
      </c>
      <c r="E2851" s="41">
        <f t="shared" si="311"/>
        <v>12449.439999999689</v>
      </c>
      <c r="F2851" s="41">
        <f t="shared" si="312"/>
        <v>1037.45</v>
      </c>
      <c r="G2851" s="41">
        <f>IF(VLOOKUP(F2851,Constantes!$D$2:$E$11,2,TRUE)=0,+F2851,VLOOKUP(F2851,Constantes!$D$2:$E$11,2,TRUE))</f>
        <v>1050</v>
      </c>
      <c r="H2851" s="41">
        <f>ROUND(+Motor!$D$15*Iteración!G2851,2)</f>
        <v>49.35</v>
      </c>
      <c r="I2851" s="48">
        <f t="shared" si="313"/>
        <v>829.76999999997406</v>
      </c>
      <c r="J2851" s="41">
        <f t="shared" si="314"/>
        <v>879.11999999997408</v>
      </c>
      <c r="L2851" t="str">
        <f t="shared" si="317"/>
        <v>829,77</v>
      </c>
      <c r="M2851" s="41">
        <f t="shared" si="318"/>
        <v>879.11999999997408</v>
      </c>
    </row>
    <row r="2852" spans="2:13" x14ac:dyDescent="0.2">
      <c r="B2852" s="41">
        <f t="shared" si="308"/>
        <v>10549.559999999688</v>
      </c>
      <c r="C2852" s="41">
        <f>Motor!$E$5</f>
        <v>1900</v>
      </c>
      <c r="D2852" s="41">
        <f>Motor!$E$6</f>
        <v>0</v>
      </c>
      <c r="E2852" s="41">
        <f t="shared" si="311"/>
        <v>12449.559999999688</v>
      </c>
      <c r="F2852" s="41">
        <f t="shared" si="312"/>
        <v>1037.46</v>
      </c>
      <c r="G2852" s="41">
        <f>IF(VLOOKUP(F2852,Constantes!$D$2:$E$11,2,TRUE)=0,+F2852,VLOOKUP(F2852,Constantes!$D$2:$E$11,2,TRUE))</f>
        <v>1050</v>
      </c>
      <c r="H2852" s="41">
        <f>ROUND(+Motor!$D$15*Iteración!G2852,2)</f>
        <v>49.35</v>
      </c>
      <c r="I2852" s="48">
        <f t="shared" si="313"/>
        <v>829.77999999997405</v>
      </c>
      <c r="J2852" s="41">
        <f t="shared" si="314"/>
        <v>879.12999999997407</v>
      </c>
      <c r="L2852" t="str">
        <f t="shared" si="317"/>
        <v>829,78</v>
      </c>
      <c r="M2852" s="41">
        <f t="shared" si="318"/>
        <v>879.12999999997407</v>
      </c>
    </row>
    <row r="2853" spans="2:13" x14ac:dyDescent="0.2">
      <c r="B2853" s="41">
        <f t="shared" si="308"/>
        <v>10549.679999999689</v>
      </c>
      <c r="C2853" s="41">
        <f>Motor!$E$5</f>
        <v>1900</v>
      </c>
      <c r="D2853" s="41">
        <f>Motor!$E$6</f>
        <v>0</v>
      </c>
      <c r="E2853" s="41">
        <f t="shared" si="311"/>
        <v>12449.679999999689</v>
      </c>
      <c r="F2853" s="41">
        <f t="shared" si="312"/>
        <v>1037.47</v>
      </c>
      <c r="G2853" s="41">
        <f>IF(VLOOKUP(F2853,Constantes!$D$2:$E$11,2,TRUE)=0,+F2853,VLOOKUP(F2853,Constantes!$D$2:$E$11,2,TRUE))</f>
        <v>1050</v>
      </c>
      <c r="H2853" s="41">
        <f>ROUND(+Motor!$D$15*Iteración!G2853,2)</f>
        <v>49.35</v>
      </c>
      <c r="I2853" s="48">
        <f t="shared" si="313"/>
        <v>829.78999999997404</v>
      </c>
      <c r="J2853" s="41">
        <f t="shared" si="314"/>
        <v>879.13999999997407</v>
      </c>
      <c r="L2853" t="str">
        <f t="shared" si="317"/>
        <v>829,79</v>
      </c>
      <c r="M2853" s="41">
        <f t="shared" si="318"/>
        <v>879.13999999997407</v>
      </c>
    </row>
    <row r="2854" spans="2:13" x14ac:dyDescent="0.2">
      <c r="B2854" s="41">
        <f t="shared" si="308"/>
        <v>10549.799999999688</v>
      </c>
      <c r="C2854" s="41">
        <f>Motor!$E$5</f>
        <v>1900</v>
      </c>
      <c r="D2854" s="41">
        <f>Motor!$E$6</f>
        <v>0</v>
      </c>
      <c r="E2854" s="41">
        <f t="shared" si="311"/>
        <v>12449.799999999688</v>
      </c>
      <c r="F2854" s="41">
        <f t="shared" si="312"/>
        <v>1037.48</v>
      </c>
      <c r="G2854" s="41">
        <f>IF(VLOOKUP(F2854,Constantes!$D$2:$E$11,2,TRUE)=0,+F2854,VLOOKUP(F2854,Constantes!$D$2:$E$11,2,TRUE))</f>
        <v>1050</v>
      </c>
      <c r="H2854" s="41">
        <f>ROUND(+Motor!$D$15*Iteración!G2854,2)</f>
        <v>49.35</v>
      </c>
      <c r="I2854" s="48">
        <f t="shared" si="313"/>
        <v>829.79999999997403</v>
      </c>
      <c r="J2854" s="41">
        <f t="shared" si="314"/>
        <v>879.14999999997406</v>
      </c>
      <c r="L2854" t="str">
        <f t="shared" si="317"/>
        <v>829,80</v>
      </c>
      <c r="M2854" s="41">
        <f t="shared" si="318"/>
        <v>879.14999999997406</v>
      </c>
    </row>
    <row r="2855" spans="2:13" x14ac:dyDescent="0.2">
      <c r="B2855" s="41">
        <f t="shared" si="308"/>
        <v>10549.919999999689</v>
      </c>
      <c r="C2855" s="41">
        <f>Motor!$E$5</f>
        <v>1900</v>
      </c>
      <c r="D2855" s="41">
        <f>Motor!$E$6</f>
        <v>0</v>
      </c>
      <c r="E2855" s="41">
        <f t="shared" si="311"/>
        <v>12449.919999999689</v>
      </c>
      <c r="F2855" s="41">
        <f t="shared" si="312"/>
        <v>1037.49</v>
      </c>
      <c r="G2855" s="41">
        <f>IF(VLOOKUP(F2855,Constantes!$D$2:$E$11,2,TRUE)=0,+F2855,VLOOKUP(F2855,Constantes!$D$2:$E$11,2,TRUE))</f>
        <v>1050</v>
      </c>
      <c r="H2855" s="41">
        <f>ROUND(+Motor!$D$15*Iteración!G2855,2)</f>
        <v>49.35</v>
      </c>
      <c r="I2855" s="48">
        <f t="shared" si="313"/>
        <v>829.80999999997402</v>
      </c>
      <c r="J2855" s="41">
        <f t="shared" si="314"/>
        <v>879.15999999997405</v>
      </c>
      <c r="L2855" t="str">
        <f t="shared" si="317"/>
        <v>829,81</v>
      </c>
      <c r="M2855" s="41">
        <f t="shared" si="318"/>
        <v>879.15999999997405</v>
      </c>
    </row>
    <row r="2856" spans="2:13" x14ac:dyDescent="0.2">
      <c r="B2856" s="41">
        <f t="shared" si="308"/>
        <v>10550.039999999688</v>
      </c>
      <c r="C2856" s="41">
        <f>Motor!$E$5</f>
        <v>1900</v>
      </c>
      <c r="D2856" s="41">
        <f>Motor!$E$6</f>
        <v>0</v>
      </c>
      <c r="E2856" s="41">
        <f t="shared" si="311"/>
        <v>12450.039999999688</v>
      </c>
      <c r="F2856" s="41">
        <f t="shared" si="312"/>
        <v>1037.5</v>
      </c>
      <c r="G2856" s="41">
        <f>IF(VLOOKUP(F2856,Constantes!$D$2:$E$11,2,TRUE)=0,+F2856,VLOOKUP(F2856,Constantes!$D$2:$E$11,2,TRUE))</f>
        <v>1050</v>
      </c>
      <c r="H2856" s="41">
        <f>ROUND(+Motor!$D$15*Iteración!G2856,2)</f>
        <v>49.35</v>
      </c>
      <c r="I2856" s="48">
        <f t="shared" si="313"/>
        <v>829.81999999997402</v>
      </c>
      <c r="J2856" s="41">
        <f t="shared" si="314"/>
        <v>879.16999999997404</v>
      </c>
      <c r="L2856" t="str">
        <f t="shared" si="317"/>
        <v>829,82</v>
      </c>
      <c r="M2856" s="41">
        <f t="shared" si="318"/>
        <v>879.16999999997404</v>
      </c>
    </row>
    <row r="2857" spans="2:13" x14ac:dyDescent="0.2">
      <c r="B2857" s="41">
        <f t="shared" si="308"/>
        <v>10550.159999999689</v>
      </c>
      <c r="C2857" s="41">
        <f>Motor!$E$5</f>
        <v>1900</v>
      </c>
      <c r="D2857" s="41">
        <f>Motor!$E$6</f>
        <v>0</v>
      </c>
      <c r="E2857" s="41">
        <f t="shared" si="311"/>
        <v>12450.159999999689</v>
      </c>
      <c r="F2857" s="41">
        <f t="shared" si="312"/>
        <v>1037.51</v>
      </c>
      <c r="G2857" s="41">
        <f>IF(VLOOKUP(F2857,Constantes!$D$2:$E$11,2,TRUE)=0,+F2857,VLOOKUP(F2857,Constantes!$D$2:$E$11,2,TRUE))</f>
        <v>1050</v>
      </c>
      <c r="H2857" s="41">
        <f>ROUND(+Motor!$D$15*Iteración!G2857,2)</f>
        <v>49.35</v>
      </c>
      <c r="I2857" s="48">
        <f t="shared" si="313"/>
        <v>829.82999999997401</v>
      </c>
      <c r="J2857" s="41">
        <f t="shared" si="314"/>
        <v>879.17999999997403</v>
      </c>
      <c r="L2857" t="str">
        <f t="shared" si="317"/>
        <v>829,83</v>
      </c>
      <c r="M2857" s="41">
        <f t="shared" si="318"/>
        <v>879.17999999997403</v>
      </c>
    </row>
    <row r="2858" spans="2:13" x14ac:dyDescent="0.2">
      <c r="B2858" s="41">
        <f t="shared" si="308"/>
        <v>10550.279999999688</v>
      </c>
      <c r="C2858" s="41">
        <f>Motor!$E$5</f>
        <v>1900</v>
      </c>
      <c r="D2858" s="41">
        <f>Motor!$E$6</f>
        <v>0</v>
      </c>
      <c r="E2858" s="41">
        <f t="shared" si="311"/>
        <v>12450.279999999688</v>
      </c>
      <c r="F2858" s="41">
        <f t="shared" si="312"/>
        <v>1037.52</v>
      </c>
      <c r="G2858" s="41">
        <f>IF(VLOOKUP(F2858,Constantes!$D$2:$E$11,2,TRUE)=0,+F2858,VLOOKUP(F2858,Constantes!$D$2:$E$11,2,TRUE))</f>
        <v>1050</v>
      </c>
      <c r="H2858" s="41">
        <f>ROUND(+Motor!$D$15*Iteración!G2858,2)</f>
        <v>49.35</v>
      </c>
      <c r="I2858" s="48">
        <f t="shared" si="313"/>
        <v>829.839999999974</v>
      </c>
      <c r="J2858" s="41">
        <f t="shared" si="314"/>
        <v>879.18999999997402</v>
      </c>
      <c r="L2858" t="str">
        <f t="shared" si="317"/>
        <v>829,84</v>
      </c>
      <c r="M2858" s="41">
        <f t="shared" si="318"/>
        <v>879.18999999997402</v>
      </c>
    </row>
    <row r="2859" spans="2:13" x14ac:dyDescent="0.2">
      <c r="B2859" s="41">
        <f t="shared" si="308"/>
        <v>10550.399999999689</v>
      </c>
      <c r="C2859" s="41">
        <f>Motor!$E$5</f>
        <v>1900</v>
      </c>
      <c r="D2859" s="41">
        <f>Motor!$E$6</f>
        <v>0</v>
      </c>
      <c r="E2859" s="41">
        <f t="shared" si="311"/>
        <v>12450.399999999689</v>
      </c>
      <c r="F2859" s="41">
        <f t="shared" si="312"/>
        <v>1037.53</v>
      </c>
      <c r="G2859" s="41">
        <f>IF(VLOOKUP(F2859,Constantes!$D$2:$E$11,2,TRUE)=0,+F2859,VLOOKUP(F2859,Constantes!$D$2:$E$11,2,TRUE))</f>
        <v>1050</v>
      </c>
      <c r="H2859" s="41">
        <f>ROUND(+Motor!$D$15*Iteración!G2859,2)</f>
        <v>49.35</v>
      </c>
      <c r="I2859" s="48">
        <f t="shared" si="313"/>
        <v>829.84999999997399</v>
      </c>
      <c r="J2859" s="41">
        <f t="shared" si="314"/>
        <v>879.19999999997401</v>
      </c>
      <c r="L2859" t="str">
        <f t="shared" si="317"/>
        <v>829,85</v>
      </c>
      <c r="M2859" s="41">
        <f t="shared" si="318"/>
        <v>879.19999999997401</v>
      </c>
    </row>
    <row r="2860" spans="2:13" x14ac:dyDescent="0.2">
      <c r="B2860" s="41">
        <f t="shared" si="308"/>
        <v>10550.519999999688</v>
      </c>
      <c r="C2860" s="41">
        <f>Motor!$E$5</f>
        <v>1900</v>
      </c>
      <c r="D2860" s="41">
        <f>Motor!$E$6</f>
        <v>0</v>
      </c>
      <c r="E2860" s="41">
        <f t="shared" si="311"/>
        <v>12450.519999999688</v>
      </c>
      <c r="F2860" s="41">
        <f t="shared" si="312"/>
        <v>1037.54</v>
      </c>
      <c r="G2860" s="41">
        <f>IF(VLOOKUP(F2860,Constantes!$D$2:$E$11,2,TRUE)=0,+F2860,VLOOKUP(F2860,Constantes!$D$2:$E$11,2,TRUE))</f>
        <v>1050</v>
      </c>
      <c r="H2860" s="41">
        <f>ROUND(+Motor!$D$15*Iteración!G2860,2)</f>
        <v>49.35</v>
      </c>
      <c r="I2860" s="48">
        <f t="shared" si="313"/>
        <v>829.85999999997398</v>
      </c>
      <c r="J2860" s="41">
        <f t="shared" si="314"/>
        <v>879.209999999974</v>
      </c>
      <c r="L2860" t="str">
        <f t="shared" si="317"/>
        <v>829,86</v>
      </c>
      <c r="M2860" s="41">
        <f t="shared" si="318"/>
        <v>879.209999999974</v>
      </c>
    </row>
    <row r="2861" spans="2:13" x14ac:dyDescent="0.2">
      <c r="B2861" s="41">
        <f t="shared" si="308"/>
        <v>10550.639999999688</v>
      </c>
      <c r="C2861" s="41">
        <f>Motor!$E$5</f>
        <v>1900</v>
      </c>
      <c r="D2861" s="41">
        <f>Motor!$E$6</f>
        <v>0</v>
      </c>
      <c r="E2861" s="41">
        <f t="shared" si="311"/>
        <v>12450.639999999688</v>
      </c>
      <c r="F2861" s="41">
        <f t="shared" si="312"/>
        <v>1037.55</v>
      </c>
      <c r="G2861" s="41">
        <f>IF(VLOOKUP(F2861,Constantes!$D$2:$E$11,2,TRUE)=0,+F2861,VLOOKUP(F2861,Constantes!$D$2:$E$11,2,TRUE))</f>
        <v>1050</v>
      </c>
      <c r="H2861" s="41">
        <f>ROUND(+Motor!$D$15*Iteración!G2861,2)</f>
        <v>49.35</v>
      </c>
      <c r="I2861" s="48">
        <f t="shared" si="313"/>
        <v>829.86999999997397</v>
      </c>
      <c r="J2861" s="41">
        <f t="shared" si="314"/>
        <v>879.21999999997399</v>
      </c>
      <c r="L2861" t="str">
        <f t="shared" si="317"/>
        <v>829,87</v>
      </c>
      <c r="M2861" s="41">
        <f t="shared" si="318"/>
        <v>879.21999999997399</v>
      </c>
    </row>
    <row r="2862" spans="2:13" x14ac:dyDescent="0.2">
      <c r="B2862" s="41">
        <f t="shared" si="308"/>
        <v>10550.759999999687</v>
      </c>
      <c r="C2862" s="41">
        <f>Motor!$E$5</f>
        <v>1900</v>
      </c>
      <c r="D2862" s="41">
        <f>Motor!$E$6</f>
        <v>0</v>
      </c>
      <c r="E2862" s="41">
        <f t="shared" si="311"/>
        <v>12450.759999999687</v>
      </c>
      <c r="F2862" s="41">
        <f t="shared" si="312"/>
        <v>1037.56</v>
      </c>
      <c r="G2862" s="41">
        <f>IF(VLOOKUP(F2862,Constantes!$D$2:$E$11,2,TRUE)=0,+F2862,VLOOKUP(F2862,Constantes!$D$2:$E$11,2,TRUE))</f>
        <v>1050</v>
      </c>
      <c r="H2862" s="41">
        <f>ROUND(+Motor!$D$15*Iteración!G2862,2)</f>
        <v>49.35</v>
      </c>
      <c r="I2862" s="48">
        <f t="shared" si="313"/>
        <v>829.87999999997396</v>
      </c>
      <c r="J2862" s="41">
        <f t="shared" si="314"/>
        <v>879.22999999997398</v>
      </c>
      <c r="L2862" t="str">
        <f t="shared" si="317"/>
        <v>829,88</v>
      </c>
      <c r="M2862" s="41">
        <f t="shared" si="318"/>
        <v>879.22999999997398</v>
      </c>
    </row>
    <row r="2863" spans="2:13" x14ac:dyDescent="0.2">
      <c r="B2863" s="41">
        <f t="shared" si="308"/>
        <v>10550.879999999688</v>
      </c>
      <c r="C2863" s="41">
        <f>Motor!$E$5</f>
        <v>1900</v>
      </c>
      <c r="D2863" s="41">
        <f>Motor!$E$6</f>
        <v>0</v>
      </c>
      <c r="E2863" s="41">
        <f t="shared" si="311"/>
        <v>12450.879999999688</v>
      </c>
      <c r="F2863" s="41">
        <f t="shared" si="312"/>
        <v>1037.57</v>
      </c>
      <c r="G2863" s="41">
        <f>IF(VLOOKUP(F2863,Constantes!$D$2:$E$11,2,TRUE)=0,+F2863,VLOOKUP(F2863,Constantes!$D$2:$E$11,2,TRUE))</f>
        <v>1050</v>
      </c>
      <c r="H2863" s="41">
        <f>ROUND(+Motor!$D$15*Iteración!G2863,2)</f>
        <v>49.35</v>
      </c>
      <c r="I2863" s="48">
        <f t="shared" si="313"/>
        <v>829.88999999997395</v>
      </c>
      <c r="J2863" s="41">
        <f t="shared" si="314"/>
        <v>879.23999999997397</v>
      </c>
      <c r="L2863" t="str">
        <f t="shared" si="317"/>
        <v>829,89</v>
      </c>
      <c r="M2863" s="41">
        <f t="shared" si="318"/>
        <v>879.23999999997397</v>
      </c>
    </row>
    <row r="2864" spans="2:13" x14ac:dyDescent="0.2">
      <c r="B2864" s="41">
        <f t="shared" si="308"/>
        <v>10550.999999999687</v>
      </c>
      <c r="C2864" s="41">
        <f>Motor!$E$5</f>
        <v>1900</v>
      </c>
      <c r="D2864" s="41">
        <f>Motor!$E$6</f>
        <v>0</v>
      </c>
      <c r="E2864" s="41">
        <f t="shared" si="311"/>
        <v>12450.999999999687</v>
      </c>
      <c r="F2864" s="41">
        <f t="shared" si="312"/>
        <v>1037.58</v>
      </c>
      <c r="G2864" s="41">
        <f>IF(VLOOKUP(F2864,Constantes!$D$2:$E$11,2,TRUE)=0,+F2864,VLOOKUP(F2864,Constantes!$D$2:$E$11,2,TRUE))</f>
        <v>1050</v>
      </c>
      <c r="H2864" s="41">
        <f>ROUND(+Motor!$D$15*Iteración!G2864,2)</f>
        <v>49.35</v>
      </c>
      <c r="I2864" s="48">
        <f t="shared" si="313"/>
        <v>829.89999999997394</v>
      </c>
      <c r="J2864" s="41">
        <f t="shared" si="314"/>
        <v>879.24999999997397</v>
      </c>
      <c r="L2864" t="str">
        <f t="shared" si="317"/>
        <v>829,90</v>
      </c>
      <c r="M2864" s="41">
        <f t="shared" si="318"/>
        <v>879.24999999997397</v>
      </c>
    </row>
    <row r="2865" spans="2:13" x14ac:dyDescent="0.2">
      <c r="B2865" s="41">
        <f t="shared" si="308"/>
        <v>10551.119999999688</v>
      </c>
      <c r="C2865" s="41">
        <f>Motor!$E$5</f>
        <v>1900</v>
      </c>
      <c r="D2865" s="41">
        <f>Motor!$E$6</f>
        <v>0</v>
      </c>
      <c r="E2865" s="41">
        <f t="shared" si="311"/>
        <v>12451.119999999688</v>
      </c>
      <c r="F2865" s="41">
        <f t="shared" si="312"/>
        <v>1037.5899999999999</v>
      </c>
      <c r="G2865" s="41">
        <f>IF(VLOOKUP(F2865,Constantes!$D$2:$E$11,2,TRUE)=0,+F2865,VLOOKUP(F2865,Constantes!$D$2:$E$11,2,TRUE))</f>
        <v>1050</v>
      </c>
      <c r="H2865" s="41">
        <f>ROUND(+Motor!$D$15*Iteración!G2865,2)</f>
        <v>49.35</v>
      </c>
      <c r="I2865" s="48">
        <f t="shared" si="313"/>
        <v>829.90999999997393</v>
      </c>
      <c r="J2865" s="41">
        <f t="shared" si="314"/>
        <v>879.25999999997396</v>
      </c>
      <c r="L2865" t="str">
        <f t="shared" si="317"/>
        <v>829,91</v>
      </c>
      <c r="M2865" s="41">
        <f t="shared" si="318"/>
        <v>879.25999999997396</v>
      </c>
    </row>
    <row r="2866" spans="2:13" x14ac:dyDescent="0.2">
      <c r="B2866" s="41">
        <f t="shared" si="308"/>
        <v>10551.239999999687</v>
      </c>
      <c r="C2866" s="41">
        <f>Motor!$E$5</f>
        <v>1900</v>
      </c>
      <c r="D2866" s="41">
        <f>Motor!$E$6</f>
        <v>0</v>
      </c>
      <c r="E2866" s="41">
        <f t="shared" si="311"/>
        <v>12451.239999999687</v>
      </c>
      <c r="F2866" s="41">
        <f t="shared" si="312"/>
        <v>1037.5999999999999</v>
      </c>
      <c r="G2866" s="41">
        <f>IF(VLOOKUP(F2866,Constantes!$D$2:$E$11,2,TRUE)=0,+F2866,VLOOKUP(F2866,Constantes!$D$2:$E$11,2,TRUE))</f>
        <v>1050</v>
      </c>
      <c r="H2866" s="41">
        <f>ROUND(+Motor!$D$15*Iteración!G2866,2)</f>
        <v>49.35</v>
      </c>
      <c r="I2866" s="48">
        <f t="shared" si="313"/>
        <v>829.91999999997392</v>
      </c>
      <c r="J2866" s="41">
        <f t="shared" si="314"/>
        <v>879.26999999997395</v>
      </c>
      <c r="L2866" t="str">
        <f t="shared" si="317"/>
        <v>829,92</v>
      </c>
      <c r="M2866" s="41">
        <f t="shared" si="318"/>
        <v>879.26999999997395</v>
      </c>
    </row>
    <row r="2867" spans="2:13" x14ac:dyDescent="0.2">
      <c r="B2867" s="41">
        <f t="shared" si="308"/>
        <v>10551.359999999688</v>
      </c>
      <c r="C2867" s="41">
        <f>Motor!$E$5</f>
        <v>1900</v>
      </c>
      <c r="D2867" s="41">
        <f>Motor!$E$6</f>
        <v>0</v>
      </c>
      <c r="E2867" s="41">
        <f t="shared" si="311"/>
        <v>12451.359999999688</v>
      </c>
      <c r="F2867" s="41">
        <f t="shared" si="312"/>
        <v>1037.6099999999999</v>
      </c>
      <c r="G2867" s="41">
        <f>IF(VLOOKUP(F2867,Constantes!$D$2:$E$11,2,TRUE)=0,+F2867,VLOOKUP(F2867,Constantes!$D$2:$E$11,2,TRUE))</f>
        <v>1050</v>
      </c>
      <c r="H2867" s="41">
        <f>ROUND(+Motor!$D$15*Iteración!G2867,2)</f>
        <v>49.35</v>
      </c>
      <c r="I2867" s="48">
        <f t="shared" si="313"/>
        <v>829.92999999997392</v>
      </c>
      <c r="J2867" s="41">
        <f t="shared" si="314"/>
        <v>879.27999999997394</v>
      </c>
      <c r="L2867" t="str">
        <f t="shared" si="317"/>
        <v>829,93</v>
      </c>
      <c r="M2867" s="41">
        <f t="shared" si="318"/>
        <v>879.27999999997394</v>
      </c>
    </row>
    <row r="2868" spans="2:13" x14ac:dyDescent="0.2">
      <c r="B2868" s="41">
        <f t="shared" si="308"/>
        <v>10551.479999999687</v>
      </c>
      <c r="C2868" s="41">
        <f>Motor!$E$5</f>
        <v>1900</v>
      </c>
      <c r="D2868" s="41">
        <f>Motor!$E$6</f>
        <v>0</v>
      </c>
      <c r="E2868" s="41">
        <f t="shared" si="311"/>
        <v>12451.479999999687</v>
      </c>
      <c r="F2868" s="41">
        <f t="shared" si="312"/>
        <v>1037.6199999999999</v>
      </c>
      <c r="G2868" s="41">
        <f>IF(VLOOKUP(F2868,Constantes!$D$2:$E$11,2,TRUE)=0,+F2868,VLOOKUP(F2868,Constantes!$D$2:$E$11,2,TRUE))</f>
        <v>1050</v>
      </c>
      <c r="H2868" s="41">
        <f>ROUND(+Motor!$D$15*Iteración!G2868,2)</f>
        <v>49.35</v>
      </c>
      <c r="I2868" s="48">
        <f t="shared" si="313"/>
        <v>829.93999999997391</v>
      </c>
      <c r="J2868" s="41">
        <f t="shared" si="314"/>
        <v>879.28999999997393</v>
      </c>
      <c r="L2868" t="str">
        <f t="shared" si="317"/>
        <v>829,94</v>
      </c>
      <c r="M2868" s="41">
        <f t="shared" si="318"/>
        <v>879.28999999997393</v>
      </c>
    </row>
    <row r="2869" spans="2:13" x14ac:dyDescent="0.2">
      <c r="B2869" s="41">
        <f t="shared" si="308"/>
        <v>10551.599999999687</v>
      </c>
      <c r="C2869" s="41">
        <f>Motor!$E$5</f>
        <v>1900</v>
      </c>
      <c r="D2869" s="41">
        <f>Motor!$E$6</f>
        <v>0</v>
      </c>
      <c r="E2869" s="41">
        <f t="shared" si="311"/>
        <v>12451.599999999687</v>
      </c>
      <c r="F2869" s="41">
        <f t="shared" si="312"/>
        <v>1037.6300000000001</v>
      </c>
      <c r="G2869" s="41">
        <f>IF(VLOOKUP(F2869,Constantes!$D$2:$E$11,2,TRUE)=0,+F2869,VLOOKUP(F2869,Constantes!$D$2:$E$11,2,TRUE))</f>
        <v>1050</v>
      </c>
      <c r="H2869" s="41">
        <f>ROUND(+Motor!$D$15*Iteración!G2869,2)</f>
        <v>49.35</v>
      </c>
      <c r="I2869" s="48">
        <f t="shared" si="313"/>
        <v>829.9499999999739</v>
      </c>
      <c r="J2869" s="41">
        <f t="shared" si="314"/>
        <v>879.29999999997392</v>
      </c>
      <c r="L2869" t="str">
        <f t="shared" si="317"/>
        <v>829,95</v>
      </c>
      <c r="M2869" s="41">
        <f t="shared" si="318"/>
        <v>879.29999999997392</v>
      </c>
    </row>
    <row r="2870" spans="2:13" x14ac:dyDescent="0.2">
      <c r="B2870" s="41">
        <f t="shared" si="308"/>
        <v>10551.719999999686</v>
      </c>
      <c r="C2870" s="41">
        <f>Motor!$E$5</f>
        <v>1900</v>
      </c>
      <c r="D2870" s="41">
        <f>Motor!$E$6</f>
        <v>0</v>
      </c>
      <c r="E2870" s="41">
        <f t="shared" si="311"/>
        <v>12451.719999999686</v>
      </c>
      <c r="F2870" s="41">
        <f t="shared" si="312"/>
        <v>1037.6400000000001</v>
      </c>
      <c r="G2870" s="41">
        <f>IF(VLOOKUP(F2870,Constantes!$D$2:$E$11,2,TRUE)=0,+F2870,VLOOKUP(F2870,Constantes!$D$2:$E$11,2,TRUE))</f>
        <v>1050</v>
      </c>
      <c r="H2870" s="41">
        <f>ROUND(+Motor!$D$15*Iteración!G2870,2)</f>
        <v>49.35</v>
      </c>
      <c r="I2870" s="48">
        <f t="shared" si="313"/>
        <v>829.95999999997389</v>
      </c>
      <c r="J2870" s="41">
        <f t="shared" si="314"/>
        <v>879.30999999997391</v>
      </c>
      <c r="L2870" t="str">
        <f t="shared" si="317"/>
        <v>829,96</v>
      </c>
      <c r="M2870" s="41">
        <f t="shared" si="318"/>
        <v>879.30999999997391</v>
      </c>
    </row>
    <row r="2871" spans="2:13" x14ac:dyDescent="0.2">
      <c r="B2871" s="41">
        <f t="shared" si="308"/>
        <v>10551.839999999687</v>
      </c>
      <c r="C2871" s="41">
        <f>Motor!$E$5</f>
        <v>1900</v>
      </c>
      <c r="D2871" s="41">
        <f>Motor!$E$6</f>
        <v>0</v>
      </c>
      <c r="E2871" s="41">
        <f t="shared" si="311"/>
        <v>12451.839999999687</v>
      </c>
      <c r="F2871" s="41">
        <f t="shared" si="312"/>
        <v>1037.6500000000001</v>
      </c>
      <c r="G2871" s="41">
        <f>IF(VLOOKUP(F2871,Constantes!$D$2:$E$11,2,TRUE)=0,+F2871,VLOOKUP(F2871,Constantes!$D$2:$E$11,2,TRUE))</f>
        <v>1050</v>
      </c>
      <c r="H2871" s="41">
        <f>ROUND(+Motor!$D$15*Iteración!G2871,2)</f>
        <v>49.35</v>
      </c>
      <c r="I2871" s="48">
        <f t="shared" si="313"/>
        <v>829.96999999997388</v>
      </c>
      <c r="J2871" s="41">
        <f t="shared" si="314"/>
        <v>879.3199999999739</v>
      </c>
      <c r="L2871" t="str">
        <f t="shared" si="317"/>
        <v>829,97</v>
      </c>
      <c r="M2871" s="41">
        <f t="shared" si="318"/>
        <v>879.3199999999739</v>
      </c>
    </row>
    <row r="2872" spans="2:13" x14ac:dyDescent="0.2">
      <c r="B2872" s="41">
        <f t="shared" si="308"/>
        <v>10551.959999999686</v>
      </c>
      <c r="C2872" s="41">
        <f>Motor!$E$5</f>
        <v>1900</v>
      </c>
      <c r="D2872" s="41">
        <f>Motor!$E$6</f>
        <v>0</v>
      </c>
      <c r="E2872" s="41">
        <f t="shared" si="311"/>
        <v>12451.959999999686</v>
      </c>
      <c r="F2872" s="41">
        <f t="shared" si="312"/>
        <v>1037.6600000000001</v>
      </c>
      <c r="G2872" s="41">
        <f>IF(VLOOKUP(F2872,Constantes!$D$2:$E$11,2,TRUE)=0,+F2872,VLOOKUP(F2872,Constantes!$D$2:$E$11,2,TRUE))</f>
        <v>1050</v>
      </c>
      <c r="H2872" s="41">
        <f>ROUND(+Motor!$D$15*Iteración!G2872,2)</f>
        <v>49.35</v>
      </c>
      <c r="I2872" s="48">
        <f t="shared" si="313"/>
        <v>829.97999999997387</v>
      </c>
      <c r="J2872" s="41">
        <f t="shared" si="314"/>
        <v>879.32999999997389</v>
      </c>
      <c r="L2872" t="str">
        <f t="shared" si="317"/>
        <v>829,98</v>
      </c>
      <c r="M2872" s="41">
        <f t="shared" si="318"/>
        <v>879.32999999997389</v>
      </c>
    </row>
    <row r="2873" spans="2:13" x14ac:dyDescent="0.2">
      <c r="B2873" s="41">
        <f t="shared" si="308"/>
        <v>10552.079999999687</v>
      </c>
      <c r="C2873" s="41">
        <f>Motor!$E$5</f>
        <v>1900</v>
      </c>
      <c r="D2873" s="41">
        <f>Motor!$E$6</f>
        <v>0</v>
      </c>
      <c r="E2873" s="41">
        <f t="shared" si="311"/>
        <v>12452.079999999687</v>
      </c>
      <c r="F2873" s="41">
        <f t="shared" si="312"/>
        <v>1037.67</v>
      </c>
      <c r="G2873" s="41">
        <f>IF(VLOOKUP(F2873,Constantes!$D$2:$E$11,2,TRUE)=0,+F2873,VLOOKUP(F2873,Constantes!$D$2:$E$11,2,TRUE))</f>
        <v>1050</v>
      </c>
      <c r="H2873" s="41">
        <f>ROUND(+Motor!$D$15*Iteración!G2873,2)</f>
        <v>49.35</v>
      </c>
      <c r="I2873" s="48">
        <f t="shared" si="313"/>
        <v>829.98999999997386</v>
      </c>
      <c r="J2873" s="41">
        <f t="shared" si="314"/>
        <v>879.33999999997388</v>
      </c>
      <c r="L2873" t="str">
        <f t="shared" si="317"/>
        <v>829,99</v>
      </c>
      <c r="M2873" s="41">
        <f t="shared" si="318"/>
        <v>879.33999999997388</v>
      </c>
    </row>
    <row r="2874" spans="2:13" x14ac:dyDescent="0.2">
      <c r="B2874" s="41">
        <f t="shared" si="308"/>
        <v>10552.199999999686</v>
      </c>
      <c r="C2874" s="41">
        <f>Motor!$E$5</f>
        <v>1900</v>
      </c>
      <c r="D2874" s="41">
        <f>Motor!$E$6</f>
        <v>0</v>
      </c>
      <c r="E2874" s="41">
        <f t="shared" si="311"/>
        <v>12452.199999999686</v>
      </c>
      <c r="F2874" s="41">
        <f t="shared" si="312"/>
        <v>1037.68</v>
      </c>
      <c r="G2874" s="41">
        <f>IF(VLOOKUP(F2874,Constantes!$D$2:$E$11,2,TRUE)=0,+F2874,VLOOKUP(F2874,Constantes!$D$2:$E$11,2,TRUE))</f>
        <v>1050</v>
      </c>
      <c r="H2874" s="41">
        <f>ROUND(+Motor!$D$15*Iteración!G2874,2)</f>
        <v>49.35</v>
      </c>
      <c r="I2874" s="48">
        <f t="shared" si="313"/>
        <v>829.99999999997385</v>
      </c>
      <c r="J2874" s="41">
        <f t="shared" si="314"/>
        <v>879.34999999997387</v>
      </c>
      <c r="L2874" t="str">
        <f t="shared" si="317"/>
        <v>830,00</v>
      </c>
      <c r="M2874" s="41">
        <f t="shared" si="318"/>
        <v>879.34999999997387</v>
      </c>
    </row>
    <row r="2875" spans="2:13" x14ac:dyDescent="0.2">
      <c r="B2875" s="41">
        <f t="shared" si="308"/>
        <v>10552.319999999687</v>
      </c>
      <c r="C2875" s="41">
        <f>Motor!$E$5</f>
        <v>1900</v>
      </c>
      <c r="D2875" s="41">
        <f>Motor!$E$6</f>
        <v>0</v>
      </c>
      <c r="E2875" s="41">
        <f t="shared" si="311"/>
        <v>12452.319999999687</v>
      </c>
      <c r="F2875" s="41">
        <f t="shared" si="312"/>
        <v>1037.69</v>
      </c>
      <c r="G2875" s="41">
        <f>IF(VLOOKUP(F2875,Constantes!$D$2:$E$11,2,TRUE)=0,+F2875,VLOOKUP(F2875,Constantes!$D$2:$E$11,2,TRUE))</f>
        <v>1050</v>
      </c>
      <c r="H2875" s="41">
        <f>ROUND(+Motor!$D$15*Iteración!G2875,2)</f>
        <v>49.35</v>
      </c>
      <c r="I2875" s="48">
        <f t="shared" si="313"/>
        <v>830.00999999997384</v>
      </c>
      <c r="J2875" s="41">
        <f t="shared" si="314"/>
        <v>879.35999999997387</v>
      </c>
      <c r="L2875" t="str">
        <f t="shared" si="317"/>
        <v>830,01</v>
      </c>
      <c r="M2875" s="41">
        <f t="shared" si="318"/>
        <v>879.35999999997387</v>
      </c>
    </row>
    <row r="2876" spans="2:13" x14ac:dyDescent="0.2">
      <c r="B2876" s="41">
        <f t="shared" si="308"/>
        <v>10552.439999999686</v>
      </c>
      <c r="C2876" s="41">
        <f>Motor!$E$5</f>
        <v>1900</v>
      </c>
      <c r="D2876" s="41">
        <f>Motor!$E$6</f>
        <v>0</v>
      </c>
      <c r="E2876" s="41">
        <f t="shared" si="311"/>
        <v>12452.439999999686</v>
      </c>
      <c r="F2876" s="41">
        <f t="shared" si="312"/>
        <v>1037.7</v>
      </c>
      <c r="G2876" s="41">
        <f>IF(VLOOKUP(F2876,Constantes!$D$2:$E$11,2,TRUE)=0,+F2876,VLOOKUP(F2876,Constantes!$D$2:$E$11,2,TRUE))</f>
        <v>1050</v>
      </c>
      <c r="H2876" s="41">
        <f>ROUND(+Motor!$D$15*Iteración!G2876,2)</f>
        <v>49.35</v>
      </c>
      <c r="I2876" s="48">
        <f t="shared" si="313"/>
        <v>830.01999999997383</v>
      </c>
      <c r="J2876" s="41">
        <f t="shared" si="314"/>
        <v>879.36999999997386</v>
      </c>
      <c r="L2876" t="str">
        <f t="shared" si="317"/>
        <v>830,02</v>
      </c>
      <c r="M2876" s="41">
        <f t="shared" si="318"/>
        <v>879.36999999997386</v>
      </c>
    </row>
    <row r="2877" spans="2:13" x14ac:dyDescent="0.2">
      <c r="B2877" s="41">
        <f t="shared" si="308"/>
        <v>10552.559999999687</v>
      </c>
      <c r="C2877" s="41">
        <f>Motor!$E$5</f>
        <v>1900</v>
      </c>
      <c r="D2877" s="41">
        <f>Motor!$E$6</f>
        <v>0</v>
      </c>
      <c r="E2877" s="41">
        <f t="shared" si="311"/>
        <v>12452.559999999687</v>
      </c>
      <c r="F2877" s="41">
        <f t="shared" si="312"/>
        <v>1037.71</v>
      </c>
      <c r="G2877" s="41">
        <f>IF(VLOOKUP(F2877,Constantes!$D$2:$E$11,2,TRUE)=0,+F2877,VLOOKUP(F2877,Constantes!$D$2:$E$11,2,TRUE))</f>
        <v>1050</v>
      </c>
      <c r="H2877" s="41">
        <f>ROUND(+Motor!$D$15*Iteración!G2877,2)</f>
        <v>49.35</v>
      </c>
      <c r="I2877" s="48">
        <f t="shared" si="313"/>
        <v>830.02999999997382</v>
      </c>
      <c r="J2877" s="41">
        <f t="shared" si="314"/>
        <v>879.37999999997385</v>
      </c>
      <c r="L2877" t="str">
        <f t="shared" si="317"/>
        <v>830,03</v>
      </c>
      <c r="M2877" s="41">
        <f t="shared" si="318"/>
        <v>879.37999999997385</v>
      </c>
    </row>
    <row r="2878" spans="2:13" x14ac:dyDescent="0.2">
      <c r="B2878" s="41">
        <f t="shared" si="308"/>
        <v>10552.679999999686</v>
      </c>
      <c r="C2878" s="41">
        <f>Motor!$E$5</f>
        <v>1900</v>
      </c>
      <c r="D2878" s="41">
        <f>Motor!$E$6</f>
        <v>0</v>
      </c>
      <c r="E2878" s="41">
        <f t="shared" si="311"/>
        <v>12452.679999999686</v>
      </c>
      <c r="F2878" s="41">
        <f t="shared" si="312"/>
        <v>1037.72</v>
      </c>
      <c r="G2878" s="41">
        <f>IF(VLOOKUP(F2878,Constantes!$D$2:$E$11,2,TRUE)=0,+F2878,VLOOKUP(F2878,Constantes!$D$2:$E$11,2,TRUE))</f>
        <v>1050</v>
      </c>
      <c r="H2878" s="41">
        <f>ROUND(+Motor!$D$15*Iteración!G2878,2)</f>
        <v>49.35</v>
      </c>
      <c r="I2878" s="48">
        <f t="shared" si="313"/>
        <v>830.03999999997382</v>
      </c>
      <c r="J2878" s="41">
        <f t="shared" si="314"/>
        <v>879.38999999997384</v>
      </c>
      <c r="L2878" t="str">
        <f t="shared" si="317"/>
        <v>830,04</v>
      </c>
      <c r="M2878" s="41">
        <f t="shared" si="318"/>
        <v>879.38999999997384</v>
      </c>
    </row>
    <row r="2879" spans="2:13" x14ac:dyDescent="0.2">
      <c r="B2879" s="41">
        <f t="shared" si="308"/>
        <v>10552.799999999686</v>
      </c>
      <c r="C2879" s="41">
        <f>Motor!$E$5</f>
        <v>1900</v>
      </c>
      <c r="D2879" s="41">
        <f>Motor!$E$6</f>
        <v>0</v>
      </c>
      <c r="E2879" s="41">
        <f t="shared" si="311"/>
        <v>12452.799999999686</v>
      </c>
      <c r="F2879" s="41">
        <f t="shared" si="312"/>
        <v>1037.73</v>
      </c>
      <c r="G2879" s="41">
        <f>IF(VLOOKUP(F2879,Constantes!$D$2:$E$11,2,TRUE)=0,+F2879,VLOOKUP(F2879,Constantes!$D$2:$E$11,2,TRUE))</f>
        <v>1050</v>
      </c>
      <c r="H2879" s="41">
        <f>ROUND(+Motor!$D$15*Iteración!G2879,2)</f>
        <v>49.35</v>
      </c>
      <c r="I2879" s="48">
        <f t="shared" si="313"/>
        <v>830.04999999997381</v>
      </c>
      <c r="J2879" s="41">
        <f t="shared" si="314"/>
        <v>879.39999999997383</v>
      </c>
      <c r="L2879" t="str">
        <f t="shared" si="317"/>
        <v>830,05</v>
      </c>
      <c r="M2879" s="41">
        <f t="shared" si="318"/>
        <v>879.39999999997383</v>
      </c>
    </row>
    <row r="2880" spans="2:13" x14ac:dyDescent="0.2">
      <c r="B2880" s="41">
        <f t="shared" si="308"/>
        <v>10552.919999999685</v>
      </c>
      <c r="C2880" s="41">
        <f>Motor!$E$5</f>
        <v>1900</v>
      </c>
      <c r="D2880" s="41">
        <f>Motor!$E$6</f>
        <v>0</v>
      </c>
      <c r="E2880" s="41">
        <f t="shared" si="311"/>
        <v>12452.919999999685</v>
      </c>
      <c r="F2880" s="41">
        <f t="shared" si="312"/>
        <v>1037.74</v>
      </c>
      <c r="G2880" s="41">
        <f>IF(VLOOKUP(F2880,Constantes!$D$2:$E$11,2,TRUE)=0,+F2880,VLOOKUP(F2880,Constantes!$D$2:$E$11,2,TRUE))</f>
        <v>1050</v>
      </c>
      <c r="H2880" s="41">
        <f>ROUND(+Motor!$D$15*Iteración!G2880,2)</f>
        <v>49.35</v>
      </c>
      <c r="I2880" s="48">
        <f t="shared" si="313"/>
        <v>830.0599999999738</v>
      </c>
      <c r="J2880" s="41">
        <f t="shared" si="314"/>
        <v>879.40999999997382</v>
      </c>
      <c r="L2880" t="str">
        <f t="shared" si="317"/>
        <v>830,06</v>
      </c>
      <c r="M2880" s="41">
        <f t="shared" si="318"/>
        <v>879.40999999997382</v>
      </c>
    </row>
    <row r="2881" spans="2:13" x14ac:dyDescent="0.2">
      <c r="B2881" s="41">
        <f t="shared" si="308"/>
        <v>10553.039999999686</v>
      </c>
      <c r="C2881" s="41">
        <f>Motor!$E$5</f>
        <v>1900</v>
      </c>
      <c r="D2881" s="41">
        <f>Motor!$E$6</f>
        <v>0</v>
      </c>
      <c r="E2881" s="41">
        <f t="shared" si="311"/>
        <v>12453.039999999686</v>
      </c>
      <c r="F2881" s="41">
        <f t="shared" si="312"/>
        <v>1037.75</v>
      </c>
      <c r="G2881" s="41">
        <f>IF(VLOOKUP(F2881,Constantes!$D$2:$E$11,2,TRUE)=0,+F2881,VLOOKUP(F2881,Constantes!$D$2:$E$11,2,TRUE))</f>
        <v>1050</v>
      </c>
      <c r="H2881" s="41">
        <f>ROUND(+Motor!$D$15*Iteración!G2881,2)</f>
        <v>49.35</v>
      </c>
      <c r="I2881" s="48">
        <f t="shared" si="313"/>
        <v>830.06999999997379</v>
      </c>
      <c r="J2881" s="41">
        <f t="shared" si="314"/>
        <v>879.41999999997381</v>
      </c>
      <c r="L2881" t="str">
        <f t="shared" si="317"/>
        <v>830,07</v>
      </c>
      <c r="M2881" s="41">
        <f t="shared" si="318"/>
        <v>879.41999999997381</v>
      </c>
    </row>
    <row r="2882" spans="2:13" x14ac:dyDescent="0.2">
      <c r="B2882" s="41">
        <f t="shared" si="308"/>
        <v>10553.159999999685</v>
      </c>
      <c r="C2882" s="41">
        <f>Motor!$E$5</f>
        <v>1900</v>
      </c>
      <c r="D2882" s="41">
        <f>Motor!$E$6</f>
        <v>0</v>
      </c>
      <c r="E2882" s="41">
        <f t="shared" si="311"/>
        <v>12453.159999999685</v>
      </c>
      <c r="F2882" s="41">
        <f t="shared" si="312"/>
        <v>1037.76</v>
      </c>
      <c r="G2882" s="41">
        <f>IF(VLOOKUP(F2882,Constantes!$D$2:$E$11,2,TRUE)=0,+F2882,VLOOKUP(F2882,Constantes!$D$2:$E$11,2,TRUE))</f>
        <v>1050</v>
      </c>
      <c r="H2882" s="41">
        <f>ROUND(+Motor!$D$15*Iteración!G2882,2)</f>
        <v>49.35</v>
      </c>
      <c r="I2882" s="48">
        <f t="shared" si="313"/>
        <v>830.07999999997378</v>
      </c>
      <c r="J2882" s="41">
        <f t="shared" si="314"/>
        <v>879.4299999999738</v>
      </c>
      <c r="L2882" t="str">
        <f t="shared" si="317"/>
        <v>830,08</v>
      </c>
      <c r="M2882" s="41">
        <f t="shared" si="318"/>
        <v>879.4299999999738</v>
      </c>
    </row>
    <row r="2883" spans="2:13" x14ac:dyDescent="0.2">
      <c r="B2883" s="41">
        <f t="shared" si="308"/>
        <v>10553.279999999686</v>
      </c>
      <c r="C2883" s="41">
        <f>Motor!$E$5</f>
        <v>1900</v>
      </c>
      <c r="D2883" s="41">
        <f>Motor!$E$6</f>
        <v>0</v>
      </c>
      <c r="E2883" s="41">
        <f t="shared" si="311"/>
        <v>12453.279999999686</v>
      </c>
      <c r="F2883" s="41">
        <f t="shared" si="312"/>
        <v>1037.77</v>
      </c>
      <c r="G2883" s="41">
        <f>IF(VLOOKUP(F2883,Constantes!$D$2:$E$11,2,TRUE)=0,+F2883,VLOOKUP(F2883,Constantes!$D$2:$E$11,2,TRUE))</f>
        <v>1050</v>
      </c>
      <c r="H2883" s="41">
        <f>ROUND(+Motor!$D$15*Iteración!G2883,2)</f>
        <v>49.35</v>
      </c>
      <c r="I2883" s="48">
        <f t="shared" si="313"/>
        <v>830.08999999997377</v>
      </c>
      <c r="J2883" s="41">
        <f t="shared" si="314"/>
        <v>879.43999999997379</v>
      </c>
      <c r="L2883" t="str">
        <f t="shared" si="317"/>
        <v>830,09</v>
      </c>
      <c r="M2883" s="41">
        <f t="shared" si="318"/>
        <v>879.43999999997379</v>
      </c>
    </row>
    <row r="2884" spans="2:13" x14ac:dyDescent="0.2">
      <c r="B2884" s="41">
        <f t="shared" ref="B2884:B2947" si="319">+J2884*12</f>
        <v>10553.399999999685</v>
      </c>
      <c r="C2884" s="41">
        <f>Motor!$E$5</f>
        <v>1900</v>
      </c>
      <c r="D2884" s="41">
        <f>Motor!$E$6</f>
        <v>0</v>
      </c>
      <c r="E2884" s="41">
        <f t="shared" si="311"/>
        <v>12453.399999999685</v>
      </c>
      <c r="F2884" s="41">
        <f t="shared" si="312"/>
        <v>1037.78</v>
      </c>
      <c r="G2884" s="41">
        <f>IF(VLOOKUP(F2884,Constantes!$D$2:$E$11,2,TRUE)=0,+F2884,VLOOKUP(F2884,Constantes!$D$2:$E$11,2,TRUE))</f>
        <v>1050</v>
      </c>
      <c r="H2884" s="41">
        <f>ROUND(+Motor!$D$15*Iteración!G2884,2)</f>
        <v>49.35</v>
      </c>
      <c r="I2884" s="48">
        <f t="shared" si="313"/>
        <v>830.09999999997376</v>
      </c>
      <c r="J2884" s="41">
        <f t="shared" si="314"/>
        <v>879.44999999997378</v>
      </c>
      <c r="L2884" t="str">
        <f t="shared" si="317"/>
        <v>830,10</v>
      </c>
      <c r="M2884" s="41">
        <f t="shared" si="318"/>
        <v>879.44999999997378</v>
      </c>
    </row>
    <row r="2885" spans="2:13" x14ac:dyDescent="0.2">
      <c r="B2885" s="41">
        <f t="shared" si="319"/>
        <v>10553.519999999686</v>
      </c>
      <c r="C2885" s="41">
        <f>Motor!$E$5</f>
        <v>1900</v>
      </c>
      <c r="D2885" s="41">
        <f>Motor!$E$6</f>
        <v>0</v>
      </c>
      <c r="E2885" s="41">
        <f t="shared" ref="E2885:E2948" si="320">SUM(B2885:D2885)</f>
        <v>12453.519999999686</v>
      </c>
      <c r="F2885" s="41">
        <f t="shared" ref="F2885:F2948" si="321">ROUND(+E2885/12,2)</f>
        <v>1037.79</v>
      </c>
      <c r="G2885" s="41">
        <f>IF(VLOOKUP(F2885,Constantes!$D$2:$E$11,2,TRUE)=0,+F2885,VLOOKUP(F2885,Constantes!$D$2:$E$11,2,TRUE))</f>
        <v>1050</v>
      </c>
      <c r="H2885" s="41">
        <f>ROUND(+Motor!$D$15*Iteración!G2885,2)</f>
        <v>49.35</v>
      </c>
      <c r="I2885" s="48">
        <f t="shared" ref="I2885:I2948" si="322">+J2885-H2885</f>
        <v>830.10999999997375</v>
      </c>
      <c r="J2885" s="41">
        <f t="shared" ref="J2885:J2948" si="323">+J2884+$J$1</f>
        <v>879.45999999997377</v>
      </c>
      <c r="L2885" t="str">
        <f t="shared" si="317"/>
        <v>830,11</v>
      </c>
      <c r="M2885" s="41">
        <f t="shared" si="318"/>
        <v>879.45999999997377</v>
      </c>
    </row>
    <row r="2886" spans="2:13" x14ac:dyDescent="0.2">
      <c r="B2886" s="41">
        <f t="shared" si="319"/>
        <v>10553.639999999685</v>
      </c>
      <c r="C2886" s="41">
        <f>Motor!$E$5</f>
        <v>1900</v>
      </c>
      <c r="D2886" s="41">
        <f>Motor!$E$6</f>
        <v>0</v>
      </c>
      <c r="E2886" s="41">
        <f t="shared" si="320"/>
        <v>12453.639999999685</v>
      </c>
      <c r="F2886" s="41">
        <f t="shared" si="321"/>
        <v>1037.8</v>
      </c>
      <c r="G2886" s="41">
        <f>IF(VLOOKUP(F2886,Constantes!$D$2:$E$11,2,TRUE)=0,+F2886,VLOOKUP(F2886,Constantes!$D$2:$E$11,2,TRUE))</f>
        <v>1050</v>
      </c>
      <c r="H2886" s="41">
        <f>ROUND(+Motor!$D$15*Iteración!G2886,2)</f>
        <v>49.35</v>
      </c>
      <c r="I2886" s="48">
        <f t="shared" si="322"/>
        <v>830.11999999997374</v>
      </c>
      <c r="J2886" s="41">
        <f t="shared" si="323"/>
        <v>879.46999999997377</v>
      </c>
      <c r="L2886" t="str">
        <f t="shared" si="317"/>
        <v>830,12</v>
      </c>
      <c r="M2886" s="41">
        <f t="shared" si="318"/>
        <v>879.46999999997377</v>
      </c>
    </row>
    <row r="2887" spans="2:13" x14ac:dyDescent="0.2">
      <c r="B2887" s="41">
        <f t="shared" si="319"/>
        <v>10553.759999999686</v>
      </c>
      <c r="C2887" s="41">
        <f>Motor!$E$5</f>
        <v>1900</v>
      </c>
      <c r="D2887" s="41">
        <f>Motor!$E$6</f>
        <v>0</v>
      </c>
      <c r="E2887" s="41">
        <f t="shared" si="320"/>
        <v>12453.759999999686</v>
      </c>
      <c r="F2887" s="41">
        <f t="shared" si="321"/>
        <v>1037.81</v>
      </c>
      <c r="G2887" s="41">
        <f>IF(VLOOKUP(F2887,Constantes!$D$2:$E$11,2,TRUE)=0,+F2887,VLOOKUP(F2887,Constantes!$D$2:$E$11,2,TRUE))</f>
        <v>1050</v>
      </c>
      <c r="H2887" s="41">
        <f>ROUND(+Motor!$D$15*Iteración!G2887,2)</f>
        <v>49.35</v>
      </c>
      <c r="I2887" s="48">
        <f t="shared" si="322"/>
        <v>830.12999999997373</v>
      </c>
      <c r="J2887" s="41">
        <f t="shared" si="323"/>
        <v>879.47999999997376</v>
      </c>
      <c r="L2887" t="str">
        <f t="shared" si="317"/>
        <v>830,13</v>
      </c>
      <c r="M2887" s="41">
        <f t="shared" si="318"/>
        <v>879.47999999997376</v>
      </c>
    </row>
    <row r="2888" spans="2:13" x14ac:dyDescent="0.2">
      <c r="B2888" s="41">
        <f t="shared" si="319"/>
        <v>10553.879999999685</v>
      </c>
      <c r="C2888" s="41">
        <f>Motor!$E$5</f>
        <v>1900</v>
      </c>
      <c r="D2888" s="41">
        <f>Motor!$E$6</f>
        <v>0</v>
      </c>
      <c r="E2888" s="41">
        <f t="shared" si="320"/>
        <v>12453.879999999685</v>
      </c>
      <c r="F2888" s="41">
        <f t="shared" si="321"/>
        <v>1037.82</v>
      </c>
      <c r="G2888" s="41">
        <f>IF(VLOOKUP(F2888,Constantes!$D$2:$E$11,2,TRUE)=0,+F2888,VLOOKUP(F2888,Constantes!$D$2:$E$11,2,TRUE))</f>
        <v>1050</v>
      </c>
      <c r="H2888" s="41">
        <f>ROUND(+Motor!$D$15*Iteración!G2888,2)</f>
        <v>49.35</v>
      </c>
      <c r="I2888" s="48">
        <f t="shared" si="322"/>
        <v>830.13999999997372</v>
      </c>
      <c r="J2888" s="41">
        <f t="shared" si="323"/>
        <v>879.48999999997375</v>
      </c>
      <c r="L2888" t="str">
        <f t="shared" si="317"/>
        <v>830,14</v>
      </c>
      <c r="M2888" s="41">
        <f t="shared" si="318"/>
        <v>879.48999999997375</v>
      </c>
    </row>
    <row r="2889" spans="2:13" x14ac:dyDescent="0.2">
      <c r="B2889" s="41">
        <f t="shared" si="319"/>
        <v>10553.999999999685</v>
      </c>
      <c r="C2889" s="41">
        <f>Motor!$E$5</f>
        <v>1900</v>
      </c>
      <c r="D2889" s="41">
        <f>Motor!$E$6</f>
        <v>0</v>
      </c>
      <c r="E2889" s="41">
        <f t="shared" si="320"/>
        <v>12453.999999999685</v>
      </c>
      <c r="F2889" s="41">
        <f t="shared" si="321"/>
        <v>1037.83</v>
      </c>
      <c r="G2889" s="41">
        <f>IF(VLOOKUP(F2889,Constantes!$D$2:$E$11,2,TRUE)=0,+F2889,VLOOKUP(F2889,Constantes!$D$2:$E$11,2,TRUE))</f>
        <v>1050</v>
      </c>
      <c r="H2889" s="41">
        <f>ROUND(+Motor!$D$15*Iteración!G2889,2)</f>
        <v>49.35</v>
      </c>
      <c r="I2889" s="48">
        <f t="shared" si="322"/>
        <v>830.14999999997372</v>
      </c>
      <c r="J2889" s="41">
        <f t="shared" si="323"/>
        <v>879.49999999997374</v>
      </c>
      <c r="L2889" t="str">
        <f t="shared" si="317"/>
        <v>830,15</v>
      </c>
      <c r="M2889" s="41">
        <f t="shared" si="318"/>
        <v>879.49999999997374</v>
      </c>
    </row>
    <row r="2890" spans="2:13" x14ac:dyDescent="0.2">
      <c r="B2890" s="41">
        <f t="shared" si="319"/>
        <v>10554.119999999684</v>
      </c>
      <c r="C2890" s="41">
        <f>Motor!$E$5</f>
        <v>1900</v>
      </c>
      <c r="D2890" s="41">
        <f>Motor!$E$6</f>
        <v>0</v>
      </c>
      <c r="E2890" s="41">
        <f t="shared" si="320"/>
        <v>12454.119999999684</v>
      </c>
      <c r="F2890" s="41">
        <f t="shared" si="321"/>
        <v>1037.8399999999999</v>
      </c>
      <c r="G2890" s="41">
        <f>IF(VLOOKUP(F2890,Constantes!$D$2:$E$11,2,TRUE)=0,+F2890,VLOOKUP(F2890,Constantes!$D$2:$E$11,2,TRUE))</f>
        <v>1050</v>
      </c>
      <c r="H2890" s="41">
        <f>ROUND(+Motor!$D$15*Iteración!G2890,2)</f>
        <v>49.35</v>
      </c>
      <c r="I2890" s="48">
        <f t="shared" si="322"/>
        <v>830.15999999997371</v>
      </c>
      <c r="J2890" s="41">
        <f t="shared" si="323"/>
        <v>879.50999999997373</v>
      </c>
      <c r="L2890" t="str">
        <f t="shared" si="317"/>
        <v>830,16</v>
      </c>
      <c r="M2890" s="41">
        <f t="shared" si="318"/>
        <v>879.50999999997373</v>
      </c>
    </row>
    <row r="2891" spans="2:13" x14ac:dyDescent="0.2">
      <c r="B2891" s="41">
        <f t="shared" si="319"/>
        <v>10554.239999999685</v>
      </c>
      <c r="C2891" s="41">
        <f>Motor!$E$5</f>
        <v>1900</v>
      </c>
      <c r="D2891" s="41">
        <f>Motor!$E$6</f>
        <v>0</v>
      </c>
      <c r="E2891" s="41">
        <f t="shared" si="320"/>
        <v>12454.239999999685</v>
      </c>
      <c r="F2891" s="41">
        <f t="shared" si="321"/>
        <v>1037.8499999999999</v>
      </c>
      <c r="G2891" s="41">
        <f>IF(VLOOKUP(F2891,Constantes!$D$2:$E$11,2,TRUE)=0,+F2891,VLOOKUP(F2891,Constantes!$D$2:$E$11,2,TRUE))</f>
        <v>1050</v>
      </c>
      <c r="H2891" s="41">
        <f>ROUND(+Motor!$D$15*Iteración!G2891,2)</f>
        <v>49.35</v>
      </c>
      <c r="I2891" s="48">
        <f t="shared" si="322"/>
        <v>830.1699999999737</v>
      </c>
      <c r="J2891" s="41">
        <f t="shared" si="323"/>
        <v>879.51999999997372</v>
      </c>
      <c r="L2891" t="str">
        <f t="shared" si="317"/>
        <v>830,17</v>
      </c>
      <c r="M2891" s="41">
        <f t="shared" si="318"/>
        <v>879.51999999997372</v>
      </c>
    </row>
    <row r="2892" spans="2:13" x14ac:dyDescent="0.2">
      <c r="B2892" s="41">
        <f t="shared" si="319"/>
        <v>10554.359999999684</v>
      </c>
      <c r="C2892" s="41">
        <f>Motor!$E$5</f>
        <v>1900</v>
      </c>
      <c r="D2892" s="41">
        <f>Motor!$E$6</f>
        <v>0</v>
      </c>
      <c r="E2892" s="41">
        <f t="shared" si="320"/>
        <v>12454.359999999684</v>
      </c>
      <c r="F2892" s="41">
        <f t="shared" si="321"/>
        <v>1037.8599999999999</v>
      </c>
      <c r="G2892" s="41">
        <f>IF(VLOOKUP(F2892,Constantes!$D$2:$E$11,2,TRUE)=0,+F2892,VLOOKUP(F2892,Constantes!$D$2:$E$11,2,TRUE))</f>
        <v>1050</v>
      </c>
      <c r="H2892" s="41">
        <f>ROUND(+Motor!$D$15*Iteración!G2892,2)</f>
        <v>49.35</v>
      </c>
      <c r="I2892" s="48">
        <f t="shared" si="322"/>
        <v>830.17999999997369</v>
      </c>
      <c r="J2892" s="41">
        <f t="shared" si="323"/>
        <v>879.52999999997371</v>
      </c>
      <c r="L2892" t="str">
        <f t="shared" si="317"/>
        <v>830,18</v>
      </c>
      <c r="M2892" s="41">
        <f t="shared" si="318"/>
        <v>879.52999999997371</v>
      </c>
    </row>
    <row r="2893" spans="2:13" x14ac:dyDescent="0.2">
      <c r="B2893" s="41">
        <f t="shared" si="319"/>
        <v>10554.479999999685</v>
      </c>
      <c r="C2893" s="41">
        <f>Motor!$E$5</f>
        <v>1900</v>
      </c>
      <c r="D2893" s="41">
        <f>Motor!$E$6</f>
        <v>0</v>
      </c>
      <c r="E2893" s="41">
        <f t="shared" si="320"/>
        <v>12454.479999999685</v>
      </c>
      <c r="F2893" s="41">
        <f t="shared" si="321"/>
        <v>1037.8699999999999</v>
      </c>
      <c r="G2893" s="41">
        <f>IF(VLOOKUP(F2893,Constantes!$D$2:$E$11,2,TRUE)=0,+F2893,VLOOKUP(F2893,Constantes!$D$2:$E$11,2,TRUE))</f>
        <v>1050</v>
      </c>
      <c r="H2893" s="41">
        <f>ROUND(+Motor!$D$15*Iteración!G2893,2)</f>
        <v>49.35</v>
      </c>
      <c r="I2893" s="48">
        <f t="shared" si="322"/>
        <v>830.18999999997368</v>
      </c>
      <c r="J2893" s="41">
        <f t="shared" si="323"/>
        <v>879.5399999999737</v>
      </c>
      <c r="L2893" t="str">
        <f t="shared" si="317"/>
        <v>830,19</v>
      </c>
      <c r="M2893" s="41">
        <f t="shared" si="318"/>
        <v>879.5399999999737</v>
      </c>
    </row>
    <row r="2894" spans="2:13" x14ac:dyDescent="0.2">
      <c r="B2894" s="41">
        <f t="shared" si="319"/>
        <v>10554.599999999684</v>
      </c>
      <c r="C2894" s="41">
        <f>Motor!$E$5</f>
        <v>1900</v>
      </c>
      <c r="D2894" s="41">
        <f>Motor!$E$6</f>
        <v>0</v>
      </c>
      <c r="E2894" s="41">
        <f t="shared" si="320"/>
        <v>12454.599999999684</v>
      </c>
      <c r="F2894" s="41">
        <f t="shared" si="321"/>
        <v>1037.8800000000001</v>
      </c>
      <c r="G2894" s="41">
        <f>IF(VLOOKUP(F2894,Constantes!$D$2:$E$11,2,TRUE)=0,+F2894,VLOOKUP(F2894,Constantes!$D$2:$E$11,2,TRUE))</f>
        <v>1050</v>
      </c>
      <c r="H2894" s="41">
        <f>ROUND(+Motor!$D$15*Iteración!G2894,2)</f>
        <v>49.35</v>
      </c>
      <c r="I2894" s="48">
        <f t="shared" si="322"/>
        <v>830.19999999997367</v>
      </c>
      <c r="J2894" s="41">
        <f t="shared" si="323"/>
        <v>879.54999999997369</v>
      </c>
      <c r="L2894" t="str">
        <f t="shared" si="317"/>
        <v>830,20</v>
      </c>
      <c r="M2894" s="41">
        <f t="shared" si="318"/>
        <v>879.54999999997369</v>
      </c>
    </row>
    <row r="2895" spans="2:13" x14ac:dyDescent="0.2">
      <c r="B2895" s="41">
        <f t="shared" si="319"/>
        <v>10554.719999999685</v>
      </c>
      <c r="C2895" s="41">
        <f>Motor!$E$5</f>
        <v>1900</v>
      </c>
      <c r="D2895" s="41">
        <f>Motor!$E$6</f>
        <v>0</v>
      </c>
      <c r="E2895" s="41">
        <f t="shared" si="320"/>
        <v>12454.719999999685</v>
      </c>
      <c r="F2895" s="41">
        <f t="shared" si="321"/>
        <v>1037.8900000000001</v>
      </c>
      <c r="G2895" s="41">
        <f>IF(VLOOKUP(F2895,Constantes!$D$2:$E$11,2,TRUE)=0,+F2895,VLOOKUP(F2895,Constantes!$D$2:$E$11,2,TRUE))</f>
        <v>1050</v>
      </c>
      <c r="H2895" s="41">
        <f>ROUND(+Motor!$D$15*Iteración!G2895,2)</f>
        <v>49.35</v>
      </c>
      <c r="I2895" s="48">
        <f t="shared" si="322"/>
        <v>830.20999999997366</v>
      </c>
      <c r="J2895" s="41">
        <f t="shared" si="323"/>
        <v>879.55999999997368</v>
      </c>
      <c r="L2895" t="str">
        <f t="shared" si="317"/>
        <v>830,21</v>
      </c>
      <c r="M2895" s="41">
        <f t="shared" si="318"/>
        <v>879.55999999997368</v>
      </c>
    </row>
    <row r="2896" spans="2:13" x14ac:dyDescent="0.2">
      <c r="B2896" s="41">
        <f t="shared" si="319"/>
        <v>10554.839999999684</v>
      </c>
      <c r="C2896" s="41">
        <f>Motor!$E$5</f>
        <v>1900</v>
      </c>
      <c r="D2896" s="41">
        <f>Motor!$E$6</f>
        <v>0</v>
      </c>
      <c r="E2896" s="41">
        <f t="shared" si="320"/>
        <v>12454.839999999684</v>
      </c>
      <c r="F2896" s="41">
        <f t="shared" si="321"/>
        <v>1037.9000000000001</v>
      </c>
      <c r="G2896" s="41">
        <f>IF(VLOOKUP(F2896,Constantes!$D$2:$E$11,2,TRUE)=0,+F2896,VLOOKUP(F2896,Constantes!$D$2:$E$11,2,TRUE))</f>
        <v>1050</v>
      </c>
      <c r="H2896" s="41">
        <f>ROUND(+Motor!$D$15*Iteración!G2896,2)</f>
        <v>49.35</v>
      </c>
      <c r="I2896" s="48">
        <f t="shared" si="322"/>
        <v>830.21999999997365</v>
      </c>
      <c r="J2896" s="41">
        <f t="shared" si="323"/>
        <v>879.56999999997367</v>
      </c>
      <c r="L2896" t="str">
        <f t="shared" si="317"/>
        <v>830,22</v>
      </c>
      <c r="M2896" s="41">
        <f t="shared" si="318"/>
        <v>879.56999999997367</v>
      </c>
    </row>
    <row r="2897" spans="2:13" x14ac:dyDescent="0.2">
      <c r="B2897" s="41">
        <f t="shared" si="319"/>
        <v>10554.959999999684</v>
      </c>
      <c r="C2897" s="41">
        <f>Motor!$E$5</f>
        <v>1900</v>
      </c>
      <c r="D2897" s="41">
        <f>Motor!$E$6</f>
        <v>0</v>
      </c>
      <c r="E2897" s="41">
        <f t="shared" si="320"/>
        <v>12454.959999999684</v>
      </c>
      <c r="F2897" s="41">
        <f t="shared" si="321"/>
        <v>1037.9100000000001</v>
      </c>
      <c r="G2897" s="41">
        <f>IF(VLOOKUP(F2897,Constantes!$D$2:$E$11,2,TRUE)=0,+F2897,VLOOKUP(F2897,Constantes!$D$2:$E$11,2,TRUE))</f>
        <v>1050</v>
      </c>
      <c r="H2897" s="41">
        <f>ROUND(+Motor!$D$15*Iteración!G2897,2)</f>
        <v>49.35</v>
      </c>
      <c r="I2897" s="48">
        <f t="shared" si="322"/>
        <v>830.22999999997364</v>
      </c>
      <c r="J2897" s="41">
        <f t="shared" si="323"/>
        <v>879.57999999997367</v>
      </c>
      <c r="L2897" t="str">
        <f t="shared" si="317"/>
        <v>830,23</v>
      </c>
      <c r="M2897" s="41">
        <f t="shared" si="318"/>
        <v>879.57999999997367</v>
      </c>
    </row>
    <row r="2898" spans="2:13" x14ac:dyDescent="0.2">
      <c r="B2898" s="41">
        <f t="shared" si="319"/>
        <v>10555.079999999683</v>
      </c>
      <c r="C2898" s="41">
        <f>Motor!$E$5</f>
        <v>1900</v>
      </c>
      <c r="D2898" s="41">
        <f>Motor!$E$6</f>
        <v>0</v>
      </c>
      <c r="E2898" s="41">
        <f t="shared" si="320"/>
        <v>12455.079999999683</v>
      </c>
      <c r="F2898" s="41">
        <f t="shared" si="321"/>
        <v>1037.92</v>
      </c>
      <c r="G2898" s="41">
        <f>IF(VLOOKUP(F2898,Constantes!$D$2:$E$11,2,TRUE)=0,+F2898,VLOOKUP(F2898,Constantes!$D$2:$E$11,2,TRUE))</f>
        <v>1050</v>
      </c>
      <c r="H2898" s="41">
        <f>ROUND(+Motor!$D$15*Iteración!G2898,2)</f>
        <v>49.35</v>
      </c>
      <c r="I2898" s="48">
        <f t="shared" si="322"/>
        <v>830.23999999997363</v>
      </c>
      <c r="J2898" s="41">
        <f t="shared" si="323"/>
        <v>879.58999999997366</v>
      </c>
      <c r="L2898" t="str">
        <f t="shared" si="317"/>
        <v>830,24</v>
      </c>
      <c r="M2898" s="41">
        <f t="shared" si="318"/>
        <v>879.58999999997366</v>
      </c>
    </row>
    <row r="2899" spans="2:13" x14ac:dyDescent="0.2">
      <c r="B2899" s="41">
        <f t="shared" si="319"/>
        <v>10555.199999999684</v>
      </c>
      <c r="C2899" s="41">
        <f>Motor!$E$5</f>
        <v>1900</v>
      </c>
      <c r="D2899" s="41">
        <f>Motor!$E$6</f>
        <v>0</v>
      </c>
      <c r="E2899" s="41">
        <f t="shared" si="320"/>
        <v>12455.199999999684</v>
      </c>
      <c r="F2899" s="41">
        <f t="shared" si="321"/>
        <v>1037.93</v>
      </c>
      <c r="G2899" s="41">
        <f>IF(VLOOKUP(F2899,Constantes!$D$2:$E$11,2,TRUE)=0,+F2899,VLOOKUP(F2899,Constantes!$D$2:$E$11,2,TRUE))</f>
        <v>1050</v>
      </c>
      <c r="H2899" s="41">
        <f>ROUND(+Motor!$D$15*Iteración!G2899,2)</f>
        <v>49.35</v>
      </c>
      <c r="I2899" s="48">
        <f t="shared" si="322"/>
        <v>830.24999999997362</v>
      </c>
      <c r="J2899" s="41">
        <f t="shared" si="323"/>
        <v>879.59999999997365</v>
      </c>
      <c r="L2899" t="str">
        <f t="shared" si="317"/>
        <v>830,25</v>
      </c>
      <c r="M2899" s="41">
        <f t="shared" si="318"/>
        <v>879.59999999997365</v>
      </c>
    </row>
    <row r="2900" spans="2:13" x14ac:dyDescent="0.2">
      <c r="B2900" s="41">
        <f t="shared" si="319"/>
        <v>10555.319999999683</v>
      </c>
      <c r="C2900" s="41">
        <f>Motor!$E$5</f>
        <v>1900</v>
      </c>
      <c r="D2900" s="41">
        <f>Motor!$E$6</f>
        <v>0</v>
      </c>
      <c r="E2900" s="41">
        <f t="shared" si="320"/>
        <v>12455.319999999683</v>
      </c>
      <c r="F2900" s="41">
        <f t="shared" si="321"/>
        <v>1037.94</v>
      </c>
      <c r="G2900" s="41">
        <f>IF(VLOOKUP(F2900,Constantes!$D$2:$E$11,2,TRUE)=0,+F2900,VLOOKUP(F2900,Constantes!$D$2:$E$11,2,TRUE))</f>
        <v>1050</v>
      </c>
      <c r="H2900" s="41">
        <f>ROUND(+Motor!$D$15*Iteración!G2900,2)</f>
        <v>49.35</v>
      </c>
      <c r="I2900" s="48">
        <f t="shared" si="322"/>
        <v>830.25999999997362</v>
      </c>
      <c r="J2900" s="41">
        <f t="shared" si="323"/>
        <v>879.60999999997364</v>
      </c>
      <c r="L2900" t="str">
        <f t="shared" si="317"/>
        <v>830,26</v>
      </c>
      <c r="M2900" s="41">
        <f t="shared" si="318"/>
        <v>879.60999999997364</v>
      </c>
    </row>
    <row r="2901" spans="2:13" x14ac:dyDescent="0.2">
      <c r="B2901" s="41">
        <f t="shared" si="319"/>
        <v>10555.439999999684</v>
      </c>
      <c r="C2901" s="41">
        <f>Motor!$E$5</f>
        <v>1900</v>
      </c>
      <c r="D2901" s="41">
        <f>Motor!$E$6</f>
        <v>0</v>
      </c>
      <c r="E2901" s="41">
        <f t="shared" si="320"/>
        <v>12455.439999999684</v>
      </c>
      <c r="F2901" s="41">
        <f t="shared" si="321"/>
        <v>1037.95</v>
      </c>
      <c r="G2901" s="41">
        <f>IF(VLOOKUP(F2901,Constantes!$D$2:$E$11,2,TRUE)=0,+F2901,VLOOKUP(F2901,Constantes!$D$2:$E$11,2,TRUE))</f>
        <v>1050</v>
      </c>
      <c r="H2901" s="41">
        <f>ROUND(+Motor!$D$15*Iteración!G2901,2)</f>
        <v>49.35</v>
      </c>
      <c r="I2901" s="48">
        <f t="shared" si="322"/>
        <v>830.26999999997361</v>
      </c>
      <c r="J2901" s="41">
        <f t="shared" si="323"/>
        <v>879.61999999997363</v>
      </c>
      <c r="L2901" t="str">
        <f t="shared" si="317"/>
        <v>830,27</v>
      </c>
      <c r="M2901" s="41">
        <f t="shared" si="318"/>
        <v>879.61999999997363</v>
      </c>
    </row>
    <row r="2902" spans="2:13" x14ac:dyDescent="0.2">
      <c r="B2902" s="41">
        <f t="shared" si="319"/>
        <v>10555.559999999683</v>
      </c>
      <c r="C2902" s="41">
        <f>Motor!$E$5</f>
        <v>1900</v>
      </c>
      <c r="D2902" s="41">
        <f>Motor!$E$6</f>
        <v>0</v>
      </c>
      <c r="E2902" s="41">
        <f t="shared" si="320"/>
        <v>12455.559999999683</v>
      </c>
      <c r="F2902" s="41">
        <f t="shared" si="321"/>
        <v>1037.96</v>
      </c>
      <c r="G2902" s="41">
        <f>IF(VLOOKUP(F2902,Constantes!$D$2:$E$11,2,TRUE)=0,+F2902,VLOOKUP(F2902,Constantes!$D$2:$E$11,2,TRUE))</f>
        <v>1050</v>
      </c>
      <c r="H2902" s="41">
        <f>ROUND(+Motor!$D$15*Iteración!G2902,2)</f>
        <v>49.35</v>
      </c>
      <c r="I2902" s="48">
        <f t="shared" si="322"/>
        <v>830.2799999999736</v>
      </c>
      <c r="J2902" s="41">
        <f t="shared" si="323"/>
        <v>879.62999999997362</v>
      </c>
      <c r="L2902" t="str">
        <f t="shared" si="317"/>
        <v>830,28</v>
      </c>
      <c r="M2902" s="41">
        <f t="shared" si="318"/>
        <v>879.62999999997362</v>
      </c>
    </row>
    <row r="2903" spans="2:13" x14ac:dyDescent="0.2">
      <c r="B2903" s="41">
        <f t="shared" si="319"/>
        <v>10555.679999999684</v>
      </c>
      <c r="C2903" s="41">
        <f>Motor!$E$5</f>
        <v>1900</v>
      </c>
      <c r="D2903" s="41">
        <f>Motor!$E$6</f>
        <v>0</v>
      </c>
      <c r="E2903" s="41">
        <f t="shared" si="320"/>
        <v>12455.679999999684</v>
      </c>
      <c r="F2903" s="41">
        <f t="shared" si="321"/>
        <v>1037.97</v>
      </c>
      <c r="G2903" s="41">
        <f>IF(VLOOKUP(F2903,Constantes!$D$2:$E$11,2,TRUE)=0,+F2903,VLOOKUP(F2903,Constantes!$D$2:$E$11,2,TRUE))</f>
        <v>1050</v>
      </c>
      <c r="H2903" s="41">
        <f>ROUND(+Motor!$D$15*Iteración!G2903,2)</f>
        <v>49.35</v>
      </c>
      <c r="I2903" s="48">
        <f t="shared" si="322"/>
        <v>830.28999999997359</v>
      </c>
      <c r="J2903" s="41">
        <f t="shared" si="323"/>
        <v>879.63999999997361</v>
      </c>
      <c r="L2903" t="str">
        <f t="shared" si="317"/>
        <v>830,29</v>
      </c>
      <c r="M2903" s="41">
        <f t="shared" si="318"/>
        <v>879.63999999997361</v>
      </c>
    </row>
    <row r="2904" spans="2:13" x14ac:dyDescent="0.2">
      <c r="B2904" s="41">
        <f t="shared" si="319"/>
        <v>10555.799999999683</v>
      </c>
      <c r="C2904" s="41">
        <f>Motor!$E$5</f>
        <v>1900</v>
      </c>
      <c r="D2904" s="41">
        <f>Motor!$E$6</f>
        <v>0</v>
      </c>
      <c r="E2904" s="41">
        <f t="shared" si="320"/>
        <v>12455.799999999683</v>
      </c>
      <c r="F2904" s="41">
        <f t="shared" si="321"/>
        <v>1037.98</v>
      </c>
      <c r="G2904" s="41">
        <f>IF(VLOOKUP(F2904,Constantes!$D$2:$E$11,2,TRUE)=0,+F2904,VLOOKUP(F2904,Constantes!$D$2:$E$11,2,TRUE))</f>
        <v>1050</v>
      </c>
      <c r="H2904" s="41">
        <f>ROUND(+Motor!$D$15*Iteración!G2904,2)</f>
        <v>49.35</v>
      </c>
      <c r="I2904" s="48">
        <f t="shared" si="322"/>
        <v>830.29999999997358</v>
      </c>
      <c r="J2904" s="41">
        <f t="shared" si="323"/>
        <v>879.6499999999736</v>
      </c>
      <c r="L2904" t="str">
        <f t="shared" si="317"/>
        <v>830,30</v>
      </c>
      <c r="M2904" s="41">
        <f t="shared" si="318"/>
        <v>879.6499999999736</v>
      </c>
    </row>
    <row r="2905" spans="2:13" x14ac:dyDescent="0.2">
      <c r="B2905" s="41">
        <f t="shared" si="319"/>
        <v>10555.919999999684</v>
      </c>
      <c r="C2905" s="41">
        <f>Motor!$E$5</f>
        <v>1900</v>
      </c>
      <c r="D2905" s="41">
        <f>Motor!$E$6</f>
        <v>0</v>
      </c>
      <c r="E2905" s="41">
        <f t="shared" si="320"/>
        <v>12455.919999999684</v>
      </c>
      <c r="F2905" s="41">
        <f t="shared" si="321"/>
        <v>1037.99</v>
      </c>
      <c r="G2905" s="41">
        <f>IF(VLOOKUP(F2905,Constantes!$D$2:$E$11,2,TRUE)=0,+F2905,VLOOKUP(F2905,Constantes!$D$2:$E$11,2,TRUE))</f>
        <v>1050</v>
      </c>
      <c r="H2905" s="41">
        <f>ROUND(+Motor!$D$15*Iteración!G2905,2)</f>
        <v>49.35</v>
      </c>
      <c r="I2905" s="48">
        <f t="shared" si="322"/>
        <v>830.30999999997357</v>
      </c>
      <c r="J2905" s="41">
        <f t="shared" si="323"/>
        <v>879.65999999997359</v>
      </c>
      <c r="L2905" t="str">
        <f t="shared" si="317"/>
        <v>830,31</v>
      </c>
      <c r="M2905" s="41">
        <f t="shared" si="318"/>
        <v>879.65999999997359</v>
      </c>
    </row>
    <row r="2906" spans="2:13" x14ac:dyDescent="0.2">
      <c r="B2906" s="41">
        <f t="shared" si="319"/>
        <v>10556.039999999683</v>
      </c>
      <c r="C2906" s="41">
        <f>Motor!$E$5</f>
        <v>1900</v>
      </c>
      <c r="D2906" s="41">
        <f>Motor!$E$6</f>
        <v>0</v>
      </c>
      <c r="E2906" s="41">
        <f t="shared" si="320"/>
        <v>12456.039999999683</v>
      </c>
      <c r="F2906" s="41">
        <f t="shared" si="321"/>
        <v>1038</v>
      </c>
      <c r="G2906" s="41">
        <f>IF(VLOOKUP(F2906,Constantes!$D$2:$E$11,2,TRUE)=0,+F2906,VLOOKUP(F2906,Constantes!$D$2:$E$11,2,TRUE))</f>
        <v>1050</v>
      </c>
      <c r="H2906" s="41">
        <f>ROUND(+Motor!$D$15*Iteración!G2906,2)</f>
        <v>49.35</v>
      </c>
      <c r="I2906" s="48">
        <f t="shared" si="322"/>
        <v>830.31999999997356</v>
      </c>
      <c r="J2906" s="41">
        <f t="shared" si="323"/>
        <v>879.66999999997358</v>
      </c>
      <c r="L2906" t="str">
        <f t="shared" si="317"/>
        <v>830,32</v>
      </c>
      <c r="M2906" s="41">
        <f t="shared" si="318"/>
        <v>879.66999999997358</v>
      </c>
    </row>
    <row r="2907" spans="2:13" x14ac:dyDescent="0.2">
      <c r="B2907" s="41">
        <f t="shared" si="319"/>
        <v>10556.159999999683</v>
      </c>
      <c r="C2907" s="41">
        <f>Motor!$E$5</f>
        <v>1900</v>
      </c>
      <c r="D2907" s="41">
        <f>Motor!$E$6</f>
        <v>0</v>
      </c>
      <c r="E2907" s="41">
        <f t="shared" si="320"/>
        <v>12456.159999999683</v>
      </c>
      <c r="F2907" s="41">
        <f t="shared" si="321"/>
        <v>1038.01</v>
      </c>
      <c r="G2907" s="41">
        <f>IF(VLOOKUP(F2907,Constantes!$D$2:$E$11,2,TRUE)=0,+F2907,VLOOKUP(F2907,Constantes!$D$2:$E$11,2,TRUE))</f>
        <v>1050</v>
      </c>
      <c r="H2907" s="41">
        <f>ROUND(+Motor!$D$15*Iteración!G2907,2)</f>
        <v>49.35</v>
      </c>
      <c r="I2907" s="48">
        <f t="shared" si="322"/>
        <v>830.32999999997355</v>
      </c>
      <c r="J2907" s="41">
        <f t="shared" si="323"/>
        <v>879.67999999997357</v>
      </c>
      <c r="L2907" t="str">
        <f t="shared" si="317"/>
        <v>830,33</v>
      </c>
      <c r="M2907" s="41">
        <f t="shared" si="318"/>
        <v>879.67999999997357</v>
      </c>
    </row>
    <row r="2908" spans="2:13" x14ac:dyDescent="0.2">
      <c r="B2908" s="41">
        <f t="shared" si="319"/>
        <v>10556.279999999682</v>
      </c>
      <c r="C2908" s="41">
        <f>Motor!$E$5</f>
        <v>1900</v>
      </c>
      <c r="D2908" s="41">
        <f>Motor!$E$6</f>
        <v>0</v>
      </c>
      <c r="E2908" s="41">
        <f t="shared" si="320"/>
        <v>12456.279999999682</v>
      </c>
      <c r="F2908" s="41">
        <f t="shared" si="321"/>
        <v>1038.02</v>
      </c>
      <c r="G2908" s="41">
        <f>IF(VLOOKUP(F2908,Constantes!$D$2:$E$11,2,TRUE)=0,+F2908,VLOOKUP(F2908,Constantes!$D$2:$E$11,2,TRUE))</f>
        <v>1050</v>
      </c>
      <c r="H2908" s="41">
        <f>ROUND(+Motor!$D$15*Iteración!G2908,2)</f>
        <v>49.35</v>
      </c>
      <c r="I2908" s="48">
        <f t="shared" si="322"/>
        <v>830.33999999997354</v>
      </c>
      <c r="J2908" s="41">
        <f t="shared" si="323"/>
        <v>879.68999999997357</v>
      </c>
      <c r="L2908" t="str">
        <f t="shared" si="317"/>
        <v>830,34</v>
      </c>
      <c r="M2908" s="41">
        <f t="shared" si="318"/>
        <v>879.68999999997357</v>
      </c>
    </row>
    <row r="2909" spans="2:13" x14ac:dyDescent="0.2">
      <c r="B2909" s="41">
        <f t="shared" si="319"/>
        <v>10556.399999999683</v>
      </c>
      <c r="C2909" s="41">
        <f>Motor!$E$5</f>
        <v>1900</v>
      </c>
      <c r="D2909" s="41">
        <f>Motor!$E$6</f>
        <v>0</v>
      </c>
      <c r="E2909" s="41">
        <f t="shared" si="320"/>
        <v>12456.399999999683</v>
      </c>
      <c r="F2909" s="41">
        <f t="shared" si="321"/>
        <v>1038.03</v>
      </c>
      <c r="G2909" s="41">
        <f>IF(VLOOKUP(F2909,Constantes!$D$2:$E$11,2,TRUE)=0,+F2909,VLOOKUP(F2909,Constantes!$D$2:$E$11,2,TRUE))</f>
        <v>1050</v>
      </c>
      <c r="H2909" s="41">
        <f>ROUND(+Motor!$D$15*Iteración!G2909,2)</f>
        <v>49.35</v>
      </c>
      <c r="I2909" s="48">
        <f t="shared" si="322"/>
        <v>830.34999999997353</v>
      </c>
      <c r="J2909" s="41">
        <f t="shared" si="323"/>
        <v>879.69999999997356</v>
      </c>
      <c r="L2909" t="str">
        <f t="shared" ref="L2909:L2972" si="324">TEXT(I2909,"0,00")</f>
        <v>830,35</v>
      </c>
      <c r="M2909" s="41">
        <f t="shared" ref="M2909:M2972" si="325">+J2909</f>
        <v>879.69999999997356</v>
      </c>
    </row>
    <row r="2910" spans="2:13" x14ac:dyDescent="0.2">
      <c r="B2910" s="41">
        <f t="shared" si="319"/>
        <v>10556.519999999682</v>
      </c>
      <c r="C2910" s="41">
        <f>Motor!$E$5</f>
        <v>1900</v>
      </c>
      <c r="D2910" s="41">
        <f>Motor!$E$6</f>
        <v>0</v>
      </c>
      <c r="E2910" s="41">
        <f t="shared" si="320"/>
        <v>12456.519999999682</v>
      </c>
      <c r="F2910" s="41">
        <f t="shared" si="321"/>
        <v>1038.04</v>
      </c>
      <c r="G2910" s="41">
        <f>IF(VLOOKUP(F2910,Constantes!$D$2:$E$11,2,TRUE)=0,+F2910,VLOOKUP(F2910,Constantes!$D$2:$E$11,2,TRUE))</f>
        <v>1050</v>
      </c>
      <c r="H2910" s="41">
        <f>ROUND(+Motor!$D$15*Iteración!G2910,2)</f>
        <v>49.35</v>
      </c>
      <c r="I2910" s="48">
        <f t="shared" si="322"/>
        <v>830.35999999997352</v>
      </c>
      <c r="J2910" s="41">
        <f t="shared" si="323"/>
        <v>879.70999999997355</v>
      </c>
      <c r="L2910" t="str">
        <f t="shared" si="324"/>
        <v>830,36</v>
      </c>
      <c r="M2910" s="41">
        <f t="shared" si="325"/>
        <v>879.70999999997355</v>
      </c>
    </row>
    <row r="2911" spans="2:13" x14ac:dyDescent="0.2">
      <c r="B2911" s="41">
        <f t="shared" si="319"/>
        <v>10556.639999999683</v>
      </c>
      <c r="C2911" s="41">
        <f>Motor!$E$5</f>
        <v>1900</v>
      </c>
      <c r="D2911" s="41">
        <f>Motor!$E$6</f>
        <v>0</v>
      </c>
      <c r="E2911" s="41">
        <f t="shared" si="320"/>
        <v>12456.639999999683</v>
      </c>
      <c r="F2911" s="41">
        <f t="shared" si="321"/>
        <v>1038.05</v>
      </c>
      <c r="G2911" s="41">
        <f>IF(VLOOKUP(F2911,Constantes!$D$2:$E$11,2,TRUE)=0,+F2911,VLOOKUP(F2911,Constantes!$D$2:$E$11,2,TRUE))</f>
        <v>1050</v>
      </c>
      <c r="H2911" s="41">
        <f>ROUND(+Motor!$D$15*Iteración!G2911,2)</f>
        <v>49.35</v>
      </c>
      <c r="I2911" s="48">
        <f t="shared" si="322"/>
        <v>830.36999999997352</v>
      </c>
      <c r="J2911" s="41">
        <f t="shared" si="323"/>
        <v>879.71999999997354</v>
      </c>
      <c r="L2911" t="str">
        <f t="shared" si="324"/>
        <v>830,37</v>
      </c>
      <c r="M2911" s="41">
        <f t="shared" si="325"/>
        <v>879.71999999997354</v>
      </c>
    </row>
    <row r="2912" spans="2:13" x14ac:dyDescent="0.2">
      <c r="B2912" s="41">
        <f t="shared" si="319"/>
        <v>10556.759999999682</v>
      </c>
      <c r="C2912" s="41">
        <f>Motor!$E$5</f>
        <v>1900</v>
      </c>
      <c r="D2912" s="41">
        <f>Motor!$E$6</f>
        <v>0</v>
      </c>
      <c r="E2912" s="41">
        <f t="shared" si="320"/>
        <v>12456.759999999682</v>
      </c>
      <c r="F2912" s="41">
        <f t="shared" si="321"/>
        <v>1038.06</v>
      </c>
      <c r="G2912" s="41">
        <f>IF(VLOOKUP(F2912,Constantes!$D$2:$E$11,2,TRUE)=0,+F2912,VLOOKUP(F2912,Constantes!$D$2:$E$11,2,TRUE))</f>
        <v>1050</v>
      </c>
      <c r="H2912" s="41">
        <f>ROUND(+Motor!$D$15*Iteración!G2912,2)</f>
        <v>49.35</v>
      </c>
      <c r="I2912" s="48">
        <f t="shared" si="322"/>
        <v>830.37999999997351</v>
      </c>
      <c r="J2912" s="41">
        <f t="shared" si="323"/>
        <v>879.72999999997353</v>
      </c>
      <c r="L2912" t="str">
        <f t="shared" si="324"/>
        <v>830,38</v>
      </c>
      <c r="M2912" s="41">
        <f t="shared" si="325"/>
        <v>879.72999999997353</v>
      </c>
    </row>
    <row r="2913" spans="2:13" x14ac:dyDescent="0.2">
      <c r="B2913" s="41">
        <f t="shared" si="319"/>
        <v>10556.879999999683</v>
      </c>
      <c r="C2913" s="41">
        <f>Motor!$E$5</f>
        <v>1900</v>
      </c>
      <c r="D2913" s="41">
        <f>Motor!$E$6</f>
        <v>0</v>
      </c>
      <c r="E2913" s="41">
        <f t="shared" si="320"/>
        <v>12456.879999999683</v>
      </c>
      <c r="F2913" s="41">
        <f t="shared" si="321"/>
        <v>1038.07</v>
      </c>
      <c r="G2913" s="41">
        <f>IF(VLOOKUP(F2913,Constantes!$D$2:$E$11,2,TRUE)=0,+F2913,VLOOKUP(F2913,Constantes!$D$2:$E$11,2,TRUE))</f>
        <v>1050</v>
      </c>
      <c r="H2913" s="41">
        <f>ROUND(+Motor!$D$15*Iteración!G2913,2)</f>
        <v>49.35</v>
      </c>
      <c r="I2913" s="48">
        <f t="shared" si="322"/>
        <v>830.3899999999735</v>
      </c>
      <c r="J2913" s="41">
        <f t="shared" si="323"/>
        <v>879.73999999997352</v>
      </c>
      <c r="L2913" t="str">
        <f t="shared" si="324"/>
        <v>830,39</v>
      </c>
      <c r="M2913" s="41">
        <f t="shared" si="325"/>
        <v>879.73999999997352</v>
      </c>
    </row>
    <row r="2914" spans="2:13" x14ac:dyDescent="0.2">
      <c r="B2914" s="41">
        <f t="shared" si="319"/>
        <v>10556.999999999682</v>
      </c>
      <c r="C2914" s="41">
        <f>Motor!$E$5</f>
        <v>1900</v>
      </c>
      <c r="D2914" s="41">
        <f>Motor!$E$6</f>
        <v>0</v>
      </c>
      <c r="E2914" s="41">
        <f t="shared" si="320"/>
        <v>12456.999999999682</v>
      </c>
      <c r="F2914" s="41">
        <f t="shared" si="321"/>
        <v>1038.08</v>
      </c>
      <c r="G2914" s="41">
        <f>IF(VLOOKUP(F2914,Constantes!$D$2:$E$11,2,TRUE)=0,+F2914,VLOOKUP(F2914,Constantes!$D$2:$E$11,2,TRUE))</f>
        <v>1050</v>
      </c>
      <c r="H2914" s="41">
        <f>ROUND(+Motor!$D$15*Iteración!G2914,2)</f>
        <v>49.35</v>
      </c>
      <c r="I2914" s="48">
        <f t="shared" si="322"/>
        <v>830.39999999997349</v>
      </c>
      <c r="J2914" s="41">
        <f t="shared" si="323"/>
        <v>879.74999999997351</v>
      </c>
      <c r="L2914" t="str">
        <f t="shared" si="324"/>
        <v>830,40</v>
      </c>
      <c r="M2914" s="41">
        <f t="shared" si="325"/>
        <v>879.74999999997351</v>
      </c>
    </row>
    <row r="2915" spans="2:13" x14ac:dyDescent="0.2">
      <c r="B2915" s="41">
        <f t="shared" si="319"/>
        <v>10557.119999999682</v>
      </c>
      <c r="C2915" s="41">
        <f>Motor!$E$5</f>
        <v>1900</v>
      </c>
      <c r="D2915" s="41">
        <f>Motor!$E$6</f>
        <v>0</v>
      </c>
      <c r="E2915" s="41">
        <f t="shared" si="320"/>
        <v>12457.119999999682</v>
      </c>
      <c r="F2915" s="41">
        <f t="shared" si="321"/>
        <v>1038.0899999999999</v>
      </c>
      <c r="G2915" s="41">
        <f>IF(VLOOKUP(F2915,Constantes!$D$2:$E$11,2,TRUE)=0,+F2915,VLOOKUP(F2915,Constantes!$D$2:$E$11,2,TRUE))</f>
        <v>1050</v>
      </c>
      <c r="H2915" s="41">
        <f>ROUND(+Motor!$D$15*Iteración!G2915,2)</f>
        <v>49.35</v>
      </c>
      <c r="I2915" s="48">
        <f t="shared" si="322"/>
        <v>830.40999999997348</v>
      </c>
      <c r="J2915" s="41">
        <f t="shared" si="323"/>
        <v>879.7599999999735</v>
      </c>
      <c r="L2915" t="str">
        <f t="shared" si="324"/>
        <v>830,41</v>
      </c>
      <c r="M2915" s="41">
        <f t="shared" si="325"/>
        <v>879.7599999999735</v>
      </c>
    </row>
    <row r="2916" spans="2:13" x14ac:dyDescent="0.2">
      <c r="B2916" s="41">
        <f t="shared" si="319"/>
        <v>10557.239999999681</v>
      </c>
      <c r="C2916" s="41">
        <f>Motor!$E$5</f>
        <v>1900</v>
      </c>
      <c r="D2916" s="41">
        <f>Motor!$E$6</f>
        <v>0</v>
      </c>
      <c r="E2916" s="41">
        <f t="shared" si="320"/>
        <v>12457.239999999681</v>
      </c>
      <c r="F2916" s="41">
        <f t="shared" si="321"/>
        <v>1038.0999999999999</v>
      </c>
      <c r="G2916" s="41">
        <f>IF(VLOOKUP(F2916,Constantes!$D$2:$E$11,2,TRUE)=0,+F2916,VLOOKUP(F2916,Constantes!$D$2:$E$11,2,TRUE))</f>
        <v>1050</v>
      </c>
      <c r="H2916" s="41">
        <f>ROUND(+Motor!$D$15*Iteración!G2916,2)</f>
        <v>49.35</v>
      </c>
      <c r="I2916" s="48">
        <f t="shared" si="322"/>
        <v>830.41999999997347</v>
      </c>
      <c r="J2916" s="41">
        <f t="shared" si="323"/>
        <v>879.76999999997349</v>
      </c>
      <c r="L2916" t="str">
        <f t="shared" si="324"/>
        <v>830,42</v>
      </c>
      <c r="M2916" s="41">
        <f t="shared" si="325"/>
        <v>879.76999999997349</v>
      </c>
    </row>
    <row r="2917" spans="2:13" x14ac:dyDescent="0.2">
      <c r="B2917" s="41">
        <f t="shared" si="319"/>
        <v>10557.359999999682</v>
      </c>
      <c r="C2917" s="41">
        <f>Motor!$E$5</f>
        <v>1900</v>
      </c>
      <c r="D2917" s="41">
        <f>Motor!$E$6</f>
        <v>0</v>
      </c>
      <c r="E2917" s="41">
        <f t="shared" si="320"/>
        <v>12457.359999999682</v>
      </c>
      <c r="F2917" s="41">
        <f t="shared" si="321"/>
        <v>1038.1099999999999</v>
      </c>
      <c r="G2917" s="41">
        <f>IF(VLOOKUP(F2917,Constantes!$D$2:$E$11,2,TRUE)=0,+F2917,VLOOKUP(F2917,Constantes!$D$2:$E$11,2,TRUE))</f>
        <v>1050</v>
      </c>
      <c r="H2917" s="41">
        <f>ROUND(+Motor!$D$15*Iteración!G2917,2)</f>
        <v>49.35</v>
      </c>
      <c r="I2917" s="48">
        <f t="shared" si="322"/>
        <v>830.42999999997346</v>
      </c>
      <c r="J2917" s="41">
        <f t="shared" si="323"/>
        <v>879.77999999997348</v>
      </c>
      <c r="L2917" t="str">
        <f t="shared" si="324"/>
        <v>830,43</v>
      </c>
      <c r="M2917" s="41">
        <f t="shared" si="325"/>
        <v>879.77999999997348</v>
      </c>
    </row>
    <row r="2918" spans="2:13" x14ac:dyDescent="0.2">
      <c r="B2918" s="41">
        <f t="shared" si="319"/>
        <v>10557.479999999681</v>
      </c>
      <c r="C2918" s="41">
        <f>Motor!$E$5</f>
        <v>1900</v>
      </c>
      <c r="D2918" s="41">
        <f>Motor!$E$6</f>
        <v>0</v>
      </c>
      <c r="E2918" s="41">
        <f t="shared" si="320"/>
        <v>12457.479999999681</v>
      </c>
      <c r="F2918" s="41">
        <f t="shared" si="321"/>
        <v>1038.1199999999999</v>
      </c>
      <c r="G2918" s="41">
        <f>IF(VLOOKUP(F2918,Constantes!$D$2:$E$11,2,TRUE)=0,+F2918,VLOOKUP(F2918,Constantes!$D$2:$E$11,2,TRUE))</f>
        <v>1050</v>
      </c>
      <c r="H2918" s="41">
        <f>ROUND(+Motor!$D$15*Iteración!G2918,2)</f>
        <v>49.35</v>
      </c>
      <c r="I2918" s="48">
        <f t="shared" si="322"/>
        <v>830.43999999997345</v>
      </c>
      <c r="J2918" s="41">
        <f t="shared" si="323"/>
        <v>879.78999999997347</v>
      </c>
      <c r="L2918" t="str">
        <f t="shared" si="324"/>
        <v>830,44</v>
      </c>
      <c r="M2918" s="41">
        <f t="shared" si="325"/>
        <v>879.78999999997347</v>
      </c>
    </row>
    <row r="2919" spans="2:13" x14ac:dyDescent="0.2">
      <c r="B2919" s="41">
        <f t="shared" si="319"/>
        <v>10557.599999999682</v>
      </c>
      <c r="C2919" s="41">
        <f>Motor!$E$5</f>
        <v>1900</v>
      </c>
      <c r="D2919" s="41">
        <f>Motor!$E$6</f>
        <v>0</v>
      </c>
      <c r="E2919" s="41">
        <f t="shared" si="320"/>
        <v>12457.599999999682</v>
      </c>
      <c r="F2919" s="41">
        <f t="shared" si="321"/>
        <v>1038.1300000000001</v>
      </c>
      <c r="G2919" s="41">
        <f>IF(VLOOKUP(F2919,Constantes!$D$2:$E$11,2,TRUE)=0,+F2919,VLOOKUP(F2919,Constantes!$D$2:$E$11,2,TRUE))</f>
        <v>1050</v>
      </c>
      <c r="H2919" s="41">
        <f>ROUND(+Motor!$D$15*Iteración!G2919,2)</f>
        <v>49.35</v>
      </c>
      <c r="I2919" s="48">
        <f t="shared" si="322"/>
        <v>830.44999999997344</v>
      </c>
      <c r="J2919" s="41">
        <f t="shared" si="323"/>
        <v>879.79999999997347</v>
      </c>
      <c r="L2919" t="str">
        <f t="shared" si="324"/>
        <v>830,45</v>
      </c>
      <c r="M2919" s="41">
        <f t="shared" si="325"/>
        <v>879.79999999997347</v>
      </c>
    </row>
    <row r="2920" spans="2:13" x14ac:dyDescent="0.2">
      <c r="B2920" s="41">
        <f t="shared" si="319"/>
        <v>10557.719999999681</v>
      </c>
      <c r="C2920" s="41">
        <f>Motor!$E$5</f>
        <v>1900</v>
      </c>
      <c r="D2920" s="41">
        <f>Motor!$E$6</f>
        <v>0</v>
      </c>
      <c r="E2920" s="41">
        <f t="shared" si="320"/>
        <v>12457.719999999681</v>
      </c>
      <c r="F2920" s="41">
        <f t="shared" si="321"/>
        <v>1038.1400000000001</v>
      </c>
      <c r="G2920" s="41">
        <f>IF(VLOOKUP(F2920,Constantes!$D$2:$E$11,2,TRUE)=0,+F2920,VLOOKUP(F2920,Constantes!$D$2:$E$11,2,TRUE))</f>
        <v>1050</v>
      </c>
      <c r="H2920" s="41">
        <f>ROUND(+Motor!$D$15*Iteración!G2920,2)</f>
        <v>49.35</v>
      </c>
      <c r="I2920" s="48">
        <f t="shared" si="322"/>
        <v>830.45999999997343</v>
      </c>
      <c r="J2920" s="41">
        <f t="shared" si="323"/>
        <v>879.80999999997346</v>
      </c>
      <c r="L2920" t="str">
        <f t="shared" si="324"/>
        <v>830,46</v>
      </c>
      <c r="M2920" s="41">
        <f t="shared" si="325"/>
        <v>879.80999999997346</v>
      </c>
    </row>
    <row r="2921" spans="2:13" x14ac:dyDescent="0.2">
      <c r="B2921" s="41">
        <f t="shared" si="319"/>
        <v>10557.839999999682</v>
      </c>
      <c r="C2921" s="41">
        <f>Motor!$E$5</f>
        <v>1900</v>
      </c>
      <c r="D2921" s="41">
        <f>Motor!$E$6</f>
        <v>0</v>
      </c>
      <c r="E2921" s="41">
        <f t="shared" si="320"/>
        <v>12457.839999999682</v>
      </c>
      <c r="F2921" s="41">
        <f t="shared" si="321"/>
        <v>1038.1500000000001</v>
      </c>
      <c r="G2921" s="41">
        <f>IF(VLOOKUP(F2921,Constantes!$D$2:$E$11,2,TRUE)=0,+F2921,VLOOKUP(F2921,Constantes!$D$2:$E$11,2,TRUE))</f>
        <v>1050</v>
      </c>
      <c r="H2921" s="41">
        <f>ROUND(+Motor!$D$15*Iteración!G2921,2)</f>
        <v>49.35</v>
      </c>
      <c r="I2921" s="48">
        <f t="shared" si="322"/>
        <v>830.46999999997342</v>
      </c>
      <c r="J2921" s="41">
        <f t="shared" si="323"/>
        <v>879.81999999997345</v>
      </c>
      <c r="L2921" t="str">
        <f t="shared" si="324"/>
        <v>830,47</v>
      </c>
      <c r="M2921" s="41">
        <f t="shared" si="325"/>
        <v>879.81999999997345</v>
      </c>
    </row>
    <row r="2922" spans="2:13" x14ac:dyDescent="0.2">
      <c r="B2922" s="41">
        <f t="shared" si="319"/>
        <v>10557.959999999681</v>
      </c>
      <c r="C2922" s="41">
        <f>Motor!$E$5</f>
        <v>1900</v>
      </c>
      <c r="D2922" s="41">
        <f>Motor!$E$6</f>
        <v>0</v>
      </c>
      <c r="E2922" s="41">
        <f t="shared" si="320"/>
        <v>12457.959999999681</v>
      </c>
      <c r="F2922" s="41">
        <f t="shared" si="321"/>
        <v>1038.1600000000001</v>
      </c>
      <c r="G2922" s="41">
        <f>IF(VLOOKUP(F2922,Constantes!$D$2:$E$11,2,TRUE)=0,+F2922,VLOOKUP(F2922,Constantes!$D$2:$E$11,2,TRUE))</f>
        <v>1050</v>
      </c>
      <c r="H2922" s="41">
        <f>ROUND(+Motor!$D$15*Iteración!G2922,2)</f>
        <v>49.35</v>
      </c>
      <c r="I2922" s="48">
        <f t="shared" si="322"/>
        <v>830.47999999997342</v>
      </c>
      <c r="J2922" s="41">
        <f t="shared" si="323"/>
        <v>879.82999999997344</v>
      </c>
      <c r="L2922" t="str">
        <f t="shared" si="324"/>
        <v>830,48</v>
      </c>
      <c r="M2922" s="41">
        <f t="shared" si="325"/>
        <v>879.82999999997344</v>
      </c>
    </row>
    <row r="2923" spans="2:13" x14ac:dyDescent="0.2">
      <c r="B2923" s="41">
        <f t="shared" si="319"/>
        <v>10558.079999999682</v>
      </c>
      <c r="C2923" s="41">
        <f>Motor!$E$5</f>
        <v>1900</v>
      </c>
      <c r="D2923" s="41">
        <f>Motor!$E$6</f>
        <v>0</v>
      </c>
      <c r="E2923" s="41">
        <f t="shared" si="320"/>
        <v>12458.079999999682</v>
      </c>
      <c r="F2923" s="41">
        <f t="shared" si="321"/>
        <v>1038.17</v>
      </c>
      <c r="G2923" s="41">
        <f>IF(VLOOKUP(F2923,Constantes!$D$2:$E$11,2,TRUE)=0,+F2923,VLOOKUP(F2923,Constantes!$D$2:$E$11,2,TRUE))</f>
        <v>1050</v>
      </c>
      <c r="H2923" s="41">
        <f>ROUND(+Motor!$D$15*Iteración!G2923,2)</f>
        <v>49.35</v>
      </c>
      <c r="I2923" s="48">
        <f t="shared" si="322"/>
        <v>830.48999999997341</v>
      </c>
      <c r="J2923" s="41">
        <f t="shared" si="323"/>
        <v>879.83999999997343</v>
      </c>
      <c r="L2923" t="str">
        <f t="shared" si="324"/>
        <v>830,49</v>
      </c>
      <c r="M2923" s="41">
        <f t="shared" si="325"/>
        <v>879.83999999997343</v>
      </c>
    </row>
    <row r="2924" spans="2:13" x14ac:dyDescent="0.2">
      <c r="B2924" s="41">
        <f t="shared" si="319"/>
        <v>10558.199999999681</v>
      </c>
      <c r="C2924" s="41">
        <f>Motor!$E$5</f>
        <v>1900</v>
      </c>
      <c r="D2924" s="41">
        <f>Motor!$E$6</f>
        <v>0</v>
      </c>
      <c r="E2924" s="41">
        <f t="shared" si="320"/>
        <v>12458.199999999681</v>
      </c>
      <c r="F2924" s="41">
        <f t="shared" si="321"/>
        <v>1038.18</v>
      </c>
      <c r="G2924" s="41">
        <f>IF(VLOOKUP(F2924,Constantes!$D$2:$E$11,2,TRUE)=0,+F2924,VLOOKUP(F2924,Constantes!$D$2:$E$11,2,TRUE))</f>
        <v>1050</v>
      </c>
      <c r="H2924" s="41">
        <f>ROUND(+Motor!$D$15*Iteración!G2924,2)</f>
        <v>49.35</v>
      </c>
      <c r="I2924" s="48">
        <f t="shared" si="322"/>
        <v>830.4999999999734</v>
      </c>
      <c r="J2924" s="41">
        <f t="shared" si="323"/>
        <v>879.84999999997342</v>
      </c>
      <c r="L2924" t="str">
        <f t="shared" si="324"/>
        <v>830,50</v>
      </c>
      <c r="M2924" s="41">
        <f t="shared" si="325"/>
        <v>879.84999999997342</v>
      </c>
    </row>
    <row r="2925" spans="2:13" x14ac:dyDescent="0.2">
      <c r="B2925" s="41">
        <f t="shared" si="319"/>
        <v>10558.319999999681</v>
      </c>
      <c r="C2925" s="41">
        <f>Motor!$E$5</f>
        <v>1900</v>
      </c>
      <c r="D2925" s="41">
        <f>Motor!$E$6</f>
        <v>0</v>
      </c>
      <c r="E2925" s="41">
        <f t="shared" si="320"/>
        <v>12458.319999999681</v>
      </c>
      <c r="F2925" s="41">
        <f t="shared" si="321"/>
        <v>1038.19</v>
      </c>
      <c r="G2925" s="41">
        <f>IF(VLOOKUP(F2925,Constantes!$D$2:$E$11,2,TRUE)=0,+F2925,VLOOKUP(F2925,Constantes!$D$2:$E$11,2,TRUE))</f>
        <v>1050</v>
      </c>
      <c r="H2925" s="41">
        <f>ROUND(+Motor!$D$15*Iteración!G2925,2)</f>
        <v>49.35</v>
      </c>
      <c r="I2925" s="48">
        <f t="shared" si="322"/>
        <v>830.50999999997339</v>
      </c>
      <c r="J2925" s="41">
        <f t="shared" si="323"/>
        <v>879.85999999997341</v>
      </c>
      <c r="L2925" t="str">
        <f t="shared" si="324"/>
        <v>830,51</v>
      </c>
      <c r="M2925" s="41">
        <f t="shared" si="325"/>
        <v>879.85999999997341</v>
      </c>
    </row>
    <row r="2926" spans="2:13" x14ac:dyDescent="0.2">
      <c r="B2926" s="41">
        <f t="shared" si="319"/>
        <v>10558.43999999968</v>
      </c>
      <c r="C2926" s="41">
        <f>Motor!$E$5</f>
        <v>1900</v>
      </c>
      <c r="D2926" s="41">
        <f>Motor!$E$6</f>
        <v>0</v>
      </c>
      <c r="E2926" s="41">
        <f t="shared" si="320"/>
        <v>12458.43999999968</v>
      </c>
      <c r="F2926" s="41">
        <f t="shared" si="321"/>
        <v>1038.2</v>
      </c>
      <c r="G2926" s="41">
        <f>IF(VLOOKUP(F2926,Constantes!$D$2:$E$11,2,TRUE)=0,+F2926,VLOOKUP(F2926,Constantes!$D$2:$E$11,2,TRUE))</f>
        <v>1050</v>
      </c>
      <c r="H2926" s="41">
        <f>ROUND(+Motor!$D$15*Iteración!G2926,2)</f>
        <v>49.35</v>
      </c>
      <c r="I2926" s="48">
        <f t="shared" si="322"/>
        <v>830.51999999997338</v>
      </c>
      <c r="J2926" s="41">
        <f t="shared" si="323"/>
        <v>879.8699999999734</v>
      </c>
      <c r="L2926" t="str">
        <f t="shared" si="324"/>
        <v>830,52</v>
      </c>
      <c r="M2926" s="41">
        <f t="shared" si="325"/>
        <v>879.8699999999734</v>
      </c>
    </row>
    <row r="2927" spans="2:13" x14ac:dyDescent="0.2">
      <c r="B2927" s="41">
        <f t="shared" si="319"/>
        <v>10558.559999999681</v>
      </c>
      <c r="C2927" s="41">
        <f>Motor!$E$5</f>
        <v>1900</v>
      </c>
      <c r="D2927" s="41">
        <f>Motor!$E$6</f>
        <v>0</v>
      </c>
      <c r="E2927" s="41">
        <f t="shared" si="320"/>
        <v>12458.559999999681</v>
      </c>
      <c r="F2927" s="41">
        <f t="shared" si="321"/>
        <v>1038.21</v>
      </c>
      <c r="G2927" s="41">
        <f>IF(VLOOKUP(F2927,Constantes!$D$2:$E$11,2,TRUE)=0,+F2927,VLOOKUP(F2927,Constantes!$D$2:$E$11,2,TRUE))</f>
        <v>1050</v>
      </c>
      <c r="H2927" s="41">
        <f>ROUND(+Motor!$D$15*Iteración!G2927,2)</f>
        <v>49.35</v>
      </c>
      <c r="I2927" s="48">
        <f t="shared" si="322"/>
        <v>830.52999999997337</v>
      </c>
      <c r="J2927" s="41">
        <f t="shared" si="323"/>
        <v>879.87999999997339</v>
      </c>
      <c r="L2927" t="str">
        <f t="shared" si="324"/>
        <v>830,53</v>
      </c>
      <c r="M2927" s="41">
        <f t="shared" si="325"/>
        <v>879.87999999997339</v>
      </c>
    </row>
    <row r="2928" spans="2:13" x14ac:dyDescent="0.2">
      <c r="B2928" s="41">
        <f t="shared" si="319"/>
        <v>10558.67999999968</v>
      </c>
      <c r="C2928" s="41">
        <f>Motor!$E$5</f>
        <v>1900</v>
      </c>
      <c r="D2928" s="41">
        <f>Motor!$E$6</f>
        <v>0</v>
      </c>
      <c r="E2928" s="41">
        <f t="shared" si="320"/>
        <v>12458.67999999968</v>
      </c>
      <c r="F2928" s="41">
        <f t="shared" si="321"/>
        <v>1038.22</v>
      </c>
      <c r="G2928" s="41">
        <f>IF(VLOOKUP(F2928,Constantes!$D$2:$E$11,2,TRUE)=0,+F2928,VLOOKUP(F2928,Constantes!$D$2:$E$11,2,TRUE))</f>
        <v>1050</v>
      </c>
      <c r="H2928" s="41">
        <f>ROUND(+Motor!$D$15*Iteración!G2928,2)</f>
        <v>49.35</v>
      </c>
      <c r="I2928" s="48">
        <f t="shared" si="322"/>
        <v>830.53999999997336</v>
      </c>
      <c r="J2928" s="41">
        <f t="shared" si="323"/>
        <v>879.88999999997338</v>
      </c>
      <c r="L2928" t="str">
        <f t="shared" si="324"/>
        <v>830,54</v>
      </c>
      <c r="M2928" s="41">
        <f t="shared" si="325"/>
        <v>879.88999999997338</v>
      </c>
    </row>
    <row r="2929" spans="2:13" x14ac:dyDescent="0.2">
      <c r="B2929" s="41">
        <f t="shared" si="319"/>
        <v>10558.799999999681</v>
      </c>
      <c r="C2929" s="41">
        <f>Motor!$E$5</f>
        <v>1900</v>
      </c>
      <c r="D2929" s="41">
        <f>Motor!$E$6</f>
        <v>0</v>
      </c>
      <c r="E2929" s="41">
        <f t="shared" si="320"/>
        <v>12458.799999999681</v>
      </c>
      <c r="F2929" s="41">
        <f t="shared" si="321"/>
        <v>1038.23</v>
      </c>
      <c r="G2929" s="41">
        <f>IF(VLOOKUP(F2929,Constantes!$D$2:$E$11,2,TRUE)=0,+F2929,VLOOKUP(F2929,Constantes!$D$2:$E$11,2,TRUE))</f>
        <v>1050</v>
      </c>
      <c r="H2929" s="41">
        <f>ROUND(+Motor!$D$15*Iteración!G2929,2)</f>
        <v>49.35</v>
      </c>
      <c r="I2929" s="48">
        <f t="shared" si="322"/>
        <v>830.54999999997335</v>
      </c>
      <c r="J2929" s="41">
        <f t="shared" si="323"/>
        <v>879.89999999997337</v>
      </c>
      <c r="L2929" t="str">
        <f t="shared" si="324"/>
        <v>830,55</v>
      </c>
      <c r="M2929" s="41">
        <f t="shared" si="325"/>
        <v>879.89999999997337</v>
      </c>
    </row>
    <row r="2930" spans="2:13" x14ac:dyDescent="0.2">
      <c r="B2930" s="41">
        <f t="shared" si="319"/>
        <v>10558.91999999968</v>
      </c>
      <c r="C2930" s="41">
        <f>Motor!$E$5</f>
        <v>1900</v>
      </c>
      <c r="D2930" s="41">
        <f>Motor!$E$6</f>
        <v>0</v>
      </c>
      <c r="E2930" s="41">
        <f t="shared" si="320"/>
        <v>12458.91999999968</v>
      </c>
      <c r="F2930" s="41">
        <f t="shared" si="321"/>
        <v>1038.24</v>
      </c>
      <c r="G2930" s="41">
        <f>IF(VLOOKUP(F2930,Constantes!$D$2:$E$11,2,TRUE)=0,+F2930,VLOOKUP(F2930,Constantes!$D$2:$E$11,2,TRUE))</f>
        <v>1050</v>
      </c>
      <c r="H2930" s="41">
        <f>ROUND(+Motor!$D$15*Iteración!G2930,2)</f>
        <v>49.35</v>
      </c>
      <c r="I2930" s="48">
        <f t="shared" si="322"/>
        <v>830.55999999997334</v>
      </c>
      <c r="J2930" s="41">
        <f t="shared" si="323"/>
        <v>879.90999999997337</v>
      </c>
      <c r="L2930" t="str">
        <f t="shared" si="324"/>
        <v>830,56</v>
      </c>
      <c r="M2930" s="41">
        <f t="shared" si="325"/>
        <v>879.90999999997337</v>
      </c>
    </row>
    <row r="2931" spans="2:13" x14ac:dyDescent="0.2">
      <c r="B2931" s="41">
        <f t="shared" si="319"/>
        <v>10559.039999999681</v>
      </c>
      <c r="C2931" s="41">
        <f>Motor!$E$5</f>
        <v>1900</v>
      </c>
      <c r="D2931" s="41">
        <f>Motor!$E$6</f>
        <v>0</v>
      </c>
      <c r="E2931" s="41">
        <f t="shared" si="320"/>
        <v>12459.039999999681</v>
      </c>
      <c r="F2931" s="41">
        <f t="shared" si="321"/>
        <v>1038.25</v>
      </c>
      <c r="G2931" s="41">
        <f>IF(VLOOKUP(F2931,Constantes!$D$2:$E$11,2,TRUE)=0,+F2931,VLOOKUP(F2931,Constantes!$D$2:$E$11,2,TRUE))</f>
        <v>1050</v>
      </c>
      <c r="H2931" s="41">
        <f>ROUND(+Motor!$D$15*Iteración!G2931,2)</f>
        <v>49.35</v>
      </c>
      <c r="I2931" s="48">
        <f t="shared" si="322"/>
        <v>830.56999999997333</v>
      </c>
      <c r="J2931" s="41">
        <f t="shared" si="323"/>
        <v>879.91999999997336</v>
      </c>
      <c r="L2931" t="str">
        <f t="shared" si="324"/>
        <v>830,57</v>
      </c>
      <c r="M2931" s="41">
        <f t="shared" si="325"/>
        <v>879.91999999997336</v>
      </c>
    </row>
    <row r="2932" spans="2:13" x14ac:dyDescent="0.2">
      <c r="B2932" s="41">
        <f t="shared" si="319"/>
        <v>10559.15999999968</v>
      </c>
      <c r="C2932" s="41">
        <f>Motor!$E$5</f>
        <v>1900</v>
      </c>
      <c r="D2932" s="41">
        <f>Motor!$E$6</f>
        <v>0</v>
      </c>
      <c r="E2932" s="41">
        <f t="shared" si="320"/>
        <v>12459.15999999968</v>
      </c>
      <c r="F2932" s="41">
        <f t="shared" si="321"/>
        <v>1038.26</v>
      </c>
      <c r="G2932" s="41">
        <f>IF(VLOOKUP(F2932,Constantes!$D$2:$E$11,2,TRUE)=0,+F2932,VLOOKUP(F2932,Constantes!$D$2:$E$11,2,TRUE))</f>
        <v>1050</v>
      </c>
      <c r="H2932" s="41">
        <f>ROUND(+Motor!$D$15*Iteración!G2932,2)</f>
        <v>49.35</v>
      </c>
      <c r="I2932" s="48">
        <f t="shared" si="322"/>
        <v>830.57999999997332</v>
      </c>
      <c r="J2932" s="41">
        <f t="shared" si="323"/>
        <v>879.92999999997335</v>
      </c>
      <c r="L2932" t="str">
        <f t="shared" si="324"/>
        <v>830,58</v>
      </c>
      <c r="M2932" s="41">
        <f t="shared" si="325"/>
        <v>879.92999999997335</v>
      </c>
    </row>
    <row r="2933" spans="2:13" x14ac:dyDescent="0.2">
      <c r="B2933" s="41">
        <f t="shared" si="319"/>
        <v>10559.279999999681</v>
      </c>
      <c r="C2933" s="41">
        <f>Motor!$E$5</f>
        <v>1900</v>
      </c>
      <c r="D2933" s="41">
        <f>Motor!$E$6</f>
        <v>0</v>
      </c>
      <c r="E2933" s="41">
        <f t="shared" si="320"/>
        <v>12459.279999999681</v>
      </c>
      <c r="F2933" s="41">
        <f t="shared" si="321"/>
        <v>1038.27</v>
      </c>
      <c r="G2933" s="41">
        <f>IF(VLOOKUP(F2933,Constantes!$D$2:$E$11,2,TRUE)=0,+F2933,VLOOKUP(F2933,Constantes!$D$2:$E$11,2,TRUE))</f>
        <v>1050</v>
      </c>
      <c r="H2933" s="41">
        <f>ROUND(+Motor!$D$15*Iteración!G2933,2)</f>
        <v>49.35</v>
      </c>
      <c r="I2933" s="48">
        <f t="shared" si="322"/>
        <v>830.58999999997332</v>
      </c>
      <c r="J2933" s="41">
        <f t="shared" si="323"/>
        <v>879.93999999997334</v>
      </c>
      <c r="L2933" t="str">
        <f t="shared" si="324"/>
        <v>830,59</v>
      </c>
      <c r="M2933" s="41">
        <f t="shared" si="325"/>
        <v>879.93999999997334</v>
      </c>
    </row>
    <row r="2934" spans="2:13" x14ac:dyDescent="0.2">
      <c r="B2934" s="41">
        <f t="shared" si="319"/>
        <v>10559.399999999679</v>
      </c>
      <c r="C2934" s="41">
        <f>Motor!$E$5</f>
        <v>1900</v>
      </c>
      <c r="D2934" s="41">
        <f>Motor!$E$6</f>
        <v>0</v>
      </c>
      <c r="E2934" s="41">
        <f t="shared" si="320"/>
        <v>12459.399999999679</v>
      </c>
      <c r="F2934" s="41">
        <f t="shared" si="321"/>
        <v>1038.28</v>
      </c>
      <c r="G2934" s="41">
        <f>IF(VLOOKUP(F2934,Constantes!$D$2:$E$11,2,TRUE)=0,+F2934,VLOOKUP(F2934,Constantes!$D$2:$E$11,2,TRUE))</f>
        <v>1050</v>
      </c>
      <c r="H2934" s="41">
        <f>ROUND(+Motor!$D$15*Iteración!G2934,2)</f>
        <v>49.35</v>
      </c>
      <c r="I2934" s="48">
        <f t="shared" si="322"/>
        <v>830.59999999997331</v>
      </c>
      <c r="J2934" s="41">
        <f t="shared" si="323"/>
        <v>879.94999999997333</v>
      </c>
      <c r="L2934" t="str">
        <f t="shared" si="324"/>
        <v>830,60</v>
      </c>
      <c r="M2934" s="41">
        <f t="shared" si="325"/>
        <v>879.94999999997333</v>
      </c>
    </row>
    <row r="2935" spans="2:13" x14ac:dyDescent="0.2">
      <c r="B2935" s="41">
        <f t="shared" si="319"/>
        <v>10559.51999999968</v>
      </c>
      <c r="C2935" s="41">
        <f>Motor!$E$5</f>
        <v>1900</v>
      </c>
      <c r="D2935" s="41">
        <f>Motor!$E$6</f>
        <v>0</v>
      </c>
      <c r="E2935" s="41">
        <f t="shared" si="320"/>
        <v>12459.51999999968</v>
      </c>
      <c r="F2935" s="41">
        <f t="shared" si="321"/>
        <v>1038.29</v>
      </c>
      <c r="G2935" s="41">
        <f>IF(VLOOKUP(F2935,Constantes!$D$2:$E$11,2,TRUE)=0,+F2935,VLOOKUP(F2935,Constantes!$D$2:$E$11,2,TRUE))</f>
        <v>1050</v>
      </c>
      <c r="H2935" s="41">
        <f>ROUND(+Motor!$D$15*Iteración!G2935,2)</f>
        <v>49.35</v>
      </c>
      <c r="I2935" s="48">
        <f t="shared" si="322"/>
        <v>830.6099999999733</v>
      </c>
      <c r="J2935" s="41">
        <f t="shared" si="323"/>
        <v>879.95999999997332</v>
      </c>
      <c r="L2935" t="str">
        <f t="shared" si="324"/>
        <v>830,61</v>
      </c>
      <c r="M2935" s="41">
        <f t="shared" si="325"/>
        <v>879.95999999997332</v>
      </c>
    </row>
    <row r="2936" spans="2:13" x14ac:dyDescent="0.2">
      <c r="B2936" s="41">
        <f t="shared" si="319"/>
        <v>10559.639999999679</v>
      </c>
      <c r="C2936" s="41">
        <f>Motor!$E$5</f>
        <v>1900</v>
      </c>
      <c r="D2936" s="41">
        <f>Motor!$E$6</f>
        <v>0</v>
      </c>
      <c r="E2936" s="41">
        <f t="shared" si="320"/>
        <v>12459.639999999679</v>
      </c>
      <c r="F2936" s="41">
        <f t="shared" si="321"/>
        <v>1038.3</v>
      </c>
      <c r="G2936" s="41">
        <f>IF(VLOOKUP(F2936,Constantes!$D$2:$E$11,2,TRUE)=0,+F2936,VLOOKUP(F2936,Constantes!$D$2:$E$11,2,TRUE))</f>
        <v>1050</v>
      </c>
      <c r="H2936" s="41">
        <f>ROUND(+Motor!$D$15*Iteración!G2936,2)</f>
        <v>49.35</v>
      </c>
      <c r="I2936" s="48">
        <f t="shared" si="322"/>
        <v>830.61999999997329</v>
      </c>
      <c r="J2936" s="41">
        <f t="shared" si="323"/>
        <v>879.96999999997331</v>
      </c>
      <c r="L2936" t="str">
        <f t="shared" si="324"/>
        <v>830,62</v>
      </c>
      <c r="M2936" s="41">
        <f t="shared" si="325"/>
        <v>879.96999999997331</v>
      </c>
    </row>
    <row r="2937" spans="2:13" x14ac:dyDescent="0.2">
      <c r="B2937" s="41">
        <f t="shared" si="319"/>
        <v>10559.75999999968</v>
      </c>
      <c r="C2937" s="41">
        <f>Motor!$E$5</f>
        <v>1900</v>
      </c>
      <c r="D2937" s="41">
        <f>Motor!$E$6</f>
        <v>0</v>
      </c>
      <c r="E2937" s="41">
        <f t="shared" si="320"/>
        <v>12459.75999999968</v>
      </c>
      <c r="F2937" s="41">
        <f t="shared" si="321"/>
        <v>1038.31</v>
      </c>
      <c r="G2937" s="41">
        <f>IF(VLOOKUP(F2937,Constantes!$D$2:$E$11,2,TRUE)=0,+F2937,VLOOKUP(F2937,Constantes!$D$2:$E$11,2,TRUE))</f>
        <v>1050</v>
      </c>
      <c r="H2937" s="41">
        <f>ROUND(+Motor!$D$15*Iteración!G2937,2)</f>
        <v>49.35</v>
      </c>
      <c r="I2937" s="48">
        <f t="shared" si="322"/>
        <v>830.62999999997328</v>
      </c>
      <c r="J2937" s="41">
        <f t="shared" si="323"/>
        <v>879.9799999999733</v>
      </c>
      <c r="L2937" t="str">
        <f t="shared" si="324"/>
        <v>830,63</v>
      </c>
      <c r="M2937" s="41">
        <f t="shared" si="325"/>
        <v>879.9799999999733</v>
      </c>
    </row>
    <row r="2938" spans="2:13" x14ac:dyDescent="0.2">
      <c r="B2938" s="41">
        <f t="shared" si="319"/>
        <v>10559.879999999679</v>
      </c>
      <c r="C2938" s="41">
        <f>Motor!$E$5</f>
        <v>1900</v>
      </c>
      <c r="D2938" s="41">
        <f>Motor!$E$6</f>
        <v>0</v>
      </c>
      <c r="E2938" s="41">
        <f t="shared" si="320"/>
        <v>12459.879999999679</v>
      </c>
      <c r="F2938" s="41">
        <f t="shared" si="321"/>
        <v>1038.32</v>
      </c>
      <c r="G2938" s="41">
        <f>IF(VLOOKUP(F2938,Constantes!$D$2:$E$11,2,TRUE)=0,+F2938,VLOOKUP(F2938,Constantes!$D$2:$E$11,2,TRUE))</f>
        <v>1050</v>
      </c>
      <c r="H2938" s="41">
        <f>ROUND(+Motor!$D$15*Iteración!G2938,2)</f>
        <v>49.35</v>
      </c>
      <c r="I2938" s="48">
        <f t="shared" si="322"/>
        <v>830.63999999997327</v>
      </c>
      <c r="J2938" s="41">
        <f t="shared" si="323"/>
        <v>879.98999999997329</v>
      </c>
      <c r="L2938" t="str">
        <f t="shared" si="324"/>
        <v>830,64</v>
      </c>
      <c r="M2938" s="41">
        <f t="shared" si="325"/>
        <v>879.98999999997329</v>
      </c>
    </row>
    <row r="2939" spans="2:13" x14ac:dyDescent="0.2">
      <c r="B2939" s="41">
        <f t="shared" si="319"/>
        <v>10559.99999999968</v>
      </c>
      <c r="C2939" s="41">
        <f>Motor!$E$5</f>
        <v>1900</v>
      </c>
      <c r="D2939" s="41">
        <f>Motor!$E$6</f>
        <v>0</v>
      </c>
      <c r="E2939" s="41">
        <f t="shared" si="320"/>
        <v>12459.99999999968</v>
      </c>
      <c r="F2939" s="41">
        <f t="shared" si="321"/>
        <v>1038.33</v>
      </c>
      <c r="G2939" s="41">
        <f>IF(VLOOKUP(F2939,Constantes!$D$2:$E$11,2,TRUE)=0,+F2939,VLOOKUP(F2939,Constantes!$D$2:$E$11,2,TRUE))</f>
        <v>1050</v>
      </c>
      <c r="H2939" s="41">
        <f>ROUND(+Motor!$D$15*Iteración!G2939,2)</f>
        <v>49.35</v>
      </c>
      <c r="I2939" s="48">
        <f t="shared" si="322"/>
        <v>830.64999999997326</v>
      </c>
      <c r="J2939" s="41">
        <f t="shared" si="323"/>
        <v>879.99999999997328</v>
      </c>
      <c r="L2939" t="str">
        <f t="shared" si="324"/>
        <v>830,65</v>
      </c>
      <c r="M2939" s="41">
        <f t="shared" si="325"/>
        <v>879.99999999997328</v>
      </c>
    </row>
    <row r="2940" spans="2:13" x14ac:dyDescent="0.2">
      <c r="B2940" s="41">
        <f t="shared" si="319"/>
        <v>10560.119999999679</v>
      </c>
      <c r="C2940" s="41">
        <f>Motor!$E$5</f>
        <v>1900</v>
      </c>
      <c r="D2940" s="41">
        <f>Motor!$E$6</f>
        <v>0</v>
      </c>
      <c r="E2940" s="41">
        <f t="shared" si="320"/>
        <v>12460.119999999679</v>
      </c>
      <c r="F2940" s="41">
        <f t="shared" si="321"/>
        <v>1038.3399999999999</v>
      </c>
      <c r="G2940" s="41">
        <f>IF(VLOOKUP(F2940,Constantes!$D$2:$E$11,2,TRUE)=0,+F2940,VLOOKUP(F2940,Constantes!$D$2:$E$11,2,TRUE))</f>
        <v>1050</v>
      </c>
      <c r="H2940" s="41">
        <f>ROUND(+Motor!$D$15*Iteración!G2940,2)</f>
        <v>49.35</v>
      </c>
      <c r="I2940" s="48">
        <f t="shared" si="322"/>
        <v>830.65999999997325</v>
      </c>
      <c r="J2940" s="41">
        <f t="shared" si="323"/>
        <v>880.00999999997327</v>
      </c>
      <c r="L2940" t="str">
        <f t="shared" si="324"/>
        <v>830,66</v>
      </c>
      <c r="M2940" s="41">
        <f t="shared" si="325"/>
        <v>880.00999999997327</v>
      </c>
    </row>
    <row r="2941" spans="2:13" x14ac:dyDescent="0.2">
      <c r="B2941" s="41">
        <f t="shared" si="319"/>
        <v>10560.23999999968</v>
      </c>
      <c r="C2941" s="41">
        <f>Motor!$E$5</f>
        <v>1900</v>
      </c>
      <c r="D2941" s="41">
        <f>Motor!$E$6</f>
        <v>0</v>
      </c>
      <c r="E2941" s="41">
        <f t="shared" si="320"/>
        <v>12460.23999999968</v>
      </c>
      <c r="F2941" s="41">
        <f t="shared" si="321"/>
        <v>1038.3499999999999</v>
      </c>
      <c r="G2941" s="41">
        <f>IF(VLOOKUP(F2941,Constantes!$D$2:$E$11,2,TRUE)=0,+F2941,VLOOKUP(F2941,Constantes!$D$2:$E$11,2,TRUE))</f>
        <v>1050</v>
      </c>
      <c r="H2941" s="41">
        <f>ROUND(+Motor!$D$15*Iteración!G2941,2)</f>
        <v>49.35</v>
      </c>
      <c r="I2941" s="48">
        <f t="shared" si="322"/>
        <v>830.66999999997324</v>
      </c>
      <c r="J2941" s="41">
        <f t="shared" si="323"/>
        <v>880.01999999997327</v>
      </c>
      <c r="L2941" t="str">
        <f t="shared" si="324"/>
        <v>830,67</v>
      </c>
      <c r="M2941" s="41">
        <f t="shared" si="325"/>
        <v>880.01999999997327</v>
      </c>
    </row>
    <row r="2942" spans="2:13" x14ac:dyDescent="0.2">
      <c r="B2942" s="41">
        <f t="shared" si="319"/>
        <v>10560.359999999679</v>
      </c>
      <c r="C2942" s="41">
        <f>Motor!$E$5</f>
        <v>1900</v>
      </c>
      <c r="D2942" s="41">
        <f>Motor!$E$6</f>
        <v>0</v>
      </c>
      <c r="E2942" s="41">
        <f t="shared" si="320"/>
        <v>12460.359999999679</v>
      </c>
      <c r="F2942" s="41">
        <f t="shared" si="321"/>
        <v>1038.3599999999999</v>
      </c>
      <c r="G2942" s="41">
        <f>IF(VLOOKUP(F2942,Constantes!$D$2:$E$11,2,TRUE)=0,+F2942,VLOOKUP(F2942,Constantes!$D$2:$E$11,2,TRUE))</f>
        <v>1050</v>
      </c>
      <c r="H2942" s="41">
        <f>ROUND(+Motor!$D$15*Iteración!G2942,2)</f>
        <v>49.35</v>
      </c>
      <c r="I2942" s="48">
        <f t="shared" si="322"/>
        <v>830.67999999997323</v>
      </c>
      <c r="J2942" s="41">
        <f t="shared" si="323"/>
        <v>880.02999999997326</v>
      </c>
      <c r="L2942" t="str">
        <f t="shared" si="324"/>
        <v>830,68</v>
      </c>
      <c r="M2942" s="41">
        <f t="shared" si="325"/>
        <v>880.02999999997326</v>
      </c>
    </row>
    <row r="2943" spans="2:13" x14ac:dyDescent="0.2">
      <c r="B2943" s="41">
        <f t="shared" si="319"/>
        <v>10560.479999999679</v>
      </c>
      <c r="C2943" s="41">
        <f>Motor!$E$5</f>
        <v>1900</v>
      </c>
      <c r="D2943" s="41">
        <f>Motor!$E$6</f>
        <v>0</v>
      </c>
      <c r="E2943" s="41">
        <f t="shared" si="320"/>
        <v>12460.479999999679</v>
      </c>
      <c r="F2943" s="41">
        <f t="shared" si="321"/>
        <v>1038.3699999999999</v>
      </c>
      <c r="G2943" s="41">
        <f>IF(VLOOKUP(F2943,Constantes!$D$2:$E$11,2,TRUE)=0,+F2943,VLOOKUP(F2943,Constantes!$D$2:$E$11,2,TRUE))</f>
        <v>1050</v>
      </c>
      <c r="H2943" s="41">
        <f>ROUND(+Motor!$D$15*Iteración!G2943,2)</f>
        <v>49.35</v>
      </c>
      <c r="I2943" s="48">
        <f t="shared" si="322"/>
        <v>830.68999999997322</v>
      </c>
      <c r="J2943" s="41">
        <f t="shared" si="323"/>
        <v>880.03999999997325</v>
      </c>
      <c r="L2943" t="str">
        <f t="shared" si="324"/>
        <v>830,69</v>
      </c>
      <c r="M2943" s="41">
        <f t="shared" si="325"/>
        <v>880.03999999997325</v>
      </c>
    </row>
    <row r="2944" spans="2:13" x14ac:dyDescent="0.2">
      <c r="B2944" s="41">
        <f t="shared" si="319"/>
        <v>10560.599999999678</v>
      </c>
      <c r="C2944" s="41">
        <f>Motor!$E$5</f>
        <v>1900</v>
      </c>
      <c r="D2944" s="41">
        <f>Motor!$E$6</f>
        <v>0</v>
      </c>
      <c r="E2944" s="41">
        <f t="shared" si="320"/>
        <v>12460.599999999678</v>
      </c>
      <c r="F2944" s="41">
        <f t="shared" si="321"/>
        <v>1038.3800000000001</v>
      </c>
      <c r="G2944" s="41">
        <f>IF(VLOOKUP(F2944,Constantes!$D$2:$E$11,2,TRUE)=0,+F2944,VLOOKUP(F2944,Constantes!$D$2:$E$11,2,TRUE))</f>
        <v>1050</v>
      </c>
      <c r="H2944" s="41">
        <f>ROUND(+Motor!$D$15*Iteración!G2944,2)</f>
        <v>49.35</v>
      </c>
      <c r="I2944" s="48">
        <f t="shared" si="322"/>
        <v>830.69999999997322</v>
      </c>
      <c r="J2944" s="41">
        <f t="shared" si="323"/>
        <v>880.04999999997324</v>
      </c>
      <c r="L2944" t="str">
        <f t="shared" si="324"/>
        <v>830,70</v>
      </c>
      <c r="M2944" s="41">
        <f t="shared" si="325"/>
        <v>880.04999999997324</v>
      </c>
    </row>
    <row r="2945" spans="2:13" x14ac:dyDescent="0.2">
      <c r="B2945" s="41">
        <f t="shared" si="319"/>
        <v>10560.719999999679</v>
      </c>
      <c r="C2945" s="41">
        <f>Motor!$E$5</f>
        <v>1900</v>
      </c>
      <c r="D2945" s="41">
        <f>Motor!$E$6</f>
        <v>0</v>
      </c>
      <c r="E2945" s="41">
        <f t="shared" si="320"/>
        <v>12460.719999999679</v>
      </c>
      <c r="F2945" s="41">
        <f t="shared" si="321"/>
        <v>1038.3900000000001</v>
      </c>
      <c r="G2945" s="41">
        <f>IF(VLOOKUP(F2945,Constantes!$D$2:$E$11,2,TRUE)=0,+F2945,VLOOKUP(F2945,Constantes!$D$2:$E$11,2,TRUE))</f>
        <v>1050</v>
      </c>
      <c r="H2945" s="41">
        <f>ROUND(+Motor!$D$15*Iteración!G2945,2)</f>
        <v>49.35</v>
      </c>
      <c r="I2945" s="48">
        <f t="shared" si="322"/>
        <v>830.70999999997321</v>
      </c>
      <c r="J2945" s="41">
        <f t="shared" si="323"/>
        <v>880.05999999997323</v>
      </c>
      <c r="L2945" t="str">
        <f t="shared" si="324"/>
        <v>830,71</v>
      </c>
      <c r="M2945" s="41">
        <f t="shared" si="325"/>
        <v>880.05999999997323</v>
      </c>
    </row>
    <row r="2946" spans="2:13" x14ac:dyDescent="0.2">
      <c r="B2946" s="41">
        <f t="shared" si="319"/>
        <v>10560.839999999678</v>
      </c>
      <c r="C2946" s="41">
        <f>Motor!$E$5</f>
        <v>1900</v>
      </c>
      <c r="D2946" s="41">
        <f>Motor!$E$6</f>
        <v>0</v>
      </c>
      <c r="E2946" s="41">
        <f t="shared" si="320"/>
        <v>12460.839999999678</v>
      </c>
      <c r="F2946" s="41">
        <f t="shared" si="321"/>
        <v>1038.4000000000001</v>
      </c>
      <c r="G2946" s="41">
        <f>IF(VLOOKUP(F2946,Constantes!$D$2:$E$11,2,TRUE)=0,+F2946,VLOOKUP(F2946,Constantes!$D$2:$E$11,2,TRUE))</f>
        <v>1050</v>
      </c>
      <c r="H2946" s="41">
        <f>ROUND(+Motor!$D$15*Iteración!G2946,2)</f>
        <v>49.35</v>
      </c>
      <c r="I2946" s="48">
        <f t="shared" si="322"/>
        <v>830.7199999999732</v>
      </c>
      <c r="J2946" s="41">
        <f t="shared" si="323"/>
        <v>880.06999999997322</v>
      </c>
      <c r="L2946" t="str">
        <f t="shared" si="324"/>
        <v>830,72</v>
      </c>
      <c r="M2946" s="41">
        <f t="shared" si="325"/>
        <v>880.06999999997322</v>
      </c>
    </row>
    <row r="2947" spans="2:13" x14ac:dyDescent="0.2">
      <c r="B2947" s="41">
        <f t="shared" si="319"/>
        <v>10560.959999999679</v>
      </c>
      <c r="C2947" s="41">
        <f>Motor!$E$5</f>
        <v>1900</v>
      </c>
      <c r="D2947" s="41">
        <f>Motor!$E$6</f>
        <v>0</v>
      </c>
      <c r="E2947" s="41">
        <f t="shared" si="320"/>
        <v>12460.959999999679</v>
      </c>
      <c r="F2947" s="41">
        <f t="shared" si="321"/>
        <v>1038.4100000000001</v>
      </c>
      <c r="G2947" s="41">
        <f>IF(VLOOKUP(F2947,Constantes!$D$2:$E$11,2,TRUE)=0,+F2947,VLOOKUP(F2947,Constantes!$D$2:$E$11,2,TRUE))</f>
        <v>1050</v>
      </c>
      <c r="H2947" s="41">
        <f>ROUND(+Motor!$D$15*Iteración!G2947,2)</f>
        <v>49.35</v>
      </c>
      <c r="I2947" s="48">
        <f t="shared" si="322"/>
        <v>830.72999999997319</v>
      </c>
      <c r="J2947" s="41">
        <f t="shared" si="323"/>
        <v>880.07999999997321</v>
      </c>
      <c r="L2947" t="str">
        <f t="shared" si="324"/>
        <v>830,73</v>
      </c>
      <c r="M2947" s="41">
        <f t="shared" si="325"/>
        <v>880.07999999997321</v>
      </c>
    </row>
    <row r="2948" spans="2:13" x14ac:dyDescent="0.2">
      <c r="B2948" s="41">
        <f t="shared" ref="B2948:B3011" si="326">+J2948*12</f>
        <v>10561.079999999678</v>
      </c>
      <c r="C2948" s="41">
        <f>Motor!$E$5</f>
        <v>1900</v>
      </c>
      <c r="D2948" s="41">
        <f>Motor!$E$6</f>
        <v>0</v>
      </c>
      <c r="E2948" s="41">
        <f t="shared" si="320"/>
        <v>12461.079999999678</v>
      </c>
      <c r="F2948" s="41">
        <f t="shared" si="321"/>
        <v>1038.42</v>
      </c>
      <c r="G2948" s="41">
        <f>IF(VLOOKUP(F2948,Constantes!$D$2:$E$11,2,TRUE)=0,+F2948,VLOOKUP(F2948,Constantes!$D$2:$E$11,2,TRUE))</f>
        <v>1050</v>
      </c>
      <c r="H2948" s="41">
        <f>ROUND(+Motor!$D$15*Iteración!G2948,2)</f>
        <v>49.35</v>
      </c>
      <c r="I2948" s="48">
        <f t="shared" si="322"/>
        <v>830.73999999997318</v>
      </c>
      <c r="J2948" s="41">
        <f t="shared" si="323"/>
        <v>880.0899999999732</v>
      </c>
      <c r="L2948" t="str">
        <f t="shared" si="324"/>
        <v>830,74</v>
      </c>
      <c r="M2948" s="41">
        <f t="shared" si="325"/>
        <v>880.0899999999732</v>
      </c>
    </row>
    <row r="2949" spans="2:13" x14ac:dyDescent="0.2">
      <c r="B2949" s="41">
        <f t="shared" si="326"/>
        <v>10561.199999999679</v>
      </c>
      <c r="C2949" s="41">
        <f>Motor!$E$5</f>
        <v>1900</v>
      </c>
      <c r="D2949" s="41">
        <f>Motor!$E$6</f>
        <v>0</v>
      </c>
      <c r="E2949" s="41">
        <f t="shared" ref="E2949:E3012" si="327">SUM(B2949:D2949)</f>
        <v>12461.199999999679</v>
      </c>
      <c r="F2949" s="41">
        <f t="shared" ref="F2949:F3012" si="328">ROUND(+E2949/12,2)</f>
        <v>1038.43</v>
      </c>
      <c r="G2949" s="41">
        <f>IF(VLOOKUP(F2949,Constantes!$D$2:$E$11,2,TRUE)=0,+F2949,VLOOKUP(F2949,Constantes!$D$2:$E$11,2,TRUE))</f>
        <v>1050</v>
      </c>
      <c r="H2949" s="41">
        <f>ROUND(+Motor!$D$15*Iteración!G2949,2)</f>
        <v>49.35</v>
      </c>
      <c r="I2949" s="48">
        <f t="shared" ref="I2949:I3012" si="329">+J2949-H2949</f>
        <v>830.74999999997317</v>
      </c>
      <c r="J2949" s="41">
        <f t="shared" ref="J2949:J3012" si="330">+J2948+$J$1</f>
        <v>880.09999999997319</v>
      </c>
      <c r="L2949" t="str">
        <f t="shared" si="324"/>
        <v>830,75</v>
      </c>
      <c r="M2949" s="41">
        <f t="shared" si="325"/>
        <v>880.09999999997319</v>
      </c>
    </row>
    <row r="2950" spans="2:13" x14ac:dyDescent="0.2">
      <c r="B2950" s="41">
        <f t="shared" si="326"/>
        <v>10561.319999999678</v>
      </c>
      <c r="C2950" s="41">
        <f>Motor!$E$5</f>
        <v>1900</v>
      </c>
      <c r="D2950" s="41">
        <f>Motor!$E$6</f>
        <v>0</v>
      </c>
      <c r="E2950" s="41">
        <f t="shared" si="327"/>
        <v>12461.319999999678</v>
      </c>
      <c r="F2950" s="41">
        <f t="shared" si="328"/>
        <v>1038.44</v>
      </c>
      <c r="G2950" s="41">
        <f>IF(VLOOKUP(F2950,Constantes!$D$2:$E$11,2,TRUE)=0,+F2950,VLOOKUP(F2950,Constantes!$D$2:$E$11,2,TRUE))</f>
        <v>1050</v>
      </c>
      <c r="H2950" s="41">
        <f>ROUND(+Motor!$D$15*Iteración!G2950,2)</f>
        <v>49.35</v>
      </c>
      <c r="I2950" s="48">
        <f t="shared" si="329"/>
        <v>830.75999999997316</v>
      </c>
      <c r="J2950" s="41">
        <f t="shared" si="330"/>
        <v>880.10999999997318</v>
      </c>
      <c r="L2950" t="str">
        <f t="shared" si="324"/>
        <v>830,76</v>
      </c>
      <c r="M2950" s="41">
        <f t="shared" si="325"/>
        <v>880.10999999997318</v>
      </c>
    </row>
    <row r="2951" spans="2:13" x14ac:dyDescent="0.2">
      <c r="B2951" s="41">
        <f t="shared" si="326"/>
        <v>10561.439999999679</v>
      </c>
      <c r="C2951" s="41">
        <f>Motor!$E$5</f>
        <v>1900</v>
      </c>
      <c r="D2951" s="41">
        <f>Motor!$E$6</f>
        <v>0</v>
      </c>
      <c r="E2951" s="41">
        <f t="shared" si="327"/>
        <v>12461.439999999679</v>
      </c>
      <c r="F2951" s="41">
        <f t="shared" si="328"/>
        <v>1038.45</v>
      </c>
      <c r="G2951" s="41">
        <f>IF(VLOOKUP(F2951,Constantes!$D$2:$E$11,2,TRUE)=0,+F2951,VLOOKUP(F2951,Constantes!$D$2:$E$11,2,TRUE))</f>
        <v>1050</v>
      </c>
      <c r="H2951" s="41">
        <f>ROUND(+Motor!$D$15*Iteración!G2951,2)</f>
        <v>49.35</v>
      </c>
      <c r="I2951" s="48">
        <f t="shared" si="329"/>
        <v>830.76999999997315</v>
      </c>
      <c r="J2951" s="41">
        <f t="shared" si="330"/>
        <v>880.11999999997317</v>
      </c>
      <c r="L2951" t="str">
        <f t="shared" si="324"/>
        <v>830,77</v>
      </c>
      <c r="M2951" s="41">
        <f t="shared" si="325"/>
        <v>880.11999999997317</v>
      </c>
    </row>
    <row r="2952" spans="2:13" x14ac:dyDescent="0.2">
      <c r="B2952" s="41">
        <f t="shared" si="326"/>
        <v>10561.559999999678</v>
      </c>
      <c r="C2952" s="41">
        <f>Motor!$E$5</f>
        <v>1900</v>
      </c>
      <c r="D2952" s="41">
        <f>Motor!$E$6</f>
        <v>0</v>
      </c>
      <c r="E2952" s="41">
        <f t="shared" si="327"/>
        <v>12461.559999999678</v>
      </c>
      <c r="F2952" s="41">
        <f t="shared" si="328"/>
        <v>1038.46</v>
      </c>
      <c r="G2952" s="41">
        <f>IF(VLOOKUP(F2952,Constantes!$D$2:$E$11,2,TRUE)=0,+F2952,VLOOKUP(F2952,Constantes!$D$2:$E$11,2,TRUE))</f>
        <v>1050</v>
      </c>
      <c r="H2952" s="41">
        <f>ROUND(+Motor!$D$15*Iteración!G2952,2)</f>
        <v>49.35</v>
      </c>
      <c r="I2952" s="48">
        <f t="shared" si="329"/>
        <v>830.77999999997314</v>
      </c>
      <c r="J2952" s="41">
        <f t="shared" si="330"/>
        <v>880.12999999997317</v>
      </c>
      <c r="L2952" t="str">
        <f t="shared" si="324"/>
        <v>830,78</v>
      </c>
      <c r="M2952" s="41">
        <f t="shared" si="325"/>
        <v>880.12999999997317</v>
      </c>
    </row>
    <row r="2953" spans="2:13" x14ac:dyDescent="0.2">
      <c r="B2953" s="41">
        <f t="shared" si="326"/>
        <v>10561.679999999678</v>
      </c>
      <c r="C2953" s="41">
        <f>Motor!$E$5</f>
        <v>1900</v>
      </c>
      <c r="D2953" s="41">
        <f>Motor!$E$6</f>
        <v>0</v>
      </c>
      <c r="E2953" s="41">
        <f t="shared" si="327"/>
        <v>12461.679999999678</v>
      </c>
      <c r="F2953" s="41">
        <f t="shared" si="328"/>
        <v>1038.47</v>
      </c>
      <c r="G2953" s="41">
        <f>IF(VLOOKUP(F2953,Constantes!$D$2:$E$11,2,TRUE)=0,+F2953,VLOOKUP(F2953,Constantes!$D$2:$E$11,2,TRUE))</f>
        <v>1050</v>
      </c>
      <c r="H2953" s="41">
        <f>ROUND(+Motor!$D$15*Iteración!G2953,2)</f>
        <v>49.35</v>
      </c>
      <c r="I2953" s="48">
        <f t="shared" si="329"/>
        <v>830.78999999997313</v>
      </c>
      <c r="J2953" s="41">
        <f t="shared" si="330"/>
        <v>880.13999999997316</v>
      </c>
      <c r="L2953" t="str">
        <f t="shared" si="324"/>
        <v>830,79</v>
      </c>
      <c r="M2953" s="41">
        <f t="shared" si="325"/>
        <v>880.13999999997316</v>
      </c>
    </row>
    <row r="2954" spans="2:13" x14ac:dyDescent="0.2">
      <c r="B2954" s="41">
        <f t="shared" si="326"/>
        <v>10561.799999999677</v>
      </c>
      <c r="C2954" s="41">
        <f>Motor!$E$5</f>
        <v>1900</v>
      </c>
      <c r="D2954" s="41">
        <f>Motor!$E$6</f>
        <v>0</v>
      </c>
      <c r="E2954" s="41">
        <f t="shared" si="327"/>
        <v>12461.799999999677</v>
      </c>
      <c r="F2954" s="41">
        <f t="shared" si="328"/>
        <v>1038.48</v>
      </c>
      <c r="G2954" s="41">
        <f>IF(VLOOKUP(F2954,Constantes!$D$2:$E$11,2,TRUE)=0,+F2954,VLOOKUP(F2954,Constantes!$D$2:$E$11,2,TRUE))</f>
        <v>1050</v>
      </c>
      <c r="H2954" s="41">
        <f>ROUND(+Motor!$D$15*Iteración!G2954,2)</f>
        <v>49.35</v>
      </c>
      <c r="I2954" s="48">
        <f t="shared" si="329"/>
        <v>830.79999999997312</v>
      </c>
      <c r="J2954" s="41">
        <f t="shared" si="330"/>
        <v>880.14999999997315</v>
      </c>
      <c r="L2954" t="str">
        <f t="shared" si="324"/>
        <v>830,80</v>
      </c>
      <c r="M2954" s="41">
        <f t="shared" si="325"/>
        <v>880.14999999997315</v>
      </c>
    </row>
    <row r="2955" spans="2:13" x14ac:dyDescent="0.2">
      <c r="B2955" s="41">
        <f t="shared" si="326"/>
        <v>10561.919999999678</v>
      </c>
      <c r="C2955" s="41">
        <f>Motor!$E$5</f>
        <v>1900</v>
      </c>
      <c r="D2955" s="41">
        <f>Motor!$E$6</f>
        <v>0</v>
      </c>
      <c r="E2955" s="41">
        <f t="shared" si="327"/>
        <v>12461.919999999678</v>
      </c>
      <c r="F2955" s="41">
        <f t="shared" si="328"/>
        <v>1038.49</v>
      </c>
      <c r="G2955" s="41">
        <f>IF(VLOOKUP(F2955,Constantes!$D$2:$E$11,2,TRUE)=0,+F2955,VLOOKUP(F2955,Constantes!$D$2:$E$11,2,TRUE))</f>
        <v>1050</v>
      </c>
      <c r="H2955" s="41">
        <f>ROUND(+Motor!$D$15*Iteración!G2955,2)</f>
        <v>49.35</v>
      </c>
      <c r="I2955" s="48">
        <f t="shared" si="329"/>
        <v>830.80999999997312</v>
      </c>
      <c r="J2955" s="41">
        <f t="shared" si="330"/>
        <v>880.15999999997314</v>
      </c>
      <c r="L2955" t="str">
        <f t="shared" si="324"/>
        <v>830,81</v>
      </c>
      <c r="M2955" s="41">
        <f t="shared" si="325"/>
        <v>880.15999999997314</v>
      </c>
    </row>
    <row r="2956" spans="2:13" x14ac:dyDescent="0.2">
      <c r="B2956" s="41">
        <f t="shared" si="326"/>
        <v>10562.039999999677</v>
      </c>
      <c r="C2956" s="41">
        <f>Motor!$E$5</f>
        <v>1900</v>
      </c>
      <c r="D2956" s="41">
        <f>Motor!$E$6</f>
        <v>0</v>
      </c>
      <c r="E2956" s="41">
        <f t="shared" si="327"/>
        <v>12462.039999999677</v>
      </c>
      <c r="F2956" s="41">
        <f t="shared" si="328"/>
        <v>1038.5</v>
      </c>
      <c r="G2956" s="41">
        <f>IF(VLOOKUP(F2956,Constantes!$D$2:$E$11,2,TRUE)=0,+F2956,VLOOKUP(F2956,Constantes!$D$2:$E$11,2,TRUE))</f>
        <v>1050</v>
      </c>
      <c r="H2956" s="41">
        <f>ROUND(+Motor!$D$15*Iteración!G2956,2)</f>
        <v>49.35</v>
      </c>
      <c r="I2956" s="48">
        <f t="shared" si="329"/>
        <v>830.81999999997311</v>
      </c>
      <c r="J2956" s="41">
        <f t="shared" si="330"/>
        <v>880.16999999997313</v>
      </c>
      <c r="L2956" t="str">
        <f t="shared" si="324"/>
        <v>830,82</v>
      </c>
      <c r="M2956" s="41">
        <f t="shared" si="325"/>
        <v>880.16999999997313</v>
      </c>
    </row>
    <row r="2957" spans="2:13" x14ac:dyDescent="0.2">
      <c r="B2957" s="41">
        <f t="shared" si="326"/>
        <v>10562.159999999678</v>
      </c>
      <c r="C2957" s="41">
        <f>Motor!$E$5</f>
        <v>1900</v>
      </c>
      <c r="D2957" s="41">
        <f>Motor!$E$6</f>
        <v>0</v>
      </c>
      <c r="E2957" s="41">
        <f t="shared" si="327"/>
        <v>12462.159999999678</v>
      </c>
      <c r="F2957" s="41">
        <f t="shared" si="328"/>
        <v>1038.51</v>
      </c>
      <c r="G2957" s="41">
        <f>IF(VLOOKUP(F2957,Constantes!$D$2:$E$11,2,TRUE)=0,+F2957,VLOOKUP(F2957,Constantes!$D$2:$E$11,2,TRUE))</f>
        <v>1050</v>
      </c>
      <c r="H2957" s="41">
        <f>ROUND(+Motor!$D$15*Iteración!G2957,2)</f>
        <v>49.35</v>
      </c>
      <c r="I2957" s="48">
        <f t="shared" si="329"/>
        <v>830.8299999999731</v>
      </c>
      <c r="J2957" s="41">
        <f t="shared" si="330"/>
        <v>880.17999999997312</v>
      </c>
      <c r="L2957" t="str">
        <f t="shared" si="324"/>
        <v>830,83</v>
      </c>
      <c r="M2957" s="41">
        <f t="shared" si="325"/>
        <v>880.17999999997312</v>
      </c>
    </row>
    <row r="2958" spans="2:13" x14ac:dyDescent="0.2">
      <c r="B2958" s="41">
        <f t="shared" si="326"/>
        <v>10562.279999999677</v>
      </c>
      <c r="C2958" s="41">
        <f>Motor!$E$5</f>
        <v>1900</v>
      </c>
      <c r="D2958" s="41">
        <f>Motor!$E$6</f>
        <v>0</v>
      </c>
      <c r="E2958" s="41">
        <f t="shared" si="327"/>
        <v>12462.279999999677</v>
      </c>
      <c r="F2958" s="41">
        <f t="shared" si="328"/>
        <v>1038.52</v>
      </c>
      <c r="G2958" s="41">
        <f>IF(VLOOKUP(F2958,Constantes!$D$2:$E$11,2,TRUE)=0,+F2958,VLOOKUP(F2958,Constantes!$D$2:$E$11,2,TRUE))</f>
        <v>1050</v>
      </c>
      <c r="H2958" s="41">
        <f>ROUND(+Motor!$D$15*Iteración!G2958,2)</f>
        <v>49.35</v>
      </c>
      <c r="I2958" s="48">
        <f t="shared" si="329"/>
        <v>830.83999999997309</v>
      </c>
      <c r="J2958" s="41">
        <f t="shared" si="330"/>
        <v>880.18999999997311</v>
      </c>
      <c r="L2958" t="str">
        <f t="shared" si="324"/>
        <v>830,84</v>
      </c>
      <c r="M2958" s="41">
        <f t="shared" si="325"/>
        <v>880.18999999997311</v>
      </c>
    </row>
    <row r="2959" spans="2:13" x14ac:dyDescent="0.2">
      <c r="B2959" s="41">
        <f t="shared" si="326"/>
        <v>10562.399999999678</v>
      </c>
      <c r="C2959" s="41">
        <f>Motor!$E$5</f>
        <v>1900</v>
      </c>
      <c r="D2959" s="41">
        <f>Motor!$E$6</f>
        <v>0</v>
      </c>
      <c r="E2959" s="41">
        <f t="shared" si="327"/>
        <v>12462.399999999678</v>
      </c>
      <c r="F2959" s="41">
        <f t="shared" si="328"/>
        <v>1038.53</v>
      </c>
      <c r="G2959" s="41">
        <f>IF(VLOOKUP(F2959,Constantes!$D$2:$E$11,2,TRUE)=0,+F2959,VLOOKUP(F2959,Constantes!$D$2:$E$11,2,TRUE))</f>
        <v>1050</v>
      </c>
      <c r="H2959" s="41">
        <f>ROUND(+Motor!$D$15*Iteración!G2959,2)</f>
        <v>49.35</v>
      </c>
      <c r="I2959" s="48">
        <f t="shared" si="329"/>
        <v>830.84999999997308</v>
      </c>
      <c r="J2959" s="41">
        <f t="shared" si="330"/>
        <v>880.1999999999731</v>
      </c>
      <c r="L2959" t="str">
        <f t="shared" si="324"/>
        <v>830,85</v>
      </c>
      <c r="M2959" s="41">
        <f t="shared" si="325"/>
        <v>880.1999999999731</v>
      </c>
    </row>
    <row r="2960" spans="2:13" x14ac:dyDescent="0.2">
      <c r="B2960" s="41">
        <f t="shared" si="326"/>
        <v>10562.519999999677</v>
      </c>
      <c r="C2960" s="41">
        <f>Motor!$E$5</f>
        <v>1900</v>
      </c>
      <c r="D2960" s="41">
        <f>Motor!$E$6</f>
        <v>0</v>
      </c>
      <c r="E2960" s="41">
        <f t="shared" si="327"/>
        <v>12462.519999999677</v>
      </c>
      <c r="F2960" s="41">
        <f t="shared" si="328"/>
        <v>1038.54</v>
      </c>
      <c r="G2960" s="41">
        <f>IF(VLOOKUP(F2960,Constantes!$D$2:$E$11,2,TRUE)=0,+F2960,VLOOKUP(F2960,Constantes!$D$2:$E$11,2,TRUE))</f>
        <v>1050</v>
      </c>
      <c r="H2960" s="41">
        <f>ROUND(+Motor!$D$15*Iteración!G2960,2)</f>
        <v>49.35</v>
      </c>
      <c r="I2960" s="48">
        <f t="shared" si="329"/>
        <v>830.85999999997307</v>
      </c>
      <c r="J2960" s="41">
        <f t="shared" si="330"/>
        <v>880.20999999997309</v>
      </c>
      <c r="L2960" t="str">
        <f t="shared" si="324"/>
        <v>830,86</v>
      </c>
      <c r="M2960" s="41">
        <f t="shared" si="325"/>
        <v>880.20999999997309</v>
      </c>
    </row>
    <row r="2961" spans="2:13" x14ac:dyDescent="0.2">
      <c r="B2961" s="41">
        <f t="shared" si="326"/>
        <v>10562.639999999677</v>
      </c>
      <c r="C2961" s="41">
        <f>Motor!$E$5</f>
        <v>1900</v>
      </c>
      <c r="D2961" s="41">
        <f>Motor!$E$6</f>
        <v>0</v>
      </c>
      <c r="E2961" s="41">
        <f t="shared" si="327"/>
        <v>12462.639999999677</v>
      </c>
      <c r="F2961" s="41">
        <f t="shared" si="328"/>
        <v>1038.55</v>
      </c>
      <c r="G2961" s="41">
        <f>IF(VLOOKUP(F2961,Constantes!$D$2:$E$11,2,TRUE)=0,+F2961,VLOOKUP(F2961,Constantes!$D$2:$E$11,2,TRUE))</f>
        <v>1050</v>
      </c>
      <c r="H2961" s="41">
        <f>ROUND(+Motor!$D$15*Iteración!G2961,2)</f>
        <v>49.35</v>
      </c>
      <c r="I2961" s="48">
        <f t="shared" si="329"/>
        <v>830.86999999997306</v>
      </c>
      <c r="J2961" s="41">
        <f t="shared" si="330"/>
        <v>880.21999999997308</v>
      </c>
      <c r="L2961" t="str">
        <f t="shared" si="324"/>
        <v>830,87</v>
      </c>
      <c r="M2961" s="41">
        <f t="shared" si="325"/>
        <v>880.21999999997308</v>
      </c>
    </row>
    <row r="2962" spans="2:13" x14ac:dyDescent="0.2">
      <c r="B2962" s="41">
        <f t="shared" si="326"/>
        <v>10562.759999999676</v>
      </c>
      <c r="C2962" s="41">
        <f>Motor!$E$5</f>
        <v>1900</v>
      </c>
      <c r="D2962" s="41">
        <f>Motor!$E$6</f>
        <v>0</v>
      </c>
      <c r="E2962" s="41">
        <f t="shared" si="327"/>
        <v>12462.759999999676</v>
      </c>
      <c r="F2962" s="41">
        <f t="shared" si="328"/>
        <v>1038.56</v>
      </c>
      <c r="G2962" s="41">
        <f>IF(VLOOKUP(F2962,Constantes!$D$2:$E$11,2,TRUE)=0,+F2962,VLOOKUP(F2962,Constantes!$D$2:$E$11,2,TRUE))</f>
        <v>1050</v>
      </c>
      <c r="H2962" s="41">
        <f>ROUND(+Motor!$D$15*Iteración!G2962,2)</f>
        <v>49.35</v>
      </c>
      <c r="I2962" s="48">
        <f t="shared" si="329"/>
        <v>830.87999999997305</v>
      </c>
      <c r="J2962" s="41">
        <f t="shared" si="330"/>
        <v>880.22999999997307</v>
      </c>
      <c r="L2962" t="str">
        <f t="shared" si="324"/>
        <v>830,88</v>
      </c>
      <c r="M2962" s="41">
        <f t="shared" si="325"/>
        <v>880.22999999997307</v>
      </c>
    </row>
    <row r="2963" spans="2:13" x14ac:dyDescent="0.2">
      <c r="B2963" s="41">
        <f t="shared" si="326"/>
        <v>10562.879999999677</v>
      </c>
      <c r="C2963" s="41">
        <f>Motor!$E$5</f>
        <v>1900</v>
      </c>
      <c r="D2963" s="41">
        <f>Motor!$E$6</f>
        <v>0</v>
      </c>
      <c r="E2963" s="41">
        <f t="shared" si="327"/>
        <v>12462.879999999677</v>
      </c>
      <c r="F2963" s="41">
        <f t="shared" si="328"/>
        <v>1038.57</v>
      </c>
      <c r="G2963" s="41">
        <f>IF(VLOOKUP(F2963,Constantes!$D$2:$E$11,2,TRUE)=0,+F2963,VLOOKUP(F2963,Constantes!$D$2:$E$11,2,TRUE))</f>
        <v>1050</v>
      </c>
      <c r="H2963" s="41">
        <f>ROUND(+Motor!$D$15*Iteración!G2963,2)</f>
        <v>49.35</v>
      </c>
      <c r="I2963" s="48">
        <f t="shared" si="329"/>
        <v>830.88999999997304</v>
      </c>
      <c r="J2963" s="41">
        <f t="shared" si="330"/>
        <v>880.23999999997307</v>
      </c>
      <c r="L2963" t="str">
        <f t="shared" si="324"/>
        <v>830,89</v>
      </c>
      <c r="M2963" s="41">
        <f t="shared" si="325"/>
        <v>880.23999999997307</v>
      </c>
    </row>
    <row r="2964" spans="2:13" x14ac:dyDescent="0.2">
      <c r="B2964" s="41">
        <f t="shared" si="326"/>
        <v>10562.999999999676</v>
      </c>
      <c r="C2964" s="41">
        <f>Motor!$E$5</f>
        <v>1900</v>
      </c>
      <c r="D2964" s="41">
        <f>Motor!$E$6</f>
        <v>0</v>
      </c>
      <c r="E2964" s="41">
        <f t="shared" si="327"/>
        <v>12462.999999999676</v>
      </c>
      <c r="F2964" s="41">
        <f t="shared" si="328"/>
        <v>1038.58</v>
      </c>
      <c r="G2964" s="41">
        <f>IF(VLOOKUP(F2964,Constantes!$D$2:$E$11,2,TRUE)=0,+F2964,VLOOKUP(F2964,Constantes!$D$2:$E$11,2,TRUE))</f>
        <v>1050</v>
      </c>
      <c r="H2964" s="41">
        <f>ROUND(+Motor!$D$15*Iteración!G2964,2)</f>
        <v>49.35</v>
      </c>
      <c r="I2964" s="48">
        <f t="shared" si="329"/>
        <v>830.89999999997303</v>
      </c>
      <c r="J2964" s="41">
        <f t="shared" si="330"/>
        <v>880.24999999997306</v>
      </c>
      <c r="L2964" t="str">
        <f t="shared" si="324"/>
        <v>830,90</v>
      </c>
      <c r="M2964" s="41">
        <f t="shared" si="325"/>
        <v>880.24999999997306</v>
      </c>
    </row>
    <row r="2965" spans="2:13" x14ac:dyDescent="0.2">
      <c r="B2965" s="41">
        <f t="shared" si="326"/>
        <v>10563.119999999677</v>
      </c>
      <c r="C2965" s="41">
        <f>Motor!$E$5</f>
        <v>1900</v>
      </c>
      <c r="D2965" s="41">
        <f>Motor!$E$6</f>
        <v>0</v>
      </c>
      <c r="E2965" s="41">
        <f t="shared" si="327"/>
        <v>12463.119999999677</v>
      </c>
      <c r="F2965" s="41">
        <f t="shared" si="328"/>
        <v>1038.5899999999999</v>
      </c>
      <c r="G2965" s="41">
        <f>IF(VLOOKUP(F2965,Constantes!$D$2:$E$11,2,TRUE)=0,+F2965,VLOOKUP(F2965,Constantes!$D$2:$E$11,2,TRUE))</f>
        <v>1050</v>
      </c>
      <c r="H2965" s="41">
        <f>ROUND(+Motor!$D$15*Iteración!G2965,2)</f>
        <v>49.35</v>
      </c>
      <c r="I2965" s="48">
        <f t="shared" si="329"/>
        <v>830.90999999997302</v>
      </c>
      <c r="J2965" s="41">
        <f t="shared" si="330"/>
        <v>880.25999999997305</v>
      </c>
      <c r="L2965" t="str">
        <f t="shared" si="324"/>
        <v>830,91</v>
      </c>
      <c r="M2965" s="41">
        <f t="shared" si="325"/>
        <v>880.25999999997305</v>
      </c>
    </row>
    <row r="2966" spans="2:13" x14ac:dyDescent="0.2">
      <c r="B2966" s="41">
        <f t="shared" si="326"/>
        <v>10563.239999999676</v>
      </c>
      <c r="C2966" s="41">
        <f>Motor!$E$5</f>
        <v>1900</v>
      </c>
      <c r="D2966" s="41">
        <f>Motor!$E$6</f>
        <v>0</v>
      </c>
      <c r="E2966" s="41">
        <f t="shared" si="327"/>
        <v>12463.239999999676</v>
      </c>
      <c r="F2966" s="41">
        <f t="shared" si="328"/>
        <v>1038.5999999999999</v>
      </c>
      <c r="G2966" s="41">
        <f>IF(VLOOKUP(F2966,Constantes!$D$2:$E$11,2,TRUE)=0,+F2966,VLOOKUP(F2966,Constantes!$D$2:$E$11,2,TRUE))</f>
        <v>1050</v>
      </c>
      <c r="H2966" s="41">
        <f>ROUND(+Motor!$D$15*Iteración!G2966,2)</f>
        <v>49.35</v>
      </c>
      <c r="I2966" s="48">
        <f t="shared" si="329"/>
        <v>830.91999999997302</v>
      </c>
      <c r="J2966" s="41">
        <f t="shared" si="330"/>
        <v>880.26999999997304</v>
      </c>
      <c r="L2966" t="str">
        <f t="shared" si="324"/>
        <v>830,92</v>
      </c>
      <c r="M2966" s="41">
        <f t="shared" si="325"/>
        <v>880.26999999997304</v>
      </c>
    </row>
    <row r="2967" spans="2:13" x14ac:dyDescent="0.2">
      <c r="B2967" s="41">
        <f t="shared" si="326"/>
        <v>10563.359999999677</v>
      </c>
      <c r="C2967" s="41">
        <f>Motor!$E$5</f>
        <v>1900</v>
      </c>
      <c r="D2967" s="41">
        <f>Motor!$E$6</f>
        <v>0</v>
      </c>
      <c r="E2967" s="41">
        <f t="shared" si="327"/>
        <v>12463.359999999677</v>
      </c>
      <c r="F2967" s="41">
        <f t="shared" si="328"/>
        <v>1038.6099999999999</v>
      </c>
      <c r="G2967" s="41">
        <f>IF(VLOOKUP(F2967,Constantes!$D$2:$E$11,2,TRUE)=0,+F2967,VLOOKUP(F2967,Constantes!$D$2:$E$11,2,TRUE))</f>
        <v>1050</v>
      </c>
      <c r="H2967" s="41">
        <f>ROUND(+Motor!$D$15*Iteración!G2967,2)</f>
        <v>49.35</v>
      </c>
      <c r="I2967" s="48">
        <f t="shared" si="329"/>
        <v>830.92999999997301</v>
      </c>
      <c r="J2967" s="41">
        <f t="shared" si="330"/>
        <v>880.27999999997303</v>
      </c>
      <c r="L2967" t="str">
        <f t="shared" si="324"/>
        <v>830,93</v>
      </c>
      <c r="M2967" s="41">
        <f t="shared" si="325"/>
        <v>880.27999999997303</v>
      </c>
    </row>
    <row r="2968" spans="2:13" x14ac:dyDescent="0.2">
      <c r="B2968" s="41">
        <f t="shared" si="326"/>
        <v>10563.479999999676</v>
      </c>
      <c r="C2968" s="41">
        <f>Motor!$E$5</f>
        <v>1900</v>
      </c>
      <c r="D2968" s="41">
        <f>Motor!$E$6</f>
        <v>0</v>
      </c>
      <c r="E2968" s="41">
        <f t="shared" si="327"/>
        <v>12463.479999999676</v>
      </c>
      <c r="F2968" s="41">
        <f t="shared" si="328"/>
        <v>1038.6199999999999</v>
      </c>
      <c r="G2968" s="41">
        <f>IF(VLOOKUP(F2968,Constantes!$D$2:$E$11,2,TRUE)=0,+F2968,VLOOKUP(F2968,Constantes!$D$2:$E$11,2,TRUE))</f>
        <v>1050</v>
      </c>
      <c r="H2968" s="41">
        <f>ROUND(+Motor!$D$15*Iteración!G2968,2)</f>
        <v>49.35</v>
      </c>
      <c r="I2968" s="48">
        <f t="shared" si="329"/>
        <v>830.939999999973</v>
      </c>
      <c r="J2968" s="41">
        <f t="shared" si="330"/>
        <v>880.28999999997302</v>
      </c>
      <c r="L2968" t="str">
        <f t="shared" si="324"/>
        <v>830,94</v>
      </c>
      <c r="M2968" s="41">
        <f t="shared" si="325"/>
        <v>880.28999999997302</v>
      </c>
    </row>
    <row r="2969" spans="2:13" x14ac:dyDescent="0.2">
      <c r="B2969" s="41">
        <f t="shared" si="326"/>
        <v>10563.599999999677</v>
      </c>
      <c r="C2969" s="41">
        <f>Motor!$E$5</f>
        <v>1900</v>
      </c>
      <c r="D2969" s="41">
        <f>Motor!$E$6</f>
        <v>0</v>
      </c>
      <c r="E2969" s="41">
        <f t="shared" si="327"/>
        <v>12463.599999999677</v>
      </c>
      <c r="F2969" s="41">
        <f t="shared" si="328"/>
        <v>1038.6300000000001</v>
      </c>
      <c r="G2969" s="41">
        <f>IF(VLOOKUP(F2969,Constantes!$D$2:$E$11,2,TRUE)=0,+F2969,VLOOKUP(F2969,Constantes!$D$2:$E$11,2,TRUE))</f>
        <v>1050</v>
      </c>
      <c r="H2969" s="41">
        <f>ROUND(+Motor!$D$15*Iteración!G2969,2)</f>
        <v>49.35</v>
      </c>
      <c r="I2969" s="48">
        <f t="shared" si="329"/>
        <v>830.94999999997299</v>
      </c>
      <c r="J2969" s="41">
        <f t="shared" si="330"/>
        <v>880.29999999997301</v>
      </c>
      <c r="L2969" t="str">
        <f t="shared" si="324"/>
        <v>830,95</v>
      </c>
      <c r="M2969" s="41">
        <f t="shared" si="325"/>
        <v>880.29999999997301</v>
      </c>
    </row>
    <row r="2970" spans="2:13" x14ac:dyDescent="0.2">
      <c r="B2970" s="41">
        <f t="shared" si="326"/>
        <v>10563.719999999676</v>
      </c>
      <c r="C2970" s="41">
        <f>Motor!$E$5</f>
        <v>1900</v>
      </c>
      <c r="D2970" s="41">
        <f>Motor!$E$6</f>
        <v>0</v>
      </c>
      <c r="E2970" s="41">
        <f t="shared" si="327"/>
        <v>12463.719999999676</v>
      </c>
      <c r="F2970" s="41">
        <f t="shared" si="328"/>
        <v>1038.6400000000001</v>
      </c>
      <c r="G2970" s="41">
        <f>IF(VLOOKUP(F2970,Constantes!$D$2:$E$11,2,TRUE)=0,+F2970,VLOOKUP(F2970,Constantes!$D$2:$E$11,2,TRUE))</f>
        <v>1050</v>
      </c>
      <c r="H2970" s="41">
        <f>ROUND(+Motor!$D$15*Iteración!G2970,2)</f>
        <v>49.35</v>
      </c>
      <c r="I2970" s="48">
        <f t="shared" si="329"/>
        <v>830.95999999997298</v>
      </c>
      <c r="J2970" s="41">
        <f t="shared" si="330"/>
        <v>880.309999999973</v>
      </c>
      <c r="L2970" t="str">
        <f t="shared" si="324"/>
        <v>830,96</v>
      </c>
      <c r="M2970" s="41">
        <f t="shared" si="325"/>
        <v>880.309999999973</v>
      </c>
    </row>
    <row r="2971" spans="2:13" x14ac:dyDescent="0.2">
      <c r="B2971" s="41">
        <f t="shared" si="326"/>
        <v>10563.839999999676</v>
      </c>
      <c r="C2971" s="41">
        <f>Motor!$E$5</f>
        <v>1900</v>
      </c>
      <c r="D2971" s="41">
        <f>Motor!$E$6</f>
        <v>0</v>
      </c>
      <c r="E2971" s="41">
        <f t="shared" si="327"/>
        <v>12463.839999999676</v>
      </c>
      <c r="F2971" s="41">
        <f t="shared" si="328"/>
        <v>1038.6500000000001</v>
      </c>
      <c r="G2971" s="41">
        <f>IF(VLOOKUP(F2971,Constantes!$D$2:$E$11,2,TRUE)=0,+F2971,VLOOKUP(F2971,Constantes!$D$2:$E$11,2,TRUE))</f>
        <v>1050</v>
      </c>
      <c r="H2971" s="41">
        <f>ROUND(+Motor!$D$15*Iteración!G2971,2)</f>
        <v>49.35</v>
      </c>
      <c r="I2971" s="48">
        <f t="shared" si="329"/>
        <v>830.96999999997297</v>
      </c>
      <c r="J2971" s="41">
        <f t="shared" si="330"/>
        <v>880.31999999997299</v>
      </c>
      <c r="L2971" t="str">
        <f t="shared" si="324"/>
        <v>830,97</v>
      </c>
      <c r="M2971" s="41">
        <f t="shared" si="325"/>
        <v>880.31999999997299</v>
      </c>
    </row>
    <row r="2972" spans="2:13" x14ac:dyDescent="0.2">
      <c r="B2972" s="41">
        <f t="shared" si="326"/>
        <v>10563.959999999675</v>
      </c>
      <c r="C2972" s="41">
        <f>Motor!$E$5</f>
        <v>1900</v>
      </c>
      <c r="D2972" s="41">
        <f>Motor!$E$6</f>
        <v>0</v>
      </c>
      <c r="E2972" s="41">
        <f t="shared" si="327"/>
        <v>12463.959999999675</v>
      </c>
      <c r="F2972" s="41">
        <f t="shared" si="328"/>
        <v>1038.6600000000001</v>
      </c>
      <c r="G2972" s="41">
        <f>IF(VLOOKUP(F2972,Constantes!$D$2:$E$11,2,TRUE)=0,+F2972,VLOOKUP(F2972,Constantes!$D$2:$E$11,2,TRUE))</f>
        <v>1050</v>
      </c>
      <c r="H2972" s="41">
        <f>ROUND(+Motor!$D$15*Iteración!G2972,2)</f>
        <v>49.35</v>
      </c>
      <c r="I2972" s="48">
        <f t="shared" si="329"/>
        <v>830.97999999997296</v>
      </c>
      <c r="J2972" s="41">
        <f t="shared" si="330"/>
        <v>880.32999999997298</v>
      </c>
      <c r="L2972" t="str">
        <f t="shared" si="324"/>
        <v>830,98</v>
      </c>
      <c r="M2972" s="41">
        <f t="shared" si="325"/>
        <v>880.32999999997298</v>
      </c>
    </row>
    <row r="2973" spans="2:13" x14ac:dyDescent="0.2">
      <c r="B2973" s="41">
        <f t="shared" si="326"/>
        <v>10564.079999999676</v>
      </c>
      <c r="C2973" s="41">
        <f>Motor!$E$5</f>
        <v>1900</v>
      </c>
      <c r="D2973" s="41">
        <f>Motor!$E$6</f>
        <v>0</v>
      </c>
      <c r="E2973" s="41">
        <f t="shared" si="327"/>
        <v>12464.079999999676</v>
      </c>
      <c r="F2973" s="41">
        <f t="shared" si="328"/>
        <v>1038.67</v>
      </c>
      <c r="G2973" s="41">
        <f>IF(VLOOKUP(F2973,Constantes!$D$2:$E$11,2,TRUE)=0,+F2973,VLOOKUP(F2973,Constantes!$D$2:$E$11,2,TRUE))</f>
        <v>1050</v>
      </c>
      <c r="H2973" s="41">
        <f>ROUND(+Motor!$D$15*Iteración!G2973,2)</f>
        <v>49.35</v>
      </c>
      <c r="I2973" s="48">
        <f t="shared" si="329"/>
        <v>830.98999999997295</v>
      </c>
      <c r="J2973" s="41">
        <f t="shared" si="330"/>
        <v>880.33999999997297</v>
      </c>
      <c r="L2973" t="str">
        <f t="shared" ref="L2973:L3036" si="331">TEXT(I2973,"0,00")</f>
        <v>830,99</v>
      </c>
      <c r="M2973" s="41">
        <f t="shared" ref="M2973:M3036" si="332">+J2973</f>
        <v>880.33999999997297</v>
      </c>
    </row>
    <row r="2974" spans="2:13" x14ac:dyDescent="0.2">
      <c r="B2974" s="41">
        <f t="shared" si="326"/>
        <v>10564.199999999675</v>
      </c>
      <c r="C2974" s="41">
        <f>Motor!$E$5</f>
        <v>1900</v>
      </c>
      <c r="D2974" s="41">
        <f>Motor!$E$6</f>
        <v>0</v>
      </c>
      <c r="E2974" s="41">
        <f t="shared" si="327"/>
        <v>12464.199999999675</v>
      </c>
      <c r="F2974" s="41">
        <f t="shared" si="328"/>
        <v>1038.68</v>
      </c>
      <c r="G2974" s="41">
        <f>IF(VLOOKUP(F2974,Constantes!$D$2:$E$11,2,TRUE)=0,+F2974,VLOOKUP(F2974,Constantes!$D$2:$E$11,2,TRUE))</f>
        <v>1050</v>
      </c>
      <c r="H2974" s="41">
        <f>ROUND(+Motor!$D$15*Iteración!G2974,2)</f>
        <v>49.35</v>
      </c>
      <c r="I2974" s="48">
        <f t="shared" si="329"/>
        <v>830.99999999997294</v>
      </c>
      <c r="J2974" s="41">
        <f t="shared" si="330"/>
        <v>880.34999999997297</v>
      </c>
      <c r="L2974" t="str">
        <f t="shared" si="331"/>
        <v>831,00</v>
      </c>
      <c r="M2974" s="41">
        <f t="shared" si="332"/>
        <v>880.34999999997297</v>
      </c>
    </row>
    <row r="2975" spans="2:13" x14ac:dyDescent="0.2">
      <c r="B2975" s="41">
        <f t="shared" si="326"/>
        <v>10564.319999999676</v>
      </c>
      <c r="C2975" s="41">
        <f>Motor!$E$5</f>
        <v>1900</v>
      </c>
      <c r="D2975" s="41">
        <f>Motor!$E$6</f>
        <v>0</v>
      </c>
      <c r="E2975" s="41">
        <f t="shared" si="327"/>
        <v>12464.319999999676</v>
      </c>
      <c r="F2975" s="41">
        <f t="shared" si="328"/>
        <v>1038.69</v>
      </c>
      <c r="G2975" s="41">
        <f>IF(VLOOKUP(F2975,Constantes!$D$2:$E$11,2,TRUE)=0,+F2975,VLOOKUP(F2975,Constantes!$D$2:$E$11,2,TRUE))</f>
        <v>1050</v>
      </c>
      <c r="H2975" s="41">
        <f>ROUND(+Motor!$D$15*Iteración!G2975,2)</f>
        <v>49.35</v>
      </c>
      <c r="I2975" s="48">
        <f t="shared" si="329"/>
        <v>831.00999999997293</v>
      </c>
      <c r="J2975" s="41">
        <f t="shared" si="330"/>
        <v>880.35999999997296</v>
      </c>
      <c r="L2975" t="str">
        <f t="shared" si="331"/>
        <v>831,01</v>
      </c>
      <c r="M2975" s="41">
        <f t="shared" si="332"/>
        <v>880.35999999997296</v>
      </c>
    </row>
    <row r="2976" spans="2:13" x14ac:dyDescent="0.2">
      <c r="B2976" s="41">
        <f t="shared" si="326"/>
        <v>10564.439999999675</v>
      </c>
      <c r="C2976" s="41">
        <f>Motor!$E$5</f>
        <v>1900</v>
      </c>
      <c r="D2976" s="41">
        <f>Motor!$E$6</f>
        <v>0</v>
      </c>
      <c r="E2976" s="41">
        <f t="shared" si="327"/>
        <v>12464.439999999675</v>
      </c>
      <c r="F2976" s="41">
        <f t="shared" si="328"/>
        <v>1038.7</v>
      </c>
      <c r="G2976" s="41">
        <f>IF(VLOOKUP(F2976,Constantes!$D$2:$E$11,2,TRUE)=0,+F2976,VLOOKUP(F2976,Constantes!$D$2:$E$11,2,TRUE))</f>
        <v>1050</v>
      </c>
      <c r="H2976" s="41">
        <f>ROUND(+Motor!$D$15*Iteración!G2976,2)</f>
        <v>49.35</v>
      </c>
      <c r="I2976" s="48">
        <f t="shared" si="329"/>
        <v>831.01999999997292</v>
      </c>
      <c r="J2976" s="41">
        <f t="shared" si="330"/>
        <v>880.36999999997295</v>
      </c>
      <c r="L2976" t="str">
        <f t="shared" si="331"/>
        <v>831,02</v>
      </c>
      <c r="M2976" s="41">
        <f t="shared" si="332"/>
        <v>880.36999999997295</v>
      </c>
    </row>
    <row r="2977" spans="2:13" x14ac:dyDescent="0.2">
      <c r="B2977" s="41">
        <f t="shared" si="326"/>
        <v>10564.559999999676</v>
      </c>
      <c r="C2977" s="41">
        <f>Motor!$E$5</f>
        <v>1900</v>
      </c>
      <c r="D2977" s="41">
        <f>Motor!$E$6</f>
        <v>0</v>
      </c>
      <c r="E2977" s="41">
        <f t="shared" si="327"/>
        <v>12464.559999999676</v>
      </c>
      <c r="F2977" s="41">
        <f t="shared" si="328"/>
        <v>1038.71</v>
      </c>
      <c r="G2977" s="41">
        <f>IF(VLOOKUP(F2977,Constantes!$D$2:$E$11,2,TRUE)=0,+F2977,VLOOKUP(F2977,Constantes!$D$2:$E$11,2,TRUE))</f>
        <v>1050</v>
      </c>
      <c r="H2977" s="41">
        <f>ROUND(+Motor!$D$15*Iteración!G2977,2)</f>
        <v>49.35</v>
      </c>
      <c r="I2977" s="48">
        <f t="shared" si="329"/>
        <v>831.02999999997292</v>
      </c>
      <c r="J2977" s="41">
        <f t="shared" si="330"/>
        <v>880.37999999997294</v>
      </c>
      <c r="L2977" t="str">
        <f t="shared" si="331"/>
        <v>831,03</v>
      </c>
      <c r="M2977" s="41">
        <f t="shared" si="332"/>
        <v>880.37999999997294</v>
      </c>
    </row>
    <row r="2978" spans="2:13" x14ac:dyDescent="0.2">
      <c r="B2978" s="41">
        <f t="shared" si="326"/>
        <v>10564.679999999675</v>
      </c>
      <c r="C2978" s="41">
        <f>Motor!$E$5</f>
        <v>1900</v>
      </c>
      <c r="D2978" s="41">
        <f>Motor!$E$6</f>
        <v>0</v>
      </c>
      <c r="E2978" s="41">
        <f t="shared" si="327"/>
        <v>12464.679999999675</v>
      </c>
      <c r="F2978" s="41">
        <f t="shared" si="328"/>
        <v>1038.72</v>
      </c>
      <c r="G2978" s="41">
        <f>IF(VLOOKUP(F2978,Constantes!$D$2:$E$11,2,TRUE)=0,+F2978,VLOOKUP(F2978,Constantes!$D$2:$E$11,2,TRUE))</f>
        <v>1050</v>
      </c>
      <c r="H2978" s="41">
        <f>ROUND(+Motor!$D$15*Iteración!G2978,2)</f>
        <v>49.35</v>
      </c>
      <c r="I2978" s="48">
        <f t="shared" si="329"/>
        <v>831.03999999997291</v>
      </c>
      <c r="J2978" s="41">
        <f t="shared" si="330"/>
        <v>880.38999999997293</v>
      </c>
      <c r="L2978" t="str">
        <f t="shared" si="331"/>
        <v>831,04</v>
      </c>
      <c r="M2978" s="41">
        <f t="shared" si="332"/>
        <v>880.38999999997293</v>
      </c>
    </row>
    <row r="2979" spans="2:13" x14ac:dyDescent="0.2">
      <c r="B2979" s="41">
        <f t="shared" si="326"/>
        <v>10564.799999999675</v>
      </c>
      <c r="C2979" s="41">
        <f>Motor!$E$5</f>
        <v>1900</v>
      </c>
      <c r="D2979" s="41">
        <f>Motor!$E$6</f>
        <v>0</v>
      </c>
      <c r="E2979" s="41">
        <f t="shared" si="327"/>
        <v>12464.799999999675</v>
      </c>
      <c r="F2979" s="41">
        <f t="shared" si="328"/>
        <v>1038.73</v>
      </c>
      <c r="G2979" s="41">
        <f>IF(VLOOKUP(F2979,Constantes!$D$2:$E$11,2,TRUE)=0,+F2979,VLOOKUP(F2979,Constantes!$D$2:$E$11,2,TRUE))</f>
        <v>1050</v>
      </c>
      <c r="H2979" s="41">
        <f>ROUND(+Motor!$D$15*Iteración!G2979,2)</f>
        <v>49.35</v>
      </c>
      <c r="I2979" s="48">
        <f t="shared" si="329"/>
        <v>831.0499999999729</v>
      </c>
      <c r="J2979" s="41">
        <f t="shared" si="330"/>
        <v>880.39999999997292</v>
      </c>
      <c r="L2979" t="str">
        <f t="shared" si="331"/>
        <v>831,05</v>
      </c>
      <c r="M2979" s="41">
        <f t="shared" si="332"/>
        <v>880.39999999997292</v>
      </c>
    </row>
    <row r="2980" spans="2:13" x14ac:dyDescent="0.2">
      <c r="B2980" s="41">
        <f t="shared" si="326"/>
        <v>10564.919999999674</v>
      </c>
      <c r="C2980" s="41">
        <f>Motor!$E$5</f>
        <v>1900</v>
      </c>
      <c r="D2980" s="41">
        <f>Motor!$E$6</f>
        <v>0</v>
      </c>
      <c r="E2980" s="41">
        <f t="shared" si="327"/>
        <v>12464.919999999674</v>
      </c>
      <c r="F2980" s="41">
        <f t="shared" si="328"/>
        <v>1038.74</v>
      </c>
      <c r="G2980" s="41">
        <f>IF(VLOOKUP(F2980,Constantes!$D$2:$E$11,2,TRUE)=0,+F2980,VLOOKUP(F2980,Constantes!$D$2:$E$11,2,TRUE))</f>
        <v>1050</v>
      </c>
      <c r="H2980" s="41">
        <f>ROUND(+Motor!$D$15*Iteración!G2980,2)</f>
        <v>49.35</v>
      </c>
      <c r="I2980" s="48">
        <f t="shared" si="329"/>
        <v>831.05999999997289</v>
      </c>
      <c r="J2980" s="41">
        <f t="shared" si="330"/>
        <v>880.40999999997291</v>
      </c>
      <c r="L2980" t="str">
        <f t="shared" si="331"/>
        <v>831,06</v>
      </c>
      <c r="M2980" s="41">
        <f t="shared" si="332"/>
        <v>880.40999999997291</v>
      </c>
    </row>
    <row r="2981" spans="2:13" x14ac:dyDescent="0.2">
      <c r="B2981" s="41">
        <f t="shared" si="326"/>
        <v>10565.039999999675</v>
      </c>
      <c r="C2981" s="41">
        <f>Motor!$E$5</f>
        <v>1900</v>
      </c>
      <c r="D2981" s="41">
        <f>Motor!$E$6</f>
        <v>0</v>
      </c>
      <c r="E2981" s="41">
        <f t="shared" si="327"/>
        <v>12465.039999999675</v>
      </c>
      <c r="F2981" s="41">
        <f t="shared" si="328"/>
        <v>1038.75</v>
      </c>
      <c r="G2981" s="41">
        <f>IF(VLOOKUP(F2981,Constantes!$D$2:$E$11,2,TRUE)=0,+F2981,VLOOKUP(F2981,Constantes!$D$2:$E$11,2,TRUE))</f>
        <v>1050</v>
      </c>
      <c r="H2981" s="41">
        <f>ROUND(+Motor!$D$15*Iteración!G2981,2)</f>
        <v>49.35</v>
      </c>
      <c r="I2981" s="48">
        <f t="shared" si="329"/>
        <v>831.06999999997288</v>
      </c>
      <c r="J2981" s="41">
        <f t="shared" si="330"/>
        <v>880.4199999999729</v>
      </c>
      <c r="L2981" t="str">
        <f t="shared" si="331"/>
        <v>831,07</v>
      </c>
      <c r="M2981" s="41">
        <f t="shared" si="332"/>
        <v>880.4199999999729</v>
      </c>
    </row>
    <row r="2982" spans="2:13" x14ac:dyDescent="0.2">
      <c r="B2982" s="41">
        <f t="shared" si="326"/>
        <v>10565.159999999674</v>
      </c>
      <c r="C2982" s="41">
        <f>Motor!$E$5</f>
        <v>1900</v>
      </c>
      <c r="D2982" s="41">
        <f>Motor!$E$6</f>
        <v>0</v>
      </c>
      <c r="E2982" s="41">
        <f t="shared" si="327"/>
        <v>12465.159999999674</v>
      </c>
      <c r="F2982" s="41">
        <f t="shared" si="328"/>
        <v>1038.76</v>
      </c>
      <c r="G2982" s="41">
        <f>IF(VLOOKUP(F2982,Constantes!$D$2:$E$11,2,TRUE)=0,+F2982,VLOOKUP(F2982,Constantes!$D$2:$E$11,2,TRUE))</f>
        <v>1050</v>
      </c>
      <c r="H2982" s="41">
        <f>ROUND(+Motor!$D$15*Iteración!G2982,2)</f>
        <v>49.35</v>
      </c>
      <c r="I2982" s="48">
        <f t="shared" si="329"/>
        <v>831.07999999997287</v>
      </c>
      <c r="J2982" s="41">
        <f t="shared" si="330"/>
        <v>880.42999999997289</v>
      </c>
      <c r="L2982" t="str">
        <f t="shared" si="331"/>
        <v>831,08</v>
      </c>
      <c r="M2982" s="41">
        <f t="shared" si="332"/>
        <v>880.42999999997289</v>
      </c>
    </row>
    <row r="2983" spans="2:13" x14ac:dyDescent="0.2">
      <c r="B2983" s="41">
        <f t="shared" si="326"/>
        <v>10565.279999999675</v>
      </c>
      <c r="C2983" s="41">
        <f>Motor!$E$5</f>
        <v>1900</v>
      </c>
      <c r="D2983" s="41">
        <f>Motor!$E$6</f>
        <v>0</v>
      </c>
      <c r="E2983" s="41">
        <f t="shared" si="327"/>
        <v>12465.279999999675</v>
      </c>
      <c r="F2983" s="41">
        <f t="shared" si="328"/>
        <v>1038.77</v>
      </c>
      <c r="G2983" s="41">
        <f>IF(VLOOKUP(F2983,Constantes!$D$2:$E$11,2,TRUE)=0,+F2983,VLOOKUP(F2983,Constantes!$D$2:$E$11,2,TRUE))</f>
        <v>1050</v>
      </c>
      <c r="H2983" s="41">
        <f>ROUND(+Motor!$D$15*Iteración!G2983,2)</f>
        <v>49.35</v>
      </c>
      <c r="I2983" s="48">
        <f t="shared" si="329"/>
        <v>831.08999999997286</v>
      </c>
      <c r="J2983" s="41">
        <f t="shared" si="330"/>
        <v>880.43999999997288</v>
      </c>
      <c r="L2983" t="str">
        <f t="shared" si="331"/>
        <v>831,09</v>
      </c>
      <c r="M2983" s="41">
        <f t="shared" si="332"/>
        <v>880.43999999997288</v>
      </c>
    </row>
    <row r="2984" spans="2:13" x14ac:dyDescent="0.2">
      <c r="B2984" s="41">
        <f t="shared" si="326"/>
        <v>10565.399999999674</v>
      </c>
      <c r="C2984" s="41">
        <f>Motor!$E$5</f>
        <v>1900</v>
      </c>
      <c r="D2984" s="41">
        <f>Motor!$E$6</f>
        <v>0</v>
      </c>
      <c r="E2984" s="41">
        <f t="shared" si="327"/>
        <v>12465.399999999674</v>
      </c>
      <c r="F2984" s="41">
        <f t="shared" si="328"/>
        <v>1038.78</v>
      </c>
      <c r="G2984" s="41">
        <f>IF(VLOOKUP(F2984,Constantes!$D$2:$E$11,2,TRUE)=0,+F2984,VLOOKUP(F2984,Constantes!$D$2:$E$11,2,TRUE))</f>
        <v>1050</v>
      </c>
      <c r="H2984" s="41">
        <f>ROUND(+Motor!$D$15*Iteración!G2984,2)</f>
        <v>49.35</v>
      </c>
      <c r="I2984" s="48">
        <f t="shared" si="329"/>
        <v>831.09999999997285</v>
      </c>
      <c r="J2984" s="41">
        <f t="shared" si="330"/>
        <v>880.44999999997287</v>
      </c>
      <c r="L2984" t="str">
        <f t="shared" si="331"/>
        <v>831,10</v>
      </c>
      <c r="M2984" s="41">
        <f t="shared" si="332"/>
        <v>880.44999999997287</v>
      </c>
    </row>
    <row r="2985" spans="2:13" x14ac:dyDescent="0.2">
      <c r="B2985" s="41">
        <f t="shared" si="326"/>
        <v>10565.519999999675</v>
      </c>
      <c r="C2985" s="41">
        <f>Motor!$E$5</f>
        <v>1900</v>
      </c>
      <c r="D2985" s="41">
        <f>Motor!$E$6</f>
        <v>0</v>
      </c>
      <c r="E2985" s="41">
        <f t="shared" si="327"/>
        <v>12465.519999999675</v>
      </c>
      <c r="F2985" s="41">
        <f t="shared" si="328"/>
        <v>1038.79</v>
      </c>
      <c r="G2985" s="41">
        <f>IF(VLOOKUP(F2985,Constantes!$D$2:$E$11,2,TRUE)=0,+F2985,VLOOKUP(F2985,Constantes!$D$2:$E$11,2,TRUE))</f>
        <v>1050</v>
      </c>
      <c r="H2985" s="41">
        <f>ROUND(+Motor!$D$15*Iteración!G2985,2)</f>
        <v>49.35</v>
      </c>
      <c r="I2985" s="48">
        <f t="shared" si="329"/>
        <v>831.10999999997284</v>
      </c>
      <c r="J2985" s="41">
        <f t="shared" si="330"/>
        <v>880.45999999997287</v>
      </c>
      <c r="L2985" t="str">
        <f t="shared" si="331"/>
        <v>831,11</v>
      </c>
      <c r="M2985" s="41">
        <f t="shared" si="332"/>
        <v>880.45999999997287</v>
      </c>
    </row>
    <row r="2986" spans="2:13" x14ac:dyDescent="0.2">
      <c r="B2986" s="41">
        <f t="shared" si="326"/>
        <v>10565.639999999674</v>
      </c>
      <c r="C2986" s="41">
        <f>Motor!$E$5</f>
        <v>1900</v>
      </c>
      <c r="D2986" s="41">
        <f>Motor!$E$6</f>
        <v>0</v>
      </c>
      <c r="E2986" s="41">
        <f t="shared" si="327"/>
        <v>12465.639999999674</v>
      </c>
      <c r="F2986" s="41">
        <f t="shared" si="328"/>
        <v>1038.8</v>
      </c>
      <c r="G2986" s="41">
        <f>IF(VLOOKUP(F2986,Constantes!$D$2:$E$11,2,TRUE)=0,+F2986,VLOOKUP(F2986,Constantes!$D$2:$E$11,2,TRUE))</f>
        <v>1050</v>
      </c>
      <c r="H2986" s="41">
        <f>ROUND(+Motor!$D$15*Iteración!G2986,2)</f>
        <v>49.35</v>
      </c>
      <c r="I2986" s="48">
        <f t="shared" si="329"/>
        <v>831.11999999997283</v>
      </c>
      <c r="J2986" s="41">
        <f t="shared" si="330"/>
        <v>880.46999999997286</v>
      </c>
      <c r="L2986" t="str">
        <f t="shared" si="331"/>
        <v>831,12</v>
      </c>
      <c r="M2986" s="41">
        <f t="shared" si="332"/>
        <v>880.46999999997286</v>
      </c>
    </row>
    <row r="2987" spans="2:13" x14ac:dyDescent="0.2">
      <c r="B2987" s="41">
        <f t="shared" si="326"/>
        <v>10565.759999999675</v>
      </c>
      <c r="C2987" s="41">
        <f>Motor!$E$5</f>
        <v>1900</v>
      </c>
      <c r="D2987" s="41">
        <f>Motor!$E$6</f>
        <v>0</v>
      </c>
      <c r="E2987" s="41">
        <f t="shared" si="327"/>
        <v>12465.759999999675</v>
      </c>
      <c r="F2987" s="41">
        <f t="shared" si="328"/>
        <v>1038.81</v>
      </c>
      <c r="G2987" s="41">
        <f>IF(VLOOKUP(F2987,Constantes!$D$2:$E$11,2,TRUE)=0,+F2987,VLOOKUP(F2987,Constantes!$D$2:$E$11,2,TRUE))</f>
        <v>1050</v>
      </c>
      <c r="H2987" s="41">
        <f>ROUND(+Motor!$D$15*Iteración!G2987,2)</f>
        <v>49.35</v>
      </c>
      <c r="I2987" s="48">
        <f t="shared" si="329"/>
        <v>831.12999999997282</v>
      </c>
      <c r="J2987" s="41">
        <f t="shared" si="330"/>
        <v>880.47999999997285</v>
      </c>
      <c r="L2987" t="str">
        <f t="shared" si="331"/>
        <v>831,13</v>
      </c>
      <c r="M2987" s="41">
        <f t="shared" si="332"/>
        <v>880.47999999997285</v>
      </c>
    </row>
    <row r="2988" spans="2:13" x14ac:dyDescent="0.2">
      <c r="B2988" s="41">
        <f t="shared" si="326"/>
        <v>10565.879999999674</v>
      </c>
      <c r="C2988" s="41">
        <f>Motor!$E$5</f>
        <v>1900</v>
      </c>
      <c r="D2988" s="41">
        <f>Motor!$E$6</f>
        <v>0</v>
      </c>
      <c r="E2988" s="41">
        <f t="shared" si="327"/>
        <v>12465.879999999674</v>
      </c>
      <c r="F2988" s="41">
        <f t="shared" si="328"/>
        <v>1038.82</v>
      </c>
      <c r="G2988" s="41">
        <f>IF(VLOOKUP(F2988,Constantes!$D$2:$E$11,2,TRUE)=0,+F2988,VLOOKUP(F2988,Constantes!$D$2:$E$11,2,TRUE))</f>
        <v>1050</v>
      </c>
      <c r="H2988" s="41">
        <f>ROUND(+Motor!$D$15*Iteración!G2988,2)</f>
        <v>49.35</v>
      </c>
      <c r="I2988" s="48">
        <f t="shared" si="329"/>
        <v>831.13999999997282</v>
      </c>
      <c r="J2988" s="41">
        <f t="shared" si="330"/>
        <v>880.48999999997284</v>
      </c>
      <c r="L2988" t="str">
        <f t="shared" si="331"/>
        <v>831,14</v>
      </c>
      <c r="M2988" s="41">
        <f t="shared" si="332"/>
        <v>880.48999999997284</v>
      </c>
    </row>
    <row r="2989" spans="2:13" x14ac:dyDescent="0.2">
      <c r="B2989" s="41">
        <f t="shared" si="326"/>
        <v>10565.999999999674</v>
      </c>
      <c r="C2989" s="41">
        <f>Motor!$E$5</f>
        <v>1900</v>
      </c>
      <c r="D2989" s="41">
        <f>Motor!$E$6</f>
        <v>0</v>
      </c>
      <c r="E2989" s="41">
        <f t="shared" si="327"/>
        <v>12465.999999999674</v>
      </c>
      <c r="F2989" s="41">
        <f t="shared" si="328"/>
        <v>1038.83</v>
      </c>
      <c r="G2989" s="41">
        <f>IF(VLOOKUP(F2989,Constantes!$D$2:$E$11,2,TRUE)=0,+F2989,VLOOKUP(F2989,Constantes!$D$2:$E$11,2,TRUE))</f>
        <v>1050</v>
      </c>
      <c r="H2989" s="41">
        <f>ROUND(+Motor!$D$15*Iteración!G2989,2)</f>
        <v>49.35</v>
      </c>
      <c r="I2989" s="48">
        <f t="shared" si="329"/>
        <v>831.14999999997281</v>
      </c>
      <c r="J2989" s="41">
        <f t="shared" si="330"/>
        <v>880.49999999997283</v>
      </c>
      <c r="L2989" t="str">
        <f t="shared" si="331"/>
        <v>831,15</v>
      </c>
      <c r="M2989" s="41">
        <f t="shared" si="332"/>
        <v>880.49999999997283</v>
      </c>
    </row>
    <row r="2990" spans="2:13" x14ac:dyDescent="0.2">
      <c r="B2990" s="41">
        <f t="shared" si="326"/>
        <v>10566.119999999673</v>
      </c>
      <c r="C2990" s="41">
        <f>Motor!$E$5</f>
        <v>1900</v>
      </c>
      <c r="D2990" s="41">
        <f>Motor!$E$6</f>
        <v>0</v>
      </c>
      <c r="E2990" s="41">
        <f t="shared" si="327"/>
        <v>12466.119999999673</v>
      </c>
      <c r="F2990" s="41">
        <f t="shared" si="328"/>
        <v>1038.8399999999999</v>
      </c>
      <c r="G2990" s="41">
        <f>IF(VLOOKUP(F2990,Constantes!$D$2:$E$11,2,TRUE)=0,+F2990,VLOOKUP(F2990,Constantes!$D$2:$E$11,2,TRUE))</f>
        <v>1050</v>
      </c>
      <c r="H2990" s="41">
        <f>ROUND(+Motor!$D$15*Iteración!G2990,2)</f>
        <v>49.35</v>
      </c>
      <c r="I2990" s="48">
        <f t="shared" si="329"/>
        <v>831.1599999999728</v>
      </c>
      <c r="J2990" s="41">
        <f t="shared" si="330"/>
        <v>880.50999999997282</v>
      </c>
      <c r="L2990" t="str">
        <f t="shared" si="331"/>
        <v>831,16</v>
      </c>
      <c r="M2990" s="41">
        <f t="shared" si="332"/>
        <v>880.50999999997282</v>
      </c>
    </row>
    <row r="2991" spans="2:13" x14ac:dyDescent="0.2">
      <c r="B2991" s="41">
        <f t="shared" si="326"/>
        <v>10566.239999999674</v>
      </c>
      <c r="C2991" s="41">
        <f>Motor!$E$5</f>
        <v>1900</v>
      </c>
      <c r="D2991" s="41">
        <f>Motor!$E$6</f>
        <v>0</v>
      </c>
      <c r="E2991" s="41">
        <f t="shared" si="327"/>
        <v>12466.239999999674</v>
      </c>
      <c r="F2991" s="41">
        <f t="shared" si="328"/>
        <v>1038.8499999999999</v>
      </c>
      <c r="G2991" s="41">
        <f>IF(VLOOKUP(F2991,Constantes!$D$2:$E$11,2,TRUE)=0,+F2991,VLOOKUP(F2991,Constantes!$D$2:$E$11,2,TRUE))</f>
        <v>1050</v>
      </c>
      <c r="H2991" s="41">
        <f>ROUND(+Motor!$D$15*Iteración!G2991,2)</f>
        <v>49.35</v>
      </c>
      <c r="I2991" s="48">
        <f t="shared" si="329"/>
        <v>831.16999999997279</v>
      </c>
      <c r="J2991" s="41">
        <f t="shared" si="330"/>
        <v>880.51999999997281</v>
      </c>
      <c r="L2991" t="str">
        <f t="shared" si="331"/>
        <v>831,17</v>
      </c>
      <c r="M2991" s="41">
        <f t="shared" si="332"/>
        <v>880.51999999997281</v>
      </c>
    </row>
    <row r="2992" spans="2:13" x14ac:dyDescent="0.2">
      <c r="B2992" s="41">
        <f t="shared" si="326"/>
        <v>10566.359999999673</v>
      </c>
      <c r="C2992" s="41">
        <f>Motor!$E$5</f>
        <v>1900</v>
      </c>
      <c r="D2992" s="41">
        <f>Motor!$E$6</f>
        <v>0</v>
      </c>
      <c r="E2992" s="41">
        <f t="shared" si="327"/>
        <v>12466.359999999673</v>
      </c>
      <c r="F2992" s="41">
        <f t="shared" si="328"/>
        <v>1038.8599999999999</v>
      </c>
      <c r="G2992" s="41">
        <f>IF(VLOOKUP(F2992,Constantes!$D$2:$E$11,2,TRUE)=0,+F2992,VLOOKUP(F2992,Constantes!$D$2:$E$11,2,TRUE))</f>
        <v>1050</v>
      </c>
      <c r="H2992" s="41">
        <f>ROUND(+Motor!$D$15*Iteración!G2992,2)</f>
        <v>49.35</v>
      </c>
      <c r="I2992" s="48">
        <f t="shared" si="329"/>
        <v>831.17999999997278</v>
      </c>
      <c r="J2992" s="41">
        <f t="shared" si="330"/>
        <v>880.5299999999728</v>
      </c>
      <c r="L2992" t="str">
        <f t="shared" si="331"/>
        <v>831,18</v>
      </c>
      <c r="M2992" s="41">
        <f t="shared" si="332"/>
        <v>880.5299999999728</v>
      </c>
    </row>
    <row r="2993" spans="2:13" x14ac:dyDescent="0.2">
      <c r="B2993" s="41">
        <f t="shared" si="326"/>
        <v>10566.479999999674</v>
      </c>
      <c r="C2993" s="41">
        <f>Motor!$E$5</f>
        <v>1900</v>
      </c>
      <c r="D2993" s="41">
        <f>Motor!$E$6</f>
        <v>0</v>
      </c>
      <c r="E2993" s="41">
        <f t="shared" si="327"/>
        <v>12466.479999999674</v>
      </c>
      <c r="F2993" s="41">
        <f t="shared" si="328"/>
        <v>1038.8699999999999</v>
      </c>
      <c r="G2993" s="41">
        <f>IF(VLOOKUP(F2993,Constantes!$D$2:$E$11,2,TRUE)=0,+F2993,VLOOKUP(F2993,Constantes!$D$2:$E$11,2,TRUE))</f>
        <v>1050</v>
      </c>
      <c r="H2993" s="41">
        <f>ROUND(+Motor!$D$15*Iteración!G2993,2)</f>
        <v>49.35</v>
      </c>
      <c r="I2993" s="48">
        <f t="shared" si="329"/>
        <v>831.18999999997277</v>
      </c>
      <c r="J2993" s="41">
        <f t="shared" si="330"/>
        <v>880.53999999997279</v>
      </c>
      <c r="L2993" t="str">
        <f t="shared" si="331"/>
        <v>831,19</v>
      </c>
      <c r="M2993" s="41">
        <f t="shared" si="332"/>
        <v>880.53999999997279</v>
      </c>
    </row>
    <row r="2994" spans="2:13" x14ac:dyDescent="0.2">
      <c r="B2994" s="41">
        <f t="shared" si="326"/>
        <v>10566.599999999673</v>
      </c>
      <c r="C2994" s="41">
        <f>Motor!$E$5</f>
        <v>1900</v>
      </c>
      <c r="D2994" s="41">
        <f>Motor!$E$6</f>
        <v>0</v>
      </c>
      <c r="E2994" s="41">
        <f t="shared" si="327"/>
        <v>12466.599999999673</v>
      </c>
      <c r="F2994" s="41">
        <f t="shared" si="328"/>
        <v>1038.8800000000001</v>
      </c>
      <c r="G2994" s="41">
        <f>IF(VLOOKUP(F2994,Constantes!$D$2:$E$11,2,TRUE)=0,+F2994,VLOOKUP(F2994,Constantes!$D$2:$E$11,2,TRUE))</f>
        <v>1050</v>
      </c>
      <c r="H2994" s="41">
        <f>ROUND(+Motor!$D$15*Iteración!G2994,2)</f>
        <v>49.35</v>
      </c>
      <c r="I2994" s="48">
        <f t="shared" si="329"/>
        <v>831.19999999997276</v>
      </c>
      <c r="J2994" s="41">
        <f t="shared" si="330"/>
        <v>880.54999999997278</v>
      </c>
      <c r="L2994" t="str">
        <f t="shared" si="331"/>
        <v>831,20</v>
      </c>
      <c r="M2994" s="41">
        <f t="shared" si="332"/>
        <v>880.54999999997278</v>
      </c>
    </row>
    <row r="2995" spans="2:13" x14ac:dyDescent="0.2">
      <c r="B2995" s="41">
        <f t="shared" si="326"/>
        <v>10566.719999999674</v>
      </c>
      <c r="C2995" s="41">
        <f>Motor!$E$5</f>
        <v>1900</v>
      </c>
      <c r="D2995" s="41">
        <f>Motor!$E$6</f>
        <v>0</v>
      </c>
      <c r="E2995" s="41">
        <f t="shared" si="327"/>
        <v>12466.719999999674</v>
      </c>
      <c r="F2995" s="41">
        <f t="shared" si="328"/>
        <v>1038.8900000000001</v>
      </c>
      <c r="G2995" s="41">
        <f>IF(VLOOKUP(F2995,Constantes!$D$2:$E$11,2,TRUE)=0,+F2995,VLOOKUP(F2995,Constantes!$D$2:$E$11,2,TRUE))</f>
        <v>1050</v>
      </c>
      <c r="H2995" s="41">
        <f>ROUND(+Motor!$D$15*Iteración!G2995,2)</f>
        <v>49.35</v>
      </c>
      <c r="I2995" s="48">
        <f t="shared" si="329"/>
        <v>831.20999999997275</v>
      </c>
      <c r="J2995" s="41">
        <f t="shared" si="330"/>
        <v>880.55999999997277</v>
      </c>
      <c r="L2995" t="str">
        <f t="shared" si="331"/>
        <v>831,21</v>
      </c>
      <c r="M2995" s="41">
        <f t="shared" si="332"/>
        <v>880.55999999997277</v>
      </c>
    </row>
    <row r="2996" spans="2:13" x14ac:dyDescent="0.2">
      <c r="B2996" s="41">
        <f t="shared" si="326"/>
        <v>10566.839999999673</v>
      </c>
      <c r="C2996" s="41">
        <f>Motor!$E$5</f>
        <v>1900</v>
      </c>
      <c r="D2996" s="41">
        <f>Motor!$E$6</f>
        <v>0</v>
      </c>
      <c r="E2996" s="41">
        <f t="shared" si="327"/>
        <v>12466.839999999673</v>
      </c>
      <c r="F2996" s="41">
        <f t="shared" si="328"/>
        <v>1038.9000000000001</v>
      </c>
      <c r="G2996" s="41">
        <f>IF(VLOOKUP(F2996,Constantes!$D$2:$E$11,2,TRUE)=0,+F2996,VLOOKUP(F2996,Constantes!$D$2:$E$11,2,TRUE))</f>
        <v>1050</v>
      </c>
      <c r="H2996" s="41">
        <f>ROUND(+Motor!$D$15*Iteración!G2996,2)</f>
        <v>49.35</v>
      </c>
      <c r="I2996" s="48">
        <f t="shared" si="329"/>
        <v>831.21999999997274</v>
      </c>
      <c r="J2996" s="41">
        <f t="shared" si="330"/>
        <v>880.56999999997277</v>
      </c>
      <c r="L2996" t="str">
        <f t="shared" si="331"/>
        <v>831,22</v>
      </c>
      <c r="M2996" s="41">
        <f t="shared" si="332"/>
        <v>880.56999999997277</v>
      </c>
    </row>
    <row r="2997" spans="2:13" x14ac:dyDescent="0.2">
      <c r="B2997" s="41">
        <f t="shared" si="326"/>
        <v>10566.959999999674</v>
      </c>
      <c r="C2997" s="41">
        <f>Motor!$E$5</f>
        <v>1900</v>
      </c>
      <c r="D2997" s="41">
        <f>Motor!$E$6</f>
        <v>0</v>
      </c>
      <c r="E2997" s="41">
        <f t="shared" si="327"/>
        <v>12466.959999999674</v>
      </c>
      <c r="F2997" s="41">
        <f t="shared" si="328"/>
        <v>1038.9100000000001</v>
      </c>
      <c r="G2997" s="41">
        <f>IF(VLOOKUP(F2997,Constantes!$D$2:$E$11,2,TRUE)=0,+F2997,VLOOKUP(F2997,Constantes!$D$2:$E$11,2,TRUE))</f>
        <v>1050</v>
      </c>
      <c r="H2997" s="41">
        <f>ROUND(+Motor!$D$15*Iteración!G2997,2)</f>
        <v>49.35</v>
      </c>
      <c r="I2997" s="48">
        <f t="shared" si="329"/>
        <v>831.22999999997273</v>
      </c>
      <c r="J2997" s="41">
        <f t="shared" si="330"/>
        <v>880.57999999997276</v>
      </c>
      <c r="L2997" t="str">
        <f t="shared" si="331"/>
        <v>831,23</v>
      </c>
      <c r="M2997" s="41">
        <f t="shared" si="332"/>
        <v>880.57999999997276</v>
      </c>
    </row>
    <row r="2998" spans="2:13" x14ac:dyDescent="0.2">
      <c r="B2998" s="41">
        <f t="shared" si="326"/>
        <v>10567.079999999673</v>
      </c>
      <c r="C2998" s="41">
        <f>Motor!$E$5</f>
        <v>1900</v>
      </c>
      <c r="D2998" s="41">
        <f>Motor!$E$6</f>
        <v>0</v>
      </c>
      <c r="E2998" s="41">
        <f t="shared" si="327"/>
        <v>12467.079999999673</v>
      </c>
      <c r="F2998" s="41">
        <f t="shared" si="328"/>
        <v>1038.92</v>
      </c>
      <c r="G2998" s="41">
        <f>IF(VLOOKUP(F2998,Constantes!$D$2:$E$11,2,TRUE)=0,+F2998,VLOOKUP(F2998,Constantes!$D$2:$E$11,2,TRUE))</f>
        <v>1050</v>
      </c>
      <c r="H2998" s="41">
        <f>ROUND(+Motor!$D$15*Iteración!G2998,2)</f>
        <v>49.35</v>
      </c>
      <c r="I2998" s="48">
        <f t="shared" si="329"/>
        <v>831.23999999997272</v>
      </c>
      <c r="J2998" s="41">
        <f t="shared" si="330"/>
        <v>880.58999999997275</v>
      </c>
      <c r="L2998" t="str">
        <f t="shared" si="331"/>
        <v>831,24</v>
      </c>
      <c r="M2998" s="41">
        <f t="shared" si="332"/>
        <v>880.58999999997275</v>
      </c>
    </row>
    <row r="2999" spans="2:13" x14ac:dyDescent="0.2">
      <c r="B2999" s="41">
        <f t="shared" si="326"/>
        <v>10567.199999999673</v>
      </c>
      <c r="C2999" s="41">
        <f>Motor!$E$5</f>
        <v>1900</v>
      </c>
      <c r="D2999" s="41">
        <f>Motor!$E$6</f>
        <v>0</v>
      </c>
      <c r="E2999" s="41">
        <f t="shared" si="327"/>
        <v>12467.199999999673</v>
      </c>
      <c r="F2999" s="41">
        <f t="shared" si="328"/>
        <v>1038.93</v>
      </c>
      <c r="G2999" s="41">
        <f>IF(VLOOKUP(F2999,Constantes!$D$2:$E$11,2,TRUE)=0,+F2999,VLOOKUP(F2999,Constantes!$D$2:$E$11,2,TRUE))</f>
        <v>1050</v>
      </c>
      <c r="H2999" s="41">
        <f>ROUND(+Motor!$D$15*Iteración!G2999,2)</f>
        <v>49.35</v>
      </c>
      <c r="I2999" s="48">
        <f t="shared" si="329"/>
        <v>831.24999999997272</v>
      </c>
      <c r="J2999" s="41">
        <f t="shared" si="330"/>
        <v>880.59999999997274</v>
      </c>
      <c r="L2999" t="str">
        <f t="shared" si="331"/>
        <v>831,25</v>
      </c>
      <c r="M2999" s="41">
        <f t="shared" si="332"/>
        <v>880.59999999997274</v>
      </c>
    </row>
    <row r="3000" spans="2:13" x14ac:dyDescent="0.2">
      <c r="B3000" s="41">
        <f t="shared" si="326"/>
        <v>10567.319999999672</v>
      </c>
      <c r="C3000" s="41">
        <f>Motor!$E$5</f>
        <v>1900</v>
      </c>
      <c r="D3000" s="41">
        <f>Motor!$E$6</f>
        <v>0</v>
      </c>
      <c r="E3000" s="41">
        <f t="shared" si="327"/>
        <v>12467.319999999672</v>
      </c>
      <c r="F3000" s="41">
        <f t="shared" si="328"/>
        <v>1038.94</v>
      </c>
      <c r="G3000" s="41">
        <f>IF(VLOOKUP(F3000,Constantes!$D$2:$E$11,2,TRUE)=0,+F3000,VLOOKUP(F3000,Constantes!$D$2:$E$11,2,TRUE))</f>
        <v>1050</v>
      </c>
      <c r="H3000" s="41">
        <f>ROUND(+Motor!$D$15*Iteración!G3000,2)</f>
        <v>49.35</v>
      </c>
      <c r="I3000" s="48">
        <f t="shared" si="329"/>
        <v>831.25999999997271</v>
      </c>
      <c r="J3000" s="41">
        <f t="shared" si="330"/>
        <v>880.60999999997273</v>
      </c>
      <c r="L3000" t="str">
        <f t="shared" si="331"/>
        <v>831,26</v>
      </c>
      <c r="M3000" s="41">
        <f t="shared" si="332"/>
        <v>880.60999999997273</v>
      </c>
    </row>
    <row r="3001" spans="2:13" x14ac:dyDescent="0.2">
      <c r="B3001" s="41">
        <f t="shared" si="326"/>
        <v>10567.439999999673</v>
      </c>
      <c r="C3001" s="41">
        <f>Motor!$E$5</f>
        <v>1900</v>
      </c>
      <c r="D3001" s="41">
        <f>Motor!$E$6</f>
        <v>0</v>
      </c>
      <c r="E3001" s="41">
        <f t="shared" si="327"/>
        <v>12467.439999999673</v>
      </c>
      <c r="F3001" s="41">
        <f t="shared" si="328"/>
        <v>1038.95</v>
      </c>
      <c r="G3001" s="41">
        <f>IF(VLOOKUP(F3001,Constantes!$D$2:$E$11,2,TRUE)=0,+F3001,VLOOKUP(F3001,Constantes!$D$2:$E$11,2,TRUE))</f>
        <v>1050</v>
      </c>
      <c r="H3001" s="41">
        <f>ROUND(+Motor!$D$15*Iteración!G3001,2)</f>
        <v>49.35</v>
      </c>
      <c r="I3001" s="48">
        <f t="shared" si="329"/>
        <v>831.2699999999727</v>
      </c>
      <c r="J3001" s="41">
        <f t="shared" si="330"/>
        <v>880.61999999997272</v>
      </c>
      <c r="L3001" t="str">
        <f t="shared" si="331"/>
        <v>831,27</v>
      </c>
      <c r="M3001" s="41">
        <f t="shared" si="332"/>
        <v>880.61999999997272</v>
      </c>
    </row>
    <row r="3002" spans="2:13" x14ac:dyDescent="0.2">
      <c r="B3002" s="41">
        <f t="shared" si="326"/>
        <v>10567.559999999672</v>
      </c>
      <c r="C3002" s="41">
        <f>Motor!$E$5</f>
        <v>1900</v>
      </c>
      <c r="D3002" s="41">
        <f>Motor!$E$6</f>
        <v>0</v>
      </c>
      <c r="E3002" s="41">
        <f t="shared" si="327"/>
        <v>12467.559999999672</v>
      </c>
      <c r="F3002" s="41">
        <f t="shared" si="328"/>
        <v>1038.96</v>
      </c>
      <c r="G3002" s="41">
        <f>IF(VLOOKUP(F3002,Constantes!$D$2:$E$11,2,TRUE)=0,+F3002,VLOOKUP(F3002,Constantes!$D$2:$E$11,2,TRUE))</f>
        <v>1050</v>
      </c>
      <c r="H3002" s="41">
        <f>ROUND(+Motor!$D$15*Iteración!G3002,2)</f>
        <v>49.35</v>
      </c>
      <c r="I3002" s="48">
        <f t="shared" si="329"/>
        <v>831.27999999997269</v>
      </c>
      <c r="J3002" s="41">
        <f t="shared" si="330"/>
        <v>880.62999999997271</v>
      </c>
      <c r="L3002" t="str">
        <f t="shared" si="331"/>
        <v>831,28</v>
      </c>
      <c r="M3002" s="41">
        <f t="shared" si="332"/>
        <v>880.62999999997271</v>
      </c>
    </row>
    <row r="3003" spans="2:13" x14ac:dyDescent="0.2">
      <c r="B3003" s="41">
        <f t="shared" si="326"/>
        <v>10567.679999999673</v>
      </c>
      <c r="C3003" s="41">
        <f>Motor!$E$5</f>
        <v>1900</v>
      </c>
      <c r="D3003" s="41">
        <f>Motor!$E$6</f>
        <v>0</v>
      </c>
      <c r="E3003" s="41">
        <f t="shared" si="327"/>
        <v>12467.679999999673</v>
      </c>
      <c r="F3003" s="41">
        <f t="shared" si="328"/>
        <v>1038.97</v>
      </c>
      <c r="G3003" s="41">
        <f>IF(VLOOKUP(F3003,Constantes!$D$2:$E$11,2,TRUE)=0,+F3003,VLOOKUP(F3003,Constantes!$D$2:$E$11,2,TRUE))</f>
        <v>1050</v>
      </c>
      <c r="H3003" s="41">
        <f>ROUND(+Motor!$D$15*Iteración!G3003,2)</f>
        <v>49.35</v>
      </c>
      <c r="I3003" s="48">
        <f t="shared" si="329"/>
        <v>831.28999999997268</v>
      </c>
      <c r="J3003" s="41">
        <f t="shared" si="330"/>
        <v>880.6399999999727</v>
      </c>
      <c r="L3003" t="str">
        <f t="shared" si="331"/>
        <v>831,29</v>
      </c>
      <c r="M3003" s="41">
        <f t="shared" si="332"/>
        <v>880.6399999999727</v>
      </c>
    </row>
    <row r="3004" spans="2:13" x14ac:dyDescent="0.2">
      <c r="B3004" s="41">
        <f t="shared" si="326"/>
        <v>10567.799999999672</v>
      </c>
      <c r="C3004" s="41">
        <f>Motor!$E$5</f>
        <v>1900</v>
      </c>
      <c r="D3004" s="41">
        <f>Motor!$E$6</f>
        <v>0</v>
      </c>
      <c r="E3004" s="41">
        <f t="shared" si="327"/>
        <v>12467.799999999672</v>
      </c>
      <c r="F3004" s="41">
        <f t="shared" si="328"/>
        <v>1038.98</v>
      </c>
      <c r="G3004" s="41">
        <f>IF(VLOOKUP(F3004,Constantes!$D$2:$E$11,2,TRUE)=0,+F3004,VLOOKUP(F3004,Constantes!$D$2:$E$11,2,TRUE))</f>
        <v>1050</v>
      </c>
      <c r="H3004" s="41">
        <f>ROUND(+Motor!$D$15*Iteración!G3004,2)</f>
        <v>49.35</v>
      </c>
      <c r="I3004" s="48">
        <f t="shared" si="329"/>
        <v>831.29999999997267</v>
      </c>
      <c r="J3004" s="41">
        <f t="shared" si="330"/>
        <v>880.64999999997269</v>
      </c>
      <c r="L3004" t="str">
        <f t="shared" si="331"/>
        <v>831,30</v>
      </c>
      <c r="M3004" s="41">
        <f t="shared" si="332"/>
        <v>880.64999999997269</v>
      </c>
    </row>
    <row r="3005" spans="2:13" x14ac:dyDescent="0.2">
      <c r="B3005" s="41">
        <f t="shared" si="326"/>
        <v>10567.919999999673</v>
      </c>
      <c r="C3005" s="41">
        <f>Motor!$E$5</f>
        <v>1900</v>
      </c>
      <c r="D3005" s="41">
        <f>Motor!$E$6</f>
        <v>0</v>
      </c>
      <c r="E3005" s="41">
        <f t="shared" si="327"/>
        <v>12467.919999999673</v>
      </c>
      <c r="F3005" s="41">
        <f t="shared" si="328"/>
        <v>1038.99</v>
      </c>
      <c r="G3005" s="41">
        <f>IF(VLOOKUP(F3005,Constantes!$D$2:$E$11,2,TRUE)=0,+F3005,VLOOKUP(F3005,Constantes!$D$2:$E$11,2,TRUE))</f>
        <v>1050</v>
      </c>
      <c r="H3005" s="41">
        <f>ROUND(+Motor!$D$15*Iteración!G3005,2)</f>
        <v>49.35</v>
      </c>
      <c r="I3005" s="48">
        <f t="shared" si="329"/>
        <v>831.30999999997266</v>
      </c>
      <c r="J3005" s="41">
        <f t="shared" si="330"/>
        <v>880.65999999997268</v>
      </c>
      <c r="L3005" t="str">
        <f t="shared" si="331"/>
        <v>831,31</v>
      </c>
      <c r="M3005" s="41">
        <f t="shared" si="332"/>
        <v>880.65999999997268</v>
      </c>
    </row>
    <row r="3006" spans="2:13" x14ac:dyDescent="0.2">
      <c r="B3006" s="41">
        <f t="shared" si="326"/>
        <v>10568.039999999672</v>
      </c>
      <c r="C3006" s="41">
        <f>Motor!$E$5</f>
        <v>1900</v>
      </c>
      <c r="D3006" s="41">
        <f>Motor!$E$6</f>
        <v>0</v>
      </c>
      <c r="E3006" s="41">
        <f t="shared" si="327"/>
        <v>12468.039999999672</v>
      </c>
      <c r="F3006" s="41">
        <f t="shared" si="328"/>
        <v>1039</v>
      </c>
      <c r="G3006" s="41">
        <f>IF(VLOOKUP(F3006,Constantes!$D$2:$E$11,2,TRUE)=0,+F3006,VLOOKUP(F3006,Constantes!$D$2:$E$11,2,TRUE))</f>
        <v>1050</v>
      </c>
      <c r="H3006" s="41">
        <f>ROUND(+Motor!$D$15*Iteración!G3006,2)</f>
        <v>49.35</v>
      </c>
      <c r="I3006" s="48">
        <f t="shared" si="329"/>
        <v>831.31999999997265</v>
      </c>
      <c r="J3006" s="41">
        <f t="shared" si="330"/>
        <v>880.66999999997267</v>
      </c>
      <c r="L3006" t="str">
        <f t="shared" si="331"/>
        <v>831,32</v>
      </c>
      <c r="M3006" s="41">
        <f t="shared" si="332"/>
        <v>880.66999999997267</v>
      </c>
    </row>
    <row r="3007" spans="2:13" x14ac:dyDescent="0.2">
      <c r="B3007" s="41">
        <f t="shared" si="326"/>
        <v>10568.159999999672</v>
      </c>
      <c r="C3007" s="41">
        <f>Motor!$E$5</f>
        <v>1900</v>
      </c>
      <c r="D3007" s="41">
        <f>Motor!$E$6</f>
        <v>0</v>
      </c>
      <c r="E3007" s="41">
        <f t="shared" si="327"/>
        <v>12468.159999999672</v>
      </c>
      <c r="F3007" s="41">
        <f t="shared" si="328"/>
        <v>1039.01</v>
      </c>
      <c r="G3007" s="41">
        <f>IF(VLOOKUP(F3007,Constantes!$D$2:$E$11,2,TRUE)=0,+F3007,VLOOKUP(F3007,Constantes!$D$2:$E$11,2,TRUE))</f>
        <v>1050</v>
      </c>
      <c r="H3007" s="41">
        <f>ROUND(+Motor!$D$15*Iteración!G3007,2)</f>
        <v>49.35</v>
      </c>
      <c r="I3007" s="48">
        <f t="shared" si="329"/>
        <v>831.32999999997264</v>
      </c>
      <c r="J3007" s="41">
        <f t="shared" si="330"/>
        <v>880.67999999997267</v>
      </c>
      <c r="L3007" t="str">
        <f t="shared" si="331"/>
        <v>831,33</v>
      </c>
      <c r="M3007" s="41">
        <f t="shared" si="332"/>
        <v>880.67999999997267</v>
      </c>
    </row>
    <row r="3008" spans="2:13" x14ac:dyDescent="0.2">
      <c r="B3008" s="41">
        <f t="shared" si="326"/>
        <v>10568.279999999671</v>
      </c>
      <c r="C3008" s="41">
        <f>Motor!$E$5</f>
        <v>1900</v>
      </c>
      <c r="D3008" s="41">
        <f>Motor!$E$6</f>
        <v>0</v>
      </c>
      <c r="E3008" s="41">
        <f t="shared" si="327"/>
        <v>12468.279999999671</v>
      </c>
      <c r="F3008" s="41">
        <f t="shared" si="328"/>
        <v>1039.02</v>
      </c>
      <c r="G3008" s="41">
        <f>IF(VLOOKUP(F3008,Constantes!$D$2:$E$11,2,TRUE)=0,+F3008,VLOOKUP(F3008,Constantes!$D$2:$E$11,2,TRUE))</f>
        <v>1050</v>
      </c>
      <c r="H3008" s="41">
        <f>ROUND(+Motor!$D$15*Iteración!G3008,2)</f>
        <v>49.35</v>
      </c>
      <c r="I3008" s="48">
        <f t="shared" si="329"/>
        <v>831.33999999997263</v>
      </c>
      <c r="J3008" s="41">
        <f t="shared" si="330"/>
        <v>880.68999999997266</v>
      </c>
      <c r="L3008" t="str">
        <f t="shared" si="331"/>
        <v>831,34</v>
      </c>
      <c r="M3008" s="41">
        <f t="shared" si="332"/>
        <v>880.68999999997266</v>
      </c>
    </row>
    <row r="3009" spans="2:13" x14ac:dyDescent="0.2">
      <c r="B3009" s="41">
        <f t="shared" si="326"/>
        <v>10568.399999999672</v>
      </c>
      <c r="C3009" s="41">
        <f>Motor!$E$5</f>
        <v>1900</v>
      </c>
      <c r="D3009" s="41">
        <f>Motor!$E$6</f>
        <v>0</v>
      </c>
      <c r="E3009" s="41">
        <f t="shared" si="327"/>
        <v>12468.399999999672</v>
      </c>
      <c r="F3009" s="41">
        <f t="shared" si="328"/>
        <v>1039.03</v>
      </c>
      <c r="G3009" s="41">
        <f>IF(VLOOKUP(F3009,Constantes!$D$2:$E$11,2,TRUE)=0,+F3009,VLOOKUP(F3009,Constantes!$D$2:$E$11,2,TRUE))</f>
        <v>1050</v>
      </c>
      <c r="H3009" s="41">
        <f>ROUND(+Motor!$D$15*Iteración!G3009,2)</f>
        <v>49.35</v>
      </c>
      <c r="I3009" s="48">
        <f t="shared" si="329"/>
        <v>831.34999999997262</v>
      </c>
      <c r="J3009" s="41">
        <f t="shared" si="330"/>
        <v>880.69999999997265</v>
      </c>
      <c r="L3009" t="str">
        <f t="shared" si="331"/>
        <v>831,35</v>
      </c>
      <c r="M3009" s="41">
        <f t="shared" si="332"/>
        <v>880.69999999997265</v>
      </c>
    </row>
    <row r="3010" spans="2:13" x14ac:dyDescent="0.2">
      <c r="B3010" s="41">
        <f t="shared" si="326"/>
        <v>10568.519999999671</v>
      </c>
      <c r="C3010" s="41">
        <f>Motor!$E$5</f>
        <v>1900</v>
      </c>
      <c r="D3010" s="41">
        <f>Motor!$E$6</f>
        <v>0</v>
      </c>
      <c r="E3010" s="41">
        <f t="shared" si="327"/>
        <v>12468.519999999671</v>
      </c>
      <c r="F3010" s="41">
        <f t="shared" si="328"/>
        <v>1039.04</v>
      </c>
      <c r="G3010" s="41">
        <f>IF(VLOOKUP(F3010,Constantes!$D$2:$E$11,2,TRUE)=0,+F3010,VLOOKUP(F3010,Constantes!$D$2:$E$11,2,TRUE))</f>
        <v>1050</v>
      </c>
      <c r="H3010" s="41">
        <f>ROUND(+Motor!$D$15*Iteración!G3010,2)</f>
        <v>49.35</v>
      </c>
      <c r="I3010" s="48">
        <f t="shared" si="329"/>
        <v>831.35999999997262</v>
      </c>
      <c r="J3010" s="41">
        <f t="shared" si="330"/>
        <v>880.70999999997264</v>
      </c>
      <c r="L3010" t="str">
        <f t="shared" si="331"/>
        <v>831,36</v>
      </c>
      <c r="M3010" s="41">
        <f t="shared" si="332"/>
        <v>880.70999999997264</v>
      </c>
    </row>
    <row r="3011" spans="2:13" x14ac:dyDescent="0.2">
      <c r="B3011" s="41">
        <f t="shared" si="326"/>
        <v>10568.639999999672</v>
      </c>
      <c r="C3011" s="41">
        <f>Motor!$E$5</f>
        <v>1900</v>
      </c>
      <c r="D3011" s="41">
        <f>Motor!$E$6</f>
        <v>0</v>
      </c>
      <c r="E3011" s="41">
        <f t="shared" si="327"/>
        <v>12468.639999999672</v>
      </c>
      <c r="F3011" s="41">
        <f t="shared" si="328"/>
        <v>1039.05</v>
      </c>
      <c r="G3011" s="41">
        <f>IF(VLOOKUP(F3011,Constantes!$D$2:$E$11,2,TRUE)=0,+F3011,VLOOKUP(F3011,Constantes!$D$2:$E$11,2,TRUE))</f>
        <v>1050</v>
      </c>
      <c r="H3011" s="41">
        <f>ROUND(+Motor!$D$15*Iteración!G3011,2)</f>
        <v>49.35</v>
      </c>
      <c r="I3011" s="48">
        <f t="shared" si="329"/>
        <v>831.36999999997261</v>
      </c>
      <c r="J3011" s="41">
        <f t="shared" si="330"/>
        <v>880.71999999997263</v>
      </c>
      <c r="L3011" t="str">
        <f t="shared" si="331"/>
        <v>831,37</v>
      </c>
      <c r="M3011" s="41">
        <f t="shared" si="332"/>
        <v>880.71999999997263</v>
      </c>
    </row>
    <row r="3012" spans="2:13" x14ac:dyDescent="0.2">
      <c r="B3012" s="41">
        <f t="shared" ref="B3012:B3075" si="333">+J3012*12</f>
        <v>10568.759999999671</v>
      </c>
      <c r="C3012" s="41">
        <f>Motor!$E$5</f>
        <v>1900</v>
      </c>
      <c r="D3012" s="41">
        <f>Motor!$E$6</f>
        <v>0</v>
      </c>
      <c r="E3012" s="41">
        <f t="shared" si="327"/>
        <v>12468.759999999671</v>
      </c>
      <c r="F3012" s="41">
        <f t="shared" si="328"/>
        <v>1039.06</v>
      </c>
      <c r="G3012" s="41">
        <f>IF(VLOOKUP(F3012,Constantes!$D$2:$E$11,2,TRUE)=0,+F3012,VLOOKUP(F3012,Constantes!$D$2:$E$11,2,TRUE))</f>
        <v>1050</v>
      </c>
      <c r="H3012" s="41">
        <f>ROUND(+Motor!$D$15*Iteración!G3012,2)</f>
        <v>49.35</v>
      </c>
      <c r="I3012" s="48">
        <f t="shared" si="329"/>
        <v>831.3799999999726</v>
      </c>
      <c r="J3012" s="41">
        <f t="shared" si="330"/>
        <v>880.72999999997262</v>
      </c>
      <c r="L3012" t="str">
        <f t="shared" si="331"/>
        <v>831,38</v>
      </c>
      <c r="M3012" s="41">
        <f t="shared" si="332"/>
        <v>880.72999999997262</v>
      </c>
    </row>
    <row r="3013" spans="2:13" x14ac:dyDescent="0.2">
      <c r="B3013" s="41">
        <f t="shared" si="333"/>
        <v>10568.879999999672</v>
      </c>
      <c r="C3013" s="41">
        <f>Motor!$E$5</f>
        <v>1900</v>
      </c>
      <c r="D3013" s="41">
        <f>Motor!$E$6</f>
        <v>0</v>
      </c>
      <c r="E3013" s="41">
        <f t="shared" ref="E3013:E3076" si="334">SUM(B3013:D3013)</f>
        <v>12468.879999999672</v>
      </c>
      <c r="F3013" s="41">
        <f t="shared" ref="F3013:F3076" si="335">ROUND(+E3013/12,2)</f>
        <v>1039.07</v>
      </c>
      <c r="G3013" s="41">
        <f>IF(VLOOKUP(F3013,Constantes!$D$2:$E$11,2,TRUE)=0,+F3013,VLOOKUP(F3013,Constantes!$D$2:$E$11,2,TRUE))</f>
        <v>1050</v>
      </c>
      <c r="H3013" s="41">
        <f>ROUND(+Motor!$D$15*Iteración!G3013,2)</f>
        <v>49.35</v>
      </c>
      <c r="I3013" s="48">
        <f t="shared" ref="I3013:I3076" si="336">+J3013-H3013</f>
        <v>831.38999999997259</v>
      </c>
      <c r="J3013" s="41">
        <f t="shared" ref="J3013:J3076" si="337">+J3012+$J$1</f>
        <v>880.73999999997261</v>
      </c>
      <c r="L3013" t="str">
        <f t="shared" si="331"/>
        <v>831,39</v>
      </c>
      <c r="M3013" s="41">
        <f t="shared" si="332"/>
        <v>880.73999999997261</v>
      </c>
    </row>
    <row r="3014" spans="2:13" x14ac:dyDescent="0.2">
      <c r="B3014" s="41">
        <f t="shared" si="333"/>
        <v>10568.999999999671</v>
      </c>
      <c r="C3014" s="41">
        <f>Motor!$E$5</f>
        <v>1900</v>
      </c>
      <c r="D3014" s="41">
        <f>Motor!$E$6</f>
        <v>0</v>
      </c>
      <c r="E3014" s="41">
        <f t="shared" si="334"/>
        <v>12468.999999999671</v>
      </c>
      <c r="F3014" s="41">
        <f t="shared" si="335"/>
        <v>1039.08</v>
      </c>
      <c r="G3014" s="41">
        <f>IF(VLOOKUP(F3014,Constantes!$D$2:$E$11,2,TRUE)=0,+F3014,VLOOKUP(F3014,Constantes!$D$2:$E$11,2,TRUE))</f>
        <v>1050</v>
      </c>
      <c r="H3014" s="41">
        <f>ROUND(+Motor!$D$15*Iteración!G3014,2)</f>
        <v>49.35</v>
      </c>
      <c r="I3014" s="48">
        <f t="shared" si="336"/>
        <v>831.39999999997258</v>
      </c>
      <c r="J3014" s="41">
        <f t="shared" si="337"/>
        <v>880.7499999999726</v>
      </c>
      <c r="L3014" t="str">
        <f t="shared" si="331"/>
        <v>831,40</v>
      </c>
      <c r="M3014" s="41">
        <f t="shared" si="332"/>
        <v>880.7499999999726</v>
      </c>
    </row>
    <row r="3015" spans="2:13" x14ac:dyDescent="0.2">
      <c r="B3015" s="41">
        <f t="shared" si="333"/>
        <v>10569.119999999672</v>
      </c>
      <c r="C3015" s="41">
        <f>Motor!$E$5</f>
        <v>1900</v>
      </c>
      <c r="D3015" s="41">
        <f>Motor!$E$6</f>
        <v>0</v>
      </c>
      <c r="E3015" s="41">
        <f t="shared" si="334"/>
        <v>12469.119999999672</v>
      </c>
      <c r="F3015" s="41">
        <f t="shared" si="335"/>
        <v>1039.0899999999999</v>
      </c>
      <c r="G3015" s="41">
        <f>IF(VLOOKUP(F3015,Constantes!$D$2:$E$11,2,TRUE)=0,+F3015,VLOOKUP(F3015,Constantes!$D$2:$E$11,2,TRUE))</f>
        <v>1050</v>
      </c>
      <c r="H3015" s="41">
        <f>ROUND(+Motor!$D$15*Iteración!G3015,2)</f>
        <v>49.35</v>
      </c>
      <c r="I3015" s="48">
        <f t="shared" si="336"/>
        <v>831.40999999997257</v>
      </c>
      <c r="J3015" s="41">
        <f t="shared" si="337"/>
        <v>880.75999999997259</v>
      </c>
      <c r="L3015" t="str">
        <f t="shared" si="331"/>
        <v>831,41</v>
      </c>
      <c r="M3015" s="41">
        <f t="shared" si="332"/>
        <v>880.75999999997259</v>
      </c>
    </row>
    <row r="3016" spans="2:13" x14ac:dyDescent="0.2">
      <c r="B3016" s="41">
        <f t="shared" si="333"/>
        <v>10569.239999999671</v>
      </c>
      <c r="C3016" s="41">
        <f>Motor!$E$5</f>
        <v>1900</v>
      </c>
      <c r="D3016" s="41">
        <f>Motor!$E$6</f>
        <v>0</v>
      </c>
      <c r="E3016" s="41">
        <f t="shared" si="334"/>
        <v>12469.239999999671</v>
      </c>
      <c r="F3016" s="41">
        <f t="shared" si="335"/>
        <v>1039.0999999999999</v>
      </c>
      <c r="G3016" s="41">
        <f>IF(VLOOKUP(F3016,Constantes!$D$2:$E$11,2,TRUE)=0,+F3016,VLOOKUP(F3016,Constantes!$D$2:$E$11,2,TRUE))</f>
        <v>1050</v>
      </c>
      <c r="H3016" s="41">
        <f>ROUND(+Motor!$D$15*Iteración!G3016,2)</f>
        <v>49.35</v>
      </c>
      <c r="I3016" s="48">
        <f t="shared" si="336"/>
        <v>831.41999999997256</v>
      </c>
      <c r="J3016" s="41">
        <f t="shared" si="337"/>
        <v>880.76999999997258</v>
      </c>
      <c r="L3016" t="str">
        <f t="shared" si="331"/>
        <v>831,42</v>
      </c>
      <c r="M3016" s="41">
        <f t="shared" si="332"/>
        <v>880.76999999997258</v>
      </c>
    </row>
    <row r="3017" spans="2:13" x14ac:dyDescent="0.2">
      <c r="B3017" s="41">
        <f t="shared" si="333"/>
        <v>10569.359999999671</v>
      </c>
      <c r="C3017" s="41">
        <f>Motor!$E$5</f>
        <v>1900</v>
      </c>
      <c r="D3017" s="41">
        <f>Motor!$E$6</f>
        <v>0</v>
      </c>
      <c r="E3017" s="41">
        <f t="shared" si="334"/>
        <v>12469.359999999671</v>
      </c>
      <c r="F3017" s="41">
        <f t="shared" si="335"/>
        <v>1039.1099999999999</v>
      </c>
      <c r="G3017" s="41">
        <f>IF(VLOOKUP(F3017,Constantes!$D$2:$E$11,2,TRUE)=0,+F3017,VLOOKUP(F3017,Constantes!$D$2:$E$11,2,TRUE))</f>
        <v>1050</v>
      </c>
      <c r="H3017" s="41">
        <f>ROUND(+Motor!$D$15*Iteración!G3017,2)</f>
        <v>49.35</v>
      </c>
      <c r="I3017" s="48">
        <f t="shared" si="336"/>
        <v>831.42999999997255</v>
      </c>
      <c r="J3017" s="41">
        <f t="shared" si="337"/>
        <v>880.77999999997257</v>
      </c>
      <c r="L3017" t="str">
        <f t="shared" si="331"/>
        <v>831,43</v>
      </c>
      <c r="M3017" s="41">
        <f t="shared" si="332"/>
        <v>880.77999999997257</v>
      </c>
    </row>
    <row r="3018" spans="2:13" x14ac:dyDescent="0.2">
      <c r="B3018" s="41">
        <f t="shared" si="333"/>
        <v>10569.47999999967</v>
      </c>
      <c r="C3018" s="41">
        <f>Motor!$E$5</f>
        <v>1900</v>
      </c>
      <c r="D3018" s="41">
        <f>Motor!$E$6</f>
        <v>0</v>
      </c>
      <c r="E3018" s="41">
        <f t="shared" si="334"/>
        <v>12469.47999999967</v>
      </c>
      <c r="F3018" s="41">
        <f t="shared" si="335"/>
        <v>1039.1199999999999</v>
      </c>
      <c r="G3018" s="41">
        <f>IF(VLOOKUP(F3018,Constantes!$D$2:$E$11,2,TRUE)=0,+F3018,VLOOKUP(F3018,Constantes!$D$2:$E$11,2,TRUE))</f>
        <v>1050</v>
      </c>
      <c r="H3018" s="41">
        <f>ROUND(+Motor!$D$15*Iteración!G3018,2)</f>
        <v>49.35</v>
      </c>
      <c r="I3018" s="48">
        <f t="shared" si="336"/>
        <v>831.43999999997254</v>
      </c>
      <c r="J3018" s="41">
        <f t="shared" si="337"/>
        <v>880.78999999997257</v>
      </c>
      <c r="L3018" t="str">
        <f t="shared" si="331"/>
        <v>831,44</v>
      </c>
      <c r="M3018" s="41">
        <f t="shared" si="332"/>
        <v>880.78999999997257</v>
      </c>
    </row>
    <row r="3019" spans="2:13" x14ac:dyDescent="0.2">
      <c r="B3019" s="41">
        <f t="shared" si="333"/>
        <v>10569.599999999671</v>
      </c>
      <c r="C3019" s="41">
        <f>Motor!$E$5</f>
        <v>1900</v>
      </c>
      <c r="D3019" s="41">
        <f>Motor!$E$6</f>
        <v>0</v>
      </c>
      <c r="E3019" s="41">
        <f t="shared" si="334"/>
        <v>12469.599999999671</v>
      </c>
      <c r="F3019" s="41">
        <f t="shared" si="335"/>
        <v>1039.1300000000001</v>
      </c>
      <c r="G3019" s="41">
        <f>IF(VLOOKUP(F3019,Constantes!$D$2:$E$11,2,TRUE)=0,+F3019,VLOOKUP(F3019,Constantes!$D$2:$E$11,2,TRUE))</f>
        <v>1050</v>
      </c>
      <c r="H3019" s="41">
        <f>ROUND(+Motor!$D$15*Iteración!G3019,2)</f>
        <v>49.35</v>
      </c>
      <c r="I3019" s="48">
        <f t="shared" si="336"/>
        <v>831.44999999997253</v>
      </c>
      <c r="J3019" s="41">
        <f t="shared" si="337"/>
        <v>880.79999999997256</v>
      </c>
      <c r="L3019" t="str">
        <f t="shared" si="331"/>
        <v>831,45</v>
      </c>
      <c r="M3019" s="41">
        <f t="shared" si="332"/>
        <v>880.79999999997256</v>
      </c>
    </row>
    <row r="3020" spans="2:13" x14ac:dyDescent="0.2">
      <c r="B3020" s="41">
        <f t="shared" si="333"/>
        <v>10569.71999999967</v>
      </c>
      <c r="C3020" s="41">
        <f>Motor!$E$5</f>
        <v>1900</v>
      </c>
      <c r="D3020" s="41">
        <f>Motor!$E$6</f>
        <v>0</v>
      </c>
      <c r="E3020" s="41">
        <f t="shared" si="334"/>
        <v>12469.71999999967</v>
      </c>
      <c r="F3020" s="41">
        <f t="shared" si="335"/>
        <v>1039.1400000000001</v>
      </c>
      <c r="G3020" s="41">
        <f>IF(VLOOKUP(F3020,Constantes!$D$2:$E$11,2,TRUE)=0,+F3020,VLOOKUP(F3020,Constantes!$D$2:$E$11,2,TRUE))</f>
        <v>1050</v>
      </c>
      <c r="H3020" s="41">
        <f>ROUND(+Motor!$D$15*Iteración!G3020,2)</f>
        <v>49.35</v>
      </c>
      <c r="I3020" s="48">
        <f t="shared" si="336"/>
        <v>831.45999999997252</v>
      </c>
      <c r="J3020" s="41">
        <f t="shared" si="337"/>
        <v>880.80999999997255</v>
      </c>
      <c r="L3020" t="str">
        <f t="shared" si="331"/>
        <v>831,46</v>
      </c>
      <c r="M3020" s="41">
        <f t="shared" si="332"/>
        <v>880.80999999997255</v>
      </c>
    </row>
    <row r="3021" spans="2:13" x14ac:dyDescent="0.2">
      <c r="B3021" s="41">
        <f t="shared" si="333"/>
        <v>10569.839999999671</v>
      </c>
      <c r="C3021" s="41">
        <f>Motor!$E$5</f>
        <v>1900</v>
      </c>
      <c r="D3021" s="41">
        <f>Motor!$E$6</f>
        <v>0</v>
      </c>
      <c r="E3021" s="41">
        <f t="shared" si="334"/>
        <v>12469.839999999671</v>
      </c>
      <c r="F3021" s="41">
        <f t="shared" si="335"/>
        <v>1039.1500000000001</v>
      </c>
      <c r="G3021" s="41">
        <f>IF(VLOOKUP(F3021,Constantes!$D$2:$E$11,2,TRUE)=0,+F3021,VLOOKUP(F3021,Constantes!$D$2:$E$11,2,TRUE))</f>
        <v>1050</v>
      </c>
      <c r="H3021" s="41">
        <f>ROUND(+Motor!$D$15*Iteración!G3021,2)</f>
        <v>49.35</v>
      </c>
      <c r="I3021" s="48">
        <f t="shared" si="336"/>
        <v>831.46999999997252</v>
      </c>
      <c r="J3021" s="41">
        <f t="shared" si="337"/>
        <v>880.81999999997254</v>
      </c>
      <c r="L3021" t="str">
        <f t="shared" si="331"/>
        <v>831,47</v>
      </c>
      <c r="M3021" s="41">
        <f t="shared" si="332"/>
        <v>880.81999999997254</v>
      </c>
    </row>
    <row r="3022" spans="2:13" x14ac:dyDescent="0.2">
      <c r="B3022" s="41">
        <f t="shared" si="333"/>
        <v>10569.95999999967</v>
      </c>
      <c r="C3022" s="41">
        <f>Motor!$E$5</f>
        <v>1900</v>
      </c>
      <c r="D3022" s="41">
        <f>Motor!$E$6</f>
        <v>0</v>
      </c>
      <c r="E3022" s="41">
        <f t="shared" si="334"/>
        <v>12469.95999999967</v>
      </c>
      <c r="F3022" s="41">
        <f t="shared" si="335"/>
        <v>1039.1600000000001</v>
      </c>
      <c r="G3022" s="41">
        <f>IF(VLOOKUP(F3022,Constantes!$D$2:$E$11,2,TRUE)=0,+F3022,VLOOKUP(F3022,Constantes!$D$2:$E$11,2,TRUE))</f>
        <v>1050</v>
      </c>
      <c r="H3022" s="41">
        <f>ROUND(+Motor!$D$15*Iteración!G3022,2)</f>
        <v>49.35</v>
      </c>
      <c r="I3022" s="48">
        <f t="shared" si="336"/>
        <v>831.47999999997251</v>
      </c>
      <c r="J3022" s="41">
        <f t="shared" si="337"/>
        <v>880.82999999997253</v>
      </c>
      <c r="L3022" t="str">
        <f t="shared" si="331"/>
        <v>831,48</v>
      </c>
      <c r="M3022" s="41">
        <f t="shared" si="332"/>
        <v>880.82999999997253</v>
      </c>
    </row>
    <row r="3023" spans="2:13" x14ac:dyDescent="0.2">
      <c r="B3023" s="41">
        <f t="shared" si="333"/>
        <v>10570.079999999671</v>
      </c>
      <c r="C3023" s="41">
        <f>Motor!$E$5</f>
        <v>1900</v>
      </c>
      <c r="D3023" s="41">
        <f>Motor!$E$6</f>
        <v>0</v>
      </c>
      <c r="E3023" s="41">
        <f t="shared" si="334"/>
        <v>12470.079999999671</v>
      </c>
      <c r="F3023" s="41">
        <f t="shared" si="335"/>
        <v>1039.17</v>
      </c>
      <c r="G3023" s="41">
        <f>IF(VLOOKUP(F3023,Constantes!$D$2:$E$11,2,TRUE)=0,+F3023,VLOOKUP(F3023,Constantes!$D$2:$E$11,2,TRUE))</f>
        <v>1050</v>
      </c>
      <c r="H3023" s="41">
        <f>ROUND(+Motor!$D$15*Iteración!G3023,2)</f>
        <v>49.35</v>
      </c>
      <c r="I3023" s="48">
        <f t="shared" si="336"/>
        <v>831.4899999999725</v>
      </c>
      <c r="J3023" s="41">
        <f t="shared" si="337"/>
        <v>880.83999999997252</v>
      </c>
      <c r="L3023" t="str">
        <f t="shared" si="331"/>
        <v>831,49</v>
      </c>
      <c r="M3023" s="41">
        <f t="shared" si="332"/>
        <v>880.83999999997252</v>
      </c>
    </row>
    <row r="3024" spans="2:13" x14ac:dyDescent="0.2">
      <c r="B3024" s="41">
        <f t="shared" si="333"/>
        <v>10570.19999999967</v>
      </c>
      <c r="C3024" s="41">
        <f>Motor!$E$5</f>
        <v>1900</v>
      </c>
      <c r="D3024" s="41">
        <f>Motor!$E$6</f>
        <v>0</v>
      </c>
      <c r="E3024" s="41">
        <f t="shared" si="334"/>
        <v>12470.19999999967</v>
      </c>
      <c r="F3024" s="41">
        <f t="shared" si="335"/>
        <v>1039.18</v>
      </c>
      <c r="G3024" s="41">
        <f>IF(VLOOKUP(F3024,Constantes!$D$2:$E$11,2,TRUE)=0,+F3024,VLOOKUP(F3024,Constantes!$D$2:$E$11,2,TRUE))</f>
        <v>1050</v>
      </c>
      <c r="H3024" s="41">
        <f>ROUND(+Motor!$D$15*Iteración!G3024,2)</f>
        <v>49.35</v>
      </c>
      <c r="I3024" s="48">
        <f t="shared" si="336"/>
        <v>831.49999999997249</v>
      </c>
      <c r="J3024" s="41">
        <f t="shared" si="337"/>
        <v>880.84999999997251</v>
      </c>
      <c r="L3024" t="str">
        <f t="shared" si="331"/>
        <v>831,50</v>
      </c>
      <c r="M3024" s="41">
        <f t="shared" si="332"/>
        <v>880.84999999997251</v>
      </c>
    </row>
    <row r="3025" spans="2:13" x14ac:dyDescent="0.2">
      <c r="B3025" s="41">
        <f t="shared" si="333"/>
        <v>10570.31999999967</v>
      </c>
      <c r="C3025" s="41">
        <f>Motor!$E$5</f>
        <v>1900</v>
      </c>
      <c r="D3025" s="41">
        <f>Motor!$E$6</f>
        <v>0</v>
      </c>
      <c r="E3025" s="41">
        <f t="shared" si="334"/>
        <v>12470.31999999967</v>
      </c>
      <c r="F3025" s="41">
        <f t="shared" si="335"/>
        <v>1039.19</v>
      </c>
      <c r="G3025" s="41">
        <f>IF(VLOOKUP(F3025,Constantes!$D$2:$E$11,2,TRUE)=0,+F3025,VLOOKUP(F3025,Constantes!$D$2:$E$11,2,TRUE))</f>
        <v>1050</v>
      </c>
      <c r="H3025" s="41">
        <f>ROUND(+Motor!$D$15*Iteración!G3025,2)</f>
        <v>49.35</v>
      </c>
      <c r="I3025" s="48">
        <f t="shared" si="336"/>
        <v>831.50999999997248</v>
      </c>
      <c r="J3025" s="41">
        <f t="shared" si="337"/>
        <v>880.8599999999725</v>
      </c>
      <c r="L3025" t="str">
        <f t="shared" si="331"/>
        <v>831,51</v>
      </c>
      <c r="M3025" s="41">
        <f t="shared" si="332"/>
        <v>880.8599999999725</v>
      </c>
    </row>
    <row r="3026" spans="2:13" x14ac:dyDescent="0.2">
      <c r="B3026" s="41">
        <f t="shared" si="333"/>
        <v>10570.439999999669</v>
      </c>
      <c r="C3026" s="41">
        <f>Motor!$E$5</f>
        <v>1900</v>
      </c>
      <c r="D3026" s="41">
        <f>Motor!$E$6</f>
        <v>0</v>
      </c>
      <c r="E3026" s="41">
        <f t="shared" si="334"/>
        <v>12470.439999999669</v>
      </c>
      <c r="F3026" s="41">
        <f t="shared" si="335"/>
        <v>1039.2</v>
      </c>
      <c r="G3026" s="41">
        <f>IF(VLOOKUP(F3026,Constantes!$D$2:$E$11,2,TRUE)=0,+F3026,VLOOKUP(F3026,Constantes!$D$2:$E$11,2,TRUE))</f>
        <v>1050</v>
      </c>
      <c r="H3026" s="41">
        <f>ROUND(+Motor!$D$15*Iteración!G3026,2)</f>
        <v>49.35</v>
      </c>
      <c r="I3026" s="48">
        <f t="shared" si="336"/>
        <v>831.51999999997247</v>
      </c>
      <c r="J3026" s="41">
        <f t="shared" si="337"/>
        <v>880.86999999997249</v>
      </c>
      <c r="L3026" t="str">
        <f t="shared" si="331"/>
        <v>831,52</v>
      </c>
      <c r="M3026" s="41">
        <f t="shared" si="332"/>
        <v>880.86999999997249</v>
      </c>
    </row>
    <row r="3027" spans="2:13" x14ac:dyDescent="0.2">
      <c r="B3027" s="41">
        <f t="shared" si="333"/>
        <v>10570.55999999967</v>
      </c>
      <c r="C3027" s="41">
        <f>Motor!$E$5</f>
        <v>1900</v>
      </c>
      <c r="D3027" s="41">
        <f>Motor!$E$6</f>
        <v>0</v>
      </c>
      <c r="E3027" s="41">
        <f t="shared" si="334"/>
        <v>12470.55999999967</v>
      </c>
      <c r="F3027" s="41">
        <f t="shared" si="335"/>
        <v>1039.21</v>
      </c>
      <c r="G3027" s="41">
        <f>IF(VLOOKUP(F3027,Constantes!$D$2:$E$11,2,TRUE)=0,+F3027,VLOOKUP(F3027,Constantes!$D$2:$E$11,2,TRUE))</f>
        <v>1050</v>
      </c>
      <c r="H3027" s="41">
        <f>ROUND(+Motor!$D$15*Iteración!G3027,2)</f>
        <v>49.35</v>
      </c>
      <c r="I3027" s="48">
        <f t="shared" si="336"/>
        <v>831.52999999997246</v>
      </c>
      <c r="J3027" s="41">
        <f t="shared" si="337"/>
        <v>880.87999999997248</v>
      </c>
      <c r="L3027" t="str">
        <f t="shared" si="331"/>
        <v>831,53</v>
      </c>
      <c r="M3027" s="41">
        <f t="shared" si="332"/>
        <v>880.87999999997248</v>
      </c>
    </row>
    <row r="3028" spans="2:13" x14ac:dyDescent="0.2">
      <c r="B3028" s="41">
        <f t="shared" si="333"/>
        <v>10570.679999999669</v>
      </c>
      <c r="C3028" s="41">
        <f>Motor!$E$5</f>
        <v>1900</v>
      </c>
      <c r="D3028" s="41">
        <f>Motor!$E$6</f>
        <v>0</v>
      </c>
      <c r="E3028" s="41">
        <f t="shared" si="334"/>
        <v>12470.679999999669</v>
      </c>
      <c r="F3028" s="41">
        <f t="shared" si="335"/>
        <v>1039.22</v>
      </c>
      <c r="G3028" s="41">
        <f>IF(VLOOKUP(F3028,Constantes!$D$2:$E$11,2,TRUE)=0,+F3028,VLOOKUP(F3028,Constantes!$D$2:$E$11,2,TRUE))</f>
        <v>1050</v>
      </c>
      <c r="H3028" s="41">
        <f>ROUND(+Motor!$D$15*Iteración!G3028,2)</f>
        <v>49.35</v>
      </c>
      <c r="I3028" s="48">
        <f t="shared" si="336"/>
        <v>831.53999999997245</v>
      </c>
      <c r="J3028" s="41">
        <f t="shared" si="337"/>
        <v>880.88999999997247</v>
      </c>
      <c r="L3028" t="str">
        <f t="shared" si="331"/>
        <v>831,54</v>
      </c>
      <c r="M3028" s="41">
        <f t="shared" si="332"/>
        <v>880.88999999997247</v>
      </c>
    </row>
    <row r="3029" spans="2:13" x14ac:dyDescent="0.2">
      <c r="B3029" s="41">
        <f t="shared" si="333"/>
        <v>10570.79999999967</v>
      </c>
      <c r="C3029" s="41">
        <f>Motor!$E$5</f>
        <v>1900</v>
      </c>
      <c r="D3029" s="41">
        <f>Motor!$E$6</f>
        <v>0</v>
      </c>
      <c r="E3029" s="41">
        <f t="shared" si="334"/>
        <v>12470.79999999967</v>
      </c>
      <c r="F3029" s="41">
        <f t="shared" si="335"/>
        <v>1039.23</v>
      </c>
      <c r="G3029" s="41">
        <f>IF(VLOOKUP(F3029,Constantes!$D$2:$E$11,2,TRUE)=0,+F3029,VLOOKUP(F3029,Constantes!$D$2:$E$11,2,TRUE))</f>
        <v>1050</v>
      </c>
      <c r="H3029" s="41">
        <f>ROUND(+Motor!$D$15*Iteración!G3029,2)</f>
        <v>49.35</v>
      </c>
      <c r="I3029" s="48">
        <f t="shared" si="336"/>
        <v>831.54999999997244</v>
      </c>
      <c r="J3029" s="41">
        <f t="shared" si="337"/>
        <v>880.89999999997247</v>
      </c>
      <c r="L3029" t="str">
        <f t="shared" si="331"/>
        <v>831,55</v>
      </c>
      <c r="M3029" s="41">
        <f t="shared" si="332"/>
        <v>880.89999999997247</v>
      </c>
    </row>
    <row r="3030" spans="2:13" x14ac:dyDescent="0.2">
      <c r="B3030" s="41">
        <f t="shared" si="333"/>
        <v>10570.919999999669</v>
      </c>
      <c r="C3030" s="41">
        <f>Motor!$E$5</f>
        <v>1900</v>
      </c>
      <c r="D3030" s="41">
        <f>Motor!$E$6</f>
        <v>0</v>
      </c>
      <c r="E3030" s="41">
        <f t="shared" si="334"/>
        <v>12470.919999999669</v>
      </c>
      <c r="F3030" s="41">
        <f t="shared" si="335"/>
        <v>1039.24</v>
      </c>
      <c r="G3030" s="41">
        <f>IF(VLOOKUP(F3030,Constantes!$D$2:$E$11,2,TRUE)=0,+F3030,VLOOKUP(F3030,Constantes!$D$2:$E$11,2,TRUE))</f>
        <v>1050</v>
      </c>
      <c r="H3030" s="41">
        <f>ROUND(+Motor!$D$15*Iteración!G3030,2)</f>
        <v>49.35</v>
      </c>
      <c r="I3030" s="48">
        <f t="shared" si="336"/>
        <v>831.55999999997243</v>
      </c>
      <c r="J3030" s="41">
        <f t="shared" si="337"/>
        <v>880.90999999997246</v>
      </c>
      <c r="L3030" t="str">
        <f t="shared" si="331"/>
        <v>831,56</v>
      </c>
      <c r="M3030" s="41">
        <f t="shared" si="332"/>
        <v>880.90999999997246</v>
      </c>
    </row>
    <row r="3031" spans="2:13" x14ac:dyDescent="0.2">
      <c r="B3031" s="41">
        <f t="shared" si="333"/>
        <v>10571.03999999967</v>
      </c>
      <c r="C3031" s="41">
        <f>Motor!$E$5</f>
        <v>1900</v>
      </c>
      <c r="D3031" s="41">
        <f>Motor!$E$6</f>
        <v>0</v>
      </c>
      <c r="E3031" s="41">
        <f t="shared" si="334"/>
        <v>12471.03999999967</v>
      </c>
      <c r="F3031" s="41">
        <f t="shared" si="335"/>
        <v>1039.25</v>
      </c>
      <c r="G3031" s="41">
        <f>IF(VLOOKUP(F3031,Constantes!$D$2:$E$11,2,TRUE)=0,+F3031,VLOOKUP(F3031,Constantes!$D$2:$E$11,2,TRUE))</f>
        <v>1050</v>
      </c>
      <c r="H3031" s="41">
        <f>ROUND(+Motor!$D$15*Iteración!G3031,2)</f>
        <v>49.35</v>
      </c>
      <c r="I3031" s="48">
        <f t="shared" si="336"/>
        <v>831.56999999997242</v>
      </c>
      <c r="J3031" s="41">
        <f t="shared" si="337"/>
        <v>880.91999999997245</v>
      </c>
      <c r="L3031" t="str">
        <f t="shared" si="331"/>
        <v>831,57</v>
      </c>
      <c r="M3031" s="41">
        <f t="shared" si="332"/>
        <v>880.91999999997245</v>
      </c>
    </row>
    <row r="3032" spans="2:13" x14ac:dyDescent="0.2">
      <c r="B3032" s="41">
        <f t="shared" si="333"/>
        <v>10571.159999999669</v>
      </c>
      <c r="C3032" s="41">
        <f>Motor!$E$5</f>
        <v>1900</v>
      </c>
      <c r="D3032" s="41">
        <f>Motor!$E$6</f>
        <v>0</v>
      </c>
      <c r="E3032" s="41">
        <f t="shared" si="334"/>
        <v>12471.159999999669</v>
      </c>
      <c r="F3032" s="41">
        <f t="shared" si="335"/>
        <v>1039.26</v>
      </c>
      <c r="G3032" s="41">
        <f>IF(VLOOKUP(F3032,Constantes!$D$2:$E$11,2,TRUE)=0,+F3032,VLOOKUP(F3032,Constantes!$D$2:$E$11,2,TRUE))</f>
        <v>1050</v>
      </c>
      <c r="H3032" s="41">
        <f>ROUND(+Motor!$D$15*Iteración!G3032,2)</f>
        <v>49.35</v>
      </c>
      <c r="I3032" s="48">
        <f t="shared" si="336"/>
        <v>831.57999999997242</v>
      </c>
      <c r="J3032" s="41">
        <f t="shared" si="337"/>
        <v>880.92999999997244</v>
      </c>
      <c r="L3032" t="str">
        <f t="shared" si="331"/>
        <v>831,58</v>
      </c>
      <c r="M3032" s="41">
        <f t="shared" si="332"/>
        <v>880.92999999997244</v>
      </c>
    </row>
    <row r="3033" spans="2:13" x14ac:dyDescent="0.2">
      <c r="B3033" s="41">
        <f t="shared" si="333"/>
        <v>10571.27999999967</v>
      </c>
      <c r="C3033" s="41">
        <f>Motor!$E$5</f>
        <v>1900</v>
      </c>
      <c r="D3033" s="41">
        <f>Motor!$E$6</f>
        <v>0</v>
      </c>
      <c r="E3033" s="41">
        <f t="shared" si="334"/>
        <v>12471.27999999967</v>
      </c>
      <c r="F3033" s="41">
        <f t="shared" si="335"/>
        <v>1039.27</v>
      </c>
      <c r="G3033" s="41">
        <f>IF(VLOOKUP(F3033,Constantes!$D$2:$E$11,2,TRUE)=0,+F3033,VLOOKUP(F3033,Constantes!$D$2:$E$11,2,TRUE))</f>
        <v>1050</v>
      </c>
      <c r="H3033" s="41">
        <f>ROUND(+Motor!$D$15*Iteración!G3033,2)</f>
        <v>49.35</v>
      </c>
      <c r="I3033" s="48">
        <f t="shared" si="336"/>
        <v>831.58999999997241</v>
      </c>
      <c r="J3033" s="41">
        <f t="shared" si="337"/>
        <v>880.93999999997243</v>
      </c>
      <c r="L3033" t="str">
        <f t="shared" si="331"/>
        <v>831,59</v>
      </c>
      <c r="M3033" s="41">
        <f t="shared" si="332"/>
        <v>880.93999999997243</v>
      </c>
    </row>
    <row r="3034" spans="2:13" x14ac:dyDescent="0.2">
      <c r="B3034" s="41">
        <f t="shared" si="333"/>
        <v>10571.399999999669</v>
      </c>
      <c r="C3034" s="41">
        <f>Motor!$E$5</f>
        <v>1900</v>
      </c>
      <c r="D3034" s="41">
        <f>Motor!$E$6</f>
        <v>0</v>
      </c>
      <c r="E3034" s="41">
        <f t="shared" si="334"/>
        <v>12471.399999999669</v>
      </c>
      <c r="F3034" s="41">
        <f t="shared" si="335"/>
        <v>1039.28</v>
      </c>
      <c r="G3034" s="41">
        <f>IF(VLOOKUP(F3034,Constantes!$D$2:$E$11,2,TRUE)=0,+F3034,VLOOKUP(F3034,Constantes!$D$2:$E$11,2,TRUE))</f>
        <v>1050</v>
      </c>
      <c r="H3034" s="41">
        <f>ROUND(+Motor!$D$15*Iteración!G3034,2)</f>
        <v>49.35</v>
      </c>
      <c r="I3034" s="48">
        <f t="shared" si="336"/>
        <v>831.5999999999724</v>
      </c>
      <c r="J3034" s="41">
        <f t="shared" si="337"/>
        <v>880.94999999997242</v>
      </c>
      <c r="L3034" t="str">
        <f t="shared" si="331"/>
        <v>831,60</v>
      </c>
      <c r="M3034" s="41">
        <f t="shared" si="332"/>
        <v>880.94999999997242</v>
      </c>
    </row>
    <row r="3035" spans="2:13" x14ac:dyDescent="0.2">
      <c r="B3035" s="41">
        <f t="shared" si="333"/>
        <v>10571.519999999669</v>
      </c>
      <c r="C3035" s="41">
        <f>Motor!$E$5</f>
        <v>1900</v>
      </c>
      <c r="D3035" s="41">
        <f>Motor!$E$6</f>
        <v>0</v>
      </c>
      <c r="E3035" s="41">
        <f t="shared" si="334"/>
        <v>12471.519999999669</v>
      </c>
      <c r="F3035" s="41">
        <f t="shared" si="335"/>
        <v>1039.29</v>
      </c>
      <c r="G3035" s="41">
        <f>IF(VLOOKUP(F3035,Constantes!$D$2:$E$11,2,TRUE)=0,+F3035,VLOOKUP(F3035,Constantes!$D$2:$E$11,2,TRUE))</f>
        <v>1050</v>
      </c>
      <c r="H3035" s="41">
        <f>ROUND(+Motor!$D$15*Iteración!G3035,2)</f>
        <v>49.35</v>
      </c>
      <c r="I3035" s="48">
        <f t="shared" si="336"/>
        <v>831.60999999997239</v>
      </c>
      <c r="J3035" s="41">
        <f t="shared" si="337"/>
        <v>880.95999999997241</v>
      </c>
      <c r="L3035" t="str">
        <f t="shared" si="331"/>
        <v>831,61</v>
      </c>
      <c r="M3035" s="41">
        <f t="shared" si="332"/>
        <v>880.95999999997241</v>
      </c>
    </row>
    <row r="3036" spans="2:13" x14ac:dyDescent="0.2">
      <c r="B3036" s="41">
        <f t="shared" si="333"/>
        <v>10571.639999999668</v>
      </c>
      <c r="C3036" s="41">
        <f>Motor!$E$5</f>
        <v>1900</v>
      </c>
      <c r="D3036" s="41">
        <f>Motor!$E$6</f>
        <v>0</v>
      </c>
      <c r="E3036" s="41">
        <f t="shared" si="334"/>
        <v>12471.639999999668</v>
      </c>
      <c r="F3036" s="41">
        <f t="shared" si="335"/>
        <v>1039.3</v>
      </c>
      <c r="G3036" s="41">
        <f>IF(VLOOKUP(F3036,Constantes!$D$2:$E$11,2,TRUE)=0,+F3036,VLOOKUP(F3036,Constantes!$D$2:$E$11,2,TRUE))</f>
        <v>1050</v>
      </c>
      <c r="H3036" s="41">
        <f>ROUND(+Motor!$D$15*Iteración!G3036,2)</f>
        <v>49.35</v>
      </c>
      <c r="I3036" s="48">
        <f t="shared" si="336"/>
        <v>831.61999999997238</v>
      </c>
      <c r="J3036" s="41">
        <f t="shared" si="337"/>
        <v>880.9699999999724</v>
      </c>
      <c r="L3036" t="str">
        <f t="shared" si="331"/>
        <v>831,62</v>
      </c>
      <c r="M3036" s="41">
        <f t="shared" si="332"/>
        <v>880.9699999999724</v>
      </c>
    </row>
    <row r="3037" spans="2:13" x14ac:dyDescent="0.2">
      <c r="B3037" s="41">
        <f t="shared" si="333"/>
        <v>10571.759999999669</v>
      </c>
      <c r="C3037" s="41">
        <f>Motor!$E$5</f>
        <v>1900</v>
      </c>
      <c r="D3037" s="41">
        <f>Motor!$E$6</f>
        <v>0</v>
      </c>
      <c r="E3037" s="41">
        <f t="shared" si="334"/>
        <v>12471.759999999669</v>
      </c>
      <c r="F3037" s="41">
        <f t="shared" si="335"/>
        <v>1039.31</v>
      </c>
      <c r="G3037" s="41">
        <f>IF(VLOOKUP(F3037,Constantes!$D$2:$E$11,2,TRUE)=0,+F3037,VLOOKUP(F3037,Constantes!$D$2:$E$11,2,TRUE))</f>
        <v>1050</v>
      </c>
      <c r="H3037" s="41">
        <f>ROUND(+Motor!$D$15*Iteración!G3037,2)</f>
        <v>49.35</v>
      </c>
      <c r="I3037" s="48">
        <f t="shared" si="336"/>
        <v>831.62999999997237</v>
      </c>
      <c r="J3037" s="41">
        <f t="shared" si="337"/>
        <v>880.97999999997239</v>
      </c>
      <c r="L3037" t="str">
        <f t="shared" ref="L3037:L3100" si="338">TEXT(I3037,"0,00")</f>
        <v>831,63</v>
      </c>
      <c r="M3037" s="41">
        <f t="shared" ref="M3037:M3100" si="339">+J3037</f>
        <v>880.97999999997239</v>
      </c>
    </row>
    <row r="3038" spans="2:13" x14ac:dyDescent="0.2">
      <c r="B3038" s="41">
        <f t="shared" si="333"/>
        <v>10571.879999999668</v>
      </c>
      <c r="C3038" s="41">
        <f>Motor!$E$5</f>
        <v>1900</v>
      </c>
      <c r="D3038" s="41">
        <f>Motor!$E$6</f>
        <v>0</v>
      </c>
      <c r="E3038" s="41">
        <f t="shared" si="334"/>
        <v>12471.879999999668</v>
      </c>
      <c r="F3038" s="41">
        <f t="shared" si="335"/>
        <v>1039.32</v>
      </c>
      <c r="G3038" s="41">
        <f>IF(VLOOKUP(F3038,Constantes!$D$2:$E$11,2,TRUE)=0,+F3038,VLOOKUP(F3038,Constantes!$D$2:$E$11,2,TRUE))</f>
        <v>1050</v>
      </c>
      <c r="H3038" s="41">
        <f>ROUND(+Motor!$D$15*Iteración!G3038,2)</f>
        <v>49.35</v>
      </c>
      <c r="I3038" s="48">
        <f t="shared" si="336"/>
        <v>831.63999999997236</v>
      </c>
      <c r="J3038" s="41">
        <f t="shared" si="337"/>
        <v>880.98999999997238</v>
      </c>
      <c r="L3038" t="str">
        <f t="shared" si="338"/>
        <v>831,64</v>
      </c>
      <c r="M3038" s="41">
        <f t="shared" si="339"/>
        <v>880.98999999997238</v>
      </c>
    </row>
    <row r="3039" spans="2:13" x14ac:dyDescent="0.2">
      <c r="B3039" s="41">
        <f t="shared" si="333"/>
        <v>10571.999999999669</v>
      </c>
      <c r="C3039" s="41">
        <f>Motor!$E$5</f>
        <v>1900</v>
      </c>
      <c r="D3039" s="41">
        <f>Motor!$E$6</f>
        <v>0</v>
      </c>
      <c r="E3039" s="41">
        <f t="shared" si="334"/>
        <v>12471.999999999669</v>
      </c>
      <c r="F3039" s="41">
        <f t="shared" si="335"/>
        <v>1039.33</v>
      </c>
      <c r="G3039" s="41">
        <f>IF(VLOOKUP(F3039,Constantes!$D$2:$E$11,2,TRUE)=0,+F3039,VLOOKUP(F3039,Constantes!$D$2:$E$11,2,TRUE))</f>
        <v>1050</v>
      </c>
      <c r="H3039" s="41">
        <f>ROUND(+Motor!$D$15*Iteración!G3039,2)</f>
        <v>49.35</v>
      </c>
      <c r="I3039" s="48">
        <f t="shared" si="336"/>
        <v>831.64999999997235</v>
      </c>
      <c r="J3039" s="41">
        <f t="shared" si="337"/>
        <v>880.99999999997237</v>
      </c>
      <c r="L3039" t="str">
        <f t="shared" si="338"/>
        <v>831,65</v>
      </c>
      <c r="M3039" s="41">
        <f t="shared" si="339"/>
        <v>880.99999999997237</v>
      </c>
    </row>
    <row r="3040" spans="2:13" x14ac:dyDescent="0.2">
      <c r="B3040" s="41">
        <f t="shared" si="333"/>
        <v>10572.119999999668</v>
      </c>
      <c r="C3040" s="41">
        <f>Motor!$E$5</f>
        <v>1900</v>
      </c>
      <c r="D3040" s="41">
        <f>Motor!$E$6</f>
        <v>0</v>
      </c>
      <c r="E3040" s="41">
        <f t="shared" si="334"/>
        <v>12472.119999999668</v>
      </c>
      <c r="F3040" s="41">
        <f t="shared" si="335"/>
        <v>1039.3399999999999</v>
      </c>
      <c r="G3040" s="41">
        <f>IF(VLOOKUP(F3040,Constantes!$D$2:$E$11,2,TRUE)=0,+F3040,VLOOKUP(F3040,Constantes!$D$2:$E$11,2,TRUE))</f>
        <v>1050</v>
      </c>
      <c r="H3040" s="41">
        <f>ROUND(+Motor!$D$15*Iteración!G3040,2)</f>
        <v>49.35</v>
      </c>
      <c r="I3040" s="48">
        <f t="shared" si="336"/>
        <v>831.65999999997234</v>
      </c>
      <c r="J3040" s="41">
        <f t="shared" si="337"/>
        <v>881.00999999997237</v>
      </c>
      <c r="L3040" t="str">
        <f t="shared" si="338"/>
        <v>831,66</v>
      </c>
      <c r="M3040" s="41">
        <f t="shared" si="339"/>
        <v>881.00999999997237</v>
      </c>
    </row>
    <row r="3041" spans="2:13" x14ac:dyDescent="0.2">
      <c r="B3041" s="41">
        <f t="shared" si="333"/>
        <v>10572.239999999669</v>
      </c>
      <c r="C3041" s="41">
        <f>Motor!$E$5</f>
        <v>1900</v>
      </c>
      <c r="D3041" s="41">
        <f>Motor!$E$6</f>
        <v>0</v>
      </c>
      <c r="E3041" s="41">
        <f t="shared" si="334"/>
        <v>12472.239999999669</v>
      </c>
      <c r="F3041" s="41">
        <f t="shared" si="335"/>
        <v>1039.3499999999999</v>
      </c>
      <c r="G3041" s="41">
        <f>IF(VLOOKUP(F3041,Constantes!$D$2:$E$11,2,TRUE)=0,+F3041,VLOOKUP(F3041,Constantes!$D$2:$E$11,2,TRUE))</f>
        <v>1050</v>
      </c>
      <c r="H3041" s="41">
        <f>ROUND(+Motor!$D$15*Iteración!G3041,2)</f>
        <v>49.35</v>
      </c>
      <c r="I3041" s="48">
        <f t="shared" si="336"/>
        <v>831.66999999997233</v>
      </c>
      <c r="J3041" s="41">
        <f t="shared" si="337"/>
        <v>881.01999999997236</v>
      </c>
      <c r="L3041" t="str">
        <f t="shared" si="338"/>
        <v>831,67</v>
      </c>
      <c r="M3041" s="41">
        <f t="shared" si="339"/>
        <v>881.01999999997236</v>
      </c>
    </row>
    <row r="3042" spans="2:13" x14ac:dyDescent="0.2">
      <c r="B3042" s="41">
        <f t="shared" si="333"/>
        <v>10572.359999999668</v>
      </c>
      <c r="C3042" s="41">
        <f>Motor!$E$5</f>
        <v>1900</v>
      </c>
      <c r="D3042" s="41">
        <f>Motor!$E$6</f>
        <v>0</v>
      </c>
      <c r="E3042" s="41">
        <f t="shared" si="334"/>
        <v>12472.359999999668</v>
      </c>
      <c r="F3042" s="41">
        <f t="shared" si="335"/>
        <v>1039.3599999999999</v>
      </c>
      <c r="G3042" s="41">
        <f>IF(VLOOKUP(F3042,Constantes!$D$2:$E$11,2,TRUE)=0,+F3042,VLOOKUP(F3042,Constantes!$D$2:$E$11,2,TRUE))</f>
        <v>1050</v>
      </c>
      <c r="H3042" s="41">
        <f>ROUND(+Motor!$D$15*Iteración!G3042,2)</f>
        <v>49.35</v>
      </c>
      <c r="I3042" s="48">
        <f t="shared" si="336"/>
        <v>831.67999999997232</v>
      </c>
      <c r="J3042" s="41">
        <f t="shared" si="337"/>
        <v>881.02999999997235</v>
      </c>
      <c r="L3042" t="str">
        <f t="shared" si="338"/>
        <v>831,68</v>
      </c>
      <c r="M3042" s="41">
        <f t="shared" si="339"/>
        <v>881.02999999997235</v>
      </c>
    </row>
    <row r="3043" spans="2:13" x14ac:dyDescent="0.2">
      <c r="B3043" s="41">
        <f t="shared" si="333"/>
        <v>10572.479999999669</v>
      </c>
      <c r="C3043" s="41">
        <f>Motor!$E$5</f>
        <v>1900</v>
      </c>
      <c r="D3043" s="41">
        <f>Motor!$E$6</f>
        <v>0</v>
      </c>
      <c r="E3043" s="41">
        <f t="shared" si="334"/>
        <v>12472.479999999669</v>
      </c>
      <c r="F3043" s="41">
        <f t="shared" si="335"/>
        <v>1039.3699999999999</v>
      </c>
      <c r="G3043" s="41">
        <f>IF(VLOOKUP(F3043,Constantes!$D$2:$E$11,2,TRUE)=0,+F3043,VLOOKUP(F3043,Constantes!$D$2:$E$11,2,TRUE))</f>
        <v>1050</v>
      </c>
      <c r="H3043" s="41">
        <f>ROUND(+Motor!$D$15*Iteración!G3043,2)</f>
        <v>49.35</v>
      </c>
      <c r="I3043" s="48">
        <f t="shared" si="336"/>
        <v>831.68999999997231</v>
      </c>
      <c r="J3043" s="41">
        <f t="shared" si="337"/>
        <v>881.03999999997234</v>
      </c>
      <c r="L3043" t="str">
        <f t="shared" si="338"/>
        <v>831,69</v>
      </c>
      <c r="M3043" s="41">
        <f t="shared" si="339"/>
        <v>881.03999999997234</v>
      </c>
    </row>
    <row r="3044" spans="2:13" x14ac:dyDescent="0.2">
      <c r="B3044" s="41">
        <f t="shared" si="333"/>
        <v>10572.599999999667</v>
      </c>
      <c r="C3044" s="41">
        <f>Motor!$E$5</f>
        <v>1900</v>
      </c>
      <c r="D3044" s="41">
        <f>Motor!$E$6</f>
        <v>0</v>
      </c>
      <c r="E3044" s="41">
        <f t="shared" si="334"/>
        <v>12472.599999999667</v>
      </c>
      <c r="F3044" s="41">
        <f t="shared" si="335"/>
        <v>1039.3800000000001</v>
      </c>
      <c r="G3044" s="41">
        <f>IF(VLOOKUP(F3044,Constantes!$D$2:$E$11,2,TRUE)=0,+F3044,VLOOKUP(F3044,Constantes!$D$2:$E$11,2,TRUE))</f>
        <v>1050</v>
      </c>
      <c r="H3044" s="41">
        <f>ROUND(+Motor!$D$15*Iteración!G3044,2)</f>
        <v>49.35</v>
      </c>
      <c r="I3044" s="48">
        <f t="shared" si="336"/>
        <v>831.69999999997231</v>
      </c>
      <c r="J3044" s="41">
        <f t="shared" si="337"/>
        <v>881.04999999997233</v>
      </c>
      <c r="L3044" t="str">
        <f t="shared" si="338"/>
        <v>831,70</v>
      </c>
      <c r="M3044" s="41">
        <f t="shared" si="339"/>
        <v>881.04999999997233</v>
      </c>
    </row>
    <row r="3045" spans="2:13" x14ac:dyDescent="0.2">
      <c r="B3045" s="41">
        <f t="shared" si="333"/>
        <v>10572.719999999668</v>
      </c>
      <c r="C3045" s="41">
        <f>Motor!$E$5</f>
        <v>1900</v>
      </c>
      <c r="D3045" s="41">
        <f>Motor!$E$6</f>
        <v>0</v>
      </c>
      <c r="E3045" s="41">
        <f t="shared" si="334"/>
        <v>12472.719999999668</v>
      </c>
      <c r="F3045" s="41">
        <f t="shared" si="335"/>
        <v>1039.3900000000001</v>
      </c>
      <c r="G3045" s="41">
        <f>IF(VLOOKUP(F3045,Constantes!$D$2:$E$11,2,TRUE)=0,+F3045,VLOOKUP(F3045,Constantes!$D$2:$E$11,2,TRUE))</f>
        <v>1050</v>
      </c>
      <c r="H3045" s="41">
        <f>ROUND(+Motor!$D$15*Iteración!G3045,2)</f>
        <v>49.35</v>
      </c>
      <c r="I3045" s="48">
        <f t="shared" si="336"/>
        <v>831.7099999999723</v>
      </c>
      <c r="J3045" s="41">
        <f t="shared" si="337"/>
        <v>881.05999999997232</v>
      </c>
      <c r="L3045" t="str">
        <f t="shared" si="338"/>
        <v>831,71</v>
      </c>
      <c r="M3045" s="41">
        <f t="shared" si="339"/>
        <v>881.05999999997232</v>
      </c>
    </row>
    <row r="3046" spans="2:13" x14ac:dyDescent="0.2">
      <c r="B3046" s="41">
        <f t="shared" si="333"/>
        <v>10572.839999999667</v>
      </c>
      <c r="C3046" s="41">
        <f>Motor!$E$5</f>
        <v>1900</v>
      </c>
      <c r="D3046" s="41">
        <f>Motor!$E$6</f>
        <v>0</v>
      </c>
      <c r="E3046" s="41">
        <f t="shared" si="334"/>
        <v>12472.839999999667</v>
      </c>
      <c r="F3046" s="41">
        <f t="shared" si="335"/>
        <v>1039.4000000000001</v>
      </c>
      <c r="G3046" s="41">
        <f>IF(VLOOKUP(F3046,Constantes!$D$2:$E$11,2,TRUE)=0,+F3046,VLOOKUP(F3046,Constantes!$D$2:$E$11,2,TRUE))</f>
        <v>1050</v>
      </c>
      <c r="H3046" s="41">
        <f>ROUND(+Motor!$D$15*Iteración!G3046,2)</f>
        <v>49.35</v>
      </c>
      <c r="I3046" s="48">
        <f t="shared" si="336"/>
        <v>831.71999999997229</v>
      </c>
      <c r="J3046" s="41">
        <f t="shared" si="337"/>
        <v>881.06999999997231</v>
      </c>
      <c r="L3046" t="str">
        <f t="shared" si="338"/>
        <v>831,72</v>
      </c>
      <c r="M3046" s="41">
        <f t="shared" si="339"/>
        <v>881.06999999997231</v>
      </c>
    </row>
    <row r="3047" spans="2:13" x14ac:dyDescent="0.2">
      <c r="B3047" s="41">
        <f t="shared" si="333"/>
        <v>10572.959999999668</v>
      </c>
      <c r="C3047" s="41">
        <f>Motor!$E$5</f>
        <v>1900</v>
      </c>
      <c r="D3047" s="41">
        <f>Motor!$E$6</f>
        <v>0</v>
      </c>
      <c r="E3047" s="41">
        <f t="shared" si="334"/>
        <v>12472.959999999668</v>
      </c>
      <c r="F3047" s="41">
        <f t="shared" si="335"/>
        <v>1039.4100000000001</v>
      </c>
      <c r="G3047" s="41">
        <f>IF(VLOOKUP(F3047,Constantes!$D$2:$E$11,2,TRUE)=0,+F3047,VLOOKUP(F3047,Constantes!$D$2:$E$11,2,TRUE))</f>
        <v>1050</v>
      </c>
      <c r="H3047" s="41">
        <f>ROUND(+Motor!$D$15*Iteración!G3047,2)</f>
        <v>49.35</v>
      </c>
      <c r="I3047" s="48">
        <f t="shared" si="336"/>
        <v>831.72999999997228</v>
      </c>
      <c r="J3047" s="41">
        <f t="shared" si="337"/>
        <v>881.0799999999723</v>
      </c>
      <c r="L3047" t="str">
        <f t="shared" si="338"/>
        <v>831,73</v>
      </c>
      <c r="M3047" s="41">
        <f t="shared" si="339"/>
        <v>881.0799999999723</v>
      </c>
    </row>
    <row r="3048" spans="2:13" x14ac:dyDescent="0.2">
      <c r="B3048" s="41">
        <f t="shared" si="333"/>
        <v>10573.079999999667</v>
      </c>
      <c r="C3048" s="41">
        <f>Motor!$E$5</f>
        <v>1900</v>
      </c>
      <c r="D3048" s="41">
        <f>Motor!$E$6</f>
        <v>0</v>
      </c>
      <c r="E3048" s="41">
        <f t="shared" si="334"/>
        <v>12473.079999999667</v>
      </c>
      <c r="F3048" s="41">
        <f t="shared" si="335"/>
        <v>1039.42</v>
      </c>
      <c r="G3048" s="41">
        <f>IF(VLOOKUP(F3048,Constantes!$D$2:$E$11,2,TRUE)=0,+F3048,VLOOKUP(F3048,Constantes!$D$2:$E$11,2,TRUE))</f>
        <v>1050</v>
      </c>
      <c r="H3048" s="41">
        <f>ROUND(+Motor!$D$15*Iteración!G3048,2)</f>
        <v>49.35</v>
      </c>
      <c r="I3048" s="48">
        <f t="shared" si="336"/>
        <v>831.73999999997227</v>
      </c>
      <c r="J3048" s="41">
        <f t="shared" si="337"/>
        <v>881.08999999997229</v>
      </c>
      <c r="L3048" t="str">
        <f t="shared" si="338"/>
        <v>831,74</v>
      </c>
      <c r="M3048" s="41">
        <f t="shared" si="339"/>
        <v>881.08999999997229</v>
      </c>
    </row>
    <row r="3049" spans="2:13" x14ac:dyDescent="0.2">
      <c r="B3049" s="41">
        <f t="shared" si="333"/>
        <v>10573.199999999668</v>
      </c>
      <c r="C3049" s="41">
        <f>Motor!$E$5</f>
        <v>1900</v>
      </c>
      <c r="D3049" s="41">
        <f>Motor!$E$6</f>
        <v>0</v>
      </c>
      <c r="E3049" s="41">
        <f t="shared" si="334"/>
        <v>12473.199999999668</v>
      </c>
      <c r="F3049" s="41">
        <f t="shared" si="335"/>
        <v>1039.43</v>
      </c>
      <c r="G3049" s="41">
        <f>IF(VLOOKUP(F3049,Constantes!$D$2:$E$11,2,TRUE)=0,+F3049,VLOOKUP(F3049,Constantes!$D$2:$E$11,2,TRUE))</f>
        <v>1050</v>
      </c>
      <c r="H3049" s="41">
        <f>ROUND(+Motor!$D$15*Iteración!G3049,2)</f>
        <v>49.35</v>
      </c>
      <c r="I3049" s="48">
        <f t="shared" si="336"/>
        <v>831.74999999997226</v>
      </c>
      <c r="J3049" s="41">
        <f t="shared" si="337"/>
        <v>881.09999999997228</v>
      </c>
      <c r="L3049" t="str">
        <f t="shared" si="338"/>
        <v>831,75</v>
      </c>
      <c r="M3049" s="41">
        <f t="shared" si="339"/>
        <v>881.09999999997228</v>
      </c>
    </row>
    <row r="3050" spans="2:13" x14ac:dyDescent="0.2">
      <c r="B3050" s="41">
        <f t="shared" si="333"/>
        <v>10573.319999999667</v>
      </c>
      <c r="C3050" s="41">
        <f>Motor!$E$5</f>
        <v>1900</v>
      </c>
      <c r="D3050" s="41">
        <f>Motor!$E$6</f>
        <v>0</v>
      </c>
      <c r="E3050" s="41">
        <f t="shared" si="334"/>
        <v>12473.319999999667</v>
      </c>
      <c r="F3050" s="41">
        <f t="shared" si="335"/>
        <v>1039.44</v>
      </c>
      <c r="G3050" s="41">
        <f>IF(VLOOKUP(F3050,Constantes!$D$2:$E$11,2,TRUE)=0,+F3050,VLOOKUP(F3050,Constantes!$D$2:$E$11,2,TRUE))</f>
        <v>1050</v>
      </c>
      <c r="H3050" s="41">
        <f>ROUND(+Motor!$D$15*Iteración!G3050,2)</f>
        <v>49.35</v>
      </c>
      <c r="I3050" s="48">
        <f t="shared" si="336"/>
        <v>831.75999999997225</v>
      </c>
      <c r="J3050" s="41">
        <f t="shared" si="337"/>
        <v>881.10999999997227</v>
      </c>
      <c r="L3050" t="str">
        <f t="shared" si="338"/>
        <v>831,76</v>
      </c>
      <c r="M3050" s="41">
        <f t="shared" si="339"/>
        <v>881.10999999997227</v>
      </c>
    </row>
    <row r="3051" spans="2:13" x14ac:dyDescent="0.2">
      <c r="B3051" s="41">
        <f t="shared" si="333"/>
        <v>10573.439999999668</v>
      </c>
      <c r="C3051" s="41">
        <f>Motor!$E$5</f>
        <v>1900</v>
      </c>
      <c r="D3051" s="41">
        <f>Motor!$E$6</f>
        <v>0</v>
      </c>
      <c r="E3051" s="41">
        <f t="shared" si="334"/>
        <v>12473.439999999668</v>
      </c>
      <c r="F3051" s="41">
        <f t="shared" si="335"/>
        <v>1039.45</v>
      </c>
      <c r="G3051" s="41">
        <f>IF(VLOOKUP(F3051,Constantes!$D$2:$E$11,2,TRUE)=0,+F3051,VLOOKUP(F3051,Constantes!$D$2:$E$11,2,TRUE))</f>
        <v>1050</v>
      </c>
      <c r="H3051" s="41">
        <f>ROUND(+Motor!$D$15*Iteración!G3051,2)</f>
        <v>49.35</v>
      </c>
      <c r="I3051" s="48">
        <f t="shared" si="336"/>
        <v>831.76999999997224</v>
      </c>
      <c r="J3051" s="41">
        <f t="shared" si="337"/>
        <v>881.11999999997226</v>
      </c>
      <c r="L3051" t="str">
        <f t="shared" si="338"/>
        <v>831,77</v>
      </c>
      <c r="M3051" s="41">
        <f t="shared" si="339"/>
        <v>881.11999999997226</v>
      </c>
    </row>
    <row r="3052" spans="2:13" x14ac:dyDescent="0.2">
      <c r="B3052" s="41">
        <f t="shared" si="333"/>
        <v>10573.559999999667</v>
      </c>
      <c r="C3052" s="41">
        <f>Motor!$E$5</f>
        <v>1900</v>
      </c>
      <c r="D3052" s="41">
        <f>Motor!$E$6</f>
        <v>0</v>
      </c>
      <c r="E3052" s="41">
        <f t="shared" si="334"/>
        <v>12473.559999999667</v>
      </c>
      <c r="F3052" s="41">
        <f t="shared" si="335"/>
        <v>1039.46</v>
      </c>
      <c r="G3052" s="41">
        <f>IF(VLOOKUP(F3052,Constantes!$D$2:$E$11,2,TRUE)=0,+F3052,VLOOKUP(F3052,Constantes!$D$2:$E$11,2,TRUE))</f>
        <v>1050</v>
      </c>
      <c r="H3052" s="41">
        <f>ROUND(+Motor!$D$15*Iteración!G3052,2)</f>
        <v>49.35</v>
      </c>
      <c r="I3052" s="48">
        <f t="shared" si="336"/>
        <v>831.77999999997223</v>
      </c>
      <c r="J3052" s="41">
        <f t="shared" si="337"/>
        <v>881.12999999997226</v>
      </c>
      <c r="L3052" t="str">
        <f t="shared" si="338"/>
        <v>831,78</v>
      </c>
      <c r="M3052" s="41">
        <f t="shared" si="339"/>
        <v>881.12999999997226</v>
      </c>
    </row>
    <row r="3053" spans="2:13" x14ac:dyDescent="0.2">
      <c r="B3053" s="41">
        <f t="shared" si="333"/>
        <v>10573.679999999667</v>
      </c>
      <c r="C3053" s="41">
        <f>Motor!$E$5</f>
        <v>1900</v>
      </c>
      <c r="D3053" s="41">
        <f>Motor!$E$6</f>
        <v>0</v>
      </c>
      <c r="E3053" s="41">
        <f t="shared" si="334"/>
        <v>12473.679999999667</v>
      </c>
      <c r="F3053" s="41">
        <f t="shared" si="335"/>
        <v>1039.47</v>
      </c>
      <c r="G3053" s="41">
        <f>IF(VLOOKUP(F3053,Constantes!$D$2:$E$11,2,TRUE)=0,+F3053,VLOOKUP(F3053,Constantes!$D$2:$E$11,2,TRUE))</f>
        <v>1050</v>
      </c>
      <c r="H3053" s="41">
        <f>ROUND(+Motor!$D$15*Iteración!G3053,2)</f>
        <v>49.35</v>
      </c>
      <c r="I3053" s="48">
        <f t="shared" si="336"/>
        <v>831.78999999997222</v>
      </c>
      <c r="J3053" s="41">
        <f t="shared" si="337"/>
        <v>881.13999999997225</v>
      </c>
      <c r="L3053" t="str">
        <f t="shared" si="338"/>
        <v>831,79</v>
      </c>
      <c r="M3053" s="41">
        <f t="shared" si="339"/>
        <v>881.13999999997225</v>
      </c>
    </row>
    <row r="3054" spans="2:13" x14ac:dyDescent="0.2">
      <c r="B3054" s="41">
        <f t="shared" si="333"/>
        <v>10573.799999999666</v>
      </c>
      <c r="C3054" s="41">
        <f>Motor!$E$5</f>
        <v>1900</v>
      </c>
      <c r="D3054" s="41">
        <f>Motor!$E$6</f>
        <v>0</v>
      </c>
      <c r="E3054" s="41">
        <f t="shared" si="334"/>
        <v>12473.799999999666</v>
      </c>
      <c r="F3054" s="41">
        <f t="shared" si="335"/>
        <v>1039.48</v>
      </c>
      <c r="G3054" s="41">
        <f>IF(VLOOKUP(F3054,Constantes!$D$2:$E$11,2,TRUE)=0,+F3054,VLOOKUP(F3054,Constantes!$D$2:$E$11,2,TRUE))</f>
        <v>1050</v>
      </c>
      <c r="H3054" s="41">
        <f>ROUND(+Motor!$D$15*Iteración!G3054,2)</f>
        <v>49.35</v>
      </c>
      <c r="I3054" s="48">
        <f t="shared" si="336"/>
        <v>831.79999999997221</v>
      </c>
      <c r="J3054" s="41">
        <f t="shared" si="337"/>
        <v>881.14999999997224</v>
      </c>
      <c r="L3054" t="str">
        <f t="shared" si="338"/>
        <v>831,80</v>
      </c>
      <c r="M3054" s="41">
        <f t="shared" si="339"/>
        <v>881.14999999997224</v>
      </c>
    </row>
    <row r="3055" spans="2:13" x14ac:dyDescent="0.2">
      <c r="B3055" s="41">
        <f t="shared" si="333"/>
        <v>10573.919999999667</v>
      </c>
      <c r="C3055" s="41">
        <f>Motor!$E$5</f>
        <v>1900</v>
      </c>
      <c r="D3055" s="41">
        <f>Motor!$E$6</f>
        <v>0</v>
      </c>
      <c r="E3055" s="41">
        <f t="shared" si="334"/>
        <v>12473.919999999667</v>
      </c>
      <c r="F3055" s="41">
        <f t="shared" si="335"/>
        <v>1039.49</v>
      </c>
      <c r="G3055" s="41">
        <f>IF(VLOOKUP(F3055,Constantes!$D$2:$E$11,2,TRUE)=0,+F3055,VLOOKUP(F3055,Constantes!$D$2:$E$11,2,TRUE))</f>
        <v>1050</v>
      </c>
      <c r="H3055" s="41">
        <f>ROUND(+Motor!$D$15*Iteración!G3055,2)</f>
        <v>49.35</v>
      </c>
      <c r="I3055" s="48">
        <f t="shared" si="336"/>
        <v>831.80999999997221</v>
      </c>
      <c r="J3055" s="41">
        <f t="shared" si="337"/>
        <v>881.15999999997223</v>
      </c>
      <c r="L3055" t="str">
        <f t="shared" si="338"/>
        <v>831,81</v>
      </c>
      <c r="M3055" s="41">
        <f t="shared" si="339"/>
        <v>881.15999999997223</v>
      </c>
    </row>
    <row r="3056" spans="2:13" x14ac:dyDescent="0.2">
      <c r="B3056" s="41">
        <f t="shared" si="333"/>
        <v>10574.039999999666</v>
      </c>
      <c r="C3056" s="41">
        <f>Motor!$E$5</f>
        <v>1900</v>
      </c>
      <c r="D3056" s="41">
        <f>Motor!$E$6</f>
        <v>0</v>
      </c>
      <c r="E3056" s="41">
        <f t="shared" si="334"/>
        <v>12474.039999999666</v>
      </c>
      <c r="F3056" s="41">
        <f t="shared" si="335"/>
        <v>1039.5</v>
      </c>
      <c r="G3056" s="41">
        <f>IF(VLOOKUP(F3056,Constantes!$D$2:$E$11,2,TRUE)=0,+F3056,VLOOKUP(F3056,Constantes!$D$2:$E$11,2,TRUE))</f>
        <v>1050</v>
      </c>
      <c r="H3056" s="41">
        <f>ROUND(+Motor!$D$15*Iteración!G3056,2)</f>
        <v>49.35</v>
      </c>
      <c r="I3056" s="48">
        <f t="shared" si="336"/>
        <v>831.8199999999722</v>
      </c>
      <c r="J3056" s="41">
        <f t="shared" si="337"/>
        <v>881.16999999997222</v>
      </c>
      <c r="L3056" t="str">
        <f t="shared" si="338"/>
        <v>831,82</v>
      </c>
      <c r="M3056" s="41">
        <f t="shared" si="339"/>
        <v>881.16999999997222</v>
      </c>
    </row>
    <row r="3057" spans="2:13" x14ac:dyDescent="0.2">
      <c r="B3057" s="41">
        <f t="shared" si="333"/>
        <v>10574.159999999667</v>
      </c>
      <c r="C3057" s="41">
        <f>Motor!$E$5</f>
        <v>1900</v>
      </c>
      <c r="D3057" s="41">
        <f>Motor!$E$6</f>
        <v>0</v>
      </c>
      <c r="E3057" s="41">
        <f t="shared" si="334"/>
        <v>12474.159999999667</v>
      </c>
      <c r="F3057" s="41">
        <f t="shared" si="335"/>
        <v>1039.51</v>
      </c>
      <c r="G3057" s="41">
        <f>IF(VLOOKUP(F3057,Constantes!$D$2:$E$11,2,TRUE)=0,+F3057,VLOOKUP(F3057,Constantes!$D$2:$E$11,2,TRUE))</f>
        <v>1050</v>
      </c>
      <c r="H3057" s="41">
        <f>ROUND(+Motor!$D$15*Iteración!G3057,2)</f>
        <v>49.35</v>
      </c>
      <c r="I3057" s="48">
        <f t="shared" si="336"/>
        <v>831.82999999997219</v>
      </c>
      <c r="J3057" s="41">
        <f t="shared" si="337"/>
        <v>881.17999999997221</v>
      </c>
      <c r="L3057" t="str">
        <f t="shared" si="338"/>
        <v>831,83</v>
      </c>
      <c r="M3057" s="41">
        <f t="shared" si="339"/>
        <v>881.17999999997221</v>
      </c>
    </row>
    <row r="3058" spans="2:13" x14ac:dyDescent="0.2">
      <c r="B3058" s="41">
        <f t="shared" si="333"/>
        <v>10574.279999999666</v>
      </c>
      <c r="C3058" s="41">
        <f>Motor!$E$5</f>
        <v>1900</v>
      </c>
      <c r="D3058" s="41">
        <f>Motor!$E$6</f>
        <v>0</v>
      </c>
      <c r="E3058" s="41">
        <f t="shared" si="334"/>
        <v>12474.279999999666</v>
      </c>
      <c r="F3058" s="41">
        <f t="shared" si="335"/>
        <v>1039.52</v>
      </c>
      <c r="G3058" s="41">
        <f>IF(VLOOKUP(F3058,Constantes!$D$2:$E$11,2,TRUE)=0,+F3058,VLOOKUP(F3058,Constantes!$D$2:$E$11,2,TRUE))</f>
        <v>1050</v>
      </c>
      <c r="H3058" s="41">
        <f>ROUND(+Motor!$D$15*Iteración!G3058,2)</f>
        <v>49.35</v>
      </c>
      <c r="I3058" s="48">
        <f t="shared" si="336"/>
        <v>831.83999999997218</v>
      </c>
      <c r="J3058" s="41">
        <f t="shared" si="337"/>
        <v>881.1899999999722</v>
      </c>
      <c r="L3058" t="str">
        <f t="shared" si="338"/>
        <v>831,84</v>
      </c>
      <c r="M3058" s="41">
        <f t="shared" si="339"/>
        <v>881.1899999999722</v>
      </c>
    </row>
    <row r="3059" spans="2:13" x14ac:dyDescent="0.2">
      <c r="B3059" s="41">
        <f t="shared" si="333"/>
        <v>10574.399999999667</v>
      </c>
      <c r="C3059" s="41">
        <f>Motor!$E$5</f>
        <v>1900</v>
      </c>
      <c r="D3059" s="41">
        <f>Motor!$E$6</f>
        <v>0</v>
      </c>
      <c r="E3059" s="41">
        <f t="shared" si="334"/>
        <v>12474.399999999667</v>
      </c>
      <c r="F3059" s="41">
        <f t="shared" si="335"/>
        <v>1039.53</v>
      </c>
      <c r="G3059" s="41">
        <f>IF(VLOOKUP(F3059,Constantes!$D$2:$E$11,2,TRUE)=0,+F3059,VLOOKUP(F3059,Constantes!$D$2:$E$11,2,TRUE))</f>
        <v>1050</v>
      </c>
      <c r="H3059" s="41">
        <f>ROUND(+Motor!$D$15*Iteración!G3059,2)</f>
        <v>49.35</v>
      </c>
      <c r="I3059" s="48">
        <f t="shared" si="336"/>
        <v>831.84999999997217</v>
      </c>
      <c r="J3059" s="41">
        <f t="shared" si="337"/>
        <v>881.19999999997219</v>
      </c>
      <c r="L3059" t="str">
        <f t="shared" si="338"/>
        <v>831,85</v>
      </c>
      <c r="M3059" s="41">
        <f t="shared" si="339"/>
        <v>881.19999999997219</v>
      </c>
    </row>
    <row r="3060" spans="2:13" x14ac:dyDescent="0.2">
      <c r="B3060" s="41">
        <f t="shared" si="333"/>
        <v>10574.519999999666</v>
      </c>
      <c r="C3060" s="41">
        <f>Motor!$E$5</f>
        <v>1900</v>
      </c>
      <c r="D3060" s="41">
        <f>Motor!$E$6</f>
        <v>0</v>
      </c>
      <c r="E3060" s="41">
        <f t="shared" si="334"/>
        <v>12474.519999999666</v>
      </c>
      <c r="F3060" s="41">
        <f t="shared" si="335"/>
        <v>1039.54</v>
      </c>
      <c r="G3060" s="41">
        <f>IF(VLOOKUP(F3060,Constantes!$D$2:$E$11,2,TRUE)=0,+F3060,VLOOKUP(F3060,Constantes!$D$2:$E$11,2,TRUE))</f>
        <v>1050</v>
      </c>
      <c r="H3060" s="41">
        <f>ROUND(+Motor!$D$15*Iteración!G3060,2)</f>
        <v>49.35</v>
      </c>
      <c r="I3060" s="48">
        <f t="shared" si="336"/>
        <v>831.85999999997216</v>
      </c>
      <c r="J3060" s="41">
        <f t="shared" si="337"/>
        <v>881.20999999997218</v>
      </c>
      <c r="L3060" t="str">
        <f t="shared" si="338"/>
        <v>831,86</v>
      </c>
      <c r="M3060" s="41">
        <f t="shared" si="339"/>
        <v>881.20999999997218</v>
      </c>
    </row>
    <row r="3061" spans="2:13" x14ac:dyDescent="0.2">
      <c r="B3061" s="41">
        <f t="shared" si="333"/>
        <v>10574.639999999667</v>
      </c>
      <c r="C3061" s="41">
        <f>Motor!$E$5</f>
        <v>1900</v>
      </c>
      <c r="D3061" s="41">
        <f>Motor!$E$6</f>
        <v>0</v>
      </c>
      <c r="E3061" s="41">
        <f t="shared" si="334"/>
        <v>12474.639999999667</v>
      </c>
      <c r="F3061" s="41">
        <f t="shared" si="335"/>
        <v>1039.55</v>
      </c>
      <c r="G3061" s="41">
        <f>IF(VLOOKUP(F3061,Constantes!$D$2:$E$11,2,TRUE)=0,+F3061,VLOOKUP(F3061,Constantes!$D$2:$E$11,2,TRUE))</f>
        <v>1050</v>
      </c>
      <c r="H3061" s="41">
        <f>ROUND(+Motor!$D$15*Iteración!G3061,2)</f>
        <v>49.35</v>
      </c>
      <c r="I3061" s="48">
        <f t="shared" si="336"/>
        <v>831.86999999997215</v>
      </c>
      <c r="J3061" s="41">
        <f t="shared" si="337"/>
        <v>881.21999999997217</v>
      </c>
      <c r="L3061" t="str">
        <f t="shared" si="338"/>
        <v>831,87</v>
      </c>
      <c r="M3061" s="41">
        <f t="shared" si="339"/>
        <v>881.21999999997217</v>
      </c>
    </row>
    <row r="3062" spans="2:13" x14ac:dyDescent="0.2">
      <c r="B3062" s="41">
        <f t="shared" si="333"/>
        <v>10574.759999999666</v>
      </c>
      <c r="C3062" s="41">
        <f>Motor!$E$5</f>
        <v>1900</v>
      </c>
      <c r="D3062" s="41">
        <f>Motor!$E$6</f>
        <v>0</v>
      </c>
      <c r="E3062" s="41">
        <f t="shared" si="334"/>
        <v>12474.759999999666</v>
      </c>
      <c r="F3062" s="41">
        <f t="shared" si="335"/>
        <v>1039.56</v>
      </c>
      <c r="G3062" s="41">
        <f>IF(VLOOKUP(F3062,Constantes!$D$2:$E$11,2,TRUE)=0,+F3062,VLOOKUP(F3062,Constantes!$D$2:$E$11,2,TRUE))</f>
        <v>1050</v>
      </c>
      <c r="H3062" s="41">
        <f>ROUND(+Motor!$D$15*Iteración!G3062,2)</f>
        <v>49.35</v>
      </c>
      <c r="I3062" s="48">
        <f t="shared" si="336"/>
        <v>831.87999999997214</v>
      </c>
      <c r="J3062" s="41">
        <f t="shared" si="337"/>
        <v>881.22999999997216</v>
      </c>
      <c r="L3062" t="str">
        <f t="shared" si="338"/>
        <v>831,88</v>
      </c>
      <c r="M3062" s="41">
        <f t="shared" si="339"/>
        <v>881.22999999997216</v>
      </c>
    </row>
    <row r="3063" spans="2:13" x14ac:dyDescent="0.2">
      <c r="B3063" s="41">
        <f t="shared" si="333"/>
        <v>10574.879999999666</v>
      </c>
      <c r="C3063" s="41">
        <f>Motor!$E$5</f>
        <v>1900</v>
      </c>
      <c r="D3063" s="41">
        <f>Motor!$E$6</f>
        <v>0</v>
      </c>
      <c r="E3063" s="41">
        <f t="shared" si="334"/>
        <v>12474.879999999666</v>
      </c>
      <c r="F3063" s="41">
        <f t="shared" si="335"/>
        <v>1039.57</v>
      </c>
      <c r="G3063" s="41">
        <f>IF(VLOOKUP(F3063,Constantes!$D$2:$E$11,2,TRUE)=0,+F3063,VLOOKUP(F3063,Constantes!$D$2:$E$11,2,TRUE))</f>
        <v>1050</v>
      </c>
      <c r="H3063" s="41">
        <f>ROUND(+Motor!$D$15*Iteración!G3063,2)</f>
        <v>49.35</v>
      </c>
      <c r="I3063" s="48">
        <f t="shared" si="336"/>
        <v>831.88999999997213</v>
      </c>
      <c r="J3063" s="41">
        <f t="shared" si="337"/>
        <v>881.23999999997216</v>
      </c>
      <c r="L3063" t="str">
        <f t="shared" si="338"/>
        <v>831,89</v>
      </c>
      <c r="M3063" s="41">
        <f t="shared" si="339"/>
        <v>881.23999999997216</v>
      </c>
    </row>
    <row r="3064" spans="2:13" x14ac:dyDescent="0.2">
      <c r="B3064" s="41">
        <f t="shared" si="333"/>
        <v>10574.999999999665</v>
      </c>
      <c r="C3064" s="41">
        <f>Motor!$E$5</f>
        <v>1900</v>
      </c>
      <c r="D3064" s="41">
        <f>Motor!$E$6</f>
        <v>0</v>
      </c>
      <c r="E3064" s="41">
        <f t="shared" si="334"/>
        <v>12474.999999999665</v>
      </c>
      <c r="F3064" s="41">
        <f t="shared" si="335"/>
        <v>1039.58</v>
      </c>
      <c r="G3064" s="41">
        <f>IF(VLOOKUP(F3064,Constantes!$D$2:$E$11,2,TRUE)=0,+F3064,VLOOKUP(F3064,Constantes!$D$2:$E$11,2,TRUE))</f>
        <v>1050</v>
      </c>
      <c r="H3064" s="41">
        <f>ROUND(+Motor!$D$15*Iteración!G3064,2)</f>
        <v>49.35</v>
      </c>
      <c r="I3064" s="48">
        <f t="shared" si="336"/>
        <v>831.89999999997212</v>
      </c>
      <c r="J3064" s="41">
        <f t="shared" si="337"/>
        <v>881.24999999997215</v>
      </c>
      <c r="L3064" t="str">
        <f t="shared" si="338"/>
        <v>831,90</v>
      </c>
      <c r="M3064" s="41">
        <f t="shared" si="339"/>
        <v>881.24999999997215</v>
      </c>
    </row>
    <row r="3065" spans="2:13" x14ac:dyDescent="0.2">
      <c r="B3065" s="41">
        <f t="shared" si="333"/>
        <v>10575.119999999666</v>
      </c>
      <c r="C3065" s="41">
        <f>Motor!$E$5</f>
        <v>1900</v>
      </c>
      <c r="D3065" s="41">
        <f>Motor!$E$6</f>
        <v>0</v>
      </c>
      <c r="E3065" s="41">
        <f t="shared" si="334"/>
        <v>12475.119999999666</v>
      </c>
      <c r="F3065" s="41">
        <f t="shared" si="335"/>
        <v>1039.5899999999999</v>
      </c>
      <c r="G3065" s="41">
        <f>IF(VLOOKUP(F3065,Constantes!$D$2:$E$11,2,TRUE)=0,+F3065,VLOOKUP(F3065,Constantes!$D$2:$E$11,2,TRUE))</f>
        <v>1050</v>
      </c>
      <c r="H3065" s="41">
        <f>ROUND(+Motor!$D$15*Iteración!G3065,2)</f>
        <v>49.35</v>
      </c>
      <c r="I3065" s="48">
        <f t="shared" si="336"/>
        <v>831.90999999997211</v>
      </c>
      <c r="J3065" s="41">
        <f t="shared" si="337"/>
        <v>881.25999999997214</v>
      </c>
      <c r="L3065" t="str">
        <f t="shared" si="338"/>
        <v>831,91</v>
      </c>
      <c r="M3065" s="41">
        <f t="shared" si="339"/>
        <v>881.25999999997214</v>
      </c>
    </row>
    <row r="3066" spans="2:13" x14ac:dyDescent="0.2">
      <c r="B3066" s="41">
        <f t="shared" si="333"/>
        <v>10575.239999999665</v>
      </c>
      <c r="C3066" s="41">
        <f>Motor!$E$5</f>
        <v>1900</v>
      </c>
      <c r="D3066" s="41">
        <f>Motor!$E$6</f>
        <v>0</v>
      </c>
      <c r="E3066" s="41">
        <f t="shared" si="334"/>
        <v>12475.239999999665</v>
      </c>
      <c r="F3066" s="41">
        <f t="shared" si="335"/>
        <v>1039.5999999999999</v>
      </c>
      <c r="G3066" s="41">
        <f>IF(VLOOKUP(F3066,Constantes!$D$2:$E$11,2,TRUE)=0,+F3066,VLOOKUP(F3066,Constantes!$D$2:$E$11,2,TRUE))</f>
        <v>1050</v>
      </c>
      <c r="H3066" s="41">
        <f>ROUND(+Motor!$D$15*Iteración!G3066,2)</f>
        <v>49.35</v>
      </c>
      <c r="I3066" s="48">
        <f t="shared" si="336"/>
        <v>831.91999999997211</v>
      </c>
      <c r="J3066" s="41">
        <f t="shared" si="337"/>
        <v>881.26999999997213</v>
      </c>
      <c r="L3066" t="str">
        <f t="shared" si="338"/>
        <v>831,92</v>
      </c>
      <c r="M3066" s="41">
        <f t="shared" si="339"/>
        <v>881.26999999997213</v>
      </c>
    </row>
    <row r="3067" spans="2:13" x14ac:dyDescent="0.2">
      <c r="B3067" s="41">
        <f t="shared" si="333"/>
        <v>10575.359999999666</v>
      </c>
      <c r="C3067" s="41">
        <f>Motor!$E$5</f>
        <v>1900</v>
      </c>
      <c r="D3067" s="41">
        <f>Motor!$E$6</f>
        <v>0</v>
      </c>
      <c r="E3067" s="41">
        <f t="shared" si="334"/>
        <v>12475.359999999666</v>
      </c>
      <c r="F3067" s="41">
        <f t="shared" si="335"/>
        <v>1039.6099999999999</v>
      </c>
      <c r="G3067" s="41">
        <f>IF(VLOOKUP(F3067,Constantes!$D$2:$E$11,2,TRUE)=0,+F3067,VLOOKUP(F3067,Constantes!$D$2:$E$11,2,TRUE))</f>
        <v>1050</v>
      </c>
      <c r="H3067" s="41">
        <f>ROUND(+Motor!$D$15*Iteración!G3067,2)</f>
        <v>49.35</v>
      </c>
      <c r="I3067" s="48">
        <f t="shared" si="336"/>
        <v>831.9299999999721</v>
      </c>
      <c r="J3067" s="41">
        <f t="shared" si="337"/>
        <v>881.27999999997212</v>
      </c>
      <c r="L3067" t="str">
        <f t="shared" si="338"/>
        <v>831,93</v>
      </c>
      <c r="M3067" s="41">
        <f t="shared" si="339"/>
        <v>881.27999999997212</v>
      </c>
    </row>
    <row r="3068" spans="2:13" x14ac:dyDescent="0.2">
      <c r="B3068" s="41">
        <f t="shared" si="333"/>
        <v>10575.479999999665</v>
      </c>
      <c r="C3068" s="41">
        <f>Motor!$E$5</f>
        <v>1900</v>
      </c>
      <c r="D3068" s="41">
        <f>Motor!$E$6</f>
        <v>0</v>
      </c>
      <c r="E3068" s="41">
        <f t="shared" si="334"/>
        <v>12475.479999999665</v>
      </c>
      <c r="F3068" s="41">
        <f t="shared" si="335"/>
        <v>1039.6199999999999</v>
      </c>
      <c r="G3068" s="41">
        <f>IF(VLOOKUP(F3068,Constantes!$D$2:$E$11,2,TRUE)=0,+F3068,VLOOKUP(F3068,Constantes!$D$2:$E$11,2,TRUE))</f>
        <v>1050</v>
      </c>
      <c r="H3068" s="41">
        <f>ROUND(+Motor!$D$15*Iteración!G3068,2)</f>
        <v>49.35</v>
      </c>
      <c r="I3068" s="48">
        <f t="shared" si="336"/>
        <v>831.93999999997209</v>
      </c>
      <c r="J3068" s="41">
        <f t="shared" si="337"/>
        <v>881.28999999997211</v>
      </c>
      <c r="L3068" t="str">
        <f t="shared" si="338"/>
        <v>831,94</v>
      </c>
      <c r="M3068" s="41">
        <f t="shared" si="339"/>
        <v>881.28999999997211</v>
      </c>
    </row>
    <row r="3069" spans="2:13" x14ac:dyDescent="0.2">
      <c r="B3069" s="41">
        <f t="shared" si="333"/>
        <v>10575.599999999666</v>
      </c>
      <c r="C3069" s="41">
        <f>Motor!$E$5</f>
        <v>1900</v>
      </c>
      <c r="D3069" s="41">
        <f>Motor!$E$6</f>
        <v>0</v>
      </c>
      <c r="E3069" s="41">
        <f t="shared" si="334"/>
        <v>12475.599999999666</v>
      </c>
      <c r="F3069" s="41">
        <f t="shared" si="335"/>
        <v>1039.6300000000001</v>
      </c>
      <c r="G3069" s="41">
        <f>IF(VLOOKUP(F3069,Constantes!$D$2:$E$11,2,TRUE)=0,+F3069,VLOOKUP(F3069,Constantes!$D$2:$E$11,2,TRUE))</f>
        <v>1050</v>
      </c>
      <c r="H3069" s="41">
        <f>ROUND(+Motor!$D$15*Iteración!G3069,2)</f>
        <v>49.35</v>
      </c>
      <c r="I3069" s="48">
        <f t="shared" si="336"/>
        <v>831.94999999997208</v>
      </c>
      <c r="J3069" s="41">
        <f t="shared" si="337"/>
        <v>881.2999999999721</v>
      </c>
      <c r="L3069" t="str">
        <f t="shared" si="338"/>
        <v>831,95</v>
      </c>
      <c r="M3069" s="41">
        <f t="shared" si="339"/>
        <v>881.2999999999721</v>
      </c>
    </row>
    <row r="3070" spans="2:13" x14ac:dyDescent="0.2">
      <c r="B3070" s="41">
        <f t="shared" si="333"/>
        <v>10575.719999999665</v>
      </c>
      <c r="C3070" s="41">
        <f>Motor!$E$5</f>
        <v>1900</v>
      </c>
      <c r="D3070" s="41">
        <f>Motor!$E$6</f>
        <v>0</v>
      </c>
      <c r="E3070" s="41">
        <f t="shared" si="334"/>
        <v>12475.719999999665</v>
      </c>
      <c r="F3070" s="41">
        <f t="shared" si="335"/>
        <v>1039.6400000000001</v>
      </c>
      <c r="G3070" s="41">
        <f>IF(VLOOKUP(F3070,Constantes!$D$2:$E$11,2,TRUE)=0,+F3070,VLOOKUP(F3070,Constantes!$D$2:$E$11,2,TRUE))</f>
        <v>1050</v>
      </c>
      <c r="H3070" s="41">
        <f>ROUND(+Motor!$D$15*Iteración!G3070,2)</f>
        <v>49.35</v>
      </c>
      <c r="I3070" s="48">
        <f t="shared" si="336"/>
        <v>831.95999999997207</v>
      </c>
      <c r="J3070" s="41">
        <f t="shared" si="337"/>
        <v>881.30999999997209</v>
      </c>
      <c r="L3070" t="str">
        <f t="shared" si="338"/>
        <v>831,96</v>
      </c>
      <c r="M3070" s="41">
        <f t="shared" si="339"/>
        <v>881.30999999997209</v>
      </c>
    </row>
    <row r="3071" spans="2:13" x14ac:dyDescent="0.2">
      <c r="B3071" s="41">
        <f t="shared" si="333"/>
        <v>10575.839999999665</v>
      </c>
      <c r="C3071" s="41">
        <f>Motor!$E$5</f>
        <v>1900</v>
      </c>
      <c r="D3071" s="41">
        <f>Motor!$E$6</f>
        <v>0</v>
      </c>
      <c r="E3071" s="41">
        <f t="shared" si="334"/>
        <v>12475.839999999665</v>
      </c>
      <c r="F3071" s="41">
        <f t="shared" si="335"/>
        <v>1039.6500000000001</v>
      </c>
      <c r="G3071" s="41">
        <f>IF(VLOOKUP(F3071,Constantes!$D$2:$E$11,2,TRUE)=0,+F3071,VLOOKUP(F3071,Constantes!$D$2:$E$11,2,TRUE))</f>
        <v>1050</v>
      </c>
      <c r="H3071" s="41">
        <f>ROUND(+Motor!$D$15*Iteración!G3071,2)</f>
        <v>49.35</v>
      </c>
      <c r="I3071" s="48">
        <f t="shared" si="336"/>
        <v>831.96999999997206</v>
      </c>
      <c r="J3071" s="41">
        <f t="shared" si="337"/>
        <v>881.31999999997208</v>
      </c>
      <c r="L3071" t="str">
        <f t="shared" si="338"/>
        <v>831,97</v>
      </c>
      <c r="M3071" s="41">
        <f t="shared" si="339"/>
        <v>881.31999999997208</v>
      </c>
    </row>
    <row r="3072" spans="2:13" x14ac:dyDescent="0.2">
      <c r="B3072" s="41">
        <f t="shared" si="333"/>
        <v>10575.959999999664</v>
      </c>
      <c r="C3072" s="41">
        <f>Motor!$E$5</f>
        <v>1900</v>
      </c>
      <c r="D3072" s="41">
        <f>Motor!$E$6</f>
        <v>0</v>
      </c>
      <c r="E3072" s="41">
        <f t="shared" si="334"/>
        <v>12475.959999999664</v>
      </c>
      <c r="F3072" s="41">
        <f t="shared" si="335"/>
        <v>1039.6600000000001</v>
      </c>
      <c r="G3072" s="41">
        <f>IF(VLOOKUP(F3072,Constantes!$D$2:$E$11,2,TRUE)=0,+F3072,VLOOKUP(F3072,Constantes!$D$2:$E$11,2,TRUE))</f>
        <v>1050</v>
      </c>
      <c r="H3072" s="41">
        <f>ROUND(+Motor!$D$15*Iteración!G3072,2)</f>
        <v>49.35</v>
      </c>
      <c r="I3072" s="48">
        <f t="shared" si="336"/>
        <v>831.97999999997205</v>
      </c>
      <c r="J3072" s="41">
        <f t="shared" si="337"/>
        <v>881.32999999997207</v>
      </c>
      <c r="L3072" t="str">
        <f t="shared" si="338"/>
        <v>831,98</v>
      </c>
      <c r="M3072" s="41">
        <f t="shared" si="339"/>
        <v>881.32999999997207</v>
      </c>
    </row>
    <row r="3073" spans="2:13" x14ac:dyDescent="0.2">
      <c r="B3073" s="41">
        <f t="shared" si="333"/>
        <v>10576.079999999665</v>
      </c>
      <c r="C3073" s="41">
        <f>Motor!$E$5</f>
        <v>1900</v>
      </c>
      <c r="D3073" s="41">
        <f>Motor!$E$6</f>
        <v>0</v>
      </c>
      <c r="E3073" s="41">
        <f t="shared" si="334"/>
        <v>12476.079999999665</v>
      </c>
      <c r="F3073" s="41">
        <f t="shared" si="335"/>
        <v>1039.67</v>
      </c>
      <c r="G3073" s="41">
        <f>IF(VLOOKUP(F3073,Constantes!$D$2:$E$11,2,TRUE)=0,+F3073,VLOOKUP(F3073,Constantes!$D$2:$E$11,2,TRUE))</f>
        <v>1050</v>
      </c>
      <c r="H3073" s="41">
        <f>ROUND(+Motor!$D$15*Iteración!G3073,2)</f>
        <v>49.35</v>
      </c>
      <c r="I3073" s="48">
        <f t="shared" si="336"/>
        <v>831.98999999997204</v>
      </c>
      <c r="J3073" s="41">
        <f t="shared" si="337"/>
        <v>881.33999999997206</v>
      </c>
      <c r="L3073" t="str">
        <f t="shared" si="338"/>
        <v>831,99</v>
      </c>
      <c r="M3073" s="41">
        <f t="shared" si="339"/>
        <v>881.33999999997206</v>
      </c>
    </row>
    <row r="3074" spans="2:13" x14ac:dyDescent="0.2">
      <c r="B3074" s="41">
        <f t="shared" si="333"/>
        <v>10576.199999999664</v>
      </c>
      <c r="C3074" s="41">
        <f>Motor!$E$5</f>
        <v>1900</v>
      </c>
      <c r="D3074" s="41">
        <f>Motor!$E$6</f>
        <v>0</v>
      </c>
      <c r="E3074" s="41">
        <f t="shared" si="334"/>
        <v>12476.199999999664</v>
      </c>
      <c r="F3074" s="41">
        <f t="shared" si="335"/>
        <v>1039.68</v>
      </c>
      <c r="G3074" s="41">
        <f>IF(VLOOKUP(F3074,Constantes!$D$2:$E$11,2,TRUE)=0,+F3074,VLOOKUP(F3074,Constantes!$D$2:$E$11,2,TRUE))</f>
        <v>1050</v>
      </c>
      <c r="H3074" s="41">
        <f>ROUND(+Motor!$D$15*Iteración!G3074,2)</f>
        <v>49.35</v>
      </c>
      <c r="I3074" s="48">
        <f t="shared" si="336"/>
        <v>831.99999999997203</v>
      </c>
      <c r="J3074" s="41">
        <f t="shared" si="337"/>
        <v>881.34999999997206</v>
      </c>
      <c r="L3074" t="str">
        <f t="shared" si="338"/>
        <v>832,00</v>
      </c>
      <c r="M3074" s="41">
        <f t="shared" si="339"/>
        <v>881.34999999997206</v>
      </c>
    </row>
    <row r="3075" spans="2:13" x14ac:dyDescent="0.2">
      <c r="B3075" s="41">
        <f t="shared" si="333"/>
        <v>10576.319999999665</v>
      </c>
      <c r="C3075" s="41">
        <f>Motor!$E$5</f>
        <v>1900</v>
      </c>
      <c r="D3075" s="41">
        <f>Motor!$E$6</f>
        <v>0</v>
      </c>
      <c r="E3075" s="41">
        <f t="shared" si="334"/>
        <v>12476.319999999665</v>
      </c>
      <c r="F3075" s="41">
        <f t="shared" si="335"/>
        <v>1039.69</v>
      </c>
      <c r="G3075" s="41">
        <f>IF(VLOOKUP(F3075,Constantes!$D$2:$E$11,2,TRUE)=0,+F3075,VLOOKUP(F3075,Constantes!$D$2:$E$11,2,TRUE))</f>
        <v>1050</v>
      </c>
      <c r="H3075" s="41">
        <f>ROUND(+Motor!$D$15*Iteración!G3075,2)</f>
        <v>49.35</v>
      </c>
      <c r="I3075" s="48">
        <f t="shared" si="336"/>
        <v>832.00999999997202</v>
      </c>
      <c r="J3075" s="41">
        <f t="shared" si="337"/>
        <v>881.35999999997205</v>
      </c>
      <c r="L3075" t="str">
        <f t="shared" si="338"/>
        <v>832,01</v>
      </c>
      <c r="M3075" s="41">
        <f t="shared" si="339"/>
        <v>881.35999999997205</v>
      </c>
    </row>
    <row r="3076" spans="2:13" x14ac:dyDescent="0.2">
      <c r="B3076" s="41">
        <f t="shared" ref="B3076:B3139" si="340">+J3076*12</f>
        <v>10576.439999999664</v>
      </c>
      <c r="C3076" s="41">
        <f>Motor!$E$5</f>
        <v>1900</v>
      </c>
      <c r="D3076" s="41">
        <f>Motor!$E$6</f>
        <v>0</v>
      </c>
      <c r="E3076" s="41">
        <f t="shared" si="334"/>
        <v>12476.439999999664</v>
      </c>
      <c r="F3076" s="41">
        <f t="shared" si="335"/>
        <v>1039.7</v>
      </c>
      <c r="G3076" s="41">
        <f>IF(VLOOKUP(F3076,Constantes!$D$2:$E$11,2,TRUE)=0,+F3076,VLOOKUP(F3076,Constantes!$D$2:$E$11,2,TRUE))</f>
        <v>1050</v>
      </c>
      <c r="H3076" s="41">
        <f>ROUND(+Motor!$D$15*Iteración!G3076,2)</f>
        <v>49.35</v>
      </c>
      <c r="I3076" s="48">
        <f t="shared" si="336"/>
        <v>832.01999999997201</v>
      </c>
      <c r="J3076" s="41">
        <f t="shared" si="337"/>
        <v>881.36999999997204</v>
      </c>
      <c r="L3076" t="str">
        <f t="shared" si="338"/>
        <v>832,02</v>
      </c>
      <c r="M3076" s="41">
        <f t="shared" si="339"/>
        <v>881.36999999997204</v>
      </c>
    </row>
    <row r="3077" spans="2:13" x14ac:dyDescent="0.2">
      <c r="B3077" s="41">
        <f t="shared" si="340"/>
        <v>10576.559999999665</v>
      </c>
      <c r="C3077" s="41">
        <f>Motor!$E$5</f>
        <v>1900</v>
      </c>
      <c r="D3077" s="41">
        <f>Motor!$E$6</f>
        <v>0</v>
      </c>
      <c r="E3077" s="41">
        <f t="shared" ref="E3077:E3140" si="341">SUM(B3077:D3077)</f>
        <v>12476.559999999665</v>
      </c>
      <c r="F3077" s="41">
        <f t="shared" ref="F3077:F3140" si="342">ROUND(+E3077/12,2)</f>
        <v>1039.71</v>
      </c>
      <c r="G3077" s="41">
        <f>IF(VLOOKUP(F3077,Constantes!$D$2:$E$11,2,TRUE)=0,+F3077,VLOOKUP(F3077,Constantes!$D$2:$E$11,2,TRUE))</f>
        <v>1050</v>
      </c>
      <c r="H3077" s="41">
        <f>ROUND(+Motor!$D$15*Iteración!G3077,2)</f>
        <v>49.35</v>
      </c>
      <c r="I3077" s="48">
        <f t="shared" ref="I3077:I3140" si="343">+J3077-H3077</f>
        <v>832.02999999997201</v>
      </c>
      <c r="J3077" s="41">
        <f t="shared" ref="J3077:J3140" si="344">+J3076+$J$1</f>
        <v>881.37999999997203</v>
      </c>
      <c r="L3077" t="str">
        <f t="shared" si="338"/>
        <v>832,03</v>
      </c>
      <c r="M3077" s="41">
        <f t="shared" si="339"/>
        <v>881.37999999997203</v>
      </c>
    </row>
    <row r="3078" spans="2:13" x14ac:dyDescent="0.2">
      <c r="B3078" s="41">
        <f t="shared" si="340"/>
        <v>10576.679999999664</v>
      </c>
      <c r="C3078" s="41">
        <f>Motor!$E$5</f>
        <v>1900</v>
      </c>
      <c r="D3078" s="41">
        <f>Motor!$E$6</f>
        <v>0</v>
      </c>
      <c r="E3078" s="41">
        <f t="shared" si="341"/>
        <v>12476.679999999664</v>
      </c>
      <c r="F3078" s="41">
        <f t="shared" si="342"/>
        <v>1039.72</v>
      </c>
      <c r="G3078" s="41">
        <f>IF(VLOOKUP(F3078,Constantes!$D$2:$E$11,2,TRUE)=0,+F3078,VLOOKUP(F3078,Constantes!$D$2:$E$11,2,TRUE))</f>
        <v>1050</v>
      </c>
      <c r="H3078" s="41">
        <f>ROUND(+Motor!$D$15*Iteración!G3078,2)</f>
        <v>49.35</v>
      </c>
      <c r="I3078" s="48">
        <f t="shared" si="343"/>
        <v>832.039999999972</v>
      </c>
      <c r="J3078" s="41">
        <f t="shared" si="344"/>
        <v>881.38999999997202</v>
      </c>
      <c r="L3078" t="str">
        <f t="shared" si="338"/>
        <v>832,04</v>
      </c>
      <c r="M3078" s="41">
        <f t="shared" si="339"/>
        <v>881.38999999997202</v>
      </c>
    </row>
    <row r="3079" spans="2:13" x14ac:dyDescent="0.2">
      <c r="B3079" s="41">
        <f t="shared" si="340"/>
        <v>10576.799999999665</v>
      </c>
      <c r="C3079" s="41">
        <f>Motor!$E$5</f>
        <v>1900</v>
      </c>
      <c r="D3079" s="41">
        <f>Motor!$E$6</f>
        <v>0</v>
      </c>
      <c r="E3079" s="41">
        <f t="shared" si="341"/>
        <v>12476.799999999665</v>
      </c>
      <c r="F3079" s="41">
        <f t="shared" si="342"/>
        <v>1039.73</v>
      </c>
      <c r="G3079" s="41">
        <f>IF(VLOOKUP(F3079,Constantes!$D$2:$E$11,2,TRUE)=0,+F3079,VLOOKUP(F3079,Constantes!$D$2:$E$11,2,TRUE))</f>
        <v>1050</v>
      </c>
      <c r="H3079" s="41">
        <f>ROUND(+Motor!$D$15*Iteración!G3079,2)</f>
        <v>49.35</v>
      </c>
      <c r="I3079" s="48">
        <f t="shared" si="343"/>
        <v>832.04999999997199</v>
      </c>
      <c r="J3079" s="41">
        <f t="shared" si="344"/>
        <v>881.39999999997201</v>
      </c>
      <c r="L3079" t="str">
        <f t="shared" si="338"/>
        <v>832,05</v>
      </c>
      <c r="M3079" s="41">
        <f t="shared" si="339"/>
        <v>881.39999999997201</v>
      </c>
    </row>
    <row r="3080" spans="2:13" x14ac:dyDescent="0.2">
      <c r="B3080" s="41">
        <f t="shared" si="340"/>
        <v>10576.919999999664</v>
      </c>
      <c r="C3080" s="41">
        <f>Motor!$E$5</f>
        <v>1900</v>
      </c>
      <c r="D3080" s="41">
        <f>Motor!$E$6</f>
        <v>0</v>
      </c>
      <c r="E3080" s="41">
        <f t="shared" si="341"/>
        <v>12476.919999999664</v>
      </c>
      <c r="F3080" s="41">
        <f t="shared" si="342"/>
        <v>1039.74</v>
      </c>
      <c r="G3080" s="41">
        <f>IF(VLOOKUP(F3080,Constantes!$D$2:$E$11,2,TRUE)=0,+F3080,VLOOKUP(F3080,Constantes!$D$2:$E$11,2,TRUE))</f>
        <v>1050</v>
      </c>
      <c r="H3080" s="41">
        <f>ROUND(+Motor!$D$15*Iteración!G3080,2)</f>
        <v>49.35</v>
      </c>
      <c r="I3080" s="48">
        <f t="shared" si="343"/>
        <v>832.05999999997198</v>
      </c>
      <c r="J3080" s="41">
        <f t="shared" si="344"/>
        <v>881.409999999972</v>
      </c>
      <c r="L3080" t="str">
        <f t="shared" si="338"/>
        <v>832,06</v>
      </c>
      <c r="M3080" s="41">
        <f t="shared" si="339"/>
        <v>881.409999999972</v>
      </c>
    </row>
    <row r="3081" spans="2:13" x14ac:dyDescent="0.2">
      <c r="B3081" s="41">
        <f t="shared" si="340"/>
        <v>10577.039999999664</v>
      </c>
      <c r="C3081" s="41">
        <f>Motor!$E$5</f>
        <v>1900</v>
      </c>
      <c r="D3081" s="41">
        <f>Motor!$E$6</f>
        <v>0</v>
      </c>
      <c r="E3081" s="41">
        <f t="shared" si="341"/>
        <v>12477.039999999664</v>
      </c>
      <c r="F3081" s="41">
        <f t="shared" si="342"/>
        <v>1039.75</v>
      </c>
      <c r="G3081" s="41">
        <f>IF(VLOOKUP(F3081,Constantes!$D$2:$E$11,2,TRUE)=0,+F3081,VLOOKUP(F3081,Constantes!$D$2:$E$11,2,TRUE))</f>
        <v>1050</v>
      </c>
      <c r="H3081" s="41">
        <f>ROUND(+Motor!$D$15*Iteración!G3081,2)</f>
        <v>49.35</v>
      </c>
      <c r="I3081" s="48">
        <f t="shared" si="343"/>
        <v>832.06999999997197</v>
      </c>
      <c r="J3081" s="41">
        <f t="shared" si="344"/>
        <v>881.41999999997199</v>
      </c>
      <c r="L3081" t="str">
        <f t="shared" si="338"/>
        <v>832,07</v>
      </c>
      <c r="M3081" s="41">
        <f t="shared" si="339"/>
        <v>881.41999999997199</v>
      </c>
    </row>
    <row r="3082" spans="2:13" x14ac:dyDescent="0.2">
      <c r="B3082" s="41">
        <f t="shared" si="340"/>
        <v>10577.159999999663</v>
      </c>
      <c r="C3082" s="41">
        <f>Motor!$E$5</f>
        <v>1900</v>
      </c>
      <c r="D3082" s="41">
        <f>Motor!$E$6</f>
        <v>0</v>
      </c>
      <c r="E3082" s="41">
        <f t="shared" si="341"/>
        <v>12477.159999999663</v>
      </c>
      <c r="F3082" s="41">
        <f t="shared" si="342"/>
        <v>1039.76</v>
      </c>
      <c r="G3082" s="41">
        <f>IF(VLOOKUP(F3082,Constantes!$D$2:$E$11,2,TRUE)=0,+F3082,VLOOKUP(F3082,Constantes!$D$2:$E$11,2,TRUE))</f>
        <v>1050</v>
      </c>
      <c r="H3082" s="41">
        <f>ROUND(+Motor!$D$15*Iteración!G3082,2)</f>
        <v>49.35</v>
      </c>
      <c r="I3082" s="48">
        <f t="shared" si="343"/>
        <v>832.07999999997196</v>
      </c>
      <c r="J3082" s="41">
        <f t="shared" si="344"/>
        <v>881.42999999997198</v>
      </c>
      <c r="L3082" t="str">
        <f t="shared" si="338"/>
        <v>832,08</v>
      </c>
      <c r="M3082" s="41">
        <f t="shared" si="339"/>
        <v>881.42999999997198</v>
      </c>
    </row>
    <row r="3083" spans="2:13" x14ac:dyDescent="0.2">
      <c r="B3083" s="41">
        <f t="shared" si="340"/>
        <v>10577.279999999664</v>
      </c>
      <c r="C3083" s="41">
        <f>Motor!$E$5</f>
        <v>1900</v>
      </c>
      <c r="D3083" s="41">
        <f>Motor!$E$6</f>
        <v>0</v>
      </c>
      <c r="E3083" s="41">
        <f t="shared" si="341"/>
        <v>12477.279999999664</v>
      </c>
      <c r="F3083" s="41">
        <f t="shared" si="342"/>
        <v>1039.77</v>
      </c>
      <c r="G3083" s="41">
        <f>IF(VLOOKUP(F3083,Constantes!$D$2:$E$11,2,TRUE)=0,+F3083,VLOOKUP(F3083,Constantes!$D$2:$E$11,2,TRUE))</f>
        <v>1050</v>
      </c>
      <c r="H3083" s="41">
        <f>ROUND(+Motor!$D$15*Iteración!G3083,2)</f>
        <v>49.35</v>
      </c>
      <c r="I3083" s="48">
        <f t="shared" si="343"/>
        <v>832.08999999997195</v>
      </c>
      <c r="J3083" s="41">
        <f t="shared" si="344"/>
        <v>881.43999999997197</v>
      </c>
      <c r="L3083" t="str">
        <f t="shared" si="338"/>
        <v>832,09</v>
      </c>
      <c r="M3083" s="41">
        <f t="shared" si="339"/>
        <v>881.43999999997197</v>
      </c>
    </row>
    <row r="3084" spans="2:13" x14ac:dyDescent="0.2">
      <c r="B3084" s="41">
        <f t="shared" si="340"/>
        <v>10577.399999999663</v>
      </c>
      <c r="C3084" s="41">
        <f>Motor!$E$5</f>
        <v>1900</v>
      </c>
      <c r="D3084" s="41">
        <f>Motor!$E$6</f>
        <v>0</v>
      </c>
      <c r="E3084" s="41">
        <f t="shared" si="341"/>
        <v>12477.399999999663</v>
      </c>
      <c r="F3084" s="41">
        <f t="shared" si="342"/>
        <v>1039.78</v>
      </c>
      <c r="G3084" s="41">
        <f>IF(VLOOKUP(F3084,Constantes!$D$2:$E$11,2,TRUE)=0,+F3084,VLOOKUP(F3084,Constantes!$D$2:$E$11,2,TRUE))</f>
        <v>1050</v>
      </c>
      <c r="H3084" s="41">
        <f>ROUND(+Motor!$D$15*Iteración!G3084,2)</f>
        <v>49.35</v>
      </c>
      <c r="I3084" s="48">
        <f t="shared" si="343"/>
        <v>832.09999999997194</v>
      </c>
      <c r="J3084" s="41">
        <f t="shared" si="344"/>
        <v>881.44999999997196</v>
      </c>
      <c r="L3084" t="str">
        <f t="shared" si="338"/>
        <v>832,10</v>
      </c>
      <c r="M3084" s="41">
        <f t="shared" si="339"/>
        <v>881.44999999997196</v>
      </c>
    </row>
    <row r="3085" spans="2:13" x14ac:dyDescent="0.2">
      <c r="B3085" s="41">
        <f t="shared" si="340"/>
        <v>10577.519999999664</v>
      </c>
      <c r="C3085" s="41">
        <f>Motor!$E$5</f>
        <v>1900</v>
      </c>
      <c r="D3085" s="41">
        <f>Motor!$E$6</f>
        <v>0</v>
      </c>
      <c r="E3085" s="41">
        <f t="shared" si="341"/>
        <v>12477.519999999664</v>
      </c>
      <c r="F3085" s="41">
        <f t="shared" si="342"/>
        <v>1039.79</v>
      </c>
      <c r="G3085" s="41">
        <f>IF(VLOOKUP(F3085,Constantes!$D$2:$E$11,2,TRUE)=0,+F3085,VLOOKUP(F3085,Constantes!$D$2:$E$11,2,TRUE))</f>
        <v>1050</v>
      </c>
      <c r="H3085" s="41">
        <f>ROUND(+Motor!$D$15*Iteración!G3085,2)</f>
        <v>49.35</v>
      </c>
      <c r="I3085" s="48">
        <f t="shared" si="343"/>
        <v>832.10999999997193</v>
      </c>
      <c r="J3085" s="41">
        <f t="shared" si="344"/>
        <v>881.45999999997196</v>
      </c>
      <c r="L3085" t="str">
        <f t="shared" si="338"/>
        <v>832,11</v>
      </c>
      <c r="M3085" s="41">
        <f t="shared" si="339"/>
        <v>881.45999999997196</v>
      </c>
    </row>
    <row r="3086" spans="2:13" x14ac:dyDescent="0.2">
      <c r="B3086" s="41">
        <f t="shared" si="340"/>
        <v>10577.639999999663</v>
      </c>
      <c r="C3086" s="41">
        <f>Motor!$E$5</f>
        <v>1900</v>
      </c>
      <c r="D3086" s="41">
        <f>Motor!$E$6</f>
        <v>0</v>
      </c>
      <c r="E3086" s="41">
        <f t="shared" si="341"/>
        <v>12477.639999999663</v>
      </c>
      <c r="F3086" s="41">
        <f t="shared" si="342"/>
        <v>1039.8</v>
      </c>
      <c r="G3086" s="41">
        <f>IF(VLOOKUP(F3086,Constantes!$D$2:$E$11,2,TRUE)=0,+F3086,VLOOKUP(F3086,Constantes!$D$2:$E$11,2,TRUE))</f>
        <v>1050</v>
      </c>
      <c r="H3086" s="41">
        <f>ROUND(+Motor!$D$15*Iteración!G3086,2)</f>
        <v>49.35</v>
      </c>
      <c r="I3086" s="48">
        <f t="shared" si="343"/>
        <v>832.11999999997192</v>
      </c>
      <c r="J3086" s="41">
        <f t="shared" si="344"/>
        <v>881.46999999997195</v>
      </c>
      <c r="L3086" t="str">
        <f t="shared" si="338"/>
        <v>832,12</v>
      </c>
      <c r="M3086" s="41">
        <f t="shared" si="339"/>
        <v>881.46999999997195</v>
      </c>
    </row>
    <row r="3087" spans="2:13" x14ac:dyDescent="0.2">
      <c r="B3087" s="41">
        <f t="shared" si="340"/>
        <v>10577.759999999664</v>
      </c>
      <c r="C3087" s="41">
        <f>Motor!$E$5</f>
        <v>1900</v>
      </c>
      <c r="D3087" s="41">
        <f>Motor!$E$6</f>
        <v>0</v>
      </c>
      <c r="E3087" s="41">
        <f t="shared" si="341"/>
        <v>12477.759999999664</v>
      </c>
      <c r="F3087" s="41">
        <f t="shared" si="342"/>
        <v>1039.81</v>
      </c>
      <c r="G3087" s="41">
        <f>IF(VLOOKUP(F3087,Constantes!$D$2:$E$11,2,TRUE)=0,+F3087,VLOOKUP(F3087,Constantes!$D$2:$E$11,2,TRUE))</f>
        <v>1050</v>
      </c>
      <c r="H3087" s="41">
        <f>ROUND(+Motor!$D$15*Iteración!G3087,2)</f>
        <v>49.35</v>
      </c>
      <c r="I3087" s="48">
        <f t="shared" si="343"/>
        <v>832.12999999997191</v>
      </c>
      <c r="J3087" s="41">
        <f t="shared" si="344"/>
        <v>881.47999999997194</v>
      </c>
      <c r="L3087" t="str">
        <f t="shared" si="338"/>
        <v>832,13</v>
      </c>
      <c r="M3087" s="41">
        <f t="shared" si="339"/>
        <v>881.47999999997194</v>
      </c>
    </row>
    <row r="3088" spans="2:13" x14ac:dyDescent="0.2">
      <c r="B3088" s="41">
        <f t="shared" si="340"/>
        <v>10577.879999999663</v>
      </c>
      <c r="C3088" s="41">
        <f>Motor!$E$5</f>
        <v>1900</v>
      </c>
      <c r="D3088" s="41">
        <f>Motor!$E$6</f>
        <v>0</v>
      </c>
      <c r="E3088" s="41">
        <f t="shared" si="341"/>
        <v>12477.879999999663</v>
      </c>
      <c r="F3088" s="41">
        <f t="shared" si="342"/>
        <v>1039.82</v>
      </c>
      <c r="G3088" s="41">
        <f>IF(VLOOKUP(F3088,Constantes!$D$2:$E$11,2,TRUE)=0,+F3088,VLOOKUP(F3088,Constantes!$D$2:$E$11,2,TRUE))</f>
        <v>1050</v>
      </c>
      <c r="H3088" s="41">
        <f>ROUND(+Motor!$D$15*Iteración!G3088,2)</f>
        <v>49.35</v>
      </c>
      <c r="I3088" s="48">
        <f t="shared" si="343"/>
        <v>832.13999999997191</v>
      </c>
      <c r="J3088" s="41">
        <f t="shared" si="344"/>
        <v>881.48999999997193</v>
      </c>
      <c r="L3088" t="str">
        <f t="shared" si="338"/>
        <v>832,14</v>
      </c>
      <c r="M3088" s="41">
        <f t="shared" si="339"/>
        <v>881.48999999997193</v>
      </c>
    </row>
    <row r="3089" spans="2:13" x14ac:dyDescent="0.2">
      <c r="B3089" s="41">
        <f t="shared" si="340"/>
        <v>10577.999999999663</v>
      </c>
      <c r="C3089" s="41">
        <f>Motor!$E$5</f>
        <v>1900</v>
      </c>
      <c r="D3089" s="41">
        <f>Motor!$E$6</f>
        <v>0</v>
      </c>
      <c r="E3089" s="41">
        <f t="shared" si="341"/>
        <v>12477.999999999663</v>
      </c>
      <c r="F3089" s="41">
        <f t="shared" si="342"/>
        <v>1039.83</v>
      </c>
      <c r="G3089" s="41">
        <f>IF(VLOOKUP(F3089,Constantes!$D$2:$E$11,2,TRUE)=0,+F3089,VLOOKUP(F3089,Constantes!$D$2:$E$11,2,TRUE))</f>
        <v>1050</v>
      </c>
      <c r="H3089" s="41">
        <f>ROUND(+Motor!$D$15*Iteración!G3089,2)</f>
        <v>49.35</v>
      </c>
      <c r="I3089" s="48">
        <f t="shared" si="343"/>
        <v>832.1499999999719</v>
      </c>
      <c r="J3089" s="41">
        <f t="shared" si="344"/>
        <v>881.49999999997192</v>
      </c>
      <c r="L3089" t="str">
        <f t="shared" si="338"/>
        <v>832,15</v>
      </c>
      <c r="M3089" s="41">
        <f t="shared" si="339"/>
        <v>881.49999999997192</v>
      </c>
    </row>
    <row r="3090" spans="2:13" x14ac:dyDescent="0.2">
      <c r="B3090" s="41">
        <f t="shared" si="340"/>
        <v>10578.119999999662</v>
      </c>
      <c r="C3090" s="41">
        <f>Motor!$E$5</f>
        <v>1900</v>
      </c>
      <c r="D3090" s="41">
        <f>Motor!$E$6</f>
        <v>0</v>
      </c>
      <c r="E3090" s="41">
        <f t="shared" si="341"/>
        <v>12478.119999999662</v>
      </c>
      <c r="F3090" s="41">
        <f t="shared" si="342"/>
        <v>1039.8399999999999</v>
      </c>
      <c r="G3090" s="41">
        <f>IF(VLOOKUP(F3090,Constantes!$D$2:$E$11,2,TRUE)=0,+F3090,VLOOKUP(F3090,Constantes!$D$2:$E$11,2,TRUE))</f>
        <v>1050</v>
      </c>
      <c r="H3090" s="41">
        <f>ROUND(+Motor!$D$15*Iteración!G3090,2)</f>
        <v>49.35</v>
      </c>
      <c r="I3090" s="48">
        <f t="shared" si="343"/>
        <v>832.15999999997189</v>
      </c>
      <c r="J3090" s="41">
        <f t="shared" si="344"/>
        <v>881.50999999997191</v>
      </c>
      <c r="L3090" t="str">
        <f t="shared" si="338"/>
        <v>832,16</v>
      </c>
      <c r="M3090" s="41">
        <f t="shared" si="339"/>
        <v>881.50999999997191</v>
      </c>
    </row>
    <row r="3091" spans="2:13" x14ac:dyDescent="0.2">
      <c r="B3091" s="41">
        <f t="shared" si="340"/>
        <v>10578.239999999663</v>
      </c>
      <c r="C3091" s="41">
        <f>Motor!$E$5</f>
        <v>1900</v>
      </c>
      <c r="D3091" s="41">
        <f>Motor!$E$6</f>
        <v>0</v>
      </c>
      <c r="E3091" s="41">
        <f t="shared" si="341"/>
        <v>12478.239999999663</v>
      </c>
      <c r="F3091" s="41">
        <f t="shared" si="342"/>
        <v>1039.8499999999999</v>
      </c>
      <c r="G3091" s="41">
        <f>IF(VLOOKUP(F3091,Constantes!$D$2:$E$11,2,TRUE)=0,+F3091,VLOOKUP(F3091,Constantes!$D$2:$E$11,2,TRUE))</f>
        <v>1050</v>
      </c>
      <c r="H3091" s="41">
        <f>ROUND(+Motor!$D$15*Iteración!G3091,2)</f>
        <v>49.35</v>
      </c>
      <c r="I3091" s="48">
        <f t="shared" si="343"/>
        <v>832.16999999997188</v>
      </c>
      <c r="J3091" s="41">
        <f t="shared" si="344"/>
        <v>881.5199999999719</v>
      </c>
      <c r="L3091" t="str">
        <f t="shared" si="338"/>
        <v>832,17</v>
      </c>
      <c r="M3091" s="41">
        <f t="shared" si="339"/>
        <v>881.5199999999719</v>
      </c>
    </row>
    <row r="3092" spans="2:13" x14ac:dyDescent="0.2">
      <c r="B3092" s="41">
        <f t="shared" si="340"/>
        <v>10578.359999999662</v>
      </c>
      <c r="C3092" s="41">
        <f>Motor!$E$5</f>
        <v>1900</v>
      </c>
      <c r="D3092" s="41">
        <f>Motor!$E$6</f>
        <v>0</v>
      </c>
      <c r="E3092" s="41">
        <f t="shared" si="341"/>
        <v>12478.359999999662</v>
      </c>
      <c r="F3092" s="41">
        <f t="shared" si="342"/>
        <v>1039.8599999999999</v>
      </c>
      <c r="G3092" s="41">
        <f>IF(VLOOKUP(F3092,Constantes!$D$2:$E$11,2,TRUE)=0,+F3092,VLOOKUP(F3092,Constantes!$D$2:$E$11,2,TRUE))</f>
        <v>1050</v>
      </c>
      <c r="H3092" s="41">
        <f>ROUND(+Motor!$D$15*Iteración!G3092,2)</f>
        <v>49.35</v>
      </c>
      <c r="I3092" s="48">
        <f t="shared" si="343"/>
        <v>832.17999999997187</v>
      </c>
      <c r="J3092" s="41">
        <f t="shared" si="344"/>
        <v>881.52999999997189</v>
      </c>
      <c r="L3092" t="str">
        <f t="shared" si="338"/>
        <v>832,18</v>
      </c>
      <c r="M3092" s="41">
        <f t="shared" si="339"/>
        <v>881.52999999997189</v>
      </c>
    </row>
    <row r="3093" spans="2:13" x14ac:dyDescent="0.2">
      <c r="B3093" s="41">
        <f t="shared" si="340"/>
        <v>10578.479999999663</v>
      </c>
      <c r="C3093" s="41">
        <f>Motor!$E$5</f>
        <v>1900</v>
      </c>
      <c r="D3093" s="41">
        <f>Motor!$E$6</f>
        <v>0</v>
      </c>
      <c r="E3093" s="41">
        <f t="shared" si="341"/>
        <v>12478.479999999663</v>
      </c>
      <c r="F3093" s="41">
        <f t="shared" si="342"/>
        <v>1039.8699999999999</v>
      </c>
      <c r="G3093" s="41">
        <f>IF(VLOOKUP(F3093,Constantes!$D$2:$E$11,2,TRUE)=0,+F3093,VLOOKUP(F3093,Constantes!$D$2:$E$11,2,TRUE))</f>
        <v>1050</v>
      </c>
      <c r="H3093" s="41">
        <f>ROUND(+Motor!$D$15*Iteración!G3093,2)</f>
        <v>49.35</v>
      </c>
      <c r="I3093" s="48">
        <f t="shared" si="343"/>
        <v>832.18999999997186</v>
      </c>
      <c r="J3093" s="41">
        <f t="shared" si="344"/>
        <v>881.53999999997188</v>
      </c>
      <c r="L3093" t="str">
        <f t="shared" si="338"/>
        <v>832,19</v>
      </c>
      <c r="M3093" s="41">
        <f t="shared" si="339"/>
        <v>881.53999999997188</v>
      </c>
    </row>
    <row r="3094" spans="2:13" x14ac:dyDescent="0.2">
      <c r="B3094" s="41">
        <f t="shared" si="340"/>
        <v>10578.599999999662</v>
      </c>
      <c r="C3094" s="41">
        <f>Motor!$E$5</f>
        <v>1900</v>
      </c>
      <c r="D3094" s="41">
        <f>Motor!$E$6</f>
        <v>0</v>
      </c>
      <c r="E3094" s="41">
        <f t="shared" si="341"/>
        <v>12478.599999999662</v>
      </c>
      <c r="F3094" s="41">
        <f t="shared" si="342"/>
        <v>1039.8800000000001</v>
      </c>
      <c r="G3094" s="41">
        <f>IF(VLOOKUP(F3094,Constantes!$D$2:$E$11,2,TRUE)=0,+F3094,VLOOKUP(F3094,Constantes!$D$2:$E$11,2,TRUE))</f>
        <v>1050</v>
      </c>
      <c r="H3094" s="41">
        <f>ROUND(+Motor!$D$15*Iteración!G3094,2)</f>
        <v>49.35</v>
      </c>
      <c r="I3094" s="48">
        <f t="shared" si="343"/>
        <v>832.19999999997185</v>
      </c>
      <c r="J3094" s="41">
        <f t="shared" si="344"/>
        <v>881.54999999997187</v>
      </c>
      <c r="L3094" t="str">
        <f t="shared" si="338"/>
        <v>832,20</v>
      </c>
      <c r="M3094" s="41">
        <f t="shared" si="339"/>
        <v>881.54999999997187</v>
      </c>
    </row>
    <row r="3095" spans="2:13" x14ac:dyDescent="0.2">
      <c r="B3095" s="41">
        <f t="shared" si="340"/>
        <v>10578.719999999663</v>
      </c>
      <c r="C3095" s="41">
        <f>Motor!$E$5</f>
        <v>1900</v>
      </c>
      <c r="D3095" s="41">
        <f>Motor!$E$6</f>
        <v>0</v>
      </c>
      <c r="E3095" s="41">
        <f t="shared" si="341"/>
        <v>12478.719999999663</v>
      </c>
      <c r="F3095" s="41">
        <f t="shared" si="342"/>
        <v>1039.8900000000001</v>
      </c>
      <c r="G3095" s="41">
        <f>IF(VLOOKUP(F3095,Constantes!$D$2:$E$11,2,TRUE)=0,+F3095,VLOOKUP(F3095,Constantes!$D$2:$E$11,2,TRUE))</f>
        <v>1050</v>
      </c>
      <c r="H3095" s="41">
        <f>ROUND(+Motor!$D$15*Iteración!G3095,2)</f>
        <v>49.35</v>
      </c>
      <c r="I3095" s="48">
        <f t="shared" si="343"/>
        <v>832.20999999997184</v>
      </c>
      <c r="J3095" s="41">
        <f t="shared" si="344"/>
        <v>881.55999999997186</v>
      </c>
      <c r="L3095" t="str">
        <f t="shared" si="338"/>
        <v>832,21</v>
      </c>
      <c r="M3095" s="41">
        <f t="shared" si="339"/>
        <v>881.55999999997186</v>
      </c>
    </row>
    <row r="3096" spans="2:13" x14ac:dyDescent="0.2">
      <c r="B3096" s="41">
        <f t="shared" si="340"/>
        <v>10578.839999999662</v>
      </c>
      <c r="C3096" s="41">
        <f>Motor!$E$5</f>
        <v>1900</v>
      </c>
      <c r="D3096" s="41">
        <f>Motor!$E$6</f>
        <v>0</v>
      </c>
      <c r="E3096" s="41">
        <f t="shared" si="341"/>
        <v>12478.839999999662</v>
      </c>
      <c r="F3096" s="41">
        <f t="shared" si="342"/>
        <v>1039.9000000000001</v>
      </c>
      <c r="G3096" s="41">
        <f>IF(VLOOKUP(F3096,Constantes!$D$2:$E$11,2,TRUE)=0,+F3096,VLOOKUP(F3096,Constantes!$D$2:$E$11,2,TRUE))</f>
        <v>1050</v>
      </c>
      <c r="H3096" s="41">
        <f>ROUND(+Motor!$D$15*Iteración!G3096,2)</f>
        <v>49.35</v>
      </c>
      <c r="I3096" s="48">
        <f t="shared" si="343"/>
        <v>832.21999999997183</v>
      </c>
      <c r="J3096" s="41">
        <f t="shared" si="344"/>
        <v>881.56999999997186</v>
      </c>
      <c r="L3096" t="str">
        <f t="shared" si="338"/>
        <v>832,22</v>
      </c>
      <c r="M3096" s="41">
        <f t="shared" si="339"/>
        <v>881.56999999997186</v>
      </c>
    </row>
    <row r="3097" spans="2:13" x14ac:dyDescent="0.2">
      <c r="B3097" s="41">
        <f t="shared" si="340"/>
        <v>10578.959999999663</v>
      </c>
      <c r="C3097" s="41">
        <f>Motor!$E$5</f>
        <v>1900</v>
      </c>
      <c r="D3097" s="41">
        <f>Motor!$E$6</f>
        <v>0</v>
      </c>
      <c r="E3097" s="41">
        <f t="shared" si="341"/>
        <v>12478.959999999663</v>
      </c>
      <c r="F3097" s="41">
        <f t="shared" si="342"/>
        <v>1039.9100000000001</v>
      </c>
      <c r="G3097" s="41">
        <f>IF(VLOOKUP(F3097,Constantes!$D$2:$E$11,2,TRUE)=0,+F3097,VLOOKUP(F3097,Constantes!$D$2:$E$11,2,TRUE))</f>
        <v>1050</v>
      </c>
      <c r="H3097" s="41">
        <f>ROUND(+Motor!$D$15*Iteración!G3097,2)</f>
        <v>49.35</v>
      </c>
      <c r="I3097" s="48">
        <f t="shared" si="343"/>
        <v>832.22999999997182</v>
      </c>
      <c r="J3097" s="41">
        <f t="shared" si="344"/>
        <v>881.57999999997185</v>
      </c>
      <c r="L3097" t="str">
        <f t="shared" si="338"/>
        <v>832,23</v>
      </c>
      <c r="M3097" s="41">
        <f t="shared" si="339"/>
        <v>881.57999999997185</v>
      </c>
    </row>
    <row r="3098" spans="2:13" x14ac:dyDescent="0.2">
      <c r="B3098" s="41">
        <f t="shared" si="340"/>
        <v>10579.079999999662</v>
      </c>
      <c r="C3098" s="41">
        <f>Motor!$E$5</f>
        <v>1900</v>
      </c>
      <c r="D3098" s="41">
        <f>Motor!$E$6</f>
        <v>0</v>
      </c>
      <c r="E3098" s="41">
        <f t="shared" si="341"/>
        <v>12479.079999999662</v>
      </c>
      <c r="F3098" s="41">
        <f t="shared" si="342"/>
        <v>1039.92</v>
      </c>
      <c r="G3098" s="41">
        <f>IF(VLOOKUP(F3098,Constantes!$D$2:$E$11,2,TRUE)=0,+F3098,VLOOKUP(F3098,Constantes!$D$2:$E$11,2,TRUE))</f>
        <v>1050</v>
      </c>
      <c r="H3098" s="41">
        <f>ROUND(+Motor!$D$15*Iteración!G3098,2)</f>
        <v>49.35</v>
      </c>
      <c r="I3098" s="48">
        <f t="shared" si="343"/>
        <v>832.23999999997181</v>
      </c>
      <c r="J3098" s="41">
        <f t="shared" si="344"/>
        <v>881.58999999997184</v>
      </c>
      <c r="L3098" t="str">
        <f t="shared" si="338"/>
        <v>832,24</v>
      </c>
      <c r="M3098" s="41">
        <f t="shared" si="339"/>
        <v>881.58999999997184</v>
      </c>
    </row>
    <row r="3099" spans="2:13" x14ac:dyDescent="0.2">
      <c r="B3099" s="41">
        <f t="shared" si="340"/>
        <v>10579.199999999662</v>
      </c>
      <c r="C3099" s="41">
        <f>Motor!$E$5</f>
        <v>1900</v>
      </c>
      <c r="D3099" s="41">
        <f>Motor!$E$6</f>
        <v>0</v>
      </c>
      <c r="E3099" s="41">
        <f t="shared" si="341"/>
        <v>12479.199999999662</v>
      </c>
      <c r="F3099" s="41">
        <f t="shared" si="342"/>
        <v>1039.93</v>
      </c>
      <c r="G3099" s="41">
        <f>IF(VLOOKUP(F3099,Constantes!$D$2:$E$11,2,TRUE)=0,+F3099,VLOOKUP(F3099,Constantes!$D$2:$E$11,2,TRUE))</f>
        <v>1050</v>
      </c>
      <c r="H3099" s="41">
        <f>ROUND(+Motor!$D$15*Iteración!G3099,2)</f>
        <v>49.35</v>
      </c>
      <c r="I3099" s="48">
        <f t="shared" si="343"/>
        <v>832.24999999997181</v>
      </c>
      <c r="J3099" s="41">
        <f t="shared" si="344"/>
        <v>881.59999999997183</v>
      </c>
      <c r="L3099" t="str">
        <f t="shared" si="338"/>
        <v>832,25</v>
      </c>
      <c r="M3099" s="41">
        <f t="shared" si="339"/>
        <v>881.59999999997183</v>
      </c>
    </row>
    <row r="3100" spans="2:13" x14ac:dyDescent="0.2">
      <c r="B3100" s="41">
        <f t="shared" si="340"/>
        <v>10579.319999999661</v>
      </c>
      <c r="C3100" s="41">
        <f>Motor!$E$5</f>
        <v>1900</v>
      </c>
      <c r="D3100" s="41">
        <f>Motor!$E$6</f>
        <v>0</v>
      </c>
      <c r="E3100" s="41">
        <f t="shared" si="341"/>
        <v>12479.319999999661</v>
      </c>
      <c r="F3100" s="41">
        <f t="shared" si="342"/>
        <v>1039.94</v>
      </c>
      <c r="G3100" s="41">
        <f>IF(VLOOKUP(F3100,Constantes!$D$2:$E$11,2,TRUE)=0,+F3100,VLOOKUP(F3100,Constantes!$D$2:$E$11,2,TRUE))</f>
        <v>1050</v>
      </c>
      <c r="H3100" s="41">
        <f>ROUND(+Motor!$D$15*Iteración!G3100,2)</f>
        <v>49.35</v>
      </c>
      <c r="I3100" s="48">
        <f t="shared" si="343"/>
        <v>832.2599999999718</v>
      </c>
      <c r="J3100" s="41">
        <f t="shared" si="344"/>
        <v>881.60999999997182</v>
      </c>
      <c r="L3100" t="str">
        <f t="shared" si="338"/>
        <v>832,26</v>
      </c>
      <c r="M3100" s="41">
        <f t="shared" si="339"/>
        <v>881.60999999997182</v>
      </c>
    </row>
    <row r="3101" spans="2:13" x14ac:dyDescent="0.2">
      <c r="B3101" s="41">
        <f t="shared" si="340"/>
        <v>10579.439999999662</v>
      </c>
      <c r="C3101" s="41">
        <f>Motor!$E$5</f>
        <v>1900</v>
      </c>
      <c r="D3101" s="41">
        <f>Motor!$E$6</f>
        <v>0</v>
      </c>
      <c r="E3101" s="41">
        <f t="shared" si="341"/>
        <v>12479.439999999662</v>
      </c>
      <c r="F3101" s="41">
        <f t="shared" si="342"/>
        <v>1039.95</v>
      </c>
      <c r="G3101" s="41">
        <f>IF(VLOOKUP(F3101,Constantes!$D$2:$E$11,2,TRUE)=0,+F3101,VLOOKUP(F3101,Constantes!$D$2:$E$11,2,TRUE))</f>
        <v>1050</v>
      </c>
      <c r="H3101" s="41">
        <f>ROUND(+Motor!$D$15*Iteración!G3101,2)</f>
        <v>49.35</v>
      </c>
      <c r="I3101" s="48">
        <f t="shared" si="343"/>
        <v>832.26999999997179</v>
      </c>
      <c r="J3101" s="41">
        <f t="shared" si="344"/>
        <v>881.61999999997181</v>
      </c>
      <c r="L3101" t="str">
        <f t="shared" ref="L3101:L3164" si="345">TEXT(I3101,"0,00")</f>
        <v>832,27</v>
      </c>
      <c r="M3101" s="41">
        <f t="shared" ref="M3101:M3164" si="346">+J3101</f>
        <v>881.61999999997181</v>
      </c>
    </row>
    <row r="3102" spans="2:13" x14ac:dyDescent="0.2">
      <c r="B3102" s="41">
        <f t="shared" si="340"/>
        <v>10579.559999999661</v>
      </c>
      <c r="C3102" s="41">
        <f>Motor!$E$5</f>
        <v>1900</v>
      </c>
      <c r="D3102" s="41">
        <f>Motor!$E$6</f>
        <v>0</v>
      </c>
      <c r="E3102" s="41">
        <f t="shared" si="341"/>
        <v>12479.559999999661</v>
      </c>
      <c r="F3102" s="41">
        <f t="shared" si="342"/>
        <v>1039.96</v>
      </c>
      <c r="G3102" s="41">
        <f>IF(VLOOKUP(F3102,Constantes!$D$2:$E$11,2,TRUE)=0,+F3102,VLOOKUP(F3102,Constantes!$D$2:$E$11,2,TRUE))</f>
        <v>1050</v>
      </c>
      <c r="H3102" s="41">
        <f>ROUND(+Motor!$D$15*Iteración!G3102,2)</f>
        <v>49.35</v>
      </c>
      <c r="I3102" s="48">
        <f t="shared" si="343"/>
        <v>832.27999999997178</v>
      </c>
      <c r="J3102" s="41">
        <f t="shared" si="344"/>
        <v>881.6299999999718</v>
      </c>
      <c r="L3102" t="str">
        <f t="shared" si="345"/>
        <v>832,28</v>
      </c>
      <c r="M3102" s="41">
        <f t="shared" si="346"/>
        <v>881.6299999999718</v>
      </c>
    </row>
    <row r="3103" spans="2:13" x14ac:dyDescent="0.2">
      <c r="B3103" s="41">
        <f t="shared" si="340"/>
        <v>10579.679999999662</v>
      </c>
      <c r="C3103" s="41">
        <f>Motor!$E$5</f>
        <v>1900</v>
      </c>
      <c r="D3103" s="41">
        <f>Motor!$E$6</f>
        <v>0</v>
      </c>
      <c r="E3103" s="41">
        <f t="shared" si="341"/>
        <v>12479.679999999662</v>
      </c>
      <c r="F3103" s="41">
        <f t="shared" si="342"/>
        <v>1039.97</v>
      </c>
      <c r="G3103" s="41">
        <f>IF(VLOOKUP(F3103,Constantes!$D$2:$E$11,2,TRUE)=0,+F3103,VLOOKUP(F3103,Constantes!$D$2:$E$11,2,TRUE))</f>
        <v>1050</v>
      </c>
      <c r="H3103" s="41">
        <f>ROUND(+Motor!$D$15*Iteración!G3103,2)</f>
        <v>49.35</v>
      </c>
      <c r="I3103" s="48">
        <f t="shared" si="343"/>
        <v>832.28999999997177</v>
      </c>
      <c r="J3103" s="41">
        <f t="shared" si="344"/>
        <v>881.63999999997179</v>
      </c>
      <c r="L3103" t="str">
        <f t="shared" si="345"/>
        <v>832,29</v>
      </c>
      <c r="M3103" s="41">
        <f t="shared" si="346"/>
        <v>881.63999999997179</v>
      </c>
    </row>
    <row r="3104" spans="2:13" x14ac:dyDescent="0.2">
      <c r="B3104" s="41">
        <f t="shared" si="340"/>
        <v>10579.799999999661</v>
      </c>
      <c r="C3104" s="41">
        <f>Motor!$E$5</f>
        <v>1900</v>
      </c>
      <c r="D3104" s="41">
        <f>Motor!$E$6</f>
        <v>0</v>
      </c>
      <c r="E3104" s="41">
        <f t="shared" si="341"/>
        <v>12479.799999999661</v>
      </c>
      <c r="F3104" s="41">
        <f t="shared" si="342"/>
        <v>1039.98</v>
      </c>
      <c r="G3104" s="41">
        <f>IF(VLOOKUP(F3104,Constantes!$D$2:$E$11,2,TRUE)=0,+F3104,VLOOKUP(F3104,Constantes!$D$2:$E$11,2,TRUE))</f>
        <v>1050</v>
      </c>
      <c r="H3104" s="41">
        <f>ROUND(+Motor!$D$15*Iteración!G3104,2)</f>
        <v>49.35</v>
      </c>
      <c r="I3104" s="48">
        <f t="shared" si="343"/>
        <v>832.29999999997176</v>
      </c>
      <c r="J3104" s="41">
        <f t="shared" si="344"/>
        <v>881.64999999997178</v>
      </c>
      <c r="L3104" t="str">
        <f t="shared" si="345"/>
        <v>832,30</v>
      </c>
      <c r="M3104" s="41">
        <f t="shared" si="346"/>
        <v>881.64999999997178</v>
      </c>
    </row>
    <row r="3105" spans="2:13" x14ac:dyDescent="0.2">
      <c r="B3105" s="41">
        <f t="shared" si="340"/>
        <v>10579.919999999662</v>
      </c>
      <c r="C3105" s="41">
        <f>Motor!$E$5</f>
        <v>1900</v>
      </c>
      <c r="D3105" s="41">
        <f>Motor!$E$6</f>
        <v>0</v>
      </c>
      <c r="E3105" s="41">
        <f t="shared" si="341"/>
        <v>12479.919999999662</v>
      </c>
      <c r="F3105" s="41">
        <f t="shared" si="342"/>
        <v>1039.99</v>
      </c>
      <c r="G3105" s="41">
        <f>IF(VLOOKUP(F3105,Constantes!$D$2:$E$11,2,TRUE)=0,+F3105,VLOOKUP(F3105,Constantes!$D$2:$E$11,2,TRUE))</f>
        <v>1050</v>
      </c>
      <c r="H3105" s="41">
        <f>ROUND(+Motor!$D$15*Iteración!G3105,2)</f>
        <v>49.35</v>
      </c>
      <c r="I3105" s="48">
        <f t="shared" si="343"/>
        <v>832.30999999997175</v>
      </c>
      <c r="J3105" s="41">
        <f t="shared" si="344"/>
        <v>881.65999999997177</v>
      </c>
      <c r="L3105" t="str">
        <f t="shared" si="345"/>
        <v>832,31</v>
      </c>
      <c r="M3105" s="41">
        <f t="shared" si="346"/>
        <v>881.65999999997177</v>
      </c>
    </row>
    <row r="3106" spans="2:13" x14ac:dyDescent="0.2">
      <c r="B3106" s="41">
        <f t="shared" si="340"/>
        <v>10580.039999999661</v>
      </c>
      <c r="C3106" s="41">
        <f>Motor!$E$5</f>
        <v>1900</v>
      </c>
      <c r="D3106" s="41">
        <f>Motor!$E$6</f>
        <v>0</v>
      </c>
      <c r="E3106" s="41">
        <f t="shared" si="341"/>
        <v>12480.039999999661</v>
      </c>
      <c r="F3106" s="41">
        <f t="shared" si="342"/>
        <v>1040</v>
      </c>
      <c r="G3106" s="41">
        <f>IF(VLOOKUP(F3106,Constantes!$D$2:$E$11,2,TRUE)=0,+F3106,VLOOKUP(F3106,Constantes!$D$2:$E$11,2,TRUE))</f>
        <v>1050</v>
      </c>
      <c r="H3106" s="41">
        <f>ROUND(+Motor!$D$15*Iteración!G3106,2)</f>
        <v>49.35</v>
      </c>
      <c r="I3106" s="48">
        <f t="shared" si="343"/>
        <v>832.31999999997174</v>
      </c>
      <c r="J3106" s="41">
        <f t="shared" si="344"/>
        <v>881.66999999997176</v>
      </c>
      <c r="L3106" t="str">
        <f t="shared" si="345"/>
        <v>832,32</v>
      </c>
      <c r="M3106" s="41">
        <f t="shared" si="346"/>
        <v>881.66999999997176</v>
      </c>
    </row>
    <row r="3107" spans="2:13" x14ac:dyDescent="0.2">
      <c r="B3107" s="41">
        <f t="shared" si="340"/>
        <v>10580.159999999662</v>
      </c>
      <c r="C3107" s="41">
        <f>Motor!$E$5</f>
        <v>1900</v>
      </c>
      <c r="D3107" s="41">
        <f>Motor!$E$6</f>
        <v>0</v>
      </c>
      <c r="E3107" s="41">
        <f t="shared" si="341"/>
        <v>12480.159999999662</v>
      </c>
      <c r="F3107" s="41">
        <f t="shared" si="342"/>
        <v>1040.01</v>
      </c>
      <c r="G3107" s="41">
        <f>IF(VLOOKUP(F3107,Constantes!$D$2:$E$11,2,TRUE)=0,+F3107,VLOOKUP(F3107,Constantes!$D$2:$E$11,2,TRUE))</f>
        <v>1050</v>
      </c>
      <c r="H3107" s="41">
        <f>ROUND(+Motor!$D$15*Iteración!G3107,2)</f>
        <v>49.35</v>
      </c>
      <c r="I3107" s="48">
        <f t="shared" si="343"/>
        <v>832.32999999997173</v>
      </c>
      <c r="J3107" s="41">
        <f t="shared" si="344"/>
        <v>881.67999999997176</v>
      </c>
      <c r="L3107" t="str">
        <f t="shared" si="345"/>
        <v>832,33</v>
      </c>
      <c r="M3107" s="41">
        <f t="shared" si="346"/>
        <v>881.67999999997176</v>
      </c>
    </row>
    <row r="3108" spans="2:13" x14ac:dyDescent="0.2">
      <c r="B3108" s="41">
        <f t="shared" si="340"/>
        <v>10580.279999999661</v>
      </c>
      <c r="C3108" s="41">
        <f>Motor!$E$5</f>
        <v>1900</v>
      </c>
      <c r="D3108" s="41">
        <f>Motor!$E$6</f>
        <v>0</v>
      </c>
      <c r="E3108" s="41">
        <f t="shared" si="341"/>
        <v>12480.279999999661</v>
      </c>
      <c r="F3108" s="41">
        <f t="shared" si="342"/>
        <v>1040.02</v>
      </c>
      <c r="G3108" s="41">
        <f>IF(VLOOKUP(F3108,Constantes!$D$2:$E$11,2,TRUE)=0,+F3108,VLOOKUP(F3108,Constantes!$D$2:$E$11,2,TRUE))</f>
        <v>1050</v>
      </c>
      <c r="H3108" s="41">
        <f>ROUND(+Motor!$D$15*Iteración!G3108,2)</f>
        <v>49.35</v>
      </c>
      <c r="I3108" s="48">
        <f t="shared" si="343"/>
        <v>832.33999999997172</v>
      </c>
      <c r="J3108" s="41">
        <f t="shared" si="344"/>
        <v>881.68999999997175</v>
      </c>
      <c r="L3108" t="str">
        <f t="shared" si="345"/>
        <v>832,34</v>
      </c>
      <c r="M3108" s="41">
        <f t="shared" si="346"/>
        <v>881.68999999997175</v>
      </c>
    </row>
    <row r="3109" spans="2:13" x14ac:dyDescent="0.2">
      <c r="B3109" s="41">
        <f t="shared" si="340"/>
        <v>10580.399999999661</v>
      </c>
      <c r="C3109" s="41">
        <f>Motor!$E$5</f>
        <v>1900</v>
      </c>
      <c r="D3109" s="41">
        <f>Motor!$E$6</f>
        <v>0</v>
      </c>
      <c r="E3109" s="41">
        <f t="shared" si="341"/>
        <v>12480.399999999661</v>
      </c>
      <c r="F3109" s="41">
        <f t="shared" si="342"/>
        <v>1040.03</v>
      </c>
      <c r="G3109" s="41">
        <f>IF(VLOOKUP(F3109,Constantes!$D$2:$E$11,2,TRUE)=0,+F3109,VLOOKUP(F3109,Constantes!$D$2:$E$11,2,TRUE))</f>
        <v>1050</v>
      </c>
      <c r="H3109" s="41">
        <f>ROUND(+Motor!$D$15*Iteración!G3109,2)</f>
        <v>49.35</v>
      </c>
      <c r="I3109" s="48">
        <f t="shared" si="343"/>
        <v>832.34999999997171</v>
      </c>
      <c r="J3109" s="41">
        <f t="shared" si="344"/>
        <v>881.69999999997174</v>
      </c>
      <c r="L3109" t="str">
        <f t="shared" si="345"/>
        <v>832,35</v>
      </c>
      <c r="M3109" s="41">
        <f t="shared" si="346"/>
        <v>881.69999999997174</v>
      </c>
    </row>
    <row r="3110" spans="2:13" x14ac:dyDescent="0.2">
      <c r="B3110" s="41">
        <f t="shared" si="340"/>
        <v>10580.51999999966</v>
      </c>
      <c r="C3110" s="41">
        <f>Motor!$E$5</f>
        <v>1900</v>
      </c>
      <c r="D3110" s="41">
        <f>Motor!$E$6</f>
        <v>0</v>
      </c>
      <c r="E3110" s="41">
        <f t="shared" si="341"/>
        <v>12480.51999999966</v>
      </c>
      <c r="F3110" s="41">
        <f t="shared" si="342"/>
        <v>1040.04</v>
      </c>
      <c r="G3110" s="41">
        <f>IF(VLOOKUP(F3110,Constantes!$D$2:$E$11,2,TRUE)=0,+F3110,VLOOKUP(F3110,Constantes!$D$2:$E$11,2,TRUE))</f>
        <v>1050</v>
      </c>
      <c r="H3110" s="41">
        <f>ROUND(+Motor!$D$15*Iteración!G3110,2)</f>
        <v>49.35</v>
      </c>
      <c r="I3110" s="48">
        <f t="shared" si="343"/>
        <v>832.35999999997171</v>
      </c>
      <c r="J3110" s="41">
        <f t="shared" si="344"/>
        <v>881.70999999997173</v>
      </c>
      <c r="L3110" t="str">
        <f t="shared" si="345"/>
        <v>832,36</v>
      </c>
      <c r="M3110" s="41">
        <f t="shared" si="346"/>
        <v>881.70999999997173</v>
      </c>
    </row>
    <row r="3111" spans="2:13" x14ac:dyDescent="0.2">
      <c r="B3111" s="41">
        <f t="shared" si="340"/>
        <v>10580.639999999661</v>
      </c>
      <c r="C3111" s="41">
        <f>Motor!$E$5</f>
        <v>1900</v>
      </c>
      <c r="D3111" s="41">
        <f>Motor!$E$6</f>
        <v>0</v>
      </c>
      <c r="E3111" s="41">
        <f t="shared" si="341"/>
        <v>12480.639999999661</v>
      </c>
      <c r="F3111" s="41">
        <f t="shared" si="342"/>
        <v>1040.05</v>
      </c>
      <c r="G3111" s="41">
        <f>IF(VLOOKUP(F3111,Constantes!$D$2:$E$11,2,TRUE)=0,+F3111,VLOOKUP(F3111,Constantes!$D$2:$E$11,2,TRUE))</f>
        <v>1050</v>
      </c>
      <c r="H3111" s="41">
        <f>ROUND(+Motor!$D$15*Iteración!G3111,2)</f>
        <v>49.35</v>
      </c>
      <c r="I3111" s="48">
        <f t="shared" si="343"/>
        <v>832.3699999999717</v>
      </c>
      <c r="J3111" s="41">
        <f t="shared" si="344"/>
        <v>881.71999999997172</v>
      </c>
      <c r="L3111" t="str">
        <f t="shared" si="345"/>
        <v>832,37</v>
      </c>
      <c r="M3111" s="41">
        <f t="shared" si="346"/>
        <v>881.71999999997172</v>
      </c>
    </row>
    <row r="3112" spans="2:13" x14ac:dyDescent="0.2">
      <c r="B3112" s="41">
        <f t="shared" si="340"/>
        <v>10580.75999999966</v>
      </c>
      <c r="C3112" s="41">
        <f>Motor!$E$5</f>
        <v>1900</v>
      </c>
      <c r="D3112" s="41">
        <f>Motor!$E$6</f>
        <v>0</v>
      </c>
      <c r="E3112" s="41">
        <f t="shared" si="341"/>
        <v>12480.75999999966</v>
      </c>
      <c r="F3112" s="41">
        <f t="shared" si="342"/>
        <v>1040.06</v>
      </c>
      <c r="G3112" s="41">
        <f>IF(VLOOKUP(F3112,Constantes!$D$2:$E$11,2,TRUE)=0,+F3112,VLOOKUP(F3112,Constantes!$D$2:$E$11,2,TRUE))</f>
        <v>1050</v>
      </c>
      <c r="H3112" s="41">
        <f>ROUND(+Motor!$D$15*Iteración!G3112,2)</f>
        <v>49.35</v>
      </c>
      <c r="I3112" s="48">
        <f t="shared" si="343"/>
        <v>832.37999999997169</v>
      </c>
      <c r="J3112" s="41">
        <f t="shared" si="344"/>
        <v>881.72999999997171</v>
      </c>
      <c r="L3112" t="str">
        <f t="shared" si="345"/>
        <v>832,38</v>
      </c>
      <c r="M3112" s="41">
        <f t="shared" si="346"/>
        <v>881.72999999997171</v>
      </c>
    </row>
    <row r="3113" spans="2:13" x14ac:dyDescent="0.2">
      <c r="B3113" s="41">
        <f t="shared" si="340"/>
        <v>10580.879999999661</v>
      </c>
      <c r="C3113" s="41">
        <f>Motor!$E$5</f>
        <v>1900</v>
      </c>
      <c r="D3113" s="41">
        <f>Motor!$E$6</f>
        <v>0</v>
      </c>
      <c r="E3113" s="41">
        <f t="shared" si="341"/>
        <v>12480.879999999661</v>
      </c>
      <c r="F3113" s="41">
        <f t="shared" si="342"/>
        <v>1040.07</v>
      </c>
      <c r="G3113" s="41">
        <f>IF(VLOOKUP(F3113,Constantes!$D$2:$E$11,2,TRUE)=0,+F3113,VLOOKUP(F3113,Constantes!$D$2:$E$11,2,TRUE))</f>
        <v>1050</v>
      </c>
      <c r="H3113" s="41">
        <f>ROUND(+Motor!$D$15*Iteración!G3113,2)</f>
        <v>49.35</v>
      </c>
      <c r="I3113" s="48">
        <f t="shared" si="343"/>
        <v>832.38999999997168</v>
      </c>
      <c r="J3113" s="41">
        <f t="shared" si="344"/>
        <v>881.7399999999717</v>
      </c>
      <c r="L3113" t="str">
        <f t="shared" si="345"/>
        <v>832,39</v>
      </c>
      <c r="M3113" s="41">
        <f t="shared" si="346"/>
        <v>881.7399999999717</v>
      </c>
    </row>
    <row r="3114" spans="2:13" x14ac:dyDescent="0.2">
      <c r="B3114" s="41">
        <f t="shared" si="340"/>
        <v>10580.99999999966</v>
      </c>
      <c r="C3114" s="41">
        <f>Motor!$E$5</f>
        <v>1900</v>
      </c>
      <c r="D3114" s="41">
        <f>Motor!$E$6</f>
        <v>0</v>
      </c>
      <c r="E3114" s="41">
        <f t="shared" si="341"/>
        <v>12480.99999999966</v>
      </c>
      <c r="F3114" s="41">
        <f t="shared" si="342"/>
        <v>1040.08</v>
      </c>
      <c r="G3114" s="41">
        <f>IF(VLOOKUP(F3114,Constantes!$D$2:$E$11,2,TRUE)=0,+F3114,VLOOKUP(F3114,Constantes!$D$2:$E$11,2,TRUE))</f>
        <v>1050</v>
      </c>
      <c r="H3114" s="41">
        <f>ROUND(+Motor!$D$15*Iteración!G3114,2)</f>
        <v>49.35</v>
      </c>
      <c r="I3114" s="48">
        <f t="shared" si="343"/>
        <v>832.39999999997167</v>
      </c>
      <c r="J3114" s="41">
        <f t="shared" si="344"/>
        <v>881.74999999997169</v>
      </c>
      <c r="L3114" t="str">
        <f t="shared" si="345"/>
        <v>832,40</v>
      </c>
      <c r="M3114" s="41">
        <f t="shared" si="346"/>
        <v>881.74999999997169</v>
      </c>
    </row>
    <row r="3115" spans="2:13" x14ac:dyDescent="0.2">
      <c r="B3115" s="41">
        <f t="shared" si="340"/>
        <v>10581.119999999661</v>
      </c>
      <c r="C3115" s="41">
        <f>Motor!$E$5</f>
        <v>1900</v>
      </c>
      <c r="D3115" s="41">
        <f>Motor!$E$6</f>
        <v>0</v>
      </c>
      <c r="E3115" s="41">
        <f t="shared" si="341"/>
        <v>12481.119999999661</v>
      </c>
      <c r="F3115" s="41">
        <f t="shared" si="342"/>
        <v>1040.0899999999999</v>
      </c>
      <c r="G3115" s="41">
        <f>IF(VLOOKUP(F3115,Constantes!$D$2:$E$11,2,TRUE)=0,+F3115,VLOOKUP(F3115,Constantes!$D$2:$E$11,2,TRUE))</f>
        <v>1050</v>
      </c>
      <c r="H3115" s="41">
        <f>ROUND(+Motor!$D$15*Iteración!G3115,2)</f>
        <v>49.35</v>
      </c>
      <c r="I3115" s="48">
        <f t="shared" si="343"/>
        <v>832.40999999997166</v>
      </c>
      <c r="J3115" s="41">
        <f t="shared" si="344"/>
        <v>881.75999999997168</v>
      </c>
      <c r="L3115" t="str">
        <f t="shared" si="345"/>
        <v>832,41</v>
      </c>
      <c r="M3115" s="41">
        <f t="shared" si="346"/>
        <v>881.75999999997168</v>
      </c>
    </row>
    <row r="3116" spans="2:13" x14ac:dyDescent="0.2">
      <c r="B3116" s="41">
        <f t="shared" si="340"/>
        <v>10581.23999999966</v>
      </c>
      <c r="C3116" s="41">
        <f>Motor!$E$5</f>
        <v>1900</v>
      </c>
      <c r="D3116" s="41">
        <f>Motor!$E$6</f>
        <v>0</v>
      </c>
      <c r="E3116" s="41">
        <f t="shared" si="341"/>
        <v>12481.23999999966</v>
      </c>
      <c r="F3116" s="41">
        <f t="shared" si="342"/>
        <v>1040.0999999999999</v>
      </c>
      <c r="G3116" s="41">
        <f>IF(VLOOKUP(F3116,Constantes!$D$2:$E$11,2,TRUE)=0,+F3116,VLOOKUP(F3116,Constantes!$D$2:$E$11,2,TRUE))</f>
        <v>1050</v>
      </c>
      <c r="H3116" s="41">
        <f>ROUND(+Motor!$D$15*Iteración!G3116,2)</f>
        <v>49.35</v>
      </c>
      <c r="I3116" s="48">
        <f t="shared" si="343"/>
        <v>832.41999999997165</v>
      </c>
      <c r="J3116" s="41">
        <f t="shared" si="344"/>
        <v>881.76999999997167</v>
      </c>
      <c r="L3116" t="str">
        <f t="shared" si="345"/>
        <v>832,42</v>
      </c>
      <c r="M3116" s="41">
        <f t="shared" si="346"/>
        <v>881.76999999997167</v>
      </c>
    </row>
    <row r="3117" spans="2:13" x14ac:dyDescent="0.2">
      <c r="B3117" s="41">
        <f t="shared" si="340"/>
        <v>10581.35999999966</v>
      </c>
      <c r="C3117" s="41">
        <f>Motor!$E$5</f>
        <v>1900</v>
      </c>
      <c r="D3117" s="41">
        <f>Motor!$E$6</f>
        <v>0</v>
      </c>
      <c r="E3117" s="41">
        <f t="shared" si="341"/>
        <v>12481.35999999966</v>
      </c>
      <c r="F3117" s="41">
        <f t="shared" si="342"/>
        <v>1040.1099999999999</v>
      </c>
      <c r="G3117" s="41">
        <f>IF(VLOOKUP(F3117,Constantes!$D$2:$E$11,2,TRUE)=0,+F3117,VLOOKUP(F3117,Constantes!$D$2:$E$11,2,TRUE))</f>
        <v>1050</v>
      </c>
      <c r="H3117" s="41">
        <f>ROUND(+Motor!$D$15*Iteración!G3117,2)</f>
        <v>49.35</v>
      </c>
      <c r="I3117" s="48">
        <f t="shared" si="343"/>
        <v>832.42999999997164</v>
      </c>
      <c r="J3117" s="41">
        <f t="shared" si="344"/>
        <v>881.77999999997166</v>
      </c>
      <c r="L3117" t="str">
        <f t="shared" si="345"/>
        <v>832,43</v>
      </c>
      <c r="M3117" s="41">
        <f t="shared" si="346"/>
        <v>881.77999999997166</v>
      </c>
    </row>
    <row r="3118" spans="2:13" x14ac:dyDescent="0.2">
      <c r="B3118" s="41">
        <f t="shared" si="340"/>
        <v>10581.479999999659</v>
      </c>
      <c r="C3118" s="41">
        <f>Motor!$E$5</f>
        <v>1900</v>
      </c>
      <c r="D3118" s="41">
        <f>Motor!$E$6</f>
        <v>0</v>
      </c>
      <c r="E3118" s="41">
        <f t="shared" si="341"/>
        <v>12481.479999999659</v>
      </c>
      <c r="F3118" s="41">
        <f t="shared" si="342"/>
        <v>1040.1199999999999</v>
      </c>
      <c r="G3118" s="41">
        <f>IF(VLOOKUP(F3118,Constantes!$D$2:$E$11,2,TRUE)=0,+F3118,VLOOKUP(F3118,Constantes!$D$2:$E$11,2,TRUE))</f>
        <v>1050</v>
      </c>
      <c r="H3118" s="41">
        <f>ROUND(+Motor!$D$15*Iteración!G3118,2)</f>
        <v>49.35</v>
      </c>
      <c r="I3118" s="48">
        <f t="shared" si="343"/>
        <v>832.43999999997163</v>
      </c>
      <c r="J3118" s="41">
        <f t="shared" si="344"/>
        <v>881.78999999997166</v>
      </c>
      <c r="L3118" t="str">
        <f t="shared" si="345"/>
        <v>832,44</v>
      </c>
      <c r="M3118" s="41">
        <f t="shared" si="346"/>
        <v>881.78999999997166</v>
      </c>
    </row>
    <row r="3119" spans="2:13" x14ac:dyDescent="0.2">
      <c r="B3119" s="41">
        <f t="shared" si="340"/>
        <v>10581.59999999966</v>
      </c>
      <c r="C3119" s="41">
        <f>Motor!$E$5</f>
        <v>1900</v>
      </c>
      <c r="D3119" s="41">
        <f>Motor!$E$6</f>
        <v>0</v>
      </c>
      <c r="E3119" s="41">
        <f t="shared" si="341"/>
        <v>12481.59999999966</v>
      </c>
      <c r="F3119" s="41">
        <f t="shared" si="342"/>
        <v>1040.1300000000001</v>
      </c>
      <c r="G3119" s="41">
        <f>IF(VLOOKUP(F3119,Constantes!$D$2:$E$11,2,TRUE)=0,+F3119,VLOOKUP(F3119,Constantes!$D$2:$E$11,2,TRUE))</f>
        <v>1050</v>
      </c>
      <c r="H3119" s="41">
        <f>ROUND(+Motor!$D$15*Iteración!G3119,2)</f>
        <v>49.35</v>
      </c>
      <c r="I3119" s="48">
        <f t="shared" si="343"/>
        <v>832.44999999997162</v>
      </c>
      <c r="J3119" s="41">
        <f t="shared" si="344"/>
        <v>881.79999999997165</v>
      </c>
      <c r="L3119" t="str">
        <f t="shared" si="345"/>
        <v>832,45</v>
      </c>
      <c r="M3119" s="41">
        <f t="shared" si="346"/>
        <v>881.79999999997165</v>
      </c>
    </row>
    <row r="3120" spans="2:13" x14ac:dyDescent="0.2">
      <c r="B3120" s="41">
        <f t="shared" si="340"/>
        <v>10581.719999999659</v>
      </c>
      <c r="C3120" s="41">
        <f>Motor!$E$5</f>
        <v>1900</v>
      </c>
      <c r="D3120" s="41">
        <f>Motor!$E$6</f>
        <v>0</v>
      </c>
      <c r="E3120" s="41">
        <f t="shared" si="341"/>
        <v>12481.719999999659</v>
      </c>
      <c r="F3120" s="41">
        <f t="shared" si="342"/>
        <v>1040.1400000000001</v>
      </c>
      <c r="G3120" s="41">
        <f>IF(VLOOKUP(F3120,Constantes!$D$2:$E$11,2,TRUE)=0,+F3120,VLOOKUP(F3120,Constantes!$D$2:$E$11,2,TRUE))</f>
        <v>1050</v>
      </c>
      <c r="H3120" s="41">
        <f>ROUND(+Motor!$D$15*Iteración!G3120,2)</f>
        <v>49.35</v>
      </c>
      <c r="I3120" s="48">
        <f t="shared" si="343"/>
        <v>832.45999999997161</v>
      </c>
      <c r="J3120" s="41">
        <f t="shared" si="344"/>
        <v>881.80999999997164</v>
      </c>
      <c r="L3120" t="str">
        <f t="shared" si="345"/>
        <v>832,46</v>
      </c>
      <c r="M3120" s="41">
        <f t="shared" si="346"/>
        <v>881.80999999997164</v>
      </c>
    </row>
    <row r="3121" spans="2:13" x14ac:dyDescent="0.2">
      <c r="B3121" s="41">
        <f t="shared" si="340"/>
        <v>10581.83999999966</v>
      </c>
      <c r="C3121" s="41">
        <f>Motor!$E$5</f>
        <v>1900</v>
      </c>
      <c r="D3121" s="41">
        <f>Motor!$E$6</f>
        <v>0</v>
      </c>
      <c r="E3121" s="41">
        <f t="shared" si="341"/>
        <v>12481.83999999966</v>
      </c>
      <c r="F3121" s="41">
        <f t="shared" si="342"/>
        <v>1040.1500000000001</v>
      </c>
      <c r="G3121" s="41">
        <f>IF(VLOOKUP(F3121,Constantes!$D$2:$E$11,2,TRUE)=0,+F3121,VLOOKUP(F3121,Constantes!$D$2:$E$11,2,TRUE))</f>
        <v>1050</v>
      </c>
      <c r="H3121" s="41">
        <f>ROUND(+Motor!$D$15*Iteración!G3121,2)</f>
        <v>49.35</v>
      </c>
      <c r="I3121" s="48">
        <f t="shared" si="343"/>
        <v>832.46999999997161</v>
      </c>
      <c r="J3121" s="41">
        <f t="shared" si="344"/>
        <v>881.81999999997163</v>
      </c>
      <c r="L3121" t="str">
        <f t="shared" si="345"/>
        <v>832,47</v>
      </c>
      <c r="M3121" s="41">
        <f t="shared" si="346"/>
        <v>881.81999999997163</v>
      </c>
    </row>
    <row r="3122" spans="2:13" x14ac:dyDescent="0.2">
      <c r="B3122" s="41">
        <f t="shared" si="340"/>
        <v>10581.959999999659</v>
      </c>
      <c r="C3122" s="41">
        <f>Motor!$E$5</f>
        <v>1900</v>
      </c>
      <c r="D3122" s="41">
        <f>Motor!$E$6</f>
        <v>0</v>
      </c>
      <c r="E3122" s="41">
        <f t="shared" si="341"/>
        <v>12481.959999999659</v>
      </c>
      <c r="F3122" s="41">
        <f t="shared" si="342"/>
        <v>1040.1600000000001</v>
      </c>
      <c r="G3122" s="41">
        <f>IF(VLOOKUP(F3122,Constantes!$D$2:$E$11,2,TRUE)=0,+F3122,VLOOKUP(F3122,Constantes!$D$2:$E$11,2,TRUE))</f>
        <v>1050</v>
      </c>
      <c r="H3122" s="41">
        <f>ROUND(+Motor!$D$15*Iteración!G3122,2)</f>
        <v>49.35</v>
      </c>
      <c r="I3122" s="48">
        <f t="shared" si="343"/>
        <v>832.4799999999716</v>
      </c>
      <c r="J3122" s="41">
        <f t="shared" si="344"/>
        <v>881.82999999997162</v>
      </c>
      <c r="L3122" t="str">
        <f t="shared" si="345"/>
        <v>832,48</v>
      </c>
      <c r="M3122" s="41">
        <f t="shared" si="346"/>
        <v>881.82999999997162</v>
      </c>
    </row>
    <row r="3123" spans="2:13" x14ac:dyDescent="0.2">
      <c r="B3123" s="41">
        <f t="shared" si="340"/>
        <v>10582.07999999966</v>
      </c>
      <c r="C3123" s="41">
        <f>Motor!$E$5</f>
        <v>1900</v>
      </c>
      <c r="D3123" s="41">
        <f>Motor!$E$6</f>
        <v>0</v>
      </c>
      <c r="E3123" s="41">
        <f t="shared" si="341"/>
        <v>12482.07999999966</v>
      </c>
      <c r="F3123" s="41">
        <f t="shared" si="342"/>
        <v>1040.17</v>
      </c>
      <c r="G3123" s="41">
        <f>IF(VLOOKUP(F3123,Constantes!$D$2:$E$11,2,TRUE)=0,+F3123,VLOOKUP(F3123,Constantes!$D$2:$E$11,2,TRUE))</f>
        <v>1050</v>
      </c>
      <c r="H3123" s="41">
        <f>ROUND(+Motor!$D$15*Iteración!G3123,2)</f>
        <v>49.35</v>
      </c>
      <c r="I3123" s="48">
        <f t="shared" si="343"/>
        <v>832.48999999997159</v>
      </c>
      <c r="J3123" s="41">
        <f t="shared" si="344"/>
        <v>881.83999999997161</v>
      </c>
      <c r="L3123" t="str">
        <f t="shared" si="345"/>
        <v>832,49</v>
      </c>
      <c r="M3123" s="41">
        <f t="shared" si="346"/>
        <v>881.83999999997161</v>
      </c>
    </row>
    <row r="3124" spans="2:13" x14ac:dyDescent="0.2">
      <c r="B3124" s="41">
        <f t="shared" si="340"/>
        <v>10582.199999999659</v>
      </c>
      <c r="C3124" s="41">
        <f>Motor!$E$5</f>
        <v>1900</v>
      </c>
      <c r="D3124" s="41">
        <f>Motor!$E$6</f>
        <v>0</v>
      </c>
      <c r="E3124" s="41">
        <f t="shared" si="341"/>
        <v>12482.199999999659</v>
      </c>
      <c r="F3124" s="41">
        <f t="shared" si="342"/>
        <v>1040.18</v>
      </c>
      <c r="G3124" s="41">
        <f>IF(VLOOKUP(F3124,Constantes!$D$2:$E$11,2,TRUE)=0,+F3124,VLOOKUP(F3124,Constantes!$D$2:$E$11,2,TRUE))</f>
        <v>1050</v>
      </c>
      <c r="H3124" s="41">
        <f>ROUND(+Motor!$D$15*Iteración!G3124,2)</f>
        <v>49.35</v>
      </c>
      <c r="I3124" s="48">
        <f t="shared" si="343"/>
        <v>832.49999999997158</v>
      </c>
      <c r="J3124" s="41">
        <f t="shared" si="344"/>
        <v>881.8499999999716</v>
      </c>
      <c r="L3124" t="str">
        <f t="shared" si="345"/>
        <v>832,50</v>
      </c>
      <c r="M3124" s="41">
        <f t="shared" si="346"/>
        <v>881.8499999999716</v>
      </c>
    </row>
    <row r="3125" spans="2:13" x14ac:dyDescent="0.2">
      <c r="B3125" s="41">
        <f t="shared" si="340"/>
        <v>10582.31999999966</v>
      </c>
      <c r="C3125" s="41">
        <f>Motor!$E$5</f>
        <v>1900</v>
      </c>
      <c r="D3125" s="41">
        <f>Motor!$E$6</f>
        <v>0</v>
      </c>
      <c r="E3125" s="41">
        <f t="shared" si="341"/>
        <v>12482.31999999966</v>
      </c>
      <c r="F3125" s="41">
        <f t="shared" si="342"/>
        <v>1040.19</v>
      </c>
      <c r="G3125" s="41">
        <f>IF(VLOOKUP(F3125,Constantes!$D$2:$E$11,2,TRUE)=0,+F3125,VLOOKUP(F3125,Constantes!$D$2:$E$11,2,TRUE))</f>
        <v>1050</v>
      </c>
      <c r="H3125" s="41">
        <f>ROUND(+Motor!$D$15*Iteración!G3125,2)</f>
        <v>49.35</v>
      </c>
      <c r="I3125" s="48">
        <f t="shared" si="343"/>
        <v>832.50999999997157</v>
      </c>
      <c r="J3125" s="41">
        <f t="shared" si="344"/>
        <v>881.85999999997159</v>
      </c>
      <c r="L3125" t="str">
        <f t="shared" si="345"/>
        <v>832,51</v>
      </c>
      <c r="M3125" s="41">
        <f t="shared" si="346"/>
        <v>881.85999999997159</v>
      </c>
    </row>
    <row r="3126" spans="2:13" x14ac:dyDescent="0.2">
      <c r="B3126" s="41">
        <f t="shared" si="340"/>
        <v>10582.439999999659</v>
      </c>
      <c r="C3126" s="41">
        <f>Motor!$E$5</f>
        <v>1900</v>
      </c>
      <c r="D3126" s="41">
        <f>Motor!$E$6</f>
        <v>0</v>
      </c>
      <c r="E3126" s="41">
        <f t="shared" si="341"/>
        <v>12482.439999999659</v>
      </c>
      <c r="F3126" s="41">
        <f t="shared" si="342"/>
        <v>1040.2</v>
      </c>
      <c r="G3126" s="41">
        <f>IF(VLOOKUP(F3126,Constantes!$D$2:$E$11,2,TRUE)=0,+F3126,VLOOKUP(F3126,Constantes!$D$2:$E$11,2,TRUE))</f>
        <v>1050</v>
      </c>
      <c r="H3126" s="41">
        <f>ROUND(+Motor!$D$15*Iteración!G3126,2)</f>
        <v>49.35</v>
      </c>
      <c r="I3126" s="48">
        <f t="shared" si="343"/>
        <v>832.51999999997156</v>
      </c>
      <c r="J3126" s="41">
        <f t="shared" si="344"/>
        <v>881.86999999997158</v>
      </c>
      <c r="L3126" t="str">
        <f t="shared" si="345"/>
        <v>832,52</v>
      </c>
      <c r="M3126" s="41">
        <f t="shared" si="346"/>
        <v>881.86999999997158</v>
      </c>
    </row>
    <row r="3127" spans="2:13" x14ac:dyDescent="0.2">
      <c r="B3127" s="41">
        <f t="shared" si="340"/>
        <v>10582.559999999659</v>
      </c>
      <c r="C3127" s="41">
        <f>Motor!$E$5</f>
        <v>1900</v>
      </c>
      <c r="D3127" s="41">
        <f>Motor!$E$6</f>
        <v>0</v>
      </c>
      <c r="E3127" s="41">
        <f t="shared" si="341"/>
        <v>12482.559999999659</v>
      </c>
      <c r="F3127" s="41">
        <f t="shared" si="342"/>
        <v>1040.21</v>
      </c>
      <c r="G3127" s="41">
        <f>IF(VLOOKUP(F3127,Constantes!$D$2:$E$11,2,TRUE)=0,+F3127,VLOOKUP(F3127,Constantes!$D$2:$E$11,2,TRUE))</f>
        <v>1050</v>
      </c>
      <c r="H3127" s="41">
        <f>ROUND(+Motor!$D$15*Iteración!G3127,2)</f>
        <v>49.35</v>
      </c>
      <c r="I3127" s="48">
        <f t="shared" si="343"/>
        <v>832.52999999997155</v>
      </c>
      <c r="J3127" s="41">
        <f t="shared" si="344"/>
        <v>881.87999999997157</v>
      </c>
      <c r="L3127" t="str">
        <f t="shared" si="345"/>
        <v>832,53</v>
      </c>
      <c r="M3127" s="41">
        <f t="shared" si="346"/>
        <v>881.87999999997157</v>
      </c>
    </row>
    <row r="3128" spans="2:13" x14ac:dyDescent="0.2">
      <c r="B3128" s="41">
        <f t="shared" si="340"/>
        <v>10582.679999999658</v>
      </c>
      <c r="C3128" s="41">
        <f>Motor!$E$5</f>
        <v>1900</v>
      </c>
      <c r="D3128" s="41">
        <f>Motor!$E$6</f>
        <v>0</v>
      </c>
      <c r="E3128" s="41">
        <f t="shared" si="341"/>
        <v>12482.679999999658</v>
      </c>
      <c r="F3128" s="41">
        <f t="shared" si="342"/>
        <v>1040.22</v>
      </c>
      <c r="G3128" s="41">
        <f>IF(VLOOKUP(F3128,Constantes!$D$2:$E$11,2,TRUE)=0,+F3128,VLOOKUP(F3128,Constantes!$D$2:$E$11,2,TRUE))</f>
        <v>1050</v>
      </c>
      <c r="H3128" s="41">
        <f>ROUND(+Motor!$D$15*Iteración!G3128,2)</f>
        <v>49.35</v>
      </c>
      <c r="I3128" s="48">
        <f t="shared" si="343"/>
        <v>832.53999999997154</v>
      </c>
      <c r="J3128" s="41">
        <f t="shared" si="344"/>
        <v>881.88999999997156</v>
      </c>
      <c r="L3128" t="str">
        <f t="shared" si="345"/>
        <v>832,54</v>
      </c>
      <c r="M3128" s="41">
        <f t="shared" si="346"/>
        <v>881.88999999997156</v>
      </c>
    </row>
    <row r="3129" spans="2:13" x14ac:dyDescent="0.2">
      <c r="B3129" s="41">
        <f t="shared" si="340"/>
        <v>10582.799999999659</v>
      </c>
      <c r="C3129" s="41">
        <f>Motor!$E$5</f>
        <v>1900</v>
      </c>
      <c r="D3129" s="41">
        <f>Motor!$E$6</f>
        <v>0</v>
      </c>
      <c r="E3129" s="41">
        <f t="shared" si="341"/>
        <v>12482.799999999659</v>
      </c>
      <c r="F3129" s="41">
        <f t="shared" si="342"/>
        <v>1040.23</v>
      </c>
      <c r="G3129" s="41">
        <f>IF(VLOOKUP(F3129,Constantes!$D$2:$E$11,2,TRUE)=0,+F3129,VLOOKUP(F3129,Constantes!$D$2:$E$11,2,TRUE))</f>
        <v>1050</v>
      </c>
      <c r="H3129" s="41">
        <f>ROUND(+Motor!$D$15*Iteración!G3129,2)</f>
        <v>49.35</v>
      </c>
      <c r="I3129" s="48">
        <f t="shared" si="343"/>
        <v>832.54999999997153</v>
      </c>
      <c r="J3129" s="41">
        <f t="shared" si="344"/>
        <v>881.89999999997156</v>
      </c>
      <c r="L3129" t="str">
        <f t="shared" si="345"/>
        <v>832,55</v>
      </c>
      <c r="M3129" s="41">
        <f t="shared" si="346"/>
        <v>881.89999999997156</v>
      </c>
    </row>
    <row r="3130" spans="2:13" x14ac:dyDescent="0.2">
      <c r="B3130" s="41">
        <f t="shared" si="340"/>
        <v>10582.919999999658</v>
      </c>
      <c r="C3130" s="41">
        <f>Motor!$E$5</f>
        <v>1900</v>
      </c>
      <c r="D3130" s="41">
        <f>Motor!$E$6</f>
        <v>0</v>
      </c>
      <c r="E3130" s="41">
        <f t="shared" si="341"/>
        <v>12482.919999999658</v>
      </c>
      <c r="F3130" s="41">
        <f t="shared" si="342"/>
        <v>1040.24</v>
      </c>
      <c r="G3130" s="41">
        <f>IF(VLOOKUP(F3130,Constantes!$D$2:$E$11,2,TRUE)=0,+F3130,VLOOKUP(F3130,Constantes!$D$2:$E$11,2,TRUE))</f>
        <v>1050</v>
      </c>
      <c r="H3130" s="41">
        <f>ROUND(+Motor!$D$15*Iteración!G3130,2)</f>
        <v>49.35</v>
      </c>
      <c r="I3130" s="48">
        <f t="shared" si="343"/>
        <v>832.55999999997152</v>
      </c>
      <c r="J3130" s="41">
        <f t="shared" si="344"/>
        <v>881.90999999997155</v>
      </c>
      <c r="L3130" t="str">
        <f t="shared" si="345"/>
        <v>832,56</v>
      </c>
      <c r="M3130" s="41">
        <f t="shared" si="346"/>
        <v>881.90999999997155</v>
      </c>
    </row>
    <row r="3131" spans="2:13" x14ac:dyDescent="0.2">
      <c r="B3131" s="41">
        <f t="shared" si="340"/>
        <v>10583.039999999659</v>
      </c>
      <c r="C3131" s="41">
        <f>Motor!$E$5</f>
        <v>1900</v>
      </c>
      <c r="D3131" s="41">
        <f>Motor!$E$6</f>
        <v>0</v>
      </c>
      <c r="E3131" s="41">
        <f t="shared" si="341"/>
        <v>12483.039999999659</v>
      </c>
      <c r="F3131" s="41">
        <f t="shared" si="342"/>
        <v>1040.25</v>
      </c>
      <c r="G3131" s="41">
        <f>IF(VLOOKUP(F3131,Constantes!$D$2:$E$11,2,TRUE)=0,+F3131,VLOOKUP(F3131,Constantes!$D$2:$E$11,2,TRUE))</f>
        <v>1050</v>
      </c>
      <c r="H3131" s="41">
        <f>ROUND(+Motor!$D$15*Iteración!G3131,2)</f>
        <v>49.35</v>
      </c>
      <c r="I3131" s="48">
        <f t="shared" si="343"/>
        <v>832.56999999997151</v>
      </c>
      <c r="J3131" s="41">
        <f t="shared" si="344"/>
        <v>881.91999999997154</v>
      </c>
      <c r="L3131" t="str">
        <f t="shared" si="345"/>
        <v>832,57</v>
      </c>
      <c r="M3131" s="41">
        <f t="shared" si="346"/>
        <v>881.91999999997154</v>
      </c>
    </row>
    <row r="3132" spans="2:13" x14ac:dyDescent="0.2">
      <c r="B3132" s="41">
        <f t="shared" si="340"/>
        <v>10583.159999999658</v>
      </c>
      <c r="C3132" s="41">
        <f>Motor!$E$5</f>
        <v>1900</v>
      </c>
      <c r="D3132" s="41">
        <f>Motor!$E$6</f>
        <v>0</v>
      </c>
      <c r="E3132" s="41">
        <f t="shared" si="341"/>
        <v>12483.159999999658</v>
      </c>
      <c r="F3132" s="41">
        <f t="shared" si="342"/>
        <v>1040.26</v>
      </c>
      <c r="G3132" s="41">
        <f>IF(VLOOKUP(F3132,Constantes!$D$2:$E$11,2,TRUE)=0,+F3132,VLOOKUP(F3132,Constantes!$D$2:$E$11,2,TRUE))</f>
        <v>1050</v>
      </c>
      <c r="H3132" s="41">
        <f>ROUND(+Motor!$D$15*Iteración!G3132,2)</f>
        <v>49.35</v>
      </c>
      <c r="I3132" s="48">
        <f t="shared" si="343"/>
        <v>832.57999999997151</v>
      </c>
      <c r="J3132" s="41">
        <f t="shared" si="344"/>
        <v>881.92999999997153</v>
      </c>
      <c r="L3132" t="str">
        <f t="shared" si="345"/>
        <v>832,58</v>
      </c>
      <c r="M3132" s="41">
        <f t="shared" si="346"/>
        <v>881.92999999997153</v>
      </c>
    </row>
    <row r="3133" spans="2:13" x14ac:dyDescent="0.2">
      <c r="B3133" s="41">
        <f t="shared" si="340"/>
        <v>10583.279999999659</v>
      </c>
      <c r="C3133" s="41">
        <f>Motor!$E$5</f>
        <v>1900</v>
      </c>
      <c r="D3133" s="41">
        <f>Motor!$E$6</f>
        <v>0</v>
      </c>
      <c r="E3133" s="41">
        <f t="shared" si="341"/>
        <v>12483.279999999659</v>
      </c>
      <c r="F3133" s="41">
        <f t="shared" si="342"/>
        <v>1040.27</v>
      </c>
      <c r="G3133" s="41">
        <f>IF(VLOOKUP(F3133,Constantes!$D$2:$E$11,2,TRUE)=0,+F3133,VLOOKUP(F3133,Constantes!$D$2:$E$11,2,TRUE))</f>
        <v>1050</v>
      </c>
      <c r="H3133" s="41">
        <f>ROUND(+Motor!$D$15*Iteración!G3133,2)</f>
        <v>49.35</v>
      </c>
      <c r="I3133" s="48">
        <f t="shared" si="343"/>
        <v>832.5899999999715</v>
      </c>
      <c r="J3133" s="41">
        <f t="shared" si="344"/>
        <v>881.93999999997152</v>
      </c>
      <c r="L3133" t="str">
        <f t="shared" si="345"/>
        <v>832,59</v>
      </c>
      <c r="M3133" s="41">
        <f t="shared" si="346"/>
        <v>881.93999999997152</v>
      </c>
    </row>
    <row r="3134" spans="2:13" x14ac:dyDescent="0.2">
      <c r="B3134" s="41">
        <f t="shared" si="340"/>
        <v>10583.399999999658</v>
      </c>
      <c r="C3134" s="41">
        <f>Motor!$E$5</f>
        <v>1900</v>
      </c>
      <c r="D3134" s="41">
        <f>Motor!$E$6</f>
        <v>0</v>
      </c>
      <c r="E3134" s="41">
        <f t="shared" si="341"/>
        <v>12483.399999999658</v>
      </c>
      <c r="F3134" s="41">
        <f t="shared" si="342"/>
        <v>1040.28</v>
      </c>
      <c r="G3134" s="41">
        <f>IF(VLOOKUP(F3134,Constantes!$D$2:$E$11,2,TRUE)=0,+F3134,VLOOKUP(F3134,Constantes!$D$2:$E$11,2,TRUE))</f>
        <v>1050</v>
      </c>
      <c r="H3134" s="41">
        <f>ROUND(+Motor!$D$15*Iteración!G3134,2)</f>
        <v>49.35</v>
      </c>
      <c r="I3134" s="48">
        <f t="shared" si="343"/>
        <v>832.59999999997149</v>
      </c>
      <c r="J3134" s="41">
        <f t="shared" si="344"/>
        <v>881.94999999997151</v>
      </c>
      <c r="L3134" t="str">
        <f t="shared" si="345"/>
        <v>832,60</v>
      </c>
      <c r="M3134" s="41">
        <f t="shared" si="346"/>
        <v>881.94999999997151</v>
      </c>
    </row>
    <row r="3135" spans="2:13" x14ac:dyDescent="0.2">
      <c r="B3135" s="41">
        <f t="shared" si="340"/>
        <v>10583.519999999658</v>
      </c>
      <c r="C3135" s="41">
        <f>Motor!$E$5</f>
        <v>1900</v>
      </c>
      <c r="D3135" s="41">
        <f>Motor!$E$6</f>
        <v>0</v>
      </c>
      <c r="E3135" s="41">
        <f t="shared" si="341"/>
        <v>12483.519999999658</v>
      </c>
      <c r="F3135" s="41">
        <f t="shared" si="342"/>
        <v>1040.29</v>
      </c>
      <c r="G3135" s="41">
        <f>IF(VLOOKUP(F3135,Constantes!$D$2:$E$11,2,TRUE)=0,+F3135,VLOOKUP(F3135,Constantes!$D$2:$E$11,2,TRUE))</f>
        <v>1050</v>
      </c>
      <c r="H3135" s="41">
        <f>ROUND(+Motor!$D$15*Iteración!G3135,2)</f>
        <v>49.35</v>
      </c>
      <c r="I3135" s="48">
        <f t="shared" si="343"/>
        <v>832.60999999997148</v>
      </c>
      <c r="J3135" s="41">
        <f t="shared" si="344"/>
        <v>881.9599999999715</v>
      </c>
      <c r="L3135" t="str">
        <f t="shared" si="345"/>
        <v>832,61</v>
      </c>
      <c r="M3135" s="41">
        <f t="shared" si="346"/>
        <v>881.9599999999715</v>
      </c>
    </row>
    <row r="3136" spans="2:13" x14ac:dyDescent="0.2">
      <c r="B3136" s="41">
        <f t="shared" si="340"/>
        <v>10583.639999999657</v>
      </c>
      <c r="C3136" s="41">
        <f>Motor!$E$5</f>
        <v>1900</v>
      </c>
      <c r="D3136" s="41">
        <f>Motor!$E$6</f>
        <v>0</v>
      </c>
      <c r="E3136" s="41">
        <f t="shared" si="341"/>
        <v>12483.639999999657</v>
      </c>
      <c r="F3136" s="41">
        <f t="shared" si="342"/>
        <v>1040.3</v>
      </c>
      <c r="G3136" s="41">
        <f>IF(VLOOKUP(F3136,Constantes!$D$2:$E$11,2,TRUE)=0,+F3136,VLOOKUP(F3136,Constantes!$D$2:$E$11,2,TRUE))</f>
        <v>1050</v>
      </c>
      <c r="H3136" s="41">
        <f>ROUND(+Motor!$D$15*Iteración!G3136,2)</f>
        <v>49.35</v>
      </c>
      <c r="I3136" s="48">
        <f t="shared" si="343"/>
        <v>832.61999999997147</v>
      </c>
      <c r="J3136" s="41">
        <f t="shared" si="344"/>
        <v>881.96999999997149</v>
      </c>
      <c r="L3136" t="str">
        <f t="shared" si="345"/>
        <v>832,62</v>
      </c>
      <c r="M3136" s="41">
        <f t="shared" si="346"/>
        <v>881.96999999997149</v>
      </c>
    </row>
    <row r="3137" spans="2:13" x14ac:dyDescent="0.2">
      <c r="B3137" s="41">
        <f t="shared" si="340"/>
        <v>10583.759999999658</v>
      </c>
      <c r="C3137" s="41">
        <f>Motor!$E$5</f>
        <v>1900</v>
      </c>
      <c r="D3137" s="41">
        <f>Motor!$E$6</f>
        <v>0</v>
      </c>
      <c r="E3137" s="41">
        <f t="shared" si="341"/>
        <v>12483.759999999658</v>
      </c>
      <c r="F3137" s="41">
        <f t="shared" si="342"/>
        <v>1040.31</v>
      </c>
      <c r="G3137" s="41">
        <f>IF(VLOOKUP(F3137,Constantes!$D$2:$E$11,2,TRUE)=0,+F3137,VLOOKUP(F3137,Constantes!$D$2:$E$11,2,TRUE))</f>
        <v>1050</v>
      </c>
      <c r="H3137" s="41">
        <f>ROUND(+Motor!$D$15*Iteración!G3137,2)</f>
        <v>49.35</v>
      </c>
      <c r="I3137" s="48">
        <f t="shared" si="343"/>
        <v>832.62999999997146</v>
      </c>
      <c r="J3137" s="41">
        <f t="shared" si="344"/>
        <v>881.97999999997148</v>
      </c>
      <c r="L3137" t="str">
        <f t="shared" si="345"/>
        <v>832,63</v>
      </c>
      <c r="M3137" s="41">
        <f t="shared" si="346"/>
        <v>881.97999999997148</v>
      </c>
    </row>
    <row r="3138" spans="2:13" x14ac:dyDescent="0.2">
      <c r="B3138" s="41">
        <f t="shared" si="340"/>
        <v>10583.879999999657</v>
      </c>
      <c r="C3138" s="41">
        <f>Motor!$E$5</f>
        <v>1900</v>
      </c>
      <c r="D3138" s="41">
        <f>Motor!$E$6</f>
        <v>0</v>
      </c>
      <c r="E3138" s="41">
        <f t="shared" si="341"/>
        <v>12483.879999999657</v>
      </c>
      <c r="F3138" s="41">
        <f t="shared" si="342"/>
        <v>1040.32</v>
      </c>
      <c r="G3138" s="41">
        <f>IF(VLOOKUP(F3138,Constantes!$D$2:$E$11,2,TRUE)=0,+F3138,VLOOKUP(F3138,Constantes!$D$2:$E$11,2,TRUE))</f>
        <v>1050</v>
      </c>
      <c r="H3138" s="41">
        <f>ROUND(+Motor!$D$15*Iteración!G3138,2)</f>
        <v>49.35</v>
      </c>
      <c r="I3138" s="48">
        <f t="shared" si="343"/>
        <v>832.63999999997145</v>
      </c>
      <c r="J3138" s="41">
        <f t="shared" si="344"/>
        <v>881.98999999997147</v>
      </c>
      <c r="L3138" t="str">
        <f t="shared" si="345"/>
        <v>832,64</v>
      </c>
      <c r="M3138" s="41">
        <f t="shared" si="346"/>
        <v>881.98999999997147</v>
      </c>
    </row>
    <row r="3139" spans="2:13" x14ac:dyDescent="0.2">
      <c r="B3139" s="41">
        <f t="shared" si="340"/>
        <v>10583.999999999658</v>
      </c>
      <c r="C3139" s="41">
        <f>Motor!$E$5</f>
        <v>1900</v>
      </c>
      <c r="D3139" s="41">
        <f>Motor!$E$6</f>
        <v>0</v>
      </c>
      <c r="E3139" s="41">
        <f t="shared" si="341"/>
        <v>12483.999999999658</v>
      </c>
      <c r="F3139" s="41">
        <f t="shared" si="342"/>
        <v>1040.33</v>
      </c>
      <c r="G3139" s="41">
        <f>IF(VLOOKUP(F3139,Constantes!$D$2:$E$11,2,TRUE)=0,+F3139,VLOOKUP(F3139,Constantes!$D$2:$E$11,2,TRUE))</f>
        <v>1050</v>
      </c>
      <c r="H3139" s="41">
        <f>ROUND(+Motor!$D$15*Iteración!G3139,2)</f>
        <v>49.35</v>
      </c>
      <c r="I3139" s="48">
        <f t="shared" si="343"/>
        <v>832.64999999997144</v>
      </c>
      <c r="J3139" s="41">
        <f t="shared" si="344"/>
        <v>881.99999999997146</v>
      </c>
      <c r="L3139" t="str">
        <f t="shared" si="345"/>
        <v>832,65</v>
      </c>
      <c r="M3139" s="41">
        <f t="shared" si="346"/>
        <v>881.99999999997146</v>
      </c>
    </row>
    <row r="3140" spans="2:13" x14ac:dyDescent="0.2">
      <c r="B3140" s="41">
        <f t="shared" ref="B3140:B3203" si="347">+J3140*12</f>
        <v>10584.119999999657</v>
      </c>
      <c r="C3140" s="41">
        <f>Motor!$E$5</f>
        <v>1900</v>
      </c>
      <c r="D3140" s="41">
        <f>Motor!$E$6</f>
        <v>0</v>
      </c>
      <c r="E3140" s="41">
        <f t="shared" si="341"/>
        <v>12484.119999999657</v>
      </c>
      <c r="F3140" s="41">
        <f t="shared" si="342"/>
        <v>1040.3399999999999</v>
      </c>
      <c r="G3140" s="41">
        <f>IF(VLOOKUP(F3140,Constantes!$D$2:$E$11,2,TRUE)=0,+F3140,VLOOKUP(F3140,Constantes!$D$2:$E$11,2,TRUE))</f>
        <v>1050</v>
      </c>
      <c r="H3140" s="41">
        <f>ROUND(+Motor!$D$15*Iteración!G3140,2)</f>
        <v>49.35</v>
      </c>
      <c r="I3140" s="48">
        <f t="shared" si="343"/>
        <v>832.65999999997143</v>
      </c>
      <c r="J3140" s="41">
        <f t="shared" si="344"/>
        <v>882.00999999997146</v>
      </c>
      <c r="L3140" t="str">
        <f t="shared" si="345"/>
        <v>832,66</v>
      </c>
      <c r="M3140" s="41">
        <f t="shared" si="346"/>
        <v>882.00999999997146</v>
      </c>
    </row>
    <row r="3141" spans="2:13" x14ac:dyDescent="0.2">
      <c r="B3141" s="41">
        <f t="shared" si="347"/>
        <v>10584.239999999658</v>
      </c>
      <c r="C3141" s="41">
        <f>Motor!$E$5</f>
        <v>1900</v>
      </c>
      <c r="D3141" s="41">
        <f>Motor!$E$6</f>
        <v>0</v>
      </c>
      <c r="E3141" s="41">
        <f t="shared" ref="E3141:E3204" si="348">SUM(B3141:D3141)</f>
        <v>12484.239999999658</v>
      </c>
      <c r="F3141" s="41">
        <f t="shared" ref="F3141:F3204" si="349">ROUND(+E3141/12,2)</f>
        <v>1040.3499999999999</v>
      </c>
      <c r="G3141" s="41">
        <f>IF(VLOOKUP(F3141,Constantes!$D$2:$E$11,2,TRUE)=0,+F3141,VLOOKUP(F3141,Constantes!$D$2:$E$11,2,TRUE))</f>
        <v>1050</v>
      </c>
      <c r="H3141" s="41">
        <f>ROUND(+Motor!$D$15*Iteración!G3141,2)</f>
        <v>49.35</v>
      </c>
      <c r="I3141" s="48">
        <f t="shared" ref="I3141:I3204" si="350">+J3141-H3141</f>
        <v>832.66999999997142</v>
      </c>
      <c r="J3141" s="41">
        <f t="shared" ref="J3141:J3204" si="351">+J3140+$J$1</f>
        <v>882.01999999997145</v>
      </c>
      <c r="L3141" t="str">
        <f t="shared" si="345"/>
        <v>832,67</v>
      </c>
      <c r="M3141" s="41">
        <f t="shared" si="346"/>
        <v>882.01999999997145</v>
      </c>
    </row>
    <row r="3142" spans="2:13" x14ac:dyDescent="0.2">
      <c r="B3142" s="41">
        <f t="shared" si="347"/>
        <v>10584.359999999657</v>
      </c>
      <c r="C3142" s="41">
        <f>Motor!$E$5</f>
        <v>1900</v>
      </c>
      <c r="D3142" s="41">
        <f>Motor!$E$6</f>
        <v>0</v>
      </c>
      <c r="E3142" s="41">
        <f t="shared" si="348"/>
        <v>12484.359999999657</v>
      </c>
      <c r="F3142" s="41">
        <f t="shared" si="349"/>
        <v>1040.3599999999999</v>
      </c>
      <c r="G3142" s="41">
        <f>IF(VLOOKUP(F3142,Constantes!$D$2:$E$11,2,TRUE)=0,+F3142,VLOOKUP(F3142,Constantes!$D$2:$E$11,2,TRUE))</f>
        <v>1050</v>
      </c>
      <c r="H3142" s="41">
        <f>ROUND(+Motor!$D$15*Iteración!G3142,2)</f>
        <v>49.35</v>
      </c>
      <c r="I3142" s="48">
        <f t="shared" si="350"/>
        <v>832.67999999997141</v>
      </c>
      <c r="J3142" s="41">
        <f t="shared" si="351"/>
        <v>882.02999999997144</v>
      </c>
      <c r="L3142" t="str">
        <f t="shared" si="345"/>
        <v>832,68</v>
      </c>
      <c r="M3142" s="41">
        <f t="shared" si="346"/>
        <v>882.02999999997144</v>
      </c>
    </row>
    <row r="3143" spans="2:13" x14ac:dyDescent="0.2">
      <c r="B3143" s="41">
        <f t="shared" si="347"/>
        <v>10584.479999999658</v>
      </c>
      <c r="C3143" s="41">
        <f>Motor!$E$5</f>
        <v>1900</v>
      </c>
      <c r="D3143" s="41">
        <f>Motor!$E$6</f>
        <v>0</v>
      </c>
      <c r="E3143" s="41">
        <f t="shared" si="348"/>
        <v>12484.479999999658</v>
      </c>
      <c r="F3143" s="41">
        <f t="shared" si="349"/>
        <v>1040.3699999999999</v>
      </c>
      <c r="G3143" s="41">
        <f>IF(VLOOKUP(F3143,Constantes!$D$2:$E$11,2,TRUE)=0,+F3143,VLOOKUP(F3143,Constantes!$D$2:$E$11,2,TRUE))</f>
        <v>1050</v>
      </c>
      <c r="H3143" s="41">
        <f>ROUND(+Motor!$D$15*Iteración!G3143,2)</f>
        <v>49.35</v>
      </c>
      <c r="I3143" s="48">
        <f t="shared" si="350"/>
        <v>832.68999999997141</v>
      </c>
      <c r="J3143" s="41">
        <f t="shared" si="351"/>
        <v>882.03999999997143</v>
      </c>
      <c r="L3143" t="str">
        <f t="shared" si="345"/>
        <v>832,69</v>
      </c>
      <c r="M3143" s="41">
        <f t="shared" si="346"/>
        <v>882.03999999997143</v>
      </c>
    </row>
    <row r="3144" spans="2:13" x14ac:dyDescent="0.2">
      <c r="B3144" s="41">
        <f t="shared" si="347"/>
        <v>10584.599999999657</v>
      </c>
      <c r="C3144" s="41">
        <f>Motor!$E$5</f>
        <v>1900</v>
      </c>
      <c r="D3144" s="41">
        <f>Motor!$E$6</f>
        <v>0</v>
      </c>
      <c r="E3144" s="41">
        <f t="shared" si="348"/>
        <v>12484.599999999657</v>
      </c>
      <c r="F3144" s="41">
        <f t="shared" si="349"/>
        <v>1040.3800000000001</v>
      </c>
      <c r="G3144" s="41">
        <f>IF(VLOOKUP(F3144,Constantes!$D$2:$E$11,2,TRUE)=0,+F3144,VLOOKUP(F3144,Constantes!$D$2:$E$11,2,TRUE))</f>
        <v>1050</v>
      </c>
      <c r="H3144" s="41">
        <f>ROUND(+Motor!$D$15*Iteración!G3144,2)</f>
        <v>49.35</v>
      </c>
      <c r="I3144" s="48">
        <f t="shared" si="350"/>
        <v>832.6999999999714</v>
      </c>
      <c r="J3144" s="41">
        <f t="shared" si="351"/>
        <v>882.04999999997142</v>
      </c>
      <c r="L3144" t="str">
        <f t="shared" si="345"/>
        <v>832,70</v>
      </c>
      <c r="M3144" s="41">
        <f t="shared" si="346"/>
        <v>882.04999999997142</v>
      </c>
    </row>
    <row r="3145" spans="2:13" x14ac:dyDescent="0.2">
      <c r="B3145" s="41">
        <f t="shared" si="347"/>
        <v>10584.719999999657</v>
      </c>
      <c r="C3145" s="41">
        <f>Motor!$E$5</f>
        <v>1900</v>
      </c>
      <c r="D3145" s="41">
        <f>Motor!$E$6</f>
        <v>0</v>
      </c>
      <c r="E3145" s="41">
        <f t="shared" si="348"/>
        <v>12484.719999999657</v>
      </c>
      <c r="F3145" s="41">
        <f t="shared" si="349"/>
        <v>1040.3900000000001</v>
      </c>
      <c r="G3145" s="41">
        <f>IF(VLOOKUP(F3145,Constantes!$D$2:$E$11,2,TRUE)=0,+F3145,VLOOKUP(F3145,Constantes!$D$2:$E$11,2,TRUE))</f>
        <v>1050</v>
      </c>
      <c r="H3145" s="41">
        <f>ROUND(+Motor!$D$15*Iteración!G3145,2)</f>
        <v>49.35</v>
      </c>
      <c r="I3145" s="48">
        <f t="shared" si="350"/>
        <v>832.70999999997139</v>
      </c>
      <c r="J3145" s="41">
        <f t="shared" si="351"/>
        <v>882.05999999997141</v>
      </c>
      <c r="L3145" t="str">
        <f t="shared" si="345"/>
        <v>832,71</v>
      </c>
      <c r="M3145" s="41">
        <f t="shared" si="346"/>
        <v>882.05999999997141</v>
      </c>
    </row>
    <row r="3146" spans="2:13" x14ac:dyDescent="0.2">
      <c r="B3146" s="41">
        <f t="shared" si="347"/>
        <v>10584.839999999656</v>
      </c>
      <c r="C3146" s="41">
        <f>Motor!$E$5</f>
        <v>1900</v>
      </c>
      <c r="D3146" s="41">
        <f>Motor!$E$6</f>
        <v>0</v>
      </c>
      <c r="E3146" s="41">
        <f t="shared" si="348"/>
        <v>12484.839999999656</v>
      </c>
      <c r="F3146" s="41">
        <f t="shared" si="349"/>
        <v>1040.4000000000001</v>
      </c>
      <c r="G3146" s="41">
        <f>IF(VLOOKUP(F3146,Constantes!$D$2:$E$11,2,TRUE)=0,+F3146,VLOOKUP(F3146,Constantes!$D$2:$E$11,2,TRUE))</f>
        <v>1050</v>
      </c>
      <c r="H3146" s="41">
        <f>ROUND(+Motor!$D$15*Iteración!G3146,2)</f>
        <v>49.35</v>
      </c>
      <c r="I3146" s="48">
        <f t="shared" si="350"/>
        <v>832.71999999997138</v>
      </c>
      <c r="J3146" s="41">
        <f t="shared" si="351"/>
        <v>882.0699999999714</v>
      </c>
      <c r="L3146" t="str">
        <f t="shared" si="345"/>
        <v>832,72</v>
      </c>
      <c r="M3146" s="41">
        <f t="shared" si="346"/>
        <v>882.0699999999714</v>
      </c>
    </row>
    <row r="3147" spans="2:13" x14ac:dyDescent="0.2">
      <c r="B3147" s="41">
        <f t="shared" si="347"/>
        <v>10584.959999999657</v>
      </c>
      <c r="C3147" s="41">
        <f>Motor!$E$5</f>
        <v>1900</v>
      </c>
      <c r="D3147" s="41">
        <f>Motor!$E$6</f>
        <v>0</v>
      </c>
      <c r="E3147" s="41">
        <f t="shared" si="348"/>
        <v>12484.959999999657</v>
      </c>
      <c r="F3147" s="41">
        <f t="shared" si="349"/>
        <v>1040.4100000000001</v>
      </c>
      <c r="G3147" s="41">
        <f>IF(VLOOKUP(F3147,Constantes!$D$2:$E$11,2,TRUE)=0,+F3147,VLOOKUP(F3147,Constantes!$D$2:$E$11,2,TRUE))</f>
        <v>1050</v>
      </c>
      <c r="H3147" s="41">
        <f>ROUND(+Motor!$D$15*Iteración!G3147,2)</f>
        <v>49.35</v>
      </c>
      <c r="I3147" s="48">
        <f t="shared" si="350"/>
        <v>832.72999999997137</v>
      </c>
      <c r="J3147" s="41">
        <f t="shared" si="351"/>
        <v>882.07999999997139</v>
      </c>
      <c r="L3147" t="str">
        <f t="shared" si="345"/>
        <v>832,73</v>
      </c>
      <c r="M3147" s="41">
        <f t="shared" si="346"/>
        <v>882.07999999997139</v>
      </c>
    </row>
    <row r="3148" spans="2:13" x14ac:dyDescent="0.2">
      <c r="B3148" s="41">
        <f t="shared" si="347"/>
        <v>10585.079999999656</v>
      </c>
      <c r="C3148" s="41">
        <f>Motor!$E$5</f>
        <v>1900</v>
      </c>
      <c r="D3148" s="41">
        <f>Motor!$E$6</f>
        <v>0</v>
      </c>
      <c r="E3148" s="41">
        <f t="shared" si="348"/>
        <v>12485.079999999656</v>
      </c>
      <c r="F3148" s="41">
        <f t="shared" si="349"/>
        <v>1040.42</v>
      </c>
      <c r="G3148" s="41">
        <f>IF(VLOOKUP(F3148,Constantes!$D$2:$E$11,2,TRUE)=0,+F3148,VLOOKUP(F3148,Constantes!$D$2:$E$11,2,TRUE))</f>
        <v>1050</v>
      </c>
      <c r="H3148" s="41">
        <f>ROUND(+Motor!$D$15*Iteración!G3148,2)</f>
        <v>49.35</v>
      </c>
      <c r="I3148" s="48">
        <f t="shared" si="350"/>
        <v>832.73999999997136</v>
      </c>
      <c r="J3148" s="41">
        <f t="shared" si="351"/>
        <v>882.08999999997138</v>
      </c>
      <c r="L3148" t="str">
        <f t="shared" si="345"/>
        <v>832,74</v>
      </c>
      <c r="M3148" s="41">
        <f t="shared" si="346"/>
        <v>882.08999999997138</v>
      </c>
    </row>
    <row r="3149" spans="2:13" x14ac:dyDescent="0.2">
      <c r="B3149" s="41">
        <f t="shared" si="347"/>
        <v>10585.199999999657</v>
      </c>
      <c r="C3149" s="41">
        <f>Motor!$E$5</f>
        <v>1900</v>
      </c>
      <c r="D3149" s="41">
        <f>Motor!$E$6</f>
        <v>0</v>
      </c>
      <c r="E3149" s="41">
        <f t="shared" si="348"/>
        <v>12485.199999999657</v>
      </c>
      <c r="F3149" s="41">
        <f t="shared" si="349"/>
        <v>1040.43</v>
      </c>
      <c r="G3149" s="41">
        <f>IF(VLOOKUP(F3149,Constantes!$D$2:$E$11,2,TRUE)=0,+F3149,VLOOKUP(F3149,Constantes!$D$2:$E$11,2,TRUE))</f>
        <v>1050</v>
      </c>
      <c r="H3149" s="41">
        <f>ROUND(+Motor!$D$15*Iteración!G3149,2)</f>
        <v>49.35</v>
      </c>
      <c r="I3149" s="48">
        <f t="shared" si="350"/>
        <v>832.74999999997135</v>
      </c>
      <c r="J3149" s="41">
        <f t="shared" si="351"/>
        <v>882.09999999997137</v>
      </c>
      <c r="L3149" t="str">
        <f t="shared" si="345"/>
        <v>832,75</v>
      </c>
      <c r="M3149" s="41">
        <f t="shared" si="346"/>
        <v>882.09999999997137</v>
      </c>
    </row>
    <row r="3150" spans="2:13" x14ac:dyDescent="0.2">
      <c r="B3150" s="41">
        <f t="shared" si="347"/>
        <v>10585.319999999656</v>
      </c>
      <c r="C3150" s="41">
        <f>Motor!$E$5</f>
        <v>1900</v>
      </c>
      <c r="D3150" s="41">
        <f>Motor!$E$6</f>
        <v>0</v>
      </c>
      <c r="E3150" s="41">
        <f t="shared" si="348"/>
        <v>12485.319999999656</v>
      </c>
      <c r="F3150" s="41">
        <f t="shared" si="349"/>
        <v>1040.44</v>
      </c>
      <c r="G3150" s="41">
        <f>IF(VLOOKUP(F3150,Constantes!$D$2:$E$11,2,TRUE)=0,+F3150,VLOOKUP(F3150,Constantes!$D$2:$E$11,2,TRUE))</f>
        <v>1050</v>
      </c>
      <c r="H3150" s="41">
        <f>ROUND(+Motor!$D$15*Iteración!G3150,2)</f>
        <v>49.35</v>
      </c>
      <c r="I3150" s="48">
        <f t="shared" si="350"/>
        <v>832.75999999997134</v>
      </c>
      <c r="J3150" s="41">
        <f t="shared" si="351"/>
        <v>882.10999999997136</v>
      </c>
      <c r="L3150" t="str">
        <f t="shared" si="345"/>
        <v>832,76</v>
      </c>
      <c r="M3150" s="41">
        <f t="shared" si="346"/>
        <v>882.10999999997136</v>
      </c>
    </row>
    <row r="3151" spans="2:13" x14ac:dyDescent="0.2">
      <c r="B3151" s="41">
        <f t="shared" si="347"/>
        <v>10585.439999999657</v>
      </c>
      <c r="C3151" s="41">
        <f>Motor!$E$5</f>
        <v>1900</v>
      </c>
      <c r="D3151" s="41">
        <f>Motor!$E$6</f>
        <v>0</v>
      </c>
      <c r="E3151" s="41">
        <f t="shared" si="348"/>
        <v>12485.439999999657</v>
      </c>
      <c r="F3151" s="41">
        <f t="shared" si="349"/>
        <v>1040.45</v>
      </c>
      <c r="G3151" s="41">
        <f>IF(VLOOKUP(F3151,Constantes!$D$2:$E$11,2,TRUE)=0,+F3151,VLOOKUP(F3151,Constantes!$D$2:$E$11,2,TRUE))</f>
        <v>1050</v>
      </c>
      <c r="H3151" s="41">
        <f>ROUND(+Motor!$D$15*Iteración!G3151,2)</f>
        <v>49.35</v>
      </c>
      <c r="I3151" s="48">
        <f t="shared" si="350"/>
        <v>832.76999999997133</v>
      </c>
      <c r="J3151" s="41">
        <f t="shared" si="351"/>
        <v>882.11999999997136</v>
      </c>
      <c r="L3151" t="str">
        <f t="shared" si="345"/>
        <v>832,77</v>
      </c>
      <c r="M3151" s="41">
        <f t="shared" si="346"/>
        <v>882.11999999997136</v>
      </c>
    </row>
    <row r="3152" spans="2:13" x14ac:dyDescent="0.2">
      <c r="B3152" s="41">
        <f t="shared" si="347"/>
        <v>10585.559999999656</v>
      </c>
      <c r="C3152" s="41">
        <f>Motor!$E$5</f>
        <v>1900</v>
      </c>
      <c r="D3152" s="41">
        <f>Motor!$E$6</f>
        <v>0</v>
      </c>
      <c r="E3152" s="41">
        <f t="shared" si="348"/>
        <v>12485.559999999656</v>
      </c>
      <c r="F3152" s="41">
        <f t="shared" si="349"/>
        <v>1040.46</v>
      </c>
      <c r="G3152" s="41">
        <f>IF(VLOOKUP(F3152,Constantes!$D$2:$E$11,2,TRUE)=0,+F3152,VLOOKUP(F3152,Constantes!$D$2:$E$11,2,TRUE))</f>
        <v>1050</v>
      </c>
      <c r="H3152" s="41">
        <f>ROUND(+Motor!$D$15*Iteración!G3152,2)</f>
        <v>49.35</v>
      </c>
      <c r="I3152" s="48">
        <f t="shared" si="350"/>
        <v>832.77999999997132</v>
      </c>
      <c r="J3152" s="41">
        <f t="shared" si="351"/>
        <v>882.12999999997135</v>
      </c>
      <c r="L3152" t="str">
        <f t="shared" si="345"/>
        <v>832,78</v>
      </c>
      <c r="M3152" s="41">
        <f t="shared" si="346"/>
        <v>882.12999999997135</v>
      </c>
    </row>
    <row r="3153" spans="2:13" x14ac:dyDescent="0.2">
      <c r="B3153" s="41">
        <f t="shared" si="347"/>
        <v>10585.679999999657</v>
      </c>
      <c r="C3153" s="41">
        <f>Motor!$E$5</f>
        <v>1900</v>
      </c>
      <c r="D3153" s="41">
        <f>Motor!$E$6</f>
        <v>0</v>
      </c>
      <c r="E3153" s="41">
        <f t="shared" si="348"/>
        <v>12485.679999999657</v>
      </c>
      <c r="F3153" s="41">
        <f t="shared" si="349"/>
        <v>1040.47</v>
      </c>
      <c r="G3153" s="41">
        <f>IF(VLOOKUP(F3153,Constantes!$D$2:$E$11,2,TRUE)=0,+F3153,VLOOKUP(F3153,Constantes!$D$2:$E$11,2,TRUE))</f>
        <v>1050</v>
      </c>
      <c r="H3153" s="41">
        <f>ROUND(+Motor!$D$15*Iteración!G3153,2)</f>
        <v>49.35</v>
      </c>
      <c r="I3153" s="48">
        <f t="shared" si="350"/>
        <v>832.78999999997131</v>
      </c>
      <c r="J3153" s="41">
        <f t="shared" si="351"/>
        <v>882.13999999997134</v>
      </c>
      <c r="L3153" t="str">
        <f t="shared" si="345"/>
        <v>832,79</v>
      </c>
      <c r="M3153" s="41">
        <f t="shared" si="346"/>
        <v>882.13999999997134</v>
      </c>
    </row>
    <row r="3154" spans="2:13" x14ac:dyDescent="0.2">
      <c r="B3154" s="41">
        <f t="shared" si="347"/>
        <v>10585.799999999655</v>
      </c>
      <c r="C3154" s="41">
        <f>Motor!$E$5</f>
        <v>1900</v>
      </c>
      <c r="D3154" s="41">
        <f>Motor!$E$6</f>
        <v>0</v>
      </c>
      <c r="E3154" s="41">
        <f t="shared" si="348"/>
        <v>12485.799999999655</v>
      </c>
      <c r="F3154" s="41">
        <f t="shared" si="349"/>
        <v>1040.48</v>
      </c>
      <c r="G3154" s="41">
        <f>IF(VLOOKUP(F3154,Constantes!$D$2:$E$11,2,TRUE)=0,+F3154,VLOOKUP(F3154,Constantes!$D$2:$E$11,2,TRUE))</f>
        <v>1050</v>
      </c>
      <c r="H3154" s="41">
        <f>ROUND(+Motor!$D$15*Iteración!G3154,2)</f>
        <v>49.35</v>
      </c>
      <c r="I3154" s="48">
        <f t="shared" si="350"/>
        <v>832.79999999997131</v>
      </c>
      <c r="J3154" s="41">
        <f t="shared" si="351"/>
        <v>882.14999999997133</v>
      </c>
      <c r="L3154" t="str">
        <f t="shared" si="345"/>
        <v>832,80</v>
      </c>
      <c r="M3154" s="41">
        <f t="shared" si="346"/>
        <v>882.14999999997133</v>
      </c>
    </row>
    <row r="3155" spans="2:13" x14ac:dyDescent="0.2">
      <c r="B3155" s="41">
        <f t="shared" si="347"/>
        <v>10585.919999999656</v>
      </c>
      <c r="C3155" s="41">
        <f>Motor!$E$5</f>
        <v>1900</v>
      </c>
      <c r="D3155" s="41">
        <f>Motor!$E$6</f>
        <v>0</v>
      </c>
      <c r="E3155" s="41">
        <f t="shared" si="348"/>
        <v>12485.919999999656</v>
      </c>
      <c r="F3155" s="41">
        <f t="shared" si="349"/>
        <v>1040.49</v>
      </c>
      <c r="G3155" s="41">
        <f>IF(VLOOKUP(F3155,Constantes!$D$2:$E$11,2,TRUE)=0,+F3155,VLOOKUP(F3155,Constantes!$D$2:$E$11,2,TRUE))</f>
        <v>1050</v>
      </c>
      <c r="H3155" s="41">
        <f>ROUND(+Motor!$D$15*Iteración!G3155,2)</f>
        <v>49.35</v>
      </c>
      <c r="I3155" s="48">
        <f t="shared" si="350"/>
        <v>832.8099999999713</v>
      </c>
      <c r="J3155" s="41">
        <f t="shared" si="351"/>
        <v>882.15999999997132</v>
      </c>
      <c r="L3155" t="str">
        <f t="shared" si="345"/>
        <v>832,81</v>
      </c>
      <c r="M3155" s="41">
        <f t="shared" si="346"/>
        <v>882.15999999997132</v>
      </c>
    </row>
    <row r="3156" spans="2:13" x14ac:dyDescent="0.2">
      <c r="B3156" s="41">
        <f t="shared" si="347"/>
        <v>10586.039999999655</v>
      </c>
      <c r="C3156" s="41">
        <f>Motor!$E$5</f>
        <v>1900</v>
      </c>
      <c r="D3156" s="41">
        <f>Motor!$E$6</f>
        <v>0</v>
      </c>
      <c r="E3156" s="41">
        <f t="shared" si="348"/>
        <v>12486.039999999655</v>
      </c>
      <c r="F3156" s="41">
        <f t="shared" si="349"/>
        <v>1040.5</v>
      </c>
      <c r="G3156" s="41">
        <f>IF(VLOOKUP(F3156,Constantes!$D$2:$E$11,2,TRUE)=0,+F3156,VLOOKUP(F3156,Constantes!$D$2:$E$11,2,TRUE))</f>
        <v>1050</v>
      </c>
      <c r="H3156" s="41">
        <f>ROUND(+Motor!$D$15*Iteración!G3156,2)</f>
        <v>49.35</v>
      </c>
      <c r="I3156" s="48">
        <f t="shared" si="350"/>
        <v>832.81999999997129</v>
      </c>
      <c r="J3156" s="41">
        <f t="shared" si="351"/>
        <v>882.16999999997131</v>
      </c>
      <c r="L3156" t="str">
        <f t="shared" si="345"/>
        <v>832,82</v>
      </c>
      <c r="M3156" s="41">
        <f t="shared" si="346"/>
        <v>882.16999999997131</v>
      </c>
    </row>
    <row r="3157" spans="2:13" x14ac:dyDescent="0.2">
      <c r="B3157" s="41">
        <f t="shared" si="347"/>
        <v>10586.159999999656</v>
      </c>
      <c r="C3157" s="41">
        <f>Motor!$E$5</f>
        <v>1900</v>
      </c>
      <c r="D3157" s="41">
        <f>Motor!$E$6</f>
        <v>0</v>
      </c>
      <c r="E3157" s="41">
        <f t="shared" si="348"/>
        <v>12486.159999999656</v>
      </c>
      <c r="F3157" s="41">
        <f t="shared" si="349"/>
        <v>1040.51</v>
      </c>
      <c r="G3157" s="41">
        <f>IF(VLOOKUP(F3157,Constantes!$D$2:$E$11,2,TRUE)=0,+F3157,VLOOKUP(F3157,Constantes!$D$2:$E$11,2,TRUE))</f>
        <v>1050</v>
      </c>
      <c r="H3157" s="41">
        <f>ROUND(+Motor!$D$15*Iteración!G3157,2)</f>
        <v>49.35</v>
      </c>
      <c r="I3157" s="48">
        <f t="shared" si="350"/>
        <v>832.82999999997128</v>
      </c>
      <c r="J3157" s="41">
        <f t="shared" si="351"/>
        <v>882.1799999999713</v>
      </c>
      <c r="L3157" t="str">
        <f t="shared" si="345"/>
        <v>832,83</v>
      </c>
      <c r="M3157" s="41">
        <f t="shared" si="346"/>
        <v>882.1799999999713</v>
      </c>
    </row>
    <row r="3158" spans="2:13" x14ac:dyDescent="0.2">
      <c r="B3158" s="41">
        <f t="shared" si="347"/>
        <v>10586.279999999655</v>
      </c>
      <c r="C3158" s="41">
        <f>Motor!$E$5</f>
        <v>1900</v>
      </c>
      <c r="D3158" s="41">
        <f>Motor!$E$6</f>
        <v>0</v>
      </c>
      <c r="E3158" s="41">
        <f t="shared" si="348"/>
        <v>12486.279999999655</v>
      </c>
      <c r="F3158" s="41">
        <f t="shared" si="349"/>
        <v>1040.52</v>
      </c>
      <c r="G3158" s="41">
        <f>IF(VLOOKUP(F3158,Constantes!$D$2:$E$11,2,TRUE)=0,+F3158,VLOOKUP(F3158,Constantes!$D$2:$E$11,2,TRUE))</f>
        <v>1050</v>
      </c>
      <c r="H3158" s="41">
        <f>ROUND(+Motor!$D$15*Iteración!G3158,2)</f>
        <v>49.35</v>
      </c>
      <c r="I3158" s="48">
        <f t="shared" si="350"/>
        <v>832.83999999997127</v>
      </c>
      <c r="J3158" s="41">
        <f t="shared" si="351"/>
        <v>882.18999999997129</v>
      </c>
      <c r="L3158" t="str">
        <f t="shared" si="345"/>
        <v>832,84</v>
      </c>
      <c r="M3158" s="41">
        <f t="shared" si="346"/>
        <v>882.18999999997129</v>
      </c>
    </row>
    <row r="3159" spans="2:13" x14ac:dyDescent="0.2">
      <c r="B3159" s="41">
        <f t="shared" si="347"/>
        <v>10586.399999999656</v>
      </c>
      <c r="C3159" s="41">
        <f>Motor!$E$5</f>
        <v>1900</v>
      </c>
      <c r="D3159" s="41">
        <f>Motor!$E$6</f>
        <v>0</v>
      </c>
      <c r="E3159" s="41">
        <f t="shared" si="348"/>
        <v>12486.399999999656</v>
      </c>
      <c r="F3159" s="41">
        <f t="shared" si="349"/>
        <v>1040.53</v>
      </c>
      <c r="G3159" s="41">
        <f>IF(VLOOKUP(F3159,Constantes!$D$2:$E$11,2,TRUE)=0,+F3159,VLOOKUP(F3159,Constantes!$D$2:$E$11,2,TRUE))</f>
        <v>1050</v>
      </c>
      <c r="H3159" s="41">
        <f>ROUND(+Motor!$D$15*Iteración!G3159,2)</f>
        <v>49.35</v>
      </c>
      <c r="I3159" s="48">
        <f t="shared" si="350"/>
        <v>832.84999999997126</v>
      </c>
      <c r="J3159" s="41">
        <f t="shared" si="351"/>
        <v>882.19999999997128</v>
      </c>
      <c r="L3159" t="str">
        <f t="shared" si="345"/>
        <v>832,85</v>
      </c>
      <c r="M3159" s="41">
        <f t="shared" si="346"/>
        <v>882.19999999997128</v>
      </c>
    </row>
    <row r="3160" spans="2:13" x14ac:dyDescent="0.2">
      <c r="B3160" s="41">
        <f t="shared" si="347"/>
        <v>10586.519999999655</v>
      </c>
      <c r="C3160" s="41">
        <f>Motor!$E$5</f>
        <v>1900</v>
      </c>
      <c r="D3160" s="41">
        <f>Motor!$E$6</f>
        <v>0</v>
      </c>
      <c r="E3160" s="41">
        <f t="shared" si="348"/>
        <v>12486.519999999655</v>
      </c>
      <c r="F3160" s="41">
        <f t="shared" si="349"/>
        <v>1040.54</v>
      </c>
      <c r="G3160" s="41">
        <f>IF(VLOOKUP(F3160,Constantes!$D$2:$E$11,2,TRUE)=0,+F3160,VLOOKUP(F3160,Constantes!$D$2:$E$11,2,TRUE))</f>
        <v>1050</v>
      </c>
      <c r="H3160" s="41">
        <f>ROUND(+Motor!$D$15*Iteración!G3160,2)</f>
        <v>49.35</v>
      </c>
      <c r="I3160" s="48">
        <f t="shared" si="350"/>
        <v>832.85999999997125</v>
      </c>
      <c r="J3160" s="41">
        <f t="shared" si="351"/>
        <v>882.20999999997127</v>
      </c>
      <c r="L3160" t="str">
        <f t="shared" si="345"/>
        <v>832,86</v>
      </c>
      <c r="M3160" s="41">
        <f t="shared" si="346"/>
        <v>882.20999999997127</v>
      </c>
    </row>
    <row r="3161" spans="2:13" x14ac:dyDescent="0.2">
      <c r="B3161" s="41">
        <f t="shared" si="347"/>
        <v>10586.639999999656</v>
      </c>
      <c r="C3161" s="41">
        <f>Motor!$E$5</f>
        <v>1900</v>
      </c>
      <c r="D3161" s="41">
        <f>Motor!$E$6</f>
        <v>0</v>
      </c>
      <c r="E3161" s="41">
        <f t="shared" si="348"/>
        <v>12486.639999999656</v>
      </c>
      <c r="F3161" s="41">
        <f t="shared" si="349"/>
        <v>1040.55</v>
      </c>
      <c r="G3161" s="41">
        <f>IF(VLOOKUP(F3161,Constantes!$D$2:$E$11,2,TRUE)=0,+F3161,VLOOKUP(F3161,Constantes!$D$2:$E$11,2,TRUE))</f>
        <v>1050</v>
      </c>
      <c r="H3161" s="41">
        <f>ROUND(+Motor!$D$15*Iteración!G3161,2)</f>
        <v>49.35</v>
      </c>
      <c r="I3161" s="48">
        <f t="shared" si="350"/>
        <v>832.86999999997124</v>
      </c>
      <c r="J3161" s="41">
        <f t="shared" si="351"/>
        <v>882.21999999997126</v>
      </c>
      <c r="L3161" t="str">
        <f t="shared" si="345"/>
        <v>832,87</v>
      </c>
      <c r="M3161" s="41">
        <f t="shared" si="346"/>
        <v>882.21999999997126</v>
      </c>
    </row>
    <row r="3162" spans="2:13" x14ac:dyDescent="0.2">
      <c r="B3162" s="41">
        <f t="shared" si="347"/>
        <v>10586.759999999655</v>
      </c>
      <c r="C3162" s="41">
        <f>Motor!$E$5</f>
        <v>1900</v>
      </c>
      <c r="D3162" s="41">
        <f>Motor!$E$6</f>
        <v>0</v>
      </c>
      <c r="E3162" s="41">
        <f t="shared" si="348"/>
        <v>12486.759999999655</v>
      </c>
      <c r="F3162" s="41">
        <f t="shared" si="349"/>
        <v>1040.56</v>
      </c>
      <c r="G3162" s="41">
        <f>IF(VLOOKUP(F3162,Constantes!$D$2:$E$11,2,TRUE)=0,+F3162,VLOOKUP(F3162,Constantes!$D$2:$E$11,2,TRUE))</f>
        <v>1050</v>
      </c>
      <c r="H3162" s="41">
        <f>ROUND(+Motor!$D$15*Iteración!G3162,2)</f>
        <v>49.35</v>
      </c>
      <c r="I3162" s="48">
        <f t="shared" si="350"/>
        <v>832.87999999997123</v>
      </c>
      <c r="J3162" s="41">
        <f t="shared" si="351"/>
        <v>882.22999999997126</v>
      </c>
      <c r="L3162" t="str">
        <f t="shared" si="345"/>
        <v>832,88</v>
      </c>
      <c r="M3162" s="41">
        <f t="shared" si="346"/>
        <v>882.22999999997126</v>
      </c>
    </row>
    <row r="3163" spans="2:13" x14ac:dyDescent="0.2">
      <c r="B3163" s="41">
        <f t="shared" si="347"/>
        <v>10586.879999999655</v>
      </c>
      <c r="C3163" s="41">
        <f>Motor!$E$5</f>
        <v>1900</v>
      </c>
      <c r="D3163" s="41">
        <f>Motor!$E$6</f>
        <v>0</v>
      </c>
      <c r="E3163" s="41">
        <f t="shared" si="348"/>
        <v>12486.879999999655</v>
      </c>
      <c r="F3163" s="41">
        <f t="shared" si="349"/>
        <v>1040.57</v>
      </c>
      <c r="G3163" s="41">
        <f>IF(VLOOKUP(F3163,Constantes!$D$2:$E$11,2,TRUE)=0,+F3163,VLOOKUP(F3163,Constantes!$D$2:$E$11,2,TRUE))</f>
        <v>1050</v>
      </c>
      <c r="H3163" s="41">
        <f>ROUND(+Motor!$D$15*Iteración!G3163,2)</f>
        <v>49.35</v>
      </c>
      <c r="I3163" s="48">
        <f t="shared" si="350"/>
        <v>832.88999999997122</v>
      </c>
      <c r="J3163" s="41">
        <f t="shared" si="351"/>
        <v>882.23999999997125</v>
      </c>
      <c r="L3163" t="str">
        <f t="shared" si="345"/>
        <v>832,89</v>
      </c>
      <c r="M3163" s="41">
        <f t="shared" si="346"/>
        <v>882.23999999997125</v>
      </c>
    </row>
    <row r="3164" spans="2:13" x14ac:dyDescent="0.2">
      <c r="B3164" s="41">
        <f t="shared" si="347"/>
        <v>10586.999999999654</v>
      </c>
      <c r="C3164" s="41">
        <f>Motor!$E$5</f>
        <v>1900</v>
      </c>
      <c r="D3164" s="41">
        <f>Motor!$E$6</f>
        <v>0</v>
      </c>
      <c r="E3164" s="41">
        <f t="shared" si="348"/>
        <v>12486.999999999654</v>
      </c>
      <c r="F3164" s="41">
        <f t="shared" si="349"/>
        <v>1040.58</v>
      </c>
      <c r="G3164" s="41">
        <f>IF(VLOOKUP(F3164,Constantes!$D$2:$E$11,2,TRUE)=0,+F3164,VLOOKUP(F3164,Constantes!$D$2:$E$11,2,TRUE))</f>
        <v>1050</v>
      </c>
      <c r="H3164" s="41">
        <f>ROUND(+Motor!$D$15*Iteración!G3164,2)</f>
        <v>49.35</v>
      </c>
      <c r="I3164" s="48">
        <f t="shared" si="350"/>
        <v>832.89999999997121</v>
      </c>
      <c r="J3164" s="41">
        <f t="shared" si="351"/>
        <v>882.24999999997124</v>
      </c>
      <c r="L3164" t="str">
        <f t="shared" si="345"/>
        <v>832,90</v>
      </c>
      <c r="M3164" s="41">
        <f t="shared" si="346"/>
        <v>882.24999999997124</v>
      </c>
    </row>
    <row r="3165" spans="2:13" x14ac:dyDescent="0.2">
      <c r="B3165" s="41">
        <f t="shared" si="347"/>
        <v>10587.119999999655</v>
      </c>
      <c r="C3165" s="41">
        <f>Motor!$E$5</f>
        <v>1900</v>
      </c>
      <c r="D3165" s="41">
        <f>Motor!$E$6</f>
        <v>0</v>
      </c>
      <c r="E3165" s="41">
        <f t="shared" si="348"/>
        <v>12487.119999999655</v>
      </c>
      <c r="F3165" s="41">
        <f t="shared" si="349"/>
        <v>1040.5899999999999</v>
      </c>
      <c r="G3165" s="41">
        <f>IF(VLOOKUP(F3165,Constantes!$D$2:$E$11,2,TRUE)=0,+F3165,VLOOKUP(F3165,Constantes!$D$2:$E$11,2,TRUE))</f>
        <v>1050</v>
      </c>
      <c r="H3165" s="41">
        <f>ROUND(+Motor!$D$15*Iteración!G3165,2)</f>
        <v>49.35</v>
      </c>
      <c r="I3165" s="48">
        <f t="shared" si="350"/>
        <v>832.90999999997121</v>
      </c>
      <c r="J3165" s="41">
        <f t="shared" si="351"/>
        <v>882.25999999997123</v>
      </c>
      <c r="L3165" t="str">
        <f t="shared" ref="L3165:L3228" si="352">TEXT(I3165,"0,00")</f>
        <v>832,91</v>
      </c>
      <c r="M3165" s="41">
        <f t="shared" ref="M3165:M3228" si="353">+J3165</f>
        <v>882.25999999997123</v>
      </c>
    </row>
    <row r="3166" spans="2:13" x14ac:dyDescent="0.2">
      <c r="B3166" s="41">
        <f t="shared" si="347"/>
        <v>10587.239999999654</v>
      </c>
      <c r="C3166" s="41">
        <f>Motor!$E$5</f>
        <v>1900</v>
      </c>
      <c r="D3166" s="41">
        <f>Motor!$E$6</f>
        <v>0</v>
      </c>
      <c r="E3166" s="41">
        <f t="shared" si="348"/>
        <v>12487.239999999654</v>
      </c>
      <c r="F3166" s="41">
        <f t="shared" si="349"/>
        <v>1040.5999999999999</v>
      </c>
      <c r="G3166" s="41">
        <f>IF(VLOOKUP(F3166,Constantes!$D$2:$E$11,2,TRUE)=0,+F3166,VLOOKUP(F3166,Constantes!$D$2:$E$11,2,TRUE))</f>
        <v>1050</v>
      </c>
      <c r="H3166" s="41">
        <f>ROUND(+Motor!$D$15*Iteración!G3166,2)</f>
        <v>49.35</v>
      </c>
      <c r="I3166" s="48">
        <f t="shared" si="350"/>
        <v>832.9199999999712</v>
      </c>
      <c r="J3166" s="41">
        <f t="shared" si="351"/>
        <v>882.26999999997122</v>
      </c>
      <c r="L3166" t="str">
        <f t="shared" si="352"/>
        <v>832,92</v>
      </c>
      <c r="M3166" s="41">
        <f t="shared" si="353"/>
        <v>882.26999999997122</v>
      </c>
    </row>
    <row r="3167" spans="2:13" x14ac:dyDescent="0.2">
      <c r="B3167" s="41">
        <f t="shared" si="347"/>
        <v>10587.359999999655</v>
      </c>
      <c r="C3167" s="41">
        <f>Motor!$E$5</f>
        <v>1900</v>
      </c>
      <c r="D3167" s="41">
        <f>Motor!$E$6</f>
        <v>0</v>
      </c>
      <c r="E3167" s="41">
        <f t="shared" si="348"/>
        <v>12487.359999999655</v>
      </c>
      <c r="F3167" s="41">
        <f t="shared" si="349"/>
        <v>1040.6099999999999</v>
      </c>
      <c r="G3167" s="41">
        <f>IF(VLOOKUP(F3167,Constantes!$D$2:$E$11,2,TRUE)=0,+F3167,VLOOKUP(F3167,Constantes!$D$2:$E$11,2,TRUE))</f>
        <v>1050</v>
      </c>
      <c r="H3167" s="41">
        <f>ROUND(+Motor!$D$15*Iteración!G3167,2)</f>
        <v>49.35</v>
      </c>
      <c r="I3167" s="48">
        <f t="shared" si="350"/>
        <v>832.92999999997119</v>
      </c>
      <c r="J3167" s="41">
        <f t="shared" si="351"/>
        <v>882.27999999997121</v>
      </c>
      <c r="L3167" t="str">
        <f t="shared" si="352"/>
        <v>832,93</v>
      </c>
      <c r="M3167" s="41">
        <f t="shared" si="353"/>
        <v>882.27999999997121</v>
      </c>
    </row>
    <row r="3168" spans="2:13" x14ac:dyDescent="0.2">
      <c r="B3168" s="41">
        <f t="shared" si="347"/>
        <v>10587.479999999654</v>
      </c>
      <c r="C3168" s="41">
        <f>Motor!$E$5</f>
        <v>1900</v>
      </c>
      <c r="D3168" s="41">
        <f>Motor!$E$6</f>
        <v>0</v>
      </c>
      <c r="E3168" s="41">
        <f t="shared" si="348"/>
        <v>12487.479999999654</v>
      </c>
      <c r="F3168" s="41">
        <f t="shared" si="349"/>
        <v>1040.6199999999999</v>
      </c>
      <c r="G3168" s="41">
        <f>IF(VLOOKUP(F3168,Constantes!$D$2:$E$11,2,TRUE)=0,+F3168,VLOOKUP(F3168,Constantes!$D$2:$E$11,2,TRUE))</f>
        <v>1050</v>
      </c>
      <c r="H3168" s="41">
        <f>ROUND(+Motor!$D$15*Iteración!G3168,2)</f>
        <v>49.35</v>
      </c>
      <c r="I3168" s="48">
        <f t="shared" si="350"/>
        <v>832.93999999997118</v>
      </c>
      <c r="J3168" s="41">
        <f t="shared" si="351"/>
        <v>882.2899999999712</v>
      </c>
      <c r="L3168" t="str">
        <f t="shared" si="352"/>
        <v>832,94</v>
      </c>
      <c r="M3168" s="41">
        <f t="shared" si="353"/>
        <v>882.2899999999712</v>
      </c>
    </row>
    <row r="3169" spans="2:13" x14ac:dyDescent="0.2">
      <c r="B3169" s="41">
        <f t="shared" si="347"/>
        <v>10587.599999999655</v>
      </c>
      <c r="C3169" s="41">
        <f>Motor!$E$5</f>
        <v>1900</v>
      </c>
      <c r="D3169" s="41">
        <f>Motor!$E$6</f>
        <v>0</v>
      </c>
      <c r="E3169" s="41">
        <f t="shared" si="348"/>
        <v>12487.599999999655</v>
      </c>
      <c r="F3169" s="41">
        <f t="shared" si="349"/>
        <v>1040.6300000000001</v>
      </c>
      <c r="G3169" s="41">
        <f>IF(VLOOKUP(F3169,Constantes!$D$2:$E$11,2,TRUE)=0,+F3169,VLOOKUP(F3169,Constantes!$D$2:$E$11,2,TRUE))</f>
        <v>1050</v>
      </c>
      <c r="H3169" s="41">
        <f>ROUND(+Motor!$D$15*Iteración!G3169,2)</f>
        <v>49.35</v>
      </c>
      <c r="I3169" s="48">
        <f t="shared" si="350"/>
        <v>832.94999999997117</v>
      </c>
      <c r="J3169" s="41">
        <f t="shared" si="351"/>
        <v>882.29999999997119</v>
      </c>
      <c r="L3169" t="str">
        <f t="shared" si="352"/>
        <v>832,95</v>
      </c>
      <c r="M3169" s="41">
        <f t="shared" si="353"/>
        <v>882.29999999997119</v>
      </c>
    </row>
    <row r="3170" spans="2:13" x14ac:dyDescent="0.2">
      <c r="B3170" s="41">
        <f t="shared" si="347"/>
        <v>10587.719999999654</v>
      </c>
      <c r="C3170" s="41">
        <f>Motor!$E$5</f>
        <v>1900</v>
      </c>
      <c r="D3170" s="41">
        <f>Motor!$E$6</f>
        <v>0</v>
      </c>
      <c r="E3170" s="41">
        <f t="shared" si="348"/>
        <v>12487.719999999654</v>
      </c>
      <c r="F3170" s="41">
        <f t="shared" si="349"/>
        <v>1040.6400000000001</v>
      </c>
      <c r="G3170" s="41">
        <f>IF(VLOOKUP(F3170,Constantes!$D$2:$E$11,2,TRUE)=0,+F3170,VLOOKUP(F3170,Constantes!$D$2:$E$11,2,TRUE))</f>
        <v>1050</v>
      </c>
      <c r="H3170" s="41">
        <f>ROUND(+Motor!$D$15*Iteración!G3170,2)</f>
        <v>49.35</v>
      </c>
      <c r="I3170" s="48">
        <f t="shared" si="350"/>
        <v>832.95999999997116</v>
      </c>
      <c r="J3170" s="41">
        <f t="shared" si="351"/>
        <v>882.30999999997118</v>
      </c>
      <c r="L3170" t="str">
        <f t="shared" si="352"/>
        <v>832,96</v>
      </c>
      <c r="M3170" s="41">
        <f t="shared" si="353"/>
        <v>882.30999999997118</v>
      </c>
    </row>
    <row r="3171" spans="2:13" x14ac:dyDescent="0.2">
      <c r="B3171" s="41">
        <f t="shared" si="347"/>
        <v>10587.839999999655</v>
      </c>
      <c r="C3171" s="41">
        <f>Motor!$E$5</f>
        <v>1900</v>
      </c>
      <c r="D3171" s="41">
        <f>Motor!$E$6</f>
        <v>0</v>
      </c>
      <c r="E3171" s="41">
        <f t="shared" si="348"/>
        <v>12487.839999999655</v>
      </c>
      <c r="F3171" s="41">
        <f t="shared" si="349"/>
        <v>1040.6500000000001</v>
      </c>
      <c r="G3171" s="41">
        <f>IF(VLOOKUP(F3171,Constantes!$D$2:$E$11,2,TRUE)=0,+F3171,VLOOKUP(F3171,Constantes!$D$2:$E$11,2,TRUE))</f>
        <v>1050</v>
      </c>
      <c r="H3171" s="41">
        <f>ROUND(+Motor!$D$15*Iteración!G3171,2)</f>
        <v>49.35</v>
      </c>
      <c r="I3171" s="48">
        <f t="shared" si="350"/>
        <v>832.96999999997115</v>
      </c>
      <c r="J3171" s="41">
        <f t="shared" si="351"/>
        <v>882.31999999997117</v>
      </c>
      <c r="L3171" t="str">
        <f t="shared" si="352"/>
        <v>832,97</v>
      </c>
      <c r="M3171" s="41">
        <f t="shared" si="353"/>
        <v>882.31999999997117</v>
      </c>
    </row>
    <row r="3172" spans="2:13" x14ac:dyDescent="0.2">
      <c r="B3172" s="41">
        <f t="shared" si="347"/>
        <v>10587.959999999654</v>
      </c>
      <c r="C3172" s="41">
        <f>Motor!$E$5</f>
        <v>1900</v>
      </c>
      <c r="D3172" s="41">
        <f>Motor!$E$6</f>
        <v>0</v>
      </c>
      <c r="E3172" s="41">
        <f t="shared" si="348"/>
        <v>12487.959999999654</v>
      </c>
      <c r="F3172" s="41">
        <f t="shared" si="349"/>
        <v>1040.6600000000001</v>
      </c>
      <c r="G3172" s="41">
        <f>IF(VLOOKUP(F3172,Constantes!$D$2:$E$11,2,TRUE)=0,+F3172,VLOOKUP(F3172,Constantes!$D$2:$E$11,2,TRUE))</f>
        <v>1050</v>
      </c>
      <c r="H3172" s="41">
        <f>ROUND(+Motor!$D$15*Iteración!G3172,2)</f>
        <v>49.35</v>
      </c>
      <c r="I3172" s="48">
        <f t="shared" si="350"/>
        <v>832.97999999997114</v>
      </c>
      <c r="J3172" s="41">
        <f t="shared" si="351"/>
        <v>882.32999999997116</v>
      </c>
      <c r="L3172" t="str">
        <f t="shared" si="352"/>
        <v>832,98</v>
      </c>
      <c r="M3172" s="41">
        <f t="shared" si="353"/>
        <v>882.32999999997116</v>
      </c>
    </row>
    <row r="3173" spans="2:13" x14ac:dyDescent="0.2">
      <c r="B3173" s="41">
        <f t="shared" si="347"/>
        <v>10588.079999999654</v>
      </c>
      <c r="C3173" s="41">
        <f>Motor!$E$5</f>
        <v>1900</v>
      </c>
      <c r="D3173" s="41">
        <f>Motor!$E$6</f>
        <v>0</v>
      </c>
      <c r="E3173" s="41">
        <f t="shared" si="348"/>
        <v>12488.079999999654</v>
      </c>
      <c r="F3173" s="41">
        <f t="shared" si="349"/>
        <v>1040.67</v>
      </c>
      <c r="G3173" s="41">
        <f>IF(VLOOKUP(F3173,Constantes!$D$2:$E$11,2,TRUE)=0,+F3173,VLOOKUP(F3173,Constantes!$D$2:$E$11,2,TRUE))</f>
        <v>1050</v>
      </c>
      <c r="H3173" s="41">
        <f>ROUND(+Motor!$D$15*Iteración!G3173,2)</f>
        <v>49.35</v>
      </c>
      <c r="I3173" s="48">
        <f t="shared" si="350"/>
        <v>832.98999999997113</v>
      </c>
      <c r="J3173" s="41">
        <f t="shared" si="351"/>
        <v>882.33999999997116</v>
      </c>
      <c r="L3173" t="str">
        <f t="shared" si="352"/>
        <v>832,99</v>
      </c>
      <c r="M3173" s="41">
        <f t="shared" si="353"/>
        <v>882.33999999997116</v>
      </c>
    </row>
    <row r="3174" spans="2:13" x14ac:dyDescent="0.2">
      <c r="B3174" s="41">
        <f t="shared" si="347"/>
        <v>10588.199999999653</v>
      </c>
      <c r="C3174" s="41">
        <f>Motor!$E$5</f>
        <v>1900</v>
      </c>
      <c r="D3174" s="41">
        <f>Motor!$E$6</f>
        <v>0</v>
      </c>
      <c r="E3174" s="41">
        <f t="shared" si="348"/>
        <v>12488.199999999653</v>
      </c>
      <c r="F3174" s="41">
        <f t="shared" si="349"/>
        <v>1040.68</v>
      </c>
      <c r="G3174" s="41">
        <f>IF(VLOOKUP(F3174,Constantes!$D$2:$E$11,2,TRUE)=0,+F3174,VLOOKUP(F3174,Constantes!$D$2:$E$11,2,TRUE))</f>
        <v>1050</v>
      </c>
      <c r="H3174" s="41">
        <f>ROUND(+Motor!$D$15*Iteración!G3174,2)</f>
        <v>49.35</v>
      </c>
      <c r="I3174" s="48">
        <f t="shared" si="350"/>
        <v>832.99999999997112</v>
      </c>
      <c r="J3174" s="41">
        <f t="shared" si="351"/>
        <v>882.34999999997115</v>
      </c>
      <c r="L3174" t="str">
        <f t="shared" si="352"/>
        <v>833,00</v>
      </c>
      <c r="M3174" s="41">
        <f t="shared" si="353"/>
        <v>882.34999999997115</v>
      </c>
    </row>
    <row r="3175" spans="2:13" x14ac:dyDescent="0.2">
      <c r="B3175" s="41">
        <f t="shared" si="347"/>
        <v>10588.319999999654</v>
      </c>
      <c r="C3175" s="41">
        <f>Motor!$E$5</f>
        <v>1900</v>
      </c>
      <c r="D3175" s="41">
        <f>Motor!$E$6</f>
        <v>0</v>
      </c>
      <c r="E3175" s="41">
        <f t="shared" si="348"/>
        <v>12488.319999999654</v>
      </c>
      <c r="F3175" s="41">
        <f t="shared" si="349"/>
        <v>1040.69</v>
      </c>
      <c r="G3175" s="41">
        <f>IF(VLOOKUP(F3175,Constantes!$D$2:$E$11,2,TRUE)=0,+F3175,VLOOKUP(F3175,Constantes!$D$2:$E$11,2,TRUE))</f>
        <v>1050</v>
      </c>
      <c r="H3175" s="41">
        <f>ROUND(+Motor!$D$15*Iteración!G3175,2)</f>
        <v>49.35</v>
      </c>
      <c r="I3175" s="48">
        <f t="shared" si="350"/>
        <v>833.00999999997111</v>
      </c>
      <c r="J3175" s="41">
        <f t="shared" si="351"/>
        <v>882.35999999997114</v>
      </c>
      <c r="L3175" t="str">
        <f t="shared" si="352"/>
        <v>833,01</v>
      </c>
      <c r="M3175" s="41">
        <f t="shared" si="353"/>
        <v>882.35999999997114</v>
      </c>
    </row>
    <row r="3176" spans="2:13" x14ac:dyDescent="0.2">
      <c r="B3176" s="41">
        <f t="shared" si="347"/>
        <v>10588.439999999653</v>
      </c>
      <c r="C3176" s="41">
        <f>Motor!$E$5</f>
        <v>1900</v>
      </c>
      <c r="D3176" s="41">
        <f>Motor!$E$6</f>
        <v>0</v>
      </c>
      <c r="E3176" s="41">
        <f t="shared" si="348"/>
        <v>12488.439999999653</v>
      </c>
      <c r="F3176" s="41">
        <f t="shared" si="349"/>
        <v>1040.7</v>
      </c>
      <c r="G3176" s="41">
        <f>IF(VLOOKUP(F3176,Constantes!$D$2:$E$11,2,TRUE)=0,+F3176,VLOOKUP(F3176,Constantes!$D$2:$E$11,2,TRUE))</f>
        <v>1050</v>
      </c>
      <c r="H3176" s="41">
        <f>ROUND(+Motor!$D$15*Iteración!G3176,2)</f>
        <v>49.35</v>
      </c>
      <c r="I3176" s="48">
        <f t="shared" si="350"/>
        <v>833.01999999997111</v>
      </c>
      <c r="J3176" s="41">
        <f t="shared" si="351"/>
        <v>882.36999999997113</v>
      </c>
      <c r="L3176" t="str">
        <f t="shared" si="352"/>
        <v>833,02</v>
      </c>
      <c r="M3176" s="41">
        <f t="shared" si="353"/>
        <v>882.36999999997113</v>
      </c>
    </row>
    <row r="3177" spans="2:13" x14ac:dyDescent="0.2">
      <c r="B3177" s="41">
        <f t="shared" si="347"/>
        <v>10588.559999999654</v>
      </c>
      <c r="C3177" s="41">
        <f>Motor!$E$5</f>
        <v>1900</v>
      </c>
      <c r="D3177" s="41">
        <f>Motor!$E$6</f>
        <v>0</v>
      </c>
      <c r="E3177" s="41">
        <f t="shared" si="348"/>
        <v>12488.559999999654</v>
      </c>
      <c r="F3177" s="41">
        <f t="shared" si="349"/>
        <v>1040.71</v>
      </c>
      <c r="G3177" s="41">
        <f>IF(VLOOKUP(F3177,Constantes!$D$2:$E$11,2,TRUE)=0,+F3177,VLOOKUP(F3177,Constantes!$D$2:$E$11,2,TRUE))</f>
        <v>1050</v>
      </c>
      <c r="H3177" s="41">
        <f>ROUND(+Motor!$D$15*Iteración!G3177,2)</f>
        <v>49.35</v>
      </c>
      <c r="I3177" s="48">
        <f t="shared" si="350"/>
        <v>833.0299999999711</v>
      </c>
      <c r="J3177" s="41">
        <f t="shared" si="351"/>
        <v>882.37999999997112</v>
      </c>
      <c r="L3177" t="str">
        <f t="shared" si="352"/>
        <v>833,03</v>
      </c>
      <c r="M3177" s="41">
        <f t="shared" si="353"/>
        <v>882.37999999997112</v>
      </c>
    </row>
    <row r="3178" spans="2:13" x14ac:dyDescent="0.2">
      <c r="B3178" s="41">
        <f t="shared" si="347"/>
        <v>10588.679999999653</v>
      </c>
      <c r="C3178" s="41">
        <f>Motor!$E$5</f>
        <v>1900</v>
      </c>
      <c r="D3178" s="41">
        <f>Motor!$E$6</f>
        <v>0</v>
      </c>
      <c r="E3178" s="41">
        <f t="shared" si="348"/>
        <v>12488.679999999653</v>
      </c>
      <c r="F3178" s="41">
        <f t="shared" si="349"/>
        <v>1040.72</v>
      </c>
      <c r="G3178" s="41">
        <f>IF(VLOOKUP(F3178,Constantes!$D$2:$E$11,2,TRUE)=0,+F3178,VLOOKUP(F3178,Constantes!$D$2:$E$11,2,TRUE))</f>
        <v>1050</v>
      </c>
      <c r="H3178" s="41">
        <f>ROUND(+Motor!$D$15*Iteración!G3178,2)</f>
        <v>49.35</v>
      </c>
      <c r="I3178" s="48">
        <f t="shared" si="350"/>
        <v>833.03999999997109</v>
      </c>
      <c r="J3178" s="41">
        <f t="shared" si="351"/>
        <v>882.38999999997111</v>
      </c>
      <c r="L3178" t="str">
        <f t="shared" si="352"/>
        <v>833,04</v>
      </c>
      <c r="M3178" s="41">
        <f t="shared" si="353"/>
        <v>882.38999999997111</v>
      </c>
    </row>
    <row r="3179" spans="2:13" x14ac:dyDescent="0.2">
      <c r="B3179" s="41">
        <f t="shared" si="347"/>
        <v>10588.799999999654</v>
      </c>
      <c r="C3179" s="41">
        <f>Motor!$E$5</f>
        <v>1900</v>
      </c>
      <c r="D3179" s="41">
        <f>Motor!$E$6</f>
        <v>0</v>
      </c>
      <c r="E3179" s="41">
        <f t="shared" si="348"/>
        <v>12488.799999999654</v>
      </c>
      <c r="F3179" s="41">
        <f t="shared" si="349"/>
        <v>1040.73</v>
      </c>
      <c r="G3179" s="41">
        <f>IF(VLOOKUP(F3179,Constantes!$D$2:$E$11,2,TRUE)=0,+F3179,VLOOKUP(F3179,Constantes!$D$2:$E$11,2,TRUE))</f>
        <v>1050</v>
      </c>
      <c r="H3179" s="41">
        <f>ROUND(+Motor!$D$15*Iteración!G3179,2)</f>
        <v>49.35</v>
      </c>
      <c r="I3179" s="48">
        <f t="shared" si="350"/>
        <v>833.04999999997108</v>
      </c>
      <c r="J3179" s="41">
        <f t="shared" si="351"/>
        <v>882.3999999999711</v>
      </c>
      <c r="L3179" t="str">
        <f t="shared" si="352"/>
        <v>833,05</v>
      </c>
      <c r="M3179" s="41">
        <f t="shared" si="353"/>
        <v>882.3999999999711</v>
      </c>
    </row>
    <row r="3180" spans="2:13" x14ac:dyDescent="0.2">
      <c r="B3180" s="41">
        <f t="shared" si="347"/>
        <v>10588.919999999653</v>
      </c>
      <c r="C3180" s="41">
        <f>Motor!$E$5</f>
        <v>1900</v>
      </c>
      <c r="D3180" s="41">
        <f>Motor!$E$6</f>
        <v>0</v>
      </c>
      <c r="E3180" s="41">
        <f t="shared" si="348"/>
        <v>12488.919999999653</v>
      </c>
      <c r="F3180" s="41">
        <f t="shared" si="349"/>
        <v>1040.74</v>
      </c>
      <c r="G3180" s="41">
        <f>IF(VLOOKUP(F3180,Constantes!$D$2:$E$11,2,TRUE)=0,+F3180,VLOOKUP(F3180,Constantes!$D$2:$E$11,2,TRUE))</f>
        <v>1050</v>
      </c>
      <c r="H3180" s="41">
        <f>ROUND(+Motor!$D$15*Iteración!G3180,2)</f>
        <v>49.35</v>
      </c>
      <c r="I3180" s="48">
        <f t="shared" si="350"/>
        <v>833.05999999997107</v>
      </c>
      <c r="J3180" s="41">
        <f t="shared" si="351"/>
        <v>882.40999999997109</v>
      </c>
      <c r="L3180" t="str">
        <f t="shared" si="352"/>
        <v>833,06</v>
      </c>
      <c r="M3180" s="41">
        <f t="shared" si="353"/>
        <v>882.40999999997109</v>
      </c>
    </row>
    <row r="3181" spans="2:13" x14ac:dyDescent="0.2">
      <c r="B3181" s="41">
        <f t="shared" si="347"/>
        <v>10589.039999999653</v>
      </c>
      <c r="C3181" s="41">
        <f>Motor!$E$5</f>
        <v>1900</v>
      </c>
      <c r="D3181" s="41">
        <f>Motor!$E$6</f>
        <v>0</v>
      </c>
      <c r="E3181" s="41">
        <f t="shared" si="348"/>
        <v>12489.039999999653</v>
      </c>
      <c r="F3181" s="41">
        <f t="shared" si="349"/>
        <v>1040.75</v>
      </c>
      <c r="G3181" s="41">
        <f>IF(VLOOKUP(F3181,Constantes!$D$2:$E$11,2,TRUE)=0,+F3181,VLOOKUP(F3181,Constantes!$D$2:$E$11,2,TRUE))</f>
        <v>1050</v>
      </c>
      <c r="H3181" s="41">
        <f>ROUND(+Motor!$D$15*Iteración!G3181,2)</f>
        <v>49.35</v>
      </c>
      <c r="I3181" s="48">
        <f t="shared" si="350"/>
        <v>833.06999999997106</v>
      </c>
      <c r="J3181" s="41">
        <f t="shared" si="351"/>
        <v>882.41999999997108</v>
      </c>
      <c r="L3181" t="str">
        <f t="shared" si="352"/>
        <v>833,07</v>
      </c>
      <c r="M3181" s="41">
        <f t="shared" si="353"/>
        <v>882.41999999997108</v>
      </c>
    </row>
    <row r="3182" spans="2:13" x14ac:dyDescent="0.2">
      <c r="B3182" s="41">
        <f t="shared" si="347"/>
        <v>10589.159999999652</v>
      </c>
      <c r="C3182" s="41">
        <f>Motor!$E$5</f>
        <v>1900</v>
      </c>
      <c r="D3182" s="41">
        <f>Motor!$E$6</f>
        <v>0</v>
      </c>
      <c r="E3182" s="41">
        <f t="shared" si="348"/>
        <v>12489.159999999652</v>
      </c>
      <c r="F3182" s="41">
        <f t="shared" si="349"/>
        <v>1040.76</v>
      </c>
      <c r="G3182" s="41">
        <f>IF(VLOOKUP(F3182,Constantes!$D$2:$E$11,2,TRUE)=0,+F3182,VLOOKUP(F3182,Constantes!$D$2:$E$11,2,TRUE))</f>
        <v>1050</v>
      </c>
      <c r="H3182" s="41">
        <f>ROUND(+Motor!$D$15*Iteración!G3182,2)</f>
        <v>49.35</v>
      </c>
      <c r="I3182" s="48">
        <f t="shared" si="350"/>
        <v>833.07999999997105</v>
      </c>
      <c r="J3182" s="41">
        <f t="shared" si="351"/>
        <v>882.42999999997107</v>
      </c>
      <c r="L3182" t="str">
        <f t="shared" si="352"/>
        <v>833,08</v>
      </c>
      <c r="M3182" s="41">
        <f t="shared" si="353"/>
        <v>882.42999999997107</v>
      </c>
    </row>
    <row r="3183" spans="2:13" x14ac:dyDescent="0.2">
      <c r="B3183" s="41">
        <f t="shared" si="347"/>
        <v>10589.279999999653</v>
      </c>
      <c r="C3183" s="41">
        <f>Motor!$E$5</f>
        <v>1900</v>
      </c>
      <c r="D3183" s="41">
        <f>Motor!$E$6</f>
        <v>0</v>
      </c>
      <c r="E3183" s="41">
        <f t="shared" si="348"/>
        <v>12489.279999999653</v>
      </c>
      <c r="F3183" s="41">
        <f t="shared" si="349"/>
        <v>1040.77</v>
      </c>
      <c r="G3183" s="41">
        <f>IF(VLOOKUP(F3183,Constantes!$D$2:$E$11,2,TRUE)=0,+F3183,VLOOKUP(F3183,Constantes!$D$2:$E$11,2,TRUE))</f>
        <v>1050</v>
      </c>
      <c r="H3183" s="41">
        <f>ROUND(+Motor!$D$15*Iteración!G3183,2)</f>
        <v>49.35</v>
      </c>
      <c r="I3183" s="48">
        <f t="shared" si="350"/>
        <v>833.08999999997104</v>
      </c>
      <c r="J3183" s="41">
        <f t="shared" si="351"/>
        <v>882.43999999997106</v>
      </c>
      <c r="L3183" t="str">
        <f t="shared" si="352"/>
        <v>833,09</v>
      </c>
      <c r="M3183" s="41">
        <f t="shared" si="353"/>
        <v>882.43999999997106</v>
      </c>
    </row>
    <row r="3184" spans="2:13" x14ac:dyDescent="0.2">
      <c r="B3184" s="41">
        <f t="shared" si="347"/>
        <v>10589.399999999652</v>
      </c>
      <c r="C3184" s="41">
        <f>Motor!$E$5</f>
        <v>1900</v>
      </c>
      <c r="D3184" s="41">
        <f>Motor!$E$6</f>
        <v>0</v>
      </c>
      <c r="E3184" s="41">
        <f t="shared" si="348"/>
        <v>12489.399999999652</v>
      </c>
      <c r="F3184" s="41">
        <f t="shared" si="349"/>
        <v>1040.78</v>
      </c>
      <c r="G3184" s="41">
        <f>IF(VLOOKUP(F3184,Constantes!$D$2:$E$11,2,TRUE)=0,+F3184,VLOOKUP(F3184,Constantes!$D$2:$E$11,2,TRUE))</f>
        <v>1050</v>
      </c>
      <c r="H3184" s="41">
        <f>ROUND(+Motor!$D$15*Iteración!G3184,2)</f>
        <v>49.35</v>
      </c>
      <c r="I3184" s="48">
        <f t="shared" si="350"/>
        <v>833.09999999997103</v>
      </c>
      <c r="J3184" s="41">
        <f t="shared" si="351"/>
        <v>882.44999999997106</v>
      </c>
      <c r="L3184" t="str">
        <f t="shared" si="352"/>
        <v>833,10</v>
      </c>
      <c r="M3184" s="41">
        <f t="shared" si="353"/>
        <v>882.44999999997106</v>
      </c>
    </row>
    <row r="3185" spans="2:13" x14ac:dyDescent="0.2">
      <c r="B3185" s="41">
        <f t="shared" si="347"/>
        <v>10589.519999999653</v>
      </c>
      <c r="C3185" s="41">
        <f>Motor!$E$5</f>
        <v>1900</v>
      </c>
      <c r="D3185" s="41">
        <f>Motor!$E$6</f>
        <v>0</v>
      </c>
      <c r="E3185" s="41">
        <f t="shared" si="348"/>
        <v>12489.519999999653</v>
      </c>
      <c r="F3185" s="41">
        <f t="shared" si="349"/>
        <v>1040.79</v>
      </c>
      <c r="G3185" s="41">
        <f>IF(VLOOKUP(F3185,Constantes!$D$2:$E$11,2,TRUE)=0,+F3185,VLOOKUP(F3185,Constantes!$D$2:$E$11,2,TRUE))</f>
        <v>1050</v>
      </c>
      <c r="H3185" s="41">
        <f>ROUND(+Motor!$D$15*Iteración!G3185,2)</f>
        <v>49.35</v>
      </c>
      <c r="I3185" s="48">
        <f t="shared" si="350"/>
        <v>833.10999999997102</v>
      </c>
      <c r="J3185" s="41">
        <f t="shared" si="351"/>
        <v>882.45999999997105</v>
      </c>
      <c r="L3185" t="str">
        <f t="shared" si="352"/>
        <v>833,11</v>
      </c>
      <c r="M3185" s="41">
        <f t="shared" si="353"/>
        <v>882.45999999997105</v>
      </c>
    </row>
    <row r="3186" spans="2:13" x14ac:dyDescent="0.2">
      <c r="B3186" s="41">
        <f t="shared" si="347"/>
        <v>10589.639999999652</v>
      </c>
      <c r="C3186" s="41">
        <f>Motor!$E$5</f>
        <v>1900</v>
      </c>
      <c r="D3186" s="41">
        <f>Motor!$E$6</f>
        <v>0</v>
      </c>
      <c r="E3186" s="41">
        <f t="shared" si="348"/>
        <v>12489.639999999652</v>
      </c>
      <c r="F3186" s="41">
        <f t="shared" si="349"/>
        <v>1040.8</v>
      </c>
      <c r="G3186" s="41">
        <f>IF(VLOOKUP(F3186,Constantes!$D$2:$E$11,2,TRUE)=0,+F3186,VLOOKUP(F3186,Constantes!$D$2:$E$11,2,TRUE))</f>
        <v>1050</v>
      </c>
      <c r="H3186" s="41">
        <f>ROUND(+Motor!$D$15*Iteración!G3186,2)</f>
        <v>49.35</v>
      </c>
      <c r="I3186" s="48">
        <f t="shared" si="350"/>
        <v>833.11999999997101</v>
      </c>
      <c r="J3186" s="41">
        <f t="shared" si="351"/>
        <v>882.46999999997104</v>
      </c>
      <c r="L3186" t="str">
        <f t="shared" si="352"/>
        <v>833,12</v>
      </c>
      <c r="M3186" s="41">
        <f t="shared" si="353"/>
        <v>882.46999999997104</v>
      </c>
    </row>
    <row r="3187" spans="2:13" x14ac:dyDescent="0.2">
      <c r="B3187" s="41">
        <f t="shared" si="347"/>
        <v>10589.759999999653</v>
      </c>
      <c r="C3187" s="41">
        <f>Motor!$E$5</f>
        <v>1900</v>
      </c>
      <c r="D3187" s="41">
        <f>Motor!$E$6</f>
        <v>0</v>
      </c>
      <c r="E3187" s="41">
        <f t="shared" si="348"/>
        <v>12489.759999999653</v>
      </c>
      <c r="F3187" s="41">
        <f t="shared" si="349"/>
        <v>1040.81</v>
      </c>
      <c r="G3187" s="41">
        <f>IF(VLOOKUP(F3187,Constantes!$D$2:$E$11,2,TRUE)=0,+F3187,VLOOKUP(F3187,Constantes!$D$2:$E$11,2,TRUE))</f>
        <v>1050</v>
      </c>
      <c r="H3187" s="41">
        <f>ROUND(+Motor!$D$15*Iteración!G3187,2)</f>
        <v>49.35</v>
      </c>
      <c r="I3187" s="48">
        <f t="shared" si="350"/>
        <v>833.12999999997101</v>
      </c>
      <c r="J3187" s="41">
        <f t="shared" si="351"/>
        <v>882.47999999997103</v>
      </c>
      <c r="L3187" t="str">
        <f t="shared" si="352"/>
        <v>833,13</v>
      </c>
      <c r="M3187" s="41">
        <f t="shared" si="353"/>
        <v>882.47999999997103</v>
      </c>
    </row>
    <row r="3188" spans="2:13" x14ac:dyDescent="0.2">
      <c r="B3188" s="41">
        <f t="shared" si="347"/>
        <v>10589.879999999652</v>
      </c>
      <c r="C3188" s="41">
        <f>Motor!$E$5</f>
        <v>1900</v>
      </c>
      <c r="D3188" s="41">
        <f>Motor!$E$6</f>
        <v>0</v>
      </c>
      <c r="E3188" s="41">
        <f t="shared" si="348"/>
        <v>12489.879999999652</v>
      </c>
      <c r="F3188" s="41">
        <f t="shared" si="349"/>
        <v>1040.82</v>
      </c>
      <c r="G3188" s="41">
        <f>IF(VLOOKUP(F3188,Constantes!$D$2:$E$11,2,TRUE)=0,+F3188,VLOOKUP(F3188,Constantes!$D$2:$E$11,2,TRUE))</f>
        <v>1050</v>
      </c>
      <c r="H3188" s="41">
        <f>ROUND(+Motor!$D$15*Iteración!G3188,2)</f>
        <v>49.35</v>
      </c>
      <c r="I3188" s="48">
        <f t="shared" si="350"/>
        <v>833.139999999971</v>
      </c>
      <c r="J3188" s="41">
        <f t="shared" si="351"/>
        <v>882.48999999997102</v>
      </c>
      <c r="L3188" t="str">
        <f t="shared" si="352"/>
        <v>833,14</v>
      </c>
      <c r="M3188" s="41">
        <f t="shared" si="353"/>
        <v>882.48999999997102</v>
      </c>
    </row>
    <row r="3189" spans="2:13" x14ac:dyDescent="0.2">
      <c r="B3189" s="41">
        <f t="shared" si="347"/>
        <v>10589.999999999653</v>
      </c>
      <c r="C3189" s="41">
        <f>Motor!$E$5</f>
        <v>1900</v>
      </c>
      <c r="D3189" s="41">
        <f>Motor!$E$6</f>
        <v>0</v>
      </c>
      <c r="E3189" s="41">
        <f t="shared" si="348"/>
        <v>12489.999999999653</v>
      </c>
      <c r="F3189" s="41">
        <f t="shared" si="349"/>
        <v>1040.83</v>
      </c>
      <c r="G3189" s="41">
        <f>IF(VLOOKUP(F3189,Constantes!$D$2:$E$11,2,TRUE)=0,+F3189,VLOOKUP(F3189,Constantes!$D$2:$E$11,2,TRUE))</f>
        <v>1050</v>
      </c>
      <c r="H3189" s="41">
        <f>ROUND(+Motor!$D$15*Iteración!G3189,2)</f>
        <v>49.35</v>
      </c>
      <c r="I3189" s="48">
        <f t="shared" si="350"/>
        <v>833.14999999997099</v>
      </c>
      <c r="J3189" s="41">
        <f t="shared" si="351"/>
        <v>882.49999999997101</v>
      </c>
      <c r="L3189" t="str">
        <f t="shared" si="352"/>
        <v>833,15</v>
      </c>
      <c r="M3189" s="41">
        <f t="shared" si="353"/>
        <v>882.49999999997101</v>
      </c>
    </row>
    <row r="3190" spans="2:13" x14ac:dyDescent="0.2">
      <c r="B3190" s="41">
        <f t="shared" si="347"/>
        <v>10590.119999999652</v>
      </c>
      <c r="C3190" s="41">
        <f>Motor!$E$5</f>
        <v>1900</v>
      </c>
      <c r="D3190" s="41">
        <f>Motor!$E$6</f>
        <v>0</v>
      </c>
      <c r="E3190" s="41">
        <f t="shared" si="348"/>
        <v>12490.119999999652</v>
      </c>
      <c r="F3190" s="41">
        <f t="shared" si="349"/>
        <v>1040.8399999999999</v>
      </c>
      <c r="G3190" s="41">
        <f>IF(VLOOKUP(F3190,Constantes!$D$2:$E$11,2,TRUE)=0,+F3190,VLOOKUP(F3190,Constantes!$D$2:$E$11,2,TRUE))</f>
        <v>1050</v>
      </c>
      <c r="H3190" s="41">
        <f>ROUND(+Motor!$D$15*Iteración!G3190,2)</f>
        <v>49.35</v>
      </c>
      <c r="I3190" s="48">
        <f t="shared" si="350"/>
        <v>833.15999999997098</v>
      </c>
      <c r="J3190" s="41">
        <f t="shared" si="351"/>
        <v>882.509999999971</v>
      </c>
      <c r="L3190" t="str">
        <f t="shared" si="352"/>
        <v>833,16</v>
      </c>
      <c r="M3190" s="41">
        <f t="shared" si="353"/>
        <v>882.509999999971</v>
      </c>
    </row>
    <row r="3191" spans="2:13" x14ac:dyDescent="0.2">
      <c r="B3191" s="41">
        <f t="shared" si="347"/>
        <v>10590.239999999652</v>
      </c>
      <c r="C3191" s="41">
        <f>Motor!$E$5</f>
        <v>1900</v>
      </c>
      <c r="D3191" s="41">
        <f>Motor!$E$6</f>
        <v>0</v>
      </c>
      <c r="E3191" s="41">
        <f t="shared" si="348"/>
        <v>12490.239999999652</v>
      </c>
      <c r="F3191" s="41">
        <f t="shared" si="349"/>
        <v>1040.8499999999999</v>
      </c>
      <c r="G3191" s="41">
        <f>IF(VLOOKUP(F3191,Constantes!$D$2:$E$11,2,TRUE)=0,+F3191,VLOOKUP(F3191,Constantes!$D$2:$E$11,2,TRUE))</f>
        <v>1050</v>
      </c>
      <c r="H3191" s="41">
        <f>ROUND(+Motor!$D$15*Iteración!G3191,2)</f>
        <v>49.35</v>
      </c>
      <c r="I3191" s="48">
        <f t="shared" si="350"/>
        <v>833.16999999997097</v>
      </c>
      <c r="J3191" s="41">
        <f t="shared" si="351"/>
        <v>882.51999999997099</v>
      </c>
      <c r="L3191" t="str">
        <f t="shared" si="352"/>
        <v>833,17</v>
      </c>
      <c r="M3191" s="41">
        <f t="shared" si="353"/>
        <v>882.51999999997099</v>
      </c>
    </row>
    <row r="3192" spans="2:13" x14ac:dyDescent="0.2">
      <c r="B3192" s="41">
        <f t="shared" si="347"/>
        <v>10590.359999999651</v>
      </c>
      <c r="C3192" s="41">
        <f>Motor!$E$5</f>
        <v>1900</v>
      </c>
      <c r="D3192" s="41">
        <f>Motor!$E$6</f>
        <v>0</v>
      </c>
      <c r="E3192" s="41">
        <f t="shared" si="348"/>
        <v>12490.359999999651</v>
      </c>
      <c r="F3192" s="41">
        <f t="shared" si="349"/>
        <v>1040.8599999999999</v>
      </c>
      <c r="G3192" s="41">
        <f>IF(VLOOKUP(F3192,Constantes!$D$2:$E$11,2,TRUE)=0,+F3192,VLOOKUP(F3192,Constantes!$D$2:$E$11,2,TRUE))</f>
        <v>1050</v>
      </c>
      <c r="H3192" s="41">
        <f>ROUND(+Motor!$D$15*Iteración!G3192,2)</f>
        <v>49.35</v>
      </c>
      <c r="I3192" s="48">
        <f t="shared" si="350"/>
        <v>833.17999999997096</v>
      </c>
      <c r="J3192" s="41">
        <f t="shared" si="351"/>
        <v>882.52999999997098</v>
      </c>
      <c r="L3192" t="str">
        <f t="shared" si="352"/>
        <v>833,18</v>
      </c>
      <c r="M3192" s="41">
        <f t="shared" si="353"/>
        <v>882.52999999997098</v>
      </c>
    </row>
    <row r="3193" spans="2:13" x14ac:dyDescent="0.2">
      <c r="B3193" s="41">
        <f t="shared" si="347"/>
        <v>10590.479999999652</v>
      </c>
      <c r="C3193" s="41">
        <f>Motor!$E$5</f>
        <v>1900</v>
      </c>
      <c r="D3193" s="41">
        <f>Motor!$E$6</f>
        <v>0</v>
      </c>
      <c r="E3193" s="41">
        <f t="shared" si="348"/>
        <v>12490.479999999652</v>
      </c>
      <c r="F3193" s="41">
        <f t="shared" si="349"/>
        <v>1040.8699999999999</v>
      </c>
      <c r="G3193" s="41">
        <f>IF(VLOOKUP(F3193,Constantes!$D$2:$E$11,2,TRUE)=0,+F3193,VLOOKUP(F3193,Constantes!$D$2:$E$11,2,TRUE))</f>
        <v>1050</v>
      </c>
      <c r="H3193" s="41">
        <f>ROUND(+Motor!$D$15*Iteración!G3193,2)</f>
        <v>49.35</v>
      </c>
      <c r="I3193" s="48">
        <f t="shared" si="350"/>
        <v>833.18999999997095</v>
      </c>
      <c r="J3193" s="41">
        <f t="shared" si="351"/>
        <v>882.53999999997097</v>
      </c>
      <c r="L3193" t="str">
        <f t="shared" si="352"/>
        <v>833,19</v>
      </c>
      <c r="M3193" s="41">
        <f t="shared" si="353"/>
        <v>882.53999999997097</v>
      </c>
    </row>
    <row r="3194" spans="2:13" x14ac:dyDescent="0.2">
      <c r="B3194" s="41">
        <f t="shared" si="347"/>
        <v>10590.599999999651</v>
      </c>
      <c r="C3194" s="41">
        <f>Motor!$E$5</f>
        <v>1900</v>
      </c>
      <c r="D3194" s="41">
        <f>Motor!$E$6</f>
        <v>0</v>
      </c>
      <c r="E3194" s="41">
        <f t="shared" si="348"/>
        <v>12490.599999999651</v>
      </c>
      <c r="F3194" s="41">
        <f t="shared" si="349"/>
        <v>1040.8800000000001</v>
      </c>
      <c r="G3194" s="41">
        <f>IF(VLOOKUP(F3194,Constantes!$D$2:$E$11,2,TRUE)=0,+F3194,VLOOKUP(F3194,Constantes!$D$2:$E$11,2,TRUE))</f>
        <v>1050</v>
      </c>
      <c r="H3194" s="41">
        <f>ROUND(+Motor!$D$15*Iteración!G3194,2)</f>
        <v>49.35</v>
      </c>
      <c r="I3194" s="48">
        <f t="shared" si="350"/>
        <v>833.19999999997094</v>
      </c>
      <c r="J3194" s="41">
        <f t="shared" si="351"/>
        <v>882.54999999997096</v>
      </c>
      <c r="L3194" t="str">
        <f t="shared" si="352"/>
        <v>833,20</v>
      </c>
      <c r="M3194" s="41">
        <f t="shared" si="353"/>
        <v>882.54999999997096</v>
      </c>
    </row>
    <row r="3195" spans="2:13" x14ac:dyDescent="0.2">
      <c r="B3195" s="41">
        <f t="shared" si="347"/>
        <v>10590.719999999652</v>
      </c>
      <c r="C3195" s="41">
        <f>Motor!$E$5</f>
        <v>1900</v>
      </c>
      <c r="D3195" s="41">
        <f>Motor!$E$6</f>
        <v>0</v>
      </c>
      <c r="E3195" s="41">
        <f t="shared" si="348"/>
        <v>12490.719999999652</v>
      </c>
      <c r="F3195" s="41">
        <f t="shared" si="349"/>
        <v>1040.8900000000001</v>
      </c>
      <c r="G3195" s="41">
        <f>IF(VLOOKUP(F3195,Constantes!$D$2:$E$11,2,TRUE)=0,+F3195,VLOOKUP(F3195,Constantes!$D$2:$E$11,2,TRUE))</f>
        <v>1050</v>
      </c>
      <c r="H3195" s="41">
        <f>ROUND(+Motor!$D$15*Iteración!G3195,2)</f>
        <v>49.35</v>
      </c>
      <c r="I3195" s="48">
        <f t="shared" si="350"/>
        <v>833.20999999997093</v>
      </c>
      <c r="J3195" s="41">
        <f t="shared" si="351"/>
        <v>882.55999999997096</v>
      </c>
      <c r="L3195" t="str">
        <f t="shared" si="352"/>
        <v>833,21</v>
      </c>
      <c r="M3195" s="41">
        <f t="shared" si="353"/>
        <v>882.55999999997096</v>
      </c>
    </row>
    <row r="3196" spans="2:13" x14ac:dyDescent="0.2">
      <c r="B3196" s="41">
        <f t="shared" si="347"/>
        <v>10590.839999999651</v>
      </c>
      <c r="C3196" s="41">
        <f>Motor!$E$5</f>
        <v>1900</v>
      </c>
      <c r="D3196" s="41">
        <f>Motor!$E$6</f>
        <v>0</v>
      </c>
      <c r="E3196" s="41">
        <f t="shared" si="348"/>
        <v>12490.839999999651</v>
      </c>
      <c r="F3196" s="41">
        <f t="shared" si="349"/>
        <v>1040.9000000000001</v>
      </c>
      <c r="G3196" s="41">
        <f>IF(VLOOKUP(F3196,Constantes!$D$2:$E$11,2,TRUE)=0,+F3196,VLOOKUP(F3196,Constantes!$D$2:$E$11,2,TRUE))</f>
        <v>1050</v>
      </c>
      <c r="H3196" s="41">
        <f>ROUND(+Motor!$D$15*Iteración!G3196,2)</f>
        <v>49.35</v>
      </c>
      <c r="I3196" s="48">
        <f t="shared" si="350"/>
        <v>833.21999999997092</v>
      </c>
      <c r="J3196" s="41">
        <f t="shared" si="351"/>
        <v>882.56999999997095</v>
      </c>
      <c r="L3196" t="str">
        <f t="shared" si="352"/>
        <v>833,22</v>
      </c>
      <c r="M3196" s="41">
        <f t="shared" si="353"/>
        <v>882.56999999997095</v>
      </c>
    </row>
    <row r="3197" spans="2:13" x14ac:dyDescent="0.2">
      <c r="B3197" s="41">
        <f t="shared" si="347"/>
        <v>10590.959999999652</v>
      </c>
      <c r="C3197" s="41">
        <f>Motor!$E$5</f>
        <v>1900</v>
      </c>
      <c r="D3197" s="41">
        <f>Motor!$E$6</f>
        <v>0</v>
      </c>
      <c r="E3197" s="41">
        <f t="shared" si="348"/>
        <v>12490.959999999652</v>
      </c>
      <c r="F3197" s="41">
        <f t="shared" si="349"/>
        <v>1040.9100000000001</v>
      </c>
      <c r="G3197" s="41">
        <f>IF(VLOOKUP(F3197,Constantes!$D$2:$E$11,2,TRUE)=0,+F3197,VLOOKUP(F3197,Constantes!$D$2:$E$11,2,TRUE))</f>
        <v>1050</v>
      </c>
      <c r="H3197" s="41">
        <f>ROUND(+Motor!$D$15*Iteración!G3197,2)</f>
        <v>49.35</v>
      </c>
      <c r="I3197" s="48">
        <f t="shared" si="350"/>
        <v>833.22999999997091</v>
      </c>
      <c r="J3197" s="41">
        <f t="shared" si="351"/>
        <v>882.57999999997094</v>
      </c>
      <c r="L3197" t="str">
        <f t="shared" si="352"/>
        <v>833,23</v>
      </c>
      <c r="M3197" s="41">
        <f t="shared" si="353"/>
        <v>882.57999999997094</v>
      </c>
    </row>
    <row r="3198" spans="2:13" x14ac:dyDescent="0.2">
      <c r="B3198" s="41">
        <f t="shared" si="347"/>
        <v>10591.079999999651</v>
      </c>
      <c r="C3198" s="41">
        <f>Motor!$E$5</f>
        <v>1900</v>
      </c>
      <c r="D3198" s="41">
        <f>Motor!$E$6</f>
        <v>0</v>
      </c>
      <c r="E3198" s="41">
        <f t="shared" si="348"/>
        <v>12491.079999999651</v>
      </c>
      <c r="F3198" s="41">
        <f t="shared" si="349"/>
        <v>1040.92</v>
      </c>
      <c r="G3198" s="41">
        <f>IF(VLOOKUP(F3198,Constantes!$D$2:$E$11,2,TRUE)=0,+F3198,VLOOKUP(F3198,Constantes!$D$2:$E$11,2,TRUE))</f>
        <v>1050</v>
      </c>
      <c r="H3198" s="41">
        <f>ROUND(+Motor!$D$15*Iteración!G3198,2)</f>
        <v>49.35</v>
      </c>
      <c r="I3198" s="48">
        <f t="shared" si="350"/>
        <v>833.23999999997091</v>
      </c>
      <c r="J3198" s="41">
        <f t="shared" si="351"/>
        <v>882.58999999997093</v>
      </c>
      <c r="L3198" t="str">
        <f t="shared" si="352"/>
        <v>833,24</v>
      </c>
      <c r="M3198" s="41">
        <f t="shared" si="353"/>
        <v>882.58999999997093</v>
      </c>
    </row>
    <row r="3199" spans="2:13" x14ac:dyDescent="0.2">
      <c r="B3199" s="41">
        <f t="shared" si="347"/>
        <v>10591.199999999651</v>
      </c>
      <c r="C3199" s="41">
        <f>Motor!$E$5</f>
        <v>1900</v>
      </c>
      <c r="D3199" s="41">
        <f>Motor!$E$6</f>
        <v>0</v>
      </c>
      <c r="E3199" s="41">
        <f t="shared" si="348"/>
        <v>12491.199999999651</v>
      </c>
      <c r="F3199" s="41">
        <f t="shared" si="349"/>
        <v>1040.93</v>
      </c>
      <c r="G3199" s="41">
        <f>IF(VLOOKUP(F3199,Constantes!$D$2:$E$11,2,TRUE)=0,+F3199,VLOOKUP(F3199,Constantes!$D$2:$E$11,2,TRUE))</f>
        <v>1050</v>
      </c>
      <c r="H3199" s="41">
        <f>ROUND(+Motor!$D$15*Iteración!G3199,2)</f>
        <v>49.35</v>
      </c>
      <c r="I3199" s="48">
        <f t="shared" si="350"/>
        <v>833.2499999999709</v>
      </c>
      <c r="J3199" s="41">
        <f t="shared" si="351"/>
        <v>882.59999999997092</v>
      </c>
      <c r="L3199" t="str">
        <f t="shared" si="352"/>
        <v>833,25</v>
      </c>
      <c r="M3199" s="41">
        <f t="shared" si="353"/>
        <v>882.59999999997092</v>
      </c>
    </row>
    <row r="3200" spans="2:13" x14ac:dyDescent="0.2">
      <c r="B3200" s="41">
        <f t="shared" si="347"/>
        <v>10591.31999999965</v>
      </c>
      <c r="C3200" s="41">
        <f>Motor!$E$5</f>
        <v>1900</v>
      </c>
      <c r="D3200" s="41">
        <f>Motor!$E$6</f>
        <v>0</v>
      </c>
      <c r="E3200" s="41">
        <f t="shared" si="348"/>
        <v>12491.31999999965</v>
      </c>
      <c r="F3200" s="41">
        <f t="shared" si="349"/>
        <v>1040.94</v>
      </c>
      <c r="G3200" s="41">
        <f>IF(VLOOKUP(F3200,Constantes!$D$2:$E$11,2,TRUE)=0,+F3200,VLOOKUP(F3200,Constantes!$D$2:$E$11,2,TRUE))</f>
        <v>1050</v>
      </c>
      <c r="H3200" s="41">
        <f>ROUND(+Motor!$D$15*Iteración!G3200,2)</f>
        <v>49.35</v>
      </c>
      <c r="I3200" s="48">
        <f t="shared" si="350"/>
        <v>833.25999999997089</v>
      </c>
      <c r="J3200" s="41">
        <f t="shared" si="351"/>
        <v>882.60999999997091</v>
      </c>
      <c r="L3200" t="str">
        <f t="shared" si="352"/>
        <v>833,26</v>
      </c>
      <c r="M3200" s="41">
        <f t="shared" si="353"/>
        <v>882.60999999997091</v>
      </c>
    </row>
    <row r="3201" spans="2:13" x14ac:dyDescent="0.2">
      <c r="B3201" s="41">
        <f t="shared" si="347"/>
        <v>10591.439999999651</v>
      </c>
      <c r="C3201" s="41">
        <f>Motor!$E$5</f>
        <v>1900</v>
      </c>
      <c r="D3201" s="41">
        <f>Motor!$E$6</f>
        <v>0</v>
      </c>
      <c r="E3201" s="41">
        <f t="shared" si="348"/>
        <v>12491.439999999651</v>
      </c>
      <c r="F3201" s="41">
        <f t="shared" si="349"/>
        <v>1040.95</v>
      </c>
      <c r="G3201" s="41">
        <f>IF(VLOOKUP(F3201,Constantes!$D$2:$E$11,2,TRUE)=0,+F3201,VLOOKUP(F3201,Constantes!$D$2:$E$11,2,TRUE))</f>
        <v>1050</v>
      </c>
      <c r="H3201" s="41">
        <f>ROUND(+Motor!$D$15*Iteración!G3201,2)</f>
        <v>49.35</v>
      </c>
      <c r="I3201" s="48">
        <f t="shared" si="350"/>
        <v>833.26999999997088</v>
      </c>
      <c r="J3201" s="41">
        <f t="shared" si="351"/>
        <v>882.6199999999709</v>
      </c>
      <c r="L3201" t="str">
        <f t="shared" si="352"/>
        <v>833,27</v>
      </c>
      <c r="M3201" s="41">
        <f t="shared" si="353"/>
        <v>882.6199999999709</v>
      </c>
    </row>
    <row r="3202" spans="2:13" x14ac:dyDescent="0.2">
      <c r="B3202" s="41">
        <f t="shared" si="347"/>
        <v>10591.55999999965</v>
      </c>
      <c r="C3202" s="41">
        <f>Motor!$E$5</f>
        <v>1900</v>
      </c>
      <c r="D3202" s="41">
        <f>Motor!$E$6</f>
        <v>0</v>
      </c>
      <c r="E3202" s="41">
        <f t="shared" si="348"/>
        <v>12491.55999999965</v>
      </c>
      <c r="F3202" s="41">
        <f t="shared" si="349"/>
        <v>1040.96</v>
      </c>
      <c r="G3202" s="41">
        <f>IF(VLOOKUP(F3202,Constantes!$D$2:$E$11,2,TRUE)=0,+F3202,VLOOKUP(F3202,Constantes!$D$2:$E$11,2,TRUE))</f>
        <v>1050</v>
      </c>
      <c r="H3202" s="41">
        <f>ROUND(+Motor!$D$15*Iteración!G3202,2)</f>
        <v>49.35</v>
      </c>
      <c r="I3202" s="48">
        <f t="shared" si="350"/>
        <v>833.27999999997087</v>
      </c>
      <c r="J3202" s="41">
        <f t="shared" si="351"/>
        <v>882.62999999997089</v>
      </c>
      <c r="L3202" t="str">
        <f t="shared" si="352"/>
        <v>833,28</v>
      </c>
      <c r="M3202" s="41">
        <f t="shared" si="353"/>
        <v>882.62999999997089</v>
      </c>
    </row>
    <row r="3203" spans="2:13" x14ac:dyDescent="0.2">
      <c r="B3203" s="41">
        <f t="shared" si="347"/>
        <v>10591.679999999651</v>
      </c>
      <c r="C3203" s="41">
        <f>Motor!$E$5</f>
        <v>1900</v>
      </c>
      <c r="D3203" s="41">
        <f>Motor!$E$6</f>
        <v>0</v>
      </c>
      <c r="E3203" s="41">
        <f t="shared" si="348"/>
        <v>12491.679999999651</v>
      </c>
      <c r="F3203" s="41">
        <f t="shared" si="349"/>
        <v>1040.97</v>
      </c>
      <c r="G3203" s="41">
        <f>IF(VLOOKUP(F3203,Constantes!$D$2:$E$11,2,TRUE)=0,+F3203,VLOOKUP(F3203,Constantes!$D$2:$E$11,2,TRUE))</f>
        <v>1050</v>
      </c>
      <c r="H3203" s="41">
        <f>ROUND(+Motor!$D$15*Iteración!G3203,2)</f>
        <v>49.35</v>
      </c>
      <c r="I3203" s="48">
        <f t="shared" si="350"/>
        <v>833.28999999997086</v>
      </c>
      <c r="J3203" s="41">
        <f t="shared" si="351"/>
        <v>882.63999999997088</v>
      </c>
      <c r="L3203" t="str">
        <f t="shared" si="352"/>
        <v>833,29</v>
      </c>
      <c r="M3203" s="41">
        <f t="shared" si="353"/>
        <v>882.63999999997088</v>
      </c>
    </row>
    <row r="3204" spans="2:13" x14ac:dyDescent="0.2">
      <c r="B3204" s="41">
        <f t="shared" ref="B3204:B3267" si="354">+J3204*12</f>
        <v>10591.79999999965</v>
      </c>
      <c r="C3204" s="41">
        <f>Motor!$E$5</f>
        <v>1900</v>
      </c>
      <c r="D3204" s="41">
        <f>Motor!$E$6</f>
        <v>0</v>
      </c>
      <c r="E3204" s="41">
        <f t="shared" si="348"/>
        <v>12491.79999999965</v>
      </c>
      <c r="F3204" s="41">
        <f t="shared" si="349"/>
        <v>1040.98</v>
      </c>
      <c r="G3204" s="41">
        <f>IF(VLOOKUP(F3204,Constantes!$D$2:$E$11,2,TRUE)=0,+F3204,VLOOKUP(F3204,Constantes!$D$2:$E$11,2,TRUE))</f>
        <v>1050</v>
      </c>
      <c r="H3204" s="41">
        <f>ROUND(+Motor!$D$15*Iteración!G3204,2)</f>
        <v>49.35</v>
      </c>
      <c r="I3204" s="48">
        <f t="shared" si="350"/>
        <v>833.29999999997085</v>
      </c>
      <c r="J3204" s="41">
        <f t="shared" si="351"/>
        <v>882.64999999997087</v>
      </c>
      <c r="L3204" t="str">
        <f t="shared" si="352"/>
        <v>833,30</v>
      </c>
      <c r="M3204" s="41">
        <f t="shared" si="353"/>
        <v>882.64999999997087</v>
      </c>
    </row>
    <row r="3205" spans="2:13" x14ac:dyDescent="0.2">
      <c r="B3205" s="41">
        <f t="shared" si="354"/>
        <v>10591.919999999651</v>
      </c>
      <c r="C3205" s="41">
        <f>Motor!$E$5</f>
        <v>1900</v>
      </c>
      <c r="D3205" s="41">
        <f>Motor!$E$6</f>
        <v>0</v>
      </c>
      <c r="E3205" s="41">
        <f t="shared" ref="E3205:E3268" si="355">SUM(B3205:D3205)</f>
        <v>12491.919999999651</v>
      </c>
      <c r="F3205" s="41">
        <f t="shared" ref="F3205:F3268" si="356">ROUND(+E3205/12,2)</f>
        <v>1040.99</v>
      </c>
      <c r="G3205" s="41">
        <f>IF(VLOOKUP(F3205,Constantes!$D$2:$E$11,2,TRUE)=0,+F3205,VLOOKUP(F3205,Constantes!$D$2:$E$11,2,TRUE))</f>
        <v>1050</v>
      </c>
      <c r="H3205" s="41">
        <f>ROUND(+Motor!$D$15*Iteración!G3205,2)</f>
        <v>49.35</v>
      </c>
      <c r="I3205" s="48">
        <f t="shared" ref="I3205:I3268" si="357">+J3205-H3205</f>
        <v>833.30999999997084</v>
      </c>
      <c r="J3205" s="41">
        <f t="shared" ref="J3205:J3268" si="358">+J3204+$J$1</f>
        <v>882.65999999997086</v>
      </c>
      <c r="L3205" t="str">
        <f t="shared" si="352"/>
        <v>833,31</v>
      </c>
      <c r="M3205" s="41">
        <f t="shared" si="353"/>
        <v>882.65999999997086</v>
      </c>
    </row>
    <row r="3206" spans="2:13" x14ac:dyDescent="0.2">
      <c r="B3206" s="41">
        <f t="shared" si="354"/>
        <v>10592.03999999965</v>
      </c>
      <c r="C3206" s="41">
        <f>Motor!$E$5</f>
        <v>1900</v>
      </c>
      <c r="D3206" s="41">
        <f>Motor!$E$6</f>
        <v>0</v>
      </c>
      <c r="E3206" s="41">
        <f t="shared" si="355"/>
        <v>12492.03999999965</v>
      </c>
      <c r="F3206" s="41">
        <f t="shared" si="356"/>
        <v>1041</v>
      </c>
      <c r="G3206" s="41">
        <f>IF(VLOOKUP(F3206,Constantes!$D$2:$E$11,2,TRUE)=0,+F3206,VLOOKUP(F3206,Constantes!$D$2:$E$11,2,TRUE))</f>
        <v>1050</v>
      </c>
      <c r="H3206" s="41">
        <f>ROUND(+Motor!$D$15*Iteración!G3206,2)</f>
        <v>49.35</v>
      </c>
      <c r="I3206" s="48">
        <f t="shared" si="357"/>
        <v>833.31999999997083</v>
      </c>
      <c r="J3206" s="41">
        <f t="shared" si="358"/>
        <v>882.66999999997086</v>
      </c>
      <c r="L3206" t="str">
        <f t="shared" si="352"/>
        <v>833,32</v>
      </c>
      <c r="M3206" s="41">
        <f t="shared" si="353"/>
        <v>882.66999999997086</v>
      </c>
    </row>
    <row r="3207" spans="2:13" x14ac:dyDescent="0.2">
      <c r="B3207" s="41">
        <f t="shared" si="354"/>
        <v>10592.159999999651</v>
      </c>
      <c r="C3207" s="41">
        <f>Motor!$E$5</f>
        <v>1900</v>
      </c>
      <c r="D3207" s="41">
        <f>Motor!$E$6</f>
        <v>0</v>
      </c>
      <c r="E3207" s="41">
        <f t="shared" si="355"/>
        <v>12492.159999999651</v>
      </c>
      <c r="F3207" s="41">
        <f t="shared" si="356"/>
        <v>1041.01</v>
      </c>
      <c r="G3207" s="41">
        <f>IF(VLOOKUP(F3207,Constantes!$D$2:$E$11,2,TRUE)=0,+F3207,VLOOKUP(F3207,Constantes!$D$2:$E$11,2,TRUE))</f>
        <v>1050</v>
      </c>
      <c r="H3207" s="41">
        <f>ROUND(+Motor!$D$15*Iteración!G3207,2)</f>
        <v>49.35</v>
      </c>
      <c r="I3207" s="48">
        <f t="shared" si="357"/>
        <v>833.32999999997082</v>
      </c>
      <c r="J3207" s="41">
        <f t="shared" si="358"/>
        <v>882.67999999997085</v>
      </c>
      <c r="L3207" t="str">
        <f t="shared" si="352"/>
        <v>833,33</v>
      </c>
      <c r="M3207" s="41">
        <f t="shared" si="353"/>
        <v>882.67999999997085</v>
      </c>
    </row>
    <row r="3208" spans="2:13" x14ac:dyDescent="0.2">
      <c r="B3208" s="41">
        <f t="shared" si="354"/>
        <v>10592.27999999965</v>
      </c>
      <c r="C3208" s="41">
        <f>Motor!$E$5</f>
        <v>1900</v>
      </c>
      <c r="D3208" s="41">
        <f>Motor!$E$6</f>
        <v>0</v>
      </c>
      <c r="E3208" s="41">
        <f t="shared" si="355"/>
        <v>12492.27999999965</v>
      </c>
      <c r="F3208" s="41">
        <f t="shared" si="356"/>
        <v>1041.02</v>
      </c>
      <c r="G3208" s="41">
        <f>IF(VLOOKUP(F3208,Constantes!$D$2:$E$11,2,TRUE)=0,+F3208,VLOOKUP(F3208,Constantes!$D$2:$E$11,2,TRUE))</f>
        <v>1050</v>
      </c>
      <c r="H3208" s="41">
        <f>ROUND(+Motor!$D$15*Iteración!G3208,2)</f>
        <v>49.35</v>
      </c>
      <c r="I3208" s="48">
        <f t="shared" si="357"/>
        <v>833.33999999997081</v>
      </c>
      <c r="J3208" s="41">
        <f t="shared" si="358"/>
        <v>882.68999999997084</v>
      </c>
      <c r="L3208" t="str">
        <f t="shared" si="352"/>
        <v>833,34</v>
      </c>
      <c r="M3208" s="41">
        <f t="shared" si="353"/>
        <v>882.68999999997084</v>
      </c>
    </row>
    <row r="3209" spans="2:13" x14ac:dyDescent="0.2">
      <c r="B3209" s="41">
        <f t="shared" si="354"/>
        <v>10592.39999999965</v>
      </c>
      <c r="C3209" s="41">
        <f>Motor!$E$5</f>
        <v>1900</v>
      </c>
      <c r="D3209" s="41">
        <f>Motor!$E$6</f>
        <v>0</v>
      </c>
      <c r="E3209" s="41">
        <f t="shared" si="355"/>
        <v>12492.39999999965</v>
      </c>
      <c r="F3209" s="41">
        <f t="shared" si="356"/>
        <v>1041.03</v>
      </c>
      <c r="G3209" s="41">
        <f>IF(VLOOKUP(F3209,Constantes!$D$2:$E$11,2,TRUE)=0,+F3209,VLOOKUP(F3209,Constantes!$D$2:$E$11,2,TRUE))</f>
        <v>1050</v>
      </c>
      <c r="H3209" s="41">
        <f>ROUND(+Motor!$D$15*Iteración!G3209,2)</f>
        <v>49.35</v>
      </c>
      <c r="I3209" s="48">
        <f t="shared" si="357"/>
        <v>833.34999999997081</v>
      </c>
      <c r="J3209" s="41">
        <f t="shared" si="358"/>
        <v>882.69999999997083</v>
      </c>
      <c r="L3209" t="str">
        <f t="shared" si="352"/>
        <v>833,35</v>
      </c>
      <c r="M3209" s="41">
        <f t="shared" si="353"/>
        <v>882.69999999997083</v>
      </c>
    </row>
    <row r="3210" spans="2:13" x14ac:dyDescent="0.2">
      <c r="B3210" s="41">
        <f t="shared" si="354"/>
        <v>10592.519999999649</v>
      </c>
      <c r="C3210" s="41">
        <f>Motor!$E$5</f>
        <v>1900</v>
      </c>
      <c r="D3210" s="41">
        <f>Motor!$E$6</f>
        <v>0</v>
      </c>
      <c r="E3210" s="41">
        <f t="shared" si="355"/>
        <v>12492.519999999649</v>
      </c>
      <c r="F3210" s="41">
        <f t="shared" si="356"/>
        <v>1041.04</v>
      </c>
      <c r="G3210" s="41">
        <f>IF(VLOOKUP(F3210,Constantes!$D$2:$E$11,2,TRUE)=0,+F3210,VLOOKUP(F3210,Constantes!$D$2:$E$11,2,TRUE))</f>
        <v>1050</v>
      </c>
      <c r="H3210" s="41">
        <f>ROUND(+Motor!$D$15*Iteración!G3210,2)</f>
        <v>49.35</v>
      </c>
      <c r="I3210" s="48">
        <f t="shared" si="357"/>
        <v>833.3599999999708</v>
      </c>
      <c r="J3210" s="41">
        <f t="shared" si="358"/>
        <v>882.70999999997082</v>
      </c>
      <c r="L3210" t="str">
        <f t="shared" si="352"/>
        <v>833,36</v>
      </c>
      <c r="M3210" s="41">
        <f t="shared" si="353"/>
        <v>882.70999999997082</v>
      </c>
    </row>
    <row r="3211" spans="2:13" x14ac:dyDescent="0.2">
      <c r="B3211" s="41">
        <f t="shared" si="354"/>
        <v>10592.63999999965</v>
      </c>
      <c r="C3211" s="41">
        <f>Motor!$E$5</f>
        <v>1900</v>
      </c>
      <c r="D3211" s="41">
        <f>Motor!$E$6</f>
        <v>0</v>
      </c>
      <c r="E3211" s="41">
        <f t="shared" si="355"/>
        <v>12492.63999999965</v>
      </c>
      <c r="F3211" s="41">
        <f t="shared" si="356"/>
        <v>1041.05</v>
      </c>
      <c r="G3211" s="41">
        <f>IF(VLOOKUP(F3211,Constantes!$D$2:$E$11,2,TRUE)=0,+F3211,VLOOKUP(F3211,Constantes!$D$2:$E$11,2,TRUE))</f>
        <v>1050</v>
      </c>
      <c r="H3211" s="41">
        <f>ROUND(+Motor!$D$15*Iteración!G3211,2)</f>
        <v>49.35</v>
      </c>
      <c r="I3211" s="48">
        <f t="shared" si="357"/>
        <v>833.36999999997079</v>
      </c>
      <c r="J3211" s="41">
        <f t="shared" si="358"/>
        <v>882.71999999997081</v>
      </c>
      <c r="L3211" t="str">
        <f t="shared" si="352"/>
        <v>833,37</v>
      </c>
      <c r="M3211" s="41">
        <f t="shared" si="353"/>
        <v>882.71999999997081</v>
      </c>
    </row>
    <row r="3212" spans="2:13" x14ac:dyDescent="0.2">
      <c r="B3212" s="41">
        <f t="shared" si="354"/>
        <v>10592.759999999649</v>
      </c>
      <c r="C3212" s="41">
        <f>Motor!$E$5</f>
        <v>1900</v>
      </c>
      <c r="D3212" s="41">
        <f>Motor!$E$6</f>
        <v>0</v>
      </c>
      <c r="E3212" s="41">
        <f t="shared" si="355"/>
        <v>12492.759999999649</v>
      </c>
      <c r="F3212" s="41">
        <f t="shared" si="356"/>
        <v>1041.06</v>
      </c>
      <c r="G3212" s="41">
        <f>IF(VLOOKUP(F3212,Constantes!$D$2:$E$11,2,TRUE)=0,+F3212,VLOOKUP(F3212,Constantes!$D$2:$E$11,2,TRUE))</f>
        <v>1050</v>
      </c>
      <c r="H3212" s="41">
        <f>ROUND(+Motor!$D$15*Iteración!G3212,2)</f>
        <v>49.35</v>
      </c>
      <c r="I3212" s="48">
        <f t="shared" si="357"/>
        <v>833.37999999997078</v>
      </c>
      <c r="J3212" s="41">
        <f t="shared" si="358"/>
        <v>882.7299999999708</v>
      </c>
      <c r="L3212" t="str">
        <f t="shared" si="352"/>
        <v>833,38</v>
      </c>
      <c r="M3212" s="41">
        <f t="shared" si="353"/>
        <v>882.7299999999708</v>
      </c>
    </row>
    <row r="3213" spans="2:13" x14ac:dyDescent="0.2">
      <c r="B3213" s="41">
        <f t="shared" si="354"/>
        <v>10592.87999999965</v>
      </c>
      <c r="C3213" s="41">
        <f>Motor!$E$5</f>
        <v>1900</v>
      </c>
      <c r="D3213" s="41">
        <f>Motor!$E$6</f>
        <v>0</v>
      </c>
      <c r="E3213" s="41">
        <f t="shared" si="355"/>
        <v>12492.87999999965</v>
      </c>
      <c r="F3213" s="41">
        <f t="shared" si="356"/>
        <v>1041.07</v>
      </c>
      <c r="G3213" s="41">
        <f>IF(VLOOKUP(F3213,Constantes!$D$2:$E$11,2,TRUE)=0,+F3213,VLOOKUP(F3213,Constantes!$D$2:$E$11,2,TRUE))</f>
        <v>1050</v>
      </c>
      <c r="H3213" s="41">
        <f>ROUND(+Motor!$D$15*Iteración!G3213,2)</f>
        <v>49.35</v>
      </c>
      <c r="I3213" s="48">
        <f t="shared" si="357"/>
        <v>833.38999999997077</v>
      </c>
      <c r="J3213" s="41">
        <f t="shared" si="358"/>
        <v>882.73999999997079</v>
      </c>
      <c r="L3213" t="str">
        <f t="shared" si="352"/>
        <v>833,39</v>
      </c>
      <c r="M3213" s="41">
        <f t="shared" si="353"/>
        <v>882.73999999997079</v>
      </c>
    </row>
    <row r="3214" spans="2:13" x14ac:dyDescent="0.2">
      <c r="B3214" s="41">
        <f t="shared" si="354"/>
        <v>10592.999999999649</v>
      </c>
      <c r="C3214" s="41">
        <f>Motor!$E$5</f>
        <v>1900</v>
      </c>
      <c r="D3214" s="41">
        <f>Motor!$E$6</f>
        <v>0</v>
      </c>
      <c r="E3214" s="41">
        <f t="shared" si="355"/>
        <v>12492.999999999649</v>
      </c>
      <c r="F3214" s="41">
        <f t="shared" si="356"/>
        <v>1041.08</v>
      </c>
      <c r="G3214" s="41">
        <f>IF(VLOOKUP(F3214,Constantes!$D$2:$E$11,2,TRUE)=0,+F3214,VLOOKUP(F3214,Constantes!$D$2:$E$11,2,TRUE))</f>
        <v>1050</v>
      </c>
      <c r="H3214" s="41">
        <f>ROUND(+Motor!$D$15*Iteración!G3214,2)</f>
        <v>49.35</v>
      </c>
      <c r="I3214" s="48">
        <f t="shared" si="357"/>
        <v>833.39999999997076</v>
      </c>
      <c r="J3214" s="41">
        <f t="shared" si="358"/>
        <v>882.74999999997078</v>
      </c>
      <c r="L3214" t="str">
        <f t="shared" si="352"/>
        <v>833,40</v>
      </c>
      <c r="M3214" s="41">
        <f t="shared" si="353"/>
        <v>882.74999999997078</v>
      </c>
    </row>
    <row r="3215" spans="2:13" x14ac:dyDescent="0.2">
      <c r="B3215" s="41">
        <f t="shared" si="354"/>
        <v>10593.11999999965</v>
      </c>
      <c r="C3215" s="41">
        <f>Motor!$E$5</f>
        <v>1900</v>
      </c>
      <c r="D3215" s="41">
        <f>Motor!$E$6</f>
        <v>0</v>
      </c>
      <c r="E3215" s="41">
        <f t="shared" si="355"/>
        <v>12493.11999999965</v>
      </c>
      <c r="F3215" s="41">
        <f t="shared" si="356"/>
        <v>1041.0899999999999</v>
      </c>
      <c r="G3215" s="41">
        <f>IF(VLOOKUP(F3215,Constantes!$D$2:$E$11,2,TRUE)=0,+F3215,VLOOKUP(F3215,Constantes!$D$2:$E$11,2,TRUE))</f>
        <v>1050</v>
      </c>
      <c r="H3215" s="41">
        <f>ROUND(+Motor!$D$15*Iteración!G3215,2)</f>
        <v>49.35</v>
      </c>
      <c r="I3215" s="48">
        <f t="shared" si="357"/>
        <v>833.40999999997075</v>
      </c>
      <c r="J3215" s="41">
        <f t="shared" si="358"/>
        <v>882.75999999997077</v>
      </c>
      <c r="L3215" t="str">
        <f t="shared" si="352"/>
        <v>833,41</v>
      </c>
      <c r="M3215" s="41">
        <f t="shared" si="353"/>
        <v>882.75999999997077</v>
      </c>
    </row>
    <row r="3216" spans="2:13" x14ac:dyDescent="0.2">
      <c r="B3216" s="41">
        <f t="shared" si="354"/>
        <v>10593.239999999649</v>
      </c>
      <c r="C3216" s="41">
        <f>Motor!$E$5</f>
        <v>1900</v>
      </c>
      <c r="D3216" s="41">
        <f>Motor!$E$6</f>
        <v>0</v>
      </c>
      <c r="E3216" s="41">
        <f t="shared" si="355"/>
        <v>12493.239999999649</v>
      </c>
      <c r="F3216" s="41">
        <f t="shared" si="356"/>
        <v>1041.0999999999999</v>
      </c>
      <c r="G3216" s="41">
        <f>IF(VLOOKUP(F3216,Constantes!$D$2:$E$11,2,TRUE)=0,+F3216,VLOOKUP(F3216,Constantes!$D$2:$E$11,2,TRUE))</f>
        <v>1050</v>
      </c>
      <c r="H3216" s="41">
        <f>ROUND(+Motor!$D$15*Iteración!G3216,2)</f>
        <v>49.35</v>
      </c>
      <c r="I3216" s="48">
        <f t="shared" si="357"/>
        <v>833.41999999997074</v>
      </c>
      <c r="J3216" s="41">
        <f t="shared" si="358"/>
        <v>882.76999999997076</v>
      </c>
      <c r="L3216" t="str">
        <f t="shared" si="352"/>
        <v>833,42</v>
      </c>
      <c r="M3216" s="41">
        <f t="shared" si="353"/>
        <v>882.76999999997076</v>
      </c>
    </row>
    <row r="3217" spans="2:13" x14ac:dyDescent="0.2">
      <c r="B3217" s="41">
        <f t="shared" si="354"/>
        <v>10593.35999999965</v>
      </c>
      <c r="C3217" s="41">
        <f>Motor!$E$5</f>
        <v>1900</v>
      </c>
      <c r="D3217" s="41">
        <f>Motor!$E$6</f>
        <v>0</v>
      </c>
      <c r="E3217" s="41">
        <f t="shared" si="355"/>
        <v>12493.35999999965</v>
      </c>
      <c r="F3217" s="41">
        <f t="shared" si="356"/>
        <v>1041.1099999999999</v>
      </c>
      <c r="G3217" s="41">
        <f>IF(VLOOKUP(F3217,Constantes!$D$2:$E$11,2,TRUE)=0,+F3217,VLOOKUP(F3217,Constantes!$D$2:$E$11,2,TRUE))</f>
        <v>1050</v>
      </c>
      <c r="H3217" s="41">
        <f>ROUND(+Motor!$D$15*Iteración!G3217,2)</f>
        <v>49.35</v>
      </c>
      <c r="I3217" s="48">
        <f t="shared" si="357"/>
        <v>833.42999999997073</v>
      </c>
      <c r="J3217" s="41">
        <f t="shared" si="358"/>
        <v>882.77999999997076</v>
      </c>
      <c r="L3217" t="str">
        <f t="shared" si="352"/>
        <v>833,43</v>
      </c>
      <c r="M3217" s="41">
        <f t="shared" si="353"/>
        <v>882.77999999997076</v>
      </c>
    </row>
    <row r="3218" spans="2:13" x14ac:dyDescent="0.2">
      <c r="B3218" s="41">
        <f t="shared" si="354"/>
        <v>10593.479999999648</v>
      </c>
      <c r="C3218" s="41">
        <f>Motor!$E$5</f>
        <v>1900</v>
      </c>
      <c r="D3218" s="41">
        <f>Motor!$E$6</f>
        <v>0</v>
      </c>
      <c r="E3218" s="41">
        <f t="shared" si="355"/>
        <v>12493.479999999648</v>
      </c>
      <c r="F3218" s="41">
        <f t="shared" si="356"/>
        <v>1041.1199999999999</v>
      </c>
      <c r="G3218" s="41">
        <f>IF(VLOOKUP(F3218,Constantes!$D$2:$E$11,2,TRUE)=0,+F3218,VLOOKUP(F3218,Constantes!$D$2:$E$11,2,TRUE))</f>
        <v>1050</v>
      </c>
      <c r="H3218" s="41">
        <f>ROUND(+Motor!$D$15*Iteración!G3218,2)</f>
        <v>49.35</v>
      </c>
      <c r="I3218" s="48">
        <f t="shared" si="357"/>
        <v>833.43999999997072</v>
      </c>
      <c r="J3218" s="41">
        <f t="shared" si="358"/>
        <v>882.78999999997075</v>
      </c>
      <c r="L3218" t="str">
        <f t="shared" si="352"/>
        <v>833,44</v>
      </c>
      <c r="M3218" s="41">
        <f t="shared" si="353"/>
        <v>882.78999999997075</v>
      </c>
    </row>
    <row r="3219" spans="2:13" x14ac:dyDescent="0.2">
      <c r="B3219" s="41">
        <f t="shared" si="354"/>
        <v>10593.599999999649</v>
      </c>
      <c r="C3219" s="41">
        <f>Motor!$E$5</f>
        <v>1900</v>
      </c>
      <c r="D3219" s="41">
        <f>Motor!$E$6</f>
        <v>0</v>
      </c>
      <c r="E3219" s="41">
        <f t="shared" si="355"/>
        <v>12493.599999999649</v>
      </c>
      <c r="F3219" s="41">
        <f t="shared" si="356"/>
        <v>1041.1300000000001</v>
      </c>
      <c r="G3219" s="41">
        <f>IF(VLOOKUP(F3219,Constantes!$D$2:$E$11,2,TRUE)=0,+F3219,VLOOKUP(F3219,Constantes!$D$2:$E$11,2,TRUE))</f>
        <v>1050</v>
      </c>
      <c r="H3219" s="41">
        <f>ROUND(+Motor!$D$15*Iteración!G3219,2)</f>
        <v>49.35</v>
      </c>
      <c r="I3219" s="48">
        <f t="shared" si="357"/>
        <v>833.44999999997071</v>
      </c>
      <c r="J3219" s="41">
        <f t="shared" si="358"/>
        <v>882.79999999997074</v>
      </c>
      <c r="L3219" t="str">
        <f t="shared" si="352"/>
        <v>833,45</v>
      </c>
      <c r="M3219" s="41">
        <f t="shared" si="353"/>
        <v>882.79999999997074</v>
      </c>
    </row>
    <row r="3220" spans="2:13" x14ac:dyDescent="0.2">
      <c r="B3220" s="41">
        <f t="shared" si="354"/>
        <v>10593.719999999648</v>
      </c>
      <c r="C3220" s="41">
        <f>Motor!$E$5</f>
        <v>1900</v>
      </c>
      <c r="D3220" s="41">
        <f>Motor!$E$6</f>
        <v>0</v>
      </c>
      <c r="E3220" s="41">
        <f t="shared" si="355"/>
        <v>12493.719999999648</v>
      </c>
      <c r="F3220" s="41">
        <f t="shared" si="356"/>
        <v>1041.1400000000001</v>
      </c>
      <c r="G3220" s="41">
        <f>IF(VLOOKUP(F3220,Constantes!$D$2:$E$11,2,TRUE)=0,+F3220,VLOOKUP(F3220,Constantes!$D$2:$E$11,2,TRUE))</f>
        <v>1050</v>
      </c>
      <c r="H3220" s="41">
        <f>ROUND(+Motor!$D$15*Iteración!G3220,2)</f>
        <v>49.35</v>
      </c>
      <c r="I3220" s="48">
        <f t="shared" si="357"/>
        <v>833.45999999997071</v>
      </c>
      <c r="J3220" s="41">
        <f t="shared" si="358"/>
        <v>882.80999999997073</v>
      </c>
      <c r="L3220" t="str">
        <f t="shared" si="352"/>
        <v>833,46</v>
      </c>
      <c r="M3220" s="41">
        <f t="shared" si="353"/>
        <v>882.80999999997073</v>
      </c>
    </row>
    <row r="3221" spans="2:13" x14ac:dyDescent="0.2">
      <c r="B3221" s="41">
        <f t="shared" si="354"/>
        <v>10593.839999999649</v>
      </c>
      <c r="C3221" s="41">
        <f>Motor!$E$5</f>
        <v>1900</v>
      </c>
      <c r="D3221" s="41">
        <f>Motor!$E$6</f>
        <v>0</v>
      </c>
      <c r="E3221" s="41">
        <f t="shared" si="355"/>
        <v>12493.839999999649</v>
      </c>
      <c r="F3221" s="41">
        <f t="shared" si="356"/>
        <v>1041.1500000000001</v>
      </c>
      <c r="G3221" s="41">
        <f>IF(VLOOKUP(F3221,Constantes!$D$2:$E$11,2,TRUE)=0,+F3221,VLOOKUP(F3221,Constantes!$D$2:$E$11,2,TRUE))</f>
        <v>1050</v>
      </c>
      <c r="H3221" s="41">
        <f>ROUND(+Motor!$D$15*Iteración!G3221,2)</f>
        <v>49.35</v>
      </c>
      <c r="I3221" s="48">
        <f t="shared" si="357"/>
        <v>833.4699999999707</v>
      </c>
      <c r="J3221" s="41">
        <f t="shared" si="358"/>
        <v>882.81999999997072</v>
      </c>
      <c r="L3221" t="str">
        <f t="shared" si="352"/>
        <v>833,47</v>
      </c>
      <c r="M3221" s="41">
        <f t="shared" si="353"/>
        <v>882.81999999997072</v>
      </c>
    </row>
    <row r="3222" spans="2:13" x14ac:dyDescent="0.2">
      <c r="B3222" s="41">
        <f t="shared" si="354"/>
        <v>10593.959999999648</v>
      </c>
      <c r="C3222" s="41">
        <f>Motor!$E$5</f>
        <v>1900</v>
      </c>
      <c r="D3222" s="41">
        <f>Motor!$E$6</f>
        <v>0</v>
      </c>
      <c r="E3222" s="41">
        <f t="shared" si="355"/>
        <v>12493.959999999648</v>
      </c>
      <c r="F3222" s="41">
        <f t="shared" si="356"/>
        <v>1041.1600000000001</v>
      </c>
      <c r="G3222" s="41">
        <f>IF(VLOOKUP(F3222,Constantes!$D$2:$E$11,2,TRUE)=0,+F3222,VLOOKUP(F3222,Constantes!$D$2:$E$11,2,TRUE))</f>
        <v>1050</v>
      </c>
      <c r="H3222" s="41">
        <f>ROUND(+Motor!$D$15*Iteración!G3222,2)</f>
        <v>49.35</v>
      </c>
      <c r="I3222" s="48">
        <f t="shared" si="357"/>
        <v>833.47999999997069</v>
      </c>
      <c r="J3222" s="41">
        <f t="shared" si="358"/>
        <v>882.82999999997071</v>
      </c>
      <c r="L3222" t="str">
        <f t="shared" si="352"/>
        <v>833,48</v>
      </c>
      <c r="M3222" s="41">
        <f t="shared" si="353"/>
        <v>882.82999999997071</v>
      </c>
    </row>
    <row r="3223" spans="2:13" x14ac:dyDescent="0.2">
      <c r="B3223" s="41">
        <f t="shared" si="354"/>
        <v>10594.079999999649</v>
      </c>
      <c r="C3223" s="41">
        <f>Motor!$E$5</f>
        <v>1900</v>
      </c>
      <c r="D3223" s="41">
        <f>Motor!$E$6</f>
        <v>0</v>
      </c>
      <c r="E3223" s="41">
        <f t="shared" si="355"/>
        <v>12494.079999999649</v>
      </c>
      <c r="F3223" s="41">
        <f t="shared" si="356"/>
        <v>1041.17</v>
      </c>
      <c r="G3223" s="41">
        <f>IF(VLOOKUP(F3223,Constantes!$D$2:$E$11,2,TRUE)=0,+F3223,VLOOKUP(F3223,Constantes!$D$2:$E$11,2,TRUE))</f>
        <v>1050</v>
      </c>
      <c r="H3223" s="41">
        <f>ROUND(+Motor!$D$15*Iteración!G3223,2)</f>
        <v>49.35</v>
      </c>
      <c r="I3223" s="48">
        <f t="shared" si="357"/>
        <v>833.48999999997068</v>
      </c>
      <c r="J3223" s="41">
        <f t="shared" si="358"/>
        <v>882.8399999999707</v>
      </c>
      <c r="L3223" t="str">
        <f t="shared" si="352"/>
        <v>833,49</v>
      </c>
      <c r="M3223" s="41">
        <f t="shared" si="353"/>
        <v>882.8399999999707</v>
      </c>
    </row>
    <row r="3224" spans="2:13" x14ac:dyDescent="0.2">
      <c r="B3224" s="41">
        <f t="shared" si="354"/>
        <v>10594.199999999648</v>
      </c>
      <c r="C3224" s="41">
        <f>Motor!$E$5</f>
        <v>1900</v>
      </c>
      <c r="D3224" s="41">
        <f>Motor!$E$6</f>
        <v>0</v>
      </c>
      <c r="E3224" s="41">
        <f t="shared" si="355"/>
        <v>12494.199999999648</v>
      </c>
      <c r="F3224" s="41">
        <f t="shared" si="356"/>
        <v>1041.18</v>
      </c>
      <c r="G3224" s="41">
        <f>IF(VLOOKUP(F3224,Constantes!$D$2:$E$11,2,TRUE)=0,+F3224,VLOOKUP(F3224,Constantes!$D$2:$E$11,2,TRUE))</f>
        <v>1050</v>
      </c>
      <c r="H3224" s="41">
        <f>ROUND(+Motor!$D$15*Iteración!G3224,2)</f>
        <v>49.35</v>
      </c>
      <c r="I3224" s="48">
        <f t="shared" si="357"/>
        <v>833.49999999997067</v>
      </c>
      <c r="J3224" s="41">
        <f t="shared" si="358"/>
        <v>882.84999999997069</v>
      </c>
      <c r="L3224" t="str">
        <f t="shared" si="352"/>
        <v>833,50</v>
      </c>
      <c r="M3224" s="41">
        <f t="shared" si="353"/>
        <v>882.84999999997069</v>
      </c>
    </row>
    <row r="3225" spans="2:13" x14ac:dyDescent="0.2">
      <c r="B3225" s="41">
        <f t="shared" si="354"/>
        <v>10594.319999999649</v>
      </c>
      <c r="C3225" s="41">
        <f>Motor!$E$5</f>
        <v>1900</v>
      </c>
      <c r="D3225" s="41">
        <f>Motor!$E$6</f>
        <v>0</v>
      </c>
      <c r="E3225" s="41">
        <f t="shared" si="355"/>
        <v>12494.319999999649</v>
      </c>
      <c r="F3225" s="41">
        <f t="shared" si="356"/>
        <v>1041.19</v>
      </c>
      <c r="G3225" s="41">
        <f>IF(VLOOKUP(F3225,Constantes!$D$2:$E$11,2,TRUE)=0,+F3225,VLOOKUP(F3225,Constantes!$D$2:$E$11,2,TRUE))</f>
        <v>1050</v>
      </c>
      <c r="H3225" s="41">
        <f>ROUND(+Motor!$D$15*Iteración!G3225,2)</f>
        <v>49.35</v>
      </c>
      <c r="I3225" s="48">
        <f t="shared" si="357"/>
        <v>833.50999999997066</v>
      </c>
      <c r="J3225" s="41">
        <f t="shared" si="358"/>
        <v>882.85999999997068</v>
      </c>
      <c r="L3225" t="str">
        <f t="shared" si="352"/>
        <v>833,51</v>
      </c>
      <c r="M3225" s="41">
        <f t="shared" si="353"/>
        <v>882.85999999997068</v>
      </c>
    </row>
    <row r="3226" spans="2:13" x14ac:dyDescent="0.2">
      <c r="B3226" s="41">
        <f t="shared" si="354"/>
        <v>10594.439999999648</v>
      </c>
      <c r="C3226" s="41">
        <f>Motor!$E$5</f>
        <v>1900</v>
      </c>
      <c r="D3226" s="41">
        <f>Motor!$E$6</f>
        <v>0</v>
      </c>
      <c r="E3226" s="41">
        <f t="shared" si="355"/>
        <v>12494.439999999648</v>
      </c>
      <c r="F3226" s="41">
        <f t="shared" si="356"/>
        <v>1041.2</v>
      </c>
      <c r="G3226" s="41">
        <f>IF(VLOOKUP(F3226,Constantes!$D$2:$E$11,2,TRUE)=0,+F3226,VLOOKUP(F3226,Constantes!$D$2:$E$11,2,TRUE))</f>
        <v>1050</v>
      </c>
      <c r="H3226" s="41">
        <f>ROUND(+Motor!$D$15*Iteración!G3226,2)</f>
        <v>49.35</v>
      </c>
      <c r="I3226" s="48">
        <f t="shared" si="357"/>
        <v>833.51999999997065</v>
      </c>
      <c r="J3226" s="41">
        <f t="shared" si="358"/>
        <v>882.86999999997067</v>
      </c>
      <c r="L3226" t="str">
        <f t="shared" si="352"/>
        <v>833,52</v>
      </c>
      <c r="M3226" s="41">
        <f t="shared" si="353"/>
        <v>882.86999999997067</v>
      </c>
    </row>
    <row r="3227" spans="2:13" x14ac:dyDescent="0.2">
      <c r="B3227" s="41">
        <f t="shared" si="354"/>
        <v>10594.559999999648</v>
      </c>
      <c r="C3227" s="41">
        <f>Motor!$E$5</f>
        <v>1900</v>
      </c>
      <c r="D3227" s="41">
        <f>Motor!$E$6</f>
        <v>0</v>
      </c>
      <c r="E3227" s="41">
        <f t="shared" si="355"/>
        <v>12494.559999999648</v>
      </c>
      <c r="F3227" s="41">
        <f t="shared" si="356"/>
        <v>1041.21</v>
      </c>
      <c r="G3227" s="41">
        <f>IF(VLOOKUP(F3227,Constantes!$D$2:$E$11,2,TRUE)=0,+F3227,VLOOKUP(F3227,Constantes!$D$2:$E$11,2,TRUE))</f>
        <v>1050</v>
      </c>
      <c r="H3227" s="41">
        <f>ROUND(+Motor!$D$15*Iteración!G3227,2)</f>
        <v>49.35</v>
      </c>
      <c r="I3227" s="48">
        <f t="shared" si="357"/>
        <v>833.52999999997064</v>
      </c>
      <c r="J3227" s="41">
        <f t="shared" si="358"/>
        <v>882.87999999997066</v>
      </c>
      <c r="L3227" t="str">
        <f t="shared" si="352"/>
        <v>833,53</v>
      </c>
      <c r="M3227" s="41">
        <f t="shared" si="353"/>
        <v>882.87999999997066</v>
      </c>
    </row>
    <row r="3228" spans="2:13" x14ac:dyDescent="0.2">
      <c r="B3228" s="41">
        <f t="shared" si="354"/>
        <v>10594.679999999647</v>
      </c>
      <c r="C3228" s="41">
        <f>Motor!$E$5</f>
        <v>1900</v>
      </c>
      <c r="D3228" s="41">
        <f>Motor!$E$6</f>
        <v>0</v>
      </c>
      <c r="E3228" s="41">
        <f t="shared" si="355"/>
        <v>12494.679999999647</v>
      </c>
      <c r="F3228" s="41">
        <f t="shared" si="356"/>
        <v>1041.22</v>
      </c>
      <c r="G3228" s="41">
        <f>IF(VLOOKUP(F3228,Constantes!$D$2:$E$11,2,TRUE)=0,+F3228,VLOOKUP(F3228,Constantes!$D$2:$E$11,2,TRUE))</f>
        <v>1050</v>
      </c>
      <c r="H3228" s="41">
        <f>ROUND(+Motor!$D$15*Iteración!G3228,2)</f>
        <v>49.35</v>
      </c>
      <c r="I3228" s="48">
        <f t="shared" si="357"/>
        <v>833.53999999997063</v>
      </c>
      <c r="J3228" s="41">
        <f t="shared" si="358"/>
        <v>882.88999999997066</v>
      </c>
      <c r="L3228" t="str">
        <f t="shared" si="352"/>
        <v>833,54</v>
      </c>
      <c r="M3228" s="41">
        <f t="shared" si="353"/>
        <v>882.88999999997066</v>
      </c>
    </row>
    <row r="3229" spans="2:13" x14ac:dyDescent="0.2">
      <c r="B3229" s="41">
        <f t="shared" si="354"/>
        <v>10594.799999999648</v>
      </c>
      <c r="C3229" s="41">
        <f>Motor!$E$5</f>
        <v>1900</v>
      </c>
      <c r="D3229" s="41">
        <f>Motor!$E$6</f>
        <v>0</v>
      </c>
      <c r="E3229" s="41">
        <f t="shared" si="355"/>
        <v>12494.799999999648</v>
      </c>
      <c r="F3229" s="41">
        <f t="shared" si="356"/>
        <v>1041.23</v>
      </c>
      <c r="G3229" s="41">
        <f>IF(VLOOKUP(F3229,Constantes!$D$2:$E$11,2,TRUE)=0,+F3229,VLOOKUP(F3229,Constantes!$D$2:$E$11,2,TRUE))</f>
        <v>1050</v>
      </c>
      <c r="H3229" s="41">
        <f>ROUND(+Motor!$D$15*Iteración!G3229,2)</f>
        <v>49.35</v>
      </c>
      <c r="I3229" s="48">
        <f t="shared" si="357"/>
        <v>833.54999999997062</v>
      </c>
      <c r="J3229" s="41">
        <f t="shared" si="358"/>
        <v>882.89999999997065</v>
      </c>
      <c r="L3229" t="str">
        <f t="shared" ref="L3229:L3292" si="359">TEXT(I3229,"0,00")</f>
        <v>833,55</v>
      </c>
      <c r="M3229" s="41">
        <f t="shared" ref="M3229:M3292" si="360">+J3229</f>
        <v>882.89999999997065</v>
      </c>
    </row>
    <row r="3230" spans="2:13" x14ac:dyDescent="0.2">
      <c r="B3230" s="41">
        <f t="shared" si="354"/>
        <v>10594.919999999647</v>
      </c>
      <c r="C3230" s="41">
        <f>Motor!$E$5</f>
        <v>1900</v>
      </c>
      <c r="D3230" s="41">
        <f>Motor!$E$6</f>
        <v>0</v>
      </c>
      <c r="E3230" s="41">
        <f t="shared" si="355"/>
        <v>12494.919999999647</v>
      </c>
      <c r="F3230" s="41">
        <f t="shared" si="356"/>
        <v>1041.24</v>
      </c>
      <c r="G3230" s="41">
        <f>IF(VLOOKUP(F3230,Constantes!$D$2:$E$11,2,TRUE)=0,+F3230,VLOOKUP(F3230,Constantes!$D$2:$E$11,2,TRUE))</f>
        <v>1050</v>
      </c>
      <c r="H3230" s="41">
        <f>ROUND(+Motor!$D$15*Iteración!G3230,2)</f>
        <v>49.35</v>
      </c>
      <c r="I3230" s="48">
        <f t="shared" si="357"/>
        <v>833.55999999997061</v>
      </c>
      <c r="J3230" s="41">
        <f t="shared" si="358"/>
        <v>882.90999999997064</v>
      </c>
      <c r="L3230" t="str">
        <f t="shared" si="359"/>
        <v>833,56</v>
      </c>
      <c r="M3230" s="41">
        <f t="shared" si="360"/>
        <v>882.90999999997064</v>
      </c>
    </row>
    <row r="3231" spans="2:13" x14ac:dyDescent="0.2">
      <c r="B3231" s="41">
        <f t="shared" si="354"/>
        <v>10595.039999999648</v>
      </c>
      <c r="C3231" s="41">
        <f>Motor!$E$5</f>
        <v>1900</v>
      </c>
      <c r="D3231" s="41">
        <f>Motor!$E$6</f>
        <v>0</v>
      </c>
      <c r="E3231" s="41">
        <f t="shared" si="355"/>
        <v>12495.039999999648</v>
      </c>
      <c r="F3231" s="41">
        <f t="shared" si="356"/>
        <v>1041.25</v>
      </c>
      <c r="G3231" s="41">
        <f>IF(VLOOKUP(F3231,Constantes!$D$2:$E$11,2,TRUE)=0,+F3231,VLOOKUP(F3231,Constantes!$D$2:$E$11,2,TRUE))</f>
        <v>1050</v>
      </c>
      <c r="H3231" s="41">
        <f>ROUND(+Motor!$D$15*Iteración!G3231,2)</f>
        <v>49.35</v>
      </c>
      <c r="I3231" s="48">
        <f t="shared" si="357"/>
        <v>833.56999999997061</v>
      </c>
      <c r="J3231" s="41">
        <f t="shared" si="358"/>
        <v>882.91999999997063</v>
      </c>
      <c r="L3231" t="str">
        <f t="shared" si="359"/>
        <v>833,57</v>
      </c>
      <c r="M3231" s="41">
        <f t="shared" si="360"/>
        <v>882.91999999997063</v>
      </c>
    </row>
    <row r="3232" spans="2:13" x14ac:dyDescent="0.2">
      <c r="B3232" s="41">
        <f t="shared" si="354"/>
        <v>10595.159999999647</v>
      </c>
      <c r="C3232" s="41">
        <f>Motor!$E$5</f>
        <v>1900</v>
      </c>
      <c r="D3232" s="41">
        <f>Motor!$E$6</f>
        <v>0</v>
      </c>
      <c r="E3232" s="41">
        <f t="shared" si="355"/>
        <v>12495.159999999647</v>
      </c>
      <c r="F3232" s="41">
        <f t="shared" si="356"/>
        <v>1041.26</v>
      </c>
      <c r="G3232" s="41">
        <f>IF(VLOOKUP(F3232,Constantes!$D$2:$E$11,2,TRUE)=0,+F3232,VLOOKUP(F3232,Constantes!$D$2:$E$11,2,TRUE))</f>
        <v>1050</v>
      </c>
      <c r="H3232" s="41">
        <f>ROUND(+Motor!$D$15*Iteración!G3232,2)</f>
        <v>49.35</v>
      </c>
      <c r="I3232" s="48">
        <f t="shared" si="357"/>
        <v>833.5799999999706</v>
      </c>
      <c r="J3232" s="41">
        <f t="shared" si="358"/>
        <v>882.92999999997062</v>
      </c>
      <c r="L3232" t="str">
        <f t="shared" si="359"/>
        <v>833,58</v>
      </c>
      <c r="M3232" s="41">
        <f t="shared" si="360"/>
        <v>882.92999999997062</v>
      </c>
    </row>
    <row r="3233" spans="2:13" x14ac:dyDescent="0.2">
      <c r="B3233" s="41">
        <f t="shared" si="354"/>
        <v>10595.279999999648</v>
      </c>
      <c r="C3233" s="41">
        <f>Motor!$E$5</f>
        <v>1900</v>
      </c>
      <c r="D3233" s="41">
        <f>Motor!$E$6</f>
        <v>0</v>
      </c>
      <c r="E3233" s="41">
        <f t="shared" si="355"/>
        <v>12495.279999999648</v>
      </c>
      <c r="F3233" s="41">
        <f t="shared" si="356"/>
        <v>1041.27</v>
      </c>
      <c r="G3233" s="41">
        <f>IF(VLOOKUP(F3233,Constantes!$D$2:$E$11,2,TRUE)=0,+F3233,VLOOKUP(F3233,Constantes!$D$2:$E$11,2,TRUE))</f>
        <v>1050</v>
      </c>
      <c r="H3233" s="41">
        <f>ROUND(+Motor!$D$15*Iteración!G3233,2)</f>
        <v>49.35</v>
      </c>
      <c r="I3233" s="48">
        <f t="shared" si="357"/>
        <v>833.58999999997059</v>
      </c>
      <c r="J3233" s="41">
        <f t="shared" si="358"/>
        <v>882.93999999997061</v>
      </c>
      <c r="L3233" t="str">
        <f t="shared" si="359"/>
        <v>833,59</v>
      </c>
      <c r="M3233" s="41">
        <f t="shared" si="360"/>
        <v>882.93999999997061</v>
      </c>
    </row>
    <row r="3234" spans="2:13" x14ac:dyDescent="0.2">
      <c r="B3234" s="41">
        <f t="shared" si="354"/>
        <v>10595.399999999647</v>
      </c>
      <c r="C3234" s="41">
        <f>Motor!$E$5</f>
        <v>1900</v>
      </c>
      <c r="D3234" s="41">
        <f>Motor!$E$6</f>
        <v>0</v>
      </c>
      <c r="E3234" s="41">
        <f t="shared" si="355"/>
        <v>12495.399999999647</v>
      </c>
      <c r="F3234" s="41">
        <f t="shared" si="356"/>
        <v>1041.28</v>
      </c>
      <c r="G3234" s="41">
        <f>IF(VLOOKUP(F3234,Constantes!$D$2:$E$11,2,TRUE)=0,+F3234,VLOOKUP(F3234,Constantes!$D$2:$E$11,2,TRUE))</f>
        <v>1050</v>
      </c>
      <c r="H3234" s="41">
        <f>ROUND(+Motor!$D$15*Iteración!G3234,2)</f>
        <v>49.35</v>
      </c>
      <c r="I3234" s="48">
        <f t="shared" si="357"/>
        <v>833.59999999997058</v>
      </c>
      <c r="J3234" s="41">
        <f t="shared" si="358"/>
        <v>882.9499999999706</v>
      </c>
      <c r="L3234" t="str">
        <f t="shared" si="359"/>
        <v>833,60</v>
      </c>
      <c r="M3234" s="41">
        <f t="shared" si="360"/>
        <v>882.9499999999706</v>
      </c>
    </row>
    <row r="3235" spans="2:13" x14ac:dyDescent="0.2">
      <c r="B3235" s="41">
        <f t="shared" si="354"/>
        <v>10595.519999999648</v>
      </c>
      <c r="C3235" s="41">
        <f>Motor!$E$5</f>
        <v>1900</v>
      </c>
      <c r="D3235" s="41">
        <f>Motor!$E$6</f>
        <v>0</v>
      </c>
      <c r="E3235" s="41">
        <f t="shared" si="355"/>
        <v>12495.519999999648</v>
      </c>
      <c r="F3235" s="41">
        <f t="shared" si="356"/>
        <v>1041.29</v>
      </c>
      <c r="G3235" s="41">
        <f>IF(VLOOKUP(F3235,Constantes!$D$2:$E$11,2,TRUE)=0,+F3235,VLOOKUP(F3235,Constantes!$D$2:$E$11,2,TRUE))</f>
        <v>1050</v>
      </c>
      <c r="H3235" s="41">
        <f>ROUND(+Motor!$D$15*Iteración!G3235,2)</f>
        <v>49.35</v>
      </c>
      <c r="I3235" s="48">
        <f t="shared" si="357"/>
        <v>833.60999999997057</v>
      </c>
      <c r="J3235" s="41">
        <f t="shared" si="358"/>
        <v>882.95999999997059</v>
      </c>
      <c r="L3235" t="str">
        <f t="shared" si="359"/>
        <v>833,61</v>
      </c>
      <c r="M3235" s="41">
        <f t="shared" si="360"/>
        <v>882.95999999997059</v>
      </c>
    </row>
    <row r="3236" spans="2:13" x14ac:dyDescent="0.2">
      <c r="B3236" s="41">
        <f t="shared" si="354"/>
        <v>10595.639999999647</v>
      </c>
      <c r="C3236" s="41">
        <f>Motor!$E$5</f>
        <v>1900</v>
      </c>
      <c r="D3236" s="41">
        <f>Motor!$E$6</f>
        <v>0</v>
      </c>
      <c r="E3236" s="41">
        <f t="shared" si="355"/>
        <v>12495.639999999647</v>
      </c>
      <c r="F3236" s="41">
        <f t="shared" si="356"/>
        <v>1041.3</v>
      </c>
      <c r="G3236" s="41">
        <f>IF(VLOOKUP(F3236,Constantes!$D$2:$E$11,2,TRUE)=0,+F3236,VLOOKUP(F3236,Constantes!$D$2:$E$11,2,TRUE))</f>
        <v>1050</v>
      </c>
      <c r="H3236" s="41">
        <f>ROUND(+Motor!$D$15*Iteración!G3236,2)</f>
        <v>49.35</v>
      </c>
      <c r="I3236" s="48">
        <f t="shared" si="357"/>
        <v>833.61999999997056</v>
      </c>
      <c r="J3236" s="41">
        <f t="shared" si="358"/>
        <v>882.96999999997058</v>
      </c>
      <c r="L3236" t="str">
        <f t="shared" si="359"/>
        <v>833,62</v>
      </c>
      <c r="M3236" s="41">
        <f t="shared" si="360"/>
        <v>882.96999999997058</v>
      </c>
    </row>
    <row r="3237" spans="2:13" x14ac:dyDescent="0.2">
      <c r="B3237" s="41">
        <f t="shared" si="354"/>
        <v>10595.759999999647</v>
      </c>
      <c r="C3237" s="41">
        <f>Motor!$E$5</f>
        <v>1900</v>
      </c>
      <c r="D3237" s="41">
        <f>Motor!$E$6</f>
        <v>0</v>
      </c>
      <c r="E3237" s="41">
        <f t="shared" si="355"/>
        <v>12495.759999999647</v>
      </c>
      <c r="F3237" s="41">
        <f t="shared" si="356"/>
        <v>1041.31</v>
      </c>
      <c r="G3237" s="41">
        <f>IF(VLOOKUP(F3237,Constantes!$D$2:$E$11,2,TRUE)=0,+F3237,VLOOKUP(F3237,Constantes!$D$2:$E$11,2,TRUE))</f>
        <v>1050</v>
      </c>
      <c r="H3237" s="41">
        <f>ROUND(+Motor!$D$15*Iteración!G3237,2)</f>
        <v>49.35</v>
      </c>
      <c r="I3237" s="48">
        <f t="shared" si="357"/>
        <v>833.62999999997055</v>
      </c>
      <c r="J3237" s="41">
        <f t="shared" si="358"/>
        <v>882.97999999997057</v>
      </c>
      <c r="L3237" t="str">
        <f t="shared" si="359"/>
        <v>833,63</v>
      </c>
      <c r="M3237" s="41">
        <f t="shared" si="360"/>
        <v>882.97999999997057</v>
      </c>
    </row>
    <row r="3238" spans="2:13" x14ac:dyDescent="0.2">
      <c r="B3238" s="41">
        <f t="shared" si="354"/>
        <v>10595.879999999646</v>
      </c>
      <c r="C3238" s="41">
        <f>Motor!$E$5</f>
        <v>1900</v>
      </c>
      <c r="D3238" s="41">
        <f>Motor!$E$6</f>
        <v>0</v>
      </c>
      <c r="E3238" s="41">
        <f t="shared" si="355"/>
        <v>12495.879999999646</v>
      </c>
      <c r="F3238" s="41">
        <f t="shared" si="356"/>
        <v>1041.32</v>
      </c>
      <c r="G3238" s="41">
        <f>IF(VLOOKUP(F3238,Constantes!$D$2:$E$11,2,TRUE)=0,+F3238,VLOOKUP(F3238,Constantes!$D$2:$E$11,2,TRUE))</f>
        <v>1050</v>
      </c>
      <c r="H3238" s="41">
        <f>ROUND(+Motor!$D$15*Iteración!G3238,2)</f>
        <v>49.35</v>
      </c>
      <c r="I3238" s="48">
        <f t="shared" si="357"/>
        <v>833.63999999997054</v>
      </c>
      <c r="J3238" s="41">
        <f t="shared" si="358"/>
        <v>882.98999999997056</v>
      </c>
      <c r="L3238" t="str">
        <f t="shared" si="359"/>
        <v>833,64</v>
      </c>
      <c r="M3238" s="41">
        <f t="shared" si="360"/>
        <v>882.98999999997056</v>
      </c>
    </row>
    <row r="3239" spans="2:13" x14ac:dyDescent="0.2">
      <c r="B3239" s="41">
        <f t="shared" si="354"/>
        <v>10595.999999999647</v>
      </c>
      <c r="C3239" s="41">
        <f>Motor!$E$5</f>
        <v>1900</v>
      </c>
      <c r="D3239" s="41">
        <f>Motor!$E$6</f>
        <v>0</v>
      </c>
      <c r="E3239" s="41">
        <f t="shared" si="355"/>
        <v>12495.999999999647</v>
      </c>
      <c r="F3239" s="41">
        <f t="shared" si="356"/>
        <v>1041.33</v>
      </c>
      <c r="G3239" s="41">
        <f>IF(VLOOKUP(F3239,Constantes!$D$2:$E$11,2,TRUE)=0,+F3239,VLOOKUP(F3239,Constantes!$D$2:$E$11,2,TRUE))</f>
        <v>1050</v>
      </c>
      <c r="H3239" s="41">
        <f>ROUND(+Motor!$D$15*Iteración!G3239,2)</f>
        <v>49.35</v>
      </c>
      <c r="I3239" s="48">
        <f t="shared" si="357"/>
        <v>833.64999999997053</v>
      </c>
      <c r="J3239" s="41">
        <f t="shared" si="358"/>
        <v>882.99999999997056</v>
      </c>
      <c r="L3239" t="str">
        <f t="shared" si="359"/>
        <v>833,65</v>
      </c>
      <c r="M3239" s="41">
        <f t="shared" si="360"/>
        <v>882.99999999997056</v>
      </c>
    </row>
    <row r="3240" spans="2:13" x14ac:dyDescent="0.2">
      <c r="B3240" s="41">
        <f t="shared" si="354"/>
        <v>10596.119999999646</v>
      </c>
      <c r="C3240" s="41">
        <f>Motor!$E$5</f>
        <v>1900</v>
      </c>
      <c r="D3240" s="41">
        <f>Motor!$E$6</f>
        <v>0</v>
      </c>
      <c r="E3240" s="41">
        <f t="shared" si="355"/>
        <v>12496.119999999646</v>
      </c>
      <c r="F3240" s="41">
        <f t="shared" si="356"/>
        <v>1041.3399999999999</v>
      </c>
      <c r="G3240" s="41">
        <f>IF(VLOOKUP(F3240,Constantes!$D$2:$E$11,2,TRUE)=0,+F3240,VLOOKUP(F3240,Constantes!$D$2:$E$11,2,TRUE))</f>
        <v>1050</v>
      </c>
      <c r="H3240" s="41">
        <f>ROUND(+Motor!$D$15*Iteración!G3240,2)</f>
        <v>49.35</v>
      </c>
      <c r="I3240" s="48">
        <f t="shared" si="357"/>
        <v>833.65999999997052</v>
      </c>
      <c r="J3240" s="41">
        <f t="shared" si="358"/>
        <v>883.00999999997055</v>
      </c>
      <c r="L3240" t="str">
        <f t="shared" si="359"/>
        <v>833,66</v>
      </c>
      <c r="M3240" s="41">
        <f t="shared" si="360"/>
        <v>883.00999999997055</v>
      </c>
    </row>
    <row r="3241" spans="2:13" x14ac:dyDescent="0.2">
      <c r="B3241" s="41">
        <f t="shared" si="354"/>
        <v>10596.239999999647</v>
      </c>
      <c r="C3241" s="41">
        <f>Motor!$E$5</f>
        <v>1900</v>
      </c>
      <c r="D3241" s="41">
        <f>Motor!$E$6</f>
        <v>0</v>
      </c>
      <c r="E3241" s="41">
        <f t="shared" si="355"/>
        <v>12496.239999999647</v>
      </c>
      <c r="F3241" s="41">
        <f t="shared" si="356"/>
        <v>1041.3499999999999</v>
      </c>
      <c r="G3241" s="41">
        <f>IF(VLOOKUP(F3241,Constantes!$D$2:$E$11,2,TRUE)=0,+F3241,VLOOKUP(F3241,Constantes!$D$2:$E$11,2,TRUE))</f>
        <v>1050</v>
      </c>
      <c r="H3241" s="41">
        <f>ROUND(+Motor!$D$15*Iteración!G3241,2)</f>
        <v>49.35</v>
      </c>
      <c r="I3241" s="48">
        <f t="shared" si="357"/>
        <v>833.66999999997051</v>
      </c>
      <c r="J3241" s="41">
        <f t="shared" si="358"/>
        <v>883.01999999997054</v>
      </c>
      <c r="L3241" t="str">
        <f t="shared" si="359"/>
        <v>833,67</v>
      </c>
      <c r="M3241" s="41">
        <f t="shared" si="360"/>
        <v>883.01999999997054</v>
      </c>
    </row>
    <row r="3242" spans="2:13" x14ac:dyDescent="0.2">
      <c r="B3242" s="41">
        <f t="shared" si="354"/>
        <v>10596.359999999646</v>
      </c>
      <c r="C3242" s="41">
        <f>Motor!$E$5</f>
        <v>1900</v>
      </c>
      <c r="D3242" s="41">
        <f>Motor!$E$6</f>
        <v>0</v>
      </c>
      <c r="E3242" s="41">
        <f t="shared" si="355"/>
        <v>12496.359999999646</v>
      </c>
      <c r="F3242" s="41">
        <f t="shared" si="356"/>
        <v>1041.3599999999999</v>
      </c>
      <c r="G3242" s="41">
        <f>IF(VLOOKUP(F3242,Constantes!$D$2:$E$11,2,TRUE)=0,+F3242,VLOOKUP(F3242,Constantes!$D$2:$E$11,2,TRUE))</f>
        <v>1050</v>
      </c>
      <c r="H3242" s="41">
        <f>ROUND(+Motor!$D$15*Iteración!G3242,2)</f>
        <v>49.35</v>
      </c>
      <c r="I3242" s="48">
        <f t="shared" si="357"/>
        <v>833.67999999997051</v>
      </c>
      <c r="J3242" s="41">
        <f t="shared" si="358"/>
        <v>883.02999999997053</v>
      </c>
      <c r="L3242" t="str">
        <f t="shared" si="359"/>
        <v>833,68</v>
      </c>
      <c r="M3242" s="41">
        <f t="shared" si="360"/>
        <v>883.02999999997053</v>
      </c>
    </row>
    <row r="3243" spans="2:13" x14ac:dyDescent="0.2">
      <c r="B3243" s="41">
        <f t="shared" si="354"/>
        <v>10596.479999999647</v>
      </c>
      <c r="C3243" s="41">
        <f>Motor!$E$5</f>
        <v>1900</v>
      </c>
      <c r="D3243" s="41">
        <f>Motor!$E$6</f>
        <v>0</v>
      </c>
      <c r="E3243" s="41">
        <f t="shared" si="355"/>
        <v>12496.479999999647</v>
      </c>
      <c r="F3243" s="41">
        <f t="shared" si="356"/>
        <v>1041.3699999999999</v>
      </c>
      <c r="G3243" s="41">
        <f>IF(VLOOKUP(F3243,Constantes!$D$2:$E$11,2,TRUE)=0,+F3243,VLOOKUP(F3243,Constantes!$D$2:$E$11,2,TRUE))</f>
        <v>1050</v>
      </c>
      <c r="H3243" s="41">
        <f>ROUND(+Motor!$D$15*Iteración!G3243,2)</f>
        <v>49.35</v>
      </c>
      <c r="I3243" s="48">
        <f t="shared" si="357"/>
        <v>833.6899999999705</v>
      </c>
      <c r="J3243" s="41">
        <f t="shared" si="358"/>
        <v>883.03999999997052</v>
      </c>
      <c r="L3243" t="str">
        <f t="shared" si="359"/>
        <v>833,69</v>
      </c>
      <c r="M3243" s="41">
        <f t="shared" si="360"/>
        <v>883.03999999997052</v>
      </c>
    </row>
    <row r="3244" spans="2:13" x14ac:dyDescent="0.2">
      <c r="B3244" s="41">
        <f t="shared" si="354"/>
        <v>10596.599999999646</v>
      </c>
      <c r="C3244" s="41">
        <f>Motor!$E$5</f>
        <v>1900</v>
      </c>
      <c r="D3244" s="41">
        <f>Motor!$E$6</f>
        <v>0</v>
      </c>
      <c r="E3244" s="41">
        <f t="shared" si="355"/>
        <v>12496.599999999646</v>
      </c>
      <c r="F3244" s="41">
        <f t="shared" si="356"/>
        <v>1041.3800000000001</v>
      </c>
      <c r="G3244" s="41">
        <f>IF(VLOOKUP(F3244,Constantes!$D$2:$E$11,2,TRUE)=0,+F3244,VLOOKUP(F3244,Constantes!$D$2:$E$11,2,TRUE))</f>
        <v>1050</v>
      </c>
      <c r="H3244" s="41">
        <f>ROUND(+Motor!$D$15*Iteración!G3244,2)</f>
        <v>49.35</v>
      </c>
      <c r="I3244" s="48">
        <f t="shared" si="357"/>
        <v>833.69999999997049</v>
      </c>
      <c r="J3244" s="41">
        <f t="shared" si="358"/>
        <v>883.04999999997051</v>
      </c>
      <c r="L3244" t="str">
        <f t="shared" si="359"/>
        <v>833,70</v>
      </c>
      <c r="M3244" s="41">
        <f t="shared" si="360"/>
        <v>883.04999999997051</v>
      </c>
    </row>
    <row r="3245" spans="2:13" x14ac:dyDescent="0.2">
      <c r="B3245" s="41">
        <f t="shared" si="354"/>
        <v>10596.719999999646</v>
      </c>
      <c r="C3245" s="41">
        <f>Motor!$E$5</f>
        <v>1900</v>
      </c>
      <c r="D3245" s="41">
        <f>Motor!$E$6</f>
        <v>0</v>
      </c>
      <c r="E3245" s="41">
        <f t="shared" si="355"/>
        <v>12496.719999999646</v>
      </c>
      <c r="F3245" s="41">
        <f t="shared" si="356"/>
        <v>1041.3900000000001</v>
      </c>
      <c r="G3245" s="41">
        <f>IF(VLOOKUP(F3245,Constantes!$D$2:$E$11,2,TRUE)=0,+F3245,VLOOKUP(F3245,Constantes!$D$2:$E$11,2,TRUE))</f>
        <v>1050</v>
      </c>
      <c r="H3245" s="41">
        <f>ROUND(+Motor!$D$15*Iteración!G3245,2)</f>
        <v>49.35</v>
      </c>
      <c r="I3245" s="48">
        <f t="shared" si="357"/>
        <v>833.70999999997048</v>
      </c>
      <c r="J3245" s="41">
        <f t="shared" si="358"/>
        <v>883.0599999999705</v>
      </c>
      <c r="L3245" t="str">
        <f t="shared" si="359"/>
        <v>833,71</v>
      </c>
      <c r="M3245" s="41">
        <f t="shared" si="360"/>
        <v>883.0599999999705</v>
      </c>
    </row>
    <row r="3246" spans="2:13" x14ac:dyDescent="0.2">
      <c r="B3246" s="41">
        <f t="shared" si="354"/>
        <v>10596.839999999645</v>
      </c>
      <c r="C3246" s="41">
        <f>Motor!$E$5</f>
        <v>1900</v>
      </c>
      <c r="D3246" s="41">
        <f>Motor!$E$6</f>
        <v>0</v>
      </c>
      <c r="E3246" s="41">
        <f t="shared" si="355"/>
        <v>12496.839999999645</v>
      </c>
      <c r="F3246" s="41">
        <f t="shared" si="356"/>
        <v>1041.4000000000001</v>
      </c>
      <c r="G3246" s="41">
        <f>IF(VLOOKUP(F3246,Constantes!$D$2:$E$11,2,TRUE)=0,+F3246,VLOOKUP(F3246,Constantes!$D$2:$E$11,2,TRUE))</f>
        <v>1050</v>
      </c>
      <c r="H3246" s="41">
        <f>ROUND(+Motor!$D$15*Iteración!G3246,2)</f>
        <v>49.35</v>
      </c>
      <c r="I3246" s="48">
        <f t="shared" si="357"/>
        <v>833.71999999997047</v>
      </c>
      <c r="J3246" s="41">
        <f t="shared" si="358"/>
        <v>883.06999999997049</v>
      </c>
      <c r="L3246" t="str">
        <f t="shared" si="359"/>
        <v>833,72</v>
      </c>
      <c r="M3246" s="41">
        <f t="shared" si="360"/>
        <v>883.06999999997049</v>
      </c>
    </row>
    <row r="3247" spans="2:13" x14ac:dyDescent="0.2">
      <c r="B3247" s="41">
        <f t="shared" si="354"/>
        <v>10596.959999999646</v>
      </c>
      <c r="C3247" s="41">
        <f>Motor!$E$5</f>
        <v>1900</v>
      </c>
      <c r="D3247" s="41">
        <f>Motor!$E$6</f>
        <v>0</v>
      </c>
      <c r="E3247" s="41">
        <f t="shared" si="355"/>
        <v>12496.959999999646</v>
      </c>
      <c r="F3247" s="41">
        <f t="shared" si="356"/>
        <v>1041.4100000000001</v>
      </c>
      <c r="G3247" s="41">
        <f>IF(VLOOKUP(F3247,Constantes!$D$2:$E$11,2,TRUE)=0,+F3247,VLOOKUP(F3247,Constantes!$D$2:$E$11,2,TRUE))</f>
        <v>1050</v>
      </c>
      <c r="H3247" s="41">
        <f>ROUND(+Motor!$D$15*Iteración!G3247,2)</f>
        <v>49.35</v>
      </c>
      <c r="I3247" s="48">
        <f t="shared" si="357"/>
        <v>833.72999999997046</v>
      </c>
      <c r="J3247" s="41">
        <f t="shared" si="358"/>
        <v>883.07999999997048</v>
      </c>
      <c r="L3247" t="str">
        <f t="shared" si="359"/>
        <v>833,73</v>
      </c>
      <c r="M3247" s="41">
        <f t="shared" si="360"/>
        <v>883.07999999997048</v>
      </c>
    </row>
    <row r="3248" spans="2:13" x14ac:dyDescent="0.2">
      <c r="B3248" s="41">
        <f t="shared" si="354"/>
        <v>10597.079999999645</v>
      </c>
      <c r="C3248" s="41">
        <f>Motor!$E$5</f>
        <v>1900</v>
      </c>
      <c r="D3248" s="41">
        <f>Motor!$E$6</f>
        <v>0</v>
      </c>
      <c r="E3248" s="41">
        <f t="shared" si="355"/>
        <v>12497.079999999645</v>
      </c>
      <c r="F3248" s="41">
        <f t="shared" si="356"/>
        <v>1041.42</v>
      </c>
      <c r="G3248" s="41">
        <f>IF(VLOOKUP(F3248,Constantes!$D$2:$E$11,2,TRUE)=0,+F3248,VLOOKUP(F3248,Constantes!$D$2:$E$11,2,TRUE))</f>
        <v>1050</v>
      </c>
      <c r="H3248" s="41">
        <f>ROUND(+Motor!$D$15*Iteración!G3248,2)</f>
        <v>49.35</v>
      </c>
      <c r="I3248" s="48">
        <f t="shared" si="357"/>
        <v>833.73999999997045</v>
      </c>
      <c r="J3248" s="41">
        <f t="shared" si="358"/>
        <v>883.08999999997047</v>
      </c>
      <c r="L3248" t="str">
        <f t="shared" si="359"/>
        <v>833,74</v>
      </c>
      <c r="M3248" s="41">
        <f t="shared" si="360"/>
        <v>883.08999999997047</v>
      </c>
    </row>
    <row r="3249" spans="2:13" x14ac:dyDescent="0.2">
      <c r="B3249" s="41">
        <f t="shared" si="354"/>
        <v>10597.199999999646</v>
      </c>
      <c r="C3249" s="41">
        <f>Motor!$E$5</f>
        <v>1900</v>
      </c>
      <c r="D3249" s="41">
        <f>Motor!$E$6</f>
        <v>0</v>
      </c>
      <c r="E3249" s="41">
        <f t="shared" si="355"/>
        <v>12497.199999999646</v>
      </c>
      <c r="F3249" s="41">
        <f t="shared" si="356"/>
        <v>1041.43</v>
      </c>
      <c r="G3249" s="41">
        <f>IF(VLOOKUP(F3249,Constantes!$D$2:$E$11,2,TRUE)=0,+F3249,VLOOKUP(F3249,Constantes!$D$2:$E$11,2,TRUE))</f>
        <v>1050</v>
      </c>
      <c r="H3249" s="41">
        <f>ROUND(+Motor!$D$15*Iteración!G3249,2)</f>
        <v>49.35</v>
      </c>
      <c r="I3249" s="48">
        <f t="shared" si="357"/>
        <v>833.74999999997044</v>
      </c>
      <c r="J3249" s="41">
        <f t="shared" si="358"/>
        <v>883.09999999997046</v>
      </c>
      <c r="L3249" t="str">
        <f t="shared" si="359"/>
        <v>833,75</v>
      </c>
      <c r="M3249" s="41">
        <f t="shared" si="360"/>
        <v>883.09999999997046</v>
      </c>
    </row>
    <row r="3250" spans="2:13" x14ac:dyDescent="0.2">
      <c r="B3250" s="41">
        <f t="shared" si="354"/>
        <v>10597.319999999645</v>
      </c>
      <c r="C3250" s="41">
        <f>Motor!$E$5</f>
        <v>1900</v>
      </c>
      <c r="D3250" s="41">
        <f>Motor!$E$6</f>
        <v>0</v>
      </c>
      <c r="E3250" s="41">
        <f t="shared" si="355"/>
        <v>12497.319999999645</v>
      </c>
      <c r="F3250" s="41">
        <f t="shared" si="356"/>
        <v>1041.44</v>
      </c>
      <c r="G3250" s="41">
        <f>IF(VLOOKUP(F3250,Constantes!$D$2:$E$11,2,TRUE)=0,+F3250,VLOOKUP(F3250,Constantes!$D$2:$E$11,2,TRUE))</f>
        <v>1050</v>
      </c>
      <c r="H3250" s="41">
        <f>ROUND(+Motor!$D$15*Iteración!G3250,2)</f>
        <v>49.35</v>
      </c>
      <c r="I3250" s="48">
        <f t="shared" si="357"/>
        <v>833.75999999997043</v>
      </c>
      <c r="J3250" s="41">
        <f t="shared" si="358"/>
        <v>883.10999999997046</v>
      </c>
      <c r="L3250" t="str">
        <f t="shared" si="359"/>
        <v>833,76</v>
      </c>
      <c r="M3250" s="41">
        <f t="shared" si="360"/>
        <v>883.10999999997046</v>
      </c>
    </row>
    <row r="3251" spans="2:13" x14ac:dyDescent="0.2">
      <c r="B3251" s="41">
        <f t="shared" si="354"/>
        <v>10597.439999999646</v>
      </c>
      <c r="C3251" s="41">
        <f>Motor!$E$5</f>
        <v>1900</v>
      </c>
      <c r="D3251" s="41">
        <f>Motor!$E$6</f>
        <v>0</v>
      </c>
      <c r="E3251" s="41">
        <f t="shared" si="355"/>
        <v>12497.439999999646</v>
      </c>
      <c r="F3251" s="41">
        <f t="shared" si="356"/>
        <v>1041.45</v>
      </c>
      <c r="G3251" s="41">
        <f>IF(VLOOKUP(F3251,Constantes!$D$2:$E$11,2,TRUE)=0,+F3251,VLOOKUP(F3251,Constantes!$D$2:$E$11,2,TRUE))</f>
        <v>1050</v>
      </c>
      <c r="H3251" s="41">
        <f>ROUND(+Motor!$D$15*Iteración!G3251,2)</f>
        <v>49.35</v>
      </c>
      <c r="I3251" s="48">
        <f t="shared" si="357"/>
        <v>833.76999999997042</v>
      </c>
      <c r="J3251" s="41">
        <f t="shared" si="358"/>
        <v>883.11999999997045</v>
      </c>
      <c r="L3251" t="str">
        <f t="shared" si="359"/>
        <v>833,77</v>
      </c>
      <c r="M3251" s="41">
        <f t="shared" si="360"/>
        <v>883.11999999997045</v>
      </c>
    </row>
    <row r="3252" spans="2:13" x14ac:dyDescent="0.2">
      <c r="B3252" s="41">
        <f t="shared" si="354"/>
        <v>10597.559999999645</v>
      </c>
      <c r="C3252" s="41">
        <f>Motor!$E$5</f>
        <v>1900</v>
      </c>
      <c r="D3252" s="41">
        <f>Motor!$E$6</f>
        <v>0</v>
      </c>
      <c r="E3252" s="41">
        <f t="shared" si="355"/>
        <v>12497.559999999645</v>
      </c>
      <c r="F3252" s="41">
        <f t="shared" si="356"/>
        <v>1041.46</v>
      </c>
      <c r="G3252" s="41">
        <f>IF(VLOOKUP(F3252,Constantes!$D$2:$E$11,2,TRUE)=0,+F3252,VLOOKUP(F3252,Constantes!$D$2:$E$11,2,TRUE))</f>
        <v>1050</v>
      </c>
      <c r="H3252" s="41">
        <f>ROUND(+Motor!$D$15*Iteración!G3252,2)</f>
        <v>49.35</v>
      </c>
      <c r="I3252" s="48">
        <f t="shared" si="357"/>
        <v>833.77999999997041</v>
      </c>
      <c r="J3252" s="41">
        <f t="shared" si="358"/>
        <v>883.12999999997044</v>
      </c>
      <c r="L3252" t="str">
        <f t="shared" si="359"/>
        <v>833,78</v>
      </c>
      <c r="M3252" s="41">
        <f t="shared" si="360"/>
        <v>883.12999999997044</v>
      </c>
    </row>
    <row r="3253" spans="2:13" x14ac:dyDescent="0.2">
      <c r="B3253" s="41">
        <f t="shared" si="354"/>
        <v>10597.679999999646</v>
      </c>
      <c r="C3253" s="41">
        <f>Motor!$E$5</f>
        <v>1900</v>
      </c>
      <c r="D3253" s="41">
        <f>Motor!$E$6</f>
        <v>0</v>
      </c>
      <c r="E3253" s="41">
        <f t="shared" si="355"/>
        <v>12497.679999999646</v>
      </c>
      <c r="F3253" s="41">
        <f t="shared" si="356"/>
        <v>1041.47</v>
      </c>
      <c r="G3253" s="41">
        <f>IF(VLOOKUP(F3253,Constantes!$D$2:$E$11,2,TRUE)=0,+F3253,VLOOKUP(F3253,Constantes!$D$2:$E$11,2,TRUE))</f>
        <v>1050</v>
      </c>
      <c r="H3253" s="41">
        <f>ROUND(+Motor!$D$15*Iteración!G3253,2)</f>
        <v>49.35</v>
      </c>
      <c r="I3253" s="48">
        <f t="shared" si="357"/>
        <v>833.78999999997041</v>
      </c>
      <c r="J3253" s="41">
        <f t="shared" si="358"/>
        <v>883.13999999997043</v>
      </c>
      <c r="L3253" t="str">
        <f t="shared" si="359"/>
        <v>833,79</v>
      </c>
      <c r="M3253" s="41">
        <f t="shared" si="360"/>
        <v>883.13999999997043</v>
      </c>
    </row>
    <row r="3254" spans="2:13" x14ac:dyDescent="0.2">
      <c r="B3254" s="41">
        <f t="shared" si="354"/>
        <v>10597.799999999645</v>
      </c>
      <c r="C3254" s="41">
        <f>Motor!$E$5</f>
        <v>1900</v>
      </c>
      <c r="D3254" s="41">
        <f>Motor!$E$6</f>
        <v>0</v>
      </c>
      <c r="E3254" s="41">
        <f t="shared" si="355"/>
        <v>12497.799999999645</v>
      </c>
      <c r="F3254" s="41">
        <f t="shared" si="356"/>
        <v>1041.48</v>
      </c>
      <c r="G3254" s="41">
        <f>IF(VLOOKUP(F3254,Constantes!$D$2:$E$11,2,TRUE)=0,+F3254,VLOOKUP(F3254,Constantes!$D$2:$E$11,2,TRUE))</f>
        <v>1050</v>
      </c>
      <c r="H3254" s="41">
        <f>ROUND(+Motor!$D$15*Iteración!G3254,2)</f>
        <v>49.35</v>
      </c>
      <c r="I3254" s="48">
        <f t="shared" si="357"/>
        <v>833.7999999999704</v>
      </c>
      <c r="J3254" s="41">
        <f t="shared" si="358"/>
        <v>883.14999999997042</v>
      </c>
      <c r="L3254" t="str">
        <f t="shared" si="359"/>
        <v>833,80</v>
      </c>
      <c r="M3254" s="41">
        <f t="shared" si="360"/>
        <v>883.14999999997042</v>
      </c>
    </row>
    <row r="3255" spans="2:13" x14ac:dyDescent="0.2">
      <c r="B3255" s="41">
        <f t="shared" si="354"/>
        <v>10597.919999999645</v>
      </c>
      <c r="C3255" s="41">
        <f>Motor!$E$5</f>
        <v>1900</v>
      </c>
      <c r="D3255" s="41">
        <f>Motor!$E$6</f>
        <v>0</v>
      </c>
      <c r="E3255" s="41">
        <f t="shared" si="355"/>
        <v>12497.919999999645</v>
      </c>
      <c r="F3255" s="41">
        <f t="shared" si="356"/>
        <v>1041.49</v>
      </c>
      <c r="G3255" s="41">
        <f>IF(VLOOKUP(F3255,Constantes!$D$2:$E$11,2,TRUE)=0,+F3255,VLOOKUP(F3255,Constantes!$D$2:$E$11,2,TRUE))</f>
        <v>1050</v>
      </c>
      <c r="H3255" s="41">
        <f>ROUND(+Motor!$D$15*Iteración!G3255,2)</f>
        <v>49.35</v>
      </c>
      <c r="I3255" s="48">
        <f t="shared" si="357"/>
        <v>833.80999999997039</v>
      </c>
      <c r="J3255" s="41">
        <f t="shared" si="358"/>
        <v>883.15999999997041</v>
      </c>
      <c r="L3255" t="str">
        <f t="shared" si="359"/>
        <v>833,81</v>
      </c>
      <c r="M3255" s="41">
        <f t="shared" si="360"/>
        <v>883.15999999997041</v>
      </c>
    </row>
    <row r="3256" spans="2:13" x14ac:dyDescent="0.2">
      <c r="B3256" s="41">
        <f t="shared" si="354"/>
        <v>10598.039999999644</v>
      </c>
      <c r="C3256" s="41">
        <f>Motor!$E$5</f>
        <v>1900</v>
      </c>
      <c r="D3256" s="41">
        <f>Motor!$E$6</f>
        <v>0</v>
      </c>
      <c r="E3256" s="41">
        <f t="shared" si="355"/>
        <v>12498.039999999644</v>
      </c>
      <c r="F3256" s="41">
        <f t="shared" si="356"/>
        <v>1041.5</v>
      </c>
      <c r="G3256" s="41">
        <f>IF(VLOOKUP(F3256,Constantes!$D$2:$E$11,2,TRUE)=0,+F3256,VLOOKUP(F3256,Constantes!$D$2:$E$11,2,TRUE))</f>
        <v>1050</v>
      </c>
      <c r="H3256" s="41">
        <f>ROUND(+Motor!$D$15*Iteración!G3256,2)</f>
        <v>49.35</v>
      </c>
      <c r="I3256" s="48">
        <f t="shared" si="357"/>
        <v>833.81999999997038</v>
      </c>
      <c r="J3256" s="41">
        <f t="shared" si="358"/>
        <v>883.1699999999704</v>
      </c>
      <c r="L3256" t="str">
        <f t="shared" si="359"/>
        <v>833,82</v>
      </c>
      <c r="M3256" s="41">
        <f t="shared" si="360"/>
        <v>883.1699999999704</v>
      </c>
    </row>
    <row r="3257" spans="2:13" x14ac:dyDescent="0.2">
      <c r="B3257" s="41">
        <f t="shared" si="354"/>
        <v>10598.159999999645</v>
      </c>
      <c r="C3257" s="41">
        <f>Motor!$E$5</f>
        <v>1900</v>
      </c>
      <c r="D3257" s="41">
        <f>Motor!$E$6</f>
        <v>0</v>
      </c>
      <c r="E3257" s="41">
        <f t="shared" si="355"/>
        <v>12498.159999999645</v>
      </c>
      <c r="F3257" s="41">
        <f t="shared" si="356"/>
        <v>1041.51</v>
      </c>
      <c r="G3257" s="41">
        <f>IF(VLOOKUP(F3257,Constantes!$D$2:$E$11,2,TRUE)=0,+F3257,VLOOKUP(F3257,Constantes!$D$2:$E$11,2,TRUE))</f>
        <v>1050</v>
      </c>
      <c r="H3257" s="41">
        <f>ROUND(+Motor!$D$15*Iteración!G3257,2)</f>
        <v>49.35</v>
      </c>
      <c r="I3257" s="48">
        <f t="shared" si="357"/>
        <v>833.82999999997037</v>
      </c>
      <c r="J3257" s="41">
        <f t="shared" si="358"/>
        <v>883.17999999997039</v>
      </c>
      <c r="L3257" t="str">
        <f t="shared" si="359"/>
        <v>833,83</v>
      </c>
      <c r="M3257" s="41">
        <f t="shared" si="360"/>
        <v>883.17999999997039</v>
      </c>
    </row>
    <row r="3258" spans="2:13" x14ac:dyDescent="0.2">
      <c r="B3258" s="41">
        <f t="shared" si="354"/>
        <v>10598.279999999644</v>
      </c>
      <c r="C3258" s="41">
        <f>Motor!$E$5</f>
        <v>1900</v>
      </c>
      <c r="D3258" s="41">
        <f>Motor!$E$6</f>
        <v>0</v>
      </c>
      <c r="E3258" s="41">
        <f t="shared" si="355"/>
        <v>12498.279999999644</v>
      </c>
      <c r="F3258" s="41">
        <f t="shared" si="356"/>
        <v>1041.52</v>
      </c>
      <c r="G3258" s="41">
        <f>IF(VLOOKUP(F3258,Constantes!$D$2:$E$11,2,TRUE)=0,+F3258,VLOOKUP(F3258,Constantes!$D$2:$E$11,2,TRUE))</f>
        <v>1050</v>
      </c>
      <c r="H3258" s="41">
        <f>ROUND(+Motor!$D$15*Iteración!G3258,2)</f>
        <v>49.35</v>
      </c>
      <c r="I3258" s="48">
        <f t="shared" si="357"/>
        <v>833.83999999997036</v>
      </c>
      <c r="J3258" s="41">
        <f t="shared" si="358"/>
        <v>883.18999999997038</v>
      </c>
      <c r="L3258" t="str">
        <f t="shared" si="359"/>
        <v>833,84</v>
      </c>
      <c r="M3258" s="41">
        <f t="shared" si="360"/>
        <v>883.18999999997038</v>
      </c>
    </row>
    <row r="3259" spans="2:13" x14ac:dyDescent="0.2">
      <c r="B3259" s="41">
        <f t="shared" si="354"/>
        <v>10598.399999999645</v>
      </c>
      <c r="C3259" s="41">
        <f>Motor!$E$5</f>
        <v>1900</v>
      </c>
      <c r="D3259" s="41">
        <f>Motor!$E$6</f>
        <v>0</v>
      </c>
      <c r="E3259" s="41">
        <f t="shared" si="355"/>
        <v>12498.399999999645</v>
      </c>
      <c r="F3259" s="41">
        <f t="shared" si="356"/>
        <v>1041.53</v>
      </c>
      <c r="G3259" s="41">
        <f>IF(VLOOKUP(F3259,Constantes!$D$2:$E$11,2,TRUE)=0,+F3259,VLOOKUP(F3259,Constantes!$D$2:$E$11,2,TRUE))</f>
        <v>1050</v>
      </c>
      <c r="H3259" s="41">
        <f>ROUND(+Motor!$D$15*Iteración!G3259,2)</f>
        <v>49.35</v>
      </c>
      <c r="I3259" s="48">
        <f t="shared" si="357"/>
        <v>833.84999999997035</v>
      </c>
      <c r="J3259" s="41">
        <f t="shared" si="358"/>
        <v>883.19999999997037</v>
      </c>
      <c r="L3259" t="str">
        <f t="shared" si="359"/>
        <v>833,85</v>
      </c>
      <c r="M3259" s="41">
        <f t="shared" si="360"/>
        <v>883.19999999997037</v>
      </c>
    </row>
    <row r="3260" spans="2:13" x14ac:dyDescent="0.2">
      <c r="B3260" s="41">
        <f t="shared" si="354"/>
        <v>10598.519999999644</v>
      </c>
      <c r="C3260" s="41">
        <f>Motor!$E$5</f>
        <v>1900</v>
      </c>
      <c r="D3260" s="41">
        <f>Motor!$E$6</f>
        <v>0</v>
      </c>
      <c r="E3260" s="41">
        <f t="shared" si="355"/>
        <v>12498.519999999644</v>
      </c>
      <c r="F3260" s="41">
        <f t="shared" si="356"/>
        <v>1041.54</v>
      </c>
      <c r="G3260" s="41">
        <f>IF(VLOOKUP(F3260,Constantes!$D$2:$E$11,2,TRUE)=0,+F3260,VLOOKUP(F3260,Constantes!$D$2:$E$11,2,TRUE))</f>
        <v>1050</v>
      </c>
      <c r="H3260" s="41">
        <f>ROUND(+Motor!$D$15*Iteración!G3260,2)</f>
        <v>49.35</v>
      </c>
      <c r="I3260" s="48">
        <f t="shared" si="357"/>
        <v>833.85999999997034</v>
      </c>
      <c r="J3260" s="41">
        <f t="shared" si="358"/>
        <v>883.20999999997036</v>
      </c>
      <c r="L3260" t="str">
        <f t="shared" si="359"/>
        <v>833,86</v>
      </c>
      <c r="M3260" s="41">
        <f t="shared" si="360"/>
        <v>883.20999999997036</v>
      </c>
    </row>
    <row r="3261" spans="2:13" x14ac:dyDescent="0.2">
      <c r="B3261" s="41">
        <f t="shared" si="354"/>
        <v>10598.639999999645</v>
      </c>
      <c r="C3261" s="41">
        <f>Motor!$E$5</f>
        <v>1900</v>
      </c>
      <c r="D3261" s="41">
        <f>Motor!$E$6</f>
        <v>0</v>
      </c>
      <c r="E3261" s="41">
        <f t="shared" si="355"/>
        <v>12498.639999999645</v>
      </c>
      <c r="F3261" s="41">
        <f t="shared" si="356"/>
        <v>1041.55</v>
      </c>
      <c r="G3261" s="41">
        <f>IF(VLOOKUP(F3261,Constantes!$D$2:$E$11,2,TRUE)=0,+F3261,VLOOKUP(F3261,Constantes!$D$2:$E$11,2,TRUE))</f>
        <v>1050</v>
      </c>
      <c r="H3261" s="41">
        <f>ROUND(+Motor!$D$15*Iteración!G3261,2)</f>
        <v>49.35</v>
      </c>
      <c r="I3261" s="48">
        <f t="shared" si="357"/>
        <v>833.86999999997033</v>
      </c>
      <c r="J3261" s="41">
        <f t="shared" si="358"/>
        <v>883.21999999997036</v>
      </c>
      <c r="L3261" t="str">
        <f t="shared" si="359"/>
        <v>833,87</v>
      </c>
      <c r="M3261" s="41">
        <f t="shared" si="360"/>
        <v>883.21999999997036</v>
      </c>
    </row>
    <row r="3262" spans="2:13" x14ac:dyDescent="0.2">
      <c r="B3262" s="41">
        <f t="shared" si="354"/>
        <v>10598.759999999644</v>
      </c>
      <c r="C3262" s="41">
        <f>Motor!$E$5</f>
        <v>1900</v>
      </c>
      <c r="D3262" s="41">
        <f>Motor!$E$6</f>
        <v>0</v>
      </c>
      <c r="E3262" s="41">
        <f t="shared" si="355"/>
        <v>12498.759999999644</v>
      </c>
      <c r="F3262" s="41">
        <f t="shared" si="356"/>
        <v>1041.56</v>
      </c>
      <c r="G3262" s="41">
        <f>IF(VLOOKUP(F3262,Constantes!$D$2:$E$11,2,TRUE)=0,+F3262,VLOOKUP(F3262,Constantes!$D$2:$E$11,2,TRUE))</f>
        <v>1050</v>
      </c>
      <c r="H3262" s="41">
        <f>ROUND(+Motor!$D$15*Iteración!G3262,2)</f>
        <v>49.35</v>
      </c>
      <c r="I3262" s="48">
        <f t="shared" si="357"/>
        <v>833.87999999997032</v>
      </c>
      <c r="J3262" s="41">
        <f t="shared" si="358"/>
        <v>883.22999999997035</v>
      </c>
      <c r="L3262" t="str">
        <f t="shared" si="359"/>
        <v>833,88</v>
      </c>
      <c r="M3262" s="41">
        <f t="shared" si="360"/>
        <v>883.22999999997035</v>
      </c>
    </row>
    <row r="3263" spans="2:13" x14ac:dyDescent="0.2">
      <c r="B3263" s="41">
        <f t="shared" si="354"/>
        <v>10598.879999999644</v>
      </c>
      <c r="C3263" s="41">
        <f>Motor!$E$5</f>
        <v>1900</v>
      </c>
      <c r="D3263" s="41">
        <f>Motor!$E$6</f>
        <v>0</v>
      </c>
      <c r="E3263" s="41">
        <f t="shared" si="355"/>
        <v>12498.879999999644</v>
      </c>
      <c r="F3263" s="41">
        <f t="shared" si="356"/>
        <v>1041.57</v>
      </c>
      <c r="G3263" s="41">
        <f>IF(VLOOKUP(F3263,Constantes!$D$2:$E$11,2,TRUE)=0,+F3263,VLOOKUP(F3263,Constantes!$D$2:$E$11,2,TRUE))</f>
        <v>1050</v>
      </c>
      <c r="H3263" s="41">
        <f>ROUND(+Motor!$D$15*Iteración!G3263,2)</f>
        <v>49.35</v>
      </c>
      <c r="I3263" s="48">
        <f t="shared" si="357"/>
        <v>833.88999999997031</v>
      </c>
      <c r="J3263" s="41">
        <f t="shared" si="358"/>
        <v>883.23999999997034</v>
      </c>
      <c r="L3263" t="str">
        <f t="shared" si="359"/>
        <v>833,89</v>
      </c>
      <c r="M3263" s="41">
        <f t="shared" si="360"/>
        <v>883.23999999997034</v>
      </c>
    </row>
    <row r="3264" spans="2:13" x14ac:dyDescent="0.2">
      <c r="B3264" s="41">
        <f t="shared" si="354"/>
        <v>10598.999999999643</v>
      </c>
      <c r="C3264" s="41">
        <f>Motor!$E$5</f>
        <v>1900</v>
      </c>
      <c r="D3264" s="41">
        <f>Motor!$E$6</f>
        <v>0</v>
      </c>
      <c r="E3264" s="41">
        <f t="shared" si="355"/>
        <v>12498.999999999643</v>
      </c>
      <c r="F3264" s="41">
        <f t="shared" si="356"/>
        <v>1041.58</v>
      </c>
      <c r="G3264" s="41">
        <f>IF(VLOOKUP(F3264,Constantes!$D$2:$E$11,2,TRUE)=0,+F3264,VLOOKUP(F3264,Constantes!$D$2:$E$11,2,TRUE))</f>
        <v>1050</v>
      </c>
      <c r="H3264" s="41">
        <f>ROUND(+Motor!$D$15*Iteración!G3264,2)</f>
        <v>49.35</v>
      </c>
      <c r="I3264" s="48">
        <f t="shared" si="357"/>
        <v>833.8999999999703</v>
      </c>
      <c r="J3264" s="41">
        <f t="shared" si="358"/>
        <v>883.24999999997033</v>
      </c>
      <c r="L3264" t="str">
        <f t="shared" si="359"/>
        <v>833,90</v>
      </c>
      <c r="M3264" s="41">
        <f t="shared" si="360"/>
        <v>883.24999999997033</v>
      </c>
    </row>
    <row r="3265" spans="2:13" x14ac:dyDescent="0.2">
      <c r="B3265" s="41">
        <f t="shared" si="354"/>
        <v>10599.119999999644</v>
      </c>
      <c r="C3265" s="41">
        <f>Motor!$E$5</f>
        <v>1900</v>
      </c>
      <c r="D3265" s="41">
        <f>Motor!$E$6</f>
        <v>0</v>
      </c>
      <c r="E3265" s="41">
        <f t="shared" si="355"/>
        <v>12499.119999999644</v>
      </c>
      <c r="F3265" s="41">
        <f t="shared" si="356"/>
        <v>1041.5899999999999</v>
      </c>
      <c r="G3265" s="41">
        <f>IF(VLOOKUP(F3265,Constantes!$D$2:$E$11,2,TRUE)=0,+F3265,VLOOKUP(F3265,Constantes!$D$2:$E$11,2,TRUE))</f>
        <v>1050</v>
      </c>
      <c r="H3265" s="41">
        <f>ROUND(+Motor!$D$15*Iteración!G3265,2)</f>
        <v>49.35</v>
      </c>
      <c r="I3265" s="48">
        <f t="shared" si="357"/>
        <v>833.9099999999703</v>
      </c>
      <c r="J3265" s="41">
        <f t="shared" si="358"/>
        <v>883.25999999997032</v>
      </c>
      <c r="L3265" t="str">
        <f t="shared" si="359"/>
        <v>833,91</v>
      </c>
      <c r="M3265" s="41">
        <f t="shared" si="360"/>
        <v>883.25999999997032</v>
      </c>
    </row>
    <row r="3266" spans="2:13" x14ac:dyDescent="0.2">
      <c r="B3266" s="41">
        <f t="shared" si="354"/>
        <v>10599.239999999643</v>
      </c>
      <c r="C3266" s="41">
        <f>Motor!$E$5</f>
        <v>1900</v>
      </c>
      <c r="D3266" s="41">
        <f>Motor!$E$6</f>
        <v>0</v>
      </c>
      <c r="E3266" s="41">
        <f t="shared" si="355"/>
        <v>12499.239999999643</v>
      </c>
      <c r="F3266" s="41">
        <f t="shared" si="356"/>
        <v>1041.5999999999999</v>
      </c>
      <c r="G3266" s="41">
        <f>IF(VLOOKUP(F3266,Constantes!$D$2:$E$11,2,TRUE)=0,+F3266,VLOOKUP(F3266,Constantes!$D$2:$E$11,2,TRUE))</f>
        <v>1050</v>
      </c>
      <c r="H3266" s="41">
        <f>ROUND(+Motor!$D$15*Iteración!G3266,2)</f>
        <v>49.35</v>
      </c>
      <c r="I3266" s="48">
        <f t="shared" si="357"/>
        <v>833.91999999997029</v>
      </c>
      <c r="J3266" s="41">
        <f t="shared" si="358"/>
        <v>883.26999999997031</v>
      </c>
      <c r="L3266" t="str">
        <f t="shared" si="359"/>
        <v>833,92</v>
      </c>
      <c r="M3266" s="41">
        <f t="shared" si="360"/>
        <v>883.26999999997031</v>
      </c>
    </row>
    <row r="3267" spans="2:13" x14ac:dyDescent="0.2">
      <c r="B3267" s="41">
        <f t="shared" si="354"/>
        <v>10599.359999999644</v>
      </c>
      <c r="C3267" s="41">
        <f>Motor!$E$5</f>
        <v>1900</v>
      </c>
      <c r="D3267" s="41">
        <f>Motor!$E$6</f>
        <v>0</v>
      </c>
      <c r="E3267" s="41">
        <f t="shared" si="355"/>
        <v>12499.359999999644</v>
      </c>
      <c r="F3267" s="41">
        <f t="shared" si="356"/>
        <v>1041.6099999999999</v>
      </c>
      <c r="G3267" s="41">
        <f>IF(VLOOKUP(F3267,Constantes!$D$2:$E$11,2,TRUE)=0,+F3267,VLOOKUP(F3267,Constantes!$D$2:$E$11,2,TRUE))</f>
        <v>1050</v>
      </c>
      <c r="H3267" s="41">
        <f>ROUND(+Motor!$D$15*Iteración!G3267,2)</f>
        <v>49.35</v>
      </c>
      <c r="I3267" s="48">
        <f t="shared" si="357"/>
        <v>833.92999999997028</v>
      </c>
      <c r="J3267" s="41">
        <f t="shared" si="358"/>
        <v>883.2799999999703</v>
      </c>
      <c r="L3267" t="str">
        <f t="shared" si="359"/>
        <v>833,93</v>
      </c>
      <c r="M3267" s="41">
        <f t="shared" si="360"/>
        <v>883.2799999999703</v>
      </c>
    </row>
    <row r="3268" spans="2:13" x14ac:dyDescent="0.2">
      <c r="B3268" s="41">
        <f t="shared" ref="B3268:B3331" si="361">+J3268*12</f>
        <v>10599.479999999643</v>
      </c>
      <c r="C3268" s="41">
        <f>Motor!$E$5</f>
        <v>1900</v>
      </c>
      <c r="D3268" s="41">
        <f>Motor!$E$6</f>
        <v>0</v>
      </c>
      <c r="E3268" s="41">
        <f t="shared" si="355"/>
        <v>12499.479999999643</v>
      </c>
      <c r="F3268" s="41">
        <f t="shared" si="356"/>
        <v>1041.6199999999999</v>
      </c>
      <c r="G3268" s="41">
        <f>IF(VLOOKUP(F3268,Constantes!$D$2:$E$11,2,TRUE)=0,+F3268,VLOOKUP(F3268,Constantes!$D$2:$E$11,2,TRUE))</f>
        <v>1050</v>
      </c>
      <c r="H3268" s="41">
        <f>ROUND(+Motor!$D$15*Iteración!G3268,2)</f>
        <v>49.35</v>
      </c>
      <c r="I3268" s="48">
        <f t="shared" si="357"/>
        <v>833.93999999997027</v>
      </c>
      <c r="J3268" s="41">
        <f t="shared" si="358"/>
        <v>883.28999999997029</v>
      </c>
      <c r="L3268" t="str">
        <f t="shared" si="359"/>
        <v>833,94</v>
      </c>
      <c r="M3268" s="41">
        <f t="shared" si="360"/>
        <v>883.28999999997029</v>
      </c>
    </row>
    <row r="3269" spans="2:13" x14ac:dyDescent="0.2">
      <c r="B3269" s="41">
        <f t="shared" si="361"/>
        <v>10599.599999999644</v>
      </c>
      <c r="C3269" s="41">
        <f>Motor!$E$5</f>
        <v>1900</v>
      </c>
      <c r="D3269" s="41">
        <f>Motor!$E$6</f>
        <v>0</v>
      </c>
      <c r="E3269" s="41">
        <f t="shared" ref="E3269:E3332" si="362">SUM(B3269:D3269)</f>
        <v>12499.599999999644</v>
      </c>
      <c r="F3269" s="41">
        <f t="shared" ref="F3269:F3332" si="363">ROUND(+E3269/12,2)</f>
        <v>1041.6300000000001</v>
      </c>
      <c r="G3269" s="41">
        <f>IF(VLOOKUP(F3269,Constantes!$D$2:$E$11,2,TRUE)=0,+F3269,VLOOKUP(F3269,Constantes!$D$2:$E$11,2,TRUE))</f>
        <v>1050</v>
      </c>
      <c r="H3269" s="41">
        <f>ROUND(+Motor!$D$15*Iteración!G3269,2)</f>
        <v>49.35</v>
      </c>
      <c r="I3269" s="48">
        <f t="shared" ref="I3269:I3332" si="364">+J3269-H3269</f>
        <v>833.94999999997026</v>
      </c>
      <c r="J3269" s="41">
        <f t="shared" ref="J3269:J3332" si="365">+J3268+$J$1</f>
        <v>883.29999999997028</v>
      </c>
      <c r="L3269" t="str">
        <f t="shared" si="359"/>
        <v>833,95</v>
      </c>
      <c r="M3269" s="41">
        <f t="shared" si="360"/>
        <v>883.29999999997028</v>
      </c>
    </row>
    <row r="3270" spans="2:13" x14ac:dyDescent="0.2">
      <c r="B3270" s="41">
        <f t="shared" si="361"/>
        <v>10599.719999999643</v>
      </c>
      <c r="C3270" s="41">
        <f>Motor!$E$5</f>
        <v>1900</v>
      </c>
      <c r="D3270" s="41">
        <f>Motor!$E$6</f>
        <v>0</v>
      </c>
      <c r="E3270" s="41">
        <f t="shared" si="362"/>
        <v>12499.719999999643</v>
      </c>
      <c r="F3270" s="41">
        <f t="shared" si="363"/>
        <v>1041.6400000000001</v>
      </c>
      <c r="G3270" s="41">
        <f>IF(VLOOKUP(F3270,Constantes!$D$2:$E$11,2,TRUE)=0,+F3270,VLOOKUP(F3270,Constantes!$D$2:$E$11,2,TRUE))</f>
        <v>1050</v>
      </c>
      <c r="H3270" s="41">
        <f>ROUND(+Motor!$D$15*Iteración!G3270,2)</f>
        <v>49.35</v>
      </c>
      <c r="I3270" s="48">
        <f t="shared" si="364"/>
        <v>833.95999999997025</v>
      </c>
      <c r="J3270" s="41">
        <f t="shared" si="365"/>
        <v>883.30999999997027</v>
      </c>
      <c r="L3270" t="str">
        <f t="shared" si="359"/>
        <v>833,96</v>
      </c>
      <c r="M3270" s="41">
        <f t="shared" si="360"/>
        <v>883.30999999997027</v>
      </c>
    </row>
    <row r="3271" spans="2:13" x14ac:dyDescent="0.2">
      <c r="B3271" s="41">
        <f t="shared" si="361"/>
        <v>10599.839999999644</v>
      </c>
      <c r="C3271" s="41">
        <f>Motor!$E$5</f>
        <v>1900</v>
      </c>
      <c r="D3271" s="41">
        <f>Motor!$E$6</f>
        <v>0</v>
      </c>
      <c r="E3271" s="41">
        <f t="shared" si="362"/>
        <v>12499.839999999644</v>
      </c>
      <c r="F3271" s="41">
        <f t="shared" si="363"/>
        <v>1041.6500000000001</v>
      </c>
      <c r="G3271" s="41">
        <f>IF(VLOOKUP(F3271,Constantes!$D$2:$E$11,2,TRUE)=0,+F3271,VLOOKUP(F3271,Constantes!$D$2:$E$11,2,TRUE))</f>
        <v>1050</v>
      </c>
      <c r="H3271" s="41">
        <f>ROUND(+Motor!$D$15*Iteración!G3271,2)</f>
        <v>49.35</v>
      </c>
      <c r="I3271" s="48">
        <f t="shared" si="364"/>
        <v>833.96999999997024</v>
      </c>
      <c r="J3271" s="41">
        <f t="shared" si="365"/>
        <v>883.31999999997026</v>
      </c>
      <c r="L3271" t="str">
        <f t="shared" si="359"/>
        <v>833,97</v>
      </c>
      <c r="M3271" s="41">
        <f t="shared" si="360"/>
        <v>883.31999999997026</v>
      </c>
    </row>
    <row r="3272" spans="2:13" x14ac:dyDescent="0.2">
      <c r="B3272" s="41">
        <f t="shared" si="361"/>
        <v>10599.959999999643</v>
      </c>
      <c r="C3272" s="41">
        <f>Motor!$E$5</f>
        <v>1900</v>
      </c>
      <c r="D3272" s="41">
        <f>Motor!$E$6</f>
        <v>0</v>
      </c>
      <c r="E3272" s="41">
        <f t="shared" si="362"/>
        <v>12499.959999999643</v>
      </c>
      <c r="F3272" s="41">
        <f t="shared" si="363"/>
        <v>1041.6600000000001</v>
      </c>
      <c r="G3272" s="41">
        <f>IF(VLOOKUP(F3272,Constantes!$D$2:$E$11,2,TRUE)=0,+F3272,VLOOKUP(F3272,Constantes!$D$2:$E$11,2,TRUE))</f>
        <v>1050</v>
      </c>
      <c r="H3272" s="41">
        <f>ROUND(+Motor!$D$15*Iteración!G3272,2)</f>
        <v>49.35</v>
      </c>
      <c r="I3272" s="48">
        <f t="shared" si="364"/>
        <v>833.97999999997023</v>
      </c>
      <c r="J3272" s="41">
        <f t="shared" si="365"/>
        <v>883.32999999997025</v>
      </c>
      <c r="L3272" t="str">
        <f t="shared" si="359"/>
        <v>833,98</v>
      </c>
      <c r="M3272" s="41">
        <f t="shared" si="360"/>
        <v>883.32999999997025</v>
      </c>
    </row>
    <row r="3273" spans="2:13" x14ac:dyDescent="0.2">
      <c r="B3273" s="41">
        <f t="shared" si="361"/>
        <v>10600.079999999643</v>
      </c>
      <c r="C3273" s="41">
        <f>Motor!$E$5</f>
        <v>1900</v>
      </c>
      <c r="D3273" s="41">
        <f>Motor!$E$6</f>
        <v>0</v>
      </c>
      <c r="E3273" s="41">
        <f t="shared" si="362"/>
        <v>12500.079999999643</v>
      </c>
      <c r="F3273" s="41">
        <f t="shared" si="363"/>
        <v>1041.67</v>
      </c>
      <c r="G3273" s="41">
        <f>IF(VLOOKUP(F3273,Constantes!$D$2:$E$11,2,TRUE)=0,+F3273,VLOOKUP(F3273,Constantes!$D$2:$E$11,2,TRUE))</f>
        <v>1050</v>
      </c>
      <c r="H3273" s="41">
        <f>ROUND(+Motor!$D$15*Iteración!G3273,2)</f>
        <v>49.35</v>
      </c>
      <c r="I3273" s="48">
        <f t="shared" si="364"/>
        <v>833.98999999997022</v>
      </c>
      <c r="J3273" s="41">
        <f t="shared" si="365"/>
        <v>883.33999999997025</v>
      </c>
      <c r="L3273" t="str">
        <f t="shared" si="359"/>
        <v>833,99</v>
      </c>
      <c r="M3273" s="41">
        <f t="shared" si="360"/>
        <v>883.33999999997025</v>
      </c>
    </row>
    <row r="3274" spans="2:13" x14ac:dyDescent="0.2">
      <c r="B3274" s="41">
        <f t="shared" si="361"/>
        <v>10600.199999999642</v>
      </c>
      <c r="C3274" s="41">
        <f>Motor!$E$5</f>
        <v>1900</v>
      </c>
      <c r="D3274" s="41">
        <f>Motor!$E$6</f>
        <v>0</v>
      </c>
      <c r="E3274" s="41">
        <f t="shared" si="362"/>
        <v>12500.199999999642</v>
      </c>
      <c r="F3274" s="41">
        <f t="shared" si="363"/>
        <v>1041.68</v>
      </c>
      <c r="G3274" s="41">
        <f>IF(VLOOKUP(F3274,Constantes!$D$2:$E$11,2,TRUE)=0,+F3274,VLOOKUP(F3274,Constantes!$D$2:$E$11,2,TRUE))</f>
        <v>1050</v>
      </c>
      <c r="H3274" s="41">
        <f>ROUND(+Motor!$D$15*Iteración!G3274,2)</f>
        <v>49.35</v>
      </c>
      <c r="I3274" s="48">
        <f t="shared" si="364"/>
        <v>833.99999999997021</v>
      </c>
      <c r="J3274" s="41">
        <f t="shared" si="365"/>
        <v>883.34999999997024</v>
      </c>
      <c r="L3274" t="str">
        <f t="shared" si="359"/>
        <v>834,00</v>
      </c>
      <c r="M3274" s="41">
        <f t="shared" si="360"/>
        <v>883.34999999997024</v>
      </c>
    </row>
    <row r="3275" spans="2:13" x14ac:dyDescent="0.2">
      <c r="B3275" s="41">
        <f t="shared" si="361"/>
        <v>10600.319999999643</v>
      </c>
      <c r="C3275" s="41">
        <f>Motor!$E$5</f>
        <v>1900</v>
      </c>
      <c r="D3275" s="41">
        <f>Motor!$E$6</f>
        <v>0</v>
      </c>
      <c r="E3275" s="41">
        <f t="shared" si="362"/>
        <v>12500.319999999643</v>
      </c>
      <c r="F3275" s="41">
        <f t="shared" si="363"/>
        <v>1041.69</v>
      </c>
      <c r="G3275" s="41">
        <f>IF(VLOOKUP(F3275,Constantes!$D$2:$E$11,2,TRUE)=0,+F3275,VLOOKUP(F3275,Constantes!$D$2:$E$11,2,TRUE))</f>
        <v>1050</v>
      </c>
      <c r="H3275" s="41">
        <f>ROUND(+Motor!$D$15*Iteración!G3275,2)</f>
        <v>49.35</v>
      </c>
      <c r="I3275" s="48">
        <f t="shared" si="364"/>
        <v>834.0099999999702</v>
      </c>
      <c r="J3275" s="41">
        <f t="shared" si="365"/>
        <v>883.35999999997023</v>
      </c>
      <c r="L3275" t="str">
        <f t="shared" si="359"/>
        <v>834,01</v>
      </c>
      <c r="M3275" s="41">
        <f t="shared" si="360"/>
        <v>883.35999999997023</v>
      </c>
    </row>
    <row r="3276" spans="2:13" x14ac:dyDescent="0.2">
      <c r="B3276" s="41">
        <f t="shared" si="361"/>
        <v>10600.439999999642</v>
      </c>
      <c r="C3276" s="41">
        <f>Motor!$E$5</f>
        <v>1900</v>
      </c>
      <c r="D3276" s="41">
        <f>Motor!$E$6</f>
        <v>0</v>
      </c>
      <c r="E3276" s="41">
        <f t="shared" si="362"/>
        <v>12500.439999999642</v>
      </c>
      <c r="F3276" s="41">
        <f t="shared" si="363"/>
        <v>1041.7</v>
      </c>
      <c r="G3276" s="41">
        <f>IF(VLOOKUP(F3276,Constantes!$D$2:$E$11,2,TRUE)=0,+F3276,VLOOKUP(F3276,Constantes!$D$2:$E$11,2,TRUE))</f>
        <v>1050</v>
      </c>
      <c r="H3276" s="41">
        <f>ROUND(+Motor!$D$15*Iteración!G3276,2)</f>
        <v>49.35</v>
      </c>
      <c r="I3276" s="48">
        <f t="shared" si="364"/>
        <v>834.0199999999702</v>
      </c>
      <c r="J3276" s="41">
        <f t="shared" si="365"/>
        <v>883.36999999997022</v>
      </c>
      <c r="L3276" t="str">
        <f t="shared" si="359"/>
        <v>834,02</v>
      </c>
      <c r="M3276" s="41">
        <f t="shared" si="360"/>
        <v>883.36999999997022</v>
      </c>
    </row>
    <row r="3277" spans="2:13" x14ac:dyDescent="0.2">
      <c r="B3277" s="41">
        <f t="shared" si="361"/>
        <v>10600.559999999643</v>
      </c>
      <c r="C3277" s="41">
        <f>Motor!$E$5</f>
        <v>1900</v>
      </c>
      <c r="D3277" s="41">
        <f>Motor!$E$6</f>
        <v>0</v>
      </c>
      <c r="E3277" s="41">
        <f t="shared" si="362"/>
        <v>12500.559999999643</v>
      </c>
      <c r="F3277" s="41">
        <f t="shared" si="363"/>
        <v>1041.71</v>
      </c>
      <c r="G3277" s="41">
        <f>IF(VLOOKUP(F3277,Constantes!$D$2:$E$11,2,TRUE)=0,+F3277,VLOOKUP(F3277,Constantes!$D$2:$E$11,2,TRUE))</f>
        <v>1050</v>
      </c>
      <c r="H3277" s="41">
        <f>ROUND(+Motor!$D$15*Iteración!G3277,2)</f>
        <v>49.35</v>
      </c>
      <c r="I3277" s="48">
        <f t="shared" si="364"/>
        <v>834.02999999997019</v>
      </c>
      <c r="J3277" s="41">
        <f t="shared" si="365"/>
        <v>883.37999999997021</v>
      </c>
      <c r="L3277" t="str">
        <f t="shared" si="359"/>
        <v>834,03</v>
      </c>
      <c r="M3277" s="41">
        <f t="shared" si="360"/>
        <v>883.37999999997021</v>
      </c>
    </row>
    <row r="3278" spans="2:13" x14ac:dyDescent="0.2">
      <c r="B3278" s="41">
        <f t="shared" si="361"/>
        <v>10600.679999999642</v>
      </c>
      <c r="C3278" s="41">
        <f>Motor!$E$5</f>
        <v>1900</v>
      </c>
      <c r="D3278" s="41">
        <f>Motor!$E$6</f>
        <v>0</v>
      </c>
      <c r="E3278" s="41">
        <f t="shared" si="362"/>
        <v>12500.679999999642</v>
      </c>
      <c r="F3278" s="41">
        <f t="shared" si="363"/>
        <v>1041.72</v>
      </c>
      <c r="G3278" s="41">
        <f>IF(VLOOKUP(F3278,Constantes!$D$2:$E$11,2,TRUE)=0,+F3278,VLOOKUP(F3278,Constantes!$D$2:$E$11,2,TRUE))</f>
        <v>1050</v>
      </c>
      <c r="H3278" s="41">
        <f>ROUND(+Motor!$D$15*Iteración!G3278,2)</f>
        <v>49.35</v>
      </c>
      <c r="I3278" s="48">
        <f t="shared" si="364"/>
        <v>834.03999999997018</v>
      </c>
      <c r="J3278" s="41">
        <f t="shared" si="365"/>
        <v>883.3899999999702</v>
      </c>
      <c r="L3278" t="str">
        <f t="shared" si="359"/>
        <v>834,04</v>
      </c>
      <c r="M3278" s="41">
        <f t="shared" si="360"/>
        <v>883.3899999999702</v>
      </c>
    </row>
    <row r="3279" spans="2:13" x14ac:dyDescent="0.2">
      <c r="B3279" s="41">
        <f t="shared" si="361"/>
        <v>10600.799999999643</v>
      </c>
      <c r="C3279" s="41">
        <f>Motor!$E$5</f>
        <v>1900</v>
      </c>
      <c r="D3279" s="41">
        <f>Motor!$E$6</f>
        <v>0</v>
      </c>
      <c r="E3279" s="41">
        <f t="shared" si="362"/>
        <v>12500.799999999643</v>
      </c>
      <c r="F3279" s="41">
        <f t="shared" si="363"/>
        <v>1041.73</v>
      </c>
      <c r="G3279" s="41">
        <f>IF(VLOOKUP(F3279,Constantes!$D$2:$E$11,2,TRUE)=0,+F3279,VLOOKUP(F3279,Constantes!$D$2:$E$11,2,TRUE))</f>
        <v>1050</v>
      </c>
      <c r="H3279" s="41">
        <f>ROUND(+Motor!$D$15*Iteración!G3279,2)</f>
        <v>49.35</v>
      </c>
      <c r="I3279" s="48">
        <f t="shared" si="364"/>
        <v>834.04999999997017</v>
      </c>
      <c r="J3279" s="41">
        <f t="shared" si="365"/>
        <v>883.39999999997019</v>
      </c>
      <c r="L3279" t="str">
        <f t="shared" si="359"/>
        <v>834,05</v>
      </c>
      <c r="M3279" s="41">
        <f t="shared" si="360"/>
        <v>883.39999999997019</v>
      </c>
    </row>
    <row r="3280" spans="2:13" x14ac:dyDescent="0.2">
      <c r="B3280" s="41">
        <f t="shared" si="361"/>
        <v>10600.919999999642</v>
      </c>
      <c r="C3280" s="41">
        <f>Motor!$E$5</f>
        <v>1900</v>
      </c>
      <c r="D3280" s="41">
        <f>Motor!$E$6</f>
        <v>0</v>
      </c>
      <c r="E3280" s="41">
        <f t="shared" si="362"/>
        <v>12500.919999999642</v>
      </c>
      <c r="F3280" s="41">
        <f t="shared" si="363"/>
        <v>1041.74</v>
      </c>
      <c r="G3280" s="41">
        <f>IF(VLOOKUP(F3280,Constantes!$D$2:$E$11,2,TRUE)=0,+F3280,VLOOKUP(F3280,Constantes!$D$2:$E$11,2,TRUE))</f>
        <v>1050</v>
      </c>
      <c r="H3280" s="41">
        <f>ROUND(+Motor!$D$15*Iteración!G3280,2)</f>
        <v>49.35</v>
      </c>
      <c r="I3280" s="48">
        <f t="shared" si="364"/>
        <v>834.05999999997016</v>
      </c>
      <c r="J3280" s="41">
        <f t="shared" si="365"/>
        <v>883.40999999997018</v>
      </c>
      <c r="L3280" t="str">
        <f t="shared" si="359"/>
        <v>834,06</v>
      </c>
      <c r="M3280" s="41">
        <f t="shared" si="360"/>
        <v>883.40999999997018</v>
      </c>
    </row>
    <row r="3281" spans="2:13" x14ac:dyDescent="0.2">
      <c r="B3281" s="41">
        <f t="shared" si="361"/>
        <v>10601.039999999643</v>
      </c>
      <c r="C3281" s="41">
        <f>Motor!$E$5</f>
        <v>1900</v>
      </c>
      <c r="D3281" s="41">
        <f>Motor!$E$6</f>
        <v>0</v>
      </c>
      <c r="E3281" s="41">
        <f t="shared" si="362"/>
        <v>12501.039999999643</v>
      </c>
      <c r="F3281" s="41">
        <f t="shared" si="363"/>
        <v>1041.75</v>
      </c>
      <c r="G3281" s="41">
        <f>IF(VLOOKUP(F3281,Constantes!$D$2:$E$11,2,TRUE)=0,+F3281,VLOOKUP(F3281,Constantes!$D$2:$E$11,2,TRUE))</f>
        <v>1050</v>
      </c>
      <c r="H3281" s="41">
        <f>ROUND(+Motor!$D$15*Iteración!G3281,2)</f>
        <v>49.35</v>
      </c>
      <c r="I3281" s="48">
        <f t="shared" si="364"/>
        <v>834.06999999997015</v>
      </c>
      <c r="J3281" s="41">
        <f t="shared" si="365"/>
        <v>883.41999999997017</v>
      </c>
      <c r="L3281" t="str">
        <f t="shared" si="359"/>
        <v>834,07</v>
      </c>
      <c r="M3281" s="41">
        <f t="shared" si="360"/>
        <v>883.41999999997017</v>
      </c>
    </row>
    <row r="3282" spans="2:13" x14ac:dyDescent="0.2">
      <c r="B3282" s="41">
        <f t="shared" si="361"/>
        <v>10601.159999999642</v>
      </c>
      <c r="C3282" s="41">
        <f>Motor!$E$5</f>
        <v>1900</v>
      </c>
      <c r="D3282" s="41">
        <f>Motor!$E$6</f>
        <v>0</v>
      </c>
      <c r="E3282" s="41">
        <f t="shared" si="362"/>
        <v>12501.159999999642</v>
      </c>
      <c r="F3282" s="41">
        <f t="shared" si="363"/>
        <v>1041.76</v>
      </c>
      <c r="G3282" s="41">
        <f>IF(VLOOKUP(F3282,Constantes!$D$2:$E$11,2,TRUE)=0,+F3282,VLOOKUP(F3282,Constantes!$D$2:$E$11,2,TRUE))</f>
        <v>1050</v>
      </c>
      <c r="H3282" s="41">
        <f>ROUND(+Motor!$D$15*Iteración!G3282,2)</f>
        <v>49.35</v>
      </c>
      <c r="I3282" s="48">
        <f t="shared" si="364"/>
        <v>834.07999999997014</v>
      </c>
      <c r="J3282" s="41">
        <f t="shared" si="365"/>
        <v>883.42999999997016</v>
      </c>
      <c r="L3282" t="str">
        <f t="shared" si="359"/>
        <v>834,08</v>
      </c>
      <c r="M3282" s="41">
        <f t="shared" si="360"/>
        <v>883.42999999997016</v>
      </c>
    </row>
    <row r="3283" spans="2:13" x14ac:dyDescent="0.2">
      <c r="B3283" s="41">
        <f t="shared" si="361"/>
        <v>10601.279999999642</v>
      </c>
      <c r="C3283" s="41">
        <f>Motor!$E$5</f>
        <v>1900</v>
      </c>
      <c r="D3283" s="41">
        <f>Motor!$E$6</f>
        <v>0</v>
      </c>
      <c r="E3283" s="41">
        <f t="shared" si="362"/>
        <v>12501.279999999642</v>
      </c>
      <c r="F3283" s="41">
        <f t="shared" si="363"/>
        <v>1041.77</v>
      </c>
      <c r="G3283" s="41">
        <f>IF(VLOOKUP(F3283,Constantes!$D$2:$E$11,2,TRUE)=0,+F3283,VLOOKUP(F3283,Constantes!$D$2:$E$11,2,TRUE))</f>
        <v>1050</v>
      </c>
      <c r="H3283" s="41">
        <f>ROUND(+Motor!$D$15*Iteración!G3283,2)</f>
        <v>49.35</v>
      </c>
      <c r="I3283" s="48">
        <f t="shared" si="364"/>
        <v>834.08999999997013</v>
      </c>
      <c r="J3283" s="41">
        <f t="shared" si="365"/>
        <v>883.43999999997015</v>
      </c>
      <c r="L3283" t="str">
        <f t="shared" si="359"/>
        <v>834,09</v>
      </c>
      <c r="M3283" s="41">
        <f t="shared" si="360"/>
        <v>883.43999999997015</v>
      </c>
    </row>
    <row r="3284" spans="2:13" x14ac:dyDescent="0.2">
      <c r="B3284" s="41">
        <f t="shared" si="361"/>
        <v>10601.399999999641</v>
      </c>
      <c r="C3284" s="41">
        <f>Motor!$E$5</f>
        <v>1900</v>
      </c>
      <c r="D3284" s="41">
        <f>Motor!$E$6</f>
        <v>0</v>
      </c>
      <c r="E3284" s="41">
        <f t="shared" si="362"/>
        <v>12501.399999999641</v>
      </c>
      <c r="F3284" s="41">
        <f t="shared" si="363"/>
        <v>1041.78</v>
      </c>
      <c r="G3284" s="41">
        <f>IF(VLOOKUP(F3284,Constantes!$D$2:$E$11,2,TRUE)=0,+F3284,VLOOKUP(F3284,Constantes!$D$2:$E$11,2,TRUE))</f>
        <v>1050</v>
      </c>
      <c r="H3284" s="41">
        <f>ROUND(+Motor!$D$15*Iteración!G3284,2)</f>
        <v>49.35</v>
      </c>
      <c r="I3284" s="48">
        <f t="shared" si="364"/>
        <v>834.09999999997012</v>
      </c>
      <c r="J3284" s="41">
        <f t="shared" si="365"/>
        <v>883.44999999997015</v>
      </c>
      <c r="L3284" t="str">
        <f t="shared" si="359"/>
        <v>834,10</v>
      </c>
      <c r="M3284" s="41">
        <f t="shared" si="360"/>
        <v>883.44999999997015</v>
      </c>
    </row>
    <row r="3285" spans="2:13" x14ac:dyDescent="0.2">
      <c r="B3285" s="41">
        <f t="shared" si="361"/>
        <v>10601.519999999642</v>
      </c>
      <c r="C3285" s="41">
        <f>Motor!$E$5</f>
        <v>1900</v>
      </c>
      <c r="D3285" s="41">
        <f>Motor!$E$6</f>
        <v>0</v>
      </c>
      <c r="E3285" s="41">
        <f t="shared" si="362"/>
        <v>12501.519999999642</v>
      </c>
      <c r="F3285" s="41">
        <f t="shared" si="363"/>
        <v>1041.79</v>
      </c>
      <c r="G3285" s="41">
        <f>IF(VLOOKUP(F3285,Constantes!$D$2:$E$11,2,TRUE)=0,+F3285,VLOOKUP(F3285,Constantes!$D$2:$E$11,2,TRUE))</f>
        <v>1050</v>
      </c>
      <c r="H3285" s="41">
        <f>ROUND(+Motor!$D$15*Iteración!G3285,2)</f>
        <v>49.35</v>
      </c>
      <c r="I3285" s="48">
        <f t="shared" si="364"/>
        <v>834.10999999997011</v>
      </c>
      <c r="J3285" s="41">
        <f t="shared" si="365"/>
        <v>883.45999999997014</v>
      </c>
      <c r="L3285" t="str">
        <f t="shared" si="359"/>
        <v>834,11</v>
      </c>
      <c r="M3285" s="41">
        <f t="shared" si="360"/>
        <v>883.45999999997014</v>
      </c>
    </row>
    <row r="3286" spans="2:13" x14ac:dyDescent="0.2">
      <c r="B3286" s="41">
        <f t="shared" si="361"/>
        <v>10601.639999999641</v>
      </c>
      <c r="C3286" s="41">
        <f>Motor!$E$5</f>
        <v>1900</v>
      </c>
      <c r="D3286" s="41">
        <f>Motor!$E$6</f>
        <v>0</v>
      </c>
      <c r="E3286" s="41">
        <f t="shared" si="362"/>
        <v>12501.639999999641</v>
      </c>
      <c r="F3286" s="41">
        <f t="shared" si="363"/>
        <v>1041.8</v>
      </c>
      <c r="G3286" s="41">
        <f>IF(VLOOKUP(F3286,Constantes!$D$2:$E$11,2,TRUE)=0,+F3286,VLOOKUP(F3286,Constantes!$D$2:$E$11,2,TRUE))</f>
        <v>1050</v>
      </c>
      <c r="H3286" s="41">
        <f>ROUND(+Motor!$D$15*Iteración!G3286,2)</f>
        <v>49.35</v>
      </c>
      <c r="I3286" s="48">
        <f t="shared" si="364"/>
        <v>834.1199999999701</v>
      </c>
      <c r="J3286" s="41">
        <f t="shared" si="365"/>
        <v>883.46999999997013</v>
      </c>
      <c r="L3286" t="str">
        <f t="shared" si="359"/>
        <v>834,12</v>
      </c>
      <c r="M3286" s="41">
        <f t="shared" si="360"/>
        <v>883.46999999997013</v>
      </c>
    </row>
    <row r="3287" spans="2:13" x14ac:dyDescent="0.2">
      <c r="B3287" s="41">
        <f t="shared" si="361"/>
        <v>10601.759999999642</v>
      </c>
      <c r="C3287" s="41">
        <f>Motor!$E$5</f>
        <v>1900</v>
      </c>
      <c r="D3287" s="41">
        <f>Motor!$E$6</f>
        <v>0</v>
      </c>
      <c r="E3287" s="41">
        <f t="shared" si="362"/>
        <v>12501.759999999642</v>
      </c>
      <c r="F3287" s="41">
        <f t="shared" si="363"/>
        <v>1041.81</v>
      </c>
      <c r="G3287" s="41">
        <f>IF(VLOOKUP(F3287,Constantes!$D$2:$E$11,2,TRUE)=0,+F3287,VLOOKUP(F3287,Constantes!$D$2:$E$11,2,TRUE))</f>
        <v>1050</v>
      </c>
      <c r="H3287" s="41">
        <f>ROUND(+Motor!$D$15*Iteración!G3287,2)</f>
        <v>49.35</v>
      </c>
      <c r="I3287" s="48">
        <f t="shared" si="364"/>
        <v>834.1299999999701</v>
      </c>
      <c r="J3287" s="41">
        <f t="shared" si="365"/>
        <v>883.47999999997012</v>
      </c>
      <c r="L3287" t="str">
        <f t="shared" si="359"/>
        <v>834,13</v>
      </c>
      <c r="M3287" s="41">
        <f t="shared" si="360"/>
        <v>883.47999999997012</v>
      </c>
    </row>
    <row r="3288" spans="2:13" x14ac:dyDescent="0.2">
      <c r="B3288" s="41">
        <f t="shared" si="361"/>
        <v>10601.879999999641</v>
      </c>
      <c r="C3288" s="41">
        <f>Motor!$E$5</f>
        <v>1900</v>
      </c>
      <c r="D3288" s="41">
        <f>Motor!$E$6</f>
        <v>0</v>
      </c>
      <c r="E3288" s="41">
        <f t="shared" si="362"/>
        <v>12501.879999999641</v>
      </c>
      <c r="F3288" s="41">
        <f t="shared" si="363"/>
        <v>1041.82</v>
      </c>
      <c r="G3288" s="41">
        <f>IF(VLOOKUP(F3288,Constantes!$D$2:$E$11,2,TRUE)=0,+F3288,VLOOKUP(F3288,Constantes!$D$2:$E$11,2,TRUE))</f>
        <v>1050</v>
      </c>
      <c r="H3288" s="41">
        <f>ROUND(+Motor!$D$15*Iteración!G3288,2)</f>
        <v>49.35</v>
      </c>
      <c r="I3288" s="48">
        <f t="shared" si="364"/>
        <v>834.13999999997009</v>
      </c>
      <c r="J3288" s="41">
        <f t="shared" si="365"/>
        <v>883.48999999997011</v>
      </c>
      <c r="L3288" t="str">
        <f t="shared" si="359"/>
        <v>834,14</v>
      </c>
      <c r="M3288" s="41">
        <f t="shared" si="360"/>
        <v>883.48999999997011</v>
      </c>
    </row>
    <row r="3289" spans="2:13" x14ac:dyDescent="0.2">
      <c r="B3289" s="41">
        <f t="shared" si="361"/>
        <v>10601.999999999642</v>
      </c>
      <c r="C3289" s="41">
        <f>Motor!$E$5</f>
        <v>1900</v>
      </c>
      <c r="D3289" s="41">
        <f>Motor!$E$6</f>
        <v>0</v>
      </c>
      <c r="E3289" s="41">
        <f t="shared" si="362"/>
        <v>12501.999999999642</v>
      </c>
      <c r="F3289" s="41">
        <f t="shared" si="363"/>
        <v>1041.83</v>
      </c>
      <c r="G3289" s="41">
        <f>IF(VLOOKUP(F3289,Constantes!$D$2:$E$11,2,TRUE)=0,+F3289,VLOOKUP(F3289,Constantes!$D$2:$E$11,2,TRUE))</f>
        <v>1050</v>
      </c>
      <c r="H3289" s="41">
        <f>ROUND(+Motor!$D$15*Iteración!G3289,2)</f>
        <v>49.35</v>
      </c>
      <c r="I3289" s="48">
        <f t="shared" si="364"/>
        <v>834.14999999997008</v>
      </c>
      <c r="J3289" s="41">
        <f t="shared" si="365"/>
        <v>883.4999999999701</v>
      </c>
      <c r="L3289" t="str">
        <f t="shared" si="359"/>
        <v>834,15</v>
      </c>
      <c r="M3289" s="41">
        <f t="shared" si="360"/>
        <v>883.4999999999701</v>
      </c>
    </row>
    <row r="3290" spans="2:13" x14ac:dyDescent="0.2">
      <c r="B3290" s="41">
        <f t="shared" si="361"/>
        <v>10602.119999999641</v>
      </c>
      <c r="C3290" s="41">
        <f>Motor!$E$5</f>
        <v>1900</v>
      </c>
      <c r="D3290" s="41">
        <f>Motor!$E$6</f>
        <v>0</v>
      </c>
      <c r="E3290" s="41">
        <f t="shared" si="362"/>
        <v>12502.119999999641</v>
      </c>
      <c r="F3290" s="41">
        <f t="shared" si="363"/>
        <v>1041.8399999999999</v>
      </c>
      <c r="G3290" s="41">
        <f>IF(VLOOKUP(F3290,Constantes!$D$2:$E$11,2,TRUE)=0,+F3290,VLOOKUP(F3290,Constantes!$D$2:$E$11,2,TRUE))</f>
        <v>1050</v>
      </c>
      <c r="H3290" s="41">
        <f>ROUND(+Motor!$D$15*Iteración!G3290,2)</f>
        <v>49.35</v>
      </c>
      <c r="I3290" s="48">
        <f t="shared" si="364"/>
        <v>834.15999999997007</v>
      </c>
      <c r="J3290" s="41">
        <f t="shared" si="365"/>
        <v>883.50999999997009</v>
      </c>
      <c r="L3290" t="str">
        <f t="shared" si="359"/>
        <v>834,16</v>
      </c>
      <c r="M3290" s="41">
        <f t="shared" si="360"/>
        <v>883.50999999997009</v>
      </c>
    </row>
    <row r="3291" spans="2:13" x14ac:dyDescent="0.2">
      <c r="B3291" s="41">
        <f t="shared" si="361"/>
        <v>10602.239999999641</v>
      </c>
      <c r="C3291" s="41">
        <f>Motor!$E$5</f>
        <v>1900</v>
      </c>
      <c r="D3291" s="41">
        <f>Motor!$E$6</f>
        <v>0</v>
      </c>
      <c r="E3291" s="41">
        <f t="shared" si="362"/>
        <v>12502.239999999641</v>
      </c>
      <c r="F3291" s="41">
        <f t="shared" si="363"/>
        <v>1041.8499999999999</v>
      </c>
      <c r="G3291" s="41">
        <f>IF(VLOOKUP(F3291,Constantes!$D$2:$E$11,2,TRUE)=0,+F3291,VLOOKUP(F3291,Constantes!$D$2:$E$11,2,TRUE))</f>
        <v>1050</v>
      </c>
      <c r="H3291" s="41">
        <f>ROUND(+Motor!$D$15*Iteración!G3291,2)</f>
        <v>49.35</v>
      </c>
      <c r="I3291" s="48">
        <f t="shared" si="364"/>
        <v>834.16999999997006</v>
      </c>
      <c r="J3291" s="41">
        <f t="shared" si="365"/>
        <v>883.51999999997008</v>
      </c>
      <c r="L3291" t="str">
        <f t="shared" si="359"/>
        <v>834,17</v>
      </c>
      <c r="M3291" s="41">
        <f t="shared" si="360"/>
        <v>883.51999999997008</v>
      </c>
    </row>
    <row r="3292" spans="2:13" x14ac:dyDescent="0.2">
      <c r="B3292" s="41">
        <f t="shared" si="361"/>
        <v>10602.35999999964</v>
      </c>
      <c r="C3292" s="41">
        <f>Motor!$E$5</f>
        <v>1900</v>
      </c>
      <c r="D3292" s="41">
        <f>Motor!$E$6</f>
        <v>0</v>
      </c>
      <c r="E3292" s="41">
        <f t="shared" si="362"/>
        <v>12502.35999999964</v>
      </c>
      <c r="F3292" s="41">
        <f t="shared" si="363"/>
        <v>1041.8599999999999</v>
      </c>
      <c r="G3292" s="41">
        <f>IF(VLOOKUP(F3292,Constantes!$D$2:$E$11,2,TRUE)=0,+F3292,VLOOKUP(F3292,Constantes!$D$2:$E$11,2,TRUE))</f>
        <v>1050</v>
      </c>
      <c r="H3292" s="41">
        <f>ROUND(+Motor!$D$15*Iteración!G3292,2)</f>
        <v>49.35</v>
      </c>
      <c r="I3292" s="48">
        <f t="shared" si="364"/>
        <v>834.17999999997005</v>
      </c>
      <c r="J3292" s="41">
        <f t="shared" si="365"/>
        <v>883.52999999997007</v>
      </c>
      <c r="L3292" t="str">
        <f t="shared" si="359"/>
        <v>834,18</v>
      </c>
      <c r="M3292" s="41">
        <f t="shared" si="360"/>
        <v>883.52999999997007</v>
      </c>
    </row>
    <row r="3293" spans="2:13" x14ac:dyDescent="0.2">
      <c r="B3293" s="41">
        <f t="shared" si="361"/>
        <v>10602.479999999641</v>
      </c>
      <c r="C3293" s="41">
        <f>Motor!$E$5</f>
        <v>1900</v>
      </c>
      <c r="D3293" s="41">
        <f>Motor!$E$6</f>
        <v>0</v>
      </c>
      <c r="E3293" s="41">
        <f t="shared" si="362"/>
        <v>12502.479999999641</v>
      </c>
      <c r="F3293" s="41">
        <f t="shared" si="363"/>
        <v>1041.8699999999999</v>
      </c>
      <c r="G3293" s="41">
        <f>IF(VLOOKUP(F3293,Constantes!$D$2:$E$11,2,TRUE)=0,+F3293,VLOOKUP(F3293,Constantes!$D$2:$E$11,2,TRUE))</f>
        <v>1050</v>
      </c>
      <c r="H3293" s="41">
        <f>ROUND(+Motor!$D$15*Iteración!G3293,2)</f>
        <v>49.35</v>
      </c>
      <c r="I3293" s="48">
        <f t="shared" si="364"/>
        <v>834.18999999997004</v>
      </c>
      <c r="J3293" s="41">
        <f t="shared" si="365"/>
        <v>883.53999999997006</v>
      </c>
      <c r="L3293" t="str">
        <f t="shared" ref="L3293:L3356" si="366">TEXT(I3293,"0,00")</f>
        <v>834,19</v>
      </c>
      <c r="M3293" s="41">
        <f t="shared" ref="M3293:M3356" si="367">+J3293</f>
        <v>883.53999999997006</v>
      </c>
    </row>
    <row r="3294" spans="2:13" x14ac:dyDescent="0.2">
      <c r="B3294" s="41">
        <f t="shared" si="361"/>
        <v>10602.59999999964</v>
      </c>
      <c r="C3294" s="41">
        <f>Motor!$E$5</f>
        <v>1900</v>
      </c>
      <c r="D3294" s="41">
        <f>Motor!$E$6</f>
        <v>0</v>
      </c>
      <c r="E3294" s="41">
        <f t="shared" si="362"/>
        <v>12502.59999999964</v>
      </c>
      <c r="F3294" s="41">
        <f t="shared" si="363"/>
        <v>1041.8800000000001</v>
      </c>
      <c r="G3294" s="41">
        <f>IF(VLOOKUP(F3294,Constantes!$D$2:$E$11,2,TRUE)=0,+F3294,VLOOKUP(F3294,Constantes!$D$2:$E$11,2,TRUE))</f>
        <v>1050</v>
      </c>
      <c r="H3294" s="41">
        <f>ROUND(+Motor!$D$15*Iteración!G3294,2)</f>
        <v>49.35</v>
      </c>
      <c r="I3294" s="48">
        <f t="shared" si="364"/>
        <v>834.19999999997003</v>
      </c>
      <c r="J3294" s="41">
        <f t="shared" si="365"/>
        <v>883.54999999997005</v>
      </c>
      <c r="L3294" t="str">
        <f t="shared" si="366"/>
        <v>834,20</v>
      </c>
      <c r="M3294" s="41">
        <f t="shared" si="367"/>
        <v>883.54999999997005</v>
      </c>
    </row>
    <row r="3295" spans="2:13" x14ac:dyDescent="0.2">
      <c r="B3295" s="41">
        <f t="shared" si="361"/>
        <v>10602.719999999641</v>
      </c>
      <c r="C3295" s="41">
        <f>Motor!$E$5</f>
        <v>1900</v>
      </c>
      <c r="D3295" s="41">
        <f>Motor!$E$6</f>
        <v>0</v>
      </c>
      <c r="E3295" s="41">
        <f t="shared" si="362"/>
        <v>12502.719999999641</v>
      </c>
      <c r="F3295" s="41">
        <f t="shared" si="363"/>
        <v>1041.8900000000001</v>
      </c>
      <c r="G3295" s="41">
        <f>IF(VLOOKUP(F3295,Constantes!$D$2:$E$11,2,TRUE)=0,+F3295,VLOOKUP(F3295,Constantes!$D$2:$E$11,2,TRUE))</f>
        <v>1050</v>
      </c>
      <c r="H3295" s="41">
        <f>ROUND(+Motor!$D$15*Iteración!G3295,2)</f>
        <v>49.35</v>
      </c>
      <c r="I3295" s="48">
        <f t="shared" si="364"/>
        <v>834.20999999997002</v>
      </c>
      <c r="J3295" s="41">
        <f t="shared" si="365"/>
        <v>883.55999999997005</v>
      </c>
      <c r="L3295" t="str">
        <f t="shared" si="366"/>
        <v>834,21</v>
      </c>
      <c r="M3295" s="41">
        <f t="shared" si="367"/>
        <v>883.55999999997005</v>
      </c>
    </row>
    <row r="3296" spans="2:13" x14ac:dyDescent="0.2">
      <c r="B3296" s="41">
        <f t="shared" si="361"/>
        <v>10602.83999999964</v>
      </c>
      <c r="C3296" s="41">
        <f>Motor!$E$5</f>
        <v>1900</v>
      </c>
      <c r="D3296" s="41">
        <f>Motor!$E$6</f>
        <v>0</v>
      </c>
      <c r="E3296" s="41">
        <f t="shared" si="362"/>
        <v>12502.83999999964</v>
      </c>
      <c r="F3296" s="41">
        <f t="shared" si="363"/>
        <v>1041.9000000000001</v>
      </c>
      <c r="G3296" s="41">
        <f>IF(VLOOKUP(F3296,Constantes!$D$2:$E$11,2,TRUE)=0,+F3296,VLOOKUP(F3296,Constantes!$D$2:$E$11,2,TRUE))</f>
        <v>1050</v>
      </c>
      <c r="H3296" s="41">
        <f>ROUND(+Motor!$D$15*Iteración!G3296,2)</f>
        <v>49.35</v>
      </c>
      <c r="I3296" s="48">
        <f t="shared" si="364"/>
        <v>834.21999999997001</v>
      </c>
      <c r="J3296" s="41">
        <f t="shared" si="365"/>
        <v>883.56999999997004</v>
      </c>
      <c r="L3296" t="str">
        <f t="shared" si="366"/>
        <v>834,22</v>
      </c>
      <c r="M3296" s="41">
        <f t="shared" si="367"/>
        <v>883.56999999997004</v>
      </c>
    </row>
    <row r="3297" spans="2:13" x14ac:dyDescent="0.2">
      <c r="B3297" s="41">
        <f t="shared" si="361"/>
        <v>10602.959999999641</v>
      </c>
      <c r="C3297" s="41">
        <f>Motor!$E$5</f>
        <v>1900</v>
      </c>
      <c r="D3297" s="41">
        <f>Motor!$E$6</f>
        <v>0</v>
      </c>
      <c r="E3297" s="41">
        <f t="shared" si="362"/>
        <v>12502.959999999641</v>
      </c>
      <c r="F3297" s="41">
        <f t="shared" si="363"/>
        <v>1041.9100000000001</v>
      </c>
      <c r="G3297" s="41">
        <f>IF(VLOOKUP(F3297,Constantes!$D$2:$E$11,2,TRUE)=0,+F3297,VLOOKUP(F3297,Constantes!$D$2:$E$11,2,TRUE))</f>
        <v>1050</v>
      </c>
      <c r="H3297" s="41">
        <f>ROUND(+Motor!$D$15*Iteración!G3297,2)</f>
        <v>49.35</v>
      </c>
      <c r="I3297" s="48">
        <f t="shared" si="364"/>
        <v>834.22999999997</v>
      </c>
      <c r="J3297" s="41">
        <f t="shared" si="365"/>
        <v>883.57999999997003</v>
      </c>
      <c r="L3297" t="str">
        <f t="shared" si="366"/>
        <v>834,23</v>
      </c>
      <c r="M3297" s="41">
        <f t="shared" si="367"/>
        <v>883.57999999997003</v>
      </c>
    </row>
    <row r="3298" spans="2:13" x14ac:dyDescent="0.2">
      <c r="B3298" s="41">
        <f t="shared" si="361"/>
        <v>10603.07999999964</v>
      </c>
      <c r="C3298" s="41">
        <f>Motor!$E$5</f>
        <v>1900</v>
      </c>
      <c r="D3298" s="41">
        <f>Motor!$E$6</f>
        <v>0</v>
      </c>
      <c r="E3298" s="41">
        <f t="shared" si="362"/>
        <v>12503.07999999964</v>
      </c>
      <c r="F3298" s="41">
        <f t="shared" si="363"/>
        <v>1041.92</v>
      </c>
      <c r="G3298" s="41">
        <f>IF(VLOOKUP(F3298,Constantes!$D$2:$E$11,2,TRUE)=0,+F3298,VLOOKUP(F3298,Constantes!$D$2:$E$11,2,TRUE))</f>
        <v>1050</v>
      </c>
      <c r="H3298" s="41">
        <f>ROUND(+Motor!$D$15*Iteración!G3298,2)</f>
        <v>49.35</v>
      </c>
      <c r="I3298" s="48">
        <f t="shared" si="364"/>
        <v>834.23999999997</v>
      </c>
      <c r="J3298" s="41">
        <f t="shared" si="365"/>
        <v>883.58999999997002</v>
      </c>
      <c r="L3298" t="str">
        <f t="shared" si="366"/>
        <v>834,24</v>
      </c>
      <c r="M3298" s="41">
        <f t="shared" si="367"/>
        <v>883.58999999997002</v>
      </c>
    </row>
    <row r="3299" spans="2:13" x14ac:dyDescent="0.2">
      <c r="B3299" s="41">
        <f t="shared" si="361"/>
        <v>10603.199999999641</v>
      </c>
      <c r="C3299" s="41">
        <f>Motor!$E$5</f>
        <v>1900</v>
      </c>
      <c r="D3299" s="41">
        <f>Motor!$E$6</f>
        <v>0</v>
      </c>
      <c r="E3299" s="41">
        <f t="shared" si="362"/>
        <v>12503.199999999641</v>
      </c>
      <c r="F3299" s="41">
        <f t="shared" si="363"/>
        <v>1041.93</v>
      </c>
      <c r="G3299" s="41">
        <f>IF(VLOOKUP(F3299,Constantes!$D$2:$E$11,2,TRUE)=0,+F3299,VLOOKUP(F3299,Constantes!$D$2:$E$11,2,TRUE))</f>
        <v>1050</v>
      </c>
      <c r="H3299" s="41">
        <f>ROUND(+Motor!$D$15*Iteración!G3299,2)</f>
        <v>49.35</v>
      </c>
      <c r="I3299" s="48">
        <f t="shared" si="364"/>
        <v>834.24999999996999</v>
      </c>
      <c r="J3299" s="41">
        <f t="shared" si="365"/>
        <v>883.59999999997001</v>
      </c>
      <c r="L3299" t="str">
        <f t="shared" si="366"/>
        <v>834,25</v>
      </c>
      <c r="M3299" s="41">
        <f t="shared" si="367"/>
        <v>883.59999999997001</v>
      </c>
    </row>
    <row r="3300" spans="2:13" x14ac:dyDescent="0.2">
      <c r="B3300" s="41">
        <f t="shared" si="361"/>
        <v>10603.31999999964</v>
      </c>
      <c r="C3300" s="41">
        <f>Motor!$E$5</f>
        <v>1900</v>
      </c>
      <c r="D3300" s="41">
        <f>Motor!$E$6</f>
        <v>0</v>
      </c>
      <c r="E3300" s="41">
        <f t="shared" si="362"/>
        <v>12503.31999999964</v>
      </c>
      <c r="F3300" s="41">
        <f t="shared" si="363"/>
        <v>1041.94</v>
      </c>
      <c r="G3300" s="41">
        <f>IF(VLOOKUP(F3300,Constantes!$D$2:$E$11,2,TRUE)=0,+F3300,VLOOKUP(F3300,Constantes!$D$2:$E$11,2,TRUE))</f>
        <v>1050</v>
      </c>
      <c r="H3300" s="41">
        <f>ROUND(+Motor!$D$15*Iteración!G3300,2)</f>
        <v>49.35</v>
      </c>
      <c r="I3300" s="48">
        <f t="shared" si="364"/>
        <v>834.25999999996998</v>
      </c>
      <c r="J3300" s="41">
        <f t="shared" si="365"/>
        <v>883.60999999997</v>
      </c>
      <c r="L3300" t="str">
        <f t="shared" si="366"/>
        <v>834,26</v>
      </c>
      <c r="M3300" s="41">
        <f t="shared" si="367"/>
        <v>883.60999999997</v>
      </c>
    </row>
    <row r="3301" spans="2:13" x14ac:dyDescent="0.2">
      <c r="B3301" s="41">
        <f t="shared" si="361"/>
        <v>10603.43999999964</v>
      </c>
      <c r="C3301" s="41">
        <f>Motor!$E$5</f>
        <v>1900</v>
      </c>
      <c r="D3301" s="41">
        <f>Motor!$E$6</f>
        <v>0</v>
      </c>
      <c r="E3301" s="41">
        <f t="shared" si="362"/>
        <v>12503.43999999964</v>
      </c>
      <c r="F3301" s="41">
        <f t="shared" si="363"/>
        <v>1041.95</v>
      </c>
      <c r="G3301" s="41">
        <f>IF(VLOOKUP(F3301,Constantes!$D$2:$E$11,2,TRUE)=0,+F3301,VLOOKUP(F3301,Constantes!$D$2:$E$11,2,TRUE))</f>
        <v>1050</v>
      </c>
      <c r="H3301" s="41">
        <f>ROUND(+Motor!$D$15*Iteración!G3301,2)</f>
        <v>49.35</v>
      </c>
      <c r="I3301" s="48">
        <f t="shared" si="364"/>
        <v>834.26999999996997</v>
      </c>
      <c r="J3301" s="41">
        <f t="shared" si="365"/>
        <v>883.61999999996999</v>
      </c>
      <c r="L3301" t="str">
        <f t="shared" si="366"/>
        <v>834,27</v>
      </c>
      <c r="M3301" s="41">
        <f t="shared" si="367"/>
        <v>883.61999999996999</v>
      </c>
    </row>
    <row r="3302" spans="2:13" x14ac:dyDescent="0.2">
      <c r="B3302" s="41">
        <f t="shared" si="361"/>
        <v>10603.559999999639</v>
      </c>
      <c r="C3302" s="41">
        <f>Motor!$E$5</f>
        <v>1900</v>
      </c>
      <c r="D3302" s="41">
        <f>Motor!$E$6</f>
        <v>0</v>
      </c>
      <c r="E3302" s="41">
        <f t="shared" si="362"/>
        <v>12503.559999999639</v>
      </c>
      <c r="F3302" s="41">
        <f t="shared" si="363"/>
        <v>1041.96</v>
      </c>
      <c r="G3302" s="41">
        <f>IF(VLOOKUP(F3302,Constantes!$D$2:$E$11,2,TRUE)=0,+F3302,VLOOKUP(F3302,Constantes!$D$2:$E$11,2,TRUE))</f>
        <v>1050</v>
      </c>
      <c r="H3302" s="41">
        <f>ROUND(+Motor!$D$15*Iteración!G3302,2)</f>
        <v>49.35</v>
      </c>
      <c r="I3302" s="48">
        <f t="shared" si="364"/>
        <v>834.27999999996996</v>
      </c>
      <c r="J3302" s="41">
        <f t="shared" si="365"/>
        <v>883.62999999996998</v>
      </c>
      <c r="L3302" t="str">
        <f t="shared" si="366"/>
        <v>834,28</v>
      </c>
      <c r="M3302" s="41">
        <f t="shared" si="367"/>
        <v>883.62999999996998</v>
      </c>
    </row>
    <row r="3303" spans="2:13" x14ac:dyDescent="0.2">
      <c r="B3303" s="41">
        <f t="shared" si="361"/>
        <v>10603.67999999964</v>
      </c>
      <c r="C3303" s="41">
        <f>Motor!$E$5</f>
        <v>1900</v>
      </c>
      <c r="D3303" s="41">
        <f>Motor!$E$6</f>
        <v>0</v>
      </c>
      <c r="E3303" s="41">
        <f t="shared" si="362"/>
        <v>12503.67999999964</v>
      </c>
      <c r="F3303" s="41">
        <f t="shared" si="363"/>
        <v>1041.97</v>
      </c>
      <c r="G3303" s="41">
        <f>IF(VLOOKUP(F3303,Constantes!$D$2:$E$11,2,TRUE)=0,+F3303,VLOOKUP(F3303,Constantes!$D$2:$E$11,2,TRUE))</f>
        <v>1050</v>
      </c>
      <c r="H3303" s="41">
        <f>ROUND(+Motor!$D$15*Iteración!G3303,2)</f>
        <v>49.35</v>
      </c>
      <c r="I3303" s="48">
        <f t="shared" si="364"/>
        <v>834.28999999996995</v>
      </c>
      <c r="J3303" s="41">
        <f t="shared" si="365"/>
        <v>883.63999999996997</v>
      </c>
      <c r="L3303" t="str">
        <f t="shared" si="366"/>
        <v>834,29</v>
      </c>
      <c r="M3303" s="41">
        <f t="shared" si="367"/>
        <v>883.63999999996997</v>
      </c>
    </row>
    <row r="3304" spans="2:13" x14ac:dyDescent="0.2">
      <c r="B3304" s="41">
        <f t="shared" si="361"/>
        <v>10603.799999999639</v>
      </c>
      <c r="C3304" s="41">
        <f>Motor!$E$5</f>
        <v>1900</v>
      </c>
      <c r="D3304" s="41">
        <f>Motor!$E$6</f>
        <v>0</v>
      </c>
      <c r="E3304" s="41">
        <f t="shared" si="362"/>
        <v>12503.799999999639</v>
      </c>
      <c r="F3304" s="41">
        <f t="shared" si="363"/>
        <v>1041.98</v>
      </c>
      <c r="G3304" s="41">
        <f>IF(VLOOKUP(F3304,Constantes!$D$2:$E$11,2,TRUE)=0,+F3304,VLOOKUP(F3304,Constantes!$D$2:$E$11,2,TRUE))</f>
        <v>1050</v>
      </c>
      <c r="H3304" s="41">
        <f>ROUND(+Motor!$D$15*Iteración!G3304,2)</f>
        <v>49.35</v>
      </c>
      <c r="I3304" s="48">
        <f t="shared" si="364"/>
        <v>834.29999999996994</v>
      </c>
      <c r="J3304" s="41">
        <f t="shared" si="365"/>
        <v>883.64999999996996</v>
      </c>
      <c r="L3304" t="str">
        <f t="shared" si="366"/>
        <v>834,30</v>
      </c>
      <c r="M3304" s="41">
        <f t="shared" si="367"/>
        <v>883.64999999996996</v>
      </c>
    </row>
    <row r="3305" spans="2:13" x14ac:dyDescent="0.2">
      <c r="B3305" s="41">
        <f t="shared" si="361"/>
        <v>10603.91999999964</v>
      </c>
      <c r="C3305" s="41">
        <f>Motor!$E$5</f>
        <v>1900</v>
      </c>
      <c r="D3305" s="41">
        <f>Motor!$E$6</f>
        <v>0</v>
      </c>
      <c r="E3305" s="41">
        <f t="shared" si="362"/>
        <v>12503.91999999964</v>
      </c>
      <c r="F3305" s="41">
        <f t="shared" si="363"/>
        <v>1041.99</v>
      </c>
      <c r="G3305" s="41">
        <f>IF(VLOOKUP(F3305,Constantes!$D$2:$E$11,2,TRUE)=0,+F3305,VLOOKUP(F3305,Constantes!$D$2:$E$11,2,TRUE))</f>
        <v>1050</v>
      </c>
      <c r="H3305" s="41">
        <f>ROUND(+Motor!$D$15*Iteración!G3305,2)</f>
        <v>49.35</v>
      </c>
      <c r="I3305" s="48">
        <f t="shared" si="364"/>
        <v>834.30999999996993</v>
      </c>
      <c r="J3305" s="41">
        <f t="shared" si="365"/>
        <v>883.65999999996995</v>
      </c>
      <c r="L3305" t="str">
        <f t="shared" si="366"/>
        <v>834,31</v>
      </c>
      <c r="M3305" s="41">
        <f t="shared" si="367"/>
        <v>883.65999999996995</v>
      </c>
    </row>
    <row r="3306" spans="2:13" x14ac:dyDescent="0.2">
      <c r="B3306" s="41">
        <f t="shared" si="361"/>
        <v>10604.039999999639</v>
      </c>
      <c r="C3306" s="41">
        <f>Motor!$E$5</f>
        <v>1900</v>
      </c>
      <c r="D3306" s="41">
        <f>Motor!$E$6</f>
        <v>0</v>
      </c>
      <c r="E3306" s="41">
        <f t="shared" si="362"/>
        <v>12504.039999999639</v>
      </c>
      <c r="F3306" s="41">
        <f t="shared" si="363"/>
        <v>1042</v>
      </c>
      <c r="G3306" s="41">
        <f>IF(VLOOKUP(F3306,Constantes!$D$2:$E$11,2,TRUE)=0,+F3306,VLOOKUP(F3306,Constantes!$D$2:$E$11,2,TRUE))</f>
        <v>1050</v>
      </c>
      <c r="H3306" s="41">
        <f>ROUND(+Motor!$D$15*Iteración!G3306,2)</f>
        <v>49.35</v>
      </c>
      <c r="I3306" s="48">
        <f t="shared" si="364"/>
        <v>834.31999999996992</v>
      </c>
      <c r="J3306" s="41">
        <f t="shared" si="365"/>
        <v>883.66999999996995</v>
      </c>
      <c r="L3306" t="str">
        <f t="shared" si="366"/>
        <v>834,32</v>
      </c>
      <c r="M3306" s="41">
        <f t="shared" si="367"/>
        <v>883.66999999996995</v>
      </c>
    </row>
    <row r="3307" spans="2:13" x14ac:dyDescent="0.2">
      <c r="B3307" s="41">
        <f t="shared" si="361"/>
        <v>10604.15999999964</v>
      </c>
      <c r="C3307" s="41">
        <f>Motor!$E$5</f>
        <v>1900</v>
      </c>
      <c r="D3307" s="41">
        <f>Motor!$E$6</f>
        <v>0</v>
      </c>
      <c r="E3307" s="41">
        <f t="shared" si="362"/>
        <v>12504.15999999964</v>
      </c>
      <c r="F3307" s="41">
        <f t="shared" si="363"/>
        <v>1042.01</v>
      </c>
      <c r="G3307" s="41">
        <f>IF(VLOOKUP(F3307,Constantes!$D$2:$E$11,2,TRUE)=0,+F3307,VLOOKUP(F3307,Constantes!$D$2:$E$11,2,TRUE))</f>
        <v>1050</v>
      </c>
      <c r="H3307" s="41">
        <f>ROUND(+Motor!$D$15*Iteración!G3307,2)</f>
        <v>49.35</v>
      </c>
      <c r="I3307" s="48">
        <f t="shared" si="364"/>
        <v>834.32999999996991</v>
      </c>
      <c r="J3307" s="41">
        <f t="shared" si="365"/>
        <v>883.67999999996994</v>
      </c>
      <c r="L3307" t="str">
        <f t="shared" si="366"/>
        <v>834,33</v>
      </c>
      <c r="M3307" s="41">
        <f t="shared" si="367"/>
        <v>883.67999999996994</v>
      </c>
    </row>
    <row r="3308" spans="2:13" x14ac:dyDescent="0.2">
      <c r="B3308" s="41">
        <f t="shared" si="361"/>
        <v>10604.279999999639</v>
      </c>
      <c r="C3308" s="41">
        <f>Motor!$E$5</f>
        <v>1900</v>
      </c>
      <c r="D3308" s="41">
        <f>Motor!$E$6</f>
        <v>0</v>
      </c>
      <c r="E3308" s="41">
        <f t="shared" si="362"/>
        <v>12504.279999999639</v>
      </c>
      <c r="F3308" s="41">
        <f t="shared" si="363"/>
        <v>1042.02</v>
      </c>
      <c r="G3308" s="41">
        <f>IF(VLOOKUP(F3308,Constantes!$D$2:$E$11,2,TRUE)=0,+F3308,VLOOKUP(F3308,Constantes!$D$2:$E$11,2,TRUE))</f>
        <v>1050</v>
      </c>
      <c r="H3308" s="41">
        <f>ROUND(+Motor!$D$15*Iteración!G3308,2)</f>
        <v>49.35</v>
      </c>
      <c r="I3308" s="48">
        <f t="shared" si="364"/>
        <v>834.3399999999699</v>
      </c>
      <c r="J3308" s="41">
        <f t="shared" si="365"/>
        <v>883.68999999996993</v>
      </c>
      <c r="L3308" t="str">
        <f t="shared" si="366"/>
        <v>834,34</v>
      </c>
      <c r="M3308" s="41">
        <f t="shared" si="367"/>
        <v>883.68999999996993</v>
      </c>
    </row>
    <row r="3309" spans="2:13" x14ac:dyDescent="0.2">
      <c r="B3309" s="41">
        <f t="shared" si="361"/>
        <v>10604.399999999639</v>
      </c>
      <c r="C3309" s="41">
        <f>Motor!$E$5</f>
        <v>1900</v>
      </c>
      <c r="D3309" s="41">
        <f>Motor!$E$6</f>
        <v>0</v>
      </c>
      <c r="E3309" s="41">
        <f t="shared" si="362"/>
        <v>12504.399999999639</v>
      </c>
      <c r="F3309" s="41">
        <f t="shared" si="363"/>
        <v>1042.03</v>
      </c>
      <c r="G3309" s="41">
        <f>IF(VLOOKUP(F3309,Constantes!$D$2:$E$11,2,TRUE)=0,+F3309,VLOOKUP(F3309,Constantes!$D$2:$E$11,2,TRUE))</f>
        <v>1050</v>
      </c>
      <c r="H3309" s="41">
        <f>ROUND(+Motor!$D$15*Iteración!G3309,2)</f>
        <v>49.35</v>
      </c>
      <c r="I3309" s="48">
        <f t="shared" si="364"/>
        <v>834.3499999999699</v>
      </c>
      <c r="J3309" s="41">
        <f t="shared" si="365"/>
        <v>883.69999999996992</v>
      </c>
      <c r="L3309" t="str">
        <f t="shared" si="366"/>
        <v>834,35</v>
      </c>
      <c r="M3309" s="41">
        <f t="shared" si="367"/>
        <v>883.69999999996992</v>
      </c>
    </row>
    <row r="3310" spans="2:13" x14ac:dyDescent="0.2">
      <c r="B3310" s="41">
        <f t="shared" si="361"/>
        <v>10604.519999999638</v>
      </c>
      <c r="C3310" s="41">
        <f>Motor!$E$5</f>
        <v>1900</v>
      </c>
      <c r="D3310" s="41">
        <f>Motor!$E$6</f>
        <v>0</v>
      </c>
      <c r="E3310" s="41">
        <f t="shared" si="362"/>
        <v>12504.519999999638</v>
      </c>
      <c r="F3310" s="41">
        <f t="shared" si="363"/>
        <v>1042.04</v>
      </c>
      <c r="G3310" s="41">
        <f>IF(VLOOKUP(F3310,Constantes!$D$2:$E$11,2,TRUE)=0,+F3310,VLOOKUP(F3310,Constantes!$D$2:$E$11,2,TRUE))</f>
        <v>1050</v>
      </c>
      <c r="H3310" s="41">
        <f>ROUND(+Motor!$D$15*Iteración!G3310,2)</f>
        <v>49.35</v>
      </c>
      <c r="I3310" s="48">
        <f t="shared" si="364"/>
        <v>834.35999999996989</v>
      </c>
      <c r="J3310" s="41">
        <f t="shared" si="365"/>
        <v>883.70999999996991</v>
      </c>
      <c r="L3310" t="str">
        <f t="shared" si="366"/>
        <v>834,36</v>
      </c>
      <c r="M3310" s="41">
        <f t="shared" si="367"/>
        <v>883.70999999996991</v>
      </c>
    </row>
    <row r="3311" spans="2:13" x14ac:dyDescent="0.2">
      <c r="B3311" s="41">
        <f t="shared" si="361"/>
        <v>10604.639999999639</v>
      </c>
      <c r="C3311" s="41">
        <f>Motor!$E$5</f>
        <v>1900</v>
      </c>
      <c r="D3311" s="41">
        <f>Motor!$E$6</f>
        <v>0</v>
      </c>
      <c r="E3311" s="41">
        <f t="shared" si="362"/>
        <v>12504.639999999639</v>
      </c>
      <c r="F3311" s="41">
        <f t="shared" si="363"/>
        <v>1042.05</v>
      </c>
      <c r="G3311" s="41">
        <f>IF(VLOOKUP(F3311,Constantes!$D$2:$E$11,2,TRUE)=0,+F3311,VLOOKUP(F3311,Constantes!$D$2:$E$11,2,TRUE))</f>
        <v>1050</v>
      </c>
      <c r="H3311" s="41">
        <f>ROUND(+Motor!$D$15*Iteración!G3311,2)</f>
        <v>49.35</v>
      </c>
      <c r="I3311" s="48">
        <f t="shared" si="364"/>
        <v>834.36999999996988</v>
      </c>
      <c r="J3311" s="41">
        <f t="shared" si="365"/>
        <v>883.7199999999699</v>
      </c>
      <c r="L3311" t="str">
        <f t="shared" si="366"/>
        <v>834,37</v>
      </c>
      <c r="M3311" s="41">
        <f t="shared" si="367"/>
        <v>883.7199999999699</v>
      </c>
    </row>
    <row r="3312" spans="2:13" x14ac:dyDescent="0.2">
      <c r="B3312" s="41">
        <f t="shared" si="361"/>
        <v>10604.759999999638</v>
      </c>
      <c r="C3312" s="41">
        <f>Motor!$E$5</f>
        <v>1900</v>
      </c>
      <c r="D3312" s="41">
        <f>Motor!$E$6</f>
        <v>0</v>
      </c>
      <c r="E3312" s="41">
        <f t="shared" si="362"/>
        <v>12504.759999999638</v>
      </c>
      <c r="F3312" s="41">
        <f t="shared" si="363"/>
        <v>1042.06</v>
      </c>
      <c r="G3312" s="41">
        <f>IF(VLOOKUP(F3312,Constantes!$D$2:$E$11,2,TRUE)=0,+F3312,VLOOKUP(F3312,Constantes!$D$2:$E$11,2,TRUE))</f>
        <v>1050</v>
      </c>
      <c r="H3312" s="41">
        <f>ROUND(+Motor!$D$15*Iteración!G3312,2)</f>
        <v>49.35</v>
      </c>
      <c r="I3312" s="48">
        <f t="shared" si="364"/>
        <v>834.37999999996987</v>
      </c>
      <c r="J3312" s="41">
        <f t="shared" si="365"/>
        <v>883.72999999996989</v>
      </c>
      <c r="L3312" t="str">
        <f t="shared" si="366"/>
        <v>834,38</v>
      </c>
      <c r="M3312" s="41">
        <f t="shared" si="367"/>
        <v>883.72999999996989</v>
      </c>
    </row>
    <row r="3313" spans="2:13" x14ac:dyDescent="0.2">
      <c r="B3313" s="41">
        <f t="shared" si="361"/>
        <v>10604.879999999639</v>
      </c>
      <c r="C3313" s="41">
        <f>Motor!$E$5</f>
        <v>1900</v>
      </c>
      <c r="D3313" s="41">
        <f>Motor!$E$6</f>
        <v>0</v>
      </c>
      <c r="E3313" s="41">
        <f t="shared" si="362"/>
        <v>12504.879999999639</v>
      </c>
      <c r="F3313" s="41">
        <f t="shared" si="363"/>
        <v>1042.07</v>
      </c>
      <c r="G3313" s="41">
        <f>IF(VLOOKUP(F3313,Constantes!$D$2:$E$11,2,TRUE)=0,+F3313,VLOOKUP(F3313,Constantes!$D$2:$E$11,2,TRUE))</f>
        <v>1050</v>
      </c>
      <c r="H3313" s="41">
        <f>ROUND(+Motor!$D$15*Iteración!G3313,2)</f>
        <v>49.35</v>
      </c>
      <c r="I3313" s="48">
        <f t="shared" si="364"/>
        <v>834.38999999996986</v>
      </c>
      <c r="J3313" s="41">
        <f t="shared" si="365"/>
        <v>883.73999999996988</v>
      </c>
      <c r="L3313" t="str">
        <f t="shared" si="366"/>
        <v>834,39</v>
      </c>
      <c r="M3313" s="41">
        <f t="shared" si="367"/>
        <v>883.73999999996988</v>
      </c>
    </row>
    <row r="3314" spans="2:13" x14ac:dyDescent="0.2">
      <c r="B3314" s="41">
        <f t="shared" si="361"/>
        <v>10604.999999999638</v>
      </c>
      <c r="C3314" s="41">
        <f>Motor!$E$5</f>
        <v>1900</v>
      </c>
      <c r="D3314" s="41">
        <f>Motor!$E$6</f>
        <v>0</v>
      </c>
      <c r="E3314" s="41">
        <f t="shared" si="362"/>
        <v>12504.999999999638</v>
      </c>
      <c r="F3314" s="41">
        <f t="shared" si="363"/>
        <v>1042.08</v>
      </c>
      <c r="G3314" s="41">
        <f>IF(VLOOKUP(F3314,Constantes!$D$2:$E$11,2,TRUE)=0,+F3314,VLOOKUP(F3314,Constantes!$D$2:$E$11,2,TRUE))</f>
        <v>1050</v>
      </c>
      <c r="H3314" s="41">
        <f>ROUND(+Motor!$D$15*Iteración!G3314,2)</f>
        <v>49.35</v>
      </c>
      <c r="I3314" s="48">
        <f t="shared" si="364"/>
        <v>834.39999999996985</v>
      </c>
      <c r="J3314" s="41">
        <f t="shared" si="365"/>
        <v>883.74999999996987</v>
      </c>
      <c r="L3314" t="str">
        <f t="shared" si="366"/>
        <v>834,40</v>
      </c>
      <c r="M3314" s="41">
        <f t="shared" si="367"/>
        <v>883.74999999996987</v>
      </c>
    </row>
    <row r="3315" spans="2:13" x14ac:dyDescent="0.2">
      <c r="B3315" s="41">
        <f t="shared" si="361"/>
        <v>10605.119999999639</v>
      </c>
      <c r="C3315" s="41">
        <f>Motor!$E$5</f>
        <v>1900</v>
      </c>
      <c r="D3315" s="41">
        <f>Motor!$E$6</f>
        <v>0</v>
      </c>
      <c r="E3315" s="41">
        <f t="shared" si="362"/>
        <v>12505.119999999639</v>
      </c>
      <c r="F3315" s="41">
        <f t="shared" si="363"/>
        <v>1042.0899999999999</v>
      </c>
      <c r="G3315" s="41">
        <f>IF(VLOOKUP(F3315,Constantes!$D$2:$E$11,2,TRUE)=0,+F3315,VLOOKUP(F3315,Constantes!$D$2:$E$11,2,TRUE))</f>
        <v>1050</v>
      </c>
      <c r="H3315" s="41">
        <f>ROUND(+Motor!$D$15*Iteración!G3315,2)</f>
        <v>49.35</v>
      </c>
      <c r="I3315" s="48">
        <f t="shared" si="364"/>
        <v>834.40999999996984</v>
      </c>
      <c r="J3315" s="41">
        <f t="shared" si="365"/>
        <v>883.75999999996986</v>
      </c>
      <c r="L3315" t="str">
        <f t="shared" si="366"/>
        <v>834,41</v>
      </c>
      <c r="M3315" s="41">
        <f t="shared" si="367"/>
        <v>883.75999999996986</v>
      </c>
    </row>
    <row r="3316" spans="2:13" x14ac:dyDescent="0.2">
      <c r="B3316" s="41">
        <f t="shared" si="361"/>
        <v>10605.239999999638</v>
      </c>
      <c r="C3316" s="41">
        <f>Motor!$E$5</f>
        <v>1900</v>
      </c>
      <c r="D3316" s="41">
        <f>Motor!$E$6</f>
        <v>0</v>
      </c>
      <c r="E3316" s="41">
        <f t="shared" si="362"/>
        <v>12505.239999999638</v>
      </c>
      <c r="F3316" s="41">
        <f t="shared" si="363"/>
        <v>1042.0999999999999</v>
      </c>
      <c r="G3316" s="41">
        <f>IF(VLOOKUP(F3316,Constantes!$D$2:$E$11,2,TRUE)=0,+F3316,VLOOKUP(F3316,Constantes!$D$2:$E$11,2,TRUE))</f>
        <v>1050</v>
      </c>
      <c r="H3316" s="41">
        <f>ROUND(+Motor!$D$15*Iteración!G3316,2)</f>
        <v>49.35</v>
      </c>
      <c r="I3316" s="48">
        <f t="shared" si="364"/>
        <v>834.41999999996983</v>
      </c>
      <c r="J3316" s="41">
        <f t="shared" si="365"/>
        <v>883.76999999996985</v>
      </c>
      <c r="L3316" t="str">
        <f t="shared" si="366"/>
        <v>834,42</v>
      </c>
      <c r="M3316" s="41">
        <f t="shared" si="367"/>
        <v>883.76999999996985</v>
      </c>
    </row>
    <row r="3317" spans="2:13" x14ac:dyDescent="0.2">
      <c r="B3317" s="41">
        <f t="shared" si="361"/>
        <v>10605.359999999639</v>
      </c>
      <c r="C3317" s="41">
        <f>Motor!$E$5</f>
        <v>1900</v>
      </c>
      <c r="D3317" s="41">
        <f>Motor!$E$6</f>
        <v>0</v>
      </c>
      <c r="E3317" s="41">
        <f t="shared" si="362"/>
        <v>12505.359999999639</v>
      </c>
      <c r="F3317" s="41">
        <f t="shared" si="363"/>
        <v>1042.1099999999999</v>
      </c>
      <c r="G3317" s="41">
        <f>IF(VLOOKUP(F3317,Constantes!$D$2:$E$11,2,TRUE)=0,+F3317,VLOOKUP(F3317,Constantes!$D$2:$E$11,2,TRUE))</f>
        <v>1050</v>
      </c>
      <c r="H3317" s="41">
        <f>ROUND(+Motor!$D$15*Iteración!G3317,2)</f>
        <v>49.35</v>
      </c>
      <c r="I3317" s="48">
        <f t="shared" si="364"/>
        <v>834.42999999996982</v>
      </c>
      <c r="J3317" s="41">
        <f t="shared" si="365"/>
        <v>883.77999999996985</v>
      </c>
      <c r="L3317" t="str">
        <f t="shared" si="366"/>
        <v>834,43</v>
      </c>
      <c r="M3317" s="41">
        <f t="shared" si="367"/>
        <v>883.77999999996985</v>
      </c>
    </row>
    <row r="3318" spans="2:13" x14ac:dyDescent="0.2">
      <c r="B3318" s="41">
        <f t="shared" si="361"/>
        <v>10605.479999999638</v>
      </c>
      <c r="C3318" s="41">
        <f>Motor!$E$5</f>
        <v>1900</v>
      </c>
      <c r="D3318" s="41">
        <f>Motor!$E$6</f>
        <v>0</v>
      </c>
      <c r="E3318" s="41">
        <f t="shared" si="362"/>
        <v>12505.479999999638</v>
      </c>
      <c r="F3318" s="41">
        <f t="shared" si="363"/>
        <v>1042.1199999999999</v>
      </c>
      <c r="G3318" s="41">
        <f>IF(VLOOKUP(F3318,Constantes!$D$2:$E$11,2,TRUE)=0,+F3318,VLOOKUP(F3318,Constantes!$D$2:$E$11,2,TRUE))</f>
        <v>1050</v>
      </c>
      <c r="H3318" s="41">
        <f>ROUND(+Motor!$D$15*Iteración!G3318,2)</f>
        <v>49.35</v>
      </c>
      <c r="I3318" s="48">
        <f t="shared" si="364"/>
        <v>834.43999999996981</v>
      </c>
      <c r="J3318" s="41">
        <f t="shared" si="365"/>
        <v>883.78999999996984</v>
      </c>
      <c r="L3318" t="str">
        <f t="shared" si="366"/>
        <v>834,44</v>
      </c>
      <c r="M3318" s="41">
        <f t="shared" si="367"/>
        <v>883.78999999996984</v>
      </c>
    </row>
    <row r="3319" spans="2:13" x14ac:dyDescent="0.2">
      <c r="B3319" s="41">
        <f t="shared" si="361"/>
        <v>10605.599999999638</v>
      </c>
      <c r="C3319" s="41">
        <f>Motor!$E$5</f>
        <v>1900</v>
      </c>
      <c r="D3319" s="41">
        <f>Motor!$E$6</f>
        <v>0</v>
      </c>
      <c r="E3319" s="41">
        <f t="shared" si="362"/>
        <v>12505.599999999638</v>
      </c>
      <c r="F3319" s="41">
        <f t="shared" si="363"/>
        <v>1042.1300000000001</v>
      </c>
      <c r="G3319" s="41">
        <f>IF(VLOOKUP(F3319,Constantes!$D$2:$E$11,2,TRUE)=0,+F3319,VLOOKUP(F3319,Constantes!$D$2:$E$11,2,TRUE))</f>
        <v>1050</v>
      </c>
      <c r="H3319" s="41">
        <f>ROUND(+Motor!$D$15*Iteración!G3319,2)</f>
        <v>49.35</v>
      </c>
      <c r="I3319" s="48">
        <f t="shared" si="364"/>
        <v>834.4499999999698</v>
      </c>
      <c r="J3319" s="41">
        <f t="shared" si="365"/>
        <v>883.79999999996983</v>
      </c>
      <c r="L3319" t="str">
        <f t="shared" si="366"/>
        <v>834,45</v>
      </c>
      <c r="M3319" s="41">
        <f t="shared" si="367"/>
        <v>883.79999999996983</v>
      </c>
    </row>
    <row r="3320" spans="2:13" x14ac:dyDescent="0.2">
      <c r="B3320" s="41">
        <f t="shared" si="361"/>
        <v>10605.719999999637</v>
      </c>
      <c r="C3320" s="41">
        <f>Motor!$E$5</f>
        <v>1900</v>
      </c>
      <c r="D3320" s="41">
        <f>Motor!$E$6</f>
        <v>0</v>
      </c>
      <c r="E3320" s="41">
        <f t="shared" si="362"/>
        <v>12505.719999999637</v>
      </c>
      <c r="F3320" s="41">
        <f t="shared" si="363"/>
        <v>1042.1400000000001</v>
      </c>
      <c r="G3320" s="41">
        <f>IF(VLOOKUP(F3320,Constantes!$D$2:$E$11,2,TRUE)=0,+F3320,VLOOKUP(F3320,Constantes!$D$2:$E$11,2,TRUE))</f>
        <v>1050</v>
      </c>
      <c r="H3320" s="41">
        <f>ROUND(+Motor!$D$15*Iteración!G3320,2)</f>
        <v>49.35</v>
      </c>
      <c r="I3320" s="48">
        <f t="shared" si="364"/>
        <v>834.4599999999698</v>
      </c>
      <c r="J3320" s="41">
        <f t="shared" si="365"/>
        <v>883.80999999996982</v>
      </c>
      <c r="L3320" t="str">
        <f t="shared" si="366"/>
        <v>834,46</v>
      </c>
      <c r="M3320" s="41">
        <f t="shared" si="367"/>
        <v>883.80999999996982</v>
      </c>
    </row>
    <row r="3321" spans="2:13" x14ac:dyDescent="0.2">
      <c r="B3321" s="41">
        <f t="shared" si="361"/>
        <v>10605.839999999638</v>
      </c>
      <c r="C3321" s="41">
        <f>Motor!$E$5</f>
        <v>1900</v>
      </c>
      <c r="D3321" s="41">
        <f>Motor!$E$6</f>
        <v>0</v>
      </c>
      <c r="E3321" s="41">
        <f t="shared" si="362"/>
        <v>12505.839999999638</v>
      </c>
      <c r="F3321" s="41">
        <f t="shared" si="363"/>
        <v>1042.1500000000001</v>
      </c>
      <c r="G3321" s="41">
        <f>IF(VLOOKUP(F3321,Constantes!$D$2:$E$11,2,TRUE)=0,+F3321,VLOOKUP(F3321,Constantes!$D$2:$E$11,2,TRUE))</f>
        <v>1050</v>
      </c>
      <c r="H3321" s="41">
        <f>ROUND(+Motor!$D$15*Iteración!G3321,2)</f>
        <v>49.35</v>
      </c>
      <c r="I3321" s="48">
        <f t="shared" si="364"/>
        <v>834.46999999996979</v>
      </c>
      <c r="J3321" s="41">
        <f t="shared" si="365"/>
        <v>883.81999999996981</v>
      </c>
      <c r="L3321" t="str">
        <f t="shared" si="366"/>
        <v>834,47</v>
      </c>
      <c r="M3321" s="41">
        <f t="shared" si="367"/>
        <v>883.81999999996981</v>
      </c>
    </row>
    <row r="3322" spans="2:13" x14ac:dyDescent="0.2">
      <c r="B3322" s="41">
        <f t="shared" si="361"/>
        <v>10605.959999999637</v>
      </c>
      <c r="C3322" s="41">
        <f>Motor!$E$5</f>
        <v>1900</v>
      </c>
      <c r="D3322" s="41">
        <f>Motor!$E$6</f>
        <v>0</v>
      </c>
      <c r="E3322" s="41">
        <f t="shared" si="362"/>
        <v>12505.959999999637</v>
      </c>
      <c r="F3322" s="41">
        <f t="shared" si="363"/>
        <v>1042.1600000000001</v>
      </c>
      <c r="G3322" s="41">
        <f>IF(VLOOKUP(F3322,Constantes!$D$2:$E$11,2,TRUE)=0,+F3322,VLOOKUP(F3322,Constantes!$D$2:$E$11,2,TRUE))</f>
        <v>1050</v>
      </c>
      <c r="H3322" s="41">
        <f>ROUND(+Motor!$D$15*Iteración!G3322,2)</f>
        <v>49.35</v>
      </c>
      <c r="I3322" s="48">
        <f t="shared" si="364"/>
        <v>834.47999999996978</v>
      </c>
      <c r="J3322" s="41">
        <f t="shared" si="365"/>
        <v>883.8299999999698</v>
      </c>
      <c r="L3322" t="str">
        <f t="shared" si="366"/>
        <v>834,48</v>
      </c>
      <c r="M3322" s="41">
        <f t="shared" si="367"/>
        <v>883.8299999999698</v>
      </c>
    </row>
    <row r="3323" spans="2:13" x14ac:dyDescent="0.2">
      <c r="B3323" s="41">
        <f t="shared" si="361"/>
        <v>10606.079999999638</v>
      </c>
      <c r="C3323" s="41">
        <f>Motor!$E$5</f>
        <v>1900</v>
      </c>
      <c r="D3323" s="41">
        <f>Motor!$E$6</f>
        <v>0</v>
      </c>
      <c r="E3323" s="41">
        <f t="shared" si="362"/>
        <v>12506.079999999638</v>
      </c>
      <c r="F3323" s="41">
        <f t="shared" si="363"/>
        <v>1042.17</v>
      </c>
      <c r="G3323" s="41">
        <f>IF(VLOOKUP(F3323,Constantes!$D$2:$E$11,2,TRUE)=0,+F3323,VLOOKUP(F3323,Constantes!$D$2:$E$11,2,TRUE))</f>
        <v>1050</v>
      </c>
      <c r="H3323" s="41">
        <f>ROUND(+Motor!$D$15*Iteración!G3323,2)</f>
        <v>49.35</v>
      </c>
      <c r="I3323" s="48">
        <f t="shared" si="364"/>
        <v>834.48999999996977</v>
      </c>
      <c r="J3323" s="41">
        <f t="shared" si="365"/>
        <v>883.83999999996979</v>
      </c>
      <c r="L3323" t="str">
        <f t="shared" si="366"/>
        <v>834,49</v>
      </c>
      <c r="M3323" s="41">
        <f t="shared" si="367"/>
        <v>883.83999999996979</v>
      </c>
    </row>
    <row r="3324" spans="2:13" x14ac:dyDescent="0.2">
      <c r="B3324" s="41">
        <f t="shared" si="361"/>
        <v>10606.199999999637</v>
      </c>
      <c r="C3324" s="41">
        <f>Motor!$E$5</f>
        <v>1900</v>
      </c>
      <c r="D3324" s="41">
        <f>Motor!$E$6</f>
        <v>0</v>
      </c>
      <c r="E3324" s="41">
        <f t="shared" si="362"/>
        <v>12506.199999999637</v>
      </c>
      <c r="F3324" s="41">
        <f t="shared" si="363"/>
        <v>1042.18</v>
      </c>
      <c r="G3324" s="41">
        <f>IF(VLOOKUP(F3324,Constantes!$D$2:$E$11,2,TRUE)=0,+F3324,VLOOKUP(F3324,Constantes!$D$2:$E$11,2,TRUE))</f>
        <v>1050</v>
      </c>
      <c r="H3324" s="41">
        <f>ROUND(+Motor!$D$15*Iteración!G3324,2)</f>
        <v>49.35</v>
      </c>
      <c r="I3324" s="48">
        <f t="shared" si="364"/>
        <v>834.49999999996976</v>
      </c>
      <c r="J3324" s="41">
        <f t="shared" si="365"/>
        <v>883.84999999996978</v>
      </c>
      <c r="L3324" t="str">
        <f t="shared" si="366"/>
        <v>834,50</v>
      </c>
      <c r="M3324" s="41">
        <f t="shared" si="367"/>
        <v>883.84999999996978</v>
      </c>
    </row>
    <row r="3325" spans="2:13" x14ac:dyDescent="0.2">
      <c r="B3325" s="41">
        <f t="shared" si="361"/>
        <v>10606.319999999638</v>
      </c>
      <c r="C3325" s="41">
        <f>Motor!$E$5</f>
        <v>1900</v>
      </c>
      <c r="D3325" s="41">
        <f>Motor!$E$6</f>
        <v>0</v>
      </c>
      <c r="E3325" s="41">
        <f t="shared" si="362"/>
        <v>12506.319999999638</v>
      </c>
      <c r="F3325" s="41">
        <f t="shared" si="363"/>
        <v>1042.19</v>
      </c>
      <c r="G3325" s="41">
        <f>IF(VLOOKUP(F3325,Constantes!$D$2:$E$11,2,TRUE)=0,+F3325,VLOOKUP(F3325,Constantes!$D$2:$E$11,2,TRUE))</f>
        <v>1050</v>
      </c>
      <c r="H3325" s="41">
        <f>ROUND(+Motor!$D$15*Iteración!G3325,2)</f>
        <v>49.35</v>
      </c>
      <c r="I3325" s="48">
        <f t="shared" si="364"/>
        <v>834.50999999996975</v>
      </c>
      <c r="J3325" s="41">
        <f t="shared" si="365"/>
        <v>883.85999999996977</v>
      </c>
      <c r="L3325" t="str">
        <f t="shared" si="366"/>
        <v>834,51</v>
      </c>
      <c r="M3325" s="41">
        <f t="shared" si="367"/>
        <v>883.85999999996977</v>
      </c>
    </row>
    <row r="3326" spans="2:13" x14ac:dyDescent="0.2">
      <c r="B3326" s="41">
        <f t="shared" si="361"/>
        <v>10606.439999999637</v>
      </c>
      <c r="C3326" s="41">
        <f>Motor!$E$5</f>
        <v>1900</v>
      </c>
      <c r="D3326" s="41">
        <f>Motor!$E$6</f>
        <v>0</v>
      </c>
      <c r="E3326" s="41">
        <f t="shared" si="362"/>
        <v>12506.439999999637</v>
      </c>
      <c r="F3326" s="41">
        <f t="shared" si="363"/>
        <v>1042.2</v>
      </c>
      <c r="G3326" s="41">
        <f>IF(VLOOKUP(F3326,Constantes!$D$2:$E$11,2,TRUE)=0,+F3326,VLOOKUP(F3326,Constantes!$D$2:$E$11,2,TRUE))</f>
        <v>1050</v>
      </c>
      <c r="H3326" s="41">
        <f>ROUND(+Motor!$D$15*Iteración!G3326,2)</f>
        <v>49.35</v>
      </c>
      <c r="I3326" s="48">
        <f t="shared" si="364"/>
        <v>834.51999999996974</v>
      </c>
      <c r="J3326" s="41">
        <f t="shared" si="365"/>
        <v>883.86999999996976</v>
      </c>
      <c r="L3326" t="str">
        <f t="shared" si="366"/>
        <v>834,52</v>
      </c>
      <c r="M3326" s="41">
        <f t="shared" si="367"/>
        <v>883.86999999996976</v>
      </c>
    </row>
    <row r="3327" spans="2:13" x14ac:dyDescent="0.2">
      <c r="B3327" s="41">
        <f t="shared" si="361"/>
        <v>10606.559999999638</v>
      </c>
      <c r="C3327" s="41">
        <f>Motor!$E$5</f>
        <v>1900</v>
      </c>
      <c r="D3327" s="41">
        <f>Motor!$E$6</f>
        <v>0</v>
      </c>
      <c r="E3327" s="41">
        <f t="shared" si="362"/>
        <v>12506.559999999638</v>
      </c>
      <c r="F3327" s="41">
        <f t="shared" si="363"/>
        <v>1042.21</v>
      </c>
      <c r="G3327" s="41">
        <f>IF(VLOOKUP(F3327,Constantes!$D$2:$E$11,2,TRUE)=0,+F3327,VLOOKUP(F3327,Constantes!$D$2:$E$11,2,TRUE))</f>
        <v>1050</v>
      </c>
      <c r="H3327" s="41">
        <f>ROUND(+Motor!$D$15*Iteración!G3327,2)</f>
        <v>49.35</v>
      </c>
      <c r="I3327" s="48">
        <f t="shared" si="364"/>
        <v>834.52999999996973</v>
      </c>
      <c r="J3327" s="41">
        <f t="shared" si="365"/>
        <v>883.87999999996975</v>
      </c>
      <c r="L3327" t="str">
        <f t="shared" si="366"/>
        <v>834,53</v>
      </c>
      <c r="M3327" s="41">
        <f t="shared" si="367"/>
        <v>883.87999999996975</v>
      </c>
    </row>
    <row r="3328" spans="2:13" x14ac:dyDescent="0.2">
      <c r="B3328" s="41">
        <f t="shared" si="361"/>
        <v>10606.679999999636</v>
      </c>
      <c r="C3328" s="41">
        <f>Motor!$E$5</f>
        <v>1900</v>
      </c>
      <c r="D3328" s="41">
        <f>Motor!$E$6</f>
        <v>0</v>
      </c>
      <c r="E3328" s="41">
        <f t="shared" si="362"/>
        <v>12506.679999999636</v>
      </c>
      <c r="F3328" s="41">
        <f t="shared" si="363"/>
        <v>1042.22</v>
      </c>
      <c r="G3328" s="41">
        <f>IF(VLOOKUP(F3328,Constantes!$D$2:$E$11,2,TRUE)=0,+F3328,VLOOKUP(F3328,Constantes!$D$2:$E$11,2,TRUE))</f>
        <v>1050</v>
      </c>
      <c r="H3328" s="41">
        <f>ROUND(+Motor!$D$15*Iteración!G3328,2)</f>
        <v>49.35</v>
      </c>
      <c r="I3328" s="48">
        <f t="shared" si="364"/>
        <v>834.53999999996972</v>
      </c>
      <c r="J3328" s="41">
        <f t="shared" si="365"/>
        <v>883.88999999996975</v>
      </c>
      <c r="L3328" t="str">
        <f t="shared" si="366"/>
        <v>834,54</v>
      </c>
      <c r="M3328" s="41">
        <f t="shared" si="367"/>
        <v>883.88999999996975</v>
      </c>
    </row>
    <row r="3329" spans="2:13" x14ac:dyDescent="0.2">
      <c r="B3329" s="41">
        <f t="shared" si="361"/>
        <v>10606.799999999637</v>
      </c>
      <c r="C3329" s="41">
        <f>Motor!$E$5</f>
        <v>1900</v>
      </c>
      <c r="D3329" s="41">
        <f>Motor!$E$6</f>
        <v>0</v>
      </c>
      <c r="E3329" s="41">
        <f t="shared" si="362"/>
        <v>12506.799999999637</v>
      </c>
      <c r="F3329" s="41">
        <f t="shared" si="363"/>
        <v>1042.23</v>
      </c>
      <c r="G3329" s="41">
        <f>IF(VLOOKUP(F3329,Constantes!$D$2:$E$11,2,TRUE)=0,+F3329,VLOOKUP(F3329,Constantes!$D$2:$E$11,2,TRUE))</f>
        <v>1050</v>
      </c>
      <c r="H3329" s="41">
        <f>ROUND(+Motor!$D$15*Iteración!G3329,2)</f>
        <v>49.35</v>
      </c>
      <c r="I3329" s="48">
        <f t="shared" si="364"/>
        <v>834.54999999996971</v>
      </c>
      <c r="J3329" s="41">
        <f t="shared" si="365"/>
        <v>883.89999999996974</v>
      </c>
      <c r="L3329" t="str">
        <f t="shared" si="366"/>
        <v>834,55</v>
      </c>
      <c r="M3329" s="41">
        <f t="shared" si="367"/>
        <v>883.89999999996974</v>
      </c>
    </row>
    <row r="3330" spans="2:13" x14ac:dyDescent="0.2">
      <c r="B3330" s="41">
        <f t="shared" si="361"/>
        <v>10606.919999999636</v>
      </c>
      <c r="C3330" s="41">
        <f>Motor!$E$5</f>
        <v>1900</v>
      </c>
      <c r="D3330" s="41">
        <f>Motor!$E$6</f>
        <v>0</v>
      </c>
      <c r="E3330" s="41">
        <f t="shared" si="362"/>
        <v>12506.919999999636</v>
      </c>
      <c r="F3330" s="41">
        <f t="shared" si="363"/>
        <v>1042.24</v>
      </c>
      <c r="G3330" s="41">
        <f>IF(VLOOKUP(F3330,Constantes!$D$2:$E$11,2,TRUE)=0,+F3330,VLOOKUP(F3330,Constantes!$D$2:$E$11,2,TRUE))</f>
        <v>1050</v>
      </c>
      <c r="H3330" s="41">
        <f>ROUND(+Motor!$D$15*Iteración!G3330,2)</f>
        <v>49.35</v>
      </c>
      <c r="I3330" s="48">
        <f t="shared" si="364"/>
        <v>834.5599999999697</v>
      </c>
      <c r="J3330" s="41">
        <f t="shared" si="365"/>
        <v>883.90999999996973</v>
      </c>
      <c r="L3330" t="str">
        <f t="shared" si="366"/>
        <v>834,56</v>
      </c>
      <c r="M3330" s="41">
        <f t="shared" si="367"/>
        <v>883.90999999996973</v>
      </c>
    </row>
    <row r="3331" spans="2:13" x14ac:dyDescent="0.2">
      <c r="B3331" s="41">
        <f t="shared" si="361"/>
        <v>10607.039999999637</v>
      </c>
      <c r="C3331" s="41">
        <f>Motor!$E$5</f>
        <v>1900</v>
      </c>
      <c r="D3331" s="41">
        <f>Motor!$E$6</f>
        <v>0</v>
      </c>
      <c r="E3331" s="41">
        <f t="shared" si="362"/>
        <v>12507.039999999637</v>
      </c>
      <c r="F3331" s="41">
        <f t="shared" si="363"/>
        <v>1042.25</v>
      </c>
      <c r="G3331" s="41">
        <f>IF(VLOOKUP(F3331,Constantes!$D$2:$E$11,2,TRUE)=0,+F3331,VLOOKUP(F3331,Constantes!$D$2:$E$11,2,TRUE))</f>
        <v>1050</v>
      </c>
      <c r="H3331" s="41">
        <f>ROUND(+Motor!$D$15*Iteración!G3331,2)</f>
        <v>49.35</v>
      </c>
      <c r="I3331" s="48">
        <f t="shared" si="364"/>
        <v>834.5699999999697</v>
      </c>
      <c r="J3331" s="41">
        <f t="shared" si="365"/>
        <v>883.91999999996972</v>
      </c>
      <c r="L3331" t="str">
        <f t="shared" si="366"/>
        <v>834,57</v>
      </c>
      <c r="M3331" s="41">
        <f t="shared" si="367"/>
        <v>883.91999999996972</v>
      </c>
    </row>
    <row r="3332" spans="2:13" x14ac:dyDescent="0.2">
      <c r="B3332" s="41">
        <f t="shared" ref="B3332:B3395" si="368">+J3332*12</f>
        <v>10607.159999999636</v>
      </c>
      <c r="C3332" s="41">
        <f>Motor!$E$5</f>
        <v>1900</v>
      </c>
      <c r="D3332" s="41">
        <f>Motor!$E$6</f>
        <v>0</v>
      </c>
      <c r="E3332" s="41">
        <f t="shared" si="362"/>
        <v>12507.159999999636</v>
      </c>
      <c r="F3332" s="41">
        <f t="shared" si="363"/>
        <v>1042.26</v>
      </c>
      <c r="G3332" s="41">
        <f>IF(VLOOKUP(F3332,Constantes!$D$2:$E$11,2,TRUE)=0,+F3332,VLOOKUP(F3332,Constantes!$D$2:$E$11,2,TRUE))</f>
        <v>1050</v>
      </c>
      <c r="H3332" s="41">
        <f>ROUND(+Motor!$D$15*Iteración!G3332,2)</f>
        <v>49.35</v>
      </c>
      <c r="I3332" s="48">
        <f t="shared" si="364"/>
        <v>834.57999999996969</v>
      </c>
      <c r="J3332" s="41">
        <f t="shared" si="365"/>
        <v>883.92999999996971</v>
      </c>
      <c r="L3332" t="str">
        <f t="shared" si="366"/>
        <v>834,58</v>
      </c>
      <c r="M3332" s="41">
        <f t="shared" si="367"/>
        <v>883.92999999996971</v>
      </c>
    </row>
    <row r="3333" spans="2:13" x14ac:dyDescent="0.2">
      <c r="B3333" s="41">
        <f t="shared" si="368"/>
        <v>10607.279999999637</v>
      </c>
      <c r="C3333" s="41">
        <f>Motor!$E$5</f>
        <v>1900</v>
      </c>
      <c r="D3333" s="41">
        <f>Motor!$E$6</f>
        <v>0</v>
      </c>
      <c r="E3333" s="41">
        <f t="shared" ref="E3333:E3396" si="369">SUM(B3333:D3333)</f>
        <v>12507.279999999637</v>
      </c>
      <c r="F3333" s="41">
        <f t="shared" ref="F3333:F3396" si="370">ROUND(+E3333/12,2)</f>
        <v>1042.27</v>
      </c>
      <c r="G3333" s="41">
        <f>IF(VLOOKUP(F3333,Constantes!$D$2:$E$11,2,TRUE)=0,+F3333,VLOOKUP(F3333,Constantes!$D$2:$E$11,2,TRUE))</f>
        <v>1050</v>
      </c>
      <c r="H3333" s="41">
        <f>ROUND(+Motor!$D$15*Iteración!G3333,2)</f>
        <v>49.35</v>
      </c>
      <c r="I3333" s="48">
        <f t="shared" ref="I3333:I3396" si="371">+J3333-H3333</f>
        <v>834.58999999996968</v>
      </c>
      <c r="J3333" s="41">
        <f t="shared" ref="J3333:J3396" si="372">+J3332+$J$1</f>
        <v>883.9399999999697</v>
      </c>
      <c r="L3333" t="str">
        <f t="shared" si="366"/>
        <v>834,59</v>
      </c>
      <c r="M3333" s="41">
        <f t="shared" si="367"/>
        <v>883.9399999999697</v>
      </c>
    </row>
    <row r="3334" spans="2:13" x14ac:dyDescent="0.2">
      <c r="B3334" s="41">
        <f t="shared" si="368"/>
        <v>10607.399999999636</v>
      </c>
      <c r="C3334" s="41">
        <f>Motor!$E$5</f>
        <v>1900</v>
      </c>
      <c r="D3334" s="41">
        <f>Motor!$E$6</f>
        <v>0</v>
      </c>
      <c r="E3334" s="41">
        <f t="shared" si="369"/>
        <v>12507.399999999636</v>
      </c>
      <c r="F3334" s="41">
        <f t="shared" si="370"/>
        <v>1042.28</v>
      </c>
      <c r="G3334" s="41">
        <f>IF(VLOOKUP(F3334,Constantes!$D$2:$E$11,2,TRUE)=0,+F3334,VLOOKUP(F3334,Constantes!$D$2:$E$11,2,TRUE))</f>
        <v>1050</v>
      </c>
      <c r="H3334" s="41">
        <f>ROUND(+Motor!$D$15*Iteración!G3334,2)</f>
        <v>49.35</v>
      </c>
      <c r="I3334" s="48">
        <f t="shared" si="371"/>
        <v>834.59999999996967</v>
      </c>
      <c r="J3334" s="41">
        <f t="shared" si="372"/>
        <v>883.94999999996969</v>
      </c>
      <c r="L3334" t="str">
        <f t="shared" si="366"/>
        <v>834,60</v>
      </c>
      <c r="M3334" s="41">
        <f t="shared" si="367"/>
        <v>883.94999999996969</v>
      </c>
    </row>
    <row r="3335" spans="2:13" x14ac:dyDescent="0.2">
      <c r="B3335" s="41">
        <f t="shared" si="368"/>
        <v>10607.519999999637</v>
      </c>
      <c r="C3335" s="41">
        <f>Motor!$E$5</f>
        <v>1900</v>
      </c>
      <c r="D3335" s="41">
        <f>Motor!$E$6</f>
        <v>0</v>
      </c>
      <c r="E3335" s="41">
        <f t="shared" si="369"/>
        <v>12507.519999999637</v>
      </c>
      <c r="F3335" s="41">
        <f t="shared" si="370"/>
        <v>1042.29</v>
      </c>
      <c r="G3335" s="41">
        <f>IF(VLOOKUP(F3335,Constantes!$D$2:$E$11,2,TRUE)=0,+F3335,VLOOKUP(F3335,Constantes!$D$2:$E$11,2,TRUE))</f>
        <v>1050</v>
      </c>
      <c r="H3335" s="41">
        <f>ROUND(+Motor!$D$15*Iteración!G3335,2)</f>
        <v>49.35</v>
      </c>
      <c r="I3335" s="48">
        <f t="shared" si="371"/>
        <v>834.60999999996966</v>
      </c>
      <c r="J3335" s="41">
        <f t="shared" si="372"/>
        <v>883.95999999996968</v>
      </c>
      <c r="L3335" t="str">
        <f t="shared" si="366"/>
        <v>834,61</v>
      </c>
      <c r="M3335" s="41">
        <f t="shared" si="367"/>
        <v>883.95999999996968</v>
      </c>
    </row>
    <row r="3336" spans="2:13" x14ac:dyDescent="0.2">
      <c r="B3336" s="41">
        <f t="shared" si="368"/>
        <v>10607.639999999636</v>
      </c>
      <c r="C3336" s="41">
        <f>Motor!$E$5</f>
        <v>1900</v>
      </c>
      <c r="D3336" s="41">
        <f>Motor!$E$6</f>
        <v>0</v>
      </c>
      <c r="E3336" s="41">
        <f t="shared" si="369"/>
        <v>12507.639999999636</v>
      </c>
      <c r="F3336" s="41">
        <f t="shared" si="370"/>
        <v>1042.3</v>
      </c>
      <c r="G3336" s="41">
        <f>IF(VLOOKUP(F3336,Constantes!$D$2:$E$11,2,TRUE)=0,+F3336,VLOOKUP(F3336,Constantes!$D$2:$E$11,2,TRUE))</f>
        <v>1050</v>
      </c>
      <c r="H3336" s="41">
        <f>ROUND(+Motor!$D$15*Iteración!G3336,2)</f>
        <v>49.35</v>
      </c>
      <c r="I3336" s="48">
        <f t="shared" si="371"/>
        <v>834.61999999996965</v>
      </c>
      <c r="J3336" s="41">
        <f t="shared" si="372"/>
        <v>883.96999999996967</v>
      </c>
      <c r="L3336" t="str">
        <f t="shared" si="366"/>
        <v>834,62</v>
      </c>
      <c r="M3336" s="41">
        <f t="shared" si="367"/>
        <v>883.96999999996967</v>
      </c>
    </row>
    <row r="3337" spans="2:13" x14ac:dyDescent="0.2">
      <c r="B3337" s="41">
        <f t="shared" si="368"/>
        <v>10607.759999999636</v>
      </c>
      <c r="C3337" s="41">
        <f>Motor!$E$5</f>
        <v>1900</v>
      </c>
      <c r="D3337" s="41">
        <f>Motor!$E$6</f>
        <v>0</v>
      </c>
      <c r="E3337" s="41">
        <f t="shared" si="369"/>
        <v>12507.759999999636</v>
      </c>
      <c r="F3337" s="41">
        <f t="shared" si="370"/>
        <v>1042.31</v>
      </c>
      <c r="G3337" s="41">
        <f>IF(VLOOKUP(F3337,Constantes!$D$2:$E$11,2,TRUE)=0,+F3337,VLOOKUP(F3337,Constantes!$D$2:$E$11,2,TRUE))</f>
        <v>1050</v>
      </c>
      <c r="H3337" s="41">
        <f>ROUND(+Motor!$D$15*Iteración!G3337,2)</f>
        <v>49.35</v>
      </c>
      <c r="I3337" s="48">
        <f t="shared" si="371"/>
        <v>834.62999999996964</v>
      </c>
      <c r="J3337" s="41">
        <f t="shared" si="372"/>
        <v>883.97999999996966</v>
      </c>
      <c r="L3337" t="str">
        <f t="shared" si="366"/>
        <v>834,63</v>
      </c>
      <c r="M3337" s="41">
        <f t="shared" si="367"/>
        <v>883.97999999996966</v>
      </c>
    </row>
    <row r="3338" spans="2:13" x14ac:dyDescent="0.2">
      <c r="B3338" s="41">
        <f t="shared" si="368"/>
        <v>10607.879999999635</v>
      </c>
      <c r="C3338" s="41">
        <f>Motor!$E$5</f>
        <v>1900</v>
      </c>
      <c r="D3338" s="41">
        <f>Motor!$E$6</f>
        <v>0</v>
      </c>
      <c r="E3338" s="41">
        <f t="shared" si="369"/>
        <v>12507.879999999635</v>
      </c>
      <c r="F3338" s="41">
        <f t="shared" si="370"/>
        <v>1042.32</v>
      </c>
      <c r="G3338" s="41">
        <f>IF(VLOOKUP(F3338,Constantes!$D$2:$E$11,2,TRUE)=0,+F3338,VLOOKUP(F3338,Constantes!$D$2:$E$11,2,TRUE))</f>
        <v>1050</v>
      </c>
      <c r="H3338" s="41">
        <f>ROUND(+Motor!$D$15*Iteración!G3338,2)</f>
        <v>49.35</v>
      </c>
      <c r="I3338" s="48">
        <f t="shared" si="371"/>
        <v>834.63999999996963</v>
      </c>
      <c r="J3338" s="41">
        <f t="shared" si="372"/>
        <v>883.98999999996965</v>
      </c>
      <c r="L3338" t="str">
        <f t="shared" si="366"/>
        <v>834,64</v>
      </c>
      <c r="M3338" s="41">
        <f t="shared" si="367"/>
        <v>883.98999999996965</v>
      </c>
    </row>
    <row r="3339" spans="2:13" x14ac:dyDescent="0.2">
      <c r="B3339" s="41">
        <f t="shared" si="368"/>
        <v>10607.999999999636</v>
      </c>
      <c r="C3339" s="41">
        <f>Motor!$E$5</f>
        <v>1900</v>
      </c>
      <c r="D3339" s="41">
        <f>Motor!$E$6</f>
        <v>0</v>
      </c>
      <c r="E3339" s="41">
        <f t="shared" si="369"/>
        <v>12507.999999999636</v>
      </c>
      <c r="F3339" s="41">
        <f t="shared" si="370"/>
        <v>1042.33</v>
      </c>
      <c r="G3339" s="41">
        <f>IF(VLOOKUP(F3339,Constantes!$D$2:$E$11,2,TRUE)=0,+F3339,VLOOKUP(F3339,Constantes!$D$2:$E$11,2,TRUE))</f>
        <v>1050</v>
      </c>
      <c r="H3339" s="41">
        <f>ROUND(+Motor!$D$15*Iteración!G3339,2)</f>
        <v>49.35</v>
      </c>
      <c r="I3339" s="48">
        <f t="shared" si="371"/>
        <v>834.64999999996962</v>
      </c>
      <c r="J3339" s="41">
        <f t="shared" si="372"/>
        <v>883.99999999996965</v>
      </c>
      <c r="L3339" t="str">
        <f t="shared" si="366"/>
        <v>834,65</v>
      </c>
      <c r="M3339" s="41">
        <f t="shared" si="367"/>
        <v>883.99999999996965</v>
      </c>
    </row>
    <row r="3340" spans="2:13" x14ac:dyDescent="0.2">
      <c r="B3340" s="41">
        <f t="shared" si="368"/>
        <v>10608.119999999635</v>
      </c>
      <c r="C3340" s="41">
        <f>Motor!$E$5</f>
        <v>1900</v>
      </c>
      <c r="D3340" s="41">
        <f>Motor!$E$6</f>
        <v>0</v>
      </c>
      <c r="E3340" s="41">
        <f t="shared" si="369"/>
        <v>12508.119999999635</v>
      </c>
      <c r="F3340" s="41">
        <f t="shared" si="370"/>
        <v>1042.3399999999999</v>
      </c>
      <c r="G3340" s="41">
        <f>IF(VLOOKUP(F3340,Constantes!$D$2:$E$11,2,TRUE)=0,+F3340,VLOOKUP(F3340,Constantes!$D$2:$E$11,2,TRUE))</f>
        <v>1050</v>
      </c>
      <c r="H3340" s="41">
        <f>ROUND(+Motor!$D$15*Iteración!G3340,2)</f>
        <v>49.35</v>
      </c>
      <c r="I3340" s="48">
        <f t="shared" si="371"/>
        <v>834.65999999996961</v>
      </c>
      <c r="J3340" s="41">
        <f t="shared" si="372"/>
        <v>884.00999999996964</v>
      </c>
      <c r="L3340" t="str">
        <f t="shared" si="366"/>
        <v>834,66</v>
      </c>
      <c r="M3340" s="41">
        <f t="shared" si="367"/>
        <v>884.00999999996964</v>
      </c>
    </row>
    <row r="3341" spans="2:13" x14ac:dyDescent="0.2">
      <c r="B3341" s="41">
        <f t="shared" si="368"/>
        <v>10608.239999999636</v>
      </c>
      <c r="C3341" s="41">
        <f>Motor!$E$5</f>
        <v>1900</v>
      </c>
      <c r="D3341" s="41">
        <f>Motor!$E$6</f>
        <v>0</v>
      </c>
      <c r="E3341" s="41">
        <f t="shared" si="369"/>
        <v>12508.239999999636</v>
      </c>
      <c r="F3341" s="41">
        <f t="shared" si="370"/>
        <v>1042.3499999999999</v>
      </c>
      <c r="G3341" s="41">
        <f>IF(VLOOKUP(F3341,Constantes!$D$2:$E$11,2,TRUE)=0,+F3341,VLOOKUP(F3341,Constantes!$D$2:$E$11,2,TRUE))</f>
        <v>1050</v>
      </c>
      <c r="H3341" s="41">
        <f>ROUND(+Motor!$D$15*Iteración!G3341,2)</f>
        <v>49.35</v>
      </c>
      <c r="I3341" s="48">
        <f t="shared" si="371"/>
        <v>834.6699999999696</v>
      </c>
      <c r="J3341" s="41">
        <f t="shared" si="372"/>
        <v>884.01999999996963</v>
      </c>
      <c r="L3341" t="str">
        <f t="shared" si="366"/>
        <v>834,67</v>
      </c>
      <c r="M3341" s="41">
        <f t="shared" si="367"/>
        <v>884.01999999996963</v>
      </c>
    </row>
    <row r="3342" spans="2:13" x14ac:dyDescent="0.2">
      <c r="B3342" s="41">
        <f t="shared" si="368"/>
        <v>10608.359999999635</v>
      </c>
      <c r="C3342" s="41">
        <f>Motor!$E$5</f>
        <v>1900</v>
      </c>
      <c r="D3342" s="41">
        <f>Motor!$E$6</f>
        <v>0</v>
      </c>
      <c r="E3342" s="41">
        <f t="shared" si="369"/>
        <v>12508.359999999635</v>
      </c>
      <c r="F3342" s="41">
        <f t="shared" si="370"/>
        <v>1042.3599999999999</v>
      </c>
      <c r="G3342" s="41">
        <f>IF(VLOOKUP(F3342,Constantes!$D$2:$E$11,2,TRUE)=0,+F3342,VLOOKUP(F3342,Constantes!$D$2:$E$11,2,TRUE))</f>
        <v>1050</v>
      </c>
      <c r="H3342" s="41">
        <f>ROUND(+Motor!$D$15*Iteración!G3342,2)</f>
        <v>49.35</v>
      </c>
      <c r="I3342" s="48">
        <f t="shared" si="371"/>
        <v>834.6799999999696</v>
      </c>
      <c r="J3342" s="41">
        <f t="shared" si="372"/>
        <v>884.02999999996962</v>
      </c>
      <c r="L3342" t="str">
        <f t="shared" si="366"/>
        <v>834,68</v>
      </c>
      <c r="M3342" s="41">
        <f t="shared" si="367"/>
        <v>884.02999999996962</v>
      </c>
    </row>
    <row r="3343" spans="2:13" x14ac:dyDescent="0.2">
      <c r="B3343" s="41">
        <f t="shared" si="368"/>
        <v>10608.479999999636</v>
      </c>
      <c r="C3343" s="41">
        <f>Motor!$E$5</f>
        <v>1900</v>
      </c>
      <c r="D3343" s="41">
        <f>Motor!$E$6</f>
        <v>0</v>
      </c>
      <c r="E3343" s="41">
        <f t="shared" si="369"/>
        <v>12508.479999999636</v>
      </c>
      <c r="F3343" s="41">
        <f t="shared" si="370"/>
        <v>1042.3699999999999</v>
      </c>
      <c r="G3343" s="41">
        <f>IF(VLOOKUP(F3343,Constantes!$D$2:$E$11,2,TRUE)=0,+F3343,VLOOKUP(F3343,Constantes!$D$2:$E$11,2,TRUE))</f>
        <v>1050</v>
      </c>
      <c r="H3343" s="41">
        <f>ROUND(+Motor!$D$15*Iteración!G3343,2)</f>
        <v>49.35</v>
      </c>
      <c r="I3343" s="48">
        <f t="shared" si="371"/>
        <v>834.68999999996959</v>
      </c>
      <c r="J3343" s="41">
        <f t="shared" si="372"/>
        <v>884.03999999996961</v>
      </c>
      <c r="L3343" t="str">
        <f t="shared" si="366"/>
        <v>834,69</v>
      </c>
      <c r="M3343" s="41">
        <f t="shared" si="367"/>
        <v>884.03999999996961</v>
      </c>
    </row>
    <row r="3344" spans="2:13" x14ac:dyDescent="0.2">
      <c r="B3344" s="41">
        <f t="shared" si="368"/>
        <v>10608.599999999635</v>
      </c>
      <c r="C3344" s="41">
        <f>Motor!$E$5</f>
        <v>1900</v>
      </c>
      <c r="D3344" s="41">
        <f>Motor!$E$6</f>
        <v>0</v>
      </c>
      <c r="E3344" s="41">
        <f t="shared" si="369"/>
        <v>12508.599999999635</v>
      </c>
      <c r="F3344" s="41">
        <f t="shared" si="370"/>
        <v>1042.3800000000001</v>
      </c>
      <c r="G3344" s="41">
        <f>IF(VLOOKUP(F3344,Constantes!$D$2:$E$11,2,TRUE)=0,+F3344,VLOOKUP(F3344,Constantes!$D$2:$E$11,2,TRUE))</f>
        <v>1050</v>
      </c>
      <c r="H3344" s="41">
        <f>ROUND(+Motor!$D$15*Iteración!G3344,2)</f>
        <v>49.35</v>
      </c>
      <c r="I3344" s="48">
        <f t="shared" si="371"/>
        <v>834.69999999996958</v>
      </c>
      <c r="J3344" s="41">
        <f t="shared" si="372"/>
        <v>884.0499999999696</v>
      </c>
      <c r="L3344" t="str">
        <f t="shared" si="366"/>
        <v>834,70</v>
      </c>
      <c r="M3344" s="41">
        <f t="shared" si="367"/>
        <v>884.0499999999696</v>
      </c>
    </row>
    <row r="3345" spans="2:13" x14ac:dyDescent="0.2">
      <c r="B3345" s="41">
        <f t="shared" si="368"/>
        <v>10608.719999999636</v>
      </c>
      <c r="C3345" s="41">
        <f>Motor!$E$5</f>
        <v>1900</v>
      </c>
      <c r="D3345" s="41">
        <f>Motor!$E$6</f>
        <v>0</v>
      </c>
      <c r="E3345" s="41">
        <f t="shared" si="369"/>
        <v>12508.719999999636</v>
      </c>
      <c r="F3345" s="41">
        <f t="shared" si="370"/>
        <v>1042.3900000000001</v>
      </c>
      <c r="G3345" s="41">
        <f>IF(VLOOKUP(F3345,Constantes!$D$2:$E$11,2,TRUE)=0,+F3345,VLOOKUP(F3345,Constantes!$D$2:$E$11,2,TRUE))</f>
        <v>1050</v>
      </c>
      <c r="H3345" s="41">
        <f>ROUND(+Motor!$D$15*Iteración!G3345,2)</f>
        <v>49.35</v>
      </c>
      <c r="I3345" s="48">
        <f t="shared" si="371"/>
        <v>834.70999999996957</v>
      </c>
      <c r="J3345" s="41">
        <f t="shared" si="372"/>
        <v>884.05999999996959</v>
      </c>
      <c r="L3345" t="str">
        <f t="shared" si="366"/>
        <v>834,71</v>
      </c>
      <c r="M3345" s="41">
        <f t="shared" si="367"/>
        <v>884.05999999996959</v>
      </c>
    </row>
    <row r="3346" spans="2:13" x14ac:dyDescent="0.2">
      <c r="B3346" s="41">
        <f t="shared" si="368"/>
        <v>10608.839999999635</v>
      </c>
      <c r="C3346" s="41">
        <f>Motor!$E$5</f>
        <v>1900</v>
      </c>
      <c r="D3346" s="41">
        <f>Motor!$E$6</f>
        <v>0</v>
      </c>
      <c r="E3346" s="41">
        <f t="shared" si="369"/>
        <v>12508.839999999635</v>
      </c>
      <c r="F3346" s="41">
        <f t="shared" si="370"/>
        <v>1042.4000000000001</v>
      </c>
      <c r="G3346" s="41">
        <f>IF(VLOOKUP(F3346,Constantes!$D$2:$E$11,2,TRUE)=0,+F3346,VLOOKUP(F3346,Constantes!$D$2:$E$11,2,TRUE))</f>
        <v>1050</v>
      </c>
      <c r="H3346" s="41">
        <f>ROUND(+Motor!$D$15*Iteración!G3346,2)</f>
        <v>49.35</v>
      </c>
      <c r="I3346" s="48">
        <f t="shared" si="371"/>
        <v>834.71999999996956</v>
      </c>
      <c r="J3346" s="41">
        <f t="shared" si="372"/>
        <v>884.06999999996958</v>
      </c>
      <c r="L3346" t="str">
        <f t="shared" si="366"/>
        <v>834,72</v>
      </c>
      <c r="M3346" s="41">
        <f t="shared" si="367"/>
        <v>884.06999999996958</v>
      </c>
    </row>
    <row r="3347" spans="2:13" x14ac:dyDescent="0.2">
      <c r="B3347" s="41">
        <f t="shared" si="368"/>
        <v>10608.959999999635</v>
      </c>
      <c r="C3347" s="41">
        <f>Motor!$E$5</f>
        <v>1900</v>
      </c>
      <c r="D3347" s="41">
        <f>Motor!$E$6</f>
        <v>0</v>
      </c>
      <c r="E3347" s="41">
        <f t="shared" si="369"/>
        <v>12508.959999999635</v>
      </c>
      <c r="F3347" s="41">
        <f t="shared" si="370"/>
        <v>1042.4100000000001</v>
      </c>
      <c r="G3347" s="41">
        <f>IF(VLOOKUP(F3347,Constantes!$D$2:$E$11,2,TRUE)=0,+F3347,VLOOKUP(F3347,Constantes!$D$2:$E$11,2,TRUE))</f>
        <v>1050</v>
      </c>
      <c r="H3347" s="41">
        <f>ROUND(+Motor!$D$15*Iteración!G3347,2)</f>
        <v>49.35</v>
      </c>
      <c r="I3347" s="48">
        <f t="shared" si="371"/>
        <v>834.72999999996955</v>
      </c>
      <c r="J3347" s="41">
        <f t="shared" si="372"/>
        <v>884.07999999996957</v>
      </c>
      <c r="L3347" t="str">
        <f t="shared" si="366"/>
        <v>834,73</v>
      </c>
      <c r="M3347" s="41">
        <f t="shared" si="367"/>
        <v>884.07999999996957</v>
      </c>
    </row>
    <row r="3348" spans="2:13" x14ac:dyDescent="0.2">
      <c r="B3348" s="41">
        <f t="shared" si="368"/>
        <v>10609.079999999634</v>
      </c>
      <c r="C3348" s="41">
        <f>Motor!$E$5</f>
        <v>1900</v>
      </c>
      <c r="D3348" s="41">
        <f>Motor!$E$6</f>
        <v>0</v>
      </c>
      <c r="E3348" s="41">
        <f t="shared" si="369"/>
        <v>12509.079999999634</v>
      </c>
      <c r="F3348" s="41">
        <f t="shared" si="370"/>
        <v>1042.42</v>
      </c>
      <c r="G3348" s="41">
        <f>IF(VLOOKUP(F3348,Constantes!$D$2:$E$11,2,TRUE)=0,+F3348,VLOOKUP(F3348,Constantes!$D$2:$E$11,2,TRUE))</f>
        <v>1050</v>
      </c>
      <c r="H3348" s="41">
        <f>ROUND(+Motor!$D$15*Iteración!G3348,2)</f>
        <v>49.35</v>
      </c>
      <c r="I3348" s="48">
        <f t="shared" si="371"/>
        <v>834.73999999996954</v>
      </c>
      <c r="J3348" s="41">
        <f t="shared" si="372"/>
        <v>884.08999999996956</v>
      </c>
      <c r="L3348" t="str">
        <f t="shared" si="366"/>
        <v>834,74</v>
      </c>
      <c r="M3348" s="41">
        <f t="shared" si="367"/>
        <v>884.08999999996956</v>
      </c>
    </row>
    <row r="3349" spans="2:13" x14ac:dyDescent="0.2">
      <c r="B3349" s="41">
        <f t="shared" si="368"/>
        <v>10609.199999999635</v>
      </c>
      <c r="C3349" s="41">
        <f>Motor!$E$5</f>
        <v>1900</v>
      </c>
      <c r="D3349" s="41">
        <f>Motor!$E$6</f>
        <v>0</v>
      </c>
      <c r="E3349" s="41">
        <f t="shared" si="369"/>
        <v>12509.199999999635</v>
      </c>
      <c r="F3349" s="41">
        <f t="shared" si="370"/>
        <v>1042.43</v>
      </c>
      <c r="G3349" s="41">
        <f>IF(VLOOKUP(F3349,Constantes!$D$2:$E$11,2,TRUE)=0,+F3349,VLOOKUP(F3349,Constantes!$D$2:$E$11,2,TRUE))</f>
        <v>1050</v>
      </c>
      <c r="H3349" s="41">
        <f>ROUND(+Motor!$D$15*Iteración!G3349,2)</f>
        <v>49.35</v>
      </c>
      <c r="I3349" s="48">
        <f t="shared" si="371"/>
        <v>834.74999999996953</v>
      </c>
      <c r="J3349" s="41">
        <f t="shared" si="372"/>
        <v>884.09999999996955</v>
      </c>
      <c r="L3349" t="str">
        <f t="shared" si="366"/>
        <v>834,75</v>
      </c>
      <c r="M3349" s="41">
        <f t="shared" si="367"/>
        <v>884.09999999996955</v>
      </c>
    </row>
    <row r="3350" spans="2:13" x14ac:dyDescent="0.2">
      <c r="B3350" s="41">
        <f t="shared" si="368"/>
        <v>10609.319999999634</v>
      </c>
      <c r="C3350" s="41">
        <f>Motor!$E$5</f>
        <v>1900</v>
      </c>
      <c r="D3350" s="41">
        <f>Motor!$E$6</f>
        <v>0</v>
      </c>
      <c r="E3350" s="41">
        <f t="shared" si="369"/>
        <v>12509.319999999634</v>
      </c>
      <c r="F3350" s="41">
        <f t="shared" si="370"/>
        <v>1042.44</v>
      </c>
      <c r="G3350" s="41">
        <f>IF(VLOOKUP(F3350,Constantes!$D$2:$E$11,2,TRUE)=0,+F3350,VLOOKUP(F3350,Constantes!$D$2:$E$11,2,TRUE))</f>
        <v>1050</v>
      </c>
      <c r="H3350" s="41">
        <f>ROUND(+Motor!$D$15*Iteración!G3350,2)</f>
        <v>49.35</v>
      </c>
      <c r="I3350" s="48">
        <f t="shared" si="371"/>
        <v>834.75999999996952</v>
      </c>
      <c r="J3350" s="41">
        <f t="shared" si="372"/>
        <v>884.10999999996955</v>
      </c>
      <c r="L3350" t="str">
        <f t="shared" si="366"/>
        <v>834,76</v>
      </c>
      <c r="M3350" s="41">
        <f t="shared" si="367"/>
        <v>884.10999999996955</v>
      </c>
    </row>
    <row r="3351" spans="2:13" x14ac:dyDescent="0.2">
      <c r="B3351" s="41">
        <f t="shared" si="368"/>
        <v>10609.439999999635</v>
      </c>
      <c r="C3351" s="41">
        <f>Motor!$E$5</f>
        <v>1900</v>
      </c>
      <c r="D3351" s="41">
        <f>Motor!$E$6</f>
        <v>0</v>
      </c>
      <c r="E3351" s="41">
        <f t="shared" si="369"/>
        <v>12509.439999999635</v>
      </c>
      <c r="F3351" s="41">
        <f t="shared" si="370"/>
        <v>1042.45</v>
      </c>
      <c r="G3351" s="41">
        <f>IF(VLOOKUP(F3351,Constantes!$D$2:$E$11,2,TRUE)=0,+F3351,VLOOKUP(F3351,Constantes!$D$2:$E$11,2,TRUE))</f>
        <v>1050</v>
      </c>
      <c r="H3351" s="41">
        <f>ROUND(+Motor!$D$15*Iteración!G3351,2)</f>
        <v>49.35</v>
      </c>
      <c r="I3351" s="48">
        <f t="shared" si="371"/>
        <v>834.76999999996951</v>
      </c>
      <c r="J3351" s="41">
        <f t="shared" si="372"/>
        <v>884.11999999996954</v>
      </c>
      <c r="L3351" t="str">
        <f t="shared" si="366"/>
        <v>834,77</v>
      </c>
      <c r="M3351" s="41">
        <f t="shared" si="367"/>
        <v>884.11999999996954</v>
      </c>
    </row>
    <row r="3352" spans="2:13" x14ac:dyDescent="0.2">
      <c r="B3352" s="41">
        <f t="shared" si="368"/>
        <v>10609.559999999634</v>
      </c>
      <c r="C3352" s="41">
        <f>Motor!$E$5</f>
        <v>1900</v>
      </c>
      <c r="D3352" s="41">
        <f>Motor!$E$6</f>
        <v>0</v>
      </c>
      <c r="E3352" s="41">
        <f t="shared" si="369"/>
        <v>12509.559999999634</v>
      </c>
      <c r="F3352" s="41">
        <f t="shared" si="370"/>
        <v>1042.46</v>
      </c>
      <c r="G3352" s="41">
        <f>IF(VLOOKUP(F3352,Constantes!$D$2:$E$11,2,TRUE)=0,+F3352,VLOOKUP(F3352,Constantes!$D$2:$E$11,2,TRUE))</f>
        <v>1050</v>
      </c>
      <c r="H3352" s="41">
        <f>ROUND(+Motor!$D$15*Iteración!G3352,2)</f>
        <v>49.35</v>
      </c>
      <c r="I3352" s="48">
        <f t="shared" si="371"/>
        <v>834.7799999999695</v>
      </c>
      <c r="J3352" s="41">
        <f t="shared" si="372"/>
        <v>884.12999999996953</v>
      </c>
      <c r="L3352" t="str">
        <f t="shared" si="366"/>
        <v>834,78</v>
      </c>
      <c r="M3352" s="41">
        <f t="shared" si="367"/>
        <v>884.12999999996953</v>
      </c>
    </row>
    <row r="3353" spans="2:13" x14ac:dyDescent="0.2">
      <c r="B3353" s="41">
        <f t="shared" si="368"/>
        <v>10609.679999999635</v>
      </c>
      <c r="C3353" s="41">
        <f>Motor!$E$5</f>
        <v>1900</v>
      </c>
      <c r="D3353" s="41">
        <f>Motor!$E$6</f>
        <v>0</v>
      </c>
      <c r="E3353" s="41">
        <f t="shared" si="369"/>
        <v>12509.679999999635</v>
      </c>
      <c r="F3353" s="41">
        <f t="shared" si="370"/>
        <v>1042.47</v>
      </c>
      <c r="G3353" s="41">
        <f>IF(VLOOKUP(F3353,Constantes!$D$2:$E$11,2,TRUE)=0,+F3353,VLOOKUP(F3353,Constantes!$D$2:$E$11,2,TRUE))</f>
        <v>1050</v>
      </c>
      <c r="H3353" s="41">
        <f>ROUND(+Motor!$D$15*Iteración!G3353,2)</f>
        <v>49.35</v>
      </c>
      <c r="I3353" s="48">
        <f t="shared" si="371"/>
        <v>834.7899999999695</v>
      </c>
      <c r="J3353" s="41">
        <f t="shared" si="372"/>
        <v>884.13999999996952</v>
      </c>
      <c r="L3353" t="str">
        <f t="shared" si="366"/>
        <v>834,79</v>
      </c>
      <c r="M3353" s="41">
        <f t="shared" si="367"/>
        <v>884.13999999996952</v>
      </c>
    </row>
    <row r="3354" spans="2:13" x14ac:dyDescent="0.2">
      <c r="B3354" s="41">
        <f t="shared" si="368"/>
        <v>10609.799999999634</v>
      </c>
      <c r="C3354" s="41">
        <f>Motor!$E$5</f>
        <v>1900</v>
      </c>
      <c r="D3354" s="41">
        <f>Motor!$E$6</f>
        <v>0</v>
      </c>
      <c r="E3354" s="41">
        <f t="shared" si="369"/>
        <v>12509.799999999634</v>
      </c>
      <c r="F3354" s="41">
        <f t="shared" si="370"/>
        <v>1042.48</v>
      </c>
      <c r="G3354" s="41">
        <f>IF(VLOOKUP(F3354,Constantes!$D$2:$E$11,2,TRUE)=0,+F3354,VLOOKUP(F3354,Constantes!$D$2:$E$11,2,TRUE))</f>
        <v>1050</v>
      </c>
      <c r="H3354" s="41">
        <f>ROUND(+Motor!$D$15*Iteración!G3354,2)</f>
        <v>49.35</v>
      </c>
      <c r="I3354" s="48">
        <f t="shared" si="371"/>
        <v>834.79999999996949</v>
      </c>
      <c r="J3354" s="41">
        <f t="shared" si="372"/>
        <v>884.14999999996951</v>
      </c>
      <c r="L3354" t="str">
        <f t="shared" si="366"/>
        <v>834,80</v>
      </c>
      <c r="M3354" s="41">
        <f t="shared" si="367"/>
        <v>884.14999999996951</v>
      </c>
    </row>
    <row r="3355" spans="2:13" x14ac:dyDescent="0.2">
      <c r="B3355" s="41">
        <f t="shared" si="368"/>
        <v>10609.919999999634</v>
      </c>
      <c r="C3355" s="41">
        <f>Motor!$E$5</f>
        <v>1900</v>
      </c>
      <c r="D3355" s="41">
        <f>Motor!$E$6</f>
        <v>0</v>
      </c>
      <c r="E3355" s="41">
        <f t="shared" si="369"/>
        <v>12509.919999999634</v>
      </c>
      <c r="F3355" s="41">
        <f t="shared" si="370"/>
        <v>1042.49</v>
      </c>
      <c r="G3355" s="41">
        <f>IF(VLOOKUP(F3355,Constantes!$D$2:$E$11,2,TRUE)=0,+F3355,VLOOKUP(F3355,Constantes!$D$2:$E$11,2,TRUE))</f>
        <v>1050</v>
      </c>
      <c r="H3355" s="41">
        <f>ROUND(+Motor!$D$15*Iteración!G3355,2)</f>
        <v>49.35</v>
      </c>
      <c r="I3355" s="48">
        <f t="shared" si="371"/>
        <v>834.80999999996948</v>
      </c>
      <c r="J3355" s="41">
        <f t="shared" si="372"/>
        <v>884.1599999999695</v>
      </c>
      <c r="L3355" t="str">
        <f t="shared" si="366"/>
        <v>834,81</v>
      </c>
      <c r="M3355" s="41">
        <f t="shared" si="367"/>
        <v>884.1599999999695</v>
      </c>
    </row>
    <row r="3356" spans="2:13" x14ac:dyDescent="0.2">
      <c r="B3356" s="41">
        <f t="shared" si="368"/>
        <v>10610.039999999633</v>
      </c>
      <c r="C3356" s="41">
        <f>Motor!$E$5</f>
        <v>1900</v>
      </c>
      <c r="D3356" s="41">
        <f>Motor!$E$6</f>
        <v>0</v>
      </c>
      <c r="E3356" s="41">
        <f t="shared" si="369"/>
        <v>12510.039999999633</v>
      </c>
      <c r="F3356" s="41">
        <f t="shared" si="370"/>
        <v>1042.5</v>
      </c>
      <c r="G3356" s="41">
        <f>IF(VLOOKUP(F3356,Constantes!$D$2:$E$11,2,TRUE)=0,+F3356,VLOOKUP(F3356,Constantes!$D$2:$E$11,2,TRUE))</f>
        <v>1050</v>
      </c>
      <c r="H3356" s="41">
        <f>ROUND(+Motor!$D$15*Iteración!G3356,2)</f>
        <v>49.35</v>
      </c>
      <c r="I3356" s="48">
        <f t="shared" si="371"/>
        <v>834.81999999996947</v>
      </c>
      <c r="J3356" s="41">
        <f t="shared" si="372"/>
        <v>884.16999999996949</v>
      </c>
      <c r="L3356" t="str">
        <f t="shared" si="366"/>
        <v>834,82</v>
      </c>
      <c r="M3356" s="41">
        <f t="shared" si="367"/>
        <v>884.16999999996949</v>
      </c>
    </row>
    <row r="3357" spans="2:13" x14ac:dyDescent="0.2">
      <c r="B3357" s="41">
        <f t="shared" si="368"/>
        <v>10610.159999999634</v>
      </c>
      <c r="C3357" s="41">
        <f>Motor!$E$5</f>
        <v>1900</v>
      </c>
      <c r="D3357" s="41">
        <f>Motor!$E$6</f>
        <v>0</v>
      </c>
      <c r="E3357" s="41">
        <f t="shared" si="369"/>
        <v>12510.159999999634</v>
      </c>
      <c r="F3357" s="41">
        <f t="shared" si="370"/>
        <v>1042.51</v>
      </c>
      <c r="G3357" s="41">
        <f>IF(VLOOKUP(F3357,Constantes!$D$2:$E$11,2,TRUE)=0,+F3357,VLOOKUP(F3357,Constantes!$D$2:$E$11,2,TRUE))</f>
        <v>1050</v>
      </c>
      <c r="H3357" s="41">
        <f>ROUND(+Motor!$D$15*Iteración!G3357,2)</f>
        <v>49.35</v>
      </c>
      <c r="I3357" s="48">
        <f t="shared" si="371"/>
        <v>834.82999999996946</v>
      </c>
      <c r="J3357" s="41">
        <f t="shared" si="372"/>
        <v>884.17999999996948</v>
      </c>
      <c r="L3357" t="str">
        <f t="shared" ref="L3357:L3420" si="373">TEXT(I3357,"0,00")</f>
        <v>834,83</v>
      </c>
      <c r="M3357" s="41">
        <f t="shared" ref="M3357:M3420" si="374">+J3357</f>
        <v>884.17999999996948</v>
      </c>
    </row>
    <row r="3358" spans="2:13" x14ac:dyDescent="0.2">
      <c r="B3358" s="41">
        <f t="shared" si="368"/>
        <v>10610.279999999633</v>
      </c>
      <c r="C3358" s="41">
        <f>Motor!$E$5</f>
        <v>1900</v>
      </c>
      <c r="D3358" s="41">
        <f>Motor!$E$6</f>
        <v>0</v>
      </c>
      <c r="E3358" s="41">
        <f t="shared" si="369"/>
        <v>12510.279999999633</v>
      </c>
      <c r="F3358" s="41">
        <f t="shared" si="370"/>
        <v>1042.52</v>
      </c>
      <c r="G3358" s="41">
        <f>IF(VLOOKUP(F3358,Constantes!$D$2:$E$11,2,TRUE)=0,+F3358,VLOOKUP(F3358,Constantes!$D$2:$E$11,2,TRUE))</f>
        <v>1050</v>
      </c>
      <c r="H3358" s="41">
        <f>ROUND(+Motor!$D$15*Iteración!G3358,2)</f>
        <v>49.35</v>
      </c>
      <c r="I3358" s="48">
        <f t="shared" si="371"/>
        <v>834.83999999996945</v>
      </c>
      <c r="J3358" s="41">
        <f t="shared" si="372"/>
        <v>884.18999999996947</v>
      </c>
      <c r="L3358" t="str">
        <f t="shared" si="373"/>
        <v>834,84</v>
      </c>
      <c r="M3358" s="41">
        <f t="shared" si="374"/>
        <v>884.18999999996947</v>
      </c>
    </row>
    <row r="3359" spans="2:13" x14ac:dyDescent="0.2">
      <c r="B3359" s="41">
        <f t="shared" si="368"/>
        <v>10610.399999999634</v>
      </c>
      <c r="C3359" s="41">
        <f>Motor!$E$5</f>
        <v>1900</v>
      </c>
      <c r="D3359" s="41">
        <f>Motor!$E$6</f>
        <v>0</v>
      </c>
      <c r="E3359" s="41">
        <f t="shared" si="369"/>
        <v>12510.399999999634</v>
      </c>
      <c r="F3359" s="41">
        <f t="shared" si="370"/>
        <v>1042.53</v>
      </c>
      <c r="G3359" s="41">
        <f>IF(VLOOKUP(F3359,Constantes!$D$2:$E$11,2,TRUE)=0,+F3359,VLOOKUP(F3359,Constantes!$D$2:$E$11,2,TRUE))</f>
        <v>1050</v>
      </c>
      <c r="H3359" s="41">
        <f>ROUND(+Motor!$D$15*Iteración!G3359,2)</f>
        <v>49.35</v>
      </c>
      <c r="I3359" s="48">
        <f t="shared" si="371"/>
        <v>834.84999999996944</v>
      </c>
      <c r="J3359" s="41">
        <f t="shared" si="372"/>
        <v>884.19999999996946</v>
      </c>
      <c r="L3359" t="str">
        <f t="shared" si="373"/>
        <v>834,85</v>
      </c>
      <c r="M3359" s="41">
        <f t="shared" si="374"/>
        <v>884.19999999996946</v>
      </c>
    </row>
    <row r="3360" spans="2:13" x14ac:dyDescent="0.2">
      <c r="B3360" s="41">
        <f t="shared" si="368"/>
        <v>10610.519999999633</v>
      </c>
      <c r="C3360" s="41">
        <f>Motor!$E$5</f>
        <v>1900</v>
      </c>
      <c r="D3360" s="41">
        <f>Motor!$E$6</f>
        <v>0</v>
      </c>
      <c r="E3360" s="41">
        <f t="shared" si="369"/>
        <v>12510.519999999633</v>
      </c>
      <c r="F3360" s="41">
        <f t="shared" si="370"/>
        <v>1042.54</v>
      </c>
      <c r="G3360" s="41">
        <f>IF(VLOOKUP(F3360,Constantes!$D$2:$E$11,2,TRUE)=0,+F3360,VLOOKUP(F3360,Constantes!$D$2:$E$11,2,TRUE))</f>
        <v>1050</v>
      </c>
      <c r="H3360" s="41">
        <f>ROUND(+Motor!$D$15*Iteración!G3360,2)</f>
        <v>49.35</v>
      </c>
      <c r="I3360" s="48">
        <f t="shared" si="371"/>
        <v>834.85999999996943</v>
      </c>
      <c r="J3360" s="41">
        <f t="shared" si="372"/>
        <v>884.20999999996945</v>
      </c>
      <c r="L3360" t="str">
        <f t="shared" si="373"/>
        <v>834,86</v>
      </c>
      <c r="M3360" s="41">
        <f t="shared" si="374"/>
        <v>884.20999999996945</v>
      </c>
    </row>
    <row r="3361" spans="2:13" x14ac:dyDescent="0.2">
      <c r="B3361" s="41">
        <f t="shared" si="368"/>
        <v>10610.639999999634</v>
      </c>
      <c r="C3361" s="41">
        <f>Motor!$E$5</f>
        <v>1900</v>
      </c>
      <c r="D3361" s="41">
        <f>Motor!$E$6</f>
        <v>0</v>
      </c>
      <c r="E3361" s="41">
        <f t="shared" si="369"/>
        <v>12510.639999999634</v>
      </c>
      <c r="F3361" s="41">
        <f t="shared" si="370"/>
        <v>1042.55</v>
      </c>
      <c r="G3361" s="41">
        <f>IF(VLOOKUP(F3361,Constantes!$D$2:$E$11,2,TRUE)=0,+F3361,VLOOKUP(F3361,Constantes!$D$2:$E$11,2,TRUE))</f>
        <v>1050</v>
      </c>
      <c r="H3361" s="41">
        <f>ROUND(+Motor!$D$15*Iteración!G3361,2)</f>
        <v>49.35</v>
      </c>
      <c r="I3361" s="48">
        <f t="shared" si="371"/>
        <v>834.86999999996942</v>
      </c>
      <c r="J3361" s="41">
        <f t="shared" si="372"/>
        <v>884.21999999996945</v>
      </c>
      <c r="L3361" t="str">
        <f t="shared" si="373"/>
        <v>834,87</v>
      </c>
      <c r="M3361" s="41">
        <f t="shared" si="374"/>
        <v>884.21999999996945</v>
      </c>
    </row>
    <row r="3362" spans="2:13" x14ac:dyDescent="0.2">
      <c r="B3362" s="41">
        <f t="shared" si="368"/>
        <v>10610.759999999633</v>
      </c>
      <c r="C3362" s="41">
        <f>Motor!$E$5</f>
        <v>1900</v>
      </c>
      <c r="D3362" s="41">
        <f>Motor!$E$6</f>
        <v>0</v>
      </c>
      <c r="E3362" s="41">
        <f t="shared" si="369"/>
        <v>12510.759999999633</v>
      </c>
      <c r="F3362" s="41">
        <f t="shared" si="370"/>
        <v>1042.56</v>
      </c>
      <c r="G3362" s="41">
        <f>IF(VLOOKUP(F3362,Constantes!$D$2:$E$11,2,TRUE)=0,+F3362,VLOOKUP(F3362,Constantes!$D$2:$E$11,2,TRUE))</f>
        <v>1050</v>
      </c>
      <c r="H3362" s="41">
        <f>ROUND(+Motor!$D$15*Iteración!G3362,2)</f>
        <v>49.35</v>
      </c>
      <c r="I3362" s="48">
        <f t="shared" si="371"/>
        <v>834.87999999996941</v>
      </c>
      <c r="J3362" s="41">
        <f t="shared" si="372"/>
        <v>884.22999999996944</v>
      </c>
      <c r="L3362" t="str">
        <f t="shared" si="373"/>
        <v>834,88</v>
      </c>
      <c r="M3362" s="41">
        <f t="shared" si="374"/>
        <v>884.22999999996944</v>
      </c>
    </row>
    <row r="3363" spans="2:13" x14ac:dyDescent="0.2">
      <c r="B3363" s="41">
        <f t="shared" si="368"/>
        <v>10610.879999999634</v>
      </c>
      <c r="C3363" s="41">
        <f>Motor!$E$5</f>
        <v>1900</v>
      </c>
      <c r="D3363" s="41">
        <f>Motor!$E$6</f>
        <v>0</v>
      </c>
      <c r="E3363" s="41">
        <f t="shared" si="369"/>
        <v>12510.879999999634</v>
      </c>
      <c r="F3363" s="41">
        <f t="shared" si="370"/>
        <v>1042.57</v>
      </c>
      <c r="G3363" s="41">
        <f>IF(VLOOKUP(F3363,Constantes!$D$2:$E$11,2,TRUE)=0,+F3363,VLOOKUP(F3363,Constantes!$D$2:$E$11,2,TRUE))</f>
        <v>1050</v>
      </c>
      <c r="H3363" s="41">
        <f>ROUND(+Motor!$D$15*Iteración!G3363,2)</f>
        <v>49.35</v>
      </c>
      <c r="I3363" s="48">
        <f t="shared" si="371"/>
        <v>834.8899999999694</v>
      </c>
      <c r="J3363" s="41">
        <f t="shared" si="372"/>
        <v>884.23999999996943</v>
      </c>
      <c r="L3363" t="str">
        <f t="shared" si="373"/>
        <v>834,89</v>
      </c>
      <c r="M3363" s="41">
        <f t="shared" si="374"/>
        <v>884.23999999996943</v>
      </c>
    </row>
    <row r="3364" spans="2:13" x14ac:dyDescent="0.2">
      <c r="B3364" s="41">
        <f t="shared" si="368"/>
        <v>10610.999999999633</v>
      </c>
      <c r="C3364" s="41">
        <f>Motor!$E$5</f>
        <v>1900</v>
      </c>
      <c r="D3364" s="41">
        <f>Motor!$E$6</f>
        <v>0</v>
      </c>
      <c r="E3364" s="41">
        <f t="shared" si="369"/>
        <v>12510.999999999633</v>
      </c>
      <c r="F3364" s="41">
        <f t="shared" si="370"/>
        <v>1042.58</v>
      </c>
      <c r="G3364" s="41">
        <f>IF(VLOOKUP(F3364,Constantes!$D$2:$E$11,2,TRUE)=0,+F3364,VLOOKUP(F3364,Constantes!$D$2:$E$11,2,TRUE))</f>
        <v>1050</v>
      </c>
      <c r="H3364" s="41">
        <f>ROUND(+Motor!$D$15*Iteración!G3364,2)</f>
        <v>49.35</v>
      </c>
      <c r="I3364" s="48">
        <f t="shared" si="371"/>
        <v>834.8999999999694</v>
      </c>
      <c r="J3364" s="41">
        <f t="shared" si="372"/>
        <v>884.24999999996942</v>
      </c>
      <c r="L3364" t="str">
        <f t="shared" si="373"/>
        <v>834,90</v>
      </c>
      <c r="M3364" s="41">
        <f t="shared" si="374"/>
        <v>884.24999999996942</v>
      </c>
    </row>
    <row r="3365" spans="2:13" x14ac:dyDescent="0.2">
      <c r="B3365" s="41">
        <f t="shared" si="368"/>
        <v>10611.119999999633</v>
      </c>
      <c r="C3365" s="41">
        <f>Motor!$E$5</f>
        <v>1900</v>
      </c>
      <c r="D3365" s="41">
        <f>Motor!$E$6</f>
        <v>0</v>
      </c>
      <c r="E3365" s="41">
        <f t="shared" si="369"/>
        <v>12511.119999999633</v>
      </c>
      <c r="F3365" s="41">
        <f t="shared" si="370"/>
        <v>1042.5899999999999</v>
      </c>
      <c r="G3365" s="41">
        <f>IF(VLOOKUP(F3365,Constantes!$D$2:$E$11,2,TRUE)=0,+F3365,VLOOKUP(F3365,Constantes!$D$2:$E$11,2,TRUE))</f>
        <v>1050</v>
      </c>
      <c r="H3365" s="41">
        <f>ROUND(+Motor!$D$15*Iteración!G3365,2)</f>
        <v>49.35</v>
      </c>
      <c r="I3365" s="48">
        <f t="shared" si="371"/>
        <v>834.90999999996939</v>
      </c>
      <c r="J3365" s="41">
        <f t="shared" si="372"/>
        <v>884.25999999996941</v>
      </c>
      <c r="L3365" t="str">
        <f t="shared" si="373"/>
        <v>834,91</v>
      </c>
      <c r="M3365" s="41">
        <f t="shared" si="374"/>
        <v>884.25999999996941</v>
      </c>
    </row>
    <row r="3366" spans="2:13" x14ac:dyDescent="0.2">
      <c r="B3366" s="41">
        <f t="shared" si="368"/>
        <v>10611.239999999632</v>
      </c>
      <c r="C3366" s="41">
        <f>Motor!$E$5</f>
        <v>1900</v>
      </c>
      <c r="D3366" s="41">
        <f>Motor!$E$6</f>
        <v>0</v>
      </c>
      <c r="E3366" s="41">
        <f t="shared" si="369"/>
        <v>12511.239999999632</v>
      </c>
      <c r="F3366" s="41">
        <f t="shared" si="370"/>
        <v>1042.5999999999999</v>
      </c>
      <c r="G3366" s="41">
        <f>IF(VLOOKUP(F3366,Constantes!$D$2:$E$11,2,TRUE)=0,+F3366,VLOOKUP(F3366,Constantes!$D$2:$E$11,2,TRUE))</f>
        <v>1050</v>
      </c>
      <c r="H3366" s="41">
        <f>ROUND(+Motor!$D$15*Iteración!G3366,2)</f>
        <v>49.35</v>
      </c>
      <c r="I3366" s="48">
        <f t="shared" si="371"/>
        <v>834.91999999996938</v>
      </c>
      <c r="J3366" s="41">
        <f t="shared" si="372"/>
        <v>884.2699999999694</v>
      </c>
      <c r="L3366" t="str">
        <f t="shared" si="373"/>
        <v>834,92</v>
      </c>
      <c r="M3366" s="41">
        <f t="shared" si="374"/>
        <v>884.2699999999694</v>
      </c>
    </row>
    <row r="3367" spans="2:13" x14ac:dyDescent="0.2">
      <c r="B3367" s="41">
        <f t="shared" si="368"/>
        <v>10611.359999999633</v>
      </c>
      <c r="C3367" s="41">
        <f>Motor!$E$5</f>
        <v>1900</v>
      </c>
      <c r="D3367" s="41">
        <f>Motor!$E$6</f>
        <v>0</v>
      </c>
      <c r="E3367" s="41">
        <f t="shared" si="369"/>
        <v>12511.359999999633</v>
      </c>
      <c r="F3367" s="41">
        <f t="shared" si="370"/>
        <v>1042.6099999999999</v>
      </c>
      <c r="G3367" s="41">
        <f>IF(VLOOKUP(F3367,Constantes!$D$2:$E$11,2,TRUE)=0,+F3367,VLOOKUP(F3367,Constantes!$D$2:$E$11,2,TRUE))</f>
        <v>1050</v>
      </c>
      <c r="H3367" s="41">
        <f>ROUND(+Motor!$D$15*Iteración!G3367,2)</f>
        <v>49.35</v>
      </c>
      <c r="I3367" s="48">
        <f t="shared" si="371"/>
        <v>834.92999999996937</v>
      </c>
      <c r="J3367" s="41">
        <f t="shared" si="372"/>
        <v>884.27999999996939</v>
      </c>
      <c r="L3367" t="str">
        <f t="shared" si="373"/>
        <v>834,93</v>
      </c>
      <c r="M3367" s="41">
        <f t="shared" si="374"/>
        <v>884.27999999996939</v>
      </c>
    </row>
    <row r="3368" spans="2:13" x14ac:dyDescent="0.2">
      <c r="B3368" s="41">
        <f t="shared" si="368"/>
        <v>10611.479999999632</v>
      </c>
      <c r="C3368" s="41">
        <f>Motor!$E$5</f>
        <v>1900</v>
      </c>
      <c r="D3368" s="41">
        <f>Motor!$E$6</f>
        <v>0</v>
      </c>
      <c r="E3368" s="41">
        <f t="shared" si="369"/>
        <v>12511.479999999632</v>
      </c>
      <c r="F3368" s="41">
        <f t="shared" si="370"/>
        <v>1042.6199999999999</v>
      </c>
      <c r="G3368" s="41">
        <f>IF(VLOOKUP(F3368,Constantes!$D$2:$E$11,2,TRUE)=0,+F3368,VLOOKUP(F3368,Constantes!$D$2:$E$11,2,TRUE))</f>
        <v>1050</v>
      </c>
      <c r="H3368" s="41">
        <f>ROUND(+Motor!$D$15*Iteración!G3368,2)</f>
        <v>49.35</v>
      </c>
      <c r="I3368" s="48">
        <f t="shared" si="371"/>
        <v>834.93999999996936</v>
      </c>
      <c r="J3368" s="41">
        <f t="shared" si="372"/>
        <v>884.28999999996938</v>
      </c>
      <c r="L3368" t="str">
        <f t="shared" si="373"/>
        <v>834,94</v>
      </c>
      <c r="M3368" s="41">
        <f t="shared" si="374"/>
        <v>884.28999999996938</v>
      </c>
    </row>
    <row r="3369" spans="2:13" x14ac:dyDescent="0.2">
      <c r="B3369" s="41">
        <f t="shared" si="368"/>
        <v>10611.599999999633</v>
      </c>
      <c r="C3369" s="41">
        <f>Motor!$E$5</f>
        <v>1900</v>
      </c>
      <c r="D3369" s="41">
        <f>Motor!$E$6</f>
        <v>0</v>
      </c>
      <c r="E3369" s="41">
        <f t="shared" si="369"/>
        <v>12511.599999999633</v>
      </c>
      <c r="F3369" s="41">
        <f t="shared" si="370"/>
        <v>1042.6300000000001</v>
      </c>
      <c r="G3369" s="41">
        <f>IF(VLOOKUP(F3369,Constantes!$D$2:$E$11,2,TRUE)=0,+F3369,VLOOKUP(F3369,Constantes!$D$2:$E$11,2,TRUE))</f>
        <v>1050</v>
      </c>
      <c r="H3369" s="41">
        <f>ROUND(+Motor!$D$15*Iteración!G3369,2)</f>
        <v>49.35</v>
      </c>
      <c r="I3369" s="48">
        <f t="shared" si="371"/>
        <v>834.94999999996935</v>
      </c>
      <c r="J3369" s="41">
        <f t="shared" si="372"/>
        <v>884.29999999996937</v>
      </c>
      <c r="L3369" t="str">
        <f t="shared" si="373"/>
        <v>834,95</v>
      </c>
      <c r="M3369" s="41">
        <f t="shared" si="374"/>
        <v>884.29999999996937</v>
      </c>
    </row>
    <row r="3370" spans="2:13" x14ac:dyDescent="0.2">
      <c r="B3370" s="41">
        <f t="shared" si="368"/>
        <v>10611.719999999632</v>
      </c>
      <c r="C3370" s="41">
        <f>Motor!$E$5</f>
        <v>1900</v>
      </c>
      <c r="D3370" s="41">
        <f>Motor!$E$6</f>
        <v>0</v>
      </c>
      <c r="E3370" s="41">
        <f t="shared" si="369"/>
        <v>12511.719999999632</v>
      </c>
      <c r="F3370" s="41">
        <f t="shared" si="370"/>
        <v>1042.6400000000001</v>
      </c>
      <c r="G3370" s="41">
        <f>IF(VLOOKUP(F3370,Constantes!$D$2:$E$11,2,TRUE)=0,+F3370,VLOOKUP(F3370,Constantes!$D$2:$E$11,2,TRUE))</f>
        <v>1050</v>
      </c>
      <c r="H3370" s="41">
        <f>ROUND(+Motor!$D$15*Iteración!G3370,2)</f>
        <v>49.35</v>
      </c>
      <c r="I3370" s="48">
        <f t="shared" si="371"/>
        <v>834.95999999996934</v>
      </c>
      <c r="J3370" s="41">
        <f t="shared" si="372"/>
        <v>884.30999999996936</v>
      </c>
      <c r="L3370" t="str">
        <f t="shared" si="373"/>
        <v>834,96</v>
      </c>
      <c r="M3370" s="41">
        <f t="shared" si="374"/>
        <v>884.30999999996936</v>
      </c>
    </row>
    <row r="3371" spans="2:13" x14ac:dyDescent="0.2">
      <c r="B3371" s="41">
        <f t="shared" si="368"/>
        <v>10611.839999999633</v>
      </c>
      <c r="C3371" s="41">
        <f>Motor!$E$5</f>
        <v>1900</v>
      </c>
      <c r="D3371" s="41">
        <f>Motor!$E$6</f>
        <v>0</v>
      </c>
      <c r="E3371" s="41">
        <f t="shared" si="369"/>
        <v>12511.839999999633</v>
      </c>
      <c r="F3371" s="41">
        <f t="shared" si="370"/>
        <v>1042.6500000000001</v>
      </c>
      <c r="G3371" s="41">
        <f>IF(VLOOKUP(F3371,Constantes!$D$2:$E$11,2,TRUE)=0,+F3371,VLOOKUP(F3371,Constantes!$D$2:$E$11,2,TRUE))</f>
        <v>1050</v>
      </c>
      <c r="H3371" s="41">
        <f>ROUND(+Motor!$D$15*Iteración!G3371,2)</f>
        <v>49.35</v>
      </c>
      <c r="I3371" s="48">
        <f t="shared" si="371"/>
        <v>834.96999999996933</v>
      </c>
      <c r="J3371" s="41">
        <f t="shared" si="372"/>
        <v>884.31999999996935</v>
      </c>
      <c r="L3371" t="str">
        <f t="shared" si="373"/>
        <v>834,97</v>
      </c>
      <c r="M3371" s="41">
        <f t="shared" si="374"/>
        <v>884.31999999996935</v>
      </c>
    </row>
    <row r="3372" spans="2:13" x14ac:dyDescent="0.2">
      <c r="B3372" s="41">
        <f t="shared" si="368"/>
        <v>10611.959999999632</v>
      </c>
      <c r="C3372" s="41">
        <f>Motor!$E$5</f>
        <v>1900</v>
      </c>
      <c r="D3372" s="41">
        <f>Motor!$E$6</f>
        <v>0</v>
      </c>
      <c r="E3372" s="41">
        <f t="shared" si="369"/>
        <v>12511.959999999632</v>
      </c>
      <c r="F3372" s="41">
        <f t="shared" si="370"/>
        <v>1042.6600000000001</v>
      </c>
      <c r="G3372" s="41">
        <f>IF(VLOOKUP(F3372,Constantes!$D$2:$E$11,2,TRUE)=0,+F3372,VLOOKUP(F3372,Constantes!$D$2:$E$11,2,TRUE))</f>
        <v>1050</v>
      </c>
      <c r="H3372" s="41">
        <f>ROUND(+Motor!$D$15*Iteración!G3372,2)</f>
        <v>49.35</v>
      </c>
      <c r="I3372" s="48">
        <f t="shared" si="371"/>
        <v>834.97999999996932</v>
      </c>
      <c r="J3372" s="41">
        <f t="shared" si="372"/>
        <v>884.32999999996935</v>
      </c>
      <c r="L3372" t="str">
        <f t="shared" si="373"/>
        <v>834,98</v>
      </c>
      <c r="M3372" s="41">
        <f t="shared" si="374"/>
        <v>884.32999999996935</v>
      </c>
    </row>
    <row r="3373" spans="2:13" x14ac:dyDescent="0.2">
      <c r="B3373" s="41">
        <f t="shared" si="368"/>
        <v>10612.079999999632</v>
      </c>
      <c r="C3373" s="41">
        <f>Motor!$E$5</f>
        <v>1900</v>
      </c>
      <c r="D3373" s="41">
        <f>Motor!$E$6</f>
        <v>0</v>
      </c>
      <c r="E3373" s="41">
        <f t="shared" si="369"/>
        <v>12512.079999999632</v>
      </c>
      <c r="F3373" s="41">
        <f t="shared" si="370"/>
        <v>1042.67</v>
      </c>
      <c r="G3373" s="41">
        <f>IF(VLOOKUP(F3373,Constantes!$D$2:$E$11,2,TRUE)=0,+F3373,VLOOKUP(F3373,Constantes!$D$2:$E$11,2,TRUE))</f>
        <v>1050</v>
      </c>
      <c r="H3373" s="41">
        <f>ROUND(+Motor!$D$15*Iteración!G3373,2)</f>
        <v>49.35</v>
      </c>
      <c r="I3373" s="48">
        <f t="shared" si="371"/>
        <v>834.98999999996931</v>
      </c>
      <c r="J3373" s="41">
        <f t="shared" si="372"/>
        <v>884.33999999996934</v>
      </c>
      <c r="L3373" t="str">
        <f t="shared" si="373"/>
        <v>834,99</v>
      </c>
      <c r="M3373" s="41">
        <f t="shared" si="374"/>
        <v>884.33999999996934</v>
      </c>
    </row>
    <row r="3374" spans="2:13" x14ac:dyDescent="0.2">
      <c r="B3374" s="41">
        <f t="shared" si="368"/>
        <v>10612.199999999631</v>
      </c>
      <c r="C3374" s="41">
        <f>Motor!$E$5</f>
        <v>1900</v>
      </c>
      <c r="D3374" s="41">
        <f>Motor!$E$6</f>
        <v>0</v>
      </c>
      <c r="E3374" s="41">
        <f t="shared" si="369"/>
        <v>12512.199999999631</v>
      </c>
      <c r="F3374" s="41">
        <f t="shared" si="370"/>
        <v>1042.68</v>
      </c>
      <c r="G3374" s="41">
        <f>IF(VLOOKUP(F3374,Constantes!$D$2:$E$11,2,TRUE)=0,+F3374,VLOOKUP(F3374,Constantes!$D$2:$E$11,2,TRUE))</f>
        <v>1050</v>
      </c>
      <c r="H3374" s="41">
        <f>ROUND(+Motor!$D$15*Iteración!G3374,2)</f>
        <v>49.35</v>
      </c>
      <c r="I3374" s="48">
        <f t="shared" si="371"/>
        <v>834.9999999999693</v>
      </c>
      <c r="J3374" s="41">
        <f t="shared" si="372"/>
        <v>884.34999999996933</v>
      </c>
      <c r="L3374" t="str">
        <f t="shared" si="373"/>
        <v>835,00</v>
      </c>
      <c r="M3374" s="41">
        <f t="shared" si="374"/>
        <v>884.34999999996933</v>
      </c>
    </row>
    <row r="3375" spans="2:13" x14ac:dyDescent="0.2">
      <c r="B3375" s="41">
        <f t="shared" si="368"/>
        <v>10612.319999999632</v>
      </c>
      <c r="C3375" s="41">
        <f>Motor!$E$5</f>
        <v>1900</v>
      </c>
      <c r="D3375" s="41">
        <f>Motor!$E$6</f>
        <v>0</v>
      </c>
      <c r="E3375" s="41">
        <f t="shared" si="369"/>
        <v>12512.319999999632</v>
      </c>
      <c r="F3375" s="41">
        <f t="shared" si="370"/>
        <v>1042.69</v>
      </c>
      <c r="G3375" s="41">
        <f>IF(VLOOKUP(F3375,Constantes!$D$2:$E$11,2,TRUE)=0,+F3375,VLOOKUP(F3375,Constantes!$D$2:$E$11,2,TRUE))</f>
        <v>1050</v>
      </c>
      <c r="H3375" s="41">
        <f>ROUND(+Motor!$D$15*Iteración!G3375,2)</f>
        <v>49.35</v>
      </c>
      <c r="I3375" s="48">
        <f t="shared" si="371"/>
        <v>835.0099999999693</v>
      </c>
      <c r="J3375" s="41">
        <f t="shared" si="372"/>
        <v>884.35999999996932</v>
      </c>
      <c r="L3375" t="str">
        <f t="shared" si="373"/>
        <v>835,01</v>
      </c>
      <c r="M3375" s="41">
        <f t="shared" si="374"/>
        <v>884.35999999996932</v>
      </c>
    </row>
    <row r="3376" spans="2:13" x14ac:dyDescent="0.2">
      <c r="B3376" s="41">
        <f t="shared" si="368"/>
        <v>10612.439999999631</v>
      </c>
      <c r="C3376" s="41">
        <f>Motor!$E$5</f>
        <v>1900</v>
      </c>
      <c r="D3376" s="41">
        <f>Motor!$E$6</f>
        <v>0</v>
      </c>
      <c r="E3376" s="41">
        <f t="shared" si="369"/>
        <v>12512.439999999631</v>
      </c>
      <c r="F3376" s="41">
        <f t="shared" si="370"/>
        <v>1042.7</v>
      </c>
      <c r="G3376" s="41">
        <f>IF(VLOOKUP(F3376,Constantes!$D$2:$E$11,2,TRUE)=0,+F3376,VLOOKUP(F3376,Constantes!$D$2:$E$11,2,TRUE))</f>
        <v>1050</v>
      </c>
      <c r="H3376" s="41">
        <f>ROUND(+Motor!$D$15*Iteración!G3376,2)</f>
        <v>49.35</v>
      </c>
      <c r="I3376" s="48">
        <f t="shared" si="371"/>
        <v>835.01999999996929</v>
      </c>
      <c r="J3376" s="41">
        <f t="shared" si="372"/>
        <v>884.36999999996931</v>
      </c>
      <c r="L3376" t="str">
        <f t="shared" si="373"/>
        <v>835,02</v>
      </c>
      <c r="M3376" s="41">
        <f t="shared" si="374"/>
        <v>884.36999999996931</v>
      </c>
    </row>
    <row r="3377" spans="2:13" x14ac:dyDescent="0.2">
      <c r="B3377" s="41">
        <f t="shared" si="368"/>
        <v>10612.559999999632</v>
      </c>
      <c r="C3377" s="41">
        <f>Motor!$E$5</f>
        <v>1900</v>
      </c>
      <c r="D3377" s="41">
        <f>Motor!$E$6</f>
        <v>0</v>
      </c>
      <c r="E3377" s="41">
        <f t="shared" si="369"/>
        <v>12512.559999999632</v>
      </c>
      <c r="F3377" s="41">
        <f t="shared" si="370"/>
        <v>1042.71</v>
      </c>
      <c r="G3377" s="41">
        <f>IF(VLOOKUP(F3377,Constantes!$D$2:$E$11,2,TRUE)=0,+F3377,VLOOKUP(F3377,Constantes!$D$2:$E$11,2,TRUE))</f>
        <v>1050</v>
      </c>
      <c r="H3377" s="41">
        <f>ROUND(+Motor!$D$15*Iteración!G3377,2)</f>
        <v>49.35</v>
      </c>
      <c r="I3377" s="48">
        <f t="shared" si="371"/>
        <v>835.02999999996928</v>
      </c>
      <c r="J3377" s="41">
        <f t="shared" si="372"/>
        <v>884.3799999999693</v>
      </c>
      <c r="L3377" t="str">
        <f t="shared" si="373"/>
        <v>835,03</v>
      </c>
      <c r="M3377" s="41">
        <f t="shared" si="374"/>
        <v>884.3799999999693</v>
      </c>
    </row>
    <row r="3378" spans="2:13" x14ac:dyDescent="0.2">
      <c r="B3378" s="41">
        <f t="shared" si="368"/>
        <v>10612.679999999631</v>
      </c>
      <c r="C3378" s="41">
        <f>Motor!$E$5</f>
        <v>1900</v>
      </c>
      <c r="D3378" s="41">
        <f>Motor!$E$6</f>
        <v>0</v>
      </c>
      <c r="E3378" s="41">
        <f t="shared" si="369"/>
        <v>12512.679999999631</v>
      </c>
      <c r="F3378" s="41">
        <f t="shared" si="370"/>
        <v>1042.72</v>
      </c>
      <c r="G3378" s="41">
        <f>IF(VLOOKUP(F3378,Constantes!$D$2:$E$11,2,TRUE)=0,+F3378,VLOOKUP(F3378,Constantes!$D$2:$E$11,2,TRUE))</f>
        <v>1050</v>
      </c>
      <c r="H3378" s="41">
        <f>ROUND(+Motor!$D$15*Iteración!G3378,2)</f>
        <v>49.35</v>
      </c>
      <c r="I3378" s="48">
        <f t="shared" si="371"/>
        <v>835.03999999996927</v>
      </c>
      <c r="J3378" s="41">
        <f t="shared" si="372"/>
        <v>884.38999999996929</v>
      </c>
      <c r="L3378" t="str">
        <f t="shared" si="373"/>
        <v>835,04</v>
      </c>
      <c r="M3378" s="41">
        <f t="shared" si="374"/>
        <v>884.38999999996929</v>
      </c>
    </row>
    <row r="3379" spans="2:13" x14ac:dyDescent="0.2">
      <c r="B3379" s="41">
        <f t="shared" si="368"/>
        <v>10612.799999999632</v>
      </c>
      <c r="C3379" s="41">
        <f>Motor!$E$5</f>
        <v>1900</v>
      </c>
      <c r="D3379" s="41">
        <f>Motor!$E$6</f>
        <v>0</v>
      </c>
      <c r="E3379" s="41">
        <f t="shared" si="369"/>
        <v>12512.799999999632</v>
      </c>
      <c r="F3379" s="41">
        <f t="shared" si="370"/>
        <v>1042.73</v>
      </c>
      <c r="G3379" s="41">
        <f>IF(VLOOKUP(F3379,Constantes!$D$2:$E$11,2,TRUE)=0,+F3379,VLOOKUP(F3379,Constantes!$D$2:$E$11,2,TRUE))</f>
        <v>1050</v>
      </c>
      <c r="H3379" s="41">
        <f>ROUND(+Motor!$D$15*Iteración!G3379,2)</f>
        <v>49.35</v>
      </c>
      <c r="I3379" s="48">
        <f t="shared" si="371"/>
        <v>835.04999999996926</v>
      </c>
      <c r="J3379" s="41">
        <f t="shared" si="372"/>
        <v>884.39999999996928</v>
      </c>
      <c r="L3379" t="str">
        <f t="shared" si="373"/>
        <v>835,05</v>
      </c>
      <c r="M3379" s="41">
        <f t="shared" si="374"/>
        <v>884.39999999996928</v>
      </c>
    </row>
    <row r="3380" spans="2:13" x14ac:dyDescent="0.2">
      <c r="B3380" s="41">
        <f t="shared" si="368"/>
        <v>10612.919999999631</v>
      </c>
      <c r="C3380" s="41">
        <f>Motor!$E$5</f>
        <v>1900</v>
      </c>
      <c r="D3380" s="41">
        <f>Motor!$E$6</f>
        <v>0</v>
      </c>
      <c r="E3380" s="41">
        <f t="shared" si="369"/>
        <v>12512.919999999631</v>
      </c>
      <c r="F3380" s="41">
        <f t="shared" si="370"/>
        <v>1042.74</v>
      </c>
      <c r="G3380" s="41">
        <f>IF(VLOOKUP(F3380,Constantes!$D$2:$E$11,2,TRUE)=0,+F3380,VLOOKUP(F3380,Constantes!$D$2:$E$11,2,TRUE))</f>
        <v>1050</v>
      </c>
      <c r="H3380" s="41">
        <f>ROUND(+Motor!$D$15*Iteración!G3380,2)</f>
        <v>49.35</v>
      </c>
      <c r="I3380" s="48">
        <f t="shared" si="371"/>
        <v>835.05999999996925</v>
      </c>
      <c r="J3380" s="41">
        <f t="shared" si="372"/>
        <v>884.40999999996927</v>
      </c>
      <c r="L3380" t="str">
        <f t="shared" si="373"/>
        <v>835,06</v>
      </c>
      <c r="M3380" s="41">
        <f t="shared" si="374"/>
        <v>884.40999999996927</v>
      </c>
    </row>
    <row r="3381" spans="2:13" x14ac:dyDescent="0.2">
      <c r="B3381" s="41">
        <f t="shared" si="368"/>
        <v>10613.039999999632</v>
      </c>
      <c r="C3381" s="41">
        <f>Motor!$E$5</f>
        <v>1900</v>
      </c>
      <c r="D3381" s="41">
        <f>Motor!$E$6</f>
        <v>0</v>
      </c>
      <c r="E3381" s="41">
        <f t="shared" si="369"/>
        <v>12513.039999999632</v>
      </c>
      <c r="F3381" s="41">
        <f t="shared" si="370"/>
        <v>1042.75</v>
      </c>
      <c r="G3381" s="41">
        <f>IF(VLOOKUP(F3381,Constantes!$D$2:$E$11,2,TRUE)=0,+F3381,VLOOKUP(F3381,Constantes!$D$2:$E$11,2,TRUE))</f>
        <v>1050</v>
      </c>
      <c r="H3381" s="41">
        <f>ROUND(+Motor!$D$15*Iteración!G3381,2)</f>
        <v>49.35</v>
      </c>
      <c r="I3381" s="48">
        <f t="shared" si="371"/>
        <v>835.06999999996924</v>
      </c>
      <c r="J3381" s="41">
        <f t="shared" si="372"/>
        <v>884.41999999996926</v>
      </c>
      <c r="L3381" t="str">
        <f t="shared" si="373"/>
        <v>835,07</v>
      </c>
      <c r="M3381" s="41">
        <f t="shared" si="374"/>
        <v>884.41999999996926</v>
      </c>
    </row>
    <row r="3382" spans="2:13" x14ac:dyDescent="0.2">
      <c r="B3382" s="41">
        <f t="shared" si="368"/>
        <v>10613.159999999631</v>
      </c>
      <c r="C3382" s="41">
        <f>Motor!$E$5</f>
        <v>1900</v>
      </c>
      <c r="D3382" s="41">
        <f>Motor!$E$6</f>
        <v>0</v>
      </c>
      <c r="E3382" s="41">
        <f t="shared" si="369"/>
        <v>12513.159999999631</v>
      </c>
      <c r="F3382" s="41">
        <f t="shared" si="370"/>
        <v>1042.76</v>
      </c>
      <c r="G3382" s="41">
        <f>IF(VLOOKUP(F3382,Constantes!$D$2:$E$11,2,TRUE)=0,+F3382,VLOOKUP(F3382,Constantes!$D$2:$E$11,2,TRUE))</f>
        <v>1050</v>
      </c>
      <c r="H3382" s="41">
        <f>ROUND(+Motor!$D$15*Iteración!G3382,2)</f>
        <v>49.35</v>
      </c>
      <c r="I3382" s="48">
        <f t="shared" si="371"/>
        <v>835.07999999996923</v>
      </c>
      <c r="J3382" s="41">
        <f t="shared" si="372"/>
        <v>884.42999999996925</v>
      </c>
      <c r="L3382" t="str">
        <f t="shared" si="373"/>
        <v>835,08</v>
      </c>
      <c r="M3382" s="41">
        <f t="shared" si="374"/>
        <v>884.42999999996925</v>
      </c>
    </row>
    <row r="3383" spans="2:13" x14ac:dyDescent="0.2">
      <c r="B3383" s="41">
        <f t="shared" si="368"/>
        <v>10613.279999999631</v>
      </c>
      <c r="C3383" s="41">
        <f>Motor!$E$5</f>
        <v>1900</v>
      </c>
      <c r="D3383" s="41">
        <f>Motor!$E$6</f>
        <v>0</v>
      </c>
      <c r="E3383" s="41">
        <f t="shared" si="369"/>
        <v>12513.279999999631</v>
      </c>
      <c r="F3383" s="41">
        <f t="shared" si="370"/>
        <v>1042.77</v>
      </c>
      <c r="G3383" s="41">
        <f>IF(VLOOKUP(F3383,Constantes!$D$2:$E$11,2,TRUE)=0,+F3383,VLOOKUP(F3383,Constantes!$D$2:$E$11,2,TRUE))</f>
        <v>1050</v>
      </c>
      <c r="H3383" s="41">
        <f>ROUND(+Motor!$D$15*Iteración!G3383,2)</f>
        <v>49.35</v>
      </c>
      <c r="I3383" s="48">
        <f t="shared" si="371"/>
        <v>835.08999999996922</v>
      </c>
      <c r="J3383" s="41">
        <f t="shared" si="372"/>
        <v>884.43999999996925</v>
      </c>
      <c r="L3383" t="str">
        <f t="shared" si="373"/>
        <v>835,09</v>
      </c>
      <c r="M3383" s="41">
        <f t="shared" si="374"/>
        <v>884.43999999996925</v>
      </c>
    </row>
    <row r="3384" spans="2:13" x14ac:dyDescent="0.2">
      <c r="B3384" s="41">
        <f t="shared" si="368"/>
        <v>10613.39999999963</v>
      </c>
      <c r="C3384" s="41">
        <f>Motor!$E$5</f>
        <v>1900</v>
      </c>
      <c r="D3384" s="41">
        <f>Motor!$E$6</f>
        <v>0</v>
      </c>
      <c r="E3384" s="41">
        <f t="shared" si="369"/>
        <v>12513.39999999963</v>
      </c>
      <c r="F3384" s="41">
        <f t="shared" si="370"/>
        <v>1042.78</v>
      </c>
      <c r="G3384" s="41">
        <f>IF(VLOOKUP(F3384,Constantes!$D$2:$E$11,2,TRUE)=0,+F3384,VLOOKUP(F3384,Constantes!$D$2:$E$11,2,TRUE))</f>
        <v>1050</v>
      </c>
      <c r="H3384" s="41">
        <f>ROUND(+Motor!$D$15*Iteración!G3384,2)</f>
        <v>49.35</v>
      </c>
      <c r="I3384" s="48">
        <f t="shared" si="371"/>
        <v>835.09999999996921</v>
      </c>
      <c r="J3384" s="41">
        <f t="shared" si="372"/>
        <v>884.44999999996924</v>
      </c>
      <c r="L3384" t="str">
        <f t="shared" si="373"/>
        <v>835,10</v>
      </c>
      <c r="M3384" s="41">
        <f t="shared" si="374"/>
        <v>884.44999999996924</v>
      </c>
    </row>
    <row r="3385" spans="2:13" x14ac:dyDescent="0.2">
      <c r="B3385" s="41">
        <f t="shared" si="368"/>
        <v>10613.519999999631</v>
      </c>
      <c r="C3385" s="41">
        <f>Motor!$E$5</f>
        <v>1900</v>
      </c>
      <c r="D3385" s="41">
        <f>Motor!$E$6</f>
        <v>0</v>
      </c>
      <c r="E3385" s="41">
        <f t="shared" si="369"/>
        <v>12513.519999999631</v>
      </c>
      <c r="F3385" s="41">
        <f t="shared" si="370"/>
        <v>1042.79</v>
      </c>
      <c r="G3385" s="41">
        <f>IF(VLOOKUP(F3385,Constantes!$D$2:$E$11,2,TRUE)=0,+F3385,VLOOKUP(F3385,Constantes!$D$2:$E$11,2,TRUE))</f>
        <v>1050</v>
      </c>
      <c r="H3385" s="41">
        <f>ROUND(+Motor!$D$15*Iteración!G3385,2)</f>
        <v>49.35</v>
      </c>
      <c r="I3385" s="48">
        <f t="shared" si="371"/>
        <v>835.1099999999692</v>
      </c>
      <c r="J3385" s="41">
        <f t="shared" si="372"/>
        <v>884.45999999996923</v>
      </c>
      <c r="L3385" t="str">
        <f t="shared" si="373"/>
        <v>835,11</v>
      </c>
      <c r="M3385" s="41">
        <f t="shared" si="374"/>
        <v>884.45999999996923</v>
      </c>
    </row>
    <row r="3386" spans="2:13" x14ac:dyDescent="0.2">
      <c r="B3386" s="41">
        <f t="shared" si="368"/>
        <v>10613.63999999963</v>
      </c>
      <c r="C3386" s="41">
        <f>Motor!$E$5</f>
        <v>1900</v>
      </c>
      <c r="D3386" s="41">
        <f>Motor!$E$6</f>
        <v>0</v>
      </c>
      <c r="E3386" s="41">
        <f t="shared" si="369"/>
        <v>12513.63999999963</v>
      </c>
      <c r="F3386" s="41">
        <f t="shared" si="370"/>
        <v>1042.8</v>
      </c>
      <c r="G3386" s="41">
        <f>IF(VLOOKUP(F3386,Constantes!$D$2:$E$11,2,TRUE)=0,+F3386,VLOOKUP(F3386,Constantes!$D$2:$E$11,2,TRUE))</f>
        <v>1050</v>
      </c>
      <c r="H3386" s="41">
        <f>ROUND(+Motor!$D$15*Iteración!G3386,2)</f>
        <v>49.35</v>
      </c>
      <c r="I3386" s="48">
        <f t="shared" si="371"/>
        <v>835.1199999999692</v>
      </c>
      <c r="J3386" s="41">
        <f t="shared" si="372"/>
        <v>884.46999999996922</v>
      </c>
      <c r="L3386" t="str">
        <f t="shared" si="373"/>
        <v>835,12</v>
      </c>
      <c r="M3386" s="41">
        <f t="shared" si="374"/>
        <v>884.46999999996922</v>
      </c>
    </row>
    <row r="3387" spans="2:13" x14ac:dyDescent="0.2">
      <c r="B3387" s="41">
        <f t="shared" si="368"/>
        <v>10613.759999999631</v>
      </c>
      <c r="C3387" s="41">
        <f>Motor!$E$5</f>
        <v>1900</v>
      </c>
      <c r="D3387" s="41">
        <f>Motor!$E$6</f>
        <v>0</v>
      </c>
      <c r="E3387" s="41">
        <f t="shared" si="369"/>
        <v>12513.759999999631</v>
      </c>
      <c r="F3387" s="41">
        <f t="shared" si="370"/>
        <v>1042.81</v>
      </c>
      <c r="G3387" s="41">
        <f>IF(VLOOKUP(F3387,Constantes!$D$2:$E$11,2,TRUE)=0,+F3387,VLOOKUP(F3387,Constantes!$D$2:$E$11,2,TRUE))</f>
        <v>1050</v>
      </c>
      <c r="H3387" s="41">
        <f>ROUND(+Motor!$D$15*Iteración!G3387,2)</f>
        <v>49.35</v>
      </c>
      <c r="I3387" s="48">
        <f t="shared" si="371"/>
        <v>835.12999999996919</v>
      </c>
      <c r="J3387" s="41">
        <f t="shared" si="372"/>
        <v>884.47999999996921</v>
      </c>
      <c r="L3387" t="str">
        <f t="shared" si="373"/>
        <v>835,13</v>
      </c>
      <c r="M3387" s="41">
        <f t="shared" si="374"/>
        <v>884.47999999996921</v>
      </c>
    </row>
    <row r="3388" spans="2:13" x14ac:dyDescent="0.2">
      <c r="B3388" s="41">
        <f t="shared" si="368"/>
        <v>10613.87999999963</v>
      </c>
      <c r="C3388" s="41">
        <f>Motor!$E$5</f>
        <v>1900</v>
      </c>
      <c r="D3388" s="41">
        <f>Motor!$E$6</f>
        <v>0</v>
      </c>
      <c r="E3388" s="41">
        <f t="shared" si="369"/>
        <v>12513.87999999963</v>
      </c>
      <c r="F3388" s="41">
        <f t="shared" si="370"/>
        <v>1042.82</v>
      </c>
      <c r="G3388" s="41">
        <f>IF(VLOOKUP(F3388,Constantes!$D$2:$E$11,2,TRUE)=0,+F3388,VLOOKUP(F3388,Constantes!$D$2:$E$11,2,TRUE))</f>
        <v>1050</v>
      </c>
      <c r="H3388" s="41">
        <f>ROUND(+Motor!$D$15*Iteración!G3388,2)</f>
        <v>49.35</v>
      </c>
      <c r="I3388" s="48">
        <f t="shared" si="371"/>
        <v>835.13999999996918</v>
      </c>
      <c r="J3388" s="41">
        <f t="shared" si="372"/>
        <v>884.4899999999692</v>
      </c>
      <c r="L3388" t="str">
        <f t="shared" si="373"/>
        <v>835,14</v>
      </c>
      <c r="M3388" s="41">
        <f t="shared" si="374"/>
        <v>884.4899999999692</v>
      </c>
    </row>
    <row r="3389" spans="2:13" x14ac:dyDescent="0.2">
      <c r="B3389" s="41">
        <f t="shared" si="368"/>
        <v>10613.999999999631</v>
      </c>
      <c r="C3389" s="41">
        <f>Motor!$E$5</f>
        <v>1900</v>
      </c>
      <c r="D3389" s="41">
        <f>Motor!$E$6</f>
        <v>0</v>
      </c>
      <c r="E3389" s="41">
        <f t="shared" si="369"/>
        <v>12513.999999999631</v>
      </c>
      <c r="F3389" s="41">
        <f t="shared" si="370"/>
        <v>1042.83</v>
      </c>
      <c r="G3389" s="41">
        <f>IF(VLOOKUP(F3389,Constantes!$D$2:$E$11,2,TRUE)=0,+F3389,VLOOKUP(F3389,Constantes!$D$2:$E$11,2,TRUE))</f>
        <v>1050</v>
      </c>
      <c r="H3389" s="41">
        <f>ROUND(+Motor!$D$15*Iteración!G3389,2)</f>
        <v>49.35</v>
      </c>
      <c r="I3389" s="48">
        <f t="shared" si="371"/>
        <v>835.14999999996917</v>
      </c>
      <c r="J3389" s="41">
        <f t="shared" si="372"/>
        <v>884.49999999996919</v>
      </c>
      <c r="L3389" t="str">
        <f t="shared" si="373"/>
        <v>835,15</v>
      </c>
      <c r="M3389" s="41">
        <f t="shared" si="374"/>
        <v>884.49999999996919</v>
      </c>
    </row>
    <row r="3390" spans="2:13" x14ac:dyDescent="0.2">
      <c r="B3390" s="41">
        <f t="shared" si="368"/>
        <v>10614.11999999963</v>
      </c>
      <c r="C3390" s="41">
        <f>Motor!$E$5</f>
        <v>1900</v>
      </c>
      <c r="D3390" s="41">
        <f>Motor!$E$6</f>
        <v>0</v>
      </c>
      <c r="E3390" s="41">
        <f t="shared" si="369"/>
        <v>12514.11999999963</v>
      </c>
      <c r="F3390" s="41">
        <f t="shared" si="370"/>
        <v>1042.8399999999999</v>
      </c>
      <c r="G3390" s="41">
        <f>IF(VLOOKUP(F3390,Constantes!$D$2:$E$11,2,TRUE)=0,+F3390,VLOOKUP(F3390,Constantes!$D$2:$E$11,2,TRUE))</f>
        <v>1050</v>
      </c>
      <c r="H3390" s="41">
        <f>ROUND(+Motor!$D$15*Iteración!G3390,2)</f>
        <v>49.35</v>
      </c>
      <c r="I3390" s="48">
        <f t="shared" si="371"/>
        <v>835.15999999996916</v>
      </c>
      <c r="J3390" s="41">
        <f t="shared" si="372"/>
        <v>884.50999999996918</v>
      </c>
      <c r="L3390" t="str">
        <f t="shared" si="373"/>
        <v>835,16</v>
      </c>
      <c r="M3390" s="41">
        <f t="shared" si="374"/>
        <v>884.50999999996918</v>
      </c>
    </row>
    <row r="3391" spans="2:13" x14ac:dyDescent="0.2">
      <c r="B3391" s="41">
        <f t="shared" si="368"/>
        <v>10614.239999999631</v>
      </c>
      <c r="C3391" s="41">
        <f>Motor!$E$5</f>
        <v>1900</v>
      </c>
      <c r="D3391" s="41">
        <f>Motor!$E$6</f>
        <v>0</v>
      </c>
      <c r="E3391" s="41">
        <f t="shared" si="369"/>
        <v>12514.239999999631</v>
      </c>
      <c r="F3391" s="41">
        <f t="shared" si="370"/>
        <v>1042.8499999999999</v>
      </c>
      <c r="G3391" s="41">
        <f>IF(VLOOKUP(F3391,Constantes!$D$2:$E$11,2,TRUE)=0,+F3391,VLOOKUP(F3391,Constantes!$D$2:$E$11,2,TRUE))</f>
        <v>1050</v>
      </c>
      <c r="H3391" s="41">
        <f>ROUND(+Motor!$D$15*Iteración!G3391,2)</f>
        <v>49.35</v>
      </c>
      <c r="I3391" s="48">
        <f t="shared" si="371"/>
        <v>835.16999999996915</v>
      </c>
      <c r="J3391" s="41">
        <f t="shared" si="372"/>
        <v>884.51999999996917</v>
      </c>
      <c r="L3391" t="str">
        <f t="shared" si="373"/>
        <v>835,17</v>
      </c>
      <c r="M3391" s="41">
        <f t="shared" si="374"/>
        <v>884.51999999996917</v>
      </c>
    </row>
    <row r="3392" spans="2:13" x14ac:dyDescent="0.2">
      <c r="B3392" s="41">
        <f t="shared" si="368"/>
        <v>10614.35999999963</v>
      </c>
      <c r="C3392" s="41">
        <f>Motor!$E$5</f>
        <v>1900</v>
      </c>
      <c r="D3392" s="41">
        <f>Motor!$E$6</f>
        <v>0</v>
      </c>
      <c r="E3392" s="41">
        <f t="shared" si="369"/>
        <v>12514.35999999963</v>
      </c>
      <c r="F3392" s="41">
        <f t="shared" si="370"/>
        <v>1042.8599999999999</v>
      </c>
      <c r="G3392" s="41">
        <f>IF(VLOOKUP(F3392,Constantes!$D$2:$E$11,2,TRUE)=0,+F3392,VLOOKUP(F3392,Constantes!$D$2:$E$11,2,TRUE))</f>
        <v>1050</v>
      </c>
      <c r="H3392" s="41">
        <f>ROUND(+Motor!$D$15*Iteración!G3392,2)</f>
        <v>49.35</v>
      </c>
      <c r="I3392" s="48">
        <f t="shared" si="371"/>
        <v>835.17999999996914</v>
      </c>
      <c r="J3392" s="41">
        <f t="shared" si="372"/>
        <v>884.52999999996916</v>
      </c>
      <c r="L3392" t="str">
        <f t="shared" si="373"/>
        <v>835,18</v>
      </c>
      <c r="M3392" s="41">
        <f t="shared" si="374"/>
        <v>884.52999999996916</v>
      </c>
    </row>
    <row r="3393" spans="2:13" x14ac:dyDescent="0.2">
      <c r="B3393" s="41">
        <f t="shared" si="368"/>
        <v>10614.47999999963</v>
      </c>
      <c r="C3393" s="41">
        <f>Motor!$E$5</f>
        <v>1900</v>
      </c>
      <c r="D3393" s="41">
        <f>Motor!$E$6</f>
        <v>0</v>
      </c>
      <c r="E3393" s="41">
        <f t="shared" si="369"/>
        <v>12514.47999999963</v>
      </c>
      <c r="F3393" s="41">
        <f t="shared" si="370"/>
        <v>1042.8699999999999</v>
      </c>
      <c r="G3393" s="41">
        <f>IF(VLOOKUP(F3393,Constantes!$D$2:$E$11,2,TRUE)=0,+F3393,VLOOKUP(F3393,Constantes!$D$2:$E$11,2,TRUE))</f>
        <v>1050</v>
      </c>
      <c r="H3393" s="41">
        <f>ROUND(+Motor!$D$15*Iteración!G3393,2)</f>
        <v>49.35</v>
      </c>
      <c r="I3393" s="48">
        <f t="shared" si="371"/>
        <v>835.18999999996913</v>
      </c>
      <c r="J3393" s="41">
        <f t="shared" si="372"/>
        <v>884.53999999996915</v>
      </c>
      <c r="L3393" t="str">
        <f t="shared" si="373"/>
        <v>835,19</v>
      </c>
      <c r="M3393" s="41">
        <f t="shared" si="374"/>
        <v>884.53999999996915</v>
      </c>
    </row>
    <row r="3394" spans="2:13" x14ac:dyDescent="0.2">
      <c r="B3394" s="41">
        <f t="shared" si="368"/>
        <v>10614.599999999629</v>
      </c>
      <c r="C3394" s="41">
        <f>Motor!$E$5</f>
        <v>1900</v>
      </c>
      <c r="D3394" s="41">
        <f>Motor!$E$6</f>
        <v>0</v>
      </c>
      <c r="E3394" s="41">
        <f t="shared" si="369"/>
        <v>12514.599999999629</v>
      </c>
      <c r="F3394" s="41">
        <f t="shared" si="370"/>
        <v>1042.8800000000001</v>
      </c>
      <c r="G3394" s="41">
        <f>IF(VLOOKUP(F3394,Constantes!$D$2:$E$11,2,TRUE)=0,+F3394,VLOOKUP(F3394,Constantes!$D$2:$E$11,2,TRUE))</f>
        <v>1050</v>
      </c>
      <c r="H3394" s="41">
        <f>ROUND(+Motor!$D$15*Iteración!G3394,2)</f>
        <v>49.35</v>
      </c>
      <c r="I3394" s="48">
        <f t="shared" si="371"/>
        <v>835.19999999996912</v>
      </c>
      <c r="J3394" s="41">
        <f t="shared" si="372"/>
        <v>884.54999999996915</v>
      </c>
      <c r="L3394" t="str">
        <f t="shared" si="373"/>
        <v>835,20</v>
      </c>
      <c r="M3394" s="41">
        <f t="shared" si="374"/>
        <v>884.54999999996915</v>
      </c>
    </row>
    <row r="3395" spans="2:13" x14ac:dyDescent="0.2">
      <c r="B3395" s="41">
        <f t="shared" si="368"/>
        <v>10614.71999999963</v>
      </c>
      <c r="C3395" s="41">
        <f>Motor!$E$5</f>
        <v>1900</v>
      </c>
      <c r="D3395" s="41">
        <f>Motor!$E$6</f>
        <v>0</v>
      </c>
      <c r="E3395" s="41">
        <f t="shared" si="369"/>
        <v>12514.71999999963</v>
      </c>
      <c r="F3395" s="41">
        <f t="shared" si="370"/>
        <v>1042.8900000000001</v>
      </c>
      <c r="G3395" s="41">
        <f>IF(VLOOKUP(F3395,Constantes!$D$2:$E$11,2,TRUE)=0,+F3395,VLOOKUP(F3395,Constantes!$D$2:$E$11,2,TRUE))</f>
        <v>1050</v>
      </c>
      <c r="H3395" s="41">
        <f>ROUND(+Motor!$D$15*Iteración!G3395,2)</f>
        <v>49.35</v>
      </c>
      <c r="I3395" s="48">
        <f t="shared" si="371"/>
        <v>835.20999999996911</v>
      </c>
      <c r="J3395" s="41">
        <f t="shared" si="372"/>
        <v>884.55999999996914</v>
      </c>
      <c r="L3395" t="str">
        <f t="shared" si="373"/>
        <v>835,21</v>
      </c>
      <c r="M3395" s="41">
        <f t="shared" si="374"/>
        <v>884.55999999996914</v>
      </c>
    </row>
    <row r="3396" spans="2:13" x14ac:dyDescent="0.2">
      <c r="B3396" s="41">
        <f t="shared" ref="B3396:B3459" si="375">+J3396*12</f>
        <v>10614.839999999629</v>
      </c>
      <c r="C3396" s="41">
        <f>Motor!$E$5</f>
        <v>1900</v>
      </c>
      <c r="D3396" s="41">
        <f>Motor!$E$6</f>
        <v>0</v>
      </c>
      <c r="E3396" s="41">
        <f t="shared" si="369"/>
        <v>12514.839999999629</v>
      </c>
      <c r="F3396" s="41">
        <f t="shared" si="370"/>
        <v>1042.9000000000001</v>
      </c>
      <c r="G3396" s="41">
        <f>IF(VLOOKUP(F3396,Constantes!$D$2:$E$11,2,TRUE)=0,+F3396,VLOOKUP(F3396,Constantes!$D$2:$E$11,2,TRUE))</f>
        <v>1050</v>
      </c>
      <c r="H3396" s="41">
        <f>ROUND(+Motor!$D$15*Iteración!G3396,2)</f>
        <v>49.35</v>
      </c>
      <c r="I3396" s="48">
        <f t="shared" si="371"/>
        <v>835.2199999999691</v>
      </c>
      <c r="J3396" s="41">
        <f t="shared" si="372"/>
        <v>884.56999999996913</v>
      </c>
      <c r="L3396" t="str">
        <f t="shared" si="373"/>
        <v>835,22</v>
      </c>
      <c r="M3396" s="41">
        <f t="shared" si="374"/>
        <v>884.56999999996913</v>
      </c>
    </row>
    <row r="3397" spans="2:13" x14ac:dyDescent="0.2">
      <c r="B3397" s="41">
        <f t="shared" si="375"/>
        <v>10614.95999999963</v>
      </c>
      <c r="C3397" s="41">
        <f>Motor!$E$5</f>
        <v>1900</v>
      </c>
      <c r="D3397" s="41">
        <f>Motor!$E$6</f>
        <v>0</v>
      </c>
      <c r="E3397" s="41">
        <f t="shared" ref="E3397:E3460" si="376">SUM(B3397:D3397)</f>
        <v>12514.95999999963</v>
      </c>
      <c r="F3397" s="41">
        <f t="shared" ref="F3397:F3460" si="377">ROUND(+E3397/12,2)</f>
        <v>1042.9100000000001</v>
      </c>
      <c r="G3397" s="41">
        <f>IF(VLOOKUP(F3397,Constantes!$D$2:$E$11,2,TRUE)=0,+F3397,VLOOKUP(F3397,Constantes!$D$2:$E$11,2,TRUE))</f>
        <v>1050</v>
      </c>
      <c r="H3397" s="41">
        <f>ROUND(+Motor!$D$15*Iteración!G3397,2)</f>
        <v>49.35</v>
      </c>
      <c r="I3397" s="48">
        <f t="shared" ref="I3397:I3460" si="378">+J3397-H3397</f>
        <v>835.2299999999691</v>
      </c>
      <c r="J3397" s="41">
        <f t="shared" ref="J3397:J3460" si="379">+J3396+$J$1</f>
        <v>884.57999999996912</v>
      </c>
      <c r="L3397" t="str">
        <f t="shared" si="373"/>
        <v>835,23</v>
      </c>
      <c r="M3397" s="41">
        <f t="shared" si="374"/>
        <v>884.57999999996912</v>
      </c>
    </row>
    <row r="3398" spans="2:13" x14ac:dyDescent="0.2">
      <c r="B3398" s="41">
        <f t="shared" si="375"/>
        <v>10615.079999999629</v>
      </c>
      <c r="C3398" s="41">
        <f>Motor!$E$5</f>
        <v>1900</v>
      </c>
      <c r="D3398" s="41">
        <f>Motor!$E$6</f>
        <v>0</v>
      </c>
      <c r="E3398" s="41">
        <f t="shared" si="376"/>
        <v>12515.079999999629</v>
      </c>
      <c r="F3398" s="41">
        <f t="shared" si="377"/>
        <v>1042.92</v>
      </c>
      <c r="G3398" s="41">
        <f>IF(VLOOKUP(F3398,Constantes!$D$2:$E$11,2,TRUE)=0,+F3398,VLOOKUP(F3398,Constantes!$D$2:$E$11,2,TRUE))</f>
        <v>1050</v>
      </c>
      <c r="H3398" s="41">
        <f>ROUND(+Motor!$D$15*Iteración!G3398,2)</f>
        <v>49.35</v>
      </c>
      <c r="I3398" s="48">
        <f t="shared" si="378"/>
        <v>835.23999999996909</v>
      </c>
      <c r="J3398" s="41">
        <f t="shared" si="379"/>
        <v>884.58999999996911</v>
      </c>
      <c r="L3398" t="str">
        <f t="shared" si="373"/>
        <v>835,24</v>
      </c>
      <c r="M3398" s="41">
        <f t="shared" si="374"/>
        <v>884.58999999996911</v>
      </c>
    </row>
    <row r="3399" spans="2:13" x14ac:dyDescent="0.2">
      <c r="B3399" s="41">
        <f t="shared" si="375"/>
        <v>10615.19999999963</v>
      </c>
      <c r="C3399" s="41">
        <f>Motor!$E$5</f>
        <v>1900</v>
      </c>
      <c r="D3399" s="41">
        <f>Motor!$E$6</f>
        <v>0</v>
      </c>
      <c r="E3399" s="41">
        <f t="shared" si="376"/>
        <v>12515.19999999963</v>
      </c>
      <c r="F3399" s="41">
        <f t="shared" si="377"/>
        <v>1042.93</v>
      </c>
      <c r="G3399" s="41">
        <f>IF(VLOOKUP(F3399,Constantes!$D$2:$E$11,2,TRUE)=0,+F3399,VLOOKUP(F3399,Constantes!$D$2:$E$11,2,TRUE))</f>
        <v>1050</v>
      </c>
      <c r="H3399" s="41">
        <f>ROUND(+Motor!$D$15*Iteración!G3399,2)</f>
        <v>49.35</v>
      </c>
      <c r="I3399" s="48">
        <f t="shared" si="378"/>
        <v>835.24999999996908</v>
      </c>
      <c r="J3399" s="41">
        <f t="shared" si="379"/>
        <v>884.5999999999691</v>
      </c>
      <c r="L3399" t="str">
        <f t="shared" si="373"/>
        <v>835,25</v>
      </c>
      <c r="M3399" s="41">
        <f t="shared" si="374"/>
        <v>884.5999999999691</v>
      </c>
    </row>
    <row r="3400" spans="2:13" x14ac:dyDescent="0.2">
      <c r="B3400" s="41">
        <f t="shared" si="375"/>
        <v>10615.319999999629</v>
      </c>
      <c r="C3400" s="41">
        <f>Motor!$E$5</f>
        <v>1900</v>
      </c>
      <c r="D3400" s="41">
        <f>Motor!$E$6</f>
        <v>0</v>
      </c>
      <c r="E3400" s="41">
        <f t="shared" si="376"/>
        <v>12515.319999999629</v>
      </c>
      <c r="F3400" s="41">
        <f t="shared" si="377"/>
        <v>1042.94</v>
      </c>
      <c r="G3400" s="41">
        <f>IF(VLOOKUP(F3400,Constantes!$D$2:$E$11,2,TRUE)=0,+F3400,VLOOKUP(F3400,Constantes!$D$2:$E$11,2,TRUE))</f>
        <v>1050</v>
      </c>
      <c r="H3400" s="41">
        <f>ROUND(+Motor!$D$15*Iteración!G3400,2)</f>
        <v>49.35</v>
      </c>
      <c r="I3400" s="48">
        <f t="shared" si="378"/>
        <v>835.25999999996907</v>
      </c>
      <c r="J3400" s="41">
        <f t="shared" si="379"/>
        <v>884.60999999996909</v>
      </c>
      <c r="L3400" t="str">
        <f t="shared" si="373"/>
        <v>835,26</v>
      </c>
      <c r="M3400" s="41">
        <f t="shared" si="374"/>
        <v>884.60999999996909</v>
      </c>
    </row>
    <row r="3401" spans="2:13" x14ac:dyDescent="0.2">
      <c r="B3401" s="41">
        <f t="shared" si="375"/>
        <v>10615.439999999629</v>
      </c>
      <c r="C3401" s="41">
        <f>Motor!$E$5</f>
        <v>1900</v>
      </c>
      <c r="D3401" s="41">
        <f>Motor!$E$6</f>
        <v>0</v>
      </c>
      <c r="E3401" s="41">
        <f t="shared" si="376"/>
        <v>12515.439999999629</v>
      </c>
      <c r="F3401" s="41">
        <f t="shared" si="377"/>
        <v>1042.95</v>
      </c>
      <c r="G3401" s="41">
        <f>IF(VLOOKUP(F3401,Constantes!$D$2:$E$11,2,TRUE)=0,+F3401,VLOOKUP(F3401,Constantes!$D$2:$E$11,2,TRUE))</f>
        <v>1050</v>
      </c>
      <c r="H3401" s="41">
        <f>ROUND(+Motor!$D$15*Iteración!G3401,2)</f>
        <v>49.35</v>
      </c>
      <c r="I3401" s="48">
        <f t="shared" si="378"/>
        <v>835.26999999996906</v>
      </c>
      <c r="J3401" s="41">
        <f t="shared" si="379"/>
        <v>884.61999999996908</v>
      </c>
      <c r="L3401" t="str">
        <f t="shared" si="373"/>
        <v>835,27</v>
      </c>
      <c r="M3401" s="41">
        <f t="shared" si="374"/>
        <v>884.61999999996908</v>
      </c>
    </row>
    <row r="3402" spans="2:13" x14ac:dyDescent="0.2">
      <c r="B3402" s="41">
        <f t="shared" si="375"/>
        <v>10615.559999999628</v>
      </c>
      <c r="C3402" s="41">
        <f>Motor!$E$5</f>
        <v>1900</v>
      </c>
      <c r="D3402" s="41">
        <f>Motor!$E$6</f>
        <v>0</v>
      </c>
      <c r="E3402" s="41">
        <f t="shared" si="376"/>
        <v>12515.559999999628</v>
      </c>
      <c r="F3402" s="41">
        <f t="shared" si="377"/>
        <v>1042.96</v>
      </c>
      <c r="G3402" s="41">
        <f>IF(VLOOKUP(F3402,Constantes!$D$2:$E$11,2,TRUE)=0,+F3402,VLOOKUP(F3402,Constantes!$D$2:$E$11,2,TRUE))</f>
        <v>1050</v>
      </c>
      <c r="H3402" s="41">
        <f>ROUND(+Motor!$D$15*Iteración!G3402,2)</f>
        <v>49.35</v>
      </c>
      <c r="I3402" s="48">
        <f t="shared" si="378"/>
        <v>835.27999999996905</v>
      </c>
      <c r="J3402" s="41">
        <f t="shared" si="379"/>
        <v>884.62999999996907</v>
      </c>
      <c r="L3402" t="str">
        <f t="shared" si="373"/>
        <v>835,28</v>
      </c>
      <c r="M3402" s="41">
        <f t="shared" si="374"/>
        <v>884.62999999996907</v>
      </c>
    </row>
    <row r="3403" spans="2:13" x14ac:dyDescent="0.2">
      <c r="B3403" s="41">
        <f t="shared" si="375"/>
        <v>10615.679999999629</v>
      </c>
      <c r="C3403" s="41">
        <f>Motor!$E$5</f>
        <v>1900</v>
      </c>
      <c r="D3403" s="41">
        <f>Motor!$E$6</f>
        <v>0</v>
      </c>
      <c r="E3403" s="41">
        <f t="shared" si="376"/>
        <v>12515.679999999629</v>
      </c>
      <c r="F3403" s="41">
        <f t="shared" si="377"/>
        <v>1042.97</v>
      </c>
      <c r="G3403" s="41">
        <f>IF(VLOOKUP(F3403,Constantes!$D$2:$E$11,2,TRUE)=0,+F3403,VLOOKUP(F3403,Constantes!$D$2:$E$11,2,TRUE))</f>
        <v>1050</v>
      </c>
      <c r="H3403" s="41">
        <f>ROUND(+Motor!$D$15*Iteración!G3403,2)</f>
        <v>49.35</v>
      </c>
      <c r="I3403" s="48">
        <f t="shared" si="378"/>
        <v>835.28999999996904</v>
      </c>
      <c r="J3403" s="41">
        <f t="shared" si="379"/>
        <v>884.63999999996906</v>
      </c>
      <c r="L3403" t="str">
        <f t="shared" si="373"/>
        <v>835,29</v>
      </c>
      <c r="M3403" s="41">
        <f t="shared" si="374"/>
        <v>884.63999999996906</v>
      </c>
    </row>
    <row r="3404" spans="2:13" x14ac:dyDescent="0.2">
      <c r="B3404" s="41">
        <f t="shared" si="375"/>
        <v>10615.799999999628</v>
      </c>
      <c r="C3404" s="41">
        <f>Motor!$E$5</f>
        <v>1900</v>
      </c>
      <c r="D3404" s="41">
        <f>Motor!$E$6</f>
        <v>0</v>
      </c>
      <c r="E3404" s="41">
        <f t="shared" si="376"/>
        <v>12515.799999999628</v>
      </c>
      <c r="F3404" s="41">
        <f t="shared" si="377"/>
        <v>1042.98</v>
      </c>
      <c r="G3404" s="41">
        <f>IF(VLOOKUP(F3404,Constantes!$D$2:$E$11,2,TRUE)=0,+F3404,VLOOKUP(F3404,Constantes!$D$2:$E$11,2,TRUE))</f>
        <v>1050</v>
      </c>
      <c r="H3404" s="41">
        <f>ROUND(+Motor!$D$15*Iteración!G3404,2)</f>
        <v>49.35</v>
      </c>
      <c r="I3404" s="48">
        <f t="shared" si="378"/>
        <v>835.29999999996903</v>
      </c>
      <c r="J3404" s="41">
        <f t="shared" si="379"/>
        <v>884.64999999996905</v>
      </c>
      <c r="L3404" t="str">
        <f t="shared" si="373"/>
        <v>835,30</v>
      </c>
      <c r="M3404" s="41">
        <f t="shared" si="374"/>
        <v>884.64999999996905</v>
      </c>
    </row>
    <row r="3405" spans="2:13" x14ac:dyDescent="0.2">
      <c r="B3405" s="41">
        <f t="shared" si="375"/>
        <v>10615.919999999629</v>
      </c>
      <c r="C3405" s="41">
        <f>Motor!$E$5</f>
        <v>1900</v>
      </c>
      <c r="D3405" s="41">
        <f>Motor!$E$6</f>
        <v>0</v>
      </c>
      <c r="E3405" s="41">
        <f t="shared" si="376"/>
        <v>12515.919999999629</v>
      </c>
      <c r="F3405" s="41">
        <f t="shared" si="377"/>
        <v>1042.99</v>
      </c>
      <c r="G3405" s="41">
        <f>IF(VLOOKUP(F3405,Constantes!$D$2:$E$11,2,TRUE)=0,+F3405,VLOOKUP(F3405,Constantes!$D$2:$E$11,2,TRUE))</f>
        <v>1050</v>
      </c>
      <c r="H3405" s="41">
        <f>ROUND(+Motor!$D$15*Iteración!G3405,2)</f>
        <v>49.35</v>
      </c>
      <c r="I3405" s="48">
        <f t="shared" si="378"/>
        <v>835.30999999996902</v>
      </c>
      <c r="J3405" s="41">
        <f t="shared" si="379"/>
        <v>884.65999999996905</v>
      </c>
      <c r="L3405" t="str">
        <f t="shared" si="373"/>
        <v>835,31</v>
      </c>
      <c r="M3405" s="41">
        <f t="shared" si="374"/>
        <v>884.65999999996905</v>
      </c>
    </row>
    <row r="3406" spans="2:13" x14ac:dyDescent="0.2">
      <c r="B3406" s="41">
        <f t="shared" si="375"/>
        <v>10616.039999999628</v>
      </c>
      <c r="C3406" s="41">
        <f>Motor!$E$5</f>
        <v>1900</v>
      </c>
      <c r="D3406" s="41">
        <f>Motor!$E$6</f>
        <v>0</v>
      </c>
      <c r="E3406" s="41">
        <f t="shared" si="376"/>
        <v>12516.039999999628</v>
      </c>
      <c r="F3406" s="41">
        <f t="shared" si="377"/>
        <v>1043</v>
      </c>
      <c r="G3406" s="41">
        <f>IF(VLOOKUP(F3406,Constantes!$D$2:$E$11,2,TRUE)=0,+F3406,VLOOKUP(F3406,Constantes!$D$2:$E$11,2,TRUE))</f>
        <v>1050</v>
      </c>
      <c r="H3406" s="41">
        <f>ROUND(+Motor!$D$15*Iteración!G3406,2)</f>
        <v>49.35</v>
      </c>
      <c r="I3406" s="48">
        <f t="shared" si="378"/>
        <v>835.31999999996901</v>
      </c>
      <c r="J3406" s="41">
        <f t="shared" si="379"/>
        <v>884.66999999996904</v>
      </c>
      <c r="L3406" t="str">
        <f t="shared" si="373"/>
        <v>835,32</v>
      </c>
      <c r="M3406" s="41">
        <f t="shared" si="374"/>
        <v>884.66999999996904</v>
      </c>
    </row>
    <row r="3407" spans="2:13" x14ac:dyDescent="0.2">
      <c r="B3407" s="41">
        <f t="shared" si="375"/>
        <v>10616.159999999629</v>
      </c>
      <c r="C3407" s="41">
        <f>Motor!$E$5</f>
        <v>1900</v>
      </c>
      <c r="D3407" s="41">
        <f>Motor!$E$6</f>
        <v>0</v>
      </c>
      <c r="E3407" s="41">
        <f t="shared" si="376"/>
        <v>12516.159999999629</v>
      </c>
      <c r="F3407" s="41">
        <f t="shared" si="377"/>
        <v>1043.01</v>
      </c>
      <c r="G3407" s="41">
        <f>IF(VLOOKUP(F3407,Constantes!$D$2:$E$11,2,TRUE)=0,+F3407,VLOOKUP(F3407,Constantes!$D$2:$E$11,2,TRUE))</f>
        <v>1050</v>
      </c>
      <c r="H3407" s="41">
        <f>ROUND(+Motor!$D$15*Iteración!G3407,2)</f>
        <v>49.35</v>
      </c>
      <c r="I3407" s="48">
        <f t="shared" si="378"/>
        <v>835.329999999969</v>
      </c>
      <c r="J3407" s="41">
        <f t="shared" si="379"/>
        <v>884.67999999996903</v>
      </c>
      <c r="L3407" t="str">
        <f t="shared" si="373"/>
        <v>835,33</v>
      </c>
      <c r="M3407" s="41">
        <f t="shared" si="374"/>
        <v>884.67999999996903</v>
      </c>
    </row>
    <row r="3408" spans="2:13" x14ac:dyDescent="0.2">
      <c r="B3408" s="41">
        <f t="shared" si="375"/>
        <v>10616.279999999628</v>
      </c>
      <c r="C3408" s="41">
        <f>Motor!$E$5</f>
        <v>1900</v>
      </c>
      <c r="D3408" s="41">
        <f>Motor!$E$6</f>
        <v>0</v>
      </c>
      <c r="E3408" s="41">
        <f t="shared" si="376"/>
        <v>12516.279999999628</v>
      </c>
      <c r="F3408" s="41">
        <f t="shared" si="377"/>
        <v>1043.02</v>
      </c>
      <c r="G3408" s="41">
        <f>IF(VLOOKUP(F3408,Constantes!$D$2:$E$11,2,TRUE)=0,+F3408,VLOOKUP(F3408,Constantes!$D$2:$E$11,2,TRUE))</f>
        <v>1050</v>
      </c>
      <c r="H3408" s="41">
        <f>ROUND(+Motor!$D$15*Iteración!G3408,2)</f>
        <v>49.35</v>
      </c>
      <c r="I3408" s="48">
        <f t="shared" si="378"/>
        <v>835.339999999969</v>
      </c>
      <c r="J3408" s="41">
        <f t="shared" si="379"/>
        <v>884.68999999996902</v>
      </c>
      <c r="L3408" t="str">
        <f t="shared" si="373"/>
        <v>835,34</v>
      </c>
      <c r="M3408" s="41">
        <f t="shared" si="374"/>
        <v>884.68999999996902</v>
      </c>
    </row>
    <row r="3409" spans="2:13" x14ac:dyDescent="0.2">
      <c r="B3409" s="41">
        <f t="shared" si="375"/>
        <v>10616.399999999629</v>
      </c>
      <c r="C3409" s="41">
        <f>Motor!$E$5</f>
        <v>1900</v>
      </c>
      <c r="D3409" s="41">
        <f>Motor!$E$6</f>
        <v>0</v>
      </c>
      <c r="E3409" s="41">
        <f t="shared" si="376"/>
        <v>12516.399999999629</v>
      </c>
      <c r="F3409" s="41">
        <f t="shared" si="377"/>
        <v>1043.03</v>
      </c>
      <c r="G3409" s="41">
        <f>IF(VLOOKUP(F3409,Constantes!$D$2:$E$11,2,TRUE)=0,+F3409,VLOOKUP(F3409,Constantes!$D$2:$E$11,2,TRUE))</f>
        <v>1050</v>
      </c>
      <c r="H3409" s="41">
        <f>ROUND(+Motor!$D$15*Iteración!G3409,2)</f>
        <v>49.35</v>
      </c>
      <c r="I3409" s="48">
        <f t="shared" si="378"/>
        <v>835.34999999996899</v>
      </c>
      <c r="J3409" s="41">
        <f t="shared" si="379"/>
        <v>884.69999999996901</v>
      </c>
      <c r="L3409" t="str">
        <f t="shared" si="373"/>
        <v>835,35</v>
      </c>
      <c r="M3409" s="41">
        <f t="shared" si="374"/>
        <v>884.69999999996901</v>
      </c>
    </row>
    <row r="3410" spans="2:13" x14ac:dyDescent="0.2">
      <c r="B3410" s="41">
        <f t="shared" si="375"/>
        <v>10616.519999999628</v>
      </c>
      <c r="C3410" s="41">
        <f>Motor!$E$5</f>
        <v>1900</v>
      </c>
      <c r="D3410" s="41">
        <f>Motor!$E$6</f>
        <v>0</v>
      </c>
      <c r="E3410" s="41">
        <f t="shared" si="376"/>
        <v>12516.519999999628</v>
      </c>
      <c r="F3410" s="41">
        <f t="shared" si="377"/>
        <v>1043.04</v>
      </c>
      <c r="G3410" s="41">
        <f>IF(VLOOKUP(F3410,Constantes!$D$2:$E$11,2,TRUE)=0,+F3410,VLOOKUP(F3410,Constantes!$D$2:$E$11,2,TRUE))</f>
        <v>1050</v>
      </c>
      <c r="H3410" s="41">
        <f>ROUND(+Motor!$D$15*Iteración!G3410,2)</f>
        <v>49.35</v>
      </c>
      <c r="I3410" s="48">
        <f t="shared" si="378"/>
        <v>835.35999999996898</v>
      </c>
      <c r="J3410" s="41">
        <f t="shared" si="379"/>
        <v>884.709999999969</v>
      </c>
      <c r="L3410" t="str">
        <f t="shared" si="373"/>
        <v>835,36</v>
      </c>
      <c r="M3410" s="41">
        <f t="shared" si="374"/>
        <v>884.709999999969</v>
      </c>
    </row>
    <row r="3411" spans="2:13" x14ac:dyDescent="0.2">
      <c r="B3411" s="41">
        <f t="shared" si="375"/>
        <v>10616.639999999628</v>
      </c>
      <c r="C3411" s="41">
        <f>Motor!$E$5</f>
        <v>1900</v>
      </c>
      <c r="D3411" s="41">
        <f>Motor!$E$6</f>
        <v>0</v>
      </c>
      <c r="E3411" s="41">
        <f t="shared" si="376"/>
        <v>12516.639999999628</v>
      </c>
      <c r="F3411" s="41">
        <f t="shared" si="377"/>
        <v>1043.05</v>
      </c>
      <c r="G3411" s="41">
        <f>IF(VLOOKUP(F3411,Constantes!$D$2:$E$11,2,TRUE)=0,+F3411,VLOOKUP(F3411,Constantes!$D$2:$E$11,2,TRUE))</f>
        <v>1050</v>
      </c>
      <c r="H3411" s="41">
        <f>ROUND(+Motor!$D$15*Iteración!G3411,2)</f>
        <v>49.35</v>
      </c>
      <c r="I3411" s="48">
        <f t="shared" si="378"/>
        <v>835.36999999996897</v>
      </c>
      <c r="J3411" s="41">
        <f t="shared" si="379"/>
        <v>884.71999999996899</v>
      </c>
      <c r="L3411" t="str">
        <f t="shared" si="373"/>
        <v>835,37</v>
      </c>
      <c r="M3411" s="41">
        <f t="shared" si="374"/>
        <v>884.71999999996899</v>
      </c>
    </row>
    <row r="3412" spans="2:13" x14ac:dyDescent="0.2">
      <c r="B3412" s="41">
        <f t="shared" si="375"/>
        <v>10616.759999999627</v>
      </c>
      <c r="C3412" s="41">
        <f>Motor!$E$5</f>
        <v>1900</v>
      </c>
      <c r="D3412" s="41">
        <f>Motor!$E$6</f>
        <v>0</v>
      </c>
      <c r="E3412" s="41">
        <f t="shared" si="376"/>
        <v>12516.759999999627</v>
      </c>
      <c r="F3412" s="41">
        <f t="shared" si="377"/>
        <v>1043.06</v>
      </c>
      <c r="G3412" s="41">
        <f>IF(VLOOKUP(F3412,Constantes!$D$2:$E$11,2,TRUE)=0,+F3412,VLOOKUP(F3412,Constantes!$D$2:$E$11,2,TRUE))</f>
        <v>1050</v>
      </c>
      <c r="H3412" s="41">
        <f>ROUND(+Motor!$D$15*Iteración!G3412,2)</f>
        <v>49.35</v>
      </c>
      <c r="I3412" s="48">
        <f t="shared" si="378"/>
        <v>835.37999999996896</v>
      </c>
      <c r="J3412" s="41">
        <f t="shared" si="379"/>
        <v>884.72999999996898</v>
      </c>
      <c r="L3412" t="str">
        <f t="shared" si="373"/>
        <v>835,38</v>
      </c>
      <c r="M3412" s="41">
        <f t="shared" si="374"/>
        <v>884.72999999996898</v>
      </c>
    </row>
    <row r="3413" spans="2:13" x14ac:dyDescent="0.2">
      <c r="B3413" s="41">
        <f t="shared" si="375"/>
        <v>10616.879999999628</v>
      </c>
      <c r="C3413" s="41">
        <f>Motor!$E$5</f>
        <v>1900</v>
      </c>
      <c r="D3413" s="41">
        <f>Motor!$E$6</f>
        <v>0</v>
      </c>
      <c r="E3413" s="41">
        <f t="shared" si="376"/>
        <v>12516.879999999628</v>
      </c>
      <c r="F3413" s="41">
        <f t="shared" si="377"/>
        <v>1043.07</v>
      </c>
      <c r="G3413" s="41">
        <f>IF(VLOOKUP(F3413,Constantes!$D$2:$E$11,2,TRUE)=0,+F3413,VLOOKUP(F3413,Constantes!$D$2:$E$11,2,TRUE))</f>
        <v>1050</v>
      </c>
      <c r="H3413" s="41">
        <f>ROUND(+Motor!$D$15*Iteración!G3413,2)</f>
        <v>49.35</v>
      </c>
      <c r="I3413" s="48">
        <f t="shared" si="378"/>
        <v>835.38999999996895</v>
      </c>
      <c r="J3413" s="41">
        <f t="shared" si="379"/>
        <v>884.73999999996897</v>
      </c>
      <c r="L3413" t="str">
        <f t="shared" si="373"/>
        <v>835,39</v>
      </c>
      <c r="M3413" s="41">
        <f t="shared" si="374"/>
        <v>884.73999999996897</v>
      </c>
    </row>
    <row r="3414" spans="2:13" x14ac:dyDescent="0.2">
      <c r="B3414" s="41">
        <f t="shared" si="375"/>
        <v>10616.999999999627</v>
      </c>
      <c r="C3414" s="41">
        <f>Motor!$E$5</f>
        <v>1900</v>
      </c>
      <c r="D3414" s="41">
        <f>Motor!$E$6</f>
        <v>0</v>
      </c>
      <c r="E3414" s="41">
        <f t="shared" si="376"/>
        <v>12516.999999999627</v>
      </c>
      <c r="F3414" s="41">
        <f t="shared" si="377"/>
        <v>1043.08</v>
      </c>
      <c r="G3414" s="41">
        <f>IF(VLOOKUP(F3414,Constantes!$D$2:$E$11,2,TRUE)=0,+F3414,VLOOKUP(F3414,Constantes!$D$2:$E$11,2,TRUE))</f>
        <v>1050</v>
      </c>
      <c r="H3414" s="41">
        <f>ROUND(+Motor!$D$15*Iteración!G3414,2)</f>
        <v>49.35</v>
      </c>
      <c r="I3414" s="48">
        <f t="shared" si="378"/>
        <v>835.39999999996894</v>
      </c>
      <c r="J3414" s="41">
        <f t="shared" si="379"/>
        <v>884.74999999996896</v>
      </c>
      <c r="L3414" t="str">
        <f t="shared" si="373"/>
        <v>835,40</v>
      </c>
      <c r="M3414" s="41">
        <f t="shared" si="374"/>
        <v>884.74999999996896</v>
      </c>
    </row>
    <row r="3415" spans="2:13" x14ac:dyDescent="0.2">
      <c r="B3415" s="41">
        <f t="shared" si="375"/>
        <v>10617.119999999628</v>
      </c>
      <c r="C3415" s="41">
        <f>Motor!$E$5</f>
        <v>1900</v>
      </c>
      <c r="D3415" s="41">
        <f>Motor!$E$6</f>
        <v>0</v>
      </c>
      <c r="E3415" s="41">
        <f t="shared" si="376"/>
        <v>12517.119999999628</v>
      </c>
      <c r="F3415" s="41">
        <f t="shared" si="377"/>
        <v>1043.0899999999999</v>
      </c>
      <c r="G3415" s="41">
        <f>IF(VLOOKUP(F3415,Constantes!$D$2:$E$11,2,TRUE)=0,+F3415,VLOOKUP(F3415,Constantes!$D$2:$E$11,2,TRUE))</f>
        <v>1050</v>
      </c>
      <c r="H3415" s="41">
        <f>ROUND(+Motor!$D$15*Iteración!G3415,2)</f>
        <v>49.35</v>
      </c>
      <c r="I3415" s="48">
        <f t="shared" si="378"/>
        <v>835.40999999996893</v>
      </c>
      <c r="J3415" s="41">
        <f t="shared" si="379"/>
        <v>884.75999999996895</v>
      </c>
      <c r="L3415" t="str">
        <f t="shared" si="373"/>
        <v>835,41</v>
      </c>
      <c r="M3415" s="41">
        <f t="shared" si="374"/>
        <v>884.75999999996895</v>
      </c>
    </row>
    <row r="3416" spans="2:13" x14ac:dyDescent="0.2">
      <c r="B3416" s="41">
        <f t="shared" si="375"/>
        <v>10617.239999999627</v>
      </c>
      <c r="C3416" s="41">
        <f>Motor!$E$5</f>
        <v>1900</v>
      </c>
      <c r="D3416" s="41">
        <f>Motor!$E$6</f>
        <v>0</v>
      </c>
      <c r="E3416" s="41">
        <f t="shared" si="376"/>
        <v>12517.239999999627</v>
      </c>
      <c r="F3416" s="41">
        <f t="shared" si="377"/>
        <v>1043.0999999999999</v>
      </c>
      <c r="G3416" s="41">
        <f>IF(VLOOKUP(F3416,Constantes!$D$2:$E$11,2,TRUE)=0,+F3416,VLOOKUP(F3416,Constantes!$D$2:$E$11,2,TRUE))</f>
        <v>1050</v>
      </c>
      <c r="H3416" s="41">
        <f>ROUND(+Motor!$D$15*Iteración!G3416,2)</f>
        <v>49.35</v>
      </c>
      <c r="I3416" s="48">
        <f t="shared" si="378"/>
        <v>835.41999999996892</v>
      </c>
      <c r="J3416" s="41">
        <f t="shared" si="379"/>
        <v>884.76999999996895</v>
      </c>
      <c r="L3416" t="str">
        <f t="shared" si="373"/>
        <v>835,42</v>
      </c>
      <c r="M3416" s="41">
        <f t="shared" si="374"/>
        <v>884.76999999996895</v>
      </c>
    </row>
    <row r="3417" spans="2:13" x14ac:dyDescent="0.2">
      <c r="B3417" s="41">
        <f t="shared" si="375"/>
        <v>10617.359999999628</v>
      </c>
      <c r="C3417" s="41">
        <f>Motor!$E$5</f>
        <v>1900</v>
      </c>
      <c r="D3417" s="41">
        <f>Motor!$E$6</f>
        <v>0</v>
      </c>
      <c r="E3417" s="41">
        <f t="shared" si="376"/>
        <v>12517.359999999628</v>
      </c>
      <c r="F3417" s="41">
        <f t="shared" si="377"/>
        <v>1043.1099999999999</v>
      </c>
      <c r="G3417" s="41">
        <f>IF(VLOOKUP(F3417,Constantes!$D$2:$E$11,2,TRUE)=0,+F3417,VLOOKUP(F3417,Constantes!$D$2:$E$11,2,TRUE))</f>
        <v>1050</v>
      </c>
      <c r="H3417" s="41">
        <f>ROUND(+Motor!$D$15*Iteración!G3417,2)</f>
        <v>49.35</v>
      </c>
      <c r="I3417" s="48">
        <f t="shared" si="378"/>
        <v>835.42999999996891</v>
      </c>
      <c r="J3417" s="41">
        <f t="shared" si="379"/>
        <v>884.77999999996894</v>
      </c>
      <c r="L3417" t="str">
        <f t="shared" si="373"/>
        <v>835,43</v>
      </c>
      <c r="M3417" s="41">
        <f t="shared" si="374"/>
        <v>884.77999999996894</v>
      </c>
    </row>
    <row r="3418" spans="2:13" x14ac:dyDescent="0.2">
      <c r="B3418" s="41">
        <f t="shared" si="375"/>
        <v>10617.479999999627</v>
      </c>
      <c r="C3418" s="41">
        <f>Motor!$E$5</f>
        <v>1900</v>
      </c>
      <c r="D3418" s="41">
        <f>Motor!$E$6</f>
        <v>0</v>
      </c>
      <c r="E3418" s="41">
        <f t="shared" si="376"/>
        <v>12517.479999999627</v>
      </c>
      <c r="F3418" s="41">
        <f t="shared" si="377"/>
        <v>1043.1199999999999</v>
      </c>
      <c r="G3418" s="41">
        <f>IF(VLOOKUP(F3418,Constantes!$D$2:$E$11,2,TRUE)=0,+F3418,VLOOKUP(F3418,Constantes!$D$2:$E$11,2,TRUE))</f>
        <v>1050</v>
      </c>
      <c r="H3418" s="41">
        <f>ROUND(+Motor!$D$15*Iteración!G3418,2)</f>
        <v>49.35</v>
      </c>
      <c r="I3418" s="48">
        <f t="shared" si="378"/>
        <v>835.4399999999689</v>
      </c>
      <c r="J3418" s="41">
        <f t="shared" si="379"/>
        <v>884.78999999996893</v>
      </c>
      <c r="L3418" t="str">
        <f t="shared" si="373"/>
        <v>835,44</v>
      </c>
      <c r="M3418" s="41">
        <f t="shared" si="374"/>
        <v>884.78999999996893</v>
      </c>
    </row>
    <row r="3419" spans="2:13" x14ac:dyDescent="0.2">
      <c r="B3419" s="41">
        <f t="shared" si="375"/>
        <v>10617.599999999627</v>
      </c>
      <c r="C3419" s="41">
        <f>Motor!$E$5</f>
        <v>1900</v>
      </c>
      <c r="D3419" s="41">
        <f>Motor!$E$6</f>
        <v>0</v>
      </c>
      <c r="E3419" s="41">
        <f t="shared" si="376"/>
        <v>12517.599999999627</v>
      </c>
      <c r="F3419" s="41">
        <f t="shared" si="377"/>
        <v>1043.1300000000001</v>
      </c>
      <c r="G3419" s="41">
        <f>IF(VLOOKUP(F3419,Constantes!$D$2:$E$11,2,TRUE)=0,+F3419,VLOOKUP(F3419,Constantes!$D$2:$E$11,2,TRUE))</f>
        <v>1050</v>
      </c>
      <c r="H3419" s="41">
        <f>ROUND(+Motor!$D$15*Iteración!G3419,2)</f>
        <v>49.35</v>
      </c>
      <c r="I3419" s="48">
        <f t="shared" si="378"/>
        <v>835.4499999999689</v>
      </c>
      <c r="J3419" s="41">
        <f t="shared" si="379"/>
        <v>884.79999999996892</v>
      </c>
      <c r="L3419" t="str">
        <f t="shared" si="373"/>
        <v>835,45</v>
      </c>
      <c r="M3419" s="41">
        <f t="shared" si="374"/>
        <v>884.79999999996892</v>
      </c>
    </row>
    <row r="3420" spans="2:13" x14ac:dyDescent="0.2">
      <c r="B3420" s="41">
        <f t="shared" si="375"/>
        <v>10617.719999999626</v>
      </c>
      <c r="C3420" s="41">
        <f>Motor!$E$5</f>
        <v>1900</v>
      </c>
      <c r="D3420" s="41">
        <f>Motor!$E$6</f>
        <v>0</v>
      </c>
      <c r="E3420" s="41">
        <f t="shared" si="376"/>
        <v>12517.719999999626</v>
      </c>
      <c r="F3420" s="41">
        <f t="shared" si="377"/>
        <v>1043.1400000000001</v>
      </c>
      <c r="G3420" s="41">
        <f>IF(VLOOKUP(F3420,Constantes!$D$2:$E$11,2,TRUE)=0,+F3420,VLOOKUP(F3420,Constantes!$D$2:$E$11,2,TRUE))</f>
        <v>1050</v>
      </c>
      <c r="H3420" s="41">
        <f>ROUND(+Motor!$D$15*Iteración!G3420,2)</f>
        <v>49.35</v>
      </c>
      <c r="I3420" s="48">
        <f t="shared" si="378"/>
        <v>835.45999999996889</v>
      </c>
      <c r="J3420" s="41">
        <f t="shared" si="379"/>
        <v>884.80999999996891</v>
      </c>
      <c r="L3420" t="str">
        <f t="shared" si="373"/>
        <v>835,46</v>
      </c>
      <c r="M3420" s="41">
        <f t="shared" si="374"/>
        <v>884.80999999996891</v>
      </c>
    </row>
    <row r="3421" spans="2:13" x14ac:dyDescent="0.2">
      <c r="B3421" s="41">
        <f t="shared" si="375"/>
        <v>10617.839999999627</v>
      </c>
      <c r="C3421" s="41">
        <f>Motor!$E$5</f>
        <v>1900</v>
      </c>
      <c r="D3421" s="41">
        <f>Motor!$E$6</f>
        <v>0</v>
      </c>
      <c r="E3421" s="41">
        <f t="shared" si="376"/>
        <v>12517.839999999627</v>
      </c>
      <c r="F3421" s="41">
        <f t="shared" si="377"/>
        <v>1043.1500000000001</v>
      </c>
      <c r="G3421" s="41">
        <f>IF(VLOOKUP(F3421,Constantes!$D$2:$E$11,2,TRUE)=0,+F3421,VLOOKUP(F3421,Constantes!$D$2:$E$11,2,TRUE))</f>
        <v>1050</v>
      </c>
      <c r="H3421" s="41">
        <f>ROUND(+Motor!$D$15*Iteración!G3421,2)</f>
        <v>49.35</v>
      </c>
      <c r="I3421" s="48">
        <f t="shared" si="378"/>
        <v>835.46999999996888</v>
      </c>
      <c r="J3421" s="41">
        <f t="shared" si="379"/>
        <v>884.8199999999689</v>
      </c>
      <c r="L3421" t="str">
        <f t="shared" ref="L3421:L3484" si="380">TEXT(I3421,"0,00")</f>
        <v>835,47</v>
      </c>
      <c r="M3421" s="41">
        <f t="shared" ref="M3421:M3484" si="381">+J3421</f>
        <v>884.8199999999689</v>
      </c>
    </row>
    <row r="3422" spans="2:13" x14ac:dyDescent="0.2">
      <c r="B3422" s="41">
        <f t="shared" si="375"/>
        <v>10617.959999999626</v>
      </c>
      <c r="C3422" s="41">
        <f>Motor!$E$5</f>
        <v>1900</v>
      </c>
      <c r="D3422" s="41">
        <f>Motor!$E$6</f>
        <v>0</v>
      </c>
      <c r="E3422" s="41">
        <f t="shared" si="376"/>
        <v>12517.959999999626</v>
      </c>
      <c r="F3422" s="41">
        <f t="shared" si="377"/>
        <v>1043.1600000000001</v>
      </c>
      <c r="G3422" s="41">
        <f>IF(VLOOKUP(F3422,Constantes!$D$2:$E$11,2,TRUE)=0,+F3422,VLOOKUP(F3422,Constantes!$D$2:$E$11,2,TRUE))</f>
        <v>1050</v>
      </c>
      <c r="H3422" s="41">
        <f>ROUND(+Motor!$D$15*Iteración!G3422,2)</f>
        <v>49.35</v>
      </c>
      <c r="I3422" s="48">
        <f t="shared" si="378"/>
        <v>835.47999999996887</v>
      </c>
      <c r="J3422" s="41">
        <f t="shared" si="379"/>
        <v>884.82999999996889</v>
      </c>
      <c r="L3422" t="str">
        <f t="shared" si="380"/>
        <v>835,48</v>
      </c>
      <c r="M3422" s="41">
        <f t="shared" si="381"/>
        <v>884.82999999996889</v>
      </c>
    </row>
    <row r="3423" spans="2:13" x14ac:dyDescent="0.2">
      <c r="B3423" s="41">
        <f t="shared" si="375"/>
        <v>10618.079999999627</v>
      </c>
      <c r="C3423" s="41">
        <f>Motor!$E$5</f>
        <v>1900</v>
      </c>
      <c r="D3423" s="41">
        <f>Motor!$E$6</f>
        <v>0</v>
      </c>
      <c r="E3423" s="41">
        <f t="shared" si="376"/>
        <v>12518.079999999627</v>
      </c>
      <c r="F3423" s="41">
        <f t="shared" si="377"/>
        <v>1043.17</v>
      </c>
      <c r="G3423" s="41">
        <f>IF(VLOOKUP(F3423,Constantes!$D$2:$E$11,2,TRUE)=0,+F3423,VLOOKUP(F3423,Constantes!$D$2:$E$11,2,TRUE))</f>
        <v>1050</v>
      </c>
      <c r="H3423" s="41">
        <f>ROUND(+Motor!$D$15*Iteración!G3423,2)</f>
        <v>49.35</v>
      </c>
      <c r="I3423" s="48">
        <f t="shared" si="378"/>
        <v>835.48999999996886</v>
      </c>
      <c r="J3423" s="41">
        <f t="shared" si="379"/>
        <v>884.83999999996888</v>
      </c>
      <c r="L3423" t="str">
        <f t="shared" si="380"/>
        <v>835,49</v>
      </c>
      <c r="M3423" s="41">
        <f t="shared" si="381"/>
        <v>884.83999999996888</v>
      </c>
    </row>
    <row r="3424" spans="2:13" x14ac:dyDescent="0.2">
      <c r="B3424" s="41">
        <f t="shared" si="375"/>
        <v>10618.199999999626</v>
      </c>
      <c r="C3424" s="41">
        <f>Motor!$E$5</f>
        <v>1900</v>
      </c>
      <c r="D3424" s="41">
        <f>Motor!$E$6</f>
        <v>0</v>
      </c>
      <c r="E3424" s="41">
        <f t="shared" si="376"/>
        <v>12518.199999999626</v>
      </c>
      <c r="F3424" s="41">
        <f t="shared" si="377"/>
        <v>1043.18</v>
      </c>
      <c r="G3424" s="41">
        <f>IF(VLOOKUP(F3424,Constantes!$D$2:$E$11,2,TRUE)=0,+F3424,VLOOKUP(F3424,Constantes!$D$2:$E$11,2,TRUE))</f>
        <v>1050</v>
      </c>
      <c r="H3424" s="41">
        <f>ROUND(+Motor!$D$15*Iteración!G3424,2)</f>
        <v>49.35</v>
      </c>
      <c r="I3424" s="48">
        <f t="shared" si="378"/>
        <v>835.49999999996885</v>
      </c>
      <c r="J3424" s="41">
        <f t="shared" si="379"/>
        <v>884.84999999996887</v>
      </c>
      <c r="L3424" t="str">
        <f t="shared" si="380"/>
        <v>835,50</v>
      </c>
      <c r="M3424" s="41">
        <f t="shared" si="381"/>
        <v>884.84999999996887</v>
      </c>
    </row>
    <row r="3425" spans="2:13" x14ac:dyDescent="0.2">
      <c r="B3425" s="41">
        <f t="shared" si="375"/>
        <v>10618.319999999627</v>
      </c>
      <c r="C3425" s="41">
        <f>Motor!$E$5</f>
        <v>1900</v>
      </c>
      <c r="D3425" s="41">
        <f>Motor!$E$6</f>
        <v>0</v>
      </c>
      <c r="E3425" s="41">
        <f t="shared" si="376"/>
        <v>12518.319999999627</v>
      </c>
      <c r="F3425" s="41">
        <f t="shared" si="377"/>
        <v>1043.19</v>
      </c>
      <c r="G3425" s="41">
        <f>IF(VLOOKUP(F3425,Constantes!$D$2:$E$11,2,TRUE)=0,+F3425,VLOOKUP(F3425,Constantes!$D$2:$E$11,2,TRUE))</f>
        <v>1050</v>
      </c>
      <c r="H3425" s="41">
        <f>ROUND(+Motor!$D$15*Iteración!G3425,2)</f>
        <v>49.35</v>
      </c>
      <c r="I3425" s="48">
        <f t="shared" si="378"/>
        <v>835.50999999996884</v>
      </c>
      <c r="J3425" s="41">
        <f t="shared" si="379"/>
        <v>884.85999999996886</v>
      </c>
      <c r="L3425" t="str">
        <f t="shared" si="380"/>
        <v>835,51</v>
      </c>
      <c r="M3425" s="41">
        <f t="shared" si="381"/>
        <v>884.85999999996886</v>
      </c>
    </row>
    <row r="3426" spans="2:13" x14ac:dyDescent="0.2">
      <c r="B3426" s="41">
        <f t="shared" si="375"/>
        <v>10618.439999999626</v>
      </c>
      <c r="C3426" s="41">
        <f>Motor!$E$5</f>
        <v>1900</v>
      </c>
      <c r="D3426" s="41">
        <f>Motor!$E$6</f>
        <v>0</v>
      </c>
      <c r="E3426" s="41">
        <f t="shared" si="376"/>
        <v>12518.439999999626</v>
      </c>
      <c r="F3426" s="41">
        <f t="shared" si="377"/>
        <v>1043.2</v>
      </c>
      <c r="G3426" s="41">
        <f>IF(VLOOKUP(F3426,Constantes!$D$2:$E$11,2,TRUE)=0,+F3426,VLOOKUP(F3426,Constantes!$D$2:$E$11,2,TRUE))</f>
        <v>1050</v>
      </c>
      <c r="H3426" s="41">
        <f>ROUND(+Motor!$D$15*Iteración!G3426,2)</f>
        <v>49.35</v>
      </c>
      <c r="I3426" s="48">
        <f t="shared" si="378"/>
        <v>835.51999999996883</v>
      </c>
      <c r="J3426" s="41">
        <f t="shared" si="379"/>
        <v>884.86999999996885</v>
      </c>
      <c r="L3426" t="str">
        <f t="shared" si="380"/>
        <v>835,52</v>
      </c>
      <c r="M3426" s="41">
        <f t="shared" si="381"/>
        <v>884.86999999996885</v>
      </c>
    </row>
    <row r="3427" spans="2:13" x14ac:dyDescent="0.2">
      <c r="B3427" s="41">
        <f t="shared" si="375"/>
        <v>10618.559999999627</v>
      </c>
      <c r="C3427" s="41">
        <f>Motor!$E$5</f>
        <v>1900</v>
      </c>
      <c r="D3427" s="41">
        <f>Motor!$E$6</f>
        <v>0</v>
      </c>
      <c r="E3427" s="41">
        <f t="shared" si="376"/>
        <v>12518.559999999627</v>
      </c>
      <c r="F3427" s="41">
        <f t="shared" si="377"/>
        <v>1043.21</v>
      </c>
      <c r="G3427" s="41">
        <f>IF(VLOOKUP(F3427,Constantes!$D$2:$E$11,2,TRUE)=0,+F3427,VLOOKUP(F3427,Constantes!$D$2:$E$11,2,TRUE))</f>
        <v>1050</v>
      </c>
      <c r="H3427" s="41">
        <f>ROUND(+Motor!$D$15*Iteración!G3427,2)</f>
        <v>49.35</v>
      </c>
      <c r="I3427" s="48">
        <f t="shared" si="378"/>
        <v>835.52999999996882</v>
      </c>
      <c r="J3427" s="41">
        <f t="shared" si="379"/>
        <v>884.87999999996885</v>
      </c>
      <c r="L3427" t="str">
        <f t="shared" si="380"/>
        <v>835,53</v>
      </c>
      <c r="M3427" s="41">
        <f t="shared" si="381"/>
        <v>884.87999999996885</v>
      </c>
    </row>
    <row r="3428" spans="2:13" x14ac:dyDescent="0.2">
      <c r="B3428" s="41">
        <f t="shared" si="375"/>
        <v>10618.679999999626</v>
      </c>
      <c r="C3428" s="41">
        <f>Motor!$E$5</f>
        <v>1900</v>
      </c>
      <c r="D3428" s="41">
        <f>Motor!$E$6</f>
        <v>0</v>
      </c>
      <c r="E3428" s="41">
        <f t="shared" si="376"/>
        <v>12518.679999999626</v>
      </c>
      <c r="F3428" s="41">
        <f t="shared" si="377"/>
        <v>1043.22</v>
      </c>
      <c r="G3428" s="41">
        <f>IF(VLOOKUP(F3428,Constantes!$D$2:$E$11,2,TRUE)=0,+F3428,VLOOKUP(F3428,Constantes!$D$2:$E$11,2,TRUE))</f>
        <v>1050</v>
      </c>
      <c r="H3428" s="41">
        <f>ROUND(+Motor!$D$15*Iteración!G3428,2)</f>
        <v>49.35</v>
      </c>
      <c r="I3428" s="48">
        <f t="shared" si="378"/>
        <v>835.53999999996881</v>
      </c>
      <c r="J3428" s="41">
        <f t="shared" si="379"/>
        <v>884.88999999996884</v>
      </c>
      <c r="L3428" t="str">
        <f t="shared" si="380"/>
        <v>835,54</v>
      </c>
      <c r="M3428" s="41">
        <f t="shared" si="381"/>
        <v>884.88999999996884</v>
      </c>
    </row>
    <row r="3429" spans="2:13" x14ac:dyDescent="0.2">
      <c r="B3429" s="41">
        <f t="shared" si="375"/>
        <v>10618.799999999626</v>
      </c>
      <c r="C3429" s="41">
        <f>Motor!$E$5</f>
        <v>1900</v>
      </c>
      <c r="D3429" s="41">
        <f>Motor!$E$6</f>
        <v>0</v>
      </c>
      <c r="E3429" s="41">
        <f t="shared" si="376"/>
        <v>12518.799999999626</v>
      </c>
      <c r="F3429" s="41">
        <f t="shared" si="377"/>
        <v>1043.23</v>
      </c>
      <c r="G3429" s="41">
        <f>IF(VLOOKUP(F3429,Constantes!$D$2:$E$11,2,TRUE)=0,+F3429,VLOOKUP(F3429,Constantes!$D$2:$E$11,2,TRUE))</f>
        <v>1050</v>
      </c>
      <c r="H3429" s="41">
        <f>ROUND(+Motor!$D$15*Iteración!G3429,2)</f>
        <v>49.35</v>
      </c>
      <c r="I3429" s="48">
        <f t="shared" si="378"/>
        <v>835.5499999999688</v>
      </c>
      <c r="J3429" s="41">
        <f t="shared" si="379"/>
        <v>884.89999999996883</v>
      </c>
      <c r="L3429" t="str">
        <f t="shared" si="380"/>
        <v>835,55</v>
      </c>
      <c r="M3429" s="41">
        <f t="shared" si="381"/>
        <v>884.89999999996883</v>
      </c>
    </row>
    <row r="3430" spans="2:13" x14ac:dyDescent="0.2">
      <c r="B3430" s="41">
        <f t="shared" si="375"/>
        <v>10618.919999999625</v>
      </c>
      <c r="C3430" s="41">
        <f>Motor!$E$5</f>
        <v>1900</v>
      </c>
      <c r="D3430" s="41">
        <f>Motor!$E$6</f>
        <v>0</v>
      </c>
      <c r="E3430" s="41">
        <f t="shared" si="376"/>
        <v>12518.919999999625</v>
      </c>
      <c r="F3430" s="41">
        <f t="shared" si="377"/>
        <v>1043.24</v>
      </c>
      <c r="G3430" s="41">
        <f>IF(VLOOKUP(F3430,Constantes!$D$2:$E$11,2,TRUE)=0,+F3430,VLOOKUP(F3430,Constantes!$D$2:$E$11,2,TRUE))</f>
        <v>1050</v>
      </c>
      <c r="H3430" s="41">
        <f>ROUND(+Motor!$D$15*Iteración!G3430,2)</f>
        <v>49.35</v>
      </c>
      <c r="I3430" s="48">
        <f t="shared" si="378"/>
        <v>835.5599999999688</v>
      </c>
      <c r="J3430" s="41">
        <f t="shared" si="379"/>
        <v>884.90999999996882</v>
      </c>
      <c r="L3430" t="str">
        <f t="shared" si="380"/>
        <v>835,56</v>
      </c>
      <c r="M3430" s="41">
        <f t="shared" si="381"/>
        <v>884.90999999996882</v>
      </c>
    </row>
    <row r="3431" spans="2:13" x14ac:dyDescent="0.2">
      <c r="B3431" s="41">
        <f t="shared" si="375"/>
        <v>10619.039999999626</v>
      </c>
      <c r="C3431" s="41">
        <f>Motor!$E$5</f>
        <v>1900</v>
      </c>
      <c r="D3431" s="41">
        <f>Motor!$E$6</f>
        <v>0</v>
      </c>
      <c r="E3431" s="41">
        <f t="shared" si="376"/>
        <v>12519.039999999626</v>
      </c>
      <c r="F3431" s="41">
        <f t="shared" si="377"/>
        <v>1043.25</v>
      </c>
      <c r="G3431" s="41">
        <f>IF(VLOOKUP(F3431,Constantes!$D$2:$E$11,2,TRUE)=0,+F3431,VLOOKUP(F3431,Constantes!$D$2:$E$11,2,TRUE))</f>
        <v>1050</v>
      </c>
      <c r="H3431" s="41">
        <f>ROUND(+Motor!$D$15*Iteración!G3431,2)</f>
        <v>49.35</v>
      </c>
      <c r="I3431" s="48">
        <f t="shared" si="378"/>
        <v>835.56999999996879</v>
      </c>
      <c r="J3431" s="41">
        <f t="shared" si="379"/>
        <v>884.91999999996881</v>
      </c>
      <c r="L3431" t="str">
        <f t="shared" si="380"/>
        <v>835,57</v>
      </c>
      <c r="M3431" s="41">
        <f t="shared" si="381"/>
        <v>884.91999999996881</v>
      </c>
    </row>
    <row r="3432" spans="2:13" x14ac:dyDescent="0.2">
      <c r="B3432" s="41">
        <f t="shared" si="375"/>
        <v>10619.159999999625</v>
      </c>
      <c r="C3432" s="41">
        <f>Motor!$E$5</f>
        <v>1900</v>
      </c>
      <c r="D3432" s="41">
        <f>Motor!$E$6</f>
        <v>0</v>
      </c>
      <c r="E3432" s="41">
        <f t="shared" si="376"/>
        <v>12519.159999999625</v>
      </c>
      <c r="F3432" s="41">
        <f t="shared" si="377"/>
        <v>1043.26</v>
      </c>
      <c r="G3432" s="41">
        <f>IF(VLOOKUP(F3432,Constantes!$D$2:$E$11,2,TRUE)=0,+F3432,VLOOKUP(F3432,Constantes!$D$2:$E$11,2,TRUE))</f>
        <v>1050</v>
      </c>
      <c r="H3432" s="41">
        <f>ROUND(+Motor!$D$15*Iteración!G3432,2)</f>
        <v>49.35</v>
      </c>
      <c r="I3432" s="48">
        <f t="shared" si="378"/>
        <v>835.57999999996878</v>
      </c>
      <c r="J3432" s="41">
        <f t="shared" si="379"/>
        <v>884.9299999999688</v>
      </c>
      <c r="L3432" t="str">
        <f t="shared" si="380"/>
        <v>835,58</v>
      </c>
      <c r="M3432" s="41">
        <f t="shared" si="381"/>
        <v>884.9299999999688</v>
      </c>
    </row>
    <row r="3433" spans="2:13" x14ac:dyDescent="0.2">
      <c r="B3433" s="41">
        <f t="shared" si="375"/>
        <v>10619.279999999626</v>
      </c>
      <c r="C3433" s="41">
        <f>Motor!$E$5</f>
        <v>1900</v>
      </c>
      <c r="D3433" s="41">
        <f>Motor!$E$6</f>
        <v>0</v>
      </c>
      <c r="E3433" s="41">
        <f t="shared" si="376"/>
        <v>12519.279999999626</v>
      </c>
      <c r="F3433" s="41">
        <f t="shared" si="377"/>
        <v>1043.27</v>
      </c>
      <c r="G3433" s="41">
        <f>IF(VLOOKUP(F3433,Constantes!$D$2:$E$11,2,TRUE)=0,+F3433,VLOOKUP(F3433,Constantes!$D$2:$E$11,2,TRUE))</f>
        <v>1050</v>
      </c>
      <c r="H3433" s="41">
        <f>ROUND(+Motor!$D$15*Iteración!G3433,2)</f>
        <v>49.35</v>
      </c>
      <c r="I3433" s="48">
        <f t="shared" si="378"/>
        <v>835.58999999996877</v>
      </c>
      <c r="J3433" s="41">
        <f t="shared" si="379"/>
        <v>884.93999999996879</v>
      </c>
      <c r="L3433" t="str">
        <f t="shared" si="380"/>
        <v>835,59</v>
      </c>
      <c r="M3433" s="41">
        <f t="shared" si="381"/>
        <v>884.93999999996879</v>
      </c>
    </row>
    <row r="3434" spans="2:13" x14ac:dyDescent="0.2">
      <c r="B3434" s="41">
        <f t="shared" si="375"/>
        <v>10619.399999999625</v>
      </c>
      <c r="C3434" s="41">
        <f>Motor!$E$5</f>
        <v>1900</v>
      </c>
      <c r="D3434" s="41">
        <f>Motor!$E$6</f>
        <v>0</v>
      </c>
      <c r="E3434" s="41">
        <f t="shared" si="376"/>
        <v>12519.399999999625</v>
      </c>
      <c r="F3434" s="41">
        <f t="shared" si="377"/>
        <v>1043.28</v>
      </c>
      <c r="G3434" s="41">
        <f>IF(VLOOKUP(F3434,Constantes!$D$2:$E$11,2,TRUE)=0,+F3434,VLOOKUP(F3434,Constantes!$D$2:$E$11,2,TRUE))</f>
        <v>1050</v>
      </c>
      <c r="H3434" s="41">
        <f>ROUND(+Motor!$D$15*Iteración!G3434,2)</f>
        <v>49.35</v>
      </c>
      <c r="I3434" s="48">
        <f t="shared" si="378"/>
        <v>835.59999999996876</v>
      </c>
      <c r="J3434" s="41">
        <f t="shared" si="379"/>
        <v>884.94999999996878</v>
      </c>
      <c r="L3434" t="str">
        <f t="shared" si="380"/>
        <v>835,60</v>
      </c>
      <c r="M3434" s="41">
        <f t="shared" si="381"/>
        <v>884.94999999996878</v>
      </c>
    </row>
    <row r="3435" spans="2:13" x14ac:dyDescent="0.2">
      <c r="B3435" s="41">
        <f t="shared" si="375"/>
        <v>10619.519999999626</v>
      </c>
      <c r="C3435" s="41">
        <f>Motor!$E$5</f>
        <v>1900</v>
      </c>
      <c r="D3435" s="41">
        <f>Motor!$E$6</f>
        <v>0</v>
      </c>
      <c r="E3435" s="41">
        <f t="shared" si="376"/>
        <v>12519.519999999626</v>
      </c>
      <c r="F3435" s="41">
        <f t="shared" si="377"/>
        <v>1043.29</v>
      </c>
      <c r="G3435" s="41">
        <f>IF(VLOOKUP(F3435,Constantes!$D$2:$E$11,2,TRUE)=0,+F3435,VLOOKUP(F3435,Constantes!$D$2:$E$11,2,TRUE))</f>
        <v>1050</v>
      </c>
      <c r="H3435" s="41">
        <f>ROUND(+Motor!$D$15*Iteración!G3435,2)</f>
        <v>49.35</v>
      </c>
      <c r="I3435" s="48">
        <f t="shared" si="378"/>
        <v>835.60999999996875</v>
      </c>
      <c r="J3435" s="41">
        <f t="shared" si="379"/>
        <v>884.95999999996877</v>
      </c>
      <c r="L3435" t="str">
        <f t="shared" si="380"/>
        <v>835,61</v>
      </c>
      <c r="M3435" s="41">
        <f t="shared" si="381"/>
        <v>884.95999999996877</v>
      </c>
    </row>
    <row r="3436" spans="2:13" x14ac:dyDescent="0.2">
      <c r="B3436" s="41">
        <f t="shared" si="375"/>
        <v>10619.639999999625</v>
      </c>
      <c r="C3436" s="41">
        <f>Motor!$E$5</f>
        <v>1900</v>
      </c>
      <c r="D3436" s="41">
        <f>Motor!$E$6</f>
        <v>0</v>
      </c>
      <c r="E3436" s="41">
        <f t="shared" si="376"/>
        <v>12519.639999999625</v>
      </c>
      <c r="F3436" s="41">
        <f t="shared" si="377"/>
        <v>1043.3</v>
      </c>
      <c r="G3436" s="41">
        <f>IF(VLOOKUP(F3436,Constantes!$D$2:$E$11,2,TRUE)=0,+F3436,VLOOKUP(F3436,Constantes!$D$2:$E$11,2,TRUE))</f>
        <v>1050</v>
      </c>
      <c r="H3436" s="41">
        <f>ROUND(+Motor!$D$15*Iteración!G3436,2)</f>
        <v>49.35</v>
      </c>
      <c r="I3436" s="48">
        <f t="shared" si="378"/>
        <v>835.61999999996874</v>
      </c>
      <c r="J3436" s="41">
        <f t="shared" si="379"/>
        <v>884.96999999996876</v>
      </c>
      <c r="L3436" t="str">
        <f t="shared" si="380"/>
        <v>835,62</v>
      </c>
      <c r="M3436" s="41">
        <f t="shared" si="381"/>
        <v>884.96999999996876</v>
      </c>
    </row>
    <row r="3437" spans="2:13" x14ac:dyDescent="0.2">
      <c r="B3437" s="41">
        <f t="shared" si="375"/>
        <v>10619.759999999626</v>
      </c>
      <c r="C3437" s="41">
        <f>Motor!$E$5</f>
        <v>1900</v>
      </c>
      <c r="D3437" s="41">
        <f>Motor!$E$6</f>
        <v>0</v>
      </c>
      <c r="E3437" s="41">
        <f t="shared" si="376"/>
        <v>12519.759999999626</v>
      </c>
      <c r="F3437" s="41">
        <f t="shared" si="377"/>
        <v>1043.31</v>
      </c>
      <c r="G3437" s="41">
        <f>IF(VLOOKUP(F3437,Constantes!$D$2:$E$11,2,TRUE)=0,+F3437,VLOOKUP(F3437,Constantes!$D$2:$E$11,2,TRUE))</f>
        <v>1050</v>
      </c>
      <c r="H3437" s="41">
        <f>ROUND(+Motor!$D$15*Iteración!G3437,2)</f>
        <v>49.35</v>
      </c>
      <c r="I3437" s="48">
        <f t="shared" si="378"/>
        <v>835.62999999996873</v>
      </c>
      <c r="J3437" s="41">
        <f t="shared" si="379"/>
        <v>884.97999999996875</v>
      </c>
      <c r="L3437" t="str">
        <f t="shared" si="380"/>
        <v>835,63</v>
      </c>
      <c r="M3437" s="41">
        <f t="shared" si="381"/>
        <v>884.97999999996875</v>
      </c>
    </row>
    <row r="3438" spans="2:13" x14ac:dyDescent="0.2">
      <c r="B3438" s="41">
        <f t="shared" si="375"/>
        <v>10619.879999999624</v>
      </c>
      <c r="C3438" s="41">
        <f>Motor!$E$5</f>
        <v>1900</v>
      </c>
      <c r="D3438" s="41">
        <f>Motor!$E$6</f>
        <v>0</v>
      </c>
      <c r="E3438" s="41">
        <f t="shared" si="376"/>
        <v>12519.879999999624</v>
      </c>
      <c r="F3438" s="41">
        <f t="shared" si="377"/>
        <v>1043.32</v>
      </c>
      <c r="G3438" s="41">
        <f>IF(VLOOKUP(F3438,Constantes!$D$2:$E$11,2,TRUE)=0,+F3438,VLOOKUP(F3438,Constantes!$D$2:$E$11,2,TRUE))</f>
        <v>1050</v>
      </c>
      <c r="H3438" s="41">
        <f>ROUND(+Motor!$D$15*Iteración!G3438,2)</f>
        <v>49.35</v>
      </c>
      <c r="I3438" s="48">
        <f t="shared" si="378"/>
        <v>835.63999999996872</v>
      </c>
      <c r="J3438" s="41">
        <f t="shared" si="379"/>
        <v>884.98999999996875</v>
      </c>
      <c r="L3438" t="str">
        <f t="shared" si="380"/>
        <v>835,64</v>
      </c>
      <c r="M3438" s="41">
        <f t="shared" si="381"/>
        <v>884.98999999996875</v>
      </c>
    </row>
    <row r="3439" spans="2:13" x14ac:dyDescent="0.2">
      <c r="B3439" s="41">
        <f t="shared" si="375"/>
        <v>10619.999999999625</v>
      </c>
      <c r="C3439" s="41">
        <f>Motor!$E$5</f>
        <v>1900</v>
      </c>
      <c r="D3439" s="41">
        <f>Motor!$E$6</f>
        <v>0</v>
      </c>
      <c r="E3439" s="41">
        <f t="shared" si="376"/>
        <v>12519.999999999625</v>
      </c>
      <c r="F3439" s="41">
        <f t="shared" si="377"/>
        <v>1043.33</v>
      </c>
      <c r="G3439" s="41">
        <f>IF(VLOOKUP(F3439,Constantes!$D$2:$E$11,2,TRUE)=0,+F3439,VLOOKUP(F3439,Constantes!$D$2:$E$11,2,TRUE))</f>
        <v>1050</v>
      </c>
      <c r="H3439" s="41">
        <f>ROUND(+Motor!$D$15*Iteración!G3439,2)</f>
        <v>49.35</v>
      </c>
      <c r="I3439" s="48">
        <f t="shared" si="378"/>
        <v>835.64999999996871</v>
      </c>
      <c r="J3439" s="41">
        <f t="shared" si="379"/>
        <v>884.99999999996874</v>
      </c>
      <c r="L3439" t="str">
        <f t="shared" si="380"/>
        <v>835,65</v>
      </c>
      <c r="M3439" s="41">
        <f t="shared" si="381"/>
        <v>884.99999999996874</v>
      </c>
    </row>
    <row r="3440" spans="2:13" x14ac:dyDescent="0.2">
      <c r="B3440" s="41">
        <f t="shared" si="375"/>
        <v>10620.119999999624</v>
      </c>
      <c r="C3440" s="41">
        <f>Motor!$E$5</f>
        <v>1900</v>
      </c>
      <c r="D3440" s="41">
        <f>Motor!$E$6</f>
        <v>0</v>
      </c>
      <c r="E3440" s="41">
        <f t="shared" si="376"/>
        <v>12520.119999999624</v>
      </c>
      <c r="F3440" s="41">
        <f t="shared" si="377"/>
        <v>1043.3399999999999</v>
      </c>
      <c r="G3440" s="41">
        <f>IF(VLOOKUP(F3440,Constantes!$D$2:$E$11,2,TRUE)=0,+F3440,VLOOKUP(F3440,Constantes!$D$2:$E$11,2,TRUE))</f>
        <v>1050</v>
      </c>
      <c r="H3440" s="41">
        <f>ROUND(+Motor!$D$15*Iteración!G3440,2)</f>
        <v>49.35</v>
      </c>
      <c r="I3440" s="48">
        <f t="shared" si="378"/>
        <v>835.6599999999687</v>
      </c>
      <c r="J3440" s="41">
        <f t="shared" si="379"/>
        <v>885.00999999996873</v>
      </c>
      <c r="L3440" t="str">
        <f t="shared" si="380"/>
        <v>835,66</v>
      </c>
      <c r="M3440" s="41">
        <f t="shared" si="381"/>
        <v>885.00999999996873</v>
      </c>
    </row>
    <row r="3441" spans="2:13" x14ac:dyDescent="0.2">
      <c r="B3441" s="41">
        <f t="shared" si="375"/>
        <v>10620.239999999625</v>
      </c>
      <c r="C3441" s="41">
        <f>Motor!$E$5</f>
        <v>1900</v>
      </c>
      <c r="D3441" s="41">
        <f>Motor!$E$6</f>
        <v>0</v>
      </c>
      <c r="E3441" s="41">
        <f t="shared" si="376"/>
        <v>12520.239999999625</v>
      </c>
      <c r="F3441" s="41">
        <f t="shared" si="377"/>
        <v>1043.3499999999999</v>
      </c>
      <c r="G3441" s="41">
        <f>IF(VLOOKUP(F3441,Constantes!$D$2:$E$11,2,TRUE)=0,+F3441,VLOOKUP(F3441,Constantes!$D$2:$E$11,2,TRUE))</f>
        <v>1050</v>
      </c>
      <c r="H3441" s="41">
        <f>ROUND(+Motor!$D$15*Iteración!G3441,2)</f>
        <v>49.35</v>
      </c>
      <c r="I3441" s="48">
        <f t="shared" si="378"/>
        <v>835.6699999999687</v>
      </c>
      <c r="J3441" s="41">
        <f t="shared" si="379"/>
        <v>885.01999999996872</v>
      </c>
      <c r="L3441" t="str">
        <f t="shared" si="380"/>
        <v>835,67</v>
      </c>
      <c r="M3441" s="41">
        <f t="shared" si="381"/>
        <v>885.01999999996872</v>
      </c>
    </row>
    <row r="3442" spans="2:13" x14ac:dyDescent="0.2">
      <c r="B3442" s="41">
        <f t="shared" si="375"/>
        <v>10620.359999999624</v>
      </c>
      <c r="C3442" s="41">
        <f>Motor!$E$5</f>
        <v>1900</v>
      </c>
      <c r="D3442" s="41">
        <f>Motor!$E$6</f>
        <v>0</v>
      </c>
      <c r="E3442" s="41">
        <f t="shared" si="376"/>
        <v>12520.359999999624</v>
      </c>
      <c r="F3442" s="41">
        <f t="shared" si="377"/>
        <v>1043.3599999999999</v>
      </c>
      <c r="G3442" s="41">
        <f>IF(VLOOKUP(F3442,Constantes!$D$2:$E$11,2,TRUE)=0,+F3442,VLOOKUP(F3442,Constantes!$D$2:$E$11,2,TRUE))</f>
        <v>1050</v>
      </c>
      <c r="H3442" s="41">
        <f>ROUND(+Motor!$D$15*Iteración!G3442,2)</f>
        <v>49.35</v>
      </c>
      <c r="I3442" s="48">
        <f t="shared" si="378"/>
        <v>835.67999999996869</v>
      </c>
      <c r="J3442" s="41">
        <f t="shared" si="379"/>
        <v>885.02999999996871</v>
      </c>
      <c r="L3442" t="str">
        <f t="shared" si="380"/>
        <v>835,68</v>
      </c>
      <c r="M3442" s="41">
        <f t="shared" si="381"/>
        <v>885.02999999996871</v>
      </c>
    </row>
    <row r="3443" spans="2:13" x14ac:dyDescent="0.2">
      <c r="B3443" s="41">
        <f t="shared" si="375"/>
        <v>10620.479999999625</v>
      </c>
      <c r="C3443" s="41">
        <f>Motor!$E$5</f>
        <v>1900</v>
      </c>
      <c r="D3443" s="41">
        <f>Motor!$E$6</f>
        <v>0</v>
      </c>
      <c r="E3443" s="41">
        <f t="shared" si="376"/>
        <v>12520.479999999625</v>
      </c>
      <c r="F3443" s="41">
        <f t="shared" si="377"/>
        <v>1043.3699999999999</v>
      </c>
      <c r="G3443" s="41">
        <f>IF(VLOOKUP(F3443,Constantes!$D$2:$E$11,2,TRUE)=0,+F3443,VLOOKUP(F3443,Constantes!$D$2:$E$11,2,TRUE))</f>
        <v>1050</v>
      </c>
      <c r="H3443" s="41">
        <f>ROUND(+Motor!$D$15*Iteración!G3443,2)</f>
        <v>49.35</v>
      </c>
      <c r="I3443" s="48">
        <f t="shared" si="378"/>
        <v>835.68999999996868</v>
      </c>
      <c r="J3443" s="41">
        <f t="shared" si="379"/>
        <v>885.0399999999687</v>
      </c>
      <c r="L3443" t="str">
        <f t="shared" si="380"/>
        <v>835,69</v>
      </c>
      <c r="M3443" s="41">
        <f t="shared" si="381"/>
        <v>885.0399999999687</v>
      </c>
    </row>
    <row r="3444" spans="2:13" x14ac:dyDescent="0.2">
      <c r="B3444" s="41">
        <f t="shared" si="375"/>
        <v>10620.599999999624</v>
      </c>
      <c r="C3444" s="41">
        <f>Motor!$E$5</f>
        <v>1900</v>
      </c>
      <c r="D3444" s="41">
        <f>Motor!$E$6</f>
        <v>0</v>
      </c>
      <c r="E3444" s="41">
        <f t="shared" si="376"/>
        <v>12520.599999999624</v>
      </c>
      <c r="F3444" s="41">
        <f t="shared" si="377"/>
        <v>1043.3800000000001</v>
      </c>
      <c r="G3444" s="41">
        <f>IF(VLOOKUP(F3444,Constantes!$D$2:$E$11,2,TRUE)=0,+F3444,VLOOKUP(F3444,Constantes!$D$2:$E$11,2,TRUE))</f>
        <v>1050</v>
      </c>
      <c r="H3444" s="41">
        <f>ROUND(+Motor!$D$15*Iteración!G3444,2)</f>
        <v>49.35</v>
      </c>
      <c r="I3444" s="48">
        <f t="shared" si="378"/>
        <v>835.69999999996867</v>
      </c>
      <c r="J3444" s="41">
        <f t="shared" si="379"/>
        <v>885.04999999996869</v>
      </c>
      <c r="L3444" t="str">
        <f t="shared" si="380"/>
        <v>835,70</v>
      </c>
      <c r="M3444" s="41">
        <f t="shared" si="381"/>
        <v>885.04999999996869</v>
      </c>
    </row>
    <row r="3445" spans="2:13" x14ac:dyDescent="0.2">
      <c r="B3445" s="41">
        <f t="shared" si="375"/>
        <v>10620.719999999625</v>
      </c>
      <c r="C3445" s="41">
        <f>Motor!$E$5</f>
        <v>1900</v>
      </c>
      <c r="D3445" s="41">
        <f>Motor!$E$6</f>
        <v>0</v>
      </c>
      <c r="E3445" s="41">
        <f t="shared" si="376"/>
        <v>12520.719999999625</v>
      </c>
      <c r="F3445" s="41">
        <f t="shared" si="377"/>
        <v>1043.3900000000001</v>
      </c>
      <c r="G3445" s="41">
        <f>IF(VLOOKUP(F3445,Constantes!$D$2:$E$11,2,TRUE)=0,+F3445,VLOOKUP(F3445,Constantes!$D$2:$E$11,2,TRUE))</f>
        <v>1050</v>
      </c>
      <c r="H3445" s="41">
        <f>ROUND(+Motor!$D$15*Iteración!G3445,2)</f>
        <v>49.35</v>
      </c>
      <c r="I3445" s="48">
        <f t="shared" si="378"/>
        <v>835.70999999996866</v>
      </c>
      <c r="J3445" s="41">
        <f t="shared" si="379"/>
        <v>885.05999999996868</v>
      </c>
      <c r="L3445" t="str">
        <f t="shared" si="380"/>
        <v>835,71</v>
      </c>
      <c r="M3445" s="41">
        <f t="shared" si="381"/>
        <v>885.05999999996868</v>
      </c>
    </row>
    <row r="3446" spans="2:13" x14ac:dyDescent="0.2">
      <c r="B3446" s="41">
        <f t="shared" si="375"/>
        <v>10620.839999999624</v>
      </c>
      <c r="C3446" s="41">
        <f>Motor!$E$5</f>
        <v>1900</v>
      </c>
      <c r="D3446" s="41">
        <f>Motor!$E$6</f>
        <v>0</v>
      </c>
      <c r="E3446" s="41">
        <f t="shared" si="376"/>
        <v>12520.839999999624</v>
      </c>
      <c r="F3446" s="41">
        <f t="shared" si="377"/>
        <v>1043.4000000000001</v>
      </c>
      <c r="G3446" s="41">
        <f>IF(VLOOKUP(F3446,Constantes!$D$2:$E$11,2,TRUE)=0,+F3446,VLOOKUP(F3446,Constantes!$D$2:$E$11,2,TRUE))</f>
        <v>1050</v>
      </c>
      <c r="H3446" s="41">
        <f>ROUND(+Motor!$D$15*Iteración!G3446,2)</f>
        <v>49.35</v>
      </c>
      <c r="I3446" s="48">
        <f t="shared" si="378"/>
        <v>835.71999999996865</v>
      </c>
      <c r="J3446" s="41">
        <f t="shared" si="379"/>
        <v>885.06999999996867</v>
      </c>
      <c r="L3446" t="str">
        <f t="shared" si="380"/>
        <v>835,72</v>
      </c>
      <c r="M3446" s="41">
        <f t="shared" si="381"/>
        <v>885.06999999996867</v>
      </c>
    </row>
    <row r="3447" spans="2:13" x14ac:dyDescent="0.2">
      <c r="B3447" s="41">
        <f t="shared" si="375"/>
        <v>10620.959999999624</v>
      </c>
      <c r="C3447" s="41">
        <f>Motor!$E$5</f>
        <v>1900</v>
      </c>
      <c r="D3447" s="41">
        <f>Motor!$E$6</f>
        <v>0</v>
      </c>
      <c r="E3447" s="41">
        <f t="shared" si="376"/>
        <v>12520.959999999624</v>
      </c>
      <c r="F3447" s="41">
        <f t="shared" si="377"/>
        <v>1043.4100000000001</v>
      </c>
      <c r="G3447" s="41">
        <f>IF(VLOOKUP(F3447,Constantes!$D$2:$E$11,2,TRUE)=0,+F3447,VLOOKUP(F3447,Constantes!$D$2:$E$11,2,TRUE))</f>
        <v>1050</v>
      </c>
      <c r="H3447" s="41">
        <f>ROUND(+Motor!$D$15*Iteración!G3447,2)</f>
        <v>49.35</v>
      </c>
      <c r="I3447" s="48">
        <f t="shared" si="378"/>
        <v>835.72999999996864</v>
      </c>
      <c r="J3447" s="41">
        <f t="shared" si="379"/>
        <v>885.07999999996866</v>
      </c>
      <c r="L3447" t="str">
        <f t="shared" si="380"/>
        <v>835,73</v>
      </c>
      <c r="M3447" s="41">
        <f t="shared" si="381"/>
        <v>885.07999999996866</v>
      </c>
    </row>
    <row r="3448" spans="2:13" x14ac:dyDescent="0.2">
      <c r="B3448" s="41">
        <f t="shared" si="375"/>
        <v>10621.079999999623</v>
      </c>
      <c r="C3448" s="41">
        <f>Motor!$E$5</f>
        <v>1900</v>
      </c>
      <c r="D3448" s="41">
        <f>Motor!$E$6</f>
        <v>0</v>
      </c>
      <c r="E3448" s="41">
        <f t="shared" si="376"/>
        <v>12521.079999999623</v>
      </c>
      <c r="F3448" s="41">
        <f t="shared" si="377"/>
        <v>1043.42</v>
      </c>
      <c r="G3448" s="41">
        <f>IF(VLOOKUP(F3448,Constantes!$D$2:$E$11,2,TRUE)=0,+F3448,VLOOKUP(F3448,Constantes!$D$2:$E$11,2,TRUE))</f>
        <v>1050</v>
      </c>
      <c r="H3448" s="41">
        <f>ROUND(+Motor!$D$15*Iteración!G3448,2)</f>
        <v>49.35</v>
      </c>
      <c r="I3448" s="48">
        <f t="shared" si="378"/>
        <v>835.73999999996863</v>
      </c>
      <c r="J3448" s="41">
        <f t="shared" si="379"/>
        <v>885.08999999996865</v>
      </c>
      <c r="L3448" t="str">
        <f t="shared" si="380"/>
        <v>835,74</v>
      </c>
      <c r="M3448" s="41">
        <f t="shared" si="381"/>
        <v>885.08999999996865</v>
      </c>
    </row>
    <row r="3449" spans="2:13" x14ac:dyDescent="0.2">
      <c r="B3449" s="41">
        <f t="shared" si="375"/>
        <v>10621.199999999624</v>
      </c>
      <c r="C3449" s="41">
        <f>Motor!$E$5</f>
        <v>1900</v>
      </c>
      <c r="D3449" s="41">
        <f>Motor!$E$6</f>
        <v>0</v>
      </c>
      <c r="E3449" s="41">
        <f t="shared" si="376"/>
        <v>12521.199999999624</v>
      </c>
      <c r="F3449" s="41">
        <f t="shared" si="377"/>
        <v>1043.43</v>
      </c>
      <c r="G3449" s="41">
        <f>IF(VLOOKUP(F3449,Constantes!$D$2:$E$11,2,TRUE)=0,+F3449,VLOOKUP(F3449,Constantes!$D$2:$E$11,2,TRUE))</f>
        <v>1050</v>
      </c>
      <c r="H3449" s="41">
        <f>ROUND(+Motor!$D$15*Iteración!G3449,2)</f>
        <v>49.35</v>
      </c>
      <c r="I3449" s="48">
        <f t="shared" si="378"/>
        <v>835.74999999996862</v>
      </c>
      <c r="J3449" s="41">
        <f t="shared" si="379"/>
        <v>885.09999999996865</v>
      </c>
      <c r="L3449" t="str">
        <f t="shared" si="380"/>
        <v>835,75</v>
      </c>
      <c r="M3449" s="41">
        <f t="shared" si="381"/>
        <v>885.09999999996865</v>
      </c>
    </row>
    <row r="3450" spans="2:13" x14ac:dyDescent="0.2">
      <c r="B3450" s="41">
        <f t="shared" si="375"/>
        <v>10621.319999999623</v>
      </c>
      <c r="C3450" s="41">
        <f>Motor!$E$5</f>
        <v>1900</v>
      </c>
      <c r="D3450" s="41">
        <f>Motor!$E$6</f>
        <v>0</v>
      </c>
      <c r="E3450" s="41">
        <f t="shared" si="376"/>
        <v>12521.319999999623</v>
      </c>
      <c r="F3450" s="41">
        <f t="shared" si="377"/>
        <v>1043.44</v>
      </c>
      <c r="G3450" s="41">
        <f>IF(VLOOKUP(F3450,Constantes!$D$2:$E$11,2,TRUE)=0,+F3450,VLOOKUP(F3450,Constantes!$D$2:$E$11,2,TRUE))</f>
        <v>1050</v>
      </c>
      <c r="H3450" s="41">
        <f>ROUND(+Motor!$D$15*Iteración!G3450,2)</f>
        <v>49.35</v>
      </c>
      <c r="I3450" s="48">
        <f t="shared" si="378"/>
        <v>835.75999999996861</v>
      </c>
      <c r="J3450" s="41">
        <f t="shared" si="379"/>
        <v>885.10999999996864</v>
      </c>
      <c r="L3450" t="str">
        <f t="shared" si="380"/>
        <v>835,76</v>
      </c>
      <c r="M3450" s="41">
        <f t="shared" si="381"/>
        <v>885.10999999996864</v>
      </c>
    </row>
    <row r="3451" spans="2:13" x14ac:dyDescent="0.2">
      <c r="B3451" s="41">
        <f t="shared" si="375"/>
        <v>10621.439999999624</v>
      </c>
      <c r="C3451" s="41">
        <f>Motor!$E$5</f>
        <v>1900</v>
      </c>
      <c r="D3451" s="41">
        <f>Motor!$E$6</f>
        <v>0</v>
      </c>
      <c r="E3451" s="41">
        <f t="shared" si="376"/>
        <v>12521.439999999624</v>
      </c>
      <c r="F3451" s="41">
        <f t="shared" si="377"/>
        <v>1043.45</v>
      </c>
      <c r="G3451" s="41">
        <f>IF(VLOOKUP(F3451,Constantes!$D$2:$E$11,2,TRUE)=0,+F3451,VLOOKUP(F3451,Constantes!$D$2:$E$11,2,TRUE))</f>
        <v>1050</v>
      </c>
      <c r="H3451" s="41">
        <f>ROUND(+Motor!$D$15*Iteración!G3451,2)</f>
        <v>49.35</v>
      </c>
      <c r="I3451" s="48">
        <f t="shared" si="378"/>
        <v>835.7699999999686</v>
      </c>
      <c r="J3451" s="41">
        <f t="shared" si="379"/>
        <v>885.11999999996863</v>
      </c>
      <c r="L3451" t="str">
        <f t="shared" si="380"/>
        <v>835,77</v>
      </c>
      <c r="M3451" s="41">
        <f t="shared" si="381"/>
        <v>885.11999999996863</v>
      </c>
    </row>
    <row r="3452" spans="2:13" x14ac:dyDescent="0.2">
      <c r="B3452" s="41">
        <f t="shared" si="375"/>
        <v>10621.559999999623</v>
      </c>
      <c r="C3452" s="41">
        <f>Motor!$E$5</f>
        <v>1900</v>
      </c>
      <c r="D3452" s="41">
        <f>Motor!$E$6</f>
        <v>0</v>
      </c>
      <c r="E3452" s="41">
        <f t="shared" si="376"/>
        <v>12521.559999999623</v>
      </c>
      <c r="F3452" s="41">
        <f t="shared" si="377"/>
        <v>1043.46</v>
      </c>
      <c r="G3452" s="41">
        <f>IF(VLOOKUP(F3452,Constantes!$D$2:$E$11,2,TRUE)=0,+F3452,VLOOKUP(F3452,Constantes!$D$2:$E$11,2,TRUE))</f>
        <v>1050</v>
      </c>
      <c r="H3452" s="41">
        <f>ROUND(+Motor!$D$15*Iteración!G3452,2)</f>
        <v>49.35</v>
      </c>
      <c r="I3452" s="48">
        <f t="shared" si="378"/>
        <v>835.7799999999686</v>
      </c>
      <c r="J3452" s="41">
        <f t="shared" si="379"/>
        <v>885.12999999996862</v>
      </c>
      <c r="L3452" t="str">
        <f t="shared" si="380"/>
        <v>835,78</v>
      </c>
      <c r="M3452" s="41">
        <f t="shared" si="381"/>
        <v>885.12999999996862</v>
      </c>
    </row>
    <row r="3453" spans="2:13" x14ac:dyDescent="0.2">
      <c r="B3453" s="41">
        <f t="shared" si="375"/>
        <v>10621.679999999624</v>
      </c>
      <c r="C3453" s="41">
        <f>Motor!$E$5</f>
        <v>1900</v>
      </c>
      <c r="D3453" s="41">
        <f>Motor!$E$6</f>
        <v>0</v>
      </c>
      <c r="E3453" s="41">
        <f t="shared" si="376"/>
        <v>12521.679999999624</v>
      </c>
      <c r="F3453" s="41">
        <f t="shared" si="377"/>
        <v>1043.47</v>
      </c>
      <c r="G3453" s="41">
        <f>IF(VLOOKUP(F3453,Constantes!$D$2:$E$11,2,TRUE)=0,+F3453,VLOOKUP(F3453,Constantes!$D$2:$E$11,2,TRUE))</f>
        <v>1050</v>
      </c>
      <c r="H3453" s="41">
        <f>ROUND(+Motor!$D$15*Iteración!G3453,2)</f>
        <v>49.35</v>
      </c>
      <c r="I3453" s="48">
        <f t="shared" si="378"/>
        <v>835.78999999996859</v>
      </c>
      <c r="J3453" s="41">
        <f t="shared" si="379"/>
        <v>885.13999999996861</v>
      </c>
      <c r="L3453" t="str">
        <f t="shared" si="380"/>
        <v>835,79</v>
      </c>
      <c r="M3453" s="41">
        <f t="shared" si="381"/>
        <v>885.13999999996861</v>
      </c>
    </row>
    <row r="3454" spans="2:13" x14ac:dyDescent="0.2">
      <c r="B3454" s="41">
        <f t="shared" si="375"/>
        <v>10621.799999999623</v>
      </c>
      <c r="C3454" s="41">
        <f>Motor!$E$5</f>
        <v>1900</v>
      </c>
      <c r="D3454" s="41">
        <f>Motor!$E$6</f>
        <v>0</v>
      </c>
      <c r="E3454" s="41">
        <f t="shared" si="376"/>
        <v>12521.799999999623</v>
      </c>
      <c r="F3454" s="41">
        <f t="shared" si="377"/>
        <v>1043.48</v>
      </c>
      <c r="G3454" s="41">
        <f>IF(VLOOKUP(F3454,Constantes!$D$2:$E$11,2,TRUE)=0,+F3454,VLOOKUP(F3454,Constantes!$D$2:$E$11,2,TRUE))</f>
        <v>1050</v>
      </c>
      <c r="H3454" s="41">
        <f>ROUND(+Motor!$D$15*Iteración!G3454,2)</f>
        <v>49.35</v>
      </c>
      <c r="I3454" s="48">
        <f t="shared" si="378"/>
        <v>835.79999999996858</v>
      </c>
      <c r="J3454" s="41">
        <f t="shared" si="379"/>
        <v>885.1499999999686</v>
      </c>
      <c r="L3454" t="str">
        <f t="shared" si="380"/>
        <v>835,80</v>
      </c>
      <c r="M3454" s="41">
        <f t="shared" si="381"/>
        <v>885.1499999999686</v>
      </c>
    </row>
    <row r="3455" spans="2:13" x14ac:dyDescent="0.2">
      <c r="B3455" s="41">
        <f t="shared" si="375"/>
        <v>10621.919999999624</v>
      </c>
      <c r="C3455" s="41">
        <f>Motor!$E$5</f>
        <v>1900</v>
      </c>
      <c r="D3455" s="41">
        <f>Motor!$E$6</f>
        <v>0</v>
      </c>
      <c r="E3455" s="41">
        <f t="shared" si="376"/>
        <v>12521.919999999624</v>
      </c>
      <c r="F3455" s="41">
        <f t="shared" si="377"/>
        <v>1043.49</v>
      </c>
      <c r="G3455" s="41">
        <f>IF(VLOOKUP(F3455,Constantes!$D$2:$E$11,2,TRUE)=0,+F3455,VLOOKUP(F3455,Constantes!$D$2:$E$11,2,TRUE))</f>
        <v>1050</v>
      </c>
      <c r="H3455" s="41">
        <f>ROUND(+Motor!$D$15*Iteración!G3455,2)</f>
        <v>49.35</v>
      </c>
      <c r="I3455" s="48">
        <f t="shared" si="378"/>
        <v>835.80999999996857</v>
      </c>
      <c r="J3455" s="41">
        <f t="shared" si="379"/>
        <v>885.15999999996859</v>
      </c>
      <c r="L3455" t="str">
        <f t="shared" si="380"/>
        <v>835,81</v>
      </c>
      <c r="M3455" s="41">
        <f t="shared" si="381"/>
        <v>885.15999999996859</v>
      </c>
    </row>
    <row r="3456" spans="2:13" x14ac:dyDescent="0.2">
      <c r="B3456" s="41">
        <f t="shared" si="375"/>
        <v>10622.039999999623</v>
      </c>
      <c r="C3456" s="41">
        <f>Motor!$E$5</f>
        <v>1900</v>
      </c>
      <c r="D3456" s="41">
        <f>Motor!$E$6</f>
        <v>0</v>
      </c>
      <c r="E3456" s="41">
        <f t="shared" si="376"/>
        <v>12522.039999999623</v>
      </c>
      <c r="F3456" s="41">
        <f t="shared" si="377"/>
        <v>1043.5</v>
      </c>
      <c r="G3456" s="41">
        <f>IF(VLOOKUP(F3456,Constantes!$D$2:$E$11,2,TRUE)=0,+F3456,VLOOKUP(F3456,Constantes!$D$2:$E$11,2,TRUE))</f>
        <v>1050</v>
      </c>
      <c r="H3456" s="41">
        <f>ROUND(+Motor!$D$15*Iteración!G3456,2)</f>
        <v>49.35</v>
      </c>
      <c r="I3456" s="48">
        <f t="shared" si="378"/>
        <v>835.81999999996856</v>
      </c>
      <c r="J3456" s="41">
        <f t="shared" si="379"/>
        <v>885.16999999996858</v>
      </c>
      <c r="L3456" t="str">
        <f t="shared" si="380"/>
        <v>835,82</v>
      </c>
      <c r="M3456" s="41">
        <f t="shared" si="381"/>
        <v>885.16999999996858</v>
      </c>
    </row>
    <row r="3457" spans="2:13" x14ac:dyDescent="0.2">
      <c r="B3457" s="41">
        <f t="shared" si="375"/>
        <v>10622.159999999623</v>
      </c>
      <c r="C3457" s="41">
        <f>Motor!$E$5</f>
        <v>1900</v>
      </c>
      <c r="D3457" s="41">
        <f>Motor!$E$6</f>
        <v>0</v>
      </c>
      <c r="E3457" s="41">
        <f t="shared" si="376"/>
        <v>12522.159999999623</v>
      </c>
      <c r="F3457" s="41">
        <f t="shared" si="377"/>
        <v>1043.51</v>
      </c>
      <c r="G3457" s="41">
        <f>IF(VLOOKUP(F3457,Constantes!$D$2:$E$11,2,TRUE)=0,+F3457,VLOOKUP(F3457,Constantes!$D$2:$E$11,2,TRUE))</f>
        <v>1050</v>
      </c>
      <c r="H3457" s="41">
        <f>ROUND(+Motor!$D$15*Iteración!G3457,2)</f>
        <v>49.35</v>
      </c>
      <c r="I3457" s="48">
        <f t="shared" si="378"/>
        <v>835.82999999996855</v>
      </c>
      <c r="J3457" s="41">
        <f t="shared" si="379"/>
        <v>885.17999999996857</v>
      </c>
      <c r="L3457" t="str">
        <f t="shared" si="380"/>
        <v>835,83</v>
      </c>
      <c r="M3457" s="41">
        <f t="shared" si="381"/>
        <v>885.17999999996857</v>
      </c>
    </row>
    <row r="3458" spans="2:13" x14ac:dyDescent="0.2">
      <c r="B3458" s="41">
        <f t="shared" si="375"/>
        <v>10622.279999999622</v>
      </c>
      <c r="C3458" s="41">
        <f>Motor!$E$5</f>
        <v>1900</v>
      </c>
      <c r="D3458" s="41">
        <f>Motor!$E$6</f>
        <v>0</v>
      </c>
      <c r="E3458" s="41">
        <f t="shared" si="376"/>
        <v>12522.279999999622</v>
      </c>
      <c r="F3458" s="41">
        <f t="shared" si="377"/>
        <v>1043.52</v>
      </c>
      <c r="G3458" s="41">
        <f>IF(VLOOKUP(F3458,Constantes!$D$2:$E$11,2,TRUE)=0,+F3458,VLOOKUP(F3458,Constantes!$D$2:$E$11,2,TRUE))</f>
        <v>1050</v>
      </c>
      <c r="H3458" s="41">
        <f>ROUND(+Motor!$D$15*Iteración!G3458,2)</f>
        <v>49.35</v>
      </c>
      <c r="I3458" s="48">
        <f t="shared" si="378"/>
        <v>835.83999999996854</v>
      </c>
      <c r="J3458" s="41">
        <f t="shared" si="379"/>
        <v>885.18999999996856</v>
      </c>
      <c r="L3458" t="str">
        <f t="shared" si="380"/>
        <v>835,84</v>
      </c>
      <c r="M3458" s="41">
        <f t="shared" si="381"/>
        <v>885.18999999996856</v>
      </c>
    </row>
    <row r="3459" spans="2:13" x14ac:dyDescent="0.2">
      <c r="B3459" s="41">
        <f t="shared" si="375"/>
        <v>10622.399999999623</v>
      </c>
      <c r="C3459" s="41">
        <f>Motor!$E$5</f>
        <v>1900</v>
      </c>
      <c r="D3459" s="41">
        <f>Motor!$E$6</f>
        <v>0</v>
      </c>
      <c r="E3459" s="41">
        <f t="shared" si="376"/>
        <v>12522.399999999623</v>
      </c>
      <c r="F3459" s="41">
        <f t="shared" si="377"/>
        <v>1043.53</v>
      </c>
      <c r="G3459" s="41">
        <f>IF(VLOOKUP(F3459,Constantes!$D$2:$E$11,2,TRUE)=0,+F3459,VLOOKUP(F3459,Constantes!$D$2:$E$11,2,TRUE))</f>
        <v>1050</v>
      </c>
      <c r="H3459" s="41">
        <f>ROUND(+Motor!$D$15*Iteración!G3459,2)</f>
        <v>49.35</v>
      </c>
      <c r="I3459" s="48">
        <f t="shared" si="378"/>
        <v>835.84999999996853</v>
      </c>
      <c r="J3459" s="41">
        <f t="shared" si="379"/>
        <v>885.19999999996855</v>
      </c>
      <c r="L3459" t="str">
        <f t="shared" si="380"/>
        <v>835,85</v>
      </c>
      <c r="M3459" s="41">
        <f t="shared" si="381"/>
        <v>885.19999999996855</v>
      </c>
    </row>
    <row r="3460" spans="2:13" x14ac:dyDescent="0.2">
      <c r="B3460" s="41">
        <f t="shared" ref="B3460:B3523" si="382">+J3460*12</f>
        <v>10622.519999999622</v>
      </c>
      <c r="C3460" s="41">
        <f>Motor!$E$5</f>
        <v>1900</v>
      </c>
      <c r="D3460" s="41">
        <f>Motor!$E$6</f>
        <v>0</v>
      </c>
      <c r="E3460" s="41">
        <f t="shared" si="376"/>
        <v>12522.519999999622</v>
      </c>
      <c r="F3460" s="41">
        <f t="shared" si="377"/>
        <v>1043.54</v>
      </c>
      <c r="G3460" s="41">
        <f>IF(VLOOKUP(F3460,Constantes!$D$2:$E$11,2,TRUE)=0,+F3460,VLOOKUP(F3460,Constantes!$D$2:$E$11,2,TRUE))</f>
        <v>1050</v>
      </c>
      <c r="H3460" s="41">
        <f>ROUND(+Motor!$D$15*Iteración!G3460,2)</f>
        <v>49.35</v>
      </c>
      <c r="I3460" s="48">
        <f t="shared" si="378"/>
        <v>835.85999999996852</v>
      </c>
      <c r="J3460" s="41">
        <f t="shared" si="379"/>
        <v>885.20999999996855</v>
      </c>
      <c r="L3460" t="str">
        <f t="shared" si="380"/>
        <v>835,86</v>
      </c>
      <c r="M3460" s="41">
        <f t="shared" si="381"/>
        <v>885.20999999996855</v>
      </c>
    </row>
    <row r="3461" spans="2:13" x14ac:dyDescent="0.2">
      <c r="B3461" s="41">
        <f t="shared" si="382"/>
        <v>10622.639999999623</v>
      </c>
      <c r="C3461" s="41">
        <f>Motor!$E$5</f>
        <v>1900</v>
      </c>
      <c r="D3461" s="41">
        <f>Motor!$E$6</f>
        <v>0</v>
      </c>
      <c r="E3461" s="41">
        <f t="shared" ref="E3461:E3524" si="383">SUM(B3461:D3461)</f>
        <v>12522.639999999623</v>
      </c>
      <c r="F3461" s="41">
        <f t="shared" ref="F3461:F3524" si="384">ROUND(+E3461/12,2)</f>
        <v>1043.55</v>
      </c>
      <c r="G3461" s="41">
        <f>IF(VLOOKUP(F3461,Constantes!$D$2:$E$11,2,TRUE)=0,+F3461,VLOOKUP(F3461,Constantes!$D$2:$E$11,2,TRUE))</f>
        <v>1050</v>
      </c>
      <c r="H3461" s="41">
        <f>ROUND(+Motor!$D$15*Iteración!G3461,2)</f>
        <v>49.35</v>
      </c>
      <c r="I3461" s="48">
        <f t="shared" ref="I3461:I3524" si="385">+J3461-H3461</f>
        <v>835.86999999996851</v>
      </c>
      <c r="J3461" s="41">
        <f t="shared" ref="J3461:J3524" si="386">+J3460+$J$1</f>
        <v>885.21999999996854</v>
      </c>
      <c r="L3461" t="str">
        <f t="shared" si="380"/>
        <v>835,87</v>
      </c>
      <c r="M3461" s="41">
        <f t="shared" si="381"/>
        <v>885.21999999996854</v>
      </c>
    </row>
    <row r="3462" spans="2:13" x14ac:dyDescent="0.2">
      <c r="B3462" s="41">
        <f t="shared" si="382"/>
        <v>10622.759999999622</v>
      </c>
      <c r="C3462" s="41">
        <f>Motor!$E$5</f>
        <v>1900</v>
      </c>
      <c r="D3462" s="41">
        <f>Motor!$E$6</f>
        <v>0</v>
      </c>
      <c r="E3462" s="41">
        <f t="shared" si="383"/>
        <v>12522.759999999622</v>
      </c>
      <c r="F3462" s="41">
        <f t="shared" si="384"/>
        <v>1043.56</v>
      </c>
      <c r="G3462" s="41">
        <f>IF(VLOOKUP(F3462,Constantes!$D$2:$E$11,2,TRUE)=0,+F3462,VLOOKUP(F3462,Constantes!$D$2:$E$11,2,TRUE))</f>
        <v>1050</v>
      </c>
      <c r="H3462" s="41">
        <f>ROUND(+Motor!$D$15*Iteración!G3462,2)</f>
        <v>49.35</v>
      </c>
      <c r="I3462" s="48">
        <f t="shared" si="385"/>
        <v>835.8799999999685</v>
      </c>
      <c r="J3462" s="41">
        <f t="shared" si="386"/>
        <v>885.22999999996853</v>
      </c>
      <c r="L3462" t="str">
        <f t="shared" si="380"/>
        <v>835,88</v>
      </c>
      <c r="M3462" s="41">
        <f t="shared" si="381"/>
        <v>885.22999999996853</v>
      </c>
    </row>
    <row r="3463" spans="2:13" x14ac:dyDescent="0.2">
      <c r="B3463" s="41">
        <f t="shared" si="382"/>
        <v>10622.879999999623</v>
      </c>
      <c r="C3463" s="41">
        <f>Motor!$E$5</f>
        <v>1900</v>
      </c>
      <c r="D3463" s="41">
        <f>Motor!$E$6</f>
        <v>0</v>
      </c>
      <c r="E3463" s="41">
        <f t="shared" si="383"/>
        <v>12522.879999999623</v>
      </c>
      <c r="F3463" s="41">
        <f t="shared" si="384"/>
        <v>1043.57</v>
      </c>
      <c r="G3463" s="41">
        <f>IF(VLOOKUP(F3463,Constantes!$D$2:$E$11,2,TRUE)=0,+F3463,VLOOKUP(F3463,Constantes!$D$2:$E$11,2,TRUE))</f>
        <v>1050</v>
      </c>
      <c r="H3463" s="41">
        <f>ROUND(+Motor!$D$15*Iteración!G3463,2)</f>
        <v>49.35</v>
      </c>
      <c r="I3463" s="48">
        <f t="shared" si="385"/>
        <v>835.8899999999685</v>
      </c>
      <c r="J3463" s="41">
        <f t="shared" si="386"/>
        <v>885.23999999996852</v>
      </c>
      <c r="L3463" t="str">
        <f t="shared" si="380"/>
        <v>835,89</v>
      </c>
      <c r="M3463" s="41">
        <f t="shared" si="381"/>
        <v>885.23999999996852</v>
      </c>
    </row>
    <row r="3464" spans="2:13" x14ac:dyDescent="0.2">
      <c r="B3464" s="41">
        <f t="shared" si="382"/>
        <v>10622.999999999622</v>
      </c>
      <c r="C3464" s="41">
        <f>Motor!$E$5</f>
        <v>1900</v>
      </c>
      <c r="D3464" s="41">
        <f>Motor!$E$6</f>
        <v>0</v>
      </c>
      <c r="E3464" s="41">
        <f t="shared" si="383"/>
        <v>12522.999999999622</v>
      </c>
      <c r="F3464" s="41">
        <f t="shared" si="384"/>
        <v>1043.58</v>
      </c>
      <c r="G3464" s="41">
        <f>IF(VLOOKUP(F3464,Constantes!$D$2:$E$11,2,TRUE)=0,+F3464,VLOOKUP(F3464,Constantes!$D$2:$E$11,2,TRUE))</f>
        <v>1050</v>
      </c>
      <c r="H3464" s="41">
        <f>ROUND(+Motor!$D$15*Iteración!G3464,2)</f>
        <v>49.35</v>
      </c>
      <c r="I3464" s="48">
        <f t="shared" si="385"/>
        <v>835.89999999996849</v>
      </c>
      <c r="J3464" s="41">
        <f t="shared" si="386"/>
        <v>885.24999999996851</v>
      </c>
      <c r="L3464" t="str">
        <f t="shared" si="380"/>
        <v>835,90</v>
      </c>
      <c r="M3464" s="41">
        <f t="shared" si="381"/>
        <v>885.24999999996851</v>
      </c>
    </row>
    <row r="3465" spans="2:13" x14ac:dyDescent="0.2">
      <c r="B3465" s="41">
        <f t="shared" si="382"/>
        <v>10623.119999999622</v>
      </c>
      <c r="C3465" s="41">
        <f>Motor!$E$5</f>
        <v>1900</v>
      </c>
      <c r="D3465" s="41">
        <f>Motor!$E$6</f>
        <v>0</v>
      </c>
      <c r="E3465" s="41">
        <f t="shared" si="383"/>
        <v>12523.119999999622</v>
      </c>
      <c r="F3465" s="41">
        <f t="shared" si="384"/>
        <v>1043.5899999999999</v>
      </c>
      <c r="G3465" s="41">
        <f>IF(VLOOKUP(F3465,Constantes!$D$2:$E$11,2,TRUE)=0,+F3465,VLOOKUP(F3465,Constantes!$D$2:$E$11,2,TRUE))</f>
        <v>1050</v>
      </c>
      <c r="H3465" s="41">
        <f>ROUND(+Motor!$D$15*Iteración!G3465,2)</f>
        <v>49.35</v>
      </c>
      <c r="I3465" s="48">
        <f t="shared" si="385"/>
        <v>835.90999999996848</v>
      </c>
      <c r="J3465" s="41">
        <f t="shared" si="386"/>
        <v>885.2599999999685</v>
      </c>
      <c r="L3465" t="str">
        <f t="shared" si="380"/>
        <v>835,91</v>
      </c>
      <c r="M3465" s="41">
        <f t="shared" si="381"/>
        <v>885.2599999999685</v>
      </c>
    </row>
    <row r="3466" spans="2:13" x14ac:dyDescent="0.2">
      <c r="B3466" s="41">
        <f t="shared" si="382"/>
        <v>10623.239999999621</v>
      </c>
      <c r="C3466" s="41">
        <f>Motor!$E$5</f>
        <v>1900</v>
      </c>
      <c r="D3466" s="41">
        <f>Motor!$E$6</f>
        <v>0</v>
      </c>
      <c r="E3466" s="41">
        <f t="shared" si="383"/>
        <v>12523.239999999621</v>
      </c>
      <c r="F3466" s="41">
        <f t="shared" si="384"/>
        <v>1043.5999999999999</v>
      </c>
      <c r="G3466" s="41">
        <f>IF(VLOOKUP(F3466,Constantes!$D$2:$E$11,2,TRUE)=0,+F3466,VLOOKUP(F3466,Constantes!$D$2:$E$11,2,TRUE))</f>
        <v>1050</v>
      </c>
      <c r="H3466" s="41">
        <f>ROUND(+Motor!$D$15*Iteración!G3466,2)</f>
        <v>49.35</v>
      </c>
      <c r="I3466" s="48">
        <f t="shared" si="385"/>
        <v>835.91999999996847</v>
      </c>
      <c r="J3466" s="41">
        <f t="shared" si="386"/>
        <v>885.26999999996849</v>
      </c>
      <c r="L3466" t="str">
        <f t="shared" si="380"/>
        <v>835,92</v>
      </c>
      <c r="M3466" s="41">
        <f t="shared" si="381"/>
        <v>885.26999999996849</v>
      </c>
    </row>
    <row r="3467" spans="2:13" x14ac:dyDescent="0.2">
      <c r="B3467" s="41">
        <f t="shared" si="382"/>
        <v>10623.359999999622</v>
      </c>
      <c r="C3467" s="41">
        <f>Motor!$E$5</f>
        <v>1900</v>
      </c>
      <c r="D3467" s="41">
        <f>Motor!$E$6</f>
        <v>0</v>
      </c>
      <c r="E3467" s="41">
        <f t="shared" si="383"/>
        <v>12523.359999999622</v>
      </c>
      <c r="F3467" s="41">
        <f t="shared" si="384"/>
        <v>1043.6099999999999</v>
      </c>
      <c r="G3467" s="41">
        <f>IF(VLOOKUP(F3467,Constantes!$D$2:$E$11,2,TRUE)=0,+F3467,VLOOKUP(F3467,Constantes!$D$2:$E$11,2,TRUE))</f>
        <v>1050</v>
      </c>
      <c r="H3467" s="41">
        <f>ROUND(+Motor!$D$15*Iteración!G3467,2)</f>
        <v>49.35</v>
      </c>
      <c r="I3467" s="48">
        <f t="shared" si="385"/>
        <v>835.92999999996846</v>
      </c>
      <c r="J3467" s="41">
        <f t="shared" si="386"/>
        <v>885.27999999996848</v>
      </c>
      <c r="L3467" t="str">
        <f t="shared" si="380"/>
        <v>835,93</v>
      </c>
      <c r="M3467" s="41">
        <f t="shared" si="381"/>
        <v>885.27999999996848</v>
      </c>
    </row>
    <row r="3468" spans="2:13" x14ac:dyDescent="0.2">
      <c r="B3468" s="41">
        <f t="shared" si="382"/>
        <v>10623.479999999621</v>
      </c>
      <c r="C3468" s="41">
        <f>Motor!$E$5</f>
        <v>1900</v>
      </c>
      <c r="D3468" s="41">
        <f>Motor!$E$6</f>
        <v>0</v>
      </c>
      <c r="E3468" s="41">
        <f t="shared" si="383"/>
        <v>12523.479999999621</v>
      </c>
      <c r="F3468" s="41">
        <f t="shared" si="384"/>
        <v>1043.6199999999999</v>
      </c>
      <c r="G3468" s="41">
        <f>IF(VLOOKUP(F3468,Constantes!$D$2:$E$11,2,TRUE)=0,+F3468,VLOOKUP(F3468,Constantes!$D$2:$E$11,2,TRUE))</f>
        <v>1050</v>
      </c>
      <c r="H3468" s="41">
        <f>ROUND(+Motor!$D$15*Iteración!G3468,2)</f>
        <v>49.35</v>
      </c>
      <c r="I3468" s="48">
        <f t="shared" si="385"/>
        <v>835.93999999996845</v>
      </c>
      <c r="J3468" s="41">
        <f t="shared" si="386"/>
        <v>885.28999999996847</v>
      </c>
      <c r="L3468" t="str">
        <f t="shared" si="380"/>
        <v>835,94</v>
      </c>
      <c r="M3468" s="41">
        <f t="shared" si="381"/>
        <v>885.28999999996847</v>
      </c>
    </row>
    <row r="3469" spans="2:13" x14ac:dyDescent="0.2">
      <c r="B3469" s="41">
        <f t="shared" si="382"/>
        <v>10623.599999999622</v>
      </c>
      <c r="C3469" s="41">
        <f>Motor!$E$5</f>
        <v>1900</v>
      </c>
      <c r="D3469" s="41">
        <f>Motor!$E$6</f>
        <v>0</v>
      </c>
      <c r="E3469" s="41">
        <f t="shared" si="383"/>
        <v>12523.599999999622</v>
      </c>
      <c r="F3469" s="41">
        <f t="shared" si="384"/>
        <v>1043.6300000000001</v>
      </c>
      <c r="G3469" s="41">
        <f>IF(VLOOKUP(F3469,Constantes!$D$2:$E$11,2,TRUE)=0,+F3469,VLOOKUP(F3469,Constantes!$D$2:$E$11,2,TRUE))</f>
        <v>1050</v>
      </c>
      <c r="H3469" s="41">
        <f>ROUND(+Motor!$D$15*Iteración!G3469,2)</f>
        <v>49.35</v>
      </c>
      <c r="I3469" s="48">
        <f t="shared" si="385"/>
        <v>835.94999999996844</v>
      </c>
      <c r="J3469" s="41">
        <f t="shared" si="386"/>
        <v>885.29999999996846</v>
      </c>
      <c r="L3469" t="str">
        <f t="shared" si="380"/>
        <v>835,95</v>
      </c>
      <c r="M3469" s="41">
        <f t="shared" si="381"/>
        <v>885.29999999996846</v>
      </c>
    </row>
    <row r="3470" spans="2:13" x14ac:dyDescent="0.2">
      <c r="B3470" s="41">
        <f t="shared" si="382"/>
        <v>10623.719999999621</v>
      </c>
      <c r="C3470" s="41">
        <f>Motor!$E$5</f>
        <v>1900</v>
      </c>
      <c r="D3470" s="41">
        <f>Motor!$E$6</f>
        <v>0</v>
      </c>
      <c r="E3470" s="41">
        <f t="shared" si="383"/>
        <v>12523.719999999621</v>
      </c>
      <c r="F3470" s="41">
        <f t="shared" si="384"/>
        <v>1043.6400000000001</v>
      </c>
      <c r="G3470" s="41">
        <f>IF(VLOOKUP(F3470,Constantes!$D$2:$E$11,2,TRUE)=0,+F3470,VLOOKUP(F3470,Constantes!$D$2:$E$11,2,TRUE))</f>
        <v>1050</v>
      </c>
      <c r="H3470" s="41">
        <f>ROUND(+Motor!$D$15*Iteración!G3470,2)</f>
        <v>49.35</v>
      </c>
      <c r="I3470" s="48">
        <f t="shared" si="385"/>
        <v>835.95999999996843</v>
      </c>
      <c r="J3470" s="41">
        <f t="shared" si="386"/>
        <v>885.30999999996845</v>
      </c>
      <c r="L3470" t="str">
        <f t="shared" si="380"/>
        <v>835,96</v>
      </c>
      <c r="M3470" s="41">
        <f t="shared" si="381"/>
        <v>885.30999999996845</v>
      </c>
    </row>
    <row r="3471" spans="2:13" x14ac:dyDescent="0.2">
      <c r="B3471" s="41">
        <f t="shared" si="382"/>
        <v>10623.839999999622</v>
      </c>
      <c r="C3471" s="41">
        <f>Motor!$E$5</f>
        <v>1900</v>
      </c>
      <c r="D3471" s="41">
        <f>Motor!$E$6</f>
        <v>0</v>
      </c>
      <c r="E3471" s="41">
        <f t="shared" si="383"/>
        <v>12523.839999999622</v>
      </c>
      <c r="F3471" s="41">
        <f t="shared" si="384"/>
        <v>1043.6500000000001</v>
      </c>
      <c r="G3471" s="41">
        <f>IF(VLOOKUP(F3471,Constantes!$D$2:$E$11,2,TRUE)=0,+F3471,VLOOKUP(F3471,Constantes!$D$2:$E$11,2,TRUE))</f>
        <v>1050</v>
      </c>
      <c r="H3471" s="41">
        <f>ROUND(+Motor!$D$15*Iteración!G3471,2)</f>
        <v>49.35</v>
      </c>
      <c r="I3471" s="48">
        <f t="shared" si="385"/>
        <v>835.96999999996842</v>
      </c>
      <c r="J3471" s="41">
        <f t="shared" si="386"/>
        <v>885.31999999996845</v>
      </c>
      <c r="L3471" t="str">
        <f t="shared" si="380"/>
        <v>835,97</v>
      </c>
      <c r="M3471" s="41">
        <f t="shared" si="381"/>
        <v>885.31999999996845</v>
      </c>
    </row>
    <row r="3472" spans="2:13" x14ac:dyDescent="0.2">
      <c r="B3472" s="41">
        <f t="shared" si="382"/>
        <v>10623.959999999621</v>
      </c>
      <c r="C3472" s="41">
        <f>Motor!$E$5</f>
        <v>1900</v>
      </c>
      <c r="D3472" s="41">
        <f>Motor!$E$6</f>
        <v>0</v>
      </c>
      <c r="E3472" s="41">
        <f t="shared" si="383"/>
        <v>12523.959999999621</v>
      </c>
      <c r="F3472" s="41">
        <f t="shared" si="384"/>
        <v>1043.6600000000001</v>
      </c>
      <c r="G3472" s="41">
        <f>IF(VLOOKUP(F3472,Constantes!$D$2:$E$11,2,TRUE)=0,+F3472,VLOOKUP(F3472,Constantes!$D$2:$E$11,2,TRUE))</f>
        <v>1050</v>
      </c>
      <c r="H3472" s="41">
        <f>ROUND(+Motor!$D$15*Iteración!G3472,2)</f>
        <v>49.35</v>
      </c>
      <c r="I3472" s="48">
        <f t="shared" si="385"/>
        <v>835.97999999996841</v>
      </c>
      <c r="J3472" s="41">
        <f t="shared" si="386"/>
        <v>885.32999999996844</v>
      </c>
      <c r="L3472" t="str">
        <f t="shared" si="380"/>
        <v>835,98</v>
      </c>
      <c r="M3472" s="41">
        <f t="shared" si="381"/>
        <v>885.32999999996844</v>
      </c>
    </row>
    <row r="3473" spans="2:13" x14ac:dyDescent="0.2">
      <c r="B3473" s="41">
        <f t="shared" si="382"/>
        <v>10624.079999999622</v>
      </c>
      <c r="C3473" s="41">
        <f>Motor!$E$5</f>
        <v>1900</v>
      </c>
      <c r="D3473" s="41">
        <f>Motor!$E$6</f>
        <v>0</v>
      </c>
      <c r="E3473" s="41">
        <f t="shared" si="383"/>
        <v>12524.079999999622</v>
      </c>
      <c r="F3473" s="41">
        <f t="shared" si="384"/>
        <v>1043.67</v>
      </c>
      <c r="G3473" s="41">
        <f>IF(VLOOKUP(F3473,Constantes!$D$2:$E$11,2,TRUE)=0,+F3473,VLOOKUP(F3473,Constantes!$D$2:$E$11,2,TRUE))</f>
        <v>1050</v>
      </c>
      <c r="H3473" s="41">
        <f>ROUND(+Motor!$D$15*Iteración!G3473,2)</f>
        <v>49.35</v>
      </c>
      <c r="I3473" s="48">
        <f t="shared" si="385"/>
        <v>835.9899999999684</v>
      </c>
      <c r="J3473" s="41">
        <f t="shared" si="386"/>
        <v>885.33999999996843</v>
      </c>
      <c r="L3473" t="str">
        <f t="shared" si="380"/>
        <v>835,99</v>
      </c>
      <c r="M3473" s="41">
        <f t="shared" si="381"/>
        <v>885.33999999996843</v>
      </c>
    </row>
    <row r="3474" spans="2:13" x14ac:dyDescent="0.2">
      <c r="B3474" s="41">
        <f t="shared" si="382"/>
        <v>10624.199999999621</v>
      </c>
      <c r="C3474" s="41">
        <f>Motor!$E$5</f>
        <v>1900</v>
      </c>
      <c r="D3474" s="41">
        <f>Motor!$E$6</f>
        <v>0</v>
      </c>
      <c r="E3474" s="41">
        <f t="shared" si="383"/>
        <v>12524.199999999621</v>
      </c>
      <c r="F3474" s="41">
        <f t="shared" si="384"/>
        <v>1043.68</v>
      </c>
      <c r="G3474" s="41">
        <f>IF(VLOOKUP(F3474,Constantes!$D$2:$E$11,2,TRUE)=0,+F3474,VLOOKUP(F3474,Constantes!$D$2:$E$11,2,TRUE))</f>
        <v>1050</v>
      </c>
      <c r="H3474" s="41">
        <f>ROUND(+Motor!$D$15*Iteración!G3474,2)</f>
        <v>49.35</v>
      </c>
      <c r="I3474" s="48">
        <f t="shared" si="385"/>
        <v>835.9999999999684</v>
      </c>
      <c r="J3474" s="41">
        <f t="shared" si="386"/>
        <v>885.34999999996842</v>
      </c>
      <c r="L3474" t="str">
        <f t="shared" si="380"/>
        <v>836,00</v>
      </c>
      <c r="M3474" s="41">
        <f t="shared" si="381"/>
        <v>885.34999999996842</v>
      </c>
    </row>
    <row r="3475" spans="2:13" x14ac:dyDescent="0.2">
      <c r="B3475" s="41">
        <f t="shared" si="382"/>
        <v>10624.319999999621</v>
      </c>
      <c r="C3475" s="41">
        <f>Motor!$E$5</f>
        <v>1900</v>
      </c>
      <c r="D3475" s="41">
        <f>Motor!$E$6</f>
        <v>0</v>
      </c>
      <c r="E3475" s="41">
        <f t="shared" si="383"/>
        <v>12524.319999999621</v>
      </c>
      <c r="F3475" s="41">
        <f t="shared" si="384"/>
        <v>1043.69</v>
      </c>
      <c r="G3475" s="41">
        <f>IF(VLOOKUP(F3475,Constantes!$D$2:$E$11,2,TRUE)=0,+F3475,VLOOKUP(F3475,Constantes!$D$2:$E$11,2,TRUE))</f>
        <v>1050</v>
      </c>
      <c r="H3475" s="41">
        <f>ROUND(+Motor!$D$15*Iteración!G3475,2)</f>
        <v>49.35</v>
      </c>
      <c r="I3475" s="48">
        <f t="shared" si="385"/>
        <v>836.00999999996839</v>
      </c>
      <c r="J3475" s="41">
        <f t="shared" si="386"/>
        <v>885.35999999996841</v>
      </c>
      <c r="L3475" t="str">
        <f t="shared" si="380"/>
        <v>836,01</v>
      </c>
      <c r="M3475" s="41">
        <f t="shared" si="381"/>
        <v>885.35999999996841</v>
      </c>
    </row>
    <row r="3476" spans="2:13" x14ac:dyDescent="0.2">
      <c r="B3476" s="41">
        <f t="shared" si="382"/>
        <v>10624.43999999962</v>
      </c>
      <c r="C3476" s="41">
        <f>Motor!$E$5</f>
        <v>1900</v>
      </c>
      <c r="D3476" s="41">
        <f>Motor!$E$6</f>
        <v>0</v>
      </c>
      <c r="E3476" s="41">
        <f t="shared" si="383"/>
        <v>12524.43999999962</v>
      </c>
      <c r="F3476" s="41">
        <f t="shared" si="384"/>
        <v>1043.7</v>
      </c>
      <c r="G3476" s="41">
        <f>IF(VLOOKUP(F3476,Constantes!$D$2:$E$11,2,TRUE)=0,+F3476,VLOOKUP(F3476,Constantes!$D$2:$E$11,2,TRUE))</f>
        <v>1050</v>
      </c>
      <c r="H3476" s="41">
        <f>ROUND(+Motor!$D$15*Iteración!G3476,2)</f>
        <v>49.35</v>
      </c>
      <c r="I3476" s="48">
        <f t="shared" si="385"/>
        <v>836.01999999996838</v>
      </c>
      <c r="J3476" s="41">
        <f t="shared" si="386"/>
        <v>885.3699999999684</v>
      </c>
      <c r="L3476" t="str">
        <f t="shared" si="380"/>
        <v>836,02</v>
      </c>
      <c r="M3476" s="41">
        <f t="shared" si="381"/>
        <v>885.3699999999684</v>
      </c>
    </row>
    <row r="3477" spans="2:13" x14ac:dyDescent="0.2">
      <c r="B3477" s="41">
        <f t="shared" si="382"/>
        <v>10624.559999999621</v>
      </c>
      <c r="C3477" s="41">
        <f>Motor!$E$5</f>
        <v>1900</v>
      </c>
      <c r="D3477" s="41">
        <f>Motor!$E$6</f>
        <v>0</v>
      </c>
      <c r="E3477" s="41">
        <f t="shared" si="383"/>
        <v>12524.559999999621</v>
      </c>
      <c r="F3477" s="41">
        <f t="shared" si="384"/>
        <v>1043.71</v>
      </c>
      <c r="G3477" s="41">
        <f>IF(VLOOKUP(F3477,Constantes!$D$2:$E$11,2,TRUE)=0,+F3477,VLOOKUP(F3477,Constantes!$D$2:$E$11,2,TRUE))</f>
        <v>1050</v>
      </c>
      <c r="H3477" s="41">
        <f>ROUND(+Motor!$D$15*Iteración!G3477,2)</f>
        <v>49.35</v>
      </c>
      <c r="I3477" s="48">
        <f t="shared" si="385"/>
        <v>836.02999999996837</v>
      </c>
      <c r="J3477" s="41">
        <f t="shared" si="386"/>
        <v>885.37999999996839</v>
      </c>
      <c r="L3477" t="str">
        <f t="shared" si="380"/>
        <v>836,03</v>
      </c>
      <c r="M3477" s="41">
        <f t="shared" si="381"/>
        <v>885.37999999996839</v>
      </c>
    </row>
    <row r="3478" spans="2:13" x14ac:dyDescent="0.2">
      <c r="B3478" s="41">
        <f t="shared" si="382"/>
        <v>10624.67999999962</v>
      </c>
      <c r="C3478" s="41">
        <f>Motor!$E$5</f>
        <v>1900</v>
      </c>
      <c r="D3478" s="41">
        <f>Motor!$E$6</f>
        <v>0</v>
      </c>
      <c r="E3478" s="41">
        <f t="shared" si="383"/>
        <v>12524.67999999962</v>
      </c>
      <c r="F3478" s="41">
        <f t="shared" si="384"/>
        <v>1043.72</v>
      </c>
      <c r="G3478" s="41">
        <f>IF(VLOOKUP(F3478,Constantes!$D$2:$E$11,2,TRUE)=0,+F3478,VLOOKUP(F3478,Constantes!$D$2:$E$11,2,TRUE))</f>
        <v>1050</v>
      </c>
      <c r="H3478" s="41">
        <f>ROUND(+Motor!$D$15*Iteración!G3478,2)</f>
        <v>49.35</v>
      </c>
      <c r="I3478" s="48">
        <f t="shared" si="385"/>
        <v>836.03999999996836</v>
      </c>
      <c r="J3478" s="41">
        <f t="shared" si="386"/>
        <v>885.38999999996838</v>
      </c>
      <c r="L3478" t="str">
        <f t="shared" si="380"/>
        <v>836,04</v>
      </c>
      <c r="M3478" s="41">
        <f t="shared" si="381"/>
        <v>885.38999999996838</v>
      </c>
    </row>
    <row r="3479" spans="2:13" x14ac:dyDescent="0.2">
      <c r="B3479" s="41">
        <f t="shared" si="382"/>
        <v>10624.799999999621</v>
      </c>
      <c r="C3479" s="41">
        <f>Motor!$E$5</f>
        <v>1900</v>
      </c>
      <c r="D3479" s="41">
        <f>Motor!$E$6</f>
        <v>0</v>
      </c>
      <c r="E3479" s="41">
        <f t="shared" si="383"/>
        <v>12524.799999999621</v>
      </c>
      <c r="F3479" s="41">
        <f t="shared" si="384"/>
        <v>1043.73</v>
      </c>
      <c r="G3479" s="41">
        <f>IF(VLOOKUP(F3479,Constantes!$D$2:$E$11,2,TRUE)=0,+F3479,VLOOKUP(F3479,Constantes!$D$2:$E$11,2,TRUE))</f>
        <v>1050</v>
      </c>
      <c r="H3479" s="41">
        <f>ROUND(+Motor!$D$15*Iteración!G3479,2)</f>
        <v>49.35</v>
      </c>
      <c r="I3479" s="48">
        <f t="shared" si="385"/>
        <v>836.04999999996835</v>
      </c>
      <c r="J3479" s="41">
        <f t="shared" si="386"/>
        <v>885.39999999996837</v>
      </c>
      <c r="L3479" t="str">
        <f t="shared" si="380"/>
        <v>836,05</v>
      </c>
      <c r="M3479" s="41">
        <f t="shared" si="381"/>
        <v>885.39999999996837</v>
      </c>
    </row>
    <row r="3480" spans="2:13" x14ac:dyDescent="0.2">
      <c r="B3480" s="41">
        <f t="shared" si="382"/>
        <v>10624.91999999962</v>
      </c>
      <c r="C3480" s="41">
        <f>Motor!$E$5</f>
        <v>1900</v>
      </c>
      <c r="D3480" s="41">
        <f>Motor!$E$6</f>
        <v>0</v>
      </c>
      <c r="E3480" s="41">
        <f t="shared" si="383"/>
        <v>12524.91999999962</v>
      </c>
      <c r="F3480" s="41">
        <f t="shared" si="384"/>
        <v>1043.74</v>
      </c>
      <c r="G3480" s="41">
        <f>IF(VLOOKUP(F3480,Constantes!$D$2:$E$11,2,TRUE)=0,+F3480,VLOOKUP(F3480,Constantes!$D$2:$E$11,2,TRUE))</f>
        <v>1050</v>
      </c>
      <c r="H3480" s="41">
        <f>ROUND(+Motor!$D$15*Iteración!G3480,2)</f>
        <v>49.35</v>
      </c>
      <c r="I3480" s="48">
        <f t="shared" si="385"/>
        <v>836.05999999996834</v>
      </c>
      <c r="J3480" s="41">
        <f t="shared" si="386"/>
        <v>885.40999999996836</v>
      </c>
      <c r="L3480" t="str">
        <f t="shared" si="380"/>
        <v>836,06</v>
      </c>
      <c r="M3480" s="41">
        <f t="shared" si="381"/>
        <v>885.40999999996836</v>
      </c>
    </row>
    <row r="3481" spans="2:13" x14ac:dyDescent="0.2">
      <c r="B3481" s="41">
        <f t="shared" si="382"/>
        <v>10625.039999999621</v>
      </c>
      <c r="C3481" s="41">
        <f>Motor!$E$5</f>
        <v>1900</v>
      </c>
      <c r="D3481" s="41">
        <f>Motor!$E$6</f>
        <v>0</v>
      </c>
      <c r="E3481" s="41">
        <f t="shared" si="383"/>
        <v>12525.039999999621</v>
      </c>
      <c r="F3481" s="41">
        <f t="shared" si="384"/>
        <v>1043.75</v>
      </c>
      <c r="G3481" s="41">
        <f>IF(VLOOKUP(F3481,Constantes!$D$2:$E$11,2,TRUE)=0,+F3481,VLOOKUP(F3481,Constantes!$D$2:$E$11,2,TRUE))</f>
        <v>1050</v>
      </c>
      <c r="H3481" s="41">
        <f>ROUND(+Motor!$D$15*Iteración!G3481,2)</f>
        <v>49.35</v>
      </c>
      <c r="I3481" s="48">
        <f t="shared" si="385"/>
        <v>836.06999999996833</v>
      </c>
      <c r="J3481" s="41">
        <f t="shared" si="386"/>
        <v>885.41999999996835</v>
      </c>
      <c r="L3481" t="str">
        <f t="shared" si="380"/>
        <v>836,07</v>
      </c>
      <c r="M3481" s="41">
        <f t="shared" si="381"/>
        <v>885.41999999996835</v>
      </c>
    </row>
    <row r="3482" spans="2:13" x14ac:dyDescent="0.2">
      <c r="B3482" s="41">
        <f t="shared" si="382"/>
        <v>10625.15999999962</v>
      </c>
      <c r="C3482" s="41">
        <f>Motor!$E$5</f>
        <v>1900</v>
      </c>
      <c r="D3482" s="41">
        <f>Motor!$E$6</f>
        <v>0</v>
      </c>
      <c r="E3482" s="41">
        <f t="shared" si="383"/>
        <v>12525.15999999962</v>
      </c>
      <c r="F3482" s="41">
        <f t="shared" si="384"/>
        <v>1043.76</v>
      </c>
      <c r="G3482" s="41">
        <f>IF(VLOOKUP(F3482,Constantes!$D$2:$E$11,2,TRUE)=0,+F3482,VLOOKUP(F3482,Constantes!$D$2:$E$11,2,TRUE))</f>
        <v>1050</v>
      </c>
      <c r="H3482" s="41">
        <f>ROUND(+Motor!$D$15*Iteración!G3482,2)</f>
        <v>49.35</v>
      </c>
      <c r="I3482" s="48">
        <f t="shared" si="385"/>
        <v>836.07999999996832</v>
      </c>
      <c r="J3482" s="41">
        <f t="shared" si="386"/>
        <v>885.42999999996835</v>
      </c>
      <c r="L3482" t="str">
        <f t="shared" si="380"/>
        <v>836,08</v>
      </c>
      <c r="M3482" s="41">
        <f t="shared" si="381"/>
        <v>885.42999999996835</v>
      </c>
    </row>
    <row r="3483" spans="2:13" x14ac:dyDescent="0.2">
      <c r="B3483" s="41">
        <f t="shared" si="382"/>
        <v>10625.27999999962</v>
      </c>
      <c r="C3483" s="41">
        <f>Motor!$E$5</f>
        <v>1900</v>
      </c>
      <c r="D3483" s="41">
        <f>Motor!$E$6</f>
        <v>0</v>
      </c>
      <c r="E3483" s="41">
        <f t="shared" si="383"/>
        <v>12525.27999999962</v>
      </c>
      <c r="F3483" s="41">
        <f t="shared" si="384"/>
        <v>1043.77</v>
      </c>
      <c r="G3483" s="41">
        <f>IF(VLOOKUP(F3483,Constantes!$D$2:$E$11,2,TRUE)=0,+F3483,VLOOKUP(F3483,Constantes!$D$2:$E$11,2,TRUE))</f>
        <v>1050</v>
      </c>
      <c r="H3483" s="41">
        <f>ROUND(+Motor!$D$15*Iteración!G3483,2)</f>
        <v>49.35</v>
      </c>
      <c r="I3483" s="48">
        <f t="shared" si="385"/>
        <v>836.08999999996831</v>
      </c>
      <c r="J3483" s="41">
        <f t="shared" si="386"/>
        <v>885.43999999996834</v>
      </c>
      <c r="L3483" t="str">
        <f t="shared" si="380"/>
        <v>836,09</v>
      </c>
      <c r="M3483" s="41">
        <f t="shared" si="381"/>
        <v>885.43999999996834</v>
      </c>
    </row>
    <row r="3484" spans="2:13" x14ac:dyDescent="0.2">
      <c r="B3484" s="41">
        <f t="shared" si="382"/>
        <v>10625.399999999619</v>
      </c>
      <c r="C3484" s="41">
        <f>Motor!$E$5</f>
        <v>1900</v>
      </c>
      <c r="D3484" s="41">
        <f>Motor!$E$6</f>
        <v>0</v>
      </c>
      <c r="E3484" s="41">
        <f t="shared" si="383"/>
        <v>12525.399999999619</v>
      </c>
      <c r="F3484" s="41">
        <f t="shared" si="384"/>
        <v>1043.78</v>
      </c>
      <c r="G3484" s="41">
        <f>IF(VLOOKUP(F3484,Constantes!$D$2:$E$11,2,TRUE)=0,+F3484,VLOOKUP(F3484,Constantes!$D$2:$E$11,2,TRUE))</f>
        <v>1050</v>
      </c>
      <c r="H3484" s="41">
        <f>ROUND(+Motor!$D$15*Iteración!G3484,2)</f>
        <v>49.35</v>
      </c>
      <c r="I3484" s="48">
        <f t="shared" si="385"/>
        <v>836.0999999999683</v>
      </c>
      <c r="J3484" s="41">
        <f t="shared" si="386"/>
        <v>885.44999999996833</v>
      </c>
      <c r="L3484" t="str">
        <f t="shared" si="380"/>
        <v>836,10</v>
      </c>
      <c r="M3484" s="41">
        <f t="shared" si="381"/>
        <v>885.44999999996833</v>
      </c>
    </row>
    <row r="3485" spans="2:13" x14ac:dyDescent="0.2">
      <c r="B3485" s="41">
        <f t="shared" si="382"/>
        <v>10625.51999999962</v>
      </c>
      <c r="C3485" s="41">
        <f>Motor!$E$5</f>
        <v>1900</v>
      </c>
      <c r="D3485" s="41">
        <f>Motor!$E$6</f>
        <v>0</v>
      </c>
      <c r="E3485" s="41">
        <f t="shared" si="383"/>
        <v>12525.51999999962</v>
      </c>
      <c r="F3485" s="41">
        <f t="shared" si="384"/>
        <v>1043.79</v>
      </c>
      <c r="G3485" s="41">
        <f>IF(VLOOKUP(F3485,Constantes!$D$2:$E$11,2,TRUE)=0,+F3485,VLOOKUP(F3485,Constantes!$D$2:$E$11,2,TRUE))</f>
        <v>1050</v>
      </c>
      <c r="H3485" s="41">
        <f>ROUND(+Motor!$D$15*Iteración!G3485,2)</f>
        <v>49.35</v>
      </c>
      <c r="I3485" s="48">
        <f t="shared" si="385"/>
        <v>836.1099999999683</v>
      </c>
      <c r="J3485" s="41">
        <f t="shared" si="386"/>
        <v>885.45999999996832</v>
      </c>
      <c r="L3485" t="str">
        <f t="shared" ref="L3485:L3548" si="387">TEXT(I3485,"0,00")</f>
        <v>836,11</v>
      </c>
      <c r="M3485" s="41">
        <f t="shared" ref="M3485:M3548" si="388">+J3485</f>
        <v>885.45999999996832</v>
      </c>
    </row>
    <row r="3486" spans="2:13" x14ac:dyDescent="0.2">
      <c r="B3486" s="41">
        <f t="shared" si="382"/>
        <v>10625.639999999619</v>
      </c>
      <c r="C3486" s="41">
        <f>Motor!$E$5</f>
        <v>1900</v>
      </c>
      <c r="D3486" s="41">
        <f>Motor!$E$6</f>
        <v>0</v>
      </c>
      <c r="E3486" s="41">
        <f t="shared" si="383"/>
        <v>12525.639999999619</v>
      </c>
      <c r="F3486" s="41">
        <f t="shared" si="384"/>
        <v>1043.8</v>
      </c>
      <c r="G3486" s="41">
        <f>IF(VLOOKUP(F3486,Constantes!$D$2:$E$11,2,TRUE)=0,+F3486,VLOOKUP(F3486,Constantes!$D$2:$E$11,2,TRUE))</f>
        <v>1050</v>
      </c>
      <c r="H3486" s="41">
        <f>ROUND(+Motor!$D$15*Iteración!G3486,2)</f>
        <v>49.35</v>
      </c>
      <c r="I3486" s="48">
        <f t="shared" si="385"/>
        <v>836.11999999996829</v>
      </c>
      <c r="J3486" s="41">
        <f t="shared" si="386"/>
        <v>885.46999999996831</v>
      </c>
      <c r="L3486" t="str">
        <f t="shared" si="387"/>
        <v>836,12</v>
      </c>
      <c r="M3486" s="41">
        <f t="shared" si="388"/>
        <v>885.46999999996831</v>
      </c>
    </row>
    <row r="3487" spans="2:13" x14ac:dyDescent="0.2">
      <c r="B3487" s="41">
        <f t="shared" si="382"/>
        <v>10625.75999999962</v>
      </c>
      <c r="C3487" s="41">
        <f>Motor!$E$5</f>
        <v>1900</v>
      </c>
      <c r="D3487" s="41">
        <f>Motor!$E$6</f>
        <v>0</v>
      </c>
      <c r="E3487" s="41">
        <f t="shared" si="383"/>
        <v>12525.75999999962</v>
      </c>
      <c r="F3487" s="41">
        <f t="shared" si="384"/>
        <v>1043.81</v>
      </c>
      <c r="G3487" s="41">
        <f>IF(VLOOKUP(F3487,Constantes!$D$2:$E$11,2,TRUE)=0,+F3487,VLOOKUP(F3487,Constantes!$D$2:$E$11,2,TRUE))</f>
        <v>1050</v>
      </c>
      <c r="H3487" s="41">
        <f>ROUND(+Motor!$D$15*Iteración!G3487,2)</f>
        <v>49.35</v>
      </c>
      <c r="I3487" s="48">
        <f t="shared" si="385"/>
        <v>836.12999999996828</v>
      </c>
      <c r="J3487" s="41">
        <f t="shared" si="386"/>
        <v>885.4799999999683</v>
      </c>
      <c r="L3487" t="str">
        <f t="shared" si="387"/>
        <v>836,13</v>
      </c>
      <c r="M3487" s="41">
        <f t="shared" si="388"/>
        <v>885.4799999999683</v>
      </c>
    </row>
    <row r="3488" spans="2:13" x14ac:dyDescent="0.2">
      <c r="B3488" s="41">
        <f t="shared" si="382"/>
        <v>10625.879999999619</v>
      </c>
      <c r="C3488" s="41">
        <f>Motor!$E$5</f>
        <v>1900</v>
      </c>
      <c r="D3488" s="41">
        <f>Motor!$E$6</f>
        <v>0</v>
      </c>
      <c r="E3488" s="41">
        <f t="shared" si="383"/>
        <v>12525.879999999619</v>
      </c>
      <c r="F3488" s="41">
        <f t="shared" si="384"/>
        <v>1043.82</v>
      </c>
      <c r="G3488" s="41">
        <f>IF(VLOOKUP(F3488,Constantes!$D$2:$E$11,2,TRUE)=0,+F3488,VLOOKUP(F3488,Constantes!$D$2:$E$11,2,TRUE))</f>
        <v>1050</v>
      </c>
      <c r="H3488" s="41">
        <f>ROUND(+Motor!$D$15*Iteración!G3488,2)</f>
        <v>49.35</v>
      </c>
      <c r="I3488" s="48">
        <f t="shared" si="385"/>
        <v>836.13999999996827</v>
      </c>
      <c r="J3488" s="41">
        <f t="shared" si="386"/>
        <v>885.48999999996829</v>
      </c>
      <c r="L3488" t="str">
        <f t="shared" si="387"/>
        <v>836,14</v>
      </c>
      <c r="M3488" s="41">
        <f t="shared" si="388"/>
        <v>885.48999999996829</v>
      </c>
    </row>
    <row r="3489" spans="2:13" x14ac:dyDescent="0.2">
      <c r="B3489" s="41">
        <f t="shared" si="382"/>
        <v>10625.99999999962</v>
      </c>
      <c r="C3489" s="41">
        <f>Motor!$E$5</f>
        <v>1900</v>
      </c>
      <c r="D3489" s="41">
        <f>Motor!$E$6</f>
        <v>0</v>
      </c>
      <c r="E3489" s="41">
        <f t="shared" si="383"/>
        <v>12525.99999999962</v>
      </c>
      <c r="F3489" s="41">
        <f t="shared" si="384"/>
        <v>1043.83</v>
      </c>
      <c r="G3489" s="41">
        <f>IF(VLOOKUP(F3489,Constantes!$D$2:$E$11,2,TRUE)=0,+F3489,VLOOKUP(F3489,Constantes!$D$2:$E$11,2,TRUE))</f>
        <v>1050</v>
      </c>
      <c r="H3489" s="41">
        <f>ROUND(+Motor!$D$15*Iteración!G3489,2)</f>
        <v>49.35</v>
      </c>
      <c r="I3489" s="48">
        <f t="shared" si="385"/>
        <v>836.14999999996826</v>
      </c>
      <c r="J3489" s="41">
        <f t="shared" si="386"/>
        <v>885.49999999996828</v>
      </c>
      <c r="L3489" t="str">
        <f t="shared" si="387"/>
        <v>836,15</v>
      </c>
      <c r="M3489" s="41">
        <f t="shared" si="388"/>
        <v>885.49999999996828</v>
      </c>
    </row>
    <row r="3490" spans="2:13" x14ac:dyDescent="0.2">
      <c r="B3490" s="41">
        <f t="shared" si="382"/>
        <v>10626.119999999619</v>
      </c>
      <c r="C3490" s="41">
        <f>Motor!$E$5</f>
        <v>1900</v>
      </c>
      <c r="D3490" s="41">
        <f>Motor!$E$6</f>
        <v>0</v>
      </c>
      <c r="E3490" s="41">
        <f t="shared" si="383"/>
        <v>12526.119999999619</v>
      </c>
      <c r="F3490" s="41">
        <f t="shared" si="384"/>
        <v>1043.8399999999999</v>
      </c>
      <c r="G3490" s="41">
        <f>IF(VLOOKUP(F3490,Constantes!$D$2:$E$11,2,TRUE)=0,+F3490,VLOOKUP(F3490,Constantes!$D$2:$E$11,2,TRUE))</f>
        <v>1050</v>
      </c>
      <c r="H3490" s="41">
        <f>ROUND(+Motor!$D$15*Iteración!G3490,2)</f>
        <v>49.35</v>
      </c>
      <c r="I3490" s="48">
        <f t="shared" si="385"/>
        <v>836.15999999996825</v>
      </c>
      <c r="J3490" s="41">
        <f t="shared" si="386"/>
        <v>885.50999999996827</v>
      </c>
      <c r="L3490" t="str">
        <f t="shared" si="387"/>
        <v>836,16</v>
      </c>
      <c r="M3490" s="41">
        <f t="shared" si="388"/>
        <v>885.50999999996827</v>
      </c>
    </row>
    <row r="3491" spans="2:13" x14ac:dyDescent="0.2">
      <c r="B3491" s="41">
        <f t="shared" si="382"/>
        <v>10626.23999999962</v>
      </c>
      <c r="C3491" s="41">
        <f>Motor!$E$5</f>
        <v>1900</v>
      </c>
      <c r="D3491" s="41">
        <f>Motor!$E$6</f>
        <v>0</v>
      </c>
      <c r="E3491" s="41">
        <f t="shared" si="383"/>
        <v>12526.23999999962</v>
      </c>
      <c r="F3491" s="41">
        <f t="shared" si="384"/>
        <v>1043.8499999999999</v>
      </c>
      <c r="G3491" s="41">
        <f>IF(VLOOKUP(F3491,Constantes!$D$2:$E$11,2,TRUE)=0,+F3491,VLOOKUP(F3491,Constantes!$D$2:$E$11,2,TRUE))</f>
        <v>1050</v>
      </c>
      <c r="H3491" s="41">
        <f>ROUND(+Motor!$D$15*Iteración!G3491,2)</f>
        <v>49.35</v>
      </c>
      <c r="I3491" s="48">
        <f t="shared" si="385"/>
        <v>836.16999999996824</v>
      </c>
      <c r="J3491" s="41">
        <f t="shared" si="386"/>
        <v>885.51999999996826</v>
      </c>
      <c r="L3491" t="str">
        <f t="shared" si="387"/>
        <v>836,17</v>
      </c>
      <c r="M3491" s="41">
        <f t="shared" si="388"/>
        <v>885.51999999996826</v>
      </c>
    </row>
    <row r="3492" spans="2:13" x14ac:dyDescent="0.2">
      <c r="B3492" s="41">
        <f t="shared" si="382"/>
        <v>10626.359999999619</v>
      </c>
      <c r="C3492" s="41">
        <f>Motor!$E$5</f>
        <v>1900</v>
      </c>
      <c r="D3492" s="41">
        <f>Motor!$E$6</f>
        <v>0</v>
      </c>
      <c r="E3492" s="41">
        <f t="shared" si="383"/>
        <v>12526.359999999619</v>
      </c>
      <c r="F3492" s="41">
        <f t="shared" si="384"/>
        <v>1043.8599999999999</v>
      </c>
      <c r="G3492" s="41">
        <f>IF(VLOOKUP(F3492,Constantes!$D$2:$E$11,2,TRUE)=0,+F3492,VLOOKUP(F3492,Constantes!$D$2:$E$11,2,TRUE))</f>
        <v>1050</v>
      </c>
      <c r="H3492" s="41">
        <f>ROUND(+Motor!$D$15*Iteración!G3492,2)</f>
        <v>49.35</v>
      </c>
      <c r="I3492" s="48">
        <f t="shared" si="385"/>
        <v>836.17999999996823</v>
      </c>
      <c r="J3492" s="41">
        <f t="shared" si="386"/>
        <v>885.52999999996825</v>
      </c>
      <c r="L3492" t="str">
        <f t="shared" si="387"/>
        <v>836,18</v>
      </c>
      <c r="M3492" s="41">
        <f t="shared" si="388"/>
        <v>885.52999999996825</v>
      </c>
    </row>
    <row r="3493" spans="2:13" x14ac:dyDescent="0.2">
      <c r="B3493" s="41">
        <f t="shared" si="382"/>
        <v>10626.479999999619</v>
      </c>
      <c r="C3493" s="41">
        <f>Motor!$E$5</f>
        <v>1900</v>
      </c>
      <c r="D3493" s="41">
        <f>Motor!$E$6</f>
        <v>0</v>
      </c>
      <c r="E3493" s="41">
        <f t="shared" si="383"/>
        <v>12526.479999999619</v>
      </c>
      <c r="F3493" s="41">
        <f t="shared" si="384"/>
        <v>1043.8699999999999</v>
      </c>
      <c r="G3493" s="41">
        <f>IF(VLOOKUP(F3493,Constantes!$D$2:$E$11,2,TRUE)=0,+F3493,VLOOKUP(F3493,Constantes!$D$2:$E$11,2,TRUE))</f>
        <v>1050</v>
      </c>
      <c r="H3493" s="41">
        <f>ROUND(+Motor!$D$15*Iteración!G3493,2)</f>
        <v>49.35</v>
      </c>
      <c r="I3493" s="48">
        <f t="shared" si="385"/>
        <v>836.18999999996822</v>
      </c>
      <c r="J3493" s="41">
        <f t="shared" si="386"/>
        <v>885.53999999996824</v>
      </c>
      <c r="L3493" t="str">
        <f t="shared" si="387"/>
        <v>836,19</v>
      </c>
      <c r="M3493" s="41">
        <f t="shared" si="388"/>
        <v>885.53999999996824</v>
      </c>
    </row>
    <row r="3494" spans="2:13" x14ac:dyDescent="0.2">
      <c r="B3494" s="41">
        <f t="shared" si="382"/>
        <v>10626.599999999618</v>
      </c>
      <c r="C3494" s="41">
        <f>Motor!$E$5</f>
        <v>1900</v>
      </c>
      <c r="D3494" s="41">
        <f>Motor!$E$6</f>
        <v>0</v>
      </c>
      <c r="E3494" s="41">
        <f t="shared" si="383"/>
        <v>12526.599999999618</v>
      </c>
      <c r="F3494" s="41">
        <f t="shared" si="384"/>
        <v>1043.8800000000001</v>
      </c>
      <c r="G3494" s="41">
        <f>IF(VLOOKUP(F3494,Constantes!$D$2:$E$11,2,TRUE)=0,+F3494,VLOOKUP(F3494,Constantes!$D$2:$E$11,2,TRUE))</f>
        <v>1050</v>
      </c>
      <c r="H3494" s="41">
        <f>ROUND(+Motor!$D$15*Iteración!G3494,2)</f>
        <v>49.35</v>
      </c>
      <c r="I3494" s="48">
        <f t="shared" si="385"/>
        <v>836.19999999996821</v>
      </c>
      <c r="J3494" s="41">
        <f t="shared" si="386"/>
        <v>885.54999999996824</v>
      </c>
      <c r="L3494" t="str">
        <f t="shared" si="387"/>
        <v>836,20</v>
      </c>
      <c r="M3494" s="41">
        <f t="shared" si="388"/>
        <v>885.54999999996824</v>
      </c>
    </row>
    <row r="3495" spans="2:13" x14ac:dyDescent="0.2">
      <c r="B3495" s="41">
        <f t="shared" si="382"/>
        <v>10626.719999999619</v>
      </c>
      <c r="C3495" s="41">
        <f>Motor!$E$5</f>
        <v>1900</v>
      </c>
      <c r="D3495" s="41">
        <f>Motor!$E$6</f>
        <v>0</v>
      </c>
      <c r="E3495" s="41">
        <f t="shared" si="383"/>
        <v>12526.719999999619</v>
      </c>
      <c r="F3495" s="41">
        <f t="shared" si="384"/>
        <v>1043.8900000000001</v>
      </c>
      <c r="G3495" s="41">
        <f>IF(VLOOKUP(F3495,Constantes!$D$2:$E$11,2,TRUE)=0,+F3495,VLOOKUP(F3495,Constantes!$D$2:$E$11,2,TRUE))</f>
        <v>1050</v>
      </c>
      <c r="H3495" s="41">
        <f>ROUND(+Motor!$D$15*Iteración!G3495,2)</f>
        <v>49.35</v>
      </c>
      <c r="I3495" s="48">
        <f t="shared" si="385"/>
        <v>836.2099999999682</v>
      </c>
      <c r="J3495" s="41">
        <f t="shared" si="386"/>
        <v>885.55999999996823</v>
      </c>
      <c r="L3495" t="str">
        <f t="shared" si="387"/>
        <v>836,21</v>
      </c>
      <c r="M3495" s="41">
        <f t="shared" si="388"/>
        <v>885.55999999996823</v>
      </c>
    </row>
    <row r="3496" spans="2:13" x14ac:dyDescent="0.2">
      <c r="B3496" s="41">
        <f t="shared" si="382"/>
        <v>10626.839999999618</v>
      </c>
      <c r="C3496" s="41">
        <f>Motor!$E$5</f>
        <v>1900</v>
      </c>
      <c r="D3496" s="41">
        <f>Motor!$E$6</f>
        <v>0</v>
      </c>
      <c r="E3496" s="41">
        <f t="shared" si="383"/>
        <v>12526.839999999618</v>
      </c>
      <c r="F3496" s="41">
        <f t="shared" si="384"/>
        <v>1043.9000000000001</v>
      </c>
      <c r="G3496" s="41">
        <f>IF(VLOOKUP(F3496,Constantes!$D$2:$E$11,2,TRUE)=0,+F3496,VLOOKUP(F3496,Constantes!$D$2:$E$11,2,TRUE))</f>
        <v>1050</v>
      </c>
      <c r="H3496" s="41">
        <f>ROUND(+Motor!$D$15*Iteración!G3496,2)</f>
        <v>49.35</v>
      </c>
      <c r="I3496" s="48">
        <f t="shared" si="385"/>
        <v>836.21999999996819</v>
      </c>
      <c r="J3496" s="41">
        <f t="shared" si="386"/>
        <v>885.56999999996822</v>
      </c>
      <c r="L3496" t="str">
        <f t="shared" si="387"/>
        <v>836,22</v>
      </c>
      <c r="M3496" s="41">
        <f t="shared" si="388"/>
        <v>885.56999999996822</v>
      </c>
    </row>
    <row r="3497" spans="2:13" x14ac:dyDescent="0.2">
      <c r="B3497" s="41">
        <f t="shared" si="382"/>
        <v>10626.959999999619</v>
      </c>
      <c r="C3497" s="41">
        <f>Motor!$E$5</f>
        <v>1900</v>
      </c>
      <c r="D3497" s="41">
        <f>Motor!$E$6</f>
        <v>0</v>
      </c>
      <c r="E3497" s="41">
        <f t="shared" si="383"/>
        <v>12526.959999999619</v>
      </c>
      <c r="F3497" s="41">
        <f t="shared" si="384"/>
        <v>1043.9100000000001</v>
      </c>
      <c r="G3497" s="41">
        <f>IF(VLOOKUP(F3497,Constantes!$D$2:$E$11,2,TRUE)=0,+F3497,VLOOKUP(F3497,Constantes!$D$2:$E$11,2,TRUE))</f>
        <v>1050</v>
      </c>
      <c r="H3497" s="41">
        <f>ROUND(+Motor!$D$15*Iteración!G3497,2)</f>
        <v>49.35</v>
      </c>
      <c r="I3497" s="48">
        <f t="shared" si="385"/>
        <v>836.22999999996819</v>
      </c>
      <c r="J3497" s="41">
        <f t="shared" si="386"/>
        <v>885.57999999996821</v>
      </c>
      <c r="L3497" t="str">
        <f t="shared" si="387"/>
        <v>836,23</v>
      </c>
      <c r="M3497" s="41">
        <f t="shared" si="388"/>
        <v>885.57999999996821</v>
      </c>
    </row>
    <row r="3498" spans="2:13" x14ac:dyDescent="0.2">
      <c r="B3498" s="41">
        <f t="shared" si="382"/>
        <v>10627.079999999618</v>
      </c>
      <c r="C3498" s="41">
        <f>Motor!$E$5</f>
        <v>1900</v>
      </c>
      <c r="D3498" s="41">
        <f>Motor!$E$6</f>
        <v>0</v>
      </c>
      <c r="E3498" s="41">
        <f t="shared" si="383"/>
        <v>12527.079999999618</v>
      </c>
      <c r="F3498" s="41">
        <f t="shared" si="384"/>
        <v>1043.92</v>
      </c>
      <c r="G3498" s="41">
        <f>IF(VLOOKUP(F3498,Constantes!$D$2:$E$11,2,TRUE)=0,+F3498,VLOOKUP(F3498,Constantes!$D$2:$E$11,2,TRUE))</f>
        <v>1050</v>
      </c>
      <c r="H3498" s="41">
        <f>ROUND(+Motor!$D$15*Iteración!G3498,2)</f>
        <v>49.35</v>
      </c>
      <c r="I3498" s="48">
        <f t="shared" si="385"/>
        <v>836.23999999996818</v>
      </c>
      <c r="J3498" s="41">
        <f t="shared" si="386"/>
        <v>885.5899999999682</v>
      </c>
      <c r="L3498" t="str">
        <f t="shared" si="387"/>
        <v>836,24</v>
      </c>
      <c r="M3498" s="41">
        <f t="shared" si="388"/>
        <v>885.5899999999682</v>
      </c>
    </row>
    <row r="3499" spans="2:13" x14ac:dyDescent="0.2">
      <c r="B3499" s="41">
        <f t="shared" si="382"/>
        <v>10627.199999999619</v>
      </c>
      <c r="C3499" s="41">
        <f>Motor!$E$5</f>
        <v>1900</v>
      </c>
      <c r="D3499" s="41">
        <f>Motor!$E$6</f>
        <v>0</v>
      </c>
      <c r="E3499" s="41">
        <f t="shared" si="383"/>
        <v>12527.199999999619</v>
      </c>
      <c r="F3499" s="41">
        <f t="shared" si="384"/>
        <v>1043.93</v>
      </c>
      <c r="G3499" s="41">
        <f>IF(VLOOKUP(F3499,Constantes!$D$2:$E$11,2,TRUE)=0,+F3499,VLOOKUP(F3499,Constantes!$D$2:$E$11,2,TRUE))</f>
        <v>1050</v>
      </c>
      <c r="H3499" s="41">
        <f>ROUND(+Motor!$D$15*Iteración!G3499,2)</f>
        <v>49.35</v>
      </c>
      <c r="I3499" s="48">
        <f t="shared" si="385"/>
        <v>836.24999999996817</v>
      </c>
      <c r="J3499" s="41">
        <f t="shared" si="386"/>
        <v>885.59999999996819</v>
      </c>
      <c r="L3499" t="str">
        <f t="shared" si="387"/>
        <v>836,25</v>
      </c>
      <c r="M3499" s="41">
        <f t="shared" si="388"/>
        <v>885.59999999996819</v>
      </c>
    </row>
    <row r="3500" spans="2:13" x14ac:dyDescent="0.2">
      <c r="B3500" s="41">
        <f t="shared" si="382"/>
        <v>10627.319999999618</v>
      </c>
      <c r="C3500" s="41">
        <f>Motor!$E$5</f>
        <v>1900</v>
      </c>
      <c r="D3500" s="41">
        <f>Motor!$E$6</f>
        <v>0</v>
      </c>
      <c r="E3500" s="41">
        <f t="shared" si="383"/>
        <v>12527.319999999618</v>
      </c>
      <c r="F3500" s="41">
        <f t="shared" si="384"/>
        <v>1043.94</v>
      </c>
      <c r="G3500" s="41">
        <f>IF(VLOOKUP(F3500,Constantes!$D$2:$E$11,2,TRUE)=0,+F3500,VLOOKUP(F3500,Constantes!$D$2:$E$11,2,TRUE))</f>
        <v>1050</v>
      </c>
      <c r="H3500" s="41">
        <f>ROUND(+Motor!$D$15*Iteración!G3500,2)</f>
        <v>49.35</v>
      </c>
      <c r="I3500" s="48">
        <f t="shared" si="385"/>
        <v>836.25999999996816</v>
      </c>
      <c r="J3500" s="41">
        <f t="shared" si="386"/>
        <v>885.60999999996818</v>
      </c>
      <c r="L3500" t="str">
        <f t="shared" si="387"/>
        <v>836,26</v>
      </c>
      <c r="M3500" s="41">
        <f t="shared" si="388"/>
        <v>885.60999999996818</v>
      </c>
    </row>
    <row r="3501" spans="2:13" x14ac:dyDescent="0.2">
      <c r="B3501" s="41">
        <f t="shared" si="382"/>
        <v>10627.439999999619</v>
      </c>
      <c r="C3501" s="41">
        <f>Motor!$E$5</f>
        <v>1900</v>
      </c>
      <c r="D3501" s="41">
        <f>Motor!$E$6</f>
        <v>0</v>
      </c>
      <c r="E3501" s="41">
        <f t="shared" si="383"/>
        <v>12527.439999999619</v>
      </c>
      <c r="F3501" s="41">
        <f t="shared" si="384"/>
        <v>1043.95</v>
      </c>
      <c r="G3501" s="41">
        <f>IF(VLOOKUP(F3501,Constantes!$D$2:$E$11,2,TRUE)=0,+F3501,VLOOKUP(F3501,Constantes!$D$2:$E$11,2,TRUE))</f>
        <v>1050</v>
      </c>
      <c r="H3501" s="41">
        <f>ROUND(+Motor!$D$15*Iteración!G3501,2)</f>
        <v>49.35</v>
      </c>
      <c r="I3501" s="48">
        <f t="shared" si="385"/>
        <v>836.26999999996815</v>
      </c>
      <c r="J3501" s="41">
        <f t="shared" si="386"/>
        <v>885.61999999996817</v>
      </c>
      <c r="L3501" t="str">
        <f t="shared" si="387"/>
        <v>836,27</v>
      </c>
      <c r="M3501" s="41">
        <f t="shared" si="388"/>
        <v>885.61999999996817</v>
      </c>
    </row>
    <row r="3502" spans="2:13" x14ac:dyDescent="0.2">
      <c r="B3502" s="41">
        <f t="shared" si="382"/>
        <v>10627.559999999618</v>
      </c>
      <c r="C3502" s="41">
        <f>Motor!$E$5</f>
        <v>1900</v>
      </c>
      <c r="D3502" s="41">
        <f>Motor!$E$6</f>
        <v>0</v>
      </c>
      <c r="E3502" s="41">
        <f t="shared" si="383"/>
        <v>12527.559999999618</v>
      </c>
      <c r="F3502" s="41">
        <f t="shared" si="384"/>
        <v>1043.96</v>
      </c>
      <c r="G3502" s="41">
        <f>IF(VLOOKUP(F3502,Constantes!$D$2:$E$11,2,TRUE)=0,+F3502,VLOOKUP(F3502,Constantes!$D$2:$E$11,2,TRUE))</f>
        <v>1050</v>
      </c>
      <c r="H3502" s="41">
        <f>ROUND(+Motor!$D$15*Iteración!G3502,2)</f>
        <v>49.35</v>
      </c>
      <c r="I3502" s="48">
        <f t="shared" si="385"/>
        <v>836.27999999996814</v>
      </c>
      <c r="J3502" s="41">
        <f t="shared" si="386"/>
        <v>885.62999999996816</v>
      </c>
      <c r="L3502" t="str">
        <f t="shared" si="387"/>
        <v>836,28</v>
      </c>
      <c r="M3502" s="41">
        <f t="shared" si="388"/>
        <v>885.62999999996816</v>
      </c>
    </row>
    <row r="3503" spans="2:13" x14ac:dyDescent="0.2">
      <c r="B3503" s="41">
        <f t="shared" si="382"/>
        <v>10627.679999999618</v>
      </c>
      <c r="C3503" s="41">
        <f>Motor!$E$5</f>
        <v>1900</v>
      </c>
      <c r="D3503" s="41">
        <f>Motor!$E$6</f>
        <v>0</v>
      </c>
      <c r="E3503" s="41">
        <f t="shared" si="383"/>
        <v>12527.679999999618</v>
      </c>
      <c r="F3503" s="41">
        <f t="shared" si="384"/>
        <v>1043.97</v>
      </c>
      <c r="G3503" s="41">
        <f>IF(VLOOKUP(F3503,Constantes!$D$2:$E$11,2,TRUE)=0,+F3503,VLOOKUP(F3503,Constantes!$D$2:$E$11,2,TRUE))</f>
        <v>1050</v>
      </c>
      <c r="H3503" s="41">
        <f>ROUND(+Motor!$D$15*Iteración!G3503,2)</f>
        <v>49.35</v>
      </c>
      <c r="I3503" s="48">
        <f t="shared" si="385"/>
        <v>836.28999999996813</v>
      </c>
      <c r="J3503" s="41">
        <f t="shared" si="386"/>
        <v>885.63999999996815</v>
      </c>
      <c r="L3503" t="str">
        <f t="shared" si="387"/>
        <v>836,29</v>
      </c>
      <c r="M3503" s="41">
        <f t="shared" si="388"/>
        <v>885.63999999996815</v>
      </c>
    </row>
    <row r="3504" spans="2:13" x14ac:dyDescent="0.2">
      <c r="B3504" s="41">
        <f t="shared" si="382"/>
        <v>10627.799999999617</v>
      </c>
      <c r="C3504" s="41">
        <f>Motor!$E$5</f>
        <v>1900</v>
      </c>
      <c r="D3504" s="41">
        <f>Motor!$E$6</f>
        <v>0</v>
      </c>
      <c r="E3504" s="41">
        <f t="shared" si="383"/>
        <v>12527.799999999617</v>
      </c>
      <c r="F3504" s="41">
        <f t="shared" si="384"/>
        <v>1043.98</v>
      </c>
      <c r="G3504" s="41">
        <f>IF(VLOOKUP(F3504,Constantes!$D$2:$E$11,2,TRUE)=0,+F3504,VLOOKUP(F3504,Constantes!$D$2:$E$11,2,TRUE))</f>
        <v>1050</v>
      </c>
      <c r="H3504" s="41">
        <f>ROUND(+Motor!$D$15*Iteración!G3504,2)</f>
        <v>49.35</v>
      </c>
      <c r="I3504" s="48">
        <f t="shared" si="385"/>
        <v>836.29999999996812</v>
      </c>
      <c r="J3504" s="41">
        <f t="shared" si="386"/>
        <v>885.64999999996814</v>
      </c>
      <c r="L3504" t="str">
        <f t="shared" si="387"/>
        <v>836,30</v>
      </c>
      <c r="M3504" s="41">
        <f t="shared" si="388"/>
        <v>885.64999999996814</v>
      </c>
    </row>
    <row r="3505" spans="2:13" x14ac:dyDescent="0.2">
      <c r="B3505" s="41">
        <f t="shared" si="382"/>
        <v>10627.919999999618</v>
      </c>
      <c r="C3505" s="41">
        <f>Motor!$E$5</f>
        <v>1900</v>
      </c>
      <c r="D3505" s="41">
        <f>Motor!$E$6</f>
        <v>0</v>
      </c>
      <c r="E3505" s="41">
        <f t="shared" si="383"/>
        <v>12527.919999999618</v>
      </c>
      <c r="F3505" s="41">
        <f t="shared" si="384"/>
        <v>1043.99</v>
      </c>
      <c r="G3505" s="41">
        <f>IF(VLOOKUP(F3505,Constantes!$D$2:$E$11,2,TRUE)=0,+F3505,VLOOKUP(F3505,Constantes!$D$2:$E$11,2,TRUE))</f>
        <v>1050</v>
      </c>
      <c r="H3505" s="41">
        <f>ROUND(+Motor!$D$15*Iteración!G3505,2)</f>
        <v>49.35</v>
      </c>
      <c r="I3505" s="48">
        <f t="shared" si="385"/>
        <v>836.30999999996811</v>
      </c>
      <c r="J3505" s="41">
        <f t="shared" si="386"/>
        <v>885.65999999996814</v>
      </c>
      <c r="L3505" t="str">
        <f t="shared" si="387"/>
        <v>836,31</v>
      </c>
      <c r="M3505" s="41">
        <f t="shared" si="388"/>
        <v>885.65999999996814</v>
      </c>
    </row>
    <row r="3506" spans="2:13" x14ac:dyDescent="0.2">
      <c r="B3506" s="41">
        <f t="shared" si="382"/>
        <v>10628.039999999617</v>
      </c>
      <c r="C3506" s="41">
        <f>Motor!$E$5</f>
        <v>1900</v>
      </c>
      <c r="D3506" s="41">
        <f>Motor!$E$6</f>
        <v>0</v>
      </c>
      <c r="E3506" s="41">
        <f t="shared" si="383"/>
        <v>12528.039999999617</v>
      </c>
      <c r="F3506" s="41">
        <f t="shared" si="384"/>
        <v>1044</v>
      </c>
      <c r="G3506" s="41">
        <f>IF(VLOOKUP(F3506,Constantes!$D$2:$E$11,2,TRUE)=0,+F3506,VLOOKUP(F3506,Constantes!$D$2:$E$11,2,TRUE))</f>
        <v>1050</v>
      </c>
      <c r="H3506" s="41">
        <f>ROUND(+Motor!$D$15*Iteración!G3506,2)</f>
        <v>49.35</v>
      </c>
      <c r="I3506" s="48">
        <f t="shared" si="385"/>
        <v>836.3199999999681</v>
      </c>
      <c r="J3506" s="41">
        <f t="shared" si="386"/>
        <v>885.66999999996813</v>
      </c>
      <c r="L3506" t="str">
        <f t="shared" si="387"/>
        <v>836,32</v>
      </c>
      <c r="M3506" s="41">
        <f t="shared" si="388"/>
        <v>885.66999999996813</v>
      </c>
    </row>
    <row r="3507" spans="2:13" x14ac:dyDescent="0.2">
      <c r="B3507" s="41">
        <f t="shared" si="382"/>
        <v>10628.159999999618</v>
      </c>
      <c r="C3507" s="41">
        <f>Motor!$E$5</f>
        <v>1900</v>
      </c>
      <c r="D3507" s="41">
        <f>Motor!$E$6</f>
        <v>0</v>
      </c>
      <c r="E3507" s="41">
        <f t="shared" si="383"/>
        <v>12528.159999999618</v>
      </c>
      <c r="F3507" s="41">
        <f t="shared" si="384"/>
        <v>1044.01</v>
      </c>
      <c r="G3507" s="41">
        <f>IF(VLOOKUP(F3507,Constantes!$D$2:$E$11,2,TRUE)=0,+F3507,VLOOKUP(F3507,Constantes!$D$2:$E$11,2,TRUE))</f>
        <v>1050</v>
      </c>
      <c r="H3507" s="41">
        <f>ROUND(+Motor!$D$15*Iteración!G3507,2)</f>
        <v>49.35</v>
      </c>
      <c r="I3507" s="48">
        <f t="shared" si="385"/>
        <v>836.32999999996809</v>
      </c>
      <c r="J3507" s="41">
        <f t="shared" si="386"/>
        <v>885.67999999996812</v>
      </c>
      <c r="L3507" t="str">
        <f t="shared" si="387"/>
        <v>836,33</v>
      </c>
      <c r="M3507" s="41">
        <f t="shared" si="388"/>
        <v>885.67999999996812</v>
      </c>
    </row>
    <row r="3508" spans="2:13" x14ac:dyDescent="0.2">
      <c r="B3508" s="41">
        <f t="shared" si="382"/>
        <v>10628.279999999617</v>
      </c>
      <c r="C3508" s="41">
        <f>Motor!$E$5</f>
        <v>1900</v>
      </c>
      <c r="D3508" s="41">
        <f>Motor!$E$6</f>
        <v>0</v>
      </c>
      <c r="E3508" s="41">
        <f t="shared" si="383"/>
        <v>12528.279999999617</v>
      </c>
      <c r="F3508" s="41">
        <f t="shared" si="384"/>
        <v>1044.02</v>
      </c>
      <c r="G3508" s="41">
        <f>IF(VLOOKUP(F3508,Constantes!$D$2:$E$11,2,TRUE)=0,+F3508,VLOOKUP(F3508,Constantes!$D$2:$E$11,2,TRUE))</f>
        <v>1050</v>
      </c>
      <c r="H3508" s="41">
        <f>ROUND(+Motor!$D$15*Iteración!G3508,2)</f>
        <v>49.35</v>
      </c>
      <c r="I3508" s="48">
        <f t="shared" si="385"/>
        <v>836.33999999996809</v>
      </c>
      <c r="J3508" s="41">
        <f t="shared" si="386"/>
        <v>885.68999999996811</v>
      </c>
      <c r="L3508" t="str">
        <f t="shared" si="387"/>
        <v>836,34</v>
      </c>
      <c r="M3508" s="41">
        <f t="shared" si="388"/>
        <v>885.68999999996811</v>
      </c>
    </row>
    <row r="3509" spans="2:13" x14ac:dyDescent="0.2">
      <c r="B3509" s="41">
        <f t="shared" si="382"/>
        <v>10628.399999999618</v>
      </c>
      <c r="C3509" s="41">
        <f>Motor!$E$5</f>
        <v>1900</v>
      </c>
      <c r="D3509" s="41">
        <f>Motor!$E$6</f>
        <v>0</v>
      </c>
      <c r="E3509" s="41">
        <f t="shared" si="383"/>
        <v>12528.399999999618</v>
      </c>
      <c r="F3509" s="41">
        <f t="shared" si="384"/>
        <v>1044.03</v>
      </c>
      <c r="G3509" s="41">
        <f>IF(VLOOKUP(F3509,Constantes!$D$2:$E$11,2,TRUE)=0,+F3509,VLOOKUP(F3509,Constantes!$D$2:$E$11,2,TRUE))</f>
        <v>1050</v>
      </c>
      <c r="H3509" s="41">
        <f>ROUND(+Motor!$D$15*Iteración!G3509,2)</f>
        <v>49.35</v>
      </c>
      <c r="I3509" s="48">
        <f t="shared" si="385"/>
        <v>836.34999999996808</v>
      </c>
      <c r="J3509" s="41">
        <f t="shared" si="386"/>
        <v>885.6999999999681</v>
      </c>
      <c r="L3509" t="str">
        <f t="shared" si="387"/>
        <v>836,35</v>
      </c>
      <c r="M3509" s="41">
        <f t="shared" si="388"/>
        <v>885.6999999999681</v>
      </c>
    </row>
    <row r="3510" spans="2:13" x14ac:dyDescent="0.2">
      <c r="B3510" s="41">
        <f t="shared" si="382"/>
        <v>10628.519999999617</v>
      </c>
      <c r="C3510" s="41">
        <f>Motor!$E$5</f>
        <v>1900</v>
      </c>
      <c r="D3510" s="41">
        <f>Motor!$E$6</f>
        <v>0</v>
      </c>
      <c r="E3510" s="41">
        <f t="shared" si="383"/>
        <v>12528.519999999617</v>
      </c>
      <c r="F3510" s="41">
        <f t="shared" si="384"/>
        <v>1044.04</v>
      </c>
      <c r="G3510" s="41">
        <f>IF(VLOOKUP(F3510,Constantes!$D$2:$E$11,2,TRUE)=0,+F3510,VLOOKUP(F3510,Constantes!$D$2:$E$11,2,TRUE))</f>
        <v>1050</v>
      </c>
      <c r="H3510" s="41">
        <f>ROUND(+Motor!$D$15*Iteración!G3510,2)</f>
        <v>49.35</v>
      </c>
      <c r="I3510" s="48">
        <f t="shared" si="385"/>
        <v>836.35999999996807</v>
      </c>
      <c r="J3510" s="41">
        <f t="shared" si="386"/>
        <v>885.70999999996809</v>
      </c>
      <c r="L3510" t="str">
        <f t="shared" si="387"/>
        <v>836,36</v>
      </c>
      <c r="M3510" s="41">
        <f t="shared" si="388"/>
        <v>885.70999999996809</v>
      </c>
    </row>
    <row r="3511" spans="2:13" x14ac:dyDescent="0.2">
      <c r="B3511" s="41">
        <f t="shared" si="382"/>
        <v>10628.639999999617</v>
      </c>
      <c r="C3511" s="41">
        <f>Motor!$E$5</f>
        <v>1900</v>
      </c>
      <c r="D3511" s="41">
        <f>Motor!$E$6</f>
        <v>0</v>
      </c>
      <c r="E3511" s="41">
        <f t="shared" si="383"/>
        <v>12528.639999999617</v>
      </c>
      <c r="F3511" s="41">
        <f t="shared" si="384"/>
        <v>1044.05</v>
      </c>
      <c r="G3511" s="41">
        <f>IF(VLOOKUP(F3511,Constantes!$D$2:$E$11,2,TRUE)=0,+F3511,VLOOKUP(F3511,Constantes!$D$2:$E$11,2,TRUE))</f>
        <v>1050</v>
      </c>
      <c r="H3511" s="41">
        <f>ROUND(+Motor!$D$15*Iteración!G3511,2)</f>
        <v>49.35</v>
      </c>
      <c r="I3511" s="48">
        <f t="shared" si="385"/>
        <v>836.36999999996806</v>
      </c>
      <c r="J3511" s="41">
        <f t="shared" si="386"/>
        <v>885.71999999996808</v>
      </c>
      <c r="L3511" t="str">
        <f t="shared" si="387"/>
        <v>836,37</v>
      </c>
      <c r="M3511" s="41">
        <f t="shared" si="388"/>
        <v>885.71999999996808</v>
      </c>
    </row>
    <row r="3512" spans="2:13" x14ac:dyDescent="0.2">
      <c r="B3512" s="41">
        <f t="shared" si="382"/>
        <v>10628.759999999616</v>
      </c>
      <c r="C3512" s="41">
        <f>Motor!$E$5</f>
        <v>1900</v>
      </c>
      <c r="D3512" s="41">
        <f>Motor!$E$6</f>
        <v>0</v>
      </c>
      <c r="E3512" s="41">
        <f t="shared" si="383"/>
        <v>12528.759999999616</v>
      </c>
      <c r="F3512" s="41">
        <f t="shared" si="384"/>
        <v>1044.06</v>
      </c>
      <c r="G3512" s="41">
        <f>IF(VLOOKUP(F3512,Constantes!$D$2:$E$11,2,TRUE)=0,+F3512,VLOOKUP(F3512,Constantes!$D$2:$E$11,2,TRUE))</f>
        <v>1050</v>
      </c>
      <c r="H3512" s="41">
        <f>ROUND(+Motor!$D$15*Iteración!G3512,2)</f>
        <v>49.35</v>
      </c>
      <c r="I3512" s="48">
        <f t="shared" si="385"/>
        <v>836.37999999996805</v>
      </c>
      <c r="J3512" s="41">
        <f t="shared" si="386"/>
        <v>885.72999999996807</v>
      </c>
      <c r="L3512" t="str">
        <f t="shared" si="387"/>
        <v>836,38</v>
      </c>
      <c r="M3512" s="41">
        <f t="shared" si="388"/>
        <v>885.72999999996807</v>
      </c>
    </row>
    <row r="3513" spans="2:13" x14ac:dyDescent="0.2">
      <c r="B3513" s="41">
        <f t="shared" si="382"/>
        <v>10628.879999999617</v>
      </c>
      <c r="C3513" s="41">
        <f>Motor!$E$5</f>
        <v>1900</v>
      </c>
      <c r="D3513" s="41">
        <f>Motor!$E$6</f>
        <v>0</v>
      </c>
      <c r="E3513" s="41">
        <f t="shared" si="383"/>
        <v>12528.879999999617</v>
      </c>
      <c r="F3513" s="41">
        <f t="shared" si="384"/>
        <v>1044.07</v>
      </c>
      <c r="G3513" s="41">
        <f>IF(VLOOKUP(F3513,Constantes!$D$2:$E$11,2,TRUE)=0,+F3513,VLOOKUP(F3513,Constantes!$D$2:$E$11,2,TRUE))</f>
        <v>1050</v>
      </c>
      <c r="H3513" s="41">
        <f>ROUND(+Motor!$D$15*Iteración!G3513,2)</f>
        <v>49.35</v>
      </c>
      <c r="I3513" s="48">
        <f t="shared" si="385"/>
        <v>836.38999999996804</v>
      </c>
      <c r="J3513" s="41">
        <f t="shared" si="386"/>
        <v>885.73999999996806</v>
      </c>
      <c r="L3513" t="str">
        <f t="shared" si="387"/>
        <v>836,39</v>
      </c>
      <c r="M3513" s="41">
        <f t="shared" si="388"/>
        <v>885.73999999996806</v>
      </c>
    </row>
    <row r="3514" spans="2:13" x14ac:dyDescent="0.2">
      <c r="B3514" s="41">
        <f t="shared" si="382"/>
        <v>10628.999999999616</v>
      </c>
      <c r="C3514" s="41">
        <f>Motor!$E$5</f>
        <v>1900</v>
      </c>
      <c r="D3514" s="41">
        <f>Motor!$E$6</f>
        <v>0</v>
      </c>
      <c r="E3514" s="41">
        <f t="shared" si="383"/>
        <v>12528.999999999616</v>
      </c>
      <c r="F3514" s="41">
        <f t="shared" si="384"/>
        <v>1044.08</v>
      </c>
      <c r="G3514" s="41">
        <f>IF(VLOOKUP(F3514,Constantes!$D$2:$E$11,2,TRUE)=0,+F3514,VLOOKUP(F3514,Constantes!$D$2:$E$11,2,TRUE))</f>
        <v>1050</v>
      </c>
      <c r="H3514" s="41">
        <f>ROUND(+Motor!$D$15*Iteración!G3514,2)</f>
        <v>49.35</v>
      </c>
      <c r="I3514" s="48">
        <f t="shared" si="385"/>
        <v>836.39999999996803</v>
      </c>
      <c r="J3514" s="41">
        <f t="shared" si="386"/>
        <v>885.74999999996805</v>
      </c>
      <c r="L3514" t="str">
        <f t="shared" si="387"/>
        <v>836,40</v>
      </c>
      <c r="M3514" s="41">
        <f t="shared" si="388"/>
        <v>885.74999999996805</v>
      </c>
    </row>
    <row r="3515" spans="2:13" x14ac:dyDescent="0.2">
      <c r="B3515" s="41">
        <f t="shared" si="382"/>
        <v>10629.119999999617</v>
      </c>
      <c r="C3515" s="41">
        <f>Motor!$E$5</f>
        <v>1900</v>
      </c>
      <c r="D3515" s="41">
        <f>Motor!$E$6</f>
        <v>0</v>
      </c>
      <c r="E3515" s="41">
        <f t="shared" si="383"/>
        <v>12529.119999999617</v>
      </c>
      <c r="F3515" s="41">
        <f t="shared" si="384"/>
        <v>1044.0899999999999</v>
      </c>
      <c r="G3515" s="41">
        <f>IF(VLOOKUP(F3515,Constantes!$D$2:$E$11,2,TRUE)=0,+F3515,VLOOKUP(F3515,Constantes!$D$2:$E$11,2,TRUE))</f>
        <v>1050</v>
      </c>
      <c r="H3515" s="41">
        <f>ROUND(+Motor!$D$15*Iteración!G3515,2)</f>
        <v>49.35</v>
      </c>
      <c r="I3515" s="48">
        <f t="shared" si="385"/>
        <v>836.40999999996802</v>
      </c>
      <c r="J3515" s="41">
        <f t="shared" si="386"/>
        <v>885.75999999996804</v>
      </c>
      <c r="L3515" t="str">
        <f t="shared" si="387"/>
        <v>836,41</v>
      </c>
      <c r="M3515" s="41">
        <f t="shared" si="388"/>
        <v>885.75999999996804</v>
      </c>
    </row>
    <row r="3516" spans="2:13" x14ac:dyDescent="0.2">
      <c r="B3516" s="41">
        <f t="shared" si="382"/>
        <v>10629.239999999616</v>
      </c>
      <c r="C3516" s="41">
        <f>Motor!$E$5</f>
        <v>1900</v>
      </c>
      <c r="D3516" s="41">
        <f>Motor!$E$6</f>
        <v>0</v>
      </c>
      <c r="E3516" s="41">
        <f t="shared" si="383"/>
        <v>12529.239999999616</v>
      </c>
      <c r="F3516" s="41">
        <f t="shared" si="384"/>
        <v>1044.0999999999999</v>
      </c>
      <c r="G3516" s="41">
        <f>IF(VLOOKUP(F3516,Constantes!$D$2:$E$11,2,TRUE)=0,+F3516,VLOOKUP(F3516,Constantes!$D$2:$E$11,2,TRUE))</f>
        <v>1050</v>
      </c>
      <c r="H3516" s="41">
        <f>ROUND(+Motor!$D$15*Iteración!G3516,2)</f>
        <v>49.35</v>
      </c>
      <c r="I3516" s="48">
        <f t="shared" si="385"/>
        <v>836.41999999996801</v>
      </c>
      <c r="J3516" s="41">
        <f t="shared" si="386"/>
        <v>885.76999999996804</v>
      </c>
      <c r="L3516" t="str">
        <f t="shared" si="387"/>
        <v>836,42</v>
      </c>
      <c r="M3516" s="41">
        <f t="shared" si="388"/>
        <v>885.76999999996804</v>
      </c>
    </row>
    <row r="3517" spans="2:13" x14ac:dyDescent="0.2">
      <c r="B3517" s="41">
        <f t="shared" si="382"/>
        <v>10629.359999999617</v>
      </c>
      <c r="C3517" s="41">
        <f>Motor!$E$5</f>
        <v>1900</v>
      </c>
      <c r="D3517" s="41">
        <f>Motor!$E$6</f>
        <v>0</v>
      </c>
      <c r="E3517" s="41">
        <f t="shared" si="383"/>
        <v>12529.359999999617</v>
      </c>
      <c r="F3517" s="41">
        <f t="shared" si="384"/>
        <v>1044.1099999999999</v>
      </c>
      <c r="G3517" s="41">
        <f>IF(VLOOKUP(F3517,Constantes!$D$2:$E$11,2,TRUE)=0,+F3517,VLOOKUP(F3517,Constantes!$D$2:$E$11,2,TRUE))</f>
        <v>1050</v>
      </c>
      <c r="H3517" s="41">
        <f>ROUND(+Motor!$D$15*Iteración!G3517,2)</f>
        <v>49.35</v>
      </c>
      <c r="I3517" s="48">
        <f t="shared" si="385"/>
        <v>836.429999999968</v>
      </c>
      <c r="J3517" s="41">
        <f t="shared" si="386"/>
        <v>885.77999999996803</v>
      </c>
      <c r="L3517" t="str">
        <f t="shared" si="387"/>
        <v>836,43</v>
      </c>
      <c r="M3517" s="41">
        <f t="shared" si="388"/>
        <v>885.77999999996803</v>
      </c>
    </row>
    <row r="3518" spans="2:13" x14ac:dyDescent="0.2">
      <c r="B3518" s="41">
        <f t="shared" si="382"/>
        <v>10629.479999999616</v>
      </c>
      <c r="C3518" s="41">
        <f>Motor!$E$5</f>
        <v>1900</v>
      </c>
      <c r="D3518" s="41">
        <f>Motor!$E$6</f>
        <v>0</v>
      </c>
      <c r="E3518" s="41">
        <f t="shared" si="383"/>
        <v>12529.479999999616</v>
      </c>
      <c r="F3518" s="41">
        <f t="shared" si="384"/>
        <v>1044.1199999999999</v>
      </c>
      <c r="G3518" s="41">
        <f>IF(VLOOKUP(F3518,Constantes!$D$2:$E$11,2,TRUE)=0,+F3518,VLOOKUP(F3518,Constantes!$D$2:$E$11,2,TRUE))</f>
        <v>1050</v>
      </c>
      <c r="H3518" s="41">
        <f>ROUND(+Motor!$D$15*Iteración!G3518,2)</f>
        <v>49.35</v>
      </c>
      <c r="I3518" s="48">
        <f t="shared" si="385"/>
        <v>836.43999999996799</v>
      </c>
      <c r="J3518" s="41">
        <f t="shared" si="386"/>
        <v>885.78999999996802</v>
      </c>
      <c r="L3518" t="str">
        <f t="shared" si="387"/>
        <v>836,44</v>
      </c>
      <c r="M3518" s="41">
        <f t="shared" si="388"/>
        <v>885.78999999996802</v>
      </c>
    </row>
    <row r="3519" spans="2:13" x14ac:dyDescent="0.2">
      <c r="B3519" s="41">
        <f t="shared" si="382"/>
        <v>10629.599999999617</v>
      </c>
      <c r="C3519" s="41">
        <f>Motor!$E$5</f>
        <v>1900</v>
      </c>
      <c r="D3519" s="41">
        <f>Motor!$E$6</f>
        <v>0</v>
      </c>
      <c r="E3519" s="41">
        <f t="shared" si="383"/>
        <v>12529.599999999617</v>
      </c>
      <c r="F3519" s="41">
        <f t="shared" si="384"/>
        <v>1044.1300000000001</v>
      </c>
      <c r="G3519" s="41">
        <f>IF(VLOOKUP(F3519,Constantes!$D$2:$E$11,2,TRUE)=0,+F3519,VLOOKUP(F3519,Constantes!$D$2:$E$11,2,TRUE))</f>
        <v>1050</v>
      </c>
      <c r="H3519" s="41">
        <f>ROUND(+Motor!$D$15*Iteración!G3519,2)</f>
        <v>49.35</v>
      </c>
      <c r="I3519" s="48">
        <f t="shared" si="385"/>
        <v>836.44999999996799</v>
      </c>
      <c r="J3519" s="41">
        <f t="shared" si="386"/>
        <v>885.79999999996801</v>
      </c>
      <c r="L3519" t="str">
        <f t="shared" si="387"/>
        <v>836,45</v>
      </c>
      <c r="M3519" s="41">
        <f t="shared" si="388"/>
        <v>885.79999999996801</v>
      </c>
    </row>
    <row r="3520" spans="2:13" x14ac:dyDescent="0.2">
      <c r="B3520" s="41">
        <f t="shared" si="382"/>
        <v>10629.719999999616</v>
      </c>
      <c r="C3520" s="41">
        <f>Motor!$E$5</f>
        <v>1900</v>
      </c>
      <c r="D3520" s="41">
        <f>Motor!$E$6</f>
        <v>0</v>
      </c>
      <c r="E3520" s="41">
        <f t="shared" si="383"/>
        <v>12529.719999999616</v>
      </c>
      <c r="F3520" s="41">
        <f t="shared" si="384"/>
        <v>1044.1400000000001</v>
      </c>
      <c r="G3520" s="41">
        <f>IF(VLOOKUP(F3520,Constantes!$D$2:$E$11,2,TRUE)=0,+F3520,VLOOKUP(F3520,Constantes!$D$2:$E$11,2,TRUE))</f>
        <v>1050</v>
      </c>
      <c r="H3520" s="41">
        <f>ROUND(+Motor!$D$15*Iteración!G3520,2)</f>
        <v>49.35</v>
      </c>
      <c r="I3520" s="48">
        <f t="shared" si="385"/>
        <v>836.45999999996798</v>
      </c>
      <c r="J3520" s="41">
        <f t="shared" si="386"/>
        <v>885.809999999968</v>
      </c>
      <c r="L3520" t="str">
        <f t="shared" si="387"/>
        <v>836,46</v>
      </c>
      <c r="M3520" s="41">
        <f t="shared" si="388"/>
        <v>885.809999999968</v>
      </c>
    </row>
    <row r="3521" spans="2:13" x14ac:dyDescent="0.2">
      <c r="B3521" s="41">
        <f t="shared" si="382"/>
        <v>10629.839999999616</v>
      </c>
      <c r="C3521" s="41">
        <f>Motor!$E$5</f>
        <v>1900</v>
      </c>
      <c r="D3521" s="41">
        <f>Motor!$E$6</f>
        <v>0</v>
      </c>
      <c r="E3521" s="41">
        <f t="shared" si="383"/>
        <v>12529.839999999616</v>
      </c>
      <c r="F3521" s="41">
        <f t="shared" si="384"/>
        <v>1044.1500000000001</v>
      </c>
      <c r="G3521" s="41">
        <f>IF(VLOOKUP(F3521,Constantes!$D$2:$E$11,2,TRUE)=0,+F3521,VLOOKUP(F3521,Constantes!$D$2:$E$11,2,TRUE))</f>
        <v>1050</v>
      </c>
      <c r="H3521" s="41">
        <f>ROUND(+Motor!$D$15*Iteración!G3521,2)</f>
        <v>49.35</v>
      </c>
      <c r="I3521" s="48">
        <f t="shared" si="385"/>
        <v>836.46999999996797</v>
      </c>
      <c r="J3521" s="41">
        <f t="shared" si="386"/>
        <v>885.81999999996799</v>
      </c>
      <c r="L3521" t="str">
        <f t="shared" si="387"/>
        <v>836,47</v>
      </c>
      <c r="M3521" s="41">
        <f t="shared" si="388"/>
        <v>885.81999999996799</v>
      </c>
    </row>
    <row r="3522" spans="2:13" x14ac:dyDescent="0.2">
      <c r="B3522" s="41">
        <f t="shared" si="382"/>
        <v>10629.959999999615</v>
      </c>
      <c r="C3522" s="41">
        <f>Motor!$E$5</f>
        <v>1900</v>
      </c>
      <c r="D3522" s="41">
        <f>Motor!$E$6</f>
        <v>0</v>
      </c>
      <c r="E3522" s="41">
        <f t="shared" si="383"/>
        <v>12529.959999999615</v>
      </c>
      <c r="F3522" s="41">
        <f t="shared" si="384"/>
        <v>1044.1600000000001</v>
      </c>
      <c r="G3522" s="41">
        <f>IF(VLOOKUP(F3522,Constantes!$D$2:$E$11,2,TRUE)=0,+F3522,VLOOKUP(F3522,Constantes!$D$2:$E$11,2,TRUE))</f>
        <v>1050</v>
      </c>
      <c r="H3522" s="41">
        <f>ROUND(+Motor!$D$15*Iteración!G3522,2)</f>
        <v>49.35</v>
      </c>
      <c r="I3522" s="48">
        <f t="shared" si="385"/>
        <v>836.47999999996796</v>
      </c>
      <c r="J3522" s="41">
        <f t="shared" si="386"/>
        <v>885.82999999996798</v>
      </c>
      <c r="L3522" t="str">
        <f t="shared" si="387"/>
        <v>836,48</v>
      </c>
      <c r="M3522" s="41">
        <f t="shared" si="388"/>
        <v>885.82999999996798</v>
      </c>
    </row>
    <row r="3523" spans="2:13" x14ac:dyDescent="0.2">
      <c r="B3523" s="41">
        <f t="shared" si="382"/>
        <v>10630.079999999616</v>
      </c>
      <c r="C3523" s="41">
        <f>Motor!$E$5</f>
        <v>1900</v>
      </c>
      <c r="D3523" s="41">
        <f>Motor!$E$6</f>
        <v>0</v>
      </c>
      <c r="E3523" s="41">
        <f t="shared" si="383"/>
        <v>12530.079999999616</v>
      </c>
      <c r="F3523" s="41">
        <f t="shared" si="384"/>
        <v>1044.17</v>
      </c>
      <c r="G3523" s="41">
        <f>IF(VLOOKUP(F3523,Constantes!$D$2:$E$11,2,TRUE)=0,+F3523,VLOOKUP(F3523,Constantes!$D$2:$E$11,2,TRUE))</f>
        <v>1050</v>
      </c>
      <c r="H3523" s="41">
        <f>ROUND(+Motor!$D$15*Iteración!G3523,2)</f>
        <v>49.35</v>
      </c>
      <c r="I3523" s="48">
        <f t="shared" si="385"/>
        <v>836.48999999996795</v>
      </c>
      <c r="J3523" s="41">
        <f t="shared" si="386"/>
        <v>885.83999999996797</v>
      </c>
      <c r="L3523" t="str">
        <f t="shared" si="387"/>
        <v>836,49</v>
      </c>
      <c r="M3523" s="41">
        <f t="shared" si="388"/>
        <v>885.83999999996797</v>
      </c>
    </row>
    <row r="3524" spans="2:13" x14ac:dyDescent="0.2">
      <c r="B3524" s="41">
        <f t="shared" ref="B3524:B3587" si="389">+J3524*12</f>
        <v>10630.199999999615</v>
      </c>
      <c r="C3524" s="41">
        <f>Motor!$E$5</f>
        <v>1900</v>
      </c>
      <c r="D3524" s="41">
        <f>Motor!$E$6</f>
        <v>0</v>
      </c>
      <c r="E3524" s="41">
        <f t="shared" si="383"/>
        <v>12530.199999999615</v>
      </c>
      <c r="F3524" s="41">
        <f t="shared" si="384"/>
        <v>1044.18</v>
      </c>
      <c r="G3524" s="41">
        <f>IF(VLOOKUP(F3524,Constantes!$D$2:$E$11,2,TRUE)=0,+F3524,VLOOKUP(F3524,Constantes!$D$2:$E$11,2,TRUE))</f>
        <v>1050</v>
      </c>
      <c r="H3524" s="41">
        <f>ROUND(+Motor!$D$15*Iteración!G3524,2)</f>
        <v>49.35</v>
      </c>
      <c r="I3524" s="48">
        <f t="shared" si="385"/>
        <v>836.49999999996794</v>
      </c>
      <c r="J3524" s="41">
        <f t="shared" si="386"/>
        <v>885.84999999996796</v>
      </c>
      <c r="L3524" t="str">
        <f t="shared" si="387"/>
        <v>836,50</v>
      </c>
      <c r="M3524" s="41">
        <f t="shared" si="388"/>
        <v>885.84999999996796</v>
      </c>
    </row>
    <row r="3525" spans="2:13" x14ac:dyDescent="0.2">
      <c r="B3525" s="41">
        <f t="shared" si="389"/>
        <v>10630.319999999616</v>
      </c>
      <c r="C3525" s="41">
        <f>Motor!$E$5</f>
        <v>1900</v>
      </c>
      <c r="D3525" s="41">
        <f>Motor!$E$6</f>
        <v>0</v>
      </c>
      <c r="E3525" s="41">
        <f t="shared" ref="E3525:E3588" si="390">SUM(B3525:D3525)</f>
        <v>12530.319999999616</v>
      </c>
      <c r="F3525" s="41">
        <f t="shared" ref="F3525:F3588" si="391">ROUND(+E3525/12,2)</f>
        <v>1044.19</v>
      </c>
      <c r="G3525" s="41">
        <f>IF(VLOOKUP(F3525,Constantes!$D$2:$E$11,2,TRUE)=0,+F3525,VLOOKUP(F3525,Constantes!$D$2:$E$11,2,TRUE))</f>
        <v>1050</v>
      </c>
      <c r="H3525" s="41">
        <f>ROUND(+Motor!$D$15*Iteración!G3525,2)</f>
        <v>49.35</v>
      </c>
      <c r="I3525" s="48">
        <f t="shared" ref="I3525:I3588" si="392">+J3525-H3525</f>
        <v>836.50999999996793</v>
      </c>
      <c r="J3525" s="41">
        <f t="shared" ref="J3525:J3588" si="393">+J3524+$J$1</f>
        <v>885.85999999996795</v>
      </c>
      <c r="L3525" t="str">
        <f t="shared" si="387"/>
        <v>836,51</v>
      </c>
      <c r="M3525" s="41">
        <f t="shared" si="388"/>
        <v>885.85999999996795</v>
      </c>
    </row>
    <row r="3526" spans="2:13" x14ac:dyDescent="0.2">
      <c r="B3526" s="41">
        <f t="shared" si="389"/>
        <v>10630.439999999615</v>
      </c>
      <c r="C3526" s="41">
        <f>Motor!$E$5</f>
        <v>1900</v>
      </c>
      <c r="D3526" s="41">
        <f>Motor!$E$6</f>
        <v>0</v>
      </c>
      <c r="E3526" s="41">
        <f t="shared" si="390"/>
        <v>12530.439999999615</v>
      </c>
      <c r="F3526" s="41">
        <f t="shared" si="391"/>
        <v>1044.2</v>
      </c>
      <c r="G3526" s="41">
        <f>IF(VLOOKUP(F3526,Constantes!$D$2:$E$11,2,TRUE)=0,+F3526,VLOOKUP(F3526,Constantes!$D$2:$E$11,2,TRUE))</f>
        <v>1050</v>
      </c>
      <c r="H3526" s="41">
        <f>ROUND(+Motor!$D$15*Iteración!G3526,2)</f>
        <v>49.35</v>
      </c>
      <c r="I3526" s="48">
        <f t="shared" si="392"/>
        <v>836.51999999996792</v>
      </c>
      <c r="J3526" s="41">
        <f t="shared" si="393"/>
        <v>885.86999999996794</v>
      </c>
      <c r="L3526" t="str">
        <f t="shared" si="387"/>
        <v>836,52</v>
      </c>
      <c r="M3526" s="41">
        <f t="shared" si="388"/>
        <v>885.86999999996794</v>
      </c>
    </row>
    <row r="3527" spans="2:13" x14ac:dyDescent="0.2">
      <c r="B3527" s="41">
        <f t="shared" si="389"/>
        <v>10630.559999999616</v>
      </c>
      <c r="C3527" s="41">
        <f>Motor!$E$5</f>
        <v>1900</v>
      </c>
      <c r="D3527" s="41">
        <f>Motor!$E$6</f>
        <v>0</v>
      </c>
      <c r="E3527" s="41">
        <f t="shared" si="390"/>
        <v>12530.559999999616</v>
      </c>
      <c r="F3527" s="41">
        <f t="shared" si="391"/>
        <v>1044.21</v>
      </c>
      <c r="G3527" s="41">
        <f>IF(VLOOKUP(F3527,Constantes!$D$2:$E$11,2,TRUE)=0,+F3527,VLOOKUP(F3527,Constantes!$D$2:$E$11,2,TRUE))</f>
        <v>1050</v>
      </c>
      <c r="H3527" s="41">
        <f>ROUND(+Motor!$D$15*Iteración!G3527,2)</f>
        <v>49.35</v>
      </c>
      <c r="I3527" s="48">
        <f t="shared" si="392"/>
        <v>836.52999999996791</v>
      </c>
      <c r="J3527" s="41">
        <f t="shared" si="393"/>
        <v>885.87999999996794</v>
      </c>
      <c r="L3527" t="str">
        <f t="shared" si="387"/>
        <v>836,53</v>
      </c>
      <c r="M3527" s="41">
        <f t="shared" si="388"/>
        <v>885.87999999996794</v>
      </c>
    </row>
    <row r="3528" spans="2:13" x14ac:dyDescent="0.2">
      <c r="B3528" s="41">
        <f t="shared" si="389"/>
        <v>10630.679999999615</v>
      </c>
      <c r="C3528" s="41">
        <f>Motor!$E$5</f>
        <v>1900</v>
      </c>
      <c r="D3528" s="41">
        <f>Motor!$E$6</f>
        <v>0</v>
      </c>
      <c r="E3528" s="41">
        <f t="shared" si="390"/>
        <v>12530.679999999615</v>
      </c>
      <c r="F3528" s="41">
        <f t="shared" si="391"/>
        <v>1044.22</v>
      </c>
      <c r="G3528" s="41">
        <f>IF(VLOOKUP(F3528,Constantes!$D$2:$E$11,2,TRUE)=0,+F3528,VLOOKUP(F3528,Constantes!$D$2:$E$11,2,TRUE))</f>
        <v>1050</v>
      </c>
      <c r="H3528" s="41">
        <f>ROUND(+Motor!$D$15*Iteración!G3528,2)</f>
        <v>49.35</v>
      </c>
      <c r="I3528" s="48">
        <f t="shared" si="392"/>
        <v>836.5399999999679</v>
      </c>
      <c r="J3528" s="41">
        <f t="shared" si="393"/>
        <v>885.88999999996793</v>
      </c>
      <c r="L3528" t="str">
        <f t="shared" si="387"/>
        <v>836,54</v>
      </c>
      <c r="M3528" s="41">
        <f t="shared" si="388"/>
        <v>885.88999999996793</v>
      </c>
    </row>
    <row r="3529" spans="2:13" x14ac:dyDescent="0.2">
      <c r="B3529" s="41">
        <f t="shared" si="389"/>
        <v>10630.799999999615</v>
      </c>
      <c r="C3529" s="41">
        <f>Motor!$E$5</f>
        <v>1900</v>
      </c>
      <c r="D3529" s="41">
        <f>Motor!$E$6</f>
        <v>0</v>
      </c>
      <c r="E3529" s="41">
        <f t="shared" si="390"/>
        <v>12530.799999999615</v>
      </c>
      <c r="F3529" s="41">
        <f t="shared" si="391"/>
        <v>1044.23</v>
      </c>
      <c r="G3529" s="41">
        <f>IF(VLOOKUP(F3529,Constantes!$D$2:$E$11,2,TRUE)=0,+F3529,VLOOKUP(F3529,Constantes!$D$2:$E$11,2,TRUE))</f>
        <v>1050</v>
      </c>
      <c r="H3529" s="41">
        <f>ROUND(+Motor!$D$15*Iteración!G3529,2)</f>
        <v>49.35</v>
      </c>
      <c r="I3529" s="48">
        <f t="shared" si="392"/>
        <v>836.54999999996789</v>
      </c>
      <c r="J3529" s="41">
        <f t="shared" si="393"/>
        <v>885.89999999996792</v>
      </c>
      <c r="L3529" t="str">
        <f t="shared" si="387"/>
        <v>836,55</v>
      </c>
      <c r="M3529" s="41">
        <f t="shared" si="388"/>
        <v>885.89999999996792</v>
      </c>
    </row>
    <row r="3530" spans="2:13" x14ac:dyDescent="0.2">
      <c r="B3530" s="41">
        <f t="shared" si="389"/>
        <v>10630.919999999614</v>
      </c>
      <c r="C3530" s="41">
        <f>Motor!$E$5</f>
        <v>1900</v>
      </c>
      <c r="D3530" s="41">
        <f>Motor!$E$6</f>
        <v>0</v>
      </c>
      <c r="E3530" s="41">
        <f t="shared" si="390"/>
        <v>12530.919999999614</v>
      </c>
      <c r="F3530" s="41">
        <f t="shared" si="391"/>
        <v>1044.24</v>
      </c>
      <c r="G3530" s="41">
        <f>IF(VLOOKUP(F3530,Constantes!$D$2:$E$11,2,TRUE)=0,+F3530,VLOOKUP(F3530,Constantes!$D$2:$E$11,2,TRUE))</f>
        <v>1050</v>
      </c>
      <c r="H3530" s="41">
        <f>ROUND(+Motor!$D$15*Iteración!G3530,2)</f>
        <v>49.35</v>
      </c>
      <c r="I3530" s="48">
        <f t="shared" si="392"/>
        <v>836.55999999996789</v>
      </c>
      <c r="J3530" s="41">
        <f t="shared" si="393"/>
        <v>885.90999999996791</v>
      </c>
      <c r="L3530" t="str">
        <f t="shared" si="387"/>
        <v>836,56</v>
      </c>
      <c r="M3530" s="41">
        <f t="shared" si="388"/>
        <v>885.90999999996791</v>
      </c>
    </row>
    <row r="3531" spans="2:13" x14ac:dyDescent="0.2">
      <c r="B3531" s="41">
        <f t="shared" si="389"/>
        <v>10631.039999999615</v>
      </c>
      <c r="C3531" s="41">
        <f>Motor!$E$5</f>
        <v>1900</v>
      </c>
      <c r="D3531" s="41">
        <f>Motor!$E$6</f>
        <v>0</v>
      </c>
      <c r="E3531" s="41">
        <f t="shared" si="390"/>
        <v>12531.039999999615</v>
      </c>
      <c r="F3531" s="41">
        <f t="shared" si="391"/>
        <v>1044.25</v>
      </c>
      <c r="G3531" s="41">
        <f>IF(VLOOKUP(F3531,Constantes!$D$2:$E$11,2,TRUE)=0,+F3531,VLOOKUP(F3531,Constantes!$D$2:$E$11,2,TRUE))</f>
        <v>1050</v>
      </c>
      <c r="H3531" s="41">
        <f>ROUND(+Motor!$D$15*Iteración!G3531,2)</f>
        <v>49.35</v>
      </c>
      <c r="I3531" s="48">
        <f t="shared" si="392"/>
        <v>836.56999999996788</v>
      </c>
      <c r="J3531" s="41">
        <f t="shared" si="393"/>
        <v>885.9199999999679</v>
      </c>
      <c r="L3531" t="str">
        <f t="shared" si="387"/>
        <v>836,57</v>
      </c>
      <c r="M3531" s="41">
        <f t="shared" si="388"/>
        <v>885.9199999999679</v>
      </c>
    </row>
    <row r="3532" spans="2:13" x14ac:dyDescent="0.2">
      <c r="B3532" s="41">
        <f t="shared" si="389"/>
        <v>10631.159999999614</v>
      </c>
      <c r="C3532" s="41">
        <f>Motor!$E$5</f>
        <v>1900</v>
      </c>
      <c r="D3532" s="41">
        <f>Motor!$E$6</f>
        <v>0</v>
      </c>
      <c r="E3532" s="41">
        <f t="shared" si="390"/>
        <v>12531.159999999614</v>
      </c>
      <c r="F3532" s="41">
        <f t="shared" si="391"/>
        <v>1044.26</v>
      </c>
      <c r="G3532" s="41">
        <f>IF(VLOOKUP(F3532,Constantes!$D$2:$E$11,2,TRUE)=0,+F3532,VLOOKUP(F3532,Constantes!$D$2:$E$11,2,TRUE))</f>
        <v>1050</v>
      </c>
      <c r="H3532" s="41">
        <f>ROUND(+Motor!$D$15*Iteración!G3532,2)</f>
        <v>49.35</v>
      </c>
      <c r="I3532" s="48">
        <f t="shared" si="392"/>
        <v>836.57999999996787</v>
      </c>
      <c r="J3532" s="41">
        <f t="shared" si="393"/>
        <v>885.92999999996789</v>
      </c>
      <c r="L3532" t="str">
        <f t="shared" si="387"/>
        <v>836,58</v>
      </c>
      <c r="M3532" s="41">
        <f t="shared" si="388"/>
        <v>885.92999999996789</v>
      </c>
    </row>
    <row r="3533" spans="2:13" x14ac:dyDescent="0.2">
      <c r="B3533" s="41">
        <f t="shared" si="389"/>
        <v>10631.279999999615</v>
      </c>
      <c r="C3533" s="41">
        <f>Motor!$E$5</f>
        <v>1900</v>
      </c>
      <c r="D3533" s="41">
        <f>Motor!$E$6</f>
        <v>0</v>
      </c>
      <c r="E3533" s="41">
        <f t="shared" si="390"/>
        <v>12531.279999999615</v>
      </c>
      <c r="F3533" s="41">
        <f t="shared" si="391"/>
        <v>1044.27</v>
      </c>
      <c r="G3533" s="41">
        <f>IF(VLOOKUP(F3533,Constantes!$D$2:$E$11,2,TRUE)=0,+F3533,VLOOKUP(F3533,Constantes!$D$2:$E$11,2,TRUE))</f>
        <v>1050</v>
      </c>
      <c r="H3533" s="41">
        <f>ROUND(+Motor!$D$15*Iteración!G3533,2)</f>
        <v>49.35</v>
      </c>
      <c r="I3533" s="48">
        <f t="shared" si="392"/>
        <v>836.58999999996786</v>
      </c>
      <c r="J3533" s="41">
        <f t="shared" si="393"/>
        <v>885.93999999996788</v>
      </c>
      <c r="L3533" t="str">
        <f t="shared" si="387"/>
        <v>836,59</v>
      </c>
      <c r="M3533" s="41">
        <f t="shared" si="388"/>
        <v>885.93999999996788</v>
      </c>
    </row>
    <row r="3534" spans="2:13" x14ac:dyDescent="0.2">
      <c r="B3534" s="41">
        <f t="shared" si="389"/>
        <v>10631.399999999614</v>
      </c>
      <c r="C3534" s="41">
        <f>Motor!$E$5</f>
        <v>1900</v>
      </c>
      <c r="D3534" s="41">
        <f>Motor!$E$6</f>
        <v>0</v>
      </c>
      <c r="E3534" s="41">
        <f t="shared" si="390"/>
        <v>12531.399999999614</v>
      </c>
      <c r="F3534" s="41">
        <f t="shared" si="391"/>
        <v>1044.28</v>
      </c>
      <c r="G3534" s="41">
        <f>IF(VLOOKUP(F3534,Constantes!$D$2:$E$11,2,TRUE)=0,+F3534,VLOOKUP(F3534,Constantes!$D$2:$E$11,2,TRUE))</f>
        <v>1050</v>
      </c>
      <c r="H3534" s="41">
        <f>ROUND(+Motor!$D$15*Iteración!G3534,2)</f>
        <v>49.35</v>
      </c>
      <c r="I3534" s="48">
        <f t="shared" si="392"/>
        <v>836.59999999996785</v>
      </c>
      <c r="J3534" s="41">
        <f t="shared" si="393"/>
        <v>885.94999999996787</v>
      </c>
      <c r="L3534" t="str">
        <f t="shared" si="387"/>
        <v>836,60</v>
      </c>
      <c r="M3534" s="41">
        <f t="shared" si="388"/>
        <v>885.94999999996787</v>
      </c>
    </row>
    <row r="3535" spans="2:13" x14ac:dyDescent="0.2">
      <c r="B3535" s="41">
        <f t="shared" si="389"/>
        <v>10631.519999999615</v>
      </c>
      <c r="C3535" s="41">
        <f>Motor!$E$5</f>
        <v>1900</v>
      </c>
      <c r="D3535" s="41">
        <f>Motor!$E$6</f>
        <v>0</v>
      </c>
      <c r="E3535" s="41">
        <f t="shared" si="390"/>
        <v>12531.519999999615</v>
      </c>
      <c r="F3535" s="41">
        <f t="shared" si="391"/>
        <v>1044.29</v>
      </c>
      <c r="G3535" s="41">
        <f>IF(VLOOKUP(F3535,Constantes!$D$2:$E$11,2,TRUE)=0,+F3535,VLOOKUP(F3535,Constantes!$D$2:$E$11,2,TRUE))</f>
        <v>1050</v>
      </c>
      <c r="H3535" s="41">
        <f>ROUND(+Motor!$D$15*Iteración!G3535,2)</f>
        <v>49.35</v>
      </c>
      <c r="I3535" s="48">
        <f t="shared" si="392"/>
        <v>836.60999999996784</v>
      </c>
      <c r="J3535" s="41">
        <f t="shared" si="393"/>
        <v>885.95999999996786</v>
      </c>
      <c r="L3535" t="str">
        <f t="shared" si="387"/>
        <v>836,61</v>
      </c>
      <c r="M3535" s="41">
        <f t="shared" si="388"/>
        <v>885.95999999996786</v>
      </c>
    </row>
    <row r="3536" spans="2:13" x14ac:dyDescent="0.2">
      <c r="B3536" s="41">
        <f t="shared" si="389"/>
        <v>10631.639999999614</v>
      </c>
      <c r="C3536" s="41">
        <f>Motor!$E$5</f>
        <v>1900</v>
      </c>
      <c r="D3536" s="41">
        <f>Motor!$E$6</f>
        <v>0</v>
      </c>
      <c r="E3536" s="41">
        <f t="shared" si="390"/>
        <v>12531.639999999614</v>
      </c>
      <c r="F3536" s="41">
        <f t="shared" si="391"/>
        <v>1044.3</v>
      </c>
      <c r="G3536" s="41">
        <f>IF(VLOOKUP(F3536,Constantes!$D$2:$E$11,2,TRUE)=0,+F3536,VLOOKUP(F3536,Constantes!$D$2:$E$11,2,TRUE))</f>
        <v>1050</v>
      </c>
      <c r="H3536" s="41">
        <f>ROUND(+Motor!$D$15*Iteración!G3536,2)</f>
        <v>49.35</v>
      </c>
      <c r="I3536" s="48">
        <f t="shared" si="392"/>
        <v>836.61999999996783</v>
      </c>
      <c r="J3536" s="41">
        <f t="shared" si="393"/>
        <v>885.96999999996785</v>
      </c>
      <c r="L3536" t="str">
        <f t="shared" si="387"/>
        <v>836,62</v>
      </c>
      <c r="M3536" s="41">
        <f t="shared" si="388"/>
        <v>885.96999999996785</v>
      </c>
    </row>
    <row r="3537" spans="2:13" x14ac:dyDescent="0.2">
      <c r="B3537" s="41">
        <f t="shared" si="389"/>
        <v>10631.759999999615</v>
      </c>
      <c r="C3537" s="41">
        <f>Motor!$E$5</f>
        <v>1900</v>
      </c>
      <c r="D3537" s="41">
        <f>Motor!$E$6</f>
        <v>0</v>
      </c>
      <c r="E3537" s="41">
        <f t="shared" si="390"/>
        <v>12531.759999999615</v>
      </c>
      <c r="F3537" s="41">
        <f t="shared" si="391"/>
        <v>1044.31</v>
      </c>
      <c r="G3537" s="41">
        <f>IF(VLOOKUP(F3537,Constantes!$D$2:$E$11,2,TRUE)=0,+F3537,VLOOKUP(F3537,Constantes!$D$2:$E$11,2,TRUE))</f>
        <v>1050</v>
      </c>
      <c r="H3537" s="41">
        <f>ROUND(+Motor!$D$15*Iteración!G3537,2)</f>
        <v>49.35</v>
      </c>
      <c r="I3537" s="48">
        <f t="shared" si="392"/>
        <v>836.62999999996782</v>
      </c>
      <c r="J3537" s="41">
        <f t="shared" si="393"/>
        <v>885.97999999996784</v>
      </c>
      <c r="L3537" t="str">
        <f t="shared" si="387"/>
        <v>836,63</v>
      </c>
      <c r="M3537" s="41">
        <f t="shared" si="388"/>
        <v>885.97999999996784</v>
      </c>
    </row>
    <row r="3538" spans="2:13" x14ac:dyDescent="0.2">
      <c r="B3538" s="41">
        <f t="shared" si="389"/>
        <v>10631.879999999614</v>
      </c>
      <c r="C3538" s="41">
        <f>Motor!$E$5</f>
        <v>1900</v>
      </c>
      <c r="D3538" s="41">
        <f>Motor!$E$6</f>
        <v>0</v>
      </c>
      <c r="E3538" s="41">
        <f t="shared" si="390"/>
        <v>12531.879999999614</v>
      </c>
      <c r="F3538" s="41">
        <f t="shared" si="391"/>
        <v>1044.32</v>
      </c>
      <c r="G3538" s="41">
        <f>IF(VLOOKUP(F3538,Constantes!$D$2:$E$11,2,TRUE)=0,+F3538,VLOOKUP(F3538,Constantes!$D$2:$E$11,2,TRUE))</f>
        <v>1050</v>
      </c>
      <c r="H3538" s="41">
        <f>ROUND(+Motor!$D$15*Iteración!G3538,2)</f>
        <v>49.35</v>
      </c>
      <c r="I3538" s="48">
        <f t="shared" si="392"/>
        <v>836.63999999996781</v>
      </c>
      <c r="J3538" s="41">
        <f t="shared" si="393"/>
        <v>885.98999999996784</v>
      </c>
      <c r="L3538" t="str">
        <f t="shared" si="387"/>
        <v>836,64</v>
      </c>
      <c r="M3538" s="41">
        <f t="shared" si="388"/>
        <v>885.98999999996784</v>
      </c>
    </row>
    <row r="3539" spans="2:13" x14ac:dyDescent="0.2">
      <c r="B3539" s="41">
        <f t="shared" si="389"/>
        <v>10631.999999999614</v>
      </c>
      <c r="C3539" s="41">
        <f>Motor!$E$5</f>
        <v>1900</v>
      </c>
      <c r="D3539" s="41">
        <f>Motor!$E$6</f>
        <v>0</v>
      </c>
      <c r="E3539" s="41">
        <f t="shared" si="390"/>
        <v>12531.999999999614</v>
      </c>
      <c r="F3539" s="41">
        <f t="shared" si="391"/>
        <v>1044.33</v>
      </c>
      <c r="G3539" s="41">
        <f>IF(VLOOKUP(F3539,Constantes!$D$2:$E$11,2,TRUE)=0,+F3539,VLOOKUP(F3539,Constantes!$D$2:$E$11,2,TRUE))</f>
        <v>1050</v>
      </c>
      <c r="H3539" s="41">
        <f>ROUND(+Motor!$D$15*Iteración!G3539,2)</f>
        <v>49.35</v>
      </c>
      <c r="I3539" s="48">
        <f t="shared" si="392"/>
        <v>836.6499999999678</v>
      </c>
      <c r="J3539" s="41">
        <f t="shared" si="393"/>
        <v>885.99999999996783</v>
      </c>
      <c r="L3539" t="str">
        <f t="shared" si="387"/>
        <v>836,65</v>
      </c>
      <c r="M3539" s="41">
        <f t="shared" si="388"/>
        <v>885.99999999996783</v>
      </c>
    </row>
    <row r="3540" spans="2:13" x14ac:dyDescent="0.2">
      <c r="B3540" s="41">
        <f t="shared" si="389"/>
        <v>10632.119999999613</v>
      </c>
      <c r="C3540" s="41">
        <f>Motor!$E$5</f>
        <v>1900</v>
      </c>
      <c r="D3540" s="41">
        <f>Motor!$E$6</f>
        <v>0</v>
      </c>
      <c r="E3540" s="41">
        <f t="shared" si="390"/>
        <v>12532.119999999613</v>
      </c>
      <c r="F3540" s="41">
        <f t="shared" si="391"/>
        <v>1044.3399999999999</v>
      </c>
      <c r="G3540" s="41">
        <f>IF(VLOOKUP(F3540,Constantes!$D$2:$E$11,2,TRUE)=0,+F3540,VLOOKUP(F3540,Constantes!$D$2:$E$11,2,TRUE))</f>
        <v>1050</v>
      </c>
      <c r="H3540" s="41">
        <f>ROUND(+Motor!$D$15*Iteración!G3540,2)</f>
        <v>49.35</v>
      </c>
      <c r="I3540" s="48">
        <f t="shared" si="392"/>
        <v>836.65999999996779</v>
      </c>
      <c r="J3540" s="41">
        <f t="shared" si="393"/>
        <v>886.00999999996782</v>
      </c>
      <c r="L3540" t="str">
        <f t="shared" si="387"/>
        <v>836,66</v>
      </c>
      <c r="M3540" s="41">
        <f t="shared" si="388"/>
        <v>886.00999999996782</v>
      </c>
    </row>
    <row r="3541" spans="2:13" x14ac:dyDescent="0.2">
      <c r="B3541" s="41">
        <f t="shared" si="389"/>
        <v>10632.239999999614</v>
      </c>
      <c r="C3541" s="41">
        <f>Motor!$E$5</f>
        <v>1900</v>
      </c>
      <c r="D3541" s="41">
        <f>Motor!$E$6</f>
        <v>0</v>
      </c>
      <c r="E3541" s="41">
        <f t="shared" si="390"/>
        <v>12532.239999999614</v>
      </c>
      <c r="F3541" s="41">
        <f t="shared" si="391"/>
        <v>1044.3499999999999</v>
      </c>
      <c r="G3541" s="41">
        <f>IF(VLOOKUP(F3541,Constantes!$D$2:$E$11,2,TRUE)=0,+F3541,VLOOKUP(F3541,Constantes!$D$2:$E$11,2,TRUE))</f>
        <v>1050</v>
      </c>
      <c r="H3541" s="41">
        <f>ROUND(+Motor!$D$15*Iteración!G3541,2)</f>
        <v>49.35</v>
      </c>
      <c r="I3541" s="48">
        <f t="shared" si="392"/>
        <v>836.66999999996779</v>
      </c>
      <c r="J3541" s="41">
        <f t="shared" si="393"/>
        <v>886.01999999996781</v>
      </c>
      <c r="L3541" t="str">
        <f t="shared" si="387"/>
        <v>836,67</v>
      </c>
      <c r="M3541" s="41">
        <f t="shared" si="388"/>
        <v>886.01999999996781</v>
      </c>
    </row>
    <row r="3542" spans="2:13" x14ac:dyDescent="0.2">
      <c r="B3542" s="41">
        <f t="shared" si="389"/>
        <v>10632.359999999613</v>
      </c>
      <c r="C3542" s="41">
        <f>Motor!$E$5</f>
        <v>1900</v>
      </c>
      <c r="D3542" s="41">
        <f>Motor!$E$6</f>
        <v>0</v>
      </c>
      <c r="E3542" s="41">
        <f t="shared" si="390"/>
        <v>12532.359999999613</v>
      </c>
      <c r="F3542" s="41">
        <f t="shared" si="391"/>
        <v>1044.3599999999999</v>
      </c>
      <c r="G3542" s="41">
        <f>IF(VLOOKUP(F3542,Constantes!$D$2:$E$11,2,TRUE)=0,+F3542,VLOOKUP(F3542,Constantes!$D$2:$E$11,2,TRUE))</f>
        <v>1050</v>
      </c>
      <c r="H3542" s="41">
        <f>ROUND(+Motor!$D$15*Iteración!G3542,2)</f>
        <v>49.35</v>
      </c>
      <c r="I3542" s="48">
        <f t="shared" si="392"/>
        <v>836.67999999996778</v>
      </c>
      <c r="J3542" s="41">
        <f t="shared" si="393"/>
        <v>886.0299999999678</v>
      </c>
      <c r="L3542" t="str">
        <f t="shared" si="387"/>
        <v>836,68</v>
      </c>
      <c r="M3542" s="41">
        <f t="shared" si="388"/>
        <v>886.0299999999678</v>
      </c>
    </row>
    <row r="3543" spans="2:13" x14ac:dyDescent="0.2">
      <c r="B3543" s="41">
        <f t="shared" si="389"/>
        <v>10632.479999999614</v>
      </c>
      <c r="C3543" s="41">
        <f>Motor!$E$5</f>
        <v>1900</v>
      </c>
      <c r="D3543" s="41">
        <f>Motor!$E$6</f>
        <v>0</v>
      </c>
      <c r="E3543" s="41">
        <f t="shared" si="390"/>
        <v>12532.479999999614</v>
      </c>
      <c r="F3543" s="41">
        <f t="shared" si="391"/>
        <v>1044.3699999999999</v>
      </c>
      <c r="G3543" s="41">
        <f>IF(VLOOKUP(F3543,Constantes!$D$2:$E$11,2,TRUE)=0,+F3543,VLOOKUP(F3543,Constantes!$D$2:$E$11,2,TRUE))</f>
        <v>1050</v>
      </c>
      <c r="H3543" s="41">
        <f>ROUND(+Motor!$D$15*Iteración!G3543,2)</f>
        <v>49.35</v>
      </c>
      <c r="I3543" s="48">
        <f t="shared" si="392"/>
        <v>836.68999999996777</v>
      </c>
      <c r="J3543" s="41">
        <f t="shared" si="393"/>
        <v>886.03999999996779</v>
      </c>
      <c r="L3543" t="str">
        <f t="shared" si="387"/>
        <v>836,69</v>
      </c>
      <c r="M3543" s="41">
        <f t="shared" si="388"/>
        <v>886.03999999996779</v>
      </c>
    </row>
    <row r="3544" spans="2:13" x14ac:dyDescent="0.2">
      <c r="B3544" s="41">
        <f t="shared" si="389"/>
        <v>10632.599999999613</v>
      </c>
      <c r="C3544" s="41">
        <f>Motor!$E$5</f>
        <v>1900</v>
      </c>
      <c r="D3544" s="41">
        <f>Motor!$E$6</f>
        <v>0</v>
      </c>
      <c r="E3544" s="41">
        <f t="shared" si="390"/>
        <v>12532.599999999613</v>
      </c>
      <c r="F3544" s="41">
        <f t="shared" si="391"/>
        <v>1044.3800000000001</v>
      </c>
      <c r="G3544" s="41">
        <f>IF(VLOOKUP(F3544,Constantes!$D$2:$E$11,2,TRUE)=0,+F3544,VLOOKUP(F3544,Constantes!$D$2:$E$11,2,TRUE))</f>
        <v>1050</v>
      </c>
      <c r="H3544" s="41">
        <f>ROUND(+Motor!$D$15*Iteración!G3544,2)</f>
        <v>49.35</v>
      </c>
      <c r="I3544" s="48">
        <f t="shared" si="392"/>
        <v>836.69999999996776</v>
      </c>
      <c r="J3544" s="41">
        <f t="shared" si="393"/>
        <v>886.04999999996778</v>
      </c>
      <c r="L3544" t="str">
        <f t="shared" si="387"/>
        <v>836,70</v>
      </c>
      <c r="M3544" s="41">
        <f t="shared" si="388"/>
        <v>886.04999999996778</v>
      </c>
    </row>
    <row r="3545" spans="2:13" x14ac:dyDescent="0.2">
      <c r="B3545" s="41">
        <f t="shared" si="389"/>
        <v>10632.719999999614</v>
      </c>
      <c r="C3545" s="41">
        <f>Motor!$E$5</f>
        <v>1900</v>
      </c>
      <c r="D3545" s="41">
        <f>Motor!$E$6</f>
        <v>0</v>
      </c>
      <c r="E3545" s="41">
        <f t="shared" si="390"/>
        <v>12532.719999999614</v>
      </c>
      <c r="F3545" s="41">
        <f t="shared" si="391"/>
        <v>1044.3900000000001</v>
      </c>
      <c r="G3545" s="41">
        <f>IF(VLOOKUP(F3545,Constantes!$D$2:$E$11,2,TRUE)=0,+F3545,VLOOKUP(F3545,Constantes!$D$2:$E$11,2,TRUE))</f>
        <v>1050</v>
      </c>
      <c r="H3545" s="41">
        <f>ROUND(+Motor!$D$15*Iteración!G3545,2)</f>
        <v>49.35</v>
      </c>
      <c r="I3545" s="48">
        <f t="shared" si="392"/>
        <v>836.70999999996775</v>
      </c>
      <c r="J3545" s="41">
        <f t="shared" si="393"/>
        <v>886.05999999996777</v>
      </c>
      <c r="L3545" t="str">
        <f t="shared" si="387"/>
        <v>836,71</v>
      </c>
      <c r="M3545" s="41">
        <f t="shared" si="388"/>
        <v>886.05999999996777</v>
      </c>
    </row>
    <row r="3546" spans="2:13" x14ac:dyDescent="0.2">
      <c r="B3546" s="41">
        <f t="shared" si="389"/>
        <v>10632.839999999613</v>
      </c>
      <c r="C3546" s="41">
        <f>Motor!$E$5</f>
        <v>1900</v>
      </c>
      <c r="D3546" s="41">
        <f>Motor!$E$6</f>
        <v>0</v>
      </c>
      <c r="E3546" s="41">
        <f t="shared" si="390"/>
        <v>12532.839999999613</v>
      </c>
      <c r="F3546" s="41">
        <f t="shared" si="391"/>
        <v>1044.4000000000001</v>
      </c>
      <c r="G3546" s="41">
        <f>IF(VLOOKUP(F3546,Constantes!$D$2:$E$11,2,TRUE)=0,+F3546,VLOOKUP(F3546,Constantes!$D$2:$E$11,2,TRUE))</f>
        <v>1050</v>
      </c>
      <c r="H3546" s="41">
        <f>ROUND(+Motor!$D$15*Iteración!G3546,2)</f>
        <v>49.35</v>
      </c>
      <c r="I3546" s="48">
        <f t="shared" si="392"/>
        <v>836.71999999996774</v>
      </c>
      <c r="J3546" s="41">
        <f t="shared" si="393"/>
        <v>886.06999999996776</v>
      </c>
      <c r="L3546" t="str">
        <f t="shared" si="387"/>
        <v>836,72</v>
      </c>
      <c r="M3546" s="41">
        <f t="shared" si="388"/>
        <v>886.06999999996776</v>
      </c>
    </row>
    <row r="3547" spans="2:13" x14ac:dyDescent="0.2">
      <c r="B3547" s="41">
        <f t="shared" si="389"/>
        <v>10632.959999999614</v>
      </c>
      <c r="C3547" s="41">
        <f>Motor!$E$5</f>
        <v>1900</v>
      </c>
      <c r="D3547" s="41">
        <f>Motor!$E$6</f>
        <v>0</v>
      </c>
      <c r="E3547" s="41">
        <f t="shared" si="390"/>
        <v>12532.959999999614</v>
      </c>
      <c r="F3547" s="41">
        <f t="shared" si="391"/>
        <v>1044.4100000000001</v>
      </c>
      <c r="G3547" s="41">
        <f>IF(VLOOKUP(F3547,Constantes!$D$2:$E$11,2,TRUE)=0,+F3547,VLOOKUP(F3547,Constantes!$D$2:$E$11,2,TRUE))</f>
        <v>1050</v>
      </c>
      <c r="H3547" s="41">
        <f>ROUND(+Motor!$D$15*Iteración!G3547,2)</f>
        <v>49.35</v>
      </c>
      <c r="I3547" s="48">
        <f t="shared" si="392"/>
        <v>836.72999999996773</v>
      </c>
      <c r="J3547" s="41">
        <f t="shared" si="393"/>
        <v>886.07999999996775</v>
      </c>
      <c r="L3547" t="str">
        <f t="shared" si="387"/>
        <v>836,73</v>
      </c>
      <c r="M3547" s="41">
        <f t="shared" si="388"/>
        <v>886.07999999996775</v>
      </c>
    </row>
    <row r="3548" spans="2:13" x14ac:dyDescent="0.2">
      <c r="B3548" s="41">
        <f t="shared" si="389"/>
        <v>10633.079999999612</v>
      </c>
      <c r="C3548" s="41">
        <f>Motor!$E$5</f>
        <v>1900</v>
      </c>
      <c r="D3548" s="41">
        <f>Motor!$E$6</f>
        <v>0</v>
      </c>
      <c r="E3548" s="41">
        <f t="shared" si="390"/>
        <v>12533.079999999612</v>
      </c>
      <c r="F3548" s="41">
        <f t="shared" si="391"/>
        <v>1044.42</v>
      </c>
      <c r="G3548" s="41">
        <f>IF(VLOOKUP(F3548,Constantes!$D$2:$E$11,2,TRUE)=0,+F3548,VLOOKUP(F3548,Constantes!$D$2:$E$11,2,TRUE))</f>
        <v>1050</v>
      </c>
      <c r="H3548" s="41">
        <f>ROUND(+Motor!$D$15*Iteración!G3548,2)</f>
        <v>49.35</v>
      </c>
      <c r="I3548" s="48">
        <f t="shared" si="392"/>
        <v>836.73999999996772</v>
      </c>
      <c r="J3548" s="41">
        <f t="shared" si="393"/>
        <v>886.08999999996774</v>
      </c>
      <c r="L3548" t="str">
        <f t="shared" si="387"/>
        <v>836,74</v>
      </c>
      <c r="M3548" s="41">
        <f t="shared" si="388"/>
        <v>886.08999999996774</v>
      </c>
    </row>
    <row r="3549" spans="2:13" x14ac:dyDescent="0.2">
      <c r="B3549" s="41">
        <f t="shared" si="389"/>
        <v>10633.199999999613</v>
      </c>
      <c r="C3549" s="41">
        <f>Motor!$E$5</f>
        <v>1900</v>
      </c>
      <c r="D3549" s="41">
        <f>Motor!$E$6</f>
        <v>0</v>
      </c>
      <c r="E3549" s="41">
        <f t="shared" si="390"/>
        <v>12533.199999999613</v>
      </c>
      <c r="F3549" s="41">
        <f t="shared" si="391"/>
        <v>1044.43</v>
      </c>
      <c r="G3549" s="41">
        <f>IF(VLOOKUP(F3549,Constantes!$D$2:$E$11,2,TRUE)=0,+F3549,VLOOKUP(F3549,Constantes!$D$2:$E$11,2,TRUE))</f>
        <v>1050</v>
      </c>
      <c r="H3549" s="41">
        <f>ROUND(+Motor!$D$15*Iteración!G3549,2)</f>
        <v>49.35</v>
      </c>
      <c r="I3549" s="48">
        <f t="shared" si="392"/>
        <v>836.74999999996771</v>
      </c>
      <c r="J3549" s="41">
        <f t="shared" si="393"/>
        <v>886.09999999996774</v>
      </c>
      <c r="L3549" t="str">
        <f t="shared" ref="L3549:L3612" si="394">TEXT(I3549,"0,00")</f>
        <v>836,75</v>
      </c>
      <c r="M3549" s="41">
        <f t="shared" ref="M3549:M3612" si="395">+J3549</f>
        <v>886.09999999996774</v>
      </c>
    </row>
    <row r="3550" spans="2:13" x14ac:dyDescent="0.2">
      <c r="B3550" s="41">
        <f t="shared" si="389"/>
        <v>10633.319999999612</v>
      </c>
      <c r="C3550" s="41">
        <f>Motor!$E$5</f>
        <v>1900</v>
      </c>
      <c r="D3550" s="41">
        <f>Motor!$E$6</f>
        <v>0</v>
      </c>
      <c r="E3550" s="41">
        <f t="shared" si="390"/>
        <v>12533.319999999612</v>
      </c>
      <c r="F3550" s="41">
        <f t="shared" si="391"/>
        <v>1044.44</v>
      </c>
      <c r="G3550" s="41">
        <f>IF(VLOOKUP(F3550,Constantes!$D$2:$E$11,2,TRUE)=0,+F3550,VLOOKUP(F3550,Constantes!$D$2:$E$11,2,TRUE))</f>
        <v>1050</v>
      </c>
      <c r="H3550" s="41">
        <f>ROUND(+Motor!$D$15*Iteración!G3550,2)</f>
        <v>49.35</v>
      </c>
      <c r="I3550" s="48">
        <f t="shared" si="392"/>
        <v>836.7599999999677</v>
      </c>
      <c r="J3550" s="41">
        <f t="shared" si="393"/>
        <v>886.10999999996773</v>
      </c>
      <c r="L3550" t="str">
        <f t="shared" si="394"/>
        <v>836,76</v>
      </c>
      <c r="M3550" s="41">
        <f t="shared" si="395"/>
        <v>886.10999999996773</v>
      </c>
    </row>
    <row r="3551" spans="2:13" x14ac:dyDescent="0.2">
      <c r="B3551" s="41">
        <f t="shared" si="389"/>
        <v>10633.439999999613</v>
      </c>
      <c r="C3551" s="41">
        <f>Motor!$E$5</f>
        <v>1900</v>
      </c>
      <c r="D3551" s="41">
        <f>Motor!$E$6</f>
        <v>0</v>
      </c>
      <c r="E3551" s="41">
        <f t="shared" si="390"/>
        <v>12533.439999999613</v>
      </c>
      <c r="F3551" s="41">
        <f t="shared" si="391"/>
        <v>1044.45</v>
      </c>
      <c r="G3551" s="41">
        <f>IF(VLOOKUP(F3551,Constantes!$D$2:$E$11,2,TRUE)=0,+F3551,VLOOKUP(F3551,Constantes!$D$2:$E$11,2,TRUE))</f>
        <v>1050</v>
      </c>
      <c r="H3551" s="41">
        <f>ROUND(+Motor!$D$15*Iteración!G3551,2)</f>
        <v>49.35</v>
      </c>
      <c r="I3551" s="48">
        <f t="shared" si="392"/>
        <v>836.76999999996769</v>
      </c>
      <c r="J3551" s="41">
        <f t="shared" si="393"/>
        <v>886.11999999996772</v>
      </c>
      <c r="L3551" t="str">
        <f t="shared" si="394"/>
        <v>836,77</v>
      </c>
      <c r="M3551" s="41">
        <f t="shared" si="395"/>
        <v>886.11999999996772</v>
      </c>
    </row>
    <row r="3552" spans="2:13" x14ac:dyDescent="0.2">
      <c r="B3552" s="41">
        <f t="shared" si="389"/>
        <v>10633.559999999612</v>
      </c>
      <c r="C3552" s="41">
        <f>Motor!$E$5</f>
        <v>1900</v>
      </c>
      <c r="D3552" s="41">
        <f>Motor!$E$6</f>
        <v>0</v>
      </c>
      <c r="E3552" s="41">
        <f t="shared" si="390"/>
        <v>12533.559999999612</v>
      </c>
      <c r="F3552" s="41">
        <f t="shared" si="391"/>
        <v>1044.46</v>
      </c>
      <c r="G3552" s="41">
        <f>IF(VLOOKUP(F3552,Constantes!$D$2:$E$11,2,TRUE)=0,+F3552,VLOOKUP(F3552,Constantes!$D$2:$E$11,2,TRUE))</f>
        <v>1050</v>
      </c>
      <c r="H3552" s="41">
        <f>ROUND(+Motor!$D$15*Iteración!G3552,2)</f>
        <v>49.35</v>
      </c>
      <c r="I3552" s="48">
        <f t="shared" si="392"/>
        <v>836.77999999996769</v>
      </c>
      <c r="J3552" s="41">
        <f t="shared" si="393"/>
        <v>886.12999999996771</v>
      </c>
      <c r="L3552" t="str">
        <f t="shared" si="394"/>
        <v>836,78</v>
      </c>
      <c r="M3552" s="41">
        <f t="shared" si="395"/>
        <v>886.12999999996771</v>
      </c>
    </row>
    <row r="3553" spans="2:13" x14ac:dyDescent="0.2">
      <c r="B3553" s="41">
        <f t="shared" si="389"/>
        <v>10633.679999999613</v>
      </c>
      <c r="C3553" s="41">
        <f>Motor!$E$5</f>
        <v>1900</v>
      </c>
      <c r="D3553" s="41">
        <f>Motor!$E$6</f>
        <v>0</v>
      </c>
      <c r="E3553" s="41">
        <f t="shared" si="390"/>
        <v>12533.679999999613</v>
      </c>
      <c r="F3553" s="41">
        <f t="shared" si="391"/>
        <v>1044.47</v>
      </c>
      <c r="G3553" s="41">
        <f>IF(VLOOKUP(F3553,Constantes!$D$2:$E$11,2,TRUE)=0,+F3553,VLOOKUP(F3553,Constantes!$D$2:$E$11,2,TRUE))</f>
        <v>1050</v>
      </c>
      <c r="H3553" s="41">
        <f>ROUND(+Motor!$D$15*Iteración!G3553,2)</f>
        <v>49.35</v>
      </c>
      <c r="I3553" s="48">
        <f t="shared" si="392"/>
        <v>836.78999999996768</v>
      </c>
      <c r="J3553" s="41">
        <f t="shared" si="393"/>
        <v>886.1399999999677</v>
      </c>
      <c r="L3553" t="str">
        <f t="shared" si="394"/>
        <v>836,79</v>
      </c>
      <c r="M3553" s="41">
        <f t="shared" si="395"/>
        <v>886.1399999999677</v>
      </c>
    </row>
    <row r="3554" spans="2:13" x14ac:dyDescent="0.2">
      <c r="B3554" s="41">
        <f t="shared" si="389"/>
        <v>10633.799999999612</v>
      </c>
      <c r="C3554" s="41">
        <f>Motor!$E$5</f>
        <v>1900</v>
      </c>
      <c r="D3554" s="41">
        <f>Motor!$E$6</f>
        <v>0</v>
      </c>
      <c r="E3554" s="41">
        <f t="shared" si="390"/>
        <v>12533.799999999612</v>
      </c>
      <c r="F3554" s="41">
        <f t="shared" si="391"/>
        <v>1044.48</v>
      </c>
      <c r="G3554" s="41">
        <f>IF(VLOOKUP(F3554,Constantes!$D$2:$E$11,2,TRUE)=0,+F3554,VLOOKUP(F3554,Constantes!$D$2:$E$11,2,TRUE))</f>
        <v>1050</v>
      </c>
      <c r="H3554" s="41">
        <f>ROUND(+Motor!$D$15*Iteración!G3554,2)</f>
        <v>49.35</v>
      </c>
      <c r="I3554" s="48">
        <f t="shared" si="392"/>
        <v>836.79999999996767</v>
      </c>
      <c r="J3554" s="41">
        <f t="shared" si="393"/>
        <v>886.14999999996769</v>
      </c>
      <c r="L3554" t="str">
        <f t="shared" si="394"/>
        <v>836,80</v>
      </c>
      <c r="M3554" s="41">
        <f t="shared" si="395"/>
        <v>886.14999999996769</v>
      </c>
    </row>
    <row r="3555" spans="2:13" x14ac:dyDescent="0.2">
      <c r="B3555" s="41">
        <f t="shared" si="389"/>
        <v>10633.919999999613</v>
      </c>
      <c r="C3555" s="41">
        <f>Motor!$E$5</f>
        <v>1900</v>
      </c>
      <c r="D3555" s="41">
        <f>Motor!$E$6</f>
        <v>0</v>
      </c>
      <c r="E3555" s="41">
        <f t="shared" si="390"/>
        <v>12533.919999999613</v>
      </c>
      <c r="F3555" s="41">
        <f t="shared" si="391"/>
        <v>1044.49</v>
      </c>
      <c r="G3555" s="41">
        <f>IF(VLOOKUP(F3555,Constantes!$D$2:$E$11,2,TRUE)=0,+F3555,VLOOKUP(F3555,Constantes!$D$2:$E$11,2,TRUE))</f>
        <v>1050</v>
      </c>
      <c r="H3555" s="41">
        <f>ROUND(+Motor!$D$15*Iteración!G3555,2)</f>
        <v>49.35</v>
      </c>
      <c r="I3555" s="48">
        <f t="shared" si="392"/>
        <v>836.80999999996766</v>
      </c>
      <c r="J3555" s="41">
        <f t="shared" si="393"/>
        <v>886.15999999996768</v>
      </c>
      <c r="L3555" t="str">
        <f t="shared" si="394"/>
        <v>836,81</v>
      </c>
      <c r="M3555" s="41">
        <f t="shared" si="395"/>
        <v>886.15999999996768</v>
      </c>
    </row>
    <row r="3556" spans="2:13" x14ac:dyDescent="0.2">
      <c r="B3556" s="41">
        <f t="shared" si="389"/>
        <v>10634.039999999612</v>
      </c>
      <c r="C3556" s="41">
        <f>Motor!$E$5</f>
        <v>1900</v>
      </c>
      <c r="D3556" s="41">
        <f>Motor!$E$6</f>
        <v>0</v>
      </c>
      <c r="E3556" s="41">
        <f t="shared" si="390"/>
        <v>12534.039999999612</v>
      </c>
      <c r="F3556" s="41">
        <f t="shared" si="391"/>
        <v>1044.5</v>
      </c>
      <c r="G3556" s="41">
        <f>IF(VLOOKUP(F3556,Constantes!$D$2:$E$11,2,TRUE)=0,+F3556,VLOOKUP(F3556,Constantes!$D$2:$E$11,2,TRUE))</f>
        <v>1050</v>
      </c>
      <c r="H3556" s="41">
        <f>ROUND(+Motor!$D$15*Iteración!G3556,2)</f>
        <v>49.35</v>
      </c>
      <c r="I3556" s="48">
        <f t="shared" si="392"/>
        <v>836.81999999996765</v>
      </c>
      <c r="J3556" s="41">
        <f t="shared" si="393"/>
        <v>886.16999999996767</v>
      </c>
      <c r="L3556" t="str">
        <f t="shared" si="394"/>
        <v>836,82</v>
      </c>
      <c r="M3556" s="41">
        <f t="shared" si="395"/>
        <v>886.16999999996767</v>
      </c>
    </row>
    <row r="3557" spans="2:13" x14ac:dyDescent="0.2">
      <c r="B3557" s="41">
        <f t="shared" si="389"/>
        <v>10634.159999999612</v>
      </c>
      <c r="C3557" s="41">
        <f>Motor!$E$5</f>
        <v>1900</v>
      </c>
      <c r="D3557" s="41">
        <f>Motor!$E$6</f>
        <v>0</v>
      </c>
      <c r="E3557" s="41">
        <f t="shared" si="390"/>
        <v>12534.159999999612</v>
      </c>
      <c r="F3557" s="41">
        <f t="shared" si="391"/>
        <v>1044.51</v>
      </c>
      <c r="G3557" s="41">
        <f>IF(VLOOKUP(F3557,Constantes!$D$2:$E$11,2,TRUE)=0,+F3557,VLOOKUP(F3557,Constantes!$D$2:$E$11,2,TRUE))</f>
        <v>1050</v>
      </c>
      <c r="H3557" s="41">
        <f>ROUND(+Motor!$D$15*Iteración!G3557,2)</f>
        <v>49.35</v>
      </c>
      <c r="I3557" s="48">
        <f t="shared" si="392"/>
        <v>836.82999999996764</v>
      </c>
      <c r="J3557" s="41">
        <f t="shared" si="393"/>
        <v>886.17999999996766</v>
      </c>
      <c r="L3557" t="str">
        <f t="shared" si="394"/>
        <v>836,83</v>
      </c>
      <c r="M3557" s="41">
        <f t="shared" si="395"/>
        <v>886.17999999996766</v>
      </c>
    </row>
    <row r="3558" spans="2:13" x14ac:dyDescent="0.2">
      <c r="B3558" s="41">
        <f t="shared" si="389"/>
        <v>10634.279999999611</v>
      </c>
      <c r="C3558" s="41">
        <f>Motor!$E$5</f>
        <v>1900</v>
      </c>
      <c r="D3558" s="41">
        <f>Motor!$E$6</f>
        <v>0</v>
      </c>
      <c r="E3558" s="41">
        <f t="shared" si="390"/>
        <v>12534.279999999611</v>
      </c>
      <c r="F3558" s="41">
        <f t="shared" si="391"/>
        <v>1044.52</v>
      </c>
      <c r="G3558" s="41">
        <f>IF(VLOOKUP(F3558,Constantes!$D$2:$E$11,2,TRUE)=0,+F3558,VLOOKUP(F3558,Constantes!$D$2:$E$11,2,TRUE))</f>
        <v>1050</v>
      </c>
      <c r="H3558" s="41">
        <f>ROUND(+Motor!$D$15*Iteración!G3558,2)</f>
        <v>49.35</v>
      </c>
      <c r="I3558" s="48">
        <f t="shared" si="392"/>
        <v>836.83999999996763</v>
      </c>
      <c r="J3558" s="41">
        <f t="shared" si="393"/>
        <v>886.18999999996765</v>
      </c>
      <c r="L3558" t="str">
        <f t="shared" si="394"/>
        <v>836,84</v>
      </c>
      <c r="M3558" s="41">
        <f t="shared" si="395"/>
        <v>886.18999999996765</v>
      </c>
    </row>
    <row r="3559" spans="2:13" x14ac:dyDescent="0.2">
      <c r="B3559" s="41">
        <f t="shared" si="389"/>
        <v>10634.399999999612</v>
      </c>
      <c r="C3559" s="41">
        <f>Motor!$E$5</f>
        <v>1900</v>
      </c>
      <c r="D3559" s="41">
        <f>Motor!$E$6</f>
        <v>0</v>
      </c>
      <c r="E3559" s="41">
        <f t="shared" si="390"/>
        <v>12534.399999999612</v>
      </c>
      <c r="F3559" s="41">
        <f t="shared" si="391"/>
        <v>1044.53</v>
      </c>
      <c r="G3559" s="41">
        <f>IF(VLOOKUP(F3559,Constantes!$D$2:$E$11,2,TRUE)=0,+F3559,VLOOKUP(F3559,Constantes!$D$2:$E$11,2,TRUE))</f>
        <v>1050</v>
      </c>
      <c r="H3559" s="41">
        <f>ROUND(+Motor!$D$15*Iteración!G3559,2)</f>
        <v>49.35</v>
      </c>
      <c r="I3559" s="48">
        <f t="shared" si="392"/>
        <v>836.84999999996762</v>
      </c>
      <c r="J3559" s="41">
        <f t="shared" si="393"/>
        <v>886.19999999996764</v>
      </c>
      <c r="L3559" t="str">
        <f t="shared" si="394"/>
        <v>836,85</v>
      </c>
      <c r="M3559" s="41">
        <f t="shared" si="395"/>
        <v>886.19999999996764</v>
      </c>
    </row>
    <row r="3560" spans="2:13" x14ac:dyDescent="0.2">
      <c r="B3560" s="41">
        <f t="shared" si="389"/>
        <v>10634.519999999611</v>
      </c>
      <c r="C3560" s="41">
        <f>Motor!$E$5</f>
        <v>1900</v>
      </c>
      <c r="D3560" s="41">
        <f>Motor!$E$6</f>
        <v>0</v>
      </c>
      <c r="E3560" s="41">
        <f t="shared" si="390"/>
        <v>12534.519999999611</v>
      </c>
      <c r="F3560" s="41">
        <f t="shared" si="391"/>
        <v>1044.54</v>
      </c>
      <c r="G3560" s="41">
        <f>IF(VLOOKUP(F3560,Constantes!$D$2:$E$11,2,TRUE)=0,+F3560,VLOOKUP(F3560,Constantes!$D$2:$E$11,2,TRUE))</f>
        <v>1050</v>
      </c>
      <c r="H3560" s="41">
        <f>ROUND(+Motor!$D$15*Iteración!G3560,2)</f>
        <v>49.35</v>
      </c>
      <c r="I3560" s="48">
        <f t="shared" si="392"/>
        <v>836.85999999996761</v>
      </c>
      <c r="J3560" s="41">
        <f t="shared" si="393"/>
        <v>886.20999999996764</v>
      </c>
      <c r="L3560" t="str">
        <f t="shared" si="394"/>
        <v>836,86</v>
      </c>
      <c r="M3560" s="41">
        <f t="shared" si="395"/>
        <v>886.20999999996764</v>
      </c>
    </row>
    <row r="3561" spans="2:13" x14ac:dyDescent="0.2">
      <c r="B3561" s="41">
        <f t="shared" si="389"/>
        <v>10634.639999999612</v>
      </c>
      <c r="C3561" s="41">
        <f>Motor!$E$5</f>
        <v>1900</v>
      </c>
      <c r="D3561" s="41">
        <f>Motor!$E$6</f>
        <v>0</v>
      </c>
      <c r="E3561" s="41">
        <f t="shared" si="390"/>
        <v>12534.639999999612</v>
      </c>
      <c r="F3561" s="41">
        <f t="shared" si="391"/>
        <v>1044.55</v>
      </c>
      <c r="G3561" s="41">
        <f>IF(VLOOKUP(F3561,Constantes!$D$2:$E$11,2,TRUE)=0,+F3561,VLOOKUP(F3561,Constantes!$D$2:$E$11,2,TRUE))</f>
        <v>1050</v>
      </c>
      <c r="H3561" s="41">
        <f>ROUND(+Motor!$D$15*Iteración!G3561,2)</f>
        <v>49.35</v>
      </c>
      <c r="I3561" s="48">
        <f t="shared" si="392"/>
        <v>836.8699999999676</v>
      </c>
      <c r="J3561" s="41">
        <f t="shared" si="393"/>
        <v>886.21999999996763</v>
      </c>
      <c r="L3561" t="str">
        <f t="shared" si="394"/>
        <v>836,87</v>
      </c>
      <c r="M3561" s="41">
        <f t="shared" si="395"/>
        <v>886.21999999996763</v>
      </c>
    </row>
    <row r="3562" spans="2:13" x14ac:dyDescent="0.2">
      <c r="B3562" s="41">
        <f t="shared" si="389"/>
        <v>10634.759999999611</v>
      </c>
      <c r="C3562" s="41">
        <f>Motor!$E$5</f>
        <v>1900</v>
      </c>
      <c r="D3562" s="41">
        <f>Motor!$E$6</f>
        <v>0</v>
      </c>
      <c r="E3562" s="41">
        <f t="shared" si="390"/>
        <v>12534.759999999611</v>
      </c>
      <c r="F3562" s="41">
        <f t="shared" si="391"/>
        <v>1044.56</v>
      </c>
      <c r="G3562" s="41">
        <f>IF(VLOOKUP(F3562,Constantes!$D$2:$E$11,2,TRUE)=0,+F3562,VLOOKUP(F3562,Constantes!$D$2:$E$11,2,TRUE))</f>
        <v>1050</v>
      </c>
      <c r="H3562" s="41">
        <f>ROUND(+Motor!$D$15*Iteración!G3562,2)</f>
        <v>49.35</v>
      </c>
      <c r="I3562" s="48">
        <f t="shared" si="392"/>
        <v>836.87999999996759</v>
      </c>
      <c r="J3562" s="41">
        <f t="shared" si="393"/>
        <v>886.22999999996762</v>
      </c>
      <c r="L3562" t="str">
        <f t="shared" si="394"/>
        <v>836,88</v>
      </c>
      <c r="M3562" s="41">
        <f t="shared" si="395"/>
        <v>886.22999999996762</v>
      </c>
    </row>
    <row r="3563" spans="2:13" x14ac:dyDescent="0.2">
      <c r="B3563" s="41">
        <f t="shared" si="389"/>
        <v>10634.879999999612</v>
      </c>
      <c r="C3563" s="41">
        <f>Motor!$E$5</f>
        <v>1900</v>
      </c>
      <c r="D3563" s="41">
        <f>Motor!$E$6</f>
        <v>0</v>
      </c>
      <c r="E3563" s="41">
        <f t="shared" si="390"/>
        <v>12534.879999999612</v>
      </c>
      <c r="F3563" s="41">
        <f t="shared" si="391"/>
        <v>1044.57</v>
      </c>
      <c r="G3563" s="41">
        <f>IF(VLOOKUP(F3563,Constantes!$D$2:$E$11,2,TRUE)=0,+F3563,VLOOKUP(F3563,Constantes!$D$2:$E$11,2,TRUE))</f>
        <v>1050</v>
      </c>
      <c r="H3563" s="41">
        <f>ROUND(+Motor!$D$15*Iteración!G3563,2)</f>
        <v>49.35</v>
      </c>
      <c r="I3563" s="48">
        <f t="shared" si="392"/>
        <v>836.88999999996759</v>
      </c>
      <c r="J3563" s="41">
        <f t="shared" si="393"/>
        <v>886.23999999996761</v>
      </c>
      <c r="L3563" t="str">
        <f t="shared" si="394"/>
        <v>836,89</v>
      </c>
      <c r="M3563" s="41">
        <f t="shared" si="395"/>
        <v>886.23999999996761</v>
      </c>
    </row>
    <row r="3564" spans="2:13" x14ac:dyDescent="0.2">
      <c r="B3564" s="41">
        <f t="shared" si="389"/>
        <v>10634.999999999611</v>
      </c>
      <c r="C3564" s="41">
        <f>Motor!$E$5</f>
        <v>1900</v>
      </c>
      <c r="D3564" s="41">
        <f>Motor!$E$6</f>
        <v>0</v>
      </c>
      <c r="E3564" s="41">
        <f t="shared" si="390"/>
        <v>12534.999999999611</v>
      </c>
      <c r="F3564" s="41">
        <f t="shared" si="391"/>
        <v>1044.58</v>
      </c>
      <c r="G3564" s="41">
        <f>IF(VLOOKUP(F3564,Constantes!$D$2:$E$11,2,TRUE)=0,+F3564,VLOOKUP(F3564,Constantes!$D$2:$E$11,2,TRUE))</f>
        <v>1050</v>
      </c>
      <c r="H3564" s="41">
        <f>ROUND(+Motor!$D$15*Iteración!G3564,2)</f>
        <v>49.35</v>
      </c>
      <c r="I3564" s="48">
        <f t="shared" si="392"/>
        <v>836.89999999996758</v>
      </c>
      <c r="J3564" s="41">
        <f t="shared" si="393"/>
        <v>886.2499999999676</v>
      </c>
      <c r="L3564" t="str">
        <f t="shared" si="394"/>
        <v>836,90</v>
      </c>
      <c r="M3564" s="41">
        <f t="shared" si="395"/>
        <v>886.2499999999676</v>
      </c>
    </row>
    <row r="3565" spans="2:13" x14ac:dyDescent="0.2">
      <c r="B3565" s="41">
        <f t="shared" si="389"/>
        <v>10635.119999999612</v>
      </c>
      <c r="C3565" s="41">
        <f>Motor!$E$5</f>
        <v>1900</v>
      </c>
      <c r="D3565" s="41">
        <f>Motor!$E$6</f>
        <v>0</v>
      </c>
      <c r="E3565" s="41">
        <f t="shared" si="390"/>
        <v>12535.119999999612</v>
      </c>
      <c r="F3565" s="41">
        <f t="shared" si="391"/>
        <v>1044.5899999999999</v>
      </c>
      <c r="G3565" s="41">
        <f>IF(VLOOKUP(F3565,Constantes!$D$2:$E$11,2,TRUE)=0,+F3565,VLOOKUP(F3565,Constantes!$D$2:$E$11,2,TRUE))</f>
        <v>1050</v>
      </c>
      <c r="H3565" s="41">
        <f>ROUND(+Motor!$D$15*Iteración!G3565,2)</f>
        <v>49.35</v>
      </c>
      <c r="I3565" s="48">
        <f t="shared" si="392"/>
        <v>836.90999999996757</v>
      </c>
      <c r="J3565" s="41">
        <f t="shared" si="393"/>
        <v>886.25999999996759</v>
      </c>
      <c r="L3565" t="str">
        <f t="shared" si="394"/>
        <v>836,91</v>
      </c>
      <c r="M3565" s="41">
        <f t="shared" si="395"/>
        <v>886.25999999996759</v>
      </c>
    </row>
    <row r="3566" spans="2:13" x14ac:dyDescent="0.2">
      <c r="B3566" s="41">
        <f t="shared" si="389"/>
        <v>10635.239999999611</v>
      </c>
      <c r="C3566" s="41">
        <f>Motor!$E$5</f>
        <v>1900</v>
      </c>
      <c r="D3566" s="41">
        <f>Motor!$E$6</f>
        <v>0</v>
      </c>
      <c r="E3566" s="41">
        <f t="shared" si="390"/>
        <v>12535.239999999611</v>
      </c>
      <c r="F3566" s="41">
        <f t="shared" si="391"/>
        <v>1044.5999999999999</v>
      </c>
      <c r="G3566" s="41">
        <f>IF(VLOOKUP(F3566,Constantes!$D$2:$E$11,2,TRUE)=0,+F3566,VLOOKUP(F3566,Constantes!$D$2:$E$11,2,TRUE))</f>
        <v>1050</v>
      </c>
      <c r="H3566" s="41">
        <f>ROUND(+Motor!$D$15*Iteración!G3566,2)</f>
        <v>49.35</v>
      </c>
      <c r="I3566" s="48">
        <f t="shared" si="392"/>
        <v>836.91999999996756</v>
      </c>
      <c r="J3566" s="41">
        <f t="shared" si="393"/>
        <v>886.26999999996758</v>
      </c>
      <c r="L3566" t="str">
        <f t="shared" si="394"/>
        <v>836,92</v>
      </c>
      <c r="M3566" s="41">
        <f t="shared" si="395"/>
        <v>886.26999999996758</v>
      </c>
    </row>
    <row r="3567" spans="2:13" x14ac:dyDescent="0.2">
      <c r="B3567" s="41">
        <f t="shared" si="389"/>
        <v>10635.359999999611</v>
      </c>
      <c r="C3567" s="41">
        <f>Motor!$E$5</f>
        <v>1900</v>
      </c>
      <c r="D3567" s="41">
        <f>Motor!$E$6</f>
        <v>0</v>
      </c>
      <c r="E3567" s="41">
        <f t="shared" si="390"/>
        <v>12535.359999999611</v>
      </c>
      <c r="F3567" s="41">
        <f t="shared" si="391"/>
        <v>1044.6099999999999</v>
      </c>
      <c r="G3567" s="41">
        <f>IF(VLOOKUP(F3567,Constantes!$D$2:$E$11,2,TRUE)=0,+F3567,VLOOKUP(F3567,Constantes!$D$2:$E$11,2,TRUE))</f>
        <v>1050</v>
      </c>
      <c r="H3567" s="41">
        <f>ROUND(+Motor!$D$15*Iteración!G3567,2)</f>
        <v>49.35</v>
      </c>
      <c r="I3567" s="48">
        <f t="shared" si="392"/>
        <v>836.92999999996755</v>
      </c>
      <c r="J3567" s="41">
        <f t="shared" si="393"/>
        <v>886.27999999996757</v>
      </c>
      <c r="L3567" t="str">
        <f t="shared" si="394"/>
        <v>836,93</v>
      </c>
      <c r="M3567" s="41">
        <f t="shared" si="395"/>
        <v>886.27999999996757</v>
      </c>
    </row>
    <row r="3568" spans="2:13" x14ac:dyDescent="0.2">
      <c r="B3568" s="41">
        <f t="shared" si="389"/>
        <v>10635.47999999961</v>
      </c>
      <c r="C3568" s="41">
        <f>Motor!$E$5</f>
        <v>1900</v>
      </c>
      <c r="D3568" s="41">
        <f>Motor!$E$6</f>
        <v>0</v>
      </c>
      <c r="E3568" s="41">
        <f t="shared" si="390"/>
        <v>12535.47999999961</v>
      </c>
      <c r="F3568" s="41">
        <f t="shared" si="391"/>
        <v>1044.6199999999999</v>
      </c>
      <c r="G3568" s="41">
        <f>IF(VLOOKUP(F3568,Constantes!$D$2:$E$11,2,TRUE)=0,+F3568,VLOOKUP(F3568,Constantes!$D$2:$E$11,2,TRUE))</f>
        <v>1050</v>
      </c>
      <c r="H3568" s="41">
        <f>ROUND(+Motor!$D$15*Iteración!G3568,2)</f>
        <v>49.35</v>
      </c>
      <c r="I3568" s="48">
        <f t="shared" si="392"/>
        <v>836.93999999996754</v>
      </c>
      <c r="J3568" s="41">
        <f t="shared" si="393"/>
        <v>886.28999999996756</v>
      </c>
      <c r="L3568" t="str">
        <f t="shared" si="394"/>
        <v>836,94</v>
      </c>
      <c r="M3568" s="41">
        <f t="shared" si="395"/>
        <v>886.28999999996756</v>
      </c>
    </row>
    <row r="3569" spans="2:13" x14ac:dyDescent="0.2">
      <c r="B3569" s="41">
        <f t="shared" si="389"/>
        <v>10635.599999999611</v>
      </c>
      <c r="C3569" s="41">
        <f>Motor!$E$5</f>
        <v>1900</v>
      </c>
      <c r="D3569" s="41">
        <f>Motor!$E$6</f>
        <v>0</v>
      </c>
      <c r="E3569" s="41">
        <f t="shared" si="390"/>
        <v>12535.599999999611</v>
      </c>
      <c r="F3569" s="41">
        <f t="shared" si="391"/>
        <v>1044.6300000000001</v>
      </c>
      <c r="G3569" s="41">
        <f>IF(VLOOKUP(F3569,Constantes!$D$2:$E$11,2,TRUE)=0,+F3569,VLOOKUP(F3569,Constantes!$D$2:$E$11,2,TRUE))</f>
        <v>1050</v>
      </c>
      <c r="H3569" s="41">
        <f>ROUND(+Motor!$D$15*Iteración!G3569,2)</f>
        <v>49.35</v>
      </c>
      <c r="I3569" s="48">
        <f t="shared" si="392"/>
        <v>836.94999999996753</v>
      </c>
      <c r="J3569" s="41">
        <f t="shared" si="393"/>
        <v>886.29999999996755</v>
      </c>
      <c r="L3569" t="str">
        <f t="shared" si="394"/>
        <v>836,95</v>
      </c>
      <c r="M3569" s="41">
        <f t="shared" si="395"/>
        <v>886.29999999996755</v>
      </c>
    </row>
    <row r="3570" spans="2:13" x14ac:dyDescent="0.2">
      <c r="B3570" s="41">
        <f t="shared" si="389"/>
        <v>10635.71999999961</v>
      </c>
      <c r="C3570" s="41">
        <f>Motor!$E$5</f>
        <v>1900</v>
      </c>
      <c r="D3570" s="41">
        <f>Motor!$E$6</f>
        <v>0</v>
      </c>
      <c r="E3570" s="41">
        <f t="shared" si="390"/>
        <v>12535.71999999961</v>
      </c>
      <c r="F3570" s="41">
        <f t="shared" si="391"/>
        <v>1044.6400000000001</v>
      </c>
      <c r="G3570" s="41">
        <f>IF(VLOOKUP(F3570,Constantes!$D$2:$E$11,2,TRUE)=0,+F3570,VLOOKUP(F3570,Constantes!$D$2:$E$11,2,TRUE))</f>
        <v>1050</v>
      </c>
      <c r="H3570" s="41">
        <f>ROUND(+Motor!$D$15*Iteración!G3570,2)</f>
        <v>49.35</v>
      </c>
      <c r="I3570" s="48">
        <f t="shared" si="392"/>
        <v>836.95999999996752</v>
      </c>
      <c r="J3570" s="41">
        <f t="shared" si="393"/>
        <v>886.30999999996754</v>
      </c>
      <c r="L3570" t="str">
        <f t="shared" si="394"/>
        <v>836,96</v>
      </c>
      <c r="M3570" s="41">
        <f t="shared" si="395"/>
        <v>886.30999999996754</v>
      </c>
    </row>
    <row r="3571" spans="2:13" x14ac:dyDescent="0.2">
      <c r="B3571" s="41">
        <f t="shared" si="389"/>
        <v>10635.839999999611</v>
      </c>
      <c r="C3571" s="41">
        <f>Motor!$E$5</f>
        <v>1900</v>
      </c>
      <c r="D3571" s="41">
        <f>Motor!$E$6</f>
        <v>0</v>
      </c>
      <c r="E3571" s="41">
        <f t="shared" si="390"/>
        <v>12535.839999999611</v>
      </c>
      <c r="F3571" s="41">
        <f t="shared" si="391"/>
        <v>1044.6500000000001</v>
      </c>
      <c r="G3571" s="41">
        <f>IF(VLOOKUP(F3571,Constantes!$D$2:$E$11,2,TRUE)=0,+F3571,VLOOKUP(F3571,Constantes!$D$2:$E$11,2,TRUE))</f>
        <v>1050</v>
      </c>
      <c r="H3571" s="41">
        <f>ROUND(+Motor!$D$15*Iteración!G3571,2)</f>
        <v>49.35</v>
      </c>
      <c r="I3571" s="48">
        <f t="shared" si="392"/>
        <v>836.96999999996751</v>
      </c>
      <c r="J3571" s="41">
        <f t="shared" si="393"/>
        <v>886.31999999996754</v>
      </c>
      <c r="L3571" t="str">
        <f t="shared" si="394"/>
        <v>836,97</v>
      </c>
      <c r="M3571" s="41">
        <f t="shared" si="395"/>
        <v>886.31999999996754</v>
      </c>
    </row>
    <row r="3572" spans="2:13" x14ac:dyDescent="0.2">
      <c r="B3572" s="41">
        <f t="shared" si="389"/>
        <v>10635.95999999961</v>
      </c>
      <c r="C3572" s="41">
        <f>Motor!$E$5</f>
        <v>1900</v>
      </c>
      <c r="D3572" s="41">
        <f>Motor!$E$6</f>
        <v>0</v>
      </c>
      <c r="E3572" s="41">
        <f t="shared" si="390"/>
        <v>12535.95999999961</v>
      </c>
      <c r="F3572" s="41">
        <f t="shared" si="391"/>
        <v>1044.6600000000001</v>
      </c>
      <c r="G3572" s="41">
        <f>IF(VLOOKUP(F3572,Constantes!$D$2:$E$11,2,TRUE)=0,+F3572,VLOOKUP(F3572,Constantes!$D$2:$E$11,2,TRUE))</f>
        <v>1050</v>
      </c>
      <c r="H3572" s="41">
        <f>ROUND(+Motor!$D$15*Iteración!G3572,2)</f>
        <v>49.35</v>
      </c>
      <c r="I3572" s="48">
        <f t="shared" si="392"/>
        <v>836.9799999999675</v>
      </c>
      <c r="J3572" s="41">
        <f t="shared" si="393"/>
        <v>886.32999999996753</v>
      </c>
      <c r="L3572" t="str">
        <f t="shared" si="394"/>
        <v>836,98</v>
      </c>
      <c r="M3572" s="41">
        <f t="shared" si="395"/>
        <v>886.32999999996753</v>
      </c>
    </row>
    <row r="3573" spans="2:13" x14ac:dyDescent="0.2">
      <c r="B3573" s="41">
        <f t="shared" si="389"/>
        <v>10636.079999999611</v>
      </c>
      <c r="C3573" s="41">
        <f>Motor!$E$5</f>
        <v>1900</v>
      </c>
      <c r="D3573" s="41">
        <f>Motor!$E$6</f>
        <v>0</v>
      </c>
      <c r="E3573" s="41">
        <f t="shared" si="390"/>
        <v>12536.079999999611</v>
      </c>
      <c r="F3573" s="41">
        <f t="shared" si="391"/>
        <v>1044.67</v>
      </c>
      <c r="G3573" s="41">
        <f>IF(VLOOKUP(F3573,Constantes!$D$2:$E$11,2,TRUE)=0,+F3573,VLOOKUP(F3573,Constantes!$D$2:$E$11,2,TRUE))</f>
        <v>1050</v>
      </c>
      <c r="H3573" s="41">
        <f>ROUND(+Motor!$D$15*Iteración!G3573,2)</f>
        <v>49.35</v>
      </c>
      <c r="I3573" s="48">
        <f t="shared" si="392"/>
        <v>836.98999999996749</v>
      </c>
      <c r="J3573" s="41">
        <f t="shared" si="393"/>
        <v>886.33999999996752</v>
      </c>
      <c r="L3573" t="str">
        <f t="shared" si="394"/>
        <v>836,99</v>
      </c>
      <c r="M3573" s="41">
        <f t="shared" si="395"/>
        <v>886.33999999996752</v>
      </c>
    </row>
    <row r="3574" spans="2:13" x14ac:dyDescent="0.2">
      <c r="B3574" s="41">
        <f t="shared" si="389"/>
        <v>10636.19999999961</v>
      </c>
      <c r="C3574" s="41">
        <f>Motor!$E$5</f>
        <v>1900</v>
      </c>
      <c r="D3574" s="41">
        <f>Motor!$E$6</f>
        <v>0</v>
      </c>
      <c r="E3574" s="41">
        <f t="shared" si="390"/>
        <v>12536.19999999961</v>
      </c>
      <c r="F3574" s="41">
        <f t="shared" si="391"/>
        <v>1044.68</v>
      </c>
      <c r="G3574" s="41">
        <f>IF(VLOOKUP(F3574,Constantes!$D$2:$E$11,2,TRUE)=0,+F3574,VLOOKUP(F3574,Constantes!$D$2:$E$11,2,TRUE))</f>
        <v>1050</v>
      </c>
      <c r="H3574" s="41">
        <f>ROUND(+Motor!$D$15*Iteración!G3574,2)</f>
        <v>49.35</v>
      </c>
      <c r="I3574" s="48">
        <f t="shared" si="392"/>
        <v>836.99999999996749</v>
      </c>
      <c r="J3574" s="41">
        <f t="shared" si="393"/>
        <v>886.34999999996751</v>
      </c>
      <c r="L3574" t="str">
        <f t="shared" si="394"/>
        <v>837,00</v>
      </c>
      <c r="M3574" s="41">
        <f t="shared" si="395"/>
        <v>886.34999999996751</v>
      </c>
    </row>
    <row r="3575" spans="2:13" x14ac:dyDescent="0.2">
      <c r="B3575" s="41">
        <f t="shared" si="389"/>
        <v>10636.31999999961</v>
      </c>
      <c r="C3575" s="41">
        <f>Motor!$E$5</f>
        <v>1900</v>
      </c>
      <c r="D3575" s="41">
        <f>Motor!$E$6</f>
        <v>0</v>
      </c>
      <c r="E3575" s="41">
        <f t="shared" si="390"/>
        <v>12536.31999999961</v>
      </c>
      <c r="F3575" s="41">
        <f t="shared" si="391"/>
        <v>1044.69</v>
      </c>
      <c r="G3575" s="41">
        <f>IF(VLOOKUP(F3575,Constantes!$D$2:$E$11,2,TRUE)=0,+F3575,VLOOKUP(F3575,Constantes!$D$2:$E$11,2,TRUE))</f>
        <v>1050</v>
      </c>
      <c r="H3575" s="41">
        <f>ROUND(+Motor!$D$15*Iteración!G3575,2)</f>
        <v>49.35</v>
      </c>
      <c r="I3575" s="48">
        <f t="shared" si="392"/>
        <v>837.00999999996748</v>
      </c>
      <c r="J3575" s="41">
        <f t="shared" si="393"/>
        <v>886.3599999999675</v>
      </c>
      <c r="L3575" t="str">
        <f t="shared" si="394"/>
        <v>837,01</v>
      </c>
      <c r="M3575" s="41">
        <f t="shared" si="395"/>
        <v>886.3599999999675</v>
      </c>
    </row>
    <row r="3576" spans="2:13" x14ac:dyDescent="0.2">
      <c r="B3576" s="41">
        <f t="shared" si="389"/>
        <v>10636.439999999609</v>
      </c>
      <c r="C3576" s="41">
        <f>Motor!$E$5</f>
        <v>1900</v>
      </c>
      <c r="D3576" s="41">
        <f>Motor!$E$6</f>
        <v>0</v>
      </c>
      <c r="E3576" s="41">
        <f t="shared" si="390"/>
        <v>12536.439999999609</v>
      </c>
      <c r="F3576" s="41">
        <f t="shared" si="391"/>
        <v>1044.7</v>
      </c>
      <c r="G3576" s="41">
        <f>IF(VLOOKUP(F3576,Constantes!$D$2:$E$11,2,TRUE)=0,+F3576,VLOOKUP(F3576,Constantes!$D$2:$E$11,2,TRUE))</f>
        <v>1050</v>
      </c>
      <c r="H3576" s="41">
        <f>ROUND(+Motor!$D$15*Iteración!G3576,2)</f>
        <v>49.35</v>
      </c>
      <c r="I3576" s="48">
        <f t="shared" si="392"/>
        <v>837.01999999996747</v>
      </c>
      <c r="J3576" s="41">
        <f t="shared" si="393"/>
        <v>886.36999999996749</v>
      </c>
      <c r="L3576" t="str">
        <f t="shared" si="394"/>
        <v>837,02</v>
      </c>
      <c r="M3576" s="41">
        <f t="shared" si="395"/>
        <v>886.36999999996749</v>
      </c>
    </row>
    <row r="3577" spans="2:13" x14ac:dyDescent="0.2">
      <c r="B3577" s="41">
        <f t="shared" si="389"/>
        <v>10636.55999999961</v>
      </c>
      <c r="C3577" s="41">
        <f>Motor!$E$5</f>
        <v>1900</v>
      </c>
      <c r="D3577" s="41">
        <f>Motor!$E$6</f>
        <v>0</v>
      </c>
      <c r="E3577" s="41">
        <f t="shared" si="390"/>
        <v>12536.55999999961</v>
      </c>
      <c r="F3577" s="41">
        <f t="shared" si="391"/>
        <v>1044.71</v>
      </c>
      <c r="G3577" s="41">
        <f>IF(VLOOKUP(F3577,Constantes!$D$2:$E$11,2,TRUE)=0,+F3577,VLOOKUP(F3577,Constantes!$D$2:$E$11,2,TRUE))</f>
        <v>1050</v>
      </c>
      <c r="H3577" s="41">
        <f>ROUND(+Motor!$D$15*Iteración!G3577,2)</f>
        <v>49.35</v>
      </c>
      <c r="I3577" s="48">
        <f t="shared" si="392"/>
        <v>837.02999999996746</v>
      </c>
      <c r="J3577" s="41">
        <f t="shared" si="393"/>
        <v>886.37999999996748</v>
      </c>
      <c r="L3577" t="str">
        <f t="shared" si="394"/>
        <v>837,03</v>
      </c>
      <c r="M3577" s="41">
        <f t="shared" si="395"/>
        <v>886.37999999996748</v>
      </c>
    </row>
    <row r="3578" spans="2:13" x14ac:dyDescent="0.2">
      <c r="B3578" s="41">
        <f t="shared" si="389"/>
        <v>10636.679999999609</v>
      </c>
      <c r="C3578" s="41">
        <f>Motor!$E$5</f>
        <v>1900</v>
      </c>
      <c r="D3578" s="41">
        <f>Motor!$E$6</f>
        <v>0</v>
      </c>
      <c r="E3578" s="41">
        <f t="shared" si="390"/>
        <v>12536.679999999609</v>
      </c>
      <c r="F3578" s="41">
        <f t="shared" si="391"/>
        <v>1044.72</v>
      </c>
      <c r="G3578" s="41">
        <f>IF(VLOOKUP(F3578,Constantes!$D$2:$E$11,2,TRUE)=0,+F3578,VLOOKUP(F3578,Constantes!$D$2:$E$11,2,TRUE))</f>
        <v>1050</v>
      </c>
      <c r="H3578" s="41">
        <f>ROUND(+Motor!$D$15*Iteración!G3578,2)</f>
        <v>49.35</v>
      </c>
      <c r="I3578" s="48">
        <f t="shared" si="392"/>
        <v>837.03999999996745</v>
      </c>
      <c r="J3578" s="41">
        <f t="shared" si="393"/>
        <v>886.38999999996747</v>
      </c>
      <c r="L3578" t="str">
        <f t="shared" si="394"/>
        <v>837,04</v>
      </c>
      <c r="M3578" s="41">
        <f t="shared" si="395"/>
        <v>886.38999999996747</v>
      </c>
    </row>
    <row r="3579" spans="2:13" x14ac:dyDescent="0.2">
      <c r="B3579" s="41">
        <f t="shared" si="389"/>
        <v>10636.79999999961</v>
      </c>
      <c r="C3579" s="41">
        <f>Motor!$E$5</f>
        <v>1900</v>
      </c>
      <c r="D3579" s="41">
        <f>Motor!$E$6</f>
        <v>0</v>
      </c>
      <c r="E3579" s="41">
        <f t="shared" si="390"/>
        <v>12536.79999999961</v>
      </c>
      <c r="F3579" s="41">
        <f t="shared" si="391"/>
        <v>1044.73</v>
      </c>
      <c r="G3579" s="41">
        <f>IF(VLOOKUP(F3579,Constantes!$D$2:$E$11,2,TRUE)=0,+F3579,VLOOKUP(F3579,Constantes!$D$2:$E$11,2,TRUE))</f>
        <v>1050</v>
      </c>
      <c r="H3579" s="41">
        <f>ROUND(+Motor!$D$15*Iteración!G3579,2)</f>
        <v>49.35</v>
      </c>
      <c r="I3579" s="48">
        <f t="shared" si="392"/>
        <v>837.04999999996744</v>
      </c>
      <c r="J3579" s="41">
        <f t="shared" si="393"/>
        <v>886.39999999996746</v>
      </c>
      <c r="L3579" t="str">
        <f t="shared" si="394"/>
        <v>837,05</v>
      </c>
      <c r="M3579" s="41">
        <f t="shared" si="395"/>
        <v>886.39999999996746</v>
      </c>
    </row>
    <row r="3580" spans="2:13" x14ac:dyDescent="0.2">
      <c r="B3580" s="41">
        <f t="shared" si="389"/>
        <v>10636.919999999609</v>
      </c>
      <c r="C3580" s="41">
        <f>Motor!$E$5</f>
        <v>1900</v>
      </c>
      <c r="D3580" s="41">
        <f>Motor!$E$6</f>
        <v>0</v>
      </c>
      <c r="E3580" s="41">
        <f t="shared" si="390"/>
        <v>12536.919999999609</v>
      </c>
      <c r="F3580" s="41">
        <f t="shared" si="391"/>
        <v>1044.74</v>
      </c>
      <c r="G3580" s="41">
        <f>IF(VLOOKUP(F3580,Constantes!$D$2:$E$11,2,TRUE)=0,+F3580,VLOOKUP(F3580,Constantes!$D$2:$E$11,2,TRUE))</f>
        <v>1050</v>
      </c>
      <c r="H3580" s="41">
        <f>ROUND(+Motor!$D$15*Iteración!G3580,2)</f>
        <v>49.35</v>
      </c>
      <c r="I3580" s="48">
        <f t="shared" si="392"/>
        <v>837.05999999996743</v>
      </c>
      <c r="J3580" s="41">
        <f t="shared" si="393"/>
        <v>886.40999999996745</v>
      </c>
      <c r="L3580" t="str">
        <f t="shared" si="394"/>
        <v>837,06</v>
      </c>
      <c r="M3580" s="41">
        <f t="shared" si="395"/>
        <v>886.40999999996745</v>
      </c>
    </row>
    <row r="3581" spans="2:13" x14ac:dyDescent="0.2">
      <c r="B3581" s="41">
        <f t="shared" si="389"/>
        <v>10637.03999999961</v>
      </c>
      <c r="C3581" s="41">
        <f>Motor!$E$5</f>
        <v>1900</v>
      </c>
      <c r="D3581" s="41">
        <f>Motor!$E$6</f>
        <v>0</v>
      </c>
      <c r="E3581" s="41">
        <f t="shared" si="390"/>
        <v>12537.03999999961</v>
      </c>
      <c r="F3581" s="41">
        <f t="shared" si="391"/>
        <v>1044.75</v>
      </c>
      <c r="G3581" s="41">
        <f>IF(VLOOKUP(F3581,Constantes!$D$2:$E$11,2,TRUE)=0,+F3581,VLOOKUP(F3581,Constantes!$D$2:$E$11,2,TRUE))</f>
        <v>1050</v>
      </c>
      <c r="H3581" s="41">
        <f>ROUND(+Motor!$D$15*Iteración!G3581,2)</f>
        <v>49.35</v>
      </c>
      <c r="I3581" s="48">
        <f t="shared" si="392"/>
        <v>837.06999999996742</v>
      </c>
      <c r="J3581" s="41">
        <f t="shared" si="393"/>
        <v>886.41999999996744</v>
      </c>
      <c r="L3581" t="str">
        <f t="shared" si="394"/>
        <v>837,07</v>
      </c>
      <c r="M3581" s="41">
        <f t="shared" si="395"/>
        <v>886.41999999996744</v>
      </c>
    </row>
    <row r="3582" spans="2:13" x14ac:dyDescent="0.2">
      <c r="B3582" s="41">
        <f t="shared" si="389"/>
        <v>10637.159999999609</v>
      </c>
      <c r="C3582" s="41">
        <f>Motor!$E$5</f>
        <v>1900</v>
      </c>
      <c r="D3582" s="41">
        <f>Motor!$E$6</f>
        <v>0</v>
      </c>
      <c r="E3582" s="41">
        <f t="shared" si="390"/>
        <v>12537.159999999609</v>
      </c>
      <c r="F3582" s="41">
        <f t="shared" si="391"/>
        <v>1044.76</v>
      </c>
      <c r="G3582" s="41">
        <f>IF(VLOOKUP(F3582,Constantes!$D$2:$E$11,2,TRUE)=0,+F3582,VLOOKUP(F3582,Constantes!$D$2:$E$11,2,TRUE))</f>
        <v>1050</v>
      </c>
      <c r="H3582" s="41">
        <f>ROUND(+Motor!$D$15*Iteración!G3582,2)</f>
        <v>49.35</v>
      </c>
      <c r="I3582" s="48">
        <f t="shared" si="392"/>
        <v>837.07999999996741</v>
      </c>
      <c r="J3582" s="41">
        <f t="shared" si="393"/>
        <v>886.42999999996744</v>
      </c>
      <c r="L3582" t="str">
        <f t="shared" si="394"/>
        <v>837,08</v>
      </c>
      <c r="M3582" s="41">
        <f t="shared" si="395"/>
        <v>886.42999999996744</v>
      </c>
    </row>
    <row r="3583" spans="2:13" x14ac:dyDescent="0.2">
      <c r="B3583" s="41">
        <f t="shared" si="389"/>
        <v>10637.27999999961</v>
      </c>
      <c r="C3583" s="41">
        <f>Motor!$E$5</f>
        <v>1900</v>
      </c>
      <c r="D3583" s="41">
        <f>Motor!$E$6</f>
        <v>0</v>
      </c>
      <c r="E3583" s="41">
        <f t="shared" si="390"/>
        <v>12537.27999999961</v>
      </c>
      <c r="F3583" s="41">
        <f t="shared" si="391"/>
        <v>1044.77</v>
      </c>
      <c r="G3583" s="41">
        <f>IF(VLOOKUP(F3583,Constantes!$D$2:$E$11,2,TRUE)=0,+F3583,VLOOKUP(F3583,Constantes!$D$2:$E$11,2,TRUE))</f>
        <v>1050</v>
      </c>
      <c r="H3583" s="41">
        <f>ROUND(+Motor!$D$15*Iteración!G3583,2)</f>
        <v>49.35</v>
      </c>
      <c r="I3583" s="48">
        <f t="shared" si="392"/>
        <v>837.0899999999674</v>
      </c>
      <c r="J3583" s="41">
        <f t="shared" si="393"/>
        <v>886.43999999996743</v>
      </c>
      <c r="L3583" t="str">
        <f t="shared" si="394"/>
        <v>837,09</v>
      </c>
      <c r="M3583" s="41">
        <f t="shared" si="395"/>
        <v>886.43999999996743</v>
      </c>
    </row>
    <row r="3584" spans="2:13" x14ac:dyDescent="0.2">
      <c r="B3584" s="41">
        <f t="shared" si="389"/>
        <v>10637.399999999609</v>
      </c>
      <c r="C3584" s="41">
        <f>Motor!$E$5</f>
        <v>1900</v>
      </c>
      <c r="D3584" s="41">
        <f>Motor!$E$6</f>
        <v>0</v>
      </c>
      <c r="E3584" s="41">
        <f t="shared" si="390"/>
        <v>12537.399999999609</v>
      </c>
      <c r="F3584" s="41">
        <f t="shared" si="391"/>
        <v>1044.78</v>
      </c>
      <c r="G3584" s="41">
        <f>IF(VLOOKUP(F3584,Constantes!$D$2:$E$11,2,TRUE)=0,+F3584,VLOOKUP(F3584,Constantes!$D$2:$E$11,2,TRUE))</f>
        <v>1050</v>
      </c>
      <c r="H3584" s="41">
        <f>ROUND(+Motor!$D$15*Iteración!G3584,2)</f>
        <v>49.35</v>
      </c>
      <c r="I3584" s="48">
        <f t="shared" si="392"/>
        <v>837.09999999996739</v>
      </c>
      <c r="J3584" s="41">
        <f t="shared" si="393"/>
        <v>886.44999999996742</v>
      </c>
      <c r="L3584" t="str">
        <f t="shared" si="394"/>
        <v>837,10</v>
      </c>
      <c r="M3584" s="41">
        <f t="shared" si="395"/>
        <v>886.44999999996742</v>
      </c>
    </row>
    <row r="3585" spans="2:13" x14ac:dyDescent="0.2">
      <c r="B3585" s="41">
        <f t="shared" si="389"/>
        <v>10637.519999999609</v>
      </c>
      <c r="C3585" s="41">
        <f>Motor!$E$5</f>
        <v>1900</v>
      </c>
      <c r="D3585" s="41">
        <f>Motor!$E$6</f>
        <v>0</v>
      </c>
      <c r="E3585" s="41">
        <f t="shared" si="390"/>
        <v>12537.519999999609</v>
      </c>
      <c r="F3585" s="41">
        <f t="shared" si="391"/>
        <v>1044.79</v>
      </c>
      <c r="G3585" s="41">
        <f>IF(VLOOKUP(F3585,Constantes!$D$2:$E$11,2,TRUE)=0,+F3585,VLOOKUP(F3585,Constantes!$D$2:$E$11,2,TRUE))</f>
        <v>1050</v>
      </c>
      <c r="H3585" s="41">
        <f>ROUND(+Motor!$D$15*Iteración!G3585,2)</f>
        <v>49.35</v>
      </c>
      <c r="I3585" s="48">
        <f t="shared" si="392"/>
        <v>837.10999999996739</v>
      </c>
      <c r="J3585" s="41">
        <f t="shared" si="393"/>
        <v>886.45999999996741</v>
      </c>
      <c r="L3585" t="str">
        <f t="shared" si="394"/>
        <v>837,11</v>
      </c>
      <c r="M3585" s="41">
        <f t="shared" si="395"/>
        <v>886.45999999996741</v>
      </c>
    </row>
    <row r="3586" spans="2:13" x14ac:dyDescent="0.2">
      <c r="B3586" s="41">
        <f t="shared" si="389"/>
        <v>10637.639999999608</v>
      </c>
      <c r="C3586" s="41">
        <f>Motor!$E$5</f>
        <v>1900</v>
      </c>
      <c r="D3586" s="41">
        <f>Motor!$E$6</f>
        <v>0</v>
      </c>
      <c r="E3586" s="41">
        <f t="shared" si="390"/>
        <v>12537.639999999608</v>
      </c>
      <c r="F3586" s="41">
        <f t="shared" si="391"/>
        <v>1044.8</v>
      </c>
      <c r="G3586" s="41">
        <f>IF(VLOOKUP(F3586,Constantes!$D$2:$E$11,2,TRUE)=0,+F3586,VLOOKUP(F3586,Constantes!$D$2:$E$11,2,TRUE))</f>
        <v>1050</v>
      </c>
      <c r="H3586" s="41">
        <f>ROUND(+Motor!$D$15*Iteración!G3586,2)</f>
        <v>49.35</v>
      </c>
      <c r="I3586" s="48">
        <f t="shared" si="392"/>
        <v>837.11999999996738</v>
      </c>
      <c r="J3586" s="41">
        <f t="shared" si="393"/>
        <v>886.4699999999674</v>
      </c>
      <c r="L3586" t="str">
        <f t="shared" si="394"/>
        <v>837,12</v>
      </c>
      <c r="M3586" s="41">
        <f t="shared" si="395"/>
        <v>886.4699999999674</v>
      </c>
    </row>
    <row r="3587" spans="2:13" x14ac:dyDescent="0.2">
      <c r="B3587" s="41">
        <f t="shared" si="389"/>
        <v>10637.759999999609</v>
      </c>
      <c r="C3587" s="41">
        <f>Motor!$E$5</f>
        <v>1900</v>
      </c>
      <c r="D3587" s="41">
        <f>Motor!$E$6</f>
        <v>0</v>
      </c>
      <c r="E3587" s="41">
        <f t="shared" si="390"/>
        <v>12537.759999999609</v>
      </c>
      <c r="F3587" s="41">
        <f t="shared" si="391"/>
        <v>1044.81</v>
      </c>
      <c r="G3587" s="41">
        <f>IF(VLOOKUP(F3587,Constantes!$D$2:$E$11,2,TRUE)=0,+F3587,VLOOKUP(F3587,Constantes!$D$2:$E$11,2,TRUE))</f>
        <v>1050</v>
      </c>
      <c r="H3587" s="41">
        <f>ROUND(+Motor!$D$15*Iteración!G3587,2)</f>
        <v>49.35</v>
      </c>
      <c r="I3587" s="48">
        <f t="shared" si="392"/>
        <v>837.12999999996737</v>
      </c>
      <c r="J3587" s="41">
        <f t="shared" si="393"/>
        <v>886.47999999996739</v>
      </c>
      <c r="L3587" t="str">
        <f t="shared" si="394"/>
        <v>837,13</v>
      </c>
      <c r="M3587" s="41">
        <f t="shared" si="395"/>
        <v>886.47999999996739</v>
      </c>
    </row>
    <row r="3588" spans="2:13" x14ac:dyDescent="0.2">
      <c r="B3588" s="41">
        <f t="shared" ref="B3588:B3651" si="396">+J3588*12</f>
        <v>10637.879999999608</v>
      </c>
      <c r="C3588" s="41">
        <f>Motor!$E$5</f>
        <v>1900</v>
      </c>
      <c r="D3588" s="41">
        <f>Motor!$E$6</f>
        <v>0</v>
      </c>
      <c r="E3588" s="41">
        <f t="shared" si="390"/>
        <v>12537.879999999608</v>
      </c>
      <c r="F3588" s="41">
        <f t="shared" si="391"/>
        <v>1044.82</v>
      </c>
      <c r="G3588" s="41">
        <f>IF(VLOOKUP(F3588,Constantes!$D$2:$E$11,2,TRUE)=0,+F3588,VLOOKUP(F3588,Constantes!$D$2:$E$11,2,TRUE))</f>
        <v>1050</v>
      </c>
      <c r="H3588" s="41">
        <f>ROUND(+Motor!$D$15*Iteración!G3588,2)</f>
        <v>49.35</v>
      </c>
      <c r="I3588" s="48">
        <f t="shared" si="392"/>
        <v>837.13999999996736</v>
      </c>
      <c r="J3588" s="41">
        <f t="shared" si="393"/>
        <v>886.48999999996738</v>
      </c>
      <c r="L3588" t="str">
        <f t="shared" si="394"/>
        <v>837,14</v>
      </c>
      <c r="M3588" s="41">
        <f t="shared" si="395"/>
        <v>886.48999999996738</v>
      </c>
    </row>
    <row r="3589" spans="2:13" x14ac:dyDescent="0.2">
      <c r="B3589" s="41">
        <f t="shared" si="396"/>
        <v>10637.999999999609</v>
      </c>
      <c r="C3589" s="41">
        <f>Motor!$E$5</f>
        <v>1900</v>
      </c>
      <c r="D3589" s="41">
        <f>Motor!$E$6</f>
        <v>0</v>
      </c>
      <c r="E3589" s="41">
        <f t="shared" ref="E3589:E3652" si="397">SUM(B3589:D3589)</f>
        <v>12537.999999999609</v>
      </c>
      <c r="F3589" s="41">
        <f t="shared" ref="F3589:F3652" si="398">ROUND(+E3589/12,2)</f>
        <v>1044.83</v>
      </c>
      <c r="G3589" s="41">
        <f>IF(VLOOKUP(F3589,Constantes!$D$2:$E$11,2,TRUE)=0,+F3589,VLOOKUP(F3589,Constantes!$D$2:$E$11,2,TRUE))</f>
        <v>1050</v>
      </c>
      <c r="H3589" s="41">
        <f>ROUND(+Motor!$D$15*Iteración!G3589,2)</f>
        <v>49.35</v>
      </c>
      <c r="I3589" s="48">
        <f t="shared" ref="I3589:I3652" si="399">+J3589-H3589</f>
        <v>837.14999999996735</v>
      </c>
      <c r="J3589" s="41">
        <f t="shared" ref="J3589:J3652" si="400">+J3588+$J$1</f>
        <v>886.49999999996737</v>
      </c>
      <c r="L3589" t="str">
        <f t="shared" si="394"/>
        <v>837,15</v>
      </c>
      <c r="M3589" s="41">
        <f t="shared" si="395"/>
        <v>886.49999999996737</v>
      </c>
    </row>
    <row r="3590" spans="2:13" x14ac:dyDescent="0.2">
      <c r="B3590" s="41">
        <f t="shared" si="396"/>
        <v>10638.119999999608</v>
      </c>
      <c r="C3590" s="41">
        <f>Motor!$E$5</f>
        <v>1900</v>
      </c>
      <c r="D3590" s="41">
        <f>Motor!$E$6</f>
        <v>0</v>
      </c>
      <c r="E3590" s="41">
        <f t="shared" si="397"/>
        <v>12538.119999999608</v>
      </c>
      <c r="F3590" s="41">
        <f t="shared" si="398"/>
        <v>1044.8399999999999</v>
      </c>
      <c r="G3590" s="41">
        <f>IF(VLOOKUP(F3590,Constantes!$D$2:$E$11,2,TRUE)=0,+F3590,VLOOKUP(F3590,Constantes!$D$2:$E$11,2,TRUE))</f>
        <v>1050</v>
      </c>
      <c r="H3590" s="41">
        <f>ROUND(+Motor!$D$15*Iteración!G3590,2)</f>
        <v>49.35</v>
      </c>
      <c r="I3590" s="48">
        <f t="shared" si="399"/>
        <v>837.15999999996734</v>
      </c>
      <c r="J3590" s="41">
        <f t="shared" si="400"/>
        <v>886.50999999996736</v>
      </c>
      <c r="L3590" t="str">
        <f t="shared" si="394"/>
        <v>837,16</v>
      </c>
      <c r="M3590" s="41">
        <f t="shared" si="395"/>
        <v>886.50999999996736</v>
      </c>
    </row>
    <row r="3591" spans="2:13" x14ac:dyDescent="0.2">
      <c r="B3591" s="41">
        <f t="shared" si="396"/>
        <v>10638.239999999609</v>
      </c>
      <c r="C3591" s="41">
        <f>Motor!$E$5</f>
        <v>1900</v>
      </c>
      <c r="D3591" s="41">
        <f>Motor!$E$6</f>
        <v>0</v>
      </c>
      <c r="E3591" s="41">
        <f t="shared" si="397"/>
        <v>12538.239999999609</v>
      </c>
      <c r="F3591" s="41">
        <f t="shared" si="398"/>
        <v>1044.8499999999999</v>
      </c>
      <c r="G3591" s="41">
        <f>IF(VLOOKUP(F3591,Constantes!$D$2:$E$11,2,TRUE)=0,+F3591,VLOOKUP(F3591,Constantes!$D$2:$E$11,2,TRUE))</f>
        <v>1050</v>
      </c>
      <c r="H3591" s="41">
        <f>ROUND(+Motor!$D$15*Iteración!G3591,2)</f>
        <v>49.35</v>
      </c>
      <c r="I3591" s="48">
        <f t="shared" si="399"/>
        <v>837.16999999996733</v>
      </c>
      <c r="J3591" s="41">
        <f t="shared" si="400"/>
        <v>886.51999999996735</v>
      </c>
      <c r="L3591" t="str">
        <f t="shared" si="394"/>
        <v>837,17</v>
      </c>
      <c r="M3591" s="41">
        <f t="shared" si="395"/>
        <v>886.51999999996735</v>
      </c>
    </row>
    <row r="3592" spans="2:13" x14ac:dyDescent="0.2">
      <c r="B3592" s="41">
        <f t="shared" si="396"/>
        <v>10638.359999999608</v>
      </c>
      <c r="C3592" s="41">
        <f>Motor!$E$5</f>
        <v>1900</v>
      </c>
      <c r="D3592" s="41">
        <f>Motor!$E$6</f>
        <v>0</v>
      </c>
      <c r="E3592" s="41">
        <f t="shared" si="397"/>
        <v>12538.359999999608</v>
      </c>
      <c r="F3592" s="41">
        <f t="shared" si="398"/>
        <v>1044.8599999999999</v>
      </c>
      <c r="G3592" s="41">
        <f>IF(VLOOKUP(F3592,Constantes!$D$2:$E$11,2,TRUE)=0,+F3592,VLOOKUP(F3592,Constantes!$D$2:$E$11,2,TRUE))</f>
        <v>1050</v>
      </c>
      <c r="H3592" s="41">
        <f>ROUND(+Motor!$D$15*Iteración!G3592,2)</f>
        <v>49.35</v>
      </c>
      <c r="I3592" s="48">
        <f t="shared" si="399"/>
        <v>837.17999999996732</v>
      </c>
      <c r="J3592" s="41">
        <f t="shared" si="400"/>
        <v>886.52999999996734</v>
      </c>
      <c r="L3592" t="str">
        <f t="shared" si="394"/>
        <v>837,18</v>
      </c>
      <c r="M3592" s="41">
        <f t="shared" si="395"/>
        <v>886.52999999996734</v>
      </c>
    </row>
    <row r="3593" spans="2:13" x14ac:dyDescent="0.2">
      <c r="B3593" s="41">
        <f t="shared" si="396"/>
        <v>10638.479999999608</v>
      </c>
      <c r="C3593" s="41">
        <f>Motor!$E$5</f>
        <v>1900</v>
      </c>
      <c r="D3593" s="41">
        <f>Motor!$E$6</f>
        <v>0</v>
      </c>
      <c r="E3593" s="41">
        <f t="shared" si="397"/>
        <v>12538.479999999608</v>
      </c>
      <c r="F3593" s="41">
        <f t="shared" si="398"/>
        <v>1044.8699999999999</v>
      </c>
      <c r="G3593" s="41">
        <f>IF(VLOOKUP(F3593,Constantes!$D$2:$E$11,2,TRUE)=0,+F3593,VLOOKUP(F3593,Constantes!$D$2:$E$11,2,TRUE))</f>
        <v>1050</v>
      </c>
      <c r="H3593" s="41">
        <f>ROUND(+Motor!$D$15*Iteración!G3593,2)</f>
        <v>49.35</v>
      </c>
      <c r="I3593" s="48">
        <f t="shared" si="399"/>
        <v>837.18999999996731</v>
      </c>
      <c r="J3593" s="41">
        <f t="shared" si="400"/>
        <v>886.53999999996734</v>
      </c>
      <c r="L3593" t="str">
        <f t="shared" si="394"/>
        <v>837,19</v>
      </c>
      <c r="M3593" s="41">
        <f t="shared" si="395"/>
        <v>886.53999999996734</v>
      </c>
    </row>
    <row r="3594" spans="2:13" x14ac:dyDescent="0.2">
      <c r="B3594" s="41">
        <f t="shared" si="396"/>
        <v>10638.599999999607</v>
      </c>
      <c r="C3594" s="41">
        <f>Motor!$E$5</f>
        <v>1900</v>
      </c>
      <c r="D3594" s="41">
        <f>Motor!$E$6</f>
        <v>0</v>
      </c>
      <c r="E3594" s="41">
        <f t="shared" si="397"/>
        <v>12538.599999999607</v>
      </c>
      <c r="F3594" s="41">
        <f t="shared" si="398"/>
        <v>1044.8800000000001</v>
      </c>
      <c r="G3594" s="41">
        <f>IF(VLOOKUP(F3594,Constantes!$D$2:$E$11,2,TRUE)=0,+F3594,VLOOKUP(F3594,Constantes!$D$2:$E$11,2,TRUE))</f>
        <v>1050</v>
      </c>
      <c r="H3594" s="41">
        <f>ROUND(+Motor!$D$15*Iteración!G3594,2)</f>
        <v>49.35</v>
      </c>
      <c r="I3594" s="48">
        <f t="shared" si="399"/>
        <v>837.1999999999673</v>
      </c>
      <c r="J3594" s="41">
        <f t="shared" si="400"/>
        <v>886.54999999996733</v>
      </c>
      <c r="L3594" t="str">
        <f t="shared" si="394"/>
        <v>837,20</v>
      </c>
      <c r="M3594" s="41">
        <f t="shared" si="395"/>
        <v>886.54999999996733</v>
      </c>
    </row>
    <row r="3595" spans="2:13" x14ac:dyDescent="0.2">
      <c r="B3595" s="41">
        <f t="shared" si="396"/>
        <v>10638.719999999608</v>
      </c>
      <c r="C3595" s="41">
        <f>Motor!$E$5</f>
        <v>1900</v>
      </c>
      <c r="D3595" s="41">
        <f>Motor!$E$6</f>
        <v>0</v>
      </c>
      <c r="E3595" s="41">
        <f t="shared" si="397"/>
        <v>12538.719999999608</v>
      </c>
      <c r="F3595" s="41">
        <f t="shared" si="398"/>
        <v>1044.8900000000001</v>
      </c>
      <c r="G3595" s="41">
        <f>IF(VLOOKUP(F3595,Constantes!$D$2:$E$11,2,TRUE)=0,+F3595,VLOOKUP(F3595,Constantes!$D$2:$E$11,2,TRUE))</f>
        <v>1050</v>
      </c>
      <c r="H3595" s="41">
        <f>ROUND(+Motor!$D$15*Iteración!G3595,2)</f>
        <v>49.35</v>
      </c>
      <c r="I3595" s="48">
        <f t="shared" si="399"/>
        <v>837.20999999996729</v>
      </c>
      <c r="J3595" s="41">
        <f t="shared" si="400"/>
        <v>886.55999999996732</v>
      </c>
      <c r="L3595" t="str">
        <f t="shared" si="394"/>
        <v>837,21</v>
      </c>
      <c r="M3595" s="41">
        <f t="shared" si="395"/>
        <v>886.55999999996732</v>
      </c>
    </row>
    <row r="3596" spans="2:13" x14ac:dyDescent="0.2">
      <c r="B3596" s="41">
        <f t="shared" si="396"/>
        <v>10638.839999999607</v>
      </c>
      <c r="C3596" s="41">
        <f>Motor!$E$5</f>
        <v>1900</v>
      </c>
      <c r="D3596" s="41">
        <f>Motor!$E$6</f>
        <v>0</v>
      </c>
      <c r="E3596" s="41">
        <f t="shared" si="397"/>
        <v>12538.839999999607</v>
      </c>
      <c r="F3596" s="41">
        <f t="shared" si="398"/>
        <v>1044.9000000000001</v>
      </c>
      <c r="G3596" s="41">
        <f>IF(VLOOKUP(F3596,Constantes!$D$2:$E$11,2,TRUE)=0,+F3596,VLOOKUP(F3596,Constantes!$D$2:$E$11,2,TRUE))</f>
        <v>1050</v>
      </c>
      <c r="H3596" s="41">
        <f>ROUND(+Motor!$D$15*Iteración!G3596,2)</f>
        <v>49.35</v>
      </c>
      <c r="I3596" s="48">
        <f t="shared" si="399"/>
        <v>837.21999999996729</v>
      </c>
      <c r="J3596" s="41">
        <f t="shared" si="400"/>
        <v>886.56999999996731</v>
      </c>
      <c r="L3596" t="str">
        <f t="shared" si="394"/>
        <v>837,22</v>
      </c>
      <c r="M3596" s="41">
        <f t="shared" si="395"/>
        <v>886.56999999996731</v>
      </c>
    </row>
    <row r="3597" spans="2:13" x14ac:dyDescent="0.2">
      <c r="B3597" s="41">
        <f t="shared" si="396"/>
        <v>10638.959999999608</v>
      </c>
      <c r="C3597" s="41">
        <f>Motor!$E$5</f>
        <v>1900</v>
      </c>
      <c r="D3597" s="41">
        <f>Motor!$E$6</f>
        <v>0</v>
      </c>
      <c r="E3597" s="41">
        <f t="shared" si="397"/>
        <v>12538.959999999608</v>
      </c>
      <c r="F3597" s="41">
        <f t="shared" si="398"/>
        <v>1044.9100000000001</v>
      </c>
      <c r="G3597" s="41">
        <f>IF(VLOOKUP(F3597,Constantes!$D$2:$E$11,2,TRUE)=0,+F3597,VLOOKUP(F3597,Constantes!$D$2:$E$11,2,TRUE))</f>
        <v>1050</v>
      </c>
      <c r="H3597" s="41">
        <f>ROUND(+Motor!$D$15*Iteración!G3597,2)</f>
        <v>49.35</v>
      </c>
      <c r="I3597" s="48">
        <f t="shared" si="399"/>
        <v>837.22999999996728</v>
      </c>
      <c r="J3597" s="41">
        <f t="shared" si="400"/>
        <v>886.5799999999673</v>
      </c>
      <c r="L3597" t="str">
        <f t="shared" si="394"/>
        <v>837,23</v>
      </c>
      <c r="M3597" s="41">
        <f t="shared" si="395"/>
        <v>886.5799999999673</v>
      </c>
    </row>
    <row r="3598" spans="2:13" x14ac:dyDescent="0.2">
      <c r="B3598" s="41">
        <f t="shared" si="396"/>
        <v>10639.079999999607</v>
      </c>
      <c r="C3598" s="41">
        <f>Motor!$E$5</f>
        <v>1900</v>
      </c>
      <c r="D3598" s="41">
        <f>Motor!$E$6</f>
        <v>0</v>
      </c>
      <c r="E3598" s="41">
        <f t="shared" si="397"/>
        <v>12539.079999999607</v>
      </c>
      <c r="F3598" s="41">
        <f t="shared" si="398"/>
        <v>1044.92</v>
      </c>
      <c r="G3598" s="41">
        <f>IF(VLOOKUP(F3598,Constantes!$D$2:$E$11,2,TRUE)=0,+F3598,VLOOKUP(F3598,Constantes!$D$2:$E$11,2,TRUE))</f>
        <v>1050</v>
      </c>
      <c r="H3598" s="41">
        <f>ROUND(+Motor!$D$15*Iteración!G3598,2)</f>
        <v>49.35</v>
      </c>
      <c r="I3598" s="48">
        <f t="shared" si="399"/>
        <v>837.23999999996727</v>
      </c>
      <c r="J3598" s="41">
        <f t="shared" si="400"/>
        <v>886.58999999996729</v>
      </c>
      <c r="L3598" t="str">
        <f t="shared" si="394"/>
        <v>837,24</v>
      </c>
      <c r="M3598" s="41">
        <f t="shared" si="395"/>
        <v>886.58999999996729</v>
      </c>
    </row>
    <row r="3599" spans="2:13" x14ac:dyDescent="0.2">
      <c r="B3599" s="41">
        <f t="shared" si="396"/>
        <v>10639.199999999608</v>
      </c>
      <c r="C3599" s="41">
        <f>Motor!$E$5</f>
        <v>1900</v>
      </c>
      <c r="D3599" s="41">
        <f>Motor!$E$6</f>
        <v>0</v>
      </c>
      <c r="E3599" s="41">
        <f t="shared" si="397"/>
        <v>12539.199999999608</v>
      </c>
      <c r="F3599" s="41">
        <f t="shared" si="398"/>
        <v>1044.93</v>
      </c>
      <c r="G3599" s="41">
        <f>IF(VLOOKUP(F3599,Constantes!$D$2:$E$11,2,TRUE)=0,+F3599,VLOOKUP(F3599,Constantes!$D$2:$E$11,2,TRUE))</f>
        <v>1050</v>
      </c>
      <c r="H3599" s="41">
        <f>ROUND(+Motor!$D$15*Iteración!G3599,2)</f>
        <v>49.35</v>
      </c>
      <c r="I3599" s="48">
        <f t="shared" si="399"/>
        <v>837.24999999996726</v>
      </c>
      <c r="J3599" s="41">
        <f t="shared" si="400"/>
        <v>886.59999999996728</v>
      </c>
      <c r="L3599" t="str">
        <f t="shared" si="394"/>
        <v>837,25</v>
      </c>
      <c r="M3599" s="41">
        <f t="shared" si="395"/>
        <v>886.59999999996728</v>
      </c>
    </row>
    <row r="3600" spans="2:13" x14ac:dyDescent="0.2">
      <c r="B3600" s="41">
        <f t="shared" si="396"/>
        <v>10639.319999999607</v>
      </c>
      <c r="C3600" s="41">
        <f>Motor!$E$5</f>
        <v>1900</v>
      </c>
      <c r="D3600" s="41">
        <f>Motor!$E$6</f>
        <v>0</v>
      </c>
      <c r="E3600" s="41">
        <f t="shared" si="397"/>
        <v>12539.319999999607</v>
      </c>
      <c r="F3600" s="41">
        <f t="shared" si="398"/>
        <v>1044.94</v>
      </c>
      <c r="G3600" s="41">
        <f>IF(VLOOKUP(F3600,Constantes!$D$2:$E$11,2,TRUE)=0,+F3600,VLOOKUP(F3600,Constantes!$D$2:$E$11,2,TRUE))</f>
        <v>1050</v>
      </c>
      <c r="H3600" s="41">
        <f>ROUND(+Motor!$D$15*Iteración!G3600,2)</f>
        <v>49.35</v>
      </c>
      <c r="I3600" s="48">
        <f t="shared" si="399"/>
        <v>837.25999999996725</v>
      </c>
      <c r="J3600" s="41">
        <f t="shared" si="400"/>
        <v>886.60999999996727</v>
      </c>
      <c r="L3600" t="str">
        <f t="shared" si="394"/>
        <v>837,26</v>
      </c>
      <c r="M3600" s="41">
        <f t="shared" si="395"/>
        <v>886.60999999996727</v>
      </c>
    </row>
    <row r="3601" spans="2:13" x14ac:dyDescent="0.2">
      <c r="B3601" s="41">
        <f t="shared" si="396"/>
        <v>10639.439999999608</v>
      </c>
      <c r="C3601" s="41">
        <f>Motor!$E$5</f>
        <v>1900</v>
      </c>
      <c r="D3601" s="41">
        <f>Motor!$E$6</f>
        <v>0</v>
      </c>
      <c r="E3601" s="41">
        <f t="shared" si="397"/>
        <v>12539.439999999608</v>
      </c>
      <c r="F3601" s="41">
        <f t="shared" si="398"/>
        <v>1044.95</v>
      </c>
      <c r="G3601" s="41">
        <f>IF(VLOOKUP(F3601,Constantes!$D$2:$E$11,2,TRUE)=0,+F3601,VLOOKUP(F3601,Constantes!$D$2:$E$11,2,TRUE))</f>
        <v>1050</v>
      </c>
      <c r="H3601" s="41">
        <f>ROUND(+Motor!$D$15*Iteración!G3601,2)</f>
        <v>49.35</v>
      </c>
      <c r="I3601" s="48">
        <f t="shared" si="399"/>
        <v>837.26999999996724</v>
      </c>
      <c r="J3601" s="41">
        <f t="shared" si="400"/>
        <v>886.61999999996726</v>
      </c>
      <c r="L3601" t="str">
        <f t="shared" si="394"/>
        <v>837,27</v>
      </c>
      <c r="M3601" s="41">
        <f t="shared" si="395"/>
        <v>886.61999999996726</v>
      </c>
    </row>
    <row r="3602" spans="2:13" x14ac:dyDescent="0.2">
      <c r="B3602" s="41">
        <f t="shared" si="396"/>
        <v>10639.559999999607</v>
      </c>
      <c r="C3602" s="41">
        <f>Motor!$E$5</f>
        <v>1900</v>
      </c>
      <c r="D3602" s="41">
        <f>Motor!$E$6</f>
        <v>0</v>
      </c>
      <c r="E3602" s="41">
        <f t="shared" si="397"/>
        <v>12539.559999999607</v>
      </c>
      <c r="F3602" s="41">
        <f t="shared" si="398"/>
        <v>1044.96</v>
      </c>
      <c r="G3602" s="41">
        <f>IF(VLOOKUP(F3602,Constantes!$D$2:$E$11,2,TRUE)=0,+F3602,VLOOKUP(F3602,Constantes!$D$2:$E$11,2,TRUE))</f>
        <v>1050</v>
      </c>
      <c r="H3602" s="41">
        <f>ROUND(+Motor!$D$15*Iteración!G3602,2)</f>
        <v>49.35</v>
      </c>
      <c r="I3602" s="48">
        <f t="shared" si="399"/>
        <v>837.27999999996723</v>
      </c>
      <c r="J3602" s="41">
        <f t="shared" si="400"/>
        <v>886.62999999996725</v>
      </c>
      <c r="L3602" t="str">
        <f t="shared" si="394"/>
        <v>837,28</v>
      </c>
      <c r="M3602" s="41">
        <f t="shared" si="395"/>
        <v>886.62999999996725</v>
      </c>
    </row>
    <row r="3603" spans="2:13" x14ac:dyDescent="0.2">
      <c r="B3603" s="41">
        <f t="shared" si="396"/>
        <v>10639.679999999607</v>
      </c>
      <c r="C3603" s="41">
        <f>Motor!$E$5</f>
        <v>1900</v>
      </c>
      <c r="D3603" s="41">
        <f>Motor!$E$6</f>
        <v>0</v>
      </c>
      <c r="E3603" s="41">
        <f t="shared" si="397"/>
        <v>12539.679999999607</v>
      </c>
      <c r="F3603" s="41">
        <f t="shared" si="398"/>
        <v>1044.97</v>
      </c>
      <c r="G3603" s="41">
        <f>IF(VLOOKUP(F3603,Constantes!$D$2:$E$11,2,TRUE)=0,+F3603,VLOOKUP(F3603,Constantes!$D$2:$E$11,2,TRUE))</f>
        <v>1050</v>
      </c>
      <c r="H3603" s="41">
        <f>ROUND(+Motor!$D$15*Iteración!G3603,2)</f>
        <v>49.35</v>
      </c>
      <c r="I3603" s="48">
        <f t="shared" si="399"/>
        <v>837.28999999996722</v>
      </c>
      <c r="J3603" s="41">
        <f t="shared" si="400"/>
        <v>886.63999999996724</v>
      </c>
      <c r="L3603" t="str">
        <f t="shared" si="394"/>
        <v>837,29</v>
      </c>
      <c r="M3603" s="41">
        <f t="shared" si="395"/>
        <v>886.63999999996724</v>
      </c>
    </row>
    <row r="3604" spans="2:13" x14ac:dyDescent="0.2">
      <c r="B3604" s="41">
        <f t="shared" si="396"/>
        <v>10639.799999999606</v>
      </c>
      <c r="C3604" s="41">
        <f>Motor!$E$5</f>
        <v>1900</v>
      </c>
      <c r="D3604" s="41">
        <f>Motor!$E$6</f>
        <v>0</v>
      </c>
      <c r="E3604" s="41">
        <f t="shared" si="397"/>
        <v>12539.799999999606</v>
      </c>
      <c r="F3604" s="41">
        <f t="shared" si="398"/>
        <v>1044.98</v>
      </c>
      <c r="G3604" s="41">
        <f>IF(VLOOKUP(F3604,Constantes!$D$2:$E$11,2,TRUE)=0,+F3604,VLOOKUP(F3604,Constantes!$D$2:$E$11,2,TRUE))</f>
        <v>1050</v>
      </c>
      <c r="H3604" s="41">
        <f>ROUND(+Motor!$D$15*Iteración!G3604,2)</f>
        <v>49.35</v>
      </c>
      <c r="I3604" s="48">
        <f t="shared" si="399"/>
        <v>837.29999999996721</v>
      </c>
      <c r="J3604" s="41">
        <f t="shared" si="400"/>
        <v>886.64999999996724</v>
      </c>
      <c r="L3604" t="str">
        <f t="shared" si="394"/>
        <v>837,30</v>
      </c>
      <c r="M3604" s="41">
        <f t="shared" si="395"/>
        <v>886.64999999996724</v>
      </c>
    </row>
    <row r="3605" spans="2:13" x14ac:dyDescent="0.2">
      <c r="B3605" s="41">
        <f t="shared" si="396"/>
        <v>10639.919999999607</v>
      </c>
      <c r="C3605" s="41">
        <f>Motor!$E$5</f>
        <v>1900</v>
      </c>
      <c r="D3605" s="41">
        <f>Motor!$E$6</f>
        <v>0</v>
      </c>
      <c r="E3605" s="41">
        <f t="shared" si="397"/>
        <v>12539.919999999607</v>
      </c>
      <c r="F3605" s="41">
        <f t="shared" si="398"/>
        <v>1044.99</v>
      </c>
      <c r="G3605" s="41">
        <f>IF(VLOOKUP(F3605,Constantes!$D$2:$E$11,2,TRUE)=0,+F3605,VLOOKUP(F3605,Constantes!$D$2:$E$11,2,TRUE))</f>
        <v>1050</v>
      </c>
      <c r="H3605" s="41">
        <f>ROUND(+Motor!$D$15*Iteración!G3605,2)</f>
        <v>49.35</v>
      </c>
      <c r="I3605" s="48">
        <f t="shared" si="399"/>
        <v>837.3099999999672</v>
      </c>
      <c r="J3605" s="41">
        <f t="shared" si="400"/>
        <v>886.65999999996723</v>
      </c>
      <c r="L3605" t="str">
        <f t="shared" si="394"/>
        <v>837,31</v>
      </c>
      <c r="M3605" s="41">
        <f t="shared" si="395"/>
        <v>886.65999999996723</v>
      </c>
    </row>
    <row r="3606" spans="2:13" x14ac:dyDescent="0.2">
      <c r="B3606" s="41">
        <f t="shared" si="396"/>
        <v>10640.039999999606</v>
      </c>
      <c r="C3606" s="41">
        <f>Motor!$E$5</f>
        <v>1900</v>
      </c>
      <c r="D3606" s="41">
        <f>Motor!$E$6</f>
        <v>0</v>
      </c>
      <c r="E3606" s="41">
        <f t="shared" si="397"/>
        <v>12540.039999999606</v>
      </c>
      <c r="F3606" s="41">
        <f t="shared" si="398"/>
        <v>1045</v>
      </c>
      <c r="G3606" s="41">
        <f>IF(VLOOKUP(F3606,Constantes!$D$2:$E$11,2,TRUE)=0,+F3606,VLOOKUP(F3606,Constantes!$D$2:$E$11,2,TRUE))</f>
        <v>1050</v>
      </c>
      <c r="H3606" s="41">
        <f>ROUND(+Motor!$D$15*Iteración!G3606,2)</f>
        <v>49.35</v>
      </c>
      <c r="I3606" s="48">
        <f t="shared" si="399"/>
        <v>837.31999999996719</v>
      </c>
      <c r="J3606" s="41">
        <f t="shared" si="400"/>
        <v>886.66999999996722</v>
      </c>
      <c r="L3606" t="str">
        <f t="shared" si="394"/>
        <v>837,32</v>
      </c>
      <c r="M3606" s="41">
        <f t="shared" si="395"/>
        <v>886.66999999996722</v>
      </c>
    </row>
    <row r="3607" spans="2:13" x14ac:dyDescent="0.2">
      <c r="B3607" s="41">
        <f t="shared" si="396"/>
        <v>10640.159999999607</v>
      </c>
      <c r="C3607" s="41">
        <f>Motor!$E$5</f>
        <v>1900</v>
      </c>
      <c r="D3607" s="41">
        <f>Motor!$E$6</f>
        <v>0</v>
      </c>
      <c r="E3607" s="41">
        <f t="shared" si="397"/>
        <v>12540.159999999607</v>
      </c>
      <c r="F3607" s="41">
        <f t="shared" si="398"/>
        <v>1045.01</v>
      </c>
      <c r="G3607" s="41">
        <f>IF(VLOOKUP(F3607,Constantes!$D$2:$E$11,2,TRUE)=0,+F3607,VLOOKUP(F3607,Constantes!$D$2:$E$11,2,TRUE))</f>
        <v>1050</v>
      </c>
      <c r="H3607" s="41">
        <f>ROUND(+Motor!$D$15*Iteración!G3607,2)</f>
        <v>49.35</v>
      </c>
      <c r="I3607" s="48">
        <f t="shared" si="399"/>
        <v>837.32999999996719</v>
      </c>
      <c r="J3607" s="41">
        <f t="shared" si="400"/>
        <v>886.67999999996721</v>
      </c>
      <c r="L3607" t="str">
        <f t="shared" si="394"/>
        <v>837,33</v>
      </c>
      <c r="M3607" s="41">
        <f t="shared" si="395"/>
        <v>886.67999999996721</v>
      </c>
    </row>
    <row r="3608" spans="2:13" x14ac:dyDescent="0.2">
      <c r="B3608" s="41">
        <f t="shared" si="396"/>
        <v>10640.279999999606</v>
      </c>
      <c r="C3608" s="41">
        <f>Motor!$E$5</f>
        <v>1900</v>
      </c>
      <c r="D3608" s="41">
        <f>Motor!$E$6</f>
        <v>0</v>
      </c>
      <c r="E3608" s="41">
        <f t="shared" si="397"/>
        <v>12540.279999999606</v>
      </c>
      <c r="F3608" s="41">
        <f t="shared" si="398"/>
        <v>1045.02</v>
      </c>
      <c r="G3608" s="41">
        <f>IF(VLOOKUP(F3608,Constantes!$D$2:$E$11,2,TRUE)=0,+F3608,VLOOKUP(F3608,Constantes!$D$2:$E$11,2,TRUE))</f>
        <v>1050</v>
      </c>
      <c r="H3608" s="41">
        <f>ROUND(+Motor!$D$15*Iteración!G3608,2)</f>
        <v>49.35</v>
      </c>
      <c r="I3608" s="48">
        <f t="shared" si="399"/>
        <v>837.33999999996718</v>
      </c>
      <c r="J3608" s="41">
        <f t="shared" si="400"/>
        <v>886.6899999999672</v>
      </c>
      <c r="L3608" t="str">
        <f t="shared" si="394"/>
        <v>837,34</v>
      </c>
      <c r="M3608" s="41">
        <f t="shared" si="395"/>
        <v>886.6899999999672</v>
      </c>
    </row>
    <row r="3609" spans="2:13" x14ac:dyDescent="0.2">
      <c r="B3609" s="41">
        <f t="shared" si="396"/>
        <v>10640.399999999607</v>
      </c>
      <c r="C3609" s="41">
        <f>Motor!$E$5</f>
        <v>1900</v>
      </c>
      <c r="D3609" s="41">
        <f>Motor!$E$6</f>
        <v>0</v>
      </c>
      <c r="E3609" s="41">
        <f t="shared" si="397"/>
        <v>12540.399999999607</v>
      </c>
      <c r="F3609" s="41">
        <f t="shared" si="398"/>
        <v>1045.03</v>
      </c>
      <c r="G3609" s="41">
        <f>IF(VLOOKUP(F3609,Constantes!$D$2:$E$11,2,TRUE)=0,+F3609,VLOOKUP(F3609,Constantes!$D$2:$E$11,2,TRUE))</f>
        <v>1050</v>
      </c>
      <c r="H3609" s="41">
        <f>ROUND(+Motor!$D$15*Iteración!G3609,2)</f>
        <v>49.35</v>
      </c>
      <c r="I3609" s="48">
        <f t="shared" si="399"/>
        <v>837.34999999996717</v>
      </c>
      <c r="J3609" s="41">
        <f t="shared" si="400"/>
        <v>886.69999999996719</v>
      </c>
      <c r="L3609" t="str">
        <f t="shared" si="394"/>
        <v>837,35</v>
      </c>
      <c r="M3609" s="41">
        <f t="shared" si="395"/>
        <v>886.69999999996719</v>
      </c>
    </row>
    <row r="3610" spans="2:13" x14ac:dyDescent="0.2">
      <c r="B3610" s="41">
        <f t="shared" si="396"/>
        <v>10640.519999999606</v>
      </c>
      <c r="C3610" s="41">
        <f>Motor!$E$5</f>
        <v>1900</v>
      </c>
      <c r="D3610" s="41">
        <f>Motor!$E$6</f>
        <v>0</v>
      </c>
      <c r="E3610" s="41">
        <f t="shared" si="397"/>
        <v>12540.519999999606</v>
      </c>
      <c r="F3610" s="41">
        <f t="shared" si="398"/>
        <v>1045.04</v>
      </c>
      <c r="G3610" s="41">
        <f>IF(VLOOKUP(F3610,Constantes!$D$2:$E$11,2,TRUE)=0,+F3610,VLOOKUP(F3610,Constantes!$D$2:$E$11,2,TRUE))</f>
        <v>1050</v>
      </c>
      <c r="H3610" s="41">
        <f>ROUND(+Motor!$D$15*Iteración!G3610,2)</f>
        <v>49.35</v>
      </c>
      <c r="I3610" s="48">
        <f t="shared" si="399"/>
        <v>837.35999999996716</v>
      </c>
      <c r="J3610" s="41">
        <f t="shared" si="400"/>
        <v>886.70999999996718</v>
      </c>
      <c r="L3610" t="str">
        <f t="shared" si="394"/>
        <v>837,36</v>
      </c>
      <c r="M3610" s="41">
        <f t="shared" si="395"/>
        <v>886.70999999996718</v>
      </c>
    </row>
    <row r="3611" spans="2:13" x14ac:dyDescent="0.2">
      <c r="B3611" s="41">
        <f t="shared" si="396"/>
        <v>10640.639999999607</v>
      </c>
      <c r="C3611" s="41">
        <f>Motor!$E$5</f>
        <v>1900</v>
      </c>
      <c r="D3611" s="41">
        <f>Motor!$E$6</f>
        <v>0</v>
      </c>
      <c r="E3611" s="41">
        <f t="shared" si="397"/>
        <v>12540.639999999607</v>
      </c>
      <c r="F3611" s="41">
        <f t="shared" si="398"/>
        <v>1045.05</v>
      </c>
      <c r="G3611" s="41">
        <f>IF(VLOOKUP(F3611,Constantes!$D$2:$E$11,2,TRUE)=0,+F3611,VLOOKUP(F3611,Constantes!$D$2:$E$11,2,TRUE))</f>
        <v>1050</v>
      </c>
      <c r="H3611" s="41">
        <f>ROUND(+Motor!$D$15*Iteración!G3611,2)</f>
        <v>49.35</v>
      </c>
      <c r="I3611" s="48">
        <f t="shared" si="399"/>
        <v>837.36999999996715</v>
      </c>
      <c r="J3611" s="41">
        <f t="shared" si="400"/>
        <v>886.71999999996717</v>
      </c>
      <c r="L3611" t="str">
        <f t="shared" si="394"/>
        <v>837,37</v>
      </c>
      <c r="M3611" s="41">
        <f t="shared" si="395"/>
        <v>886.71999999996717</v>
      </c>
    </row>
    <row r="3612" spans="2:13" x14ac:dyDescent="0.2">
      <c r="B3612" s="41">
        <f t="shared" si="396"/>
        <v>10640.759999999605</v>
      </c>
      <c r="C3612" s="41">
        <f>Motor!$E$5</f>
        <v>1900</v>
      </c>
      <c r="D3612" s="41">
        <f>Motor!$E$6</f>
        <v>0</v>
      </c>
      <c r="E3612" s="41">
        <f t="shared" si="397"/>
        <v>12540.759999999605</v>
      </c>
      <c r="F3612" s="41">
        <f t="shared" si="398"/>
        <v>1045.06</v>
      </c>
      <c r="G3612" s="41">
        <f>IF(VLOOKUP(F3612,Constantes!$D$2:$E$11,2,TRUE)=0,+F3612,VLOOKUP(F3612,Constantes!$D$2:$E$11,2,TRUE))</f>
        <v>1050</v>
      </c>
      <c r="H3612" s="41">
        <f>ROUND(+Motor!$D$15*Iteración!G3612,2)</f>
        <v>49.35</v>
      </c>
      <c r="I3612" s="48">
        <f t="shared" si="399"/>
        <v>837.37999999996714</v>
      </c>
      <c r="J3612" s="41">
        <f t="shared" si="400"/>
        <v>886.72999999996716</v>
      </c>
      <c r="L3612" t="str">
        <f t="shared" si="394"/>
        <v>837,38</v>
      </c>
      <c r="M3612" s="41">
        <f t="shared" si="395"/>
        <v>886.72999999996716</v>
      </c>
    </row>
    <row r="3613" spans="2:13" x14ac:dyDescent="0.2">
      <c r="B3613" s="41">
        <f t="shared" si="396"/>
        <v>10640.879999999606</v>
      </c>
      <c r="C3613" s="41">
        <f>Motor!$E$5</f>
        <v>1900</v>
      </c>
      <c r="D3613" s="41">
        <f>Motor!$E$6</f>
        <v>0</v>
      </c>
      <c r="E3613" s="41">
        <f t="shared" si="397"/>
        <v>12540.879999999606</v>
      </c>
      <c r="F3613" s="41">
        <f t="shared" si="398"/>
        <v>1045.07</v>
      </c>
      <c r="G3613" s="41">
        <f>IF(VLOOKUP(F3613,Constantes!$D$2:$E$11,2,TRUE)=0,+F3613,VLOOKUP(F3613,Constantes!$D$2:$E$11,2,TRUE))</f>
        <v>1050</v>
      </c>
      <c r="H3613" s="41">
        <f>ROUND(+Motor!$D$15*Iteración!G3613,2)</f>
        <v>49.35</v>
      </c>
      <c r="I3613" s="48">
        <f t="shared" si="399"/>
        <v>837.38999999996713</v>
      </c>
      <c r="J3613" s="41">
        <f t="shared" si="400"/>
        <v>886.73999999996715</v>
      </c>
      <c r="L3613" t="str">
        <f t="shared" ref="L3613:L3676" si="401">TEXT(I3613,"0,00")</f>
        <v>837,39</v>
      </c>
      <c r="M3613" s="41">
        <f t="shared" ref="M3613:M3676" si="402">+J3613</f>
        <v>886.73999999996715</v>
      </c>
    </row>
    <row r="3614" spans="2:13" x14ac:dyDescent="0.2">
      <c r="B3614" s="41">
        <f t="shared" si="396"/>
        <v>10640.999999999605</v>
      </c>
      <c r="C3614" s="41">
        <f>Motor!$E$5</f>
        <v>1900</v>
      </c>
      <c r="D3614" s="41">
        <f>Motor!$E$6</f>
        <v>0</v>
      </c>
      <c r="E3614" s="41">
        <f t="shared" si="397"/>
        <v>12540.999999999605</v>
      </c>
      <c r="F3614" s="41">
        <f t="shared" si="398"/>
        <v>1045.08</v>
      </c>
      <c r="G3614" s="41">
        <f>IF(VLOOKUP(F3614,Constantes!$D$2:$E$11,2,TRUE)=0,+F3614,VLOOKUP(F3614,Constantes!$D$2:$E$11,2,TRUE))</f>
        <v>1050</v>
      </c>
      <c r="H3614" s="41">
        <f>ROUND(+Motor!$D$15*Iteración!G3614,2)</f>
        <v>49.35</v>
      </c>
      <c r="I3614" s="48">
        <f t="shared" si="399"/>
        <v>837.39999999996712</v>
      </c>
      <c r="J3614" s="41">
        <f t="shared" si="400"/>
        <v>886.74999999996714</v>
      </c>
      <c r="L3614" t="str">
        <f t="shared" si="401"/>
        <v>837,40</v>
      </c>
      <c r="M3614" s="41">
        <f t="shared" si="402"/>
        <v>886.74999999996714</v>
      </c>
    </row>
    <row r="3615" spans="2:13" x14ac:dyDescent="0.2">
      <c r="B3615" s="41">
        <f t="shared" si="396"/>
        <v>10641.119999999606</v>
      </c>
      <c r="C3615" s="41">
        <f>Motor!$E$5</f>
        <v>1900</v>
      </c>
      <c r="D3615" s="41">
        <f>Motor!$E$6</f>
        <v>0</v>
      </c>
      <c r="E3615" s="41">
        <f t="shared" si="397"/>
        <v>12541.119999999606</v>
      </c>
      <c r="F3615" s="41">
        <f t="shared" si="398"/>
        <v>1045.0899999999999</v>
      </c>
      <c r="G3615" s="41">
        <f>IF(VLOOKUP(F3615,Constantes!$D$2:$E$11,2,TRUE)=0,+F3615,VLOOKUP(F3615,Constantes!$D$2:$E$11,2,TRUE))</f>
        <v>1050</v>
      </c>
      <c r="H3615" s="41">
        <f>ROUND(+Motor!$D$15*Iteración!G3615,2)</f>
        <v>49.35</v>
      </c>
      <c r="I3615" s="48">
        <f t="shared" si="399"/>
        <v>837.40999999996711</v>
      </c>
      <c r="J3615" s="41">
        <f t="shared" si="400"/>
        <v>886.75999999996714</v>
      </c>
      <c r="L3615" t="str">
        <f t="shared" si="401"/>
        <v>837,41</v>
      </c>
      <c r="M3615" s="41">
        <f t="shared" si="402"/>
        <v>886.75999999996714</v>
      </c>
    </row>
    <row r="3616" spans="2:13" x14ac:dyDescent="0.2">
      <c r="B3616" s="41">
        <f t="shared" si="396"/>
        <v>10641.239999999605</v>
      </c>
      <c r="C3616" s="41">
        <f>Motor!$E$5</f>
        <v>1900</v>
      </c>
      <c r="D3616" s="41">
        <f>Motor!$E$6</f>
        <v>0</v>
      </c>
      <c r="E3616" s="41">
        <f t="shared" si="397"/>
        <v>12541.239999999605</v>
      </c>
      <c r="F3616" s="41">
        <f t="shared" si="398"/>
        <v>1045.0999999999999</v>
      </c>
      <c r="G3616" s="41">
        <f>IF(VLOOKUP(F3616,Constantes!$D$2:$E$11,2,TRUE)=0,+F3616,VLOOKUP(F3616,Constantes!$D$2:$E$11,2,TRUE))</f>
        <v>1050</v>
      </c>
      <c r="H3616" s="41">
        <f>ROUND(+Motor!$D$15*Iteración!G3616,2)</f>
        <v>49.35</v>
      </c>
      <c r="I3616" s="48">
        <f t="shared" si="399"/>
        <v>837.4199999999671</v>
      </c>
      <c r="J3616" s="41">
        <f t="shared" si="400"/>
        <v>886.76999999996713</v>
      </c>
      <c r="L3616" t="str">
        <f t="shared" si="401"/>
        <v>837,42</v>
      </c>
      <c r="M3616" s="41">
        <f t="shared" si="402"/>
        <v>886.76999999996713</v>
      </c>
    </row>
    <row r="3617" spans="2:13" x14ac:dyDescent="0.2">
      <c r="B3617" s="41">
        <f t="shared" si="396"/>
        <v>10641.359999999606</v>
      </c>
      <c r="C3617" s="41">
        <f>Motor!$E$5</f>
        <v>1900</v>
      </c>
      <c r="D3617" s="41">
        <f>Motor!$E$6</f>
        <v>0</v>
      </c>
      <c r="E3617" s="41">
        <f t="shared" si="397"/>
        <v>12541.359999999606</v>
      </c>
      <c r="F3617" s="41">
        <f t="shared" si="398"/>
        <v>1045.1099999999999</v>
      </c>
      <c r="G3617" s="41">
        <f>IF(VLOOKUP(F3617,Constantes!$D$2:$E$11,2,TRUE)=0,+F3617,VLOOKUP(F3617,Constantes!$D$2:$E$11,2,TRUE))</f>
        <v>1050</v>
      </c>
      <c r="H3617" s="41">
        <f>ROUND(+Motor!$D$15*Iteración!G3617,2)</f>
        <v>49.35</v>
      </c>
      <c r="I3617" s="48">
        <f t="shared" si="399"/>
        <v>837.42999999996709</v>
      </c>
      <c r="J3617" s="41">
        <f t="shared" si="400"/>
        <v>886.77999999996712</v>
      </c>
      <c r="L3617" t="str">
        <f t="shared" si="401"/>
        <v>837,43</v>
      </c>
      <c r="M3617" s="41">
        <f t="shared" si="402"/>
        <v>886.77999999996712</v>
      </c>
    </row>
    <row r="3618" spans="2:13" x14ac:dyDescent="0.2">
      <c r="B3618" s="41">
        <f t="shared" si="396"/>
        <v>10641.479999999605</v>
      </c>
      <c r="C3618" s="41">
        <f>Motor!$E$5</f>
        <v>1900</v>
      </c>
      <c r="D3618" s="41">
        <f>Motor!$E$6</f>
        <v>0</v>
      </c>
      <c r="E3618" s="41">
        <f t="shared" si="397"/>
        <v>12541.479999999605</v>
      </c>
      <c r="F3618" s="41">
        <f t="shared" si="398"/>
        <v>1045.1199999999999</v>
      </c>
      <c r="G3618" s="41">
        <f>IF(VLOOKUP(F3618,Constantes!$D$2:$E$11,2,TRUE)=0,+F3618,VLOOKUP(F3618,Constantes!$D$2:$E$11,2,TRUE))</f>
        <v>1050</v>
      </c>
      <c r="H3618" s="41">
        <f>ROUND(+Motor!$D$15*Iteración!G3618,2)</f>
        <v>49.35</v>
      </c>
      <c r="I3618" s="48">
        <f t="shared" si="399"/>
        <v>837.43999999996709</v>
      </c>
      <c r="J3618" s="41">
        <f t="shared" si="400"/>
        <v>886.78999999996711</v>
      </c>
      <c r="L3618" t="str">
        <f t="shared" si="401"/>
        <v>837,44</v>
      </c>
      <c r="M3618" s="41">
        <f t="shared" si="402"/>
        <v>886.78999999996711</v>
      </c>
    </row>
    <row r="3619" spans="2:13" x14ac:dyDescent="0.2">
      <c r="B3619" s="41">
        <f t="shared" si="396"/>
        <v>10641.599999999606</v>
      </c>
      <c r="C3619" s="41">
        <f>Motor!$E$5</f>
        <v>1900</v>
      </c>
      <c r="D3619" s="41">
        <f>Motor!$E$6</f>
        <v>0</v>
      </c>
      <c r="E3619" s="41">
        <f t="shared" si="397"/>
        <v>12541.599999999606</v>
      </c>
      <c r="F3619" s="41">
        <f t="shared" si="398"/>
        <v>1045.1300000000001</v>
      </c>
      <c r="G3619" s="41">
        <f>IF(VLOOKUP(F3619,Constantes!$D$2:$E$11,2,TRUE)=0,+F3619,VLOOKUP(F3619,Constantes!$D$2:$E$11,2,TRUE))</f>
        <v>1050</v>
      </c>
      <c r="H3619" s="41">
        <f>ROUND(+Motor!$D$15*Iteración!G3619,2)</f>
        <v>49.35</v>
      </c>
      <c r="I3619" s="48">
        <f t="shared" si="399"/>
        <v>837.44999999996708</v>
      </c>
      <c r="J3619" s="41">
        <f t="shared" si="400"/>
        <v>886.7999999999671</v>
      </c>
      <c r="L3619" t="str">
        <f t="shared" si="401"/>
        <v>837,45</v>
      </c>
      <c r="M3619" s="41">
        <f t="shared" si="402"/>
        <v>886.7999999999671</v>
      </c>
    </row>
    <row r="3620" spans="2:13" x14ac:dyDescent="0.2">
      <c r="B3620" s="41">
        <f t="shared" si="396"/>
        <v>10641.719999999605</v>
      </c>
      <c r="C3620" s="41">
        <f>Motor!$E$5</f>
        <v>1900</v>
      </c>
      <c r="D3620" s="41">
        <f>Motor!$E$6</f>
        <v>0</v>
      </c>
      <c r="E3620" s="41">
        <f t="shared" si="397"/>
        <v>12541.719999999605</v>
      </c>
      <c r="F3620" s="41">
        <f t="shared" si="398"/>
        <v>1045.1400000000001</v>
      </c>
      <c r="G3620" s="41">
        <f>IF(VLOOKUP(F3620,Constantes!$D$2:$E$11,2,TRUE)=0,+F3620,VLOOKUP(F3620,Constantes!$D$2:$E$11,2,TRUE))</f>
        <v>1050</v>
      </c>
      <c r="H3620" s="41">
        <f>ROUND(+Motor!$D$15*Iteración!G3620,2)</f>
        <v>49.35</v>
      </c>
      <c r="I3620" s="48">
        <f t="shared" si="399"/>
        <v>837.45999999996707</v>
      </c>
      <c r="J3620" s="41">
        <f t="shared" si="400"/>
        <v>886.80999999996709</v>
      </c>
      <c r="L3620" t="str">
        <f t="shared" si="401"/>
        <v>837,46</v>
      </c>
      <c r="M3620" s="41">
        <f t="shared" si="402"/>
        <v>886.80999999996709</v>
      </c>
    </row>
    <row r="3621" spans="2:13" x14ac:dyDescent="0.2">
      <c r="B3621" s="41">
        <f t="shared" si="396"/>
        <v>10641.839999999605</v>
      </c>
      <c r="C3621" s="41">
        <f>Motor!$E$5</f>
        <v>1900</v>
      </c>
      <c r="D3621" s="41">
        <f>Motor!$E$6</f>
        <v>0</v>
      </c>
      <c r="E3621" s="41">
        <f t="shared" si="397"/>
        <v>12541.839999999605</v>
      </c>
      <c r="F3621" s="41">
        <f t="shared" si="398"/>
        <v>1045.1500000000001</v>
      </c>
      <c r="G3621" s="41">
        <f>IF(VLOOKUP(F3621,Constantes!$D$2:$E$11,2,TRUE)=0,+F3621,VLOOKUP(F3621,Constantes!$D$2:$E$11,2,TRUE))</f>
        <v>1050</v>
      </c>
      <c r="H3621" s="41">
        <f>ROUND(+Motor!$D$15*Iteración!G3621,2)</f>
        <v>49.35</v>
      </c>
      <c r="I3621" s="48">
        <f t="shared" si="399"/>
        <v>837.46999999996706</v>
      </c>
      <c r="J3621" s="41">
        <f t="shared" si="400"/>
        <v>886.81999999996708</v>
      </c>
      <c r="L3621" t="str">
        <f t="shared" si="401"/>
        <v>837,47</v>
      </c>
      <c r="M3621" s="41">
        <f t="shared" si="402"/>
        <v>886.81999999996708</v>
      </c>
    </row>
    <row r="3622" spans="2:13" x14ac:dyDescent="0.2">
      <c r="B3622" s="41">
        <f t="shared" si="396"/>
        <v>10641.959999999604</v>
      </c>
      <c r="C3622" s="41">
        <f>Motor!$E$5</f>
        <v>1900</v>
      </c>
      <c r="D3622" s="41">
        <f>Motor!$E$6</f>
        <v>0</v>
      </c>
      <c r="E3622" s="41">
        <f t="shared" si="397"/>
        <v>12541.959999999604</v>
      </c>
      <c r="F3622" s="41">
        <f t="shared" si="398"/>
        <v>1045.1600000000001</v>
      </c>
      <c r="G3622" s="41">
        <f>IF(VLOOKUP(F3622,Constantes!$D$2:$E$11,2,TRUE)=0,+F3622,VLOOKUP(F3622,Constantes!$D$2:$E$11,2,TRUE))</f>
        <v>1050</v>
      </c>
      <c r="H3622" s="41">
        <f>ROUND(+Motor!$D$15*Iteración!G3622,2)</f>
        <v>49.35</v>
      </c>
      <c r="I3622" s="48">
        <f t="shared" si="399"/>
        <v>837.47999999996705</v>
      </c>
      <c r="J3622" s="41">
        <f t="shared" si="400"/>
        <v>886.82999999996707</v>
      </c>
      <c r="L3622" t="str">
        <f t="shared" si="401"/>
        <v>837,48</v>
      </c>
      <c r="M3622" s="41">
        <f t="shared" si="402"/>
        <v>886.82999999996707</v>
      </c>
    </row>
    <row r="3623" spans="2:13" x14ac:dyDescent="0.2">
      <c r="B3623" s="41">
        <f t="shared" si="396"/>
        <v>10642.079999999605</v>
      </c>
      <c r="C3623" s="41">
        <f>Motor!$E$5</f>
        <v>1900</v>
      </c>
      <c r="D3623" s="41">
        <f>Motor!$E$6</f>
        <v>0</v>
      </c>
      <c r="E3623" s="41">
        <f t="shared" si="397"/>
        <v>12542.079999999605</v>
      </c>
      <c r="F3623" s="41">
        <f t="shared" si="398"/>
        <v>1045.17</v>
      </c>
      <c r="G3623" s="41">
        <f>IF(VLOOKUP(F3623,Constantes!$D$2:$E$11,2,TRUE)=0,+F3623,VLOOKUP(F3623,Constantes!$D$2:$E$11,2,TRUE))</f>
        <v>1050</v>
      </c>
      <c r="H3623" s="41">
        <f>ROUND(+Motor!$D$15*Iteración!G3623,2)</f>
        <v>49.35</v>
      </c>
      <c r="I3623" s="48">
        <f t="shared" si="399"/>
        <v>837.48999999996704</v>
      </c>
      <c r="J3623" s="41">
        <f t="shared" si="400"/>
        <v>886.83999999996706</v>
      </c>
      <c r="L3623" t="str">
        <f t="shared" si="401"/>
        <v>837,49</v>
      </c>
      <c r="M3623" s="41">
        <f t="shared" si="402"/>
        <v>886.83999999996706</v>
      </c>
    </row>
    <row r="3624" spans="2:13" x14ac:dyDescent="0.2">
      <c r="B3624" s="41">
        <f t="shared" si="396"/>
        <v>10642.199999999604</v>
      </c>
      <c r="C3624" s="41">
        <f>Motor!$E$5</f>
        <v>1900</v>
      </c>
      <c r="D3624" s="41">
        <f>Motor!$E$6</f>
        <v>0</v>
      </c>
      <c r="E3624" s="41">
        <f t="shared" si="397"/>
        <v>12542.199999999604</v>
      </c>
      <c r="F3624" s="41">
        <f t="shared" si="398"/>
        <v>1045.18</v>
      </c>
      <c r="G3624" s="41">
        <f>IF(VLOOKUP(F3624,Constantes!$D$2:$E$11,2,TRUE)=0,+F3624,VLOOKUP(F3624,Constantes!$D$2:$E$11,2,TRUE))</f>
        <v>1050</v>
      </c>
      <c r="H3624" s="41">
        <f>ROUND(+Motor!$D$15*Iteración!G3624,2)</f>
        <v>49.35</v>
      </c>
      <c r="I3624" s="48">
        <f t="shared" si="399"/>
        <v>837.49999999996703</v>
      </c>
      <c r="J3624" s="41">
        <f t="shared" si="400"/>
        <v>886.84999999996705</v>
      </c>
      <c r="L3624" t="str">
        <f t="shared" si="401"/>
        <v>837,50</v>
      </c>
      <c r="M3624" s="41">
        <f t="shared" si="402"/>
        <v>886.84999999996705</v>
      </c>
    </row>
    <row r="3625" spans="2:13" x14ac:dyDescent="0.2">
      <c r="B3625" s="41">
        <f t="shared" si="396"/>
        <v>10642.319999999605</v>
      </c>
      <c r="C3625" s="41">
        <f>Motor!$E$5</f>
        <v>1900</v>
      </c>
      <c r="D3625" s="41">
        <f>Motor!$E$6</f>
        <v>0</v>
      </c>
      <c r="E3625" s="41">
        <f t="shared" si="397"/>
        <v>12542.319999999605</v>
      </c>
      <c r="F3625" s="41">
        <f t="shared" si="398"/>
        <v>1045.19</v>
      </c>
      <c r="G3625" s="41">
        <f>IF(VLOOKUP(F3625,Constantes!$D$2:$E$11,2,TRUE)=0,+F3625,VLOOKUP(F3625,Constantes!$D$2:$E$11,2,TRUE))</f>
        <v>1050</v>
      </c>
      <c r="H3625" s="41">
        <f>ROUND(+Motor!$D$15*Iteración!G3625,2)</f>
        <v>49.35</v>
      </c>
      <c r="I3625" s="48">
        <f t="shared" si="399"/>
        <v>837.50999999996702</v>
      </c>
      <c r="J3625" s="41">
        <f t="shared" si="400"/>
        <v>886.85999999996704</v>
      </c>
      <c r="L3625" t="str">
        <f t="shared" si="401"/>
        <v>837,51</v>
      </c>
      <c r="M3625" s="41">
        <f t="shared" si="402"/>
        <v>886.85999999996704</v>
      </c>
    </row>
    <row r="3626" spans="2:13" x14ac:dyDescent="0.2">
      <c r="B3626" s="41">
        <f t="shared" si="396"/>
        <v>10642.439999999604</v>
      </c>
      <c r="C3626" s="41">
        <f>Motor!$E$5</f>
        <v>1900</v>
      </c>
      <c r="D3626" s="41">
        <f>Motor!$E$6</f>
        <v>0</v>
      </c>
      <c r="E3626" s="41">
        <f t="shared" si="397"/>
        <v>12542.439999999604</v>
      </c>
      <c r="F3626" s="41">
        <f t="shared" si="398"/>
        <v>1045.2</v>
      </c>
      <c r="G3626" s="41">
        <f>IF(VLOOKUP(F3626,Constantes!$D$2:$E$11,2,TRUE)=0,+F3626,VLOOKUP(F3626,Constantes!$D$2:$E$11,2,TRUE))</f>
        <v>1050</v>
      </c>
      <c r="H3626" s="41">
        <f>ROUND(+Motor!$D$15*Iteración!G3626,2)</f>
        <v>49.35</v>
      </c>
      <c r="I3626" s="48">
        <f t="shared" si="399"/>
        <v>837.51999999996701</v>
      </c>
      <c r="J3626" s="41">
        <f t="shared" si="400"/>
        <v>886.86999999996704</v>
      </c>
      <c r="L3626" t="str">
        <f t="shared" si="401"/>
        <v>837,52</v>
      </c>
      <c r="M3626" s="41">
        <f t="shared" si="402"/>
        <v>886.86999999996704</v>
      </c>
    </row>
    <row r="3627" spans="2:13" x14ac:dyDescent="0.2">
      <c r="B3627" s="41">
        <f t="shared" si="396"/>
        <v>10642.559999999605</v>
      </c>
      <c r="C3627" s="41">
        <f>Motor!$E$5</f>
        <v>1900</v>
      </c>
      <c r="D3627" s="41">
        <f>Motor!$E$6</f>
        <v>0</v>
      </c>
      <c r="E3627" s="41">
        <f t="shared" si="397"/>
        <v>12542.559999999605</v>
      </c>
      <c r="F3627" s="41">
        <f t="shared" si="398"/>
        <v>1045.21</v>
      </c>
      <c r="G3627" s="41">
        <f>IF(VLOOKUP(F3627,Constantes!$D$2:$E$11,2,TRUE)=0,+F3627,VLOOKUP(F3627,Constantes!$D$2:$E$11,2,TRUE))</f>
        <v>1050</v>
      </c>
      <c r="H3627" s="41">
        <f>ROUND(+Motor!$D$15*Iteración!G3627,2)</f>
        <v>49.35</v>
      </c>
      <c r="I3627" s="48">
        <f t="shared" si="399"/>
        <v>837.529999999967</v>
      </c>
      <c r="J3627" s="41">
        <f t="shared" si="400"/>
        <v>886.87999999996703</v>
      </c>
      <c r="L3627" t="str">
        <f t="shared" si="401"/>
        <v>837,53</v>
      </c>
      <c r="M3627" s="41">
        <f t="shared" si="402"/>
        <v>886.87999999996703</v>
      </c>
    </row>
    <row r="3628" spans="2:13" x14ac:dyDescent="0.2">
      <c r="B3628" s="41">
        <f t="shared" si="396"/>
        <v>10642.679999999604</v>
      </c>
      <c r="C3628" s="41">
        <f>Motor!$E$5</f>
        <v>1900</v>
      </c>
      <c r="D3628" s="41">
        <f>Motor!$E$6</f>
        <v>0</v>
      </c>
      <c r="E3628" s="41">
        <f t="shared" si="397"/>
        <v>12542.679999999604</v>
      </c>
      <c r="F3628" s="41">
        <f t="shared" si="398"/>
        <v>1045.22</v>
      </c>
      <c r="G3628" s="41">
        <f>IF(VLOOKUP(F3628,Constantes!$D$2:$E$11,2,TRUE)=0,+F3628,VLOOKUP(F3628,Constantes!$D$2:$E$11,2,TRUE))</f>
        <v>1050</v>
      </c>
      <c r="H3628" s="41">
        <f>ROUND(+Motor!$D$15*Iteración!G3628,2)</f>
        <v>49.35</v>
      </c>
      <c r="I3628" s="48">
        <f t="shared" si="399"/>
        <v>837.53999999996699</v>
      </c>
      <c r="J3628" s="41">
        <f t="shared" si="400"/>
        <v>886.88999999996702</v>
      </c>
      <c r="L3628" t="str">
        <f t="shared" si="401"/>
        <v>837,54</v>
      </c>
      <c r="M3628" s="41">
        <f t="shared" si="402"/>
        <v>886.88999999996702</v>
      </c>
    </row>
    <row r="3629" spans="2:13" x14ac:dyDescent="0.2">
      <c r="B3629" s="41">
        <f t="shared" si="396"/>
        <v>10642.799999999605</v>
      </c>
      <c r="C3629" s="41">
        <f>Motor!$E$5</f>
        <v>1900</v>
      </c>
      <c r="D3629" s="41">
        <f>Motor!$E$6</f>
        <v>0</v>
      </c>
      <c r="E3629" s="41">
        <f t="shared" si="397"/>
        <v>12542.799999999605</v>
      </c>
      <c r="F3629" s="41">
        <f t="shared" si="398"/>
        <v>1045.23</v>
      </c>
      <c r="G3629" s="41">
        <f>IF(VLOOKUP(F3629,Constantes!$D$2:$E$11,2,TRUE)=0,+F3629,VLOOKUP(F3629,Constantes!$D$2:$E$11,2,TRUE))</f>
        <v>1050</v>
      </c>
      <c r="H3629" s="41">
        <f>ROUND(+Motor!$D$15*Iteración!G3629,2)</f>
        <v>49.35</v>
      </c>
      <c r="I3629" s="48">
        <f t="shared" si="399"/>
        <v>837.54999999996699</v>
      </c>
      <c r="J3629" s="41">
        <f t="shared" si="400"/>
        <v>886.89999999996701</v>
      </c>
      <c r="L3629" t="str">
        <f t="shared" si="401"/>
        <v>837,55</v>
      </c>
      <c r="M3629" s="41">
        <f t="shared" si="402"/>
        <v>886.89999999996701</v>
      </c>
    </row>
    <row r="3630" spans="2:13" x14ac:dyDescent="0.2">
      <c r="B3630" s="41">
        <f t="shared" si="396"/>
        <v>10642.919999999604</v>
      </c>
      <c r="C3630" s="41">
        <f>Motor!$E$5</f>
        <v>1900</v>
      </c>
      <c r="D3630" s="41">
        <f>Motor!$E$6</f>
        <v>0</v>
      </c>
      <c r="E3630" s="41">
        <f t="shared" si="397"/>
        <v>12542.919999999604</v>
      </c>
      <c r="F3630" s="41">
        <f t="shared" si="398"/>
        <v>1045.24</v>
      </c>
      <c r="G3630" s="41">
        <f>IF(VLOOKUP(F3630,Constantes!$D$2:$E$11,2,TRUE)=0,+F3630,VLOOKUP(F3630,Constantes!$D$2:$E$11,2,TRUE))</f>
        <v>1050</v>
      </c>
      <c r="H3630" s="41">
        <f>ROUND(+Motor!$D$15*Iteración!G3630,2)</f>
        <v>49.35</v>
      </c>
      <c r="I3630" s="48">
        <f t="shared" si="399"/>
        <v>837.55999999996698</v>
      </c>
      <c r="J3630" s="41">
        <f t="shared" si="400"/>
        <v>886.909999999967</v>
      </c>
      <c r="L3630" t="str">
        <f t="shared" si="401"/>
        <v>837,56</v>
      </c>
      <c r="M3630" s="41">
        <f t="shared" si="402"/>
        <v>886.909999999967</v>
      </c>
    </row>
    <row r="3631" spans="2:13" x14ac:dyDescent="0.2">
      <c r="B3631" s="41">
        <f t="shared" si="396"/>
        <v>10643.039999999604</v>
      </c>
      <c r="C3631" s="41">
        <f>Motor!$E$5</f>
        <v>1900</v>
      </c>
      <c r="D3631" s="41">
        <f>Motor!$E$6</f>
        <v>0</v>
      </c>
      <c r="E3631" s="41">
        <f t="shared" si="397"/>
        <v>12543.039999999604</v>
      </c>
      <c r="F3631" s="41">
        <f t="shared" si="398"/>
        <v>1045.25</v>
      </c>
      <c r="G3631" s="41">
        <f>IF(VLOOKUP(F3631,Constantes!$D$2:$E$11,2,TRUE)=0,+F3631,VLOOKUP(F3631,Constantes!$D$2:$E$11,2,TRUE))</f>
        <v>1050</v>
      </c>
      <c r="H3631" s="41">
        <f>ROUND(+Motor!$D$15*Iteración!G3631,2)</f>
        <v>49.35</v>
      </c>
      <c r="I3631" s="48">
        <f t="shared" si="399"/>
        <v>837.56999999996697</v>
      </c>
      <c r="J3631" s="41">
        <f t="shared" si="400"/>
        <v>886.91999999996699</v>
      </c>
      <c r="L3631" t="str">
        <f t="shared" si="401"/>
        <v>837,57</v>
      </c>
      <c r="M3631" s="41">
        <f t="shared" si="402"/>
        <v>886.91999999996699</v>
      </c>
    </row>
    <row r="3632" spans="2:13" x14ac:dyDescent="0.2">
      <c r="B3632" s="41">
        <f t="shared" si="396"/>
        <v>10643.159999999603</v>
      </c>
      <c r="C3632" s="41">
        <f>Motor!$E$5</f>
        <v>1900</v>
      </c>
      <c r="D3632" s="41">
        <f>Motor!$E$6</f>
        <v>0</v>
      </c>
      <c r="E3632" s="41">
        <f t="shared" si="397"/>
        <v>12543.159999999603</v>
      </c>
      <c r="F3632" s="41">
        <f t="shared" si="398"/>
        <v>1045.26</v>
      </c>
      <c r="G3632" s="41">
        <f>IF(VLOOKUP(F3632,Constantes!$D$2:$E$11,2,TRUE)=0,+F3632,VLOOKUP(F3632,Constantes!$D$2:$E$11,2,TRUE))</f>
        <v>1050</v>
      </c>
      <c r="H3632" s="41">
        <f>ROUND(+Motor!$D$15*Iteración!G3632,2)</f>
        <v>49.35</v>
      </c>
      <c r="I3632" s="48">
        <f t="shared" si="399"/>
        <v>837.57999999996696</v>
      </c>
      <c r="J3632" s="41">
        <f t="shared" si="400"/>
        <v>886.92999999996698</v>
      </c>
      <c r="L3632" t="str">
        <f t="shared" si="401"/>
        <v>837,58</v>
      </c>
      <c r="M3632" s="41">
        <f t="shared" si="402"/>
        <v>886.92999999996698</v>
      </c>
    </row>
    <row r="3633" spans="2:13" x14ac:dyDescent="0.2">
      <c r="B3633" s="41">
        <f t="shared" si="396"/>
        <v>10643.279999999604</v>
      </c>
      <c r="C3633" s="41">
        <f>Motor!$E$5</f>
        <v>1900</v>
      </c>
      <c r="D3633" s="41">
        <f>Motor!$E$6</f>
        <v>0</v>
      </c>
      <c r="E3633" s="41">
        <f t="shared" si="397"/>
        <v>12543.279999999604</v>
      </c>
      <c r="F3633" s="41">
        <f t="shared" si="398"/>
        <v>1045.27</v>
      </c>
      <c r="G3633" s="41">
        <f>IF(VLOOKUP(F3633,Constantes!$D$2:$E$11,2,TRUE)=0,+F3633,VLOOKUP(F3633,Constantes!$D$2:$E$11,2,TRUE))</f>
        <v>1050</v>
      </c>
      <c r="H3633" s="41">
        <f>ROUND(+Motor!$D$15*Iteración!G3633,2)</f>
        <v>49.35</v>
      </c>
      <c r="I3633" s="48">
        <f t="shared" si="399"/>
        <v>837.58999999996695</v>
      </c>
      <c r="J3633" s="41">
        <f t="shared" si="400"/>
        <v>886.93999999996697</v>
      </c>
      <c r="L3633" t="str">
        <f t="shared" si="401"/>
        <v>837,59</v>
      </c>
      <c r="M3633" s="41">
        <f t="shared" si="402"/>
        <v>886.93999999996697</v>
      </c>
    </row>
    <row r="3634" spans="2:13" x14ac:dyDescent="0.2">
      <c r="B3634" s="41">
        <f t="shared" si="396"/>
        <v>10643.399999999603</v>
      </c>
      <c r="C3634" s="41">
        <f>Motor!$E$5</f>
        <v>1900</v>
      </c>
      <c r="D3634" s="41">
        <f>Motor!$E$6</f>
        <v>0</v>
      </c>
      <c r="E3634" s="41">
        <f t="shared" si="397"/>
        <v>12543.399999999603</v>
      </c>
      <c r="F3634" s="41">
        <f t="shared" si="398"/>
        <v>1045.28</v>
      </c>
      <c r="G3634" s="41">
        <f>IF(VLOOKUP(F3634,Constantes!$D$2:$E$11,2,TRUE)=0,+F3634,VLOOKUP(F3634,Constantes!$D$2:$E$11,2,TRUE))</f>
        <v>1050</v>
      </c>
      <c r="H3634" s="41">
        <f>ROUND(+Motor!$D$15*Iteración!G3634,2)</f>
        <v>49.35</v>
      </c>
      <c r="I3634" s="48">
        <f t="shared" si="399"/>
        <v>837.59999999996694</v>
      </c>
      <c r="J3634" s="41">
        <f t="shared" si="400"/>
        <v>886.94999999996696</v>
      </c>
      <c r="L3634" t="str">
        <f t="shared" si="401"/>
        <v>837,60</v>
      </c>
      <c r="M3634" s="41">
        <f t="shared" si="402"/>
        <v>886.94999999996696</v>
      </c>
    </row>
    <row r="3635" spans="2:13" x14ac:dyDescent="0.2">
      <c r="B3635" s="41">
        <f t="shared" si="396"/>
        <v>10643.519999999604</v>
      </c>
      <c r="C3635" s="41">
        <f>Motor!$E$5</f>
        <v>1900</v>
      </c>
      <c r="D3635" s="41">
        <f>Motor!$E$6</f>
        <v>0</v>
      </c>
      <c r="E3635" s="41">
        <f t="shared" si="397"/>
        <v>12543.519999999604</v>
      </c>
      <c r="F3635" s="41">
        <f t="shared" si="398"/>
        <v>1045.29</v>
      </c>
      <c r="G3635" s="41">
        <f>IF(VLOOKUP(F3635,Constantes!$D$2:$E$11,2,TRUE)=0,+F3635,VLOOKUP(F3635,Constantes!$D$2:$E$11,2,TRUE))</f>
        <v>1050</v>
      </c>
      <c r="H3635" s="41">
        <f>ROUND(+Motor!$D$15*Iteración!G3635,2)</f>
        <v>49.35</v>
      </c>
      <c r="I3635" s="48">
        <f t="shared" si="399"/>
        <v>837.60999999996693</v>
      </c>
      <c r="J3635" s="41">
        <f t="shared" si="400"/>
        <v>886.95999999996695</v>
      </c>
      <c r="L3635" t="str">
        <f t="shared" si="401"/>
        <v>837,61</v>
      </c>
      <c r="M3635" s="41">
        <f t="shared" si="402"/>
        <v>886.95999999996695</v>
      </c>
    </row>
    <row r="3636" spans="2:13" x14ac:dyDescent="0.2">
      <c r="B3636" s="41">
        <f t="shared" si="396"/>
        <v>10643.639999999603</v>
      </c>
      <c r="C3636" s="41">
        <f>Motor!$E$5</f>
        <v>1900</v>
      </c>
      <c r="D3636" s="41">
        <f>Motor!$E$6</f>
        <v>0</v>
      </c>
      <c r="E3636" s="41">
        <f t="shared" si="397"/>
        <v>12543.639999999603</v>
      </c>
      <c r="F3636" s="41">
        <f t="shared" si="398"/>
        <v>1045.3</v>
      </c>
      <c r="G3636" s="41">
        <f>IF(VLOOKUP(F3636,Constantes!$D$2:$E$11,2,TRUE)=0,+F3636,VLOOKUP(F3636,Constantes!$D$2:$E$11,2,TRUE))</f>
        <v>1050</v>
      </c>
      <c r="H3636" s="41">
        <f>ROUND(+Motor!$D$15*Iteración!G3636,2)</f>
        <v>49.35</v>
      </c>
      <c r="I3636" s="48">
        <f t="shared" si="399"/>
        <v>837.61999999996692</v>
      </c>
      <c r="J3636" s="41">
        <f t="shared" si="400"/>
        <v>886.96999999996694</v>
      </c>
      <c r="L3636" t="str">
        <f t="shared" si="401"/>
        <v>837,62</v>
      </c>
      <c r="M3636" s="41">
        <f t="shared" si="402"/>
        <v>886.96999999996694</v>
      </c>
    </row>
    <row r="3637" spans="2:13" x14ac:dyDescent="0.2">
      <c r="B3637" s="41">
        <f t="shared" si="396"/>
        <v>10643.759999999604</v>
      </c>
      <c r="C3637" s="41">
        <f>Motor!$E$5</f>
        <v>1900</v>
      </c>
      <c r="D3637" s="41">
        <f>Motor!$E$6</f>
        <v>0</v>
      </c>
      <c r="E3637" s="41">
        <f t="shared" si="397"/>
        <v>12543.759999999604</v>
      </c>
      <c r="F3637" s="41">
        <f t="shared" si="398"/>
        <v>1045.31</v>
      </c>
      <c r="G3637" s="41">
        <f>IF(VLOOKUP(F3637,Constantes!$D$2:$E$11,2,TRUE)=0,+F3637,VLOOKUP(F3637,Constantes!$D$2:$E$11,2,TRUE))</f>
        <v>1050</v>
      </c>
      <c r="H3637" s="41">
        <f>ROUND(+Motor!$D$15*Iteración!G3637,2)</f>
        <v>49.35</v>
      </c>
      <c r="I3637" s="48">
        <f t="shared" si="399"/>
        <v>837.62999999996691</v>
      </c>
      <c r="J3637" s="41">
        <f t="shared" si="400"/>
        <v>886.97999999996694</v>
      </c>
      <c r="L3637" t="str">
        <f t="shared" si="401"/>
        <v>837,63</v>
      </c>
      <c r="M3637" s="41">
        <f t="shared" si="402"/>
        <v>886.97999999996694</v>
      </c>
    </row>
    <row r="3638" spans="2:13" x14ac:dyDescent="0.2">
      <c r="B3638" s="41">
        <f t="shared" si="396"/>
        <v>10643.879999999603</v>
      </c>
      <c r="C3638" s="41">
        <f>Motor!$E$5</f>
        <v>1900</v>
      </c>
      <c r="D3638" s="41">
        <f>Motor!$E$6</f>
        <v>0</v>
      </c>
      <c r="E3638" s="41">
        <f t="shared" si="397"/>
        <v>12543.879999999603</v>
      </c>
      <c r="F3638" s="41">
        <f t="shared" si="398"/>
        <v>1045.32</v>
      </c>
      <c r="G3638" s="41">
        <f>IF(VLOOKUP(F3638,Constantes!$D$2:$E$11,2,TRUE)=0,+F3638,VLOOKUP(F3638,Constantes!$D$2:$E$11,2,TRUE))</f>
        <v>1050</v>
      </c>
      <c r="H3638" s="41">
        <f>ROUND(+Motor!$D$15*Iteración!G3638,2)</f>
        <v>49.35</v>
      </c>
      <c r="I3638" s="48">
        <f t="shared" si="399"/>
        <v>837.6399999999669</v>
      </c>
      <c r="J3638" s="41">
        <f t="shared" si="400"/>
        <v>886.98999999996693</v>
      </c>
      <c r="L3638" t="str">
        <f t="shared" si="401"/>
        <v>837,64</v>
      </c>
      <c r="M3638" s="41">
        <f t="shared" si="402"/>
        <v>886.98999999996693</v>
      </c>
    </row>
    <row r="3639" spans="2:13" x14ac:dyDescent="0.2">
      <c r="B3639" s="41">
        <f t="shared" si="396"/>
        <v>10643.999999999603</v>
      </c>
      <c r="C3639" s="41">
        <f>Motor!$E$5</f>
        <v>1900</v>
      </c>
      <c r="D3639" s="41">
        <f>Motor!$E$6</f>
        <v>0</v>
      </c>
      <c r="E3639" s="41">
        <f t="shared" si="397"/>
        <v>12543.999999999603</v>
      </c>
      <c r="F3639" s="41">
        <f t="shared" si="398"/>
        <v>1045.33</v>
      </c>
      <c r="G3639" s="41">
        <f>IF(VLOOKUP(F3639,Constantes!$D$2:$E$11,2,TRUE)=0,+F3639,VLOOKUP(F3639,Constantes!$D$2:$E$11,2,TRUE))</f>
        <v>1050</v>
      </c>
      <c r="H3639" s="41">
        <f>ROUND(+Motor!$D$15*Iteración!G3639,2)</f>
        <v>49.35</v>
      </c>
      <c r="I3639" s="48">
        <f t="shared" si="399"/>
        <v>837.64999999996689</v>
      </c>
      <c r="J3639" s="41">
        <f t="shared" si="400"/>
        <v>886.99999999996692</v>
      </c>
      <c r="L3639" t="str">
        <f t="shared" si="401"/>
        <v>837,65</v>
      </c>
      <c r="M3639" s="41">
        <f t="shared" si="402"/>
        <v>886.99999999996692</v>
      </c>
    </row>
    <row r="3640" spans="2:13" x14ac:dyDescent="0.2">
      <c r="B3640" s="41">
        <f t="shared" si="396"/>
        <v>10644.119999999602</v>
      </c>
      <c r="C3640" s="41">
        <f>Motor!$E$5</f>
        <v>1900</v>
      </c>
      <c r="D3640" s="41">
        <f>Motor!$E$6</f>
        <v>0</v>
      </c>
      <c r="E3640" s="41">
        <f t="shared" si="397"/>
        <v>12544.119999999602</v>
      </c>
      <c r="F3640" s="41">
        <f t="shared" si="398"/>
        <v>1045.3399999999999</v>
      </c>
      <c r="G3640" s="41">
        <f>IF(VLOOKUP(F3640,Constantes!$D$2:$E$11,2,TRUE)=0,+F3640,VLOOKUP(F3640,Constantes!$D$2:$E$11,2,TRUE))</f>
        <v>1050</v>
      </c>
      <c r="H3640" s="41">
        <f>ROUND(+Motor!$D$15*Iteración!G3640,2)</f>
        <v>49.35</v>
      </c>
      <c r="I3640" s="48">
        <f t="shared" si="399"/>
        <v>837.65999999996689</v>
      </c>
      <c r="J3640" s="41">
        <f t="shared" si="400"/>
        <v>887.00999999996691</v>
      </c>
      <c r="L3640" t="str">
        <f t="shared" si="401"/>
        <v>837,66</v>
      </c>
      <c r="M3640" s="41">
        <f t="shared" si="402"/>
        <v>887.00999999996691</v>
      </c>
    </row>
    <row r="3641" spans="2:13" x14ac:dyDescent="0.2">
      <c r="B3641" s="41">
        <f t="shared" si="396"/>
        <v>10644.239999999603</v>
      </c>
      <c r="C3641" s="41">
        <f>Motor!$E$5</f>
        <v>1900</v>
      </c>
      <c r="D3641" s="41">
        <f>Motor!$E$6</f>
        <v>0</v>
      </c>
      <c r="E3641" s="41">
        <f t="shared" si="397"/>
        <v>12544.239999999603</v>
      </c>
      <c r="F3641" s="41">
        <f t="shared" si="398"/>
        <v>1045.3499999999999</v>
      </c>
      <c r="G3641" s="41">
        <f>IF(VLOOKUP(F3641,Constantes!$D$2:$E$11,2,TRUE)=0,+F3641,VLOOKUP(F3641,Constantes!$D$2:$E$11,2,TRUE))</f>
        <v>1050</v>
      </c>
      <c r="H3641" s="41">
        <f>ROUND(+Motor!$D$15*Iteración!G3641,2)</f>
        <v>49.35</v>
      </c>
      <c r="I3641" s="48">
        <f t="shared" si="399"/>
        <v>837.66999999996688</v>
      </c>
      <c r="J3641" s="41">
        <f t="shared" si="400"/>
        <v>887.0199999999669</v>
      </c>
      <c r="L3641" t="str">
        <f t="shared" si="401"/>
        <v>837,67</v>
      </c>
      <c r="M3641" s="41">
        <f t="shared" si="402"/>
        <v>887.0199999999669</v>
      </c>
    </row>
    <row r="3642" spans="2:13" x14ac:dyDescent="0.2">
      <c r="B3642" s="41">
        <f t="shared" si="396"/>
        <v>10644.359999999602</v>
      </c>
      <c r="C3642" s="41">
        <f>Motor!$E$5</f>
        <v>1900</v>
      </c>
      <c r="D3642" s="41">
        <f>Motor!$E$6</f>
        <v>0</v>
      </c>
      <c r="E3642" s="41">
        <f t="shared" si="397"/>
        <v>12544.359999999602</v>
      </c>
      <c r="F3642" s="41">
        <f t="shared" si="398"/>
        <v>1045.3599999999999</v>
      </c>
      <c r="G3642" s="41">
        <f>IF(VLOOKUP(F3642,Constantes!$D$2:$E$11,2,TRUE)=0,+F3642,VLOOKUP(F3642,Constantes!$D$2:$E$11,2,TRUE))</f>
        <v>1050</v>
      </c>
      <c r="H3642" s="41">
        <f>ROUND(+Motor!$D$15*Iteración!G3642,2)</f>
        <v>49.35</v>
      </c>
      <c r="I3642" s="48">
        <f t="shared" si="399"/>
        <v>837.67999999996687</v>
      </c>
      <c r="J3642" s="41">
        <f t="shared" si="400"/>
        <v>887.02999999996689</v>
      </c>
      <c r="L3642" t="str">
        <f t="shared" si="401"/>
        <v>837,68</v>
      </c>
      <c r="M3642" s="41">
        <f t="shared" si="402"/>
        <v>887.02999999996689</v>
      </c>
    </row>
    <row r="3643" spans="2:13" x14ac:dyDescent="0.2">
      <c r="B3643" s="41">
        <f t="shared" si="396"/>
        <v>10644.479999999603</v>
      </c>
      <c r="C3643" s="41">
        <f>Motor!$E$5</f>
        <v>1900</v>
      </c>
      <c r="D3643" s="41">
        <f>Motor!$E$6</f>
        <v>0</v>
      </c>
      <c r="E3643" s="41">
        <f t="shared" si="397"/>
        <v>12544.479999999603</v>
      </c>
      <c r="F3643" s="41">
        <f t="shared" si="398"/>
        <v>1045.3699999999999</v>
      </c>
      <c r="G3643" s="41">
        <f>IF(VLOOKUP(F3643,Constantes!$D$2:$E$11,2,TRUE)=0,+F3643,VLOOKUP(F3643,Constantes!$D$2:$E$11,2,TRUE))</f>
        <v>1050</v>
      </c>
      <c r="H3643" s="41">
        <f>ROUND(+Motor!$D$15*Iteración!G3643,2)</f>
        <v>49.35</v>
      </c>
      <c r="I3643" s="48">
        <f t="shared" si="399"/>
        <v>837.68999999996686</v>
      </c>
      <c r="J3643" s="41">
        <f t="shared" si="400"/>
        <v>887.03999999996688</v>
      </c>
      <c r="L3643" t="str">
        <f t="shared" si="401"/>
        <v>837,69</v>
      </c>
      <c r="M3643" s="41">
        <f t="shared" si="402"/>
        <v>887.03999999996688</v>
      </c>
    </row>
    <row r="3644" spans="2:13" x14ac:dyDescent="0.2">
      <c r="B3644" s="41">
        <f t="shared" si="396"/>
        <v>10644.599999999602</v>
      </c>
      <c r="C3644" s="41">
        <f>Motor!$E$5</f>
        <v>1900</v>
      </c>
      <c r="D3644" s="41">
        <f>Motor!$E$6</f>
        <v>0</v>
      </c>
      <c r="E3644" s="41">
        <f t="shared" si="397"/>
        <v>12544.599999999602</v>
      </c>
      <c r="F3644" s="41">
        <f t="shared" si="398"/>
        <v>1045.3800000000001</v>
      </c>
      <c r="G3644" s="41">
        <f>IF(VLOOKUP(F3644,Constantes!$D$2:$E$11,2,TRUE)=0,+F3644,VLOOKUP(F3644,Constantes!$D$2:$E$11,2,TRUE))</f>
        <v>1050</v>
      </c>
      <c r="H3644" s="41">
        <f>ROUND(+Motor!$D$15*Iteración!G3644,2)</f>
        <v>49.35</v>
      </c>
      <c r="I3644" s="48">
        <f t="shared" si="399"/>
        <v>837.69999999996685</v>
      </c>
      <c r="J3644" s="41">
        <f t="shared" si="400"/>
        <v>887.04999999996687</v>
      </c>
      <c r="L3644" t="str">
        <f t="shared" si="401"/>
        <v>837,70</v>
      </c>
      <c r="M3644" s="41">
        <f t="shared" si="402"/>
        <v>887.04999999996687</v>
      </c>
    </row>
    <row r="3645" spans="2:13" x14ac:dyDescent="0.2">
      <c r="B3645" s="41">
        <f t="shared" si="396"/>
        <v>10644.719999999603</v>
      </c>
      <c r="C3645" s="41">
        <f>Motor!$E$5</f>
        <v>1900</v>
      </c>
      <c r="D3645" s="41">
        <f>Motor!$E$6</f>
        <v>0</v>
      </c>
      <c r="E3645" s="41">
        <f t="shared" si="397"/>
        <v>12544.719999999603</v>
      </c>
      <c r="F3645" s="41">
        <f t="shared" si="398"/>
        <v>1045.3900000000001</v>
      </c>
      <c r="G3645" s="41">
        <f>IF(VLOOKUP(F3645,Constantes!$D$2:$E$11,2,TRUE)=0,+F3645,VLOOKUP(F3645,Constantes!$D$2:$E$11,2,TRUE))</f>
        <v>1050</v>
      </c>
      <c r="H3645" s="41">
        <f>ROUND(+Motor!$D$15*Iteración!G3645,2)</f>
        <v>49.35</v>
      </c>
      <c r="I3645" s="48">
        <f t="shared" si="399"/>
        <v>837.70999999996684</v>
      </c>
      <c r="J3645" s="41">
        <f t="shared" si="400"/>
        <v>887.05999999996686</v>
      </c>
      <c r="L3645" t="str">
        <f t="shared" si="401"/>
        <v>837,71</v>
      </c>
      <c r="M3645" s="41">
        <f t="shared" si="402"/>
        <v>887.05999999996686</v>
      </c>
    </row>
    <row r="3646" spans="2:13" x14ac:dyDescent="0.2">
      <c r="B3646" s="41">
        <f t="shared" si="396"/>
        <v>10644.839999999602</v>
      </c>
      <c r="C3646" s="41">
        <f>Motor!$E$5</f>
        <v>1900</v>
      </c>
      <c r="D3646" s="41">
        <f>Motor!$E$6</f>
        <v>0</v>
      </c>
      <c r="E3646" s="41">
        <f t="shared" si="397"/>
        <v>12544.839999999602</v>
      </c>
      <c r="F3646" s="41">
        <f t="shared" si="398"/>
        <v>1045.4000000000001</v>
      </c>
      <c r="G3646" s="41">
        <f>IF(VLOOKUP(F3646,Constantes!$D$2:$E$11,2,TRUE)=0,+F3646,VLOOKUP(F3646,Constantes!$D$2:$E$11,2,TRUE))</f>
        <v>1050</v>
      </c>
      <c r="H3646" s="41">
        <f>ROUND(+Motor!$D$15*Iteración!G3646,2)</f>
        <v>49.35</v>
      </c>
      <c r="I3646" s="48">
        <f t="shared" si="399"/>
        <v>837.71999999996683</v>
      </c>
      <c r="J3646" s="41">
        <f t="shared" si="400"/>
        <v>887.06999999996685</v>
      </c>
      <c r="L3646" t="str">
        <f t="shared" si="401"/>
        <v>837,72</v>
      </c>
      <c r="M3646" s="41">
        <f t="shared" si="402"/>
        <v>887.06999999996685</v>
      </c>
    </row>
    <row r="3647" spans="2:13" x14ac:dyDescent="0.2">
      <c r="B3647" s="41">
        <f t="shared" si="396"/>
        <v>10644.959999999603</v>
      </c>
      <c r="C3647" s="41">
        <f>Motor!$E$5</f>
        <v>1900</v>
      </c>
      <c r="D3647" s="41">
        <f>Motor!$E$6</f>
        <v>0</v>
      </c>
      <c r="E3647" s="41">
        <f t="shared" si="397"/>
        <v>12544.959999999603</v>
      </c>
      <c r="F3647" s="41">
        <f t="shared" si="398"/>
        <v>1045.4100000000001</v>
      </c>
      <c r="G3647" s="41">
        <f>IF(VLOOKUP(F3647,Constantes!$D$2:$E$11,2,TRUE)=0,+F3647,VLOOKUP(F3647,Constantes!$D$2:$E$11,2,TRUE))</f>
        <v>1050</v>
      </c>
      <c r="H3647" s="41">
        <f>ROUND(+Motor!$D$15*Iteración!G3647,2)</f>
        <v>49.35</v>
      </c>
      <c r="I3647" s="48">
        <f t="shared" si="399"/>
        <v>837.72999999996682</v>
      </c>
      <c r="J3647" s="41">
        <f t="shared" si="400"/>
        <v>887.07999999996684</v>
      </c>
      <c r="L3647" t="str">
        <f t="shared" si="401"/>
        <v>837,73</v>
      </c>
      <c r="M3647" s="41">
        <f t="shared" si="402"/>
        <v>887.07999999996684</v>
      </c>
    </row>
    <row r="3648" spans="2:13" x14ac:dyDescent="0.2">
      <c r="B3648" s="41">
        <f t="shared" si="396"/>
        <v>10645.079999999602</v>
      </c>
      <c r="C3648" s="41">
        <f>Motor!$E$5</f>
        <v>1900</v>
      </c>
      <c r="D3648" s="41">
        <f>Motor!$E$6</f>
        <v>0</v>
      </c>
      <c r="E3648" s="41">
        <f t="shared" si="397"/>
        <v>12545.079999999602</v>
      </c>
      <c r="F3648" s="41">
        <f t="shared" si="398"/>
        <v>1045.42</v>
      </c>
      <c r="G3648" s="41">
        <f>IF(VLOOKUP(F3648,Constantes!$D$2:$E$11,2,TRUE)=0,+F3648,VLOOKUP(F3648,Constantes!$D$2:$E$11,2,TRUE))</f>
        <v>1050</v>
      </c>
      <c r="H3648" s="41">
        <f>ROUND(+Motor!$D$15*Iteración!G3648,2)</f>
        <v>49.35</v>
      </c>
      <c r="I3648" s="48">
        <f t="shared" si="399"/>
        <v>837.73999999996681</v>
      </c>
      <c r="J3648" s="41">
        <f t="shared" si="400"/>
        <v>887.08999999996684</v>
      </c>
      <c r="L3648" t="str">
        <f t="shared" si="401"/>
        <v>837,74</v>
      </c>
      <c r="M3648" s="41">
        <f t="shared" si="402"/>
        <v>887.08999999996684</v>
      </c>
    </row>
    <row r="3649" spans="2:13" x14ac:dyDescent="0.2">
      <c r="B3649" s="41">
        <f t="shared" si="396"/>
        <v>10645.199999999602</v>
      </c>
      <c r="C3649" s="41">
        <f>Motor!$E$5</f>
        <v>1900</v>
      </c>
      <c r="D3649" s="41">
        <f>Motor!$E$6</f>
        <v>0</v>
      </c>
      <c r="E3649" s="41">
        <f t="shared" si="397"/>
        <v>12545.199999999602</v>
      </c>
      <c r="F3649" s="41">
        <f t="shared" si="398"/>
        <v>1045.43</v>
      </c>
      <c r="G3649" s="41">
        <f>IF(VLOOKUP(F3649,Constantes!$D$2:$E$11,2,TRUE)=0,+F3649,VLOOKUP(F3649,Constantes!$D$2:$E$11,2,TRUE))</f>
        <v>1050</v>
      </c>
      <c r="H3649" s="41">
        <f>ROUND(+Motor!$D$15*Iteración!G3649,2)</f>
        <v>49.35</v>
      </c>
      <c r="I3649" s="48">
        <f t="shared" si="399"/>
        <v>837.7499999999668</v>
      </c>
      <c r="J3649" s="41">
        <f t="shared" si="400"/>
        <v>887.09999999996683</v>
      </c>
      <c r="L3649" t="str">
        <f t="shared" si="401"/>
        <v>837,75</v>
      </c>
      <c r="M3649" s="41">
        <f t="shared" si="402"/>
        <v>887.09999999996683</v>
      </c>
    </row>
    <row r="3650" spans="2:13" x14ac:dyDescent="0.2">
      <c r="B3650" s="41">
        <f t="shared" si="396"/>
        <v>10645.319999999601</v>
      </c>
      <c r="C3650" s="41">
        <f>Motor!$E$5</f>
        <v>1900</v>
      </c>
      <c r="D3650" s="41">
        <f>Motor!$E$6</f>
        <v>0</v>
      </c>
      <c r="E3650" s="41">
        <f t="shared" si="397"/>
        <v>12545.319999999601</v>
      </c>
      <c r="F3650" s="41">
        <f t="shared" si="398"/>
        <v>1045.44</v>
      </c>
      <c r="G3650" s="41">
        <f>IF(VLOOKUP(F3650,Constantes!$D$2:$E$11,2,TRUE)=0,+F3650,VLOOKUP(F3650,Constantes!$D$2:$E$11,2,TRUE))</f>
        <v>1050</v>
      </c>
      <c r="H3650" s="41">
        <f>ROUND(+Motor!$D$15*Iteración!G3650,2)</f>
        <v>49.35</v>
      </c>
      <c r="I3650" s="48">
        <f t="shared" si="399"/>
        <v>837.75999999996679</v>
      </c>
      <c r="J3650" s="41">
        <f t="shared" si="400"/>
        <v>887.10999999996682</v>
      </c>
      <c r="L3650" t="str">
        <f t="shared" si="401"/>
        <v>837,76</v>
      </c>
      <c r="M3650" s="41">
        <f t="shared" si="402"/>
        <v>887.10999999996682</v>
      </c>
    </row>
    <row r="3651" spans="2:13" x14ac:dyDescent="0.2">
      <c r="B3651" s="41">
        <f t="shared" si="396"/>
        <v>10645.439999999602</v>
      </c>
      <c r="C3651" s="41">
        <f>Motor!$E$5</f>
        <v>1900</v>
      </c>
      <c r="D3651" s="41">
        <f>Motor!$E$6</f>
        <v>0</v>
      </c>
      <c r="E3651" s="41">
        <f t="shared" si="397"/>
        <v>12545.439999999602</v>
      </c>
      <c r="F3651" s="41">
        <f t="shared" si="398"/>
        <v>1045.45</v>
      </c>
      <c r="G3651" s="41">
        <f>IF(VLOOKUP(F3651,Constantes!$D$2:$E$11,2,TRUE)=0,+F3651,VLOOKUP(F3651,Constantes!$D$2:$E$11,2,TRUE))</f>
        <v>1050</v>
      </c>
      <c r="H3651" s="41">
        <f>ROUND(+Motor!$D$15*Iteración!G3651,2)</f>
        <v>49.35</v>
      </c>
      <c r="I3651" s="48">
        <f t="shared" si="399"/>
        <v>837.76999999996679</v>
      </c>
      <c r="J3651" s="41">
        <f t="shared" si="400"/>
        <v>887.11999999996681</v>
      </c>
      <c r="L3651" t="str">
        <f t="shared" si="401"/>
        <v>837,77</v>
      </c>
      <c r="M3651" s="41">
        <f t="shared" si="402"/>
        <v>887.11999999996681</v>
      </c>
    </row>
    <row r="3652" spans="2:13" x14ac:dyDescent="0.2">
      <c r="B3652" s="41">
        <f t="shared" ref="B3652:B3715" si="403">+J3652*12</f>
        <v>10645.559999999601</v>
      </c>
      <c r="C3652" s="41">
        <f>Motor!$E$5</f>
        <v>1900</v>
      </c>
      <c r="D3652" s="41">
        <f>Motor!$E$6</f>
        <v>0</v>
      </c>
      <c r="E3652" s="41">
        <f t="shared" si="397"/>
        <v>12545.559999999601</v>
      </c>
      <c r="F3652" s="41">
        <f t="shared" si="398"/>
        <v>1045.46</v>
      </c>
      <c r="G3652" s="41">
        <f>IF(VLOOKUP(F3652,Constantes!$D$2:$E$11,2,TRUE)=0,+F3652,VLOOKUP(F3652,Constantes!$D$2:$E$11,2,TRUE))</f>
        <v>1050</v>
      </c>
      <c r="H3652" s="41">
        <f>ROUND(+Motor!$D$15*Iteración!G3652,2)</f>
        <v>49.35</v>
      </c>
      <c r="I3652" s="48">
        <f t="shared" si="399"/>
        <v>837.77999999996678</v>
      </c>
      <c r="J3652" s="41">
        <f t="shared" si="400"/>
        <v>887.1299999999668</v>
      </c>
      <c r="L3652" t="str">
        <f t="shared" si="401"/>
        <v>837,78</v>
      </c>
      <c r="M3652" s="41">
        <f t="shared" si="402"/>
        <v>887.1299999999668</v>
      </c>
    </row>
    <row r="3653" spans="2:13" x14ac:dyDescent="0.2">
      <c r="B3653" s="41">
        <f t="shared" si="403"/>
        <v>10645.679999999602</v>
      </c>
      <c r="C3653" s="41">
        <f>Motor!$E$5</f>
        <v>1900</v>
      </c>
      <c r="D3653" s="41">
        <f>Motor!$E$6</f>
        <v>0</v>
      </c>
      <c r="E3653" s="41">
        <f t="shared" ref="E3653:E3716" si="404">SUM(B3653:D3653)</f>
        <v>12545.679999999602</v>
      </c>
      <c r="F3653" s="41">
        <f t="shared" ref="F3653:F3716" si="405">ROUND(+E3653/12,2)</f>
        <v>1045.47</v>
      </c>
      <c r="G3653" s="41">
        <f>IF(VLOOKUP(F3653,Constantes!$D$2:$E$11,2,TRUE)=0,+F3653,VLOOKUP(F3653,Constantes!$D$2:$E$11,2,TRUE))</f>
        <v>1050</v>
      </c>
      <c r="H3653" s="41">
        <f>ROUND(+Motor!$D$15*Iteración!G3653,2)</f>
        <v>49.35</v>
      </c>
      <c r="I3653" s="48">
        <f t="shared" ref="I3653:I3716" si="406">+J3653-H3653</f>
        <v>837.78999999996677</v>
      </c>
      <c r="J3653" s="41">
        <f t="shared" ref="J3653:J3716" si="407">+J3652+$J$1</f>
        <v>887.13999999996679</v>
      </c>
      <c r="L3653" t="str">
        <f t="shared" si="401"/>
        <v>837,79</v>
      </c>
      <c r="M3653" s="41">
        <f t="shared" si="402"/>
        <v>887.13999999996679</v>
      </c>
    </row>
    <row r="3654" spans="2:13" x14ac:dyDescent="0.2">
      <c r="B3654" s="41">
        <f t="shared" si="403"/>
        <v>10645.799999999601</v>
      </c>
      <c r="C3654" s="41">
        <f>Motor!$E$5</f>
        <v>1900</v>
      </c>
      <c r="D3654" s="41">
        <f>Motor!$E$6</f>
        <v>0</v>
      </c>
      <c r="E3654" s="41">
        <f t="shared" si="404"/>
        <v>12545.799999999601</v>
      </c>
      <c r="F3654" s="41">
        <f t="shared" si="405"/>
        <v>1045.48</v>
      </c>
      <c r="G3654" s="41">
        <f>IF(VLOOKUP(F3654,Constantes!$D$2:$E$11,2,TRUE)=0,+F3654,VLOOKUP(F3654,Constantes!$D$2:$E$11,2,TRUE))</f>
        <v>1050</v>
      </c>
      <c r="H3654" s="41">
        <f>ROUND(+Motor!$D$15*Iteración!G3654,2)</f>
        <v>49.35</v>
      </c>
      <c r="I3654" s="48">
        <f t="shared" si="406"/>
        <v>837.79999999996676</v>
      </c>
      <c r="J3654" s="41">
        <f t="shared" si="407"/>
        <v>887.14999999996678</v>
      </c>
      <c r="L3654" t="str">
        <f t="shared" si="401"/>
        <v>837,80</v>
      </c>
      <c r="M3654" s="41">
        <f t="shared" si="402"/>
        <v>887.14999999996678</v>
      </c>
    </row>
    <row r="3655" spans="2:13" x14ac:dyDescent="0.2">
      <c r="B3655" s="41">
        <f t="shared" si="403"/>
        <v>10645.919999999602</v>
      </c>
      <c r="C3655" s="41">
        <f>Motor!$E$5</f>
        <v>1900</v>
      </c>
      <c r="D3655" s="41">
        <f>Motor!$E$6</f>
        <v>0</v>
      </c>
      <c r="E3655" s="41">
        <f t="shared" si="404"/>
        <v>12545.919999999602</v>
      </c>
      <c r="F3655" s="41">
        <f t="shared" si="405"/>
        <v>1045.49</v>
      </c>
      <c r="G3655" s="41">
        <f>IF(VLOOKUP(F3655,Constantes!$D$2:$E$11,2,TRUE)=0,+F3655,VLOOKUP(F3655,Constantes!$D$2:$E$11,2,TRUE))</f>
        <v>1050</v>
      </c>
      <c r="H3655" s="41">
        <f>ROUND(+Motor!$D$15*Iteración!G3655,2)</f>
        <v>49.35</v>
      </c>
      <c r="I3655" s="48">
        <f t="shared" si="406"/>
        <v>837.80999999996675</v>
      </c>
      <c r="J3655" s="41">
        <f t="shared" si="407"/>
        <v>887.15999999996677</v>
      </c>
      <c r="L3655" t="str">
        <f t="shared" si="401"/>
        <v>837,81</v>
      </c>
      <c r="M3655" s="41">
        <f t="shared" si="402"/>
        <v>887.15999999996677</v>
      </c>
    </row>
    <row r="3656" spans="2:13" x14ac:dyDescent="0.2">
      <c r="B3656" s="41">
        <f t="shared" si="403"/>
        <v>10646.039999999601</v>
      </c>
      <c r="C3656" s="41">
        <f>Motor!$E$5</f>
        <v>1900</v>
      </c>
      <c r="D3656" s="41">
        <f>Motor!$E$6</f>
        <v>0</v>
      </c>
      <c r="E3656" s="41">
        <f t="shared" si="404"/>
        <v>12546.039999999601</v>
      </c>
      <c r="F3656" s="41">
        <f t="shared" si="405"/>
        <v>1045.5</v>
      </c>
      <c r="G3656" s="41">
        <f>IF(VLOOKUP(F3656,Constantes!$D$2:$E$11,2,TRUE)=0,+F3656,VLOOKUP(F3656,Constantes!$D$2:$E$11,2,TRUE))</f>
        <v>1050</v>
      </c>
      <c r="H3656" s="41">
        <f>ROUND(+Motor!$D$15*Iteración!G3656,2)</f>
        <v>49.35</v>
      </c>
      <c r="I3656" s="48">
        <f t="shared" si="406"/>
        <v>837.81999999996674</v>
      </c>
      <c r="J3656" s="41">
        <f t="shared" si="407"/>
        <v>887.16999999996676</v>
      </c>
      <c r="L3656" t="str">
        <f t="shared" si="401"/>
        <v>837,82</v>
      </c>
      <c r="M3656" s="41">
        <f t="shared" si="402"/>
        <v>887.16999999996676</v>
      </c>
    </row>
    <row r="3657" spans="2:13" x14ac:dyDescent="0.2">
      <c r="B3657" s="41">
        <f t="shared" si="403"/>
        <v>10646.159999999601</v>
      </c>
      <c r="C3657" s="41">
        <f>Motor!$E$5</f>
        <v>1900</v>
      </c>
      <c r="D3657" s="41">
        <f>Motor!$E$6</f>
        <v>0</v>
      </c>
      <c r="E3657" s="41">
        <f t="shared" si="404"/>
        <v>12546.159999999601</v>
      </c>
      <c r="F3657" s="41">
        <f t="shared" si="405"/>
        <v>1045.51</v>
      </c>
      <c r="G3657" s="41">
        <f>IF(VLOOKUP(F3657,Constantes!$D$2:$E$11,2,TRUE)=0,+F3657,VLOOKUP(F3657,Constantes!$D$2:$E$11,2,TRUE))</f>
        <v>1050</v>
      </c>
      <c r="H3657" s="41">
        <f>ROUND(+Motor!$D$15*Iteración!G3657,2)</f>
        <v>49.35</v>
      </c>
      <c r="I3657" s="48">
        <f t="shared" si="406"/>
        <v>837.82999999996673</v>
      </c>
      <c r="J3657" s="41">
        <f t="shared" si="407"/>
        <v>887.17999999996675</v>
      </c>
      <c r="L3657" t="str">
        <f t="shared" si="401"/>
        <v>837,83</v>
      </c>
      <c r="M3657" s="41">
        <f t="shared" si="402"/>
        <v>887.17999999996675</v>
      </c>
    </row>
    <row r="3658" spans="2:13" x14ac:dyDescent="0.2">
      <c r="B3658" s="41">
        <f t="shared" si="403"/>
        <v>10646.2799999996</v>
      </c>
      <c r="C3658" s="41">
        <f>Motor!$E$5</f>
        <v>1900</v>
      </c>
      <c r="D3658" s="41">
        <f>Motor!$E$6</f>
        <v>0</v>
      </c>
      <c r="E3658" s="41">
        <f t="shared" si="404"/>
        <v>12546.2799999996</v>
      </c>
      <c r="F3658" s="41">
        <f t="shared" si="405"/>
        <v>1045.52</v>
      </c>
      <c r="G3658" s="41">
        <f>IF(VLOOKUP(F3658,Constantes!$D$2:$E$11,2,TRUE)=0,+F3658,VLOOKUP(F3658,Constantes!$D$2:$E$11,2,TRUE))</f>
        <v>1050</v>
      </c>
      <c r="H3658" s="41">
        <f>ROUND(+Motor!$D$15*Iteración!G3658,2)</f>
        <v>49.35</v>
      </c>
      <c r="I3658" s="48">
        <f t="shared" si="406"/>
        <v>837.83999999996672</v>
      </c>
      <c r="J3658" s="41">
        <f t="shared" si="407"/>
        <v>887.18999999996674</v>
      </c>
      <c r="L3658" t="str">
        <f t="shared" si="401"/>
        <v>837,84</v>
      </c>
      <c r="M3658" s="41">
        <f t="shared" si="402"/>
        <v>887.18999999996674</v>
      </c>
    </row>
    <row r="3659" spans="2:13" x14ac:dyDescent="0.2">
      <c r="B3659" s="41">
        <f t="shared" si="403"/>
        <v>10646.399999999601</v>
      </c>
      <c r="C3659" s="41">
        <f>Motor!$E$5</f>
        <v>1900</v>
      </c>
      <c r="D3659" s="41">
        <f>Motor!$E$6</f>
        <v>0</v>
      </c>
      <c r="E3659" s="41">
        <f t="shared" si="404"/>
        <v>12546.399999999601</v>
      </c>
      <c r="F3659" s="41">
        <f t="shared" si="405"/>
        <v>1045.53</v>
      </c>
      <c r="G3659" s="41">
        <f>IF(VLOOKUP(F3659,Constantes!$D$2:$E$11,2,TRUE)=0,+F3659,VLOOKUP(F3659,Constantes!$D$2:$E$11,2,TRUE))</f>
        <v>1050</v>
      </c>
      <c r="H3659" s="41">
        <f>ROUND(+Motor!$D$15*Iteración!G3659,2)</f>
        <v>49.35</v>
      </c>
      <c r="I3659" s="48">
        <f t="shared" si="406"/>
        <v>837.84999999996671</v>
      </c>
      <c r="J3659" s="41">
        <f t="shared" si="407"/>
        <v>887.19999999996674</v>
      </c>
      <c r="L3659" t="str">
        <f t="shared" si="401"/>
        <v>837,85</v>
      </c>
      <c r="M3659" s="41">
        <f t="shared" si="402"/>
        <v>887.19999999996674</v>
      </c>
    </row>
    <row r="3660" spans="2:13" x14ac:dyDescent="0.2">
      <c r="B3660" s="41">
        <f t="shared" si="403"/>
        <v>10646.5199999996</v>
      </c>
      <c r="C3660" s="41">
        <f>Motor!$E$5</f>
        <v>1900</v>
      </c>
      <c r="D3660" s="41">
        <f>Motor!$E$6</f>
        <v>0</v>
      </c>
      <c r="E3660" s="41">
        <f t="shared" si="404"/>
        <v>12546.5199999996</v>
      </c>
      <c r="F3660" s="41">
        <f t="shared" si="405"/>
        <v>1045.54</v>
      </c>
      <c r="G3660" s="41">
        <f>IF(VLOOKUP(F3660,Constantes!$D$2:$E$11,2,TRUE)=0,+F3660,VLOOKUP(F3660,Constantes!$D$2:$E$11,2,TRUE))</f>
        <v>1050</v>
      </c>
      <c r="H3660" s="41">
        <f>ROUND(+Motor!$D$15*Iteración!G3660,2)</f>
        <v>49.35</v>
      </c>
      <c r="I3660" s="48">
        <f t="shared" si="406"/>
        <v>837.8599999999667</v>
      </c>
      <c r="J3660" s="41">
        <f t="shared" si="407"/>
        <v>887.20999999996673</v>
      </c>
      <c r="L3660" t="str">
        <f t="shared" si="401"/>
        <v>837,86</v>
      </c>
      <c r="M3660" s="41">
        <f t="shared" si="402"/>
        <v>887.20999999996673</v>
      </c>
    </row>
    <row r="3661" spans="2:13" x14ac:dyDescent="0.2">
      <c r="B3661" s="41">
        <f t="shared" si="403"/>
        <v>10646.639999999601</v>
      </c>
      <c r="C3661" s="41">
        <f>Motor!$E$5</f>
        <v>1900</v>
      </c>
      <c r="D3661" s="41">
        <f>Motor!$E$6</f>
        <v>0</v>
      </c>
      <c r="E3661" s="41">
        <f t="shared" si="404"/>
        <v>12546.639999999601</v>
      </c>
      <c r="F3661" s="41">
        <f t="shared" si="405"/>
        <v>1045.55</v>
      </c>
      <c r="G3661" s="41">
        <f>IF(VLOOKUP(F3661,Constantes!$D$2:$E$11,2,TRUE)=0,+F3661,VLOOKUP(F3661,Constantes!$D$2:$E$11,2,TRUE))</f>
        <v>1050</v>
      </c>
      <c r="H3661" s="41">
        <f>ROUND(+Motor!$D$15*Iteración!G3661,2)</f>
        <v>49.35</v>
      </c>
      <c r="I3661" s="48">
        <f t="shared" si="406"/>
        <v>837.86999999996669</v>
      </c>
      <c r="J3661" s="41">
        <f t="shared" si="407"/>
        <v>887.21999999996672</v>
      </c>
      <c r="L3661" t="str">
        <f t="shared" si="401"/>
        <v>837,87</v>
      </c>
      <c r="M3661" s="41">
        <f t="shared" si="402"/>
        <v>887.21999999996672</v>
      </c>
    </row>
    <row r="3662" spans="2:13" x14ac:dyDescent="0.2">
      <c r="B3662" s="41">
        <f t="shared" si="403"/>
        <v>10646.7599999996</v>
      </c>
      <c r="C3662" s="41">
        <f>Motor!$E$5</f>
        <v>1900</v>
      </c>
      <c r="D3662" s="41">
        <f>Motor!$E$6</f>
        <v>0</v>
      </c>
      <c r="E3662" s="41">
        <f t="shared" si="404"/>
        <v>12546.7599999996</v>
      </c>
      <c r="F3662" s="41">
        <f t="shared" si="405"/>
        <v>1045.56</v>
      </c>
      <c r="G3662" s="41">
        <f>IF(VLOOKUP(F3662,Constantes!$D$2:$E$11,2,TRUE)=0,+F3662,VLOOKUP(F3662,Constantes!$D$2:$E$11,2,TRUE))</f>
        <v>1050</v>
      </c>
      <c r="H3662" s="41">
        <f>ROUND(+Motor!$D$15*Iteración!G3662,2)</f>
        <v>49.35</v>
      </c>
      <c r="I3662" s="48">
        <f t="shared" si="406"/>
        <v>837.87999999996669</v>
      </c>
      <c r="J3662" s="41">
        <f t="shared" si="407"/>
        <v>887.22999999996671</v>
      </c>
      <c r="L3662" t="str">
        <f t="shared" si="401"/>
        <v>837,88</v>
      </c>
      <c r="M3662" s="41">
        <f t="shared" si="402"/>
        <v>887.22999999996671</v>
      </c>
    </row>
    <row r="3663" spans="2:13" x14ac:dyDescent="0.2">
      <c r="B3663" s="41">
        <f t="shared" si="403"/>
        <v>10646.879999999601</v>
      </c>
      <c r="C3663" s="41">
        <f>Motor!$E$5</f>
        <v>1900</v>
      </c>
      <c r="D3663" s="41">
        <f>Motor!$E$6</f>
        <v>0</v>
      </c>
      <c r="E3663" s="41">
        <f t="shared" si="404"/>
        <v>12546.879999999601</v>
      </c>
      <c r="F3663" s="41">
        <f t="shared" si="405"/>
        <v>1045.57</v>
      </c>
      <c r="G3663" s="41">
        <f>IF(VLOOKUP(F3663,Constantes!$D$2:$E$11,2,TRUE)=0,+F3663,VLOOKUP(F3663,Constantes!$D$2:$E$11,2,TRUE))</f>
        <v>1050</v>
      </c>
      <c r="H3663" s="41">
        <f>ROUND(+Motor!$D$15*Iteración!G3663,2)</f>
        <v>49.35</v>
      </c>
      <c r="I3663" s="48">
        <f t="shared" si="406"/>
        <v>837.88999999996668</v>
      </c>
      <c r="J3663" s="41">
        <f t="shared" si="407"/>
        <v>887.2399999999667</v>
      </c>
      <c r="L3663" t="str">
        <f t="shared" si="401"/>
        <v>837,89</v>
      </c>
      <c r="M3663" s="41">
        <f t="shared" si="402"/>
        <v>887.2399999999667</v>
      </c>
    </row>
    <row r="3664" spans="2:13" x14ac:dyDescent="0.2">
      <c r="B3664" s="41">
        <f t="shared" si="403"/>
        <v>10646.9999999996</v>
      </c>
      <c r="C3664" s="41">
        <f>Motor!$E$5</f>
        <v>1900</v>
      </c>
      <c r="D3664" s="41">
        <f>Motor!$E$6</f>
        <v>0</v>
      </c>
      <c r="E3664" s="41">
        <f t="shared" si="404"/>
        <v>12546.9999999996</v>
      </c>
      <c r="F3664" s="41">
        <f t="shared" si="405"/>
        <v>1045.58</v>
      </c>
      <c r="G3664" s="41">
        <f>IF(VLOOKUP(F3664,Constantes!$D$2:$E$11,2,TRUE)=0,+F3664,VLOOKUP(F3664,Constantes!$D$2:$E$11,2,TRUE))</f>
        <v>1050</v>
      </c>
      <c r="H3664" s="41">
        <f>ROUND(+Motor!$D$15*Iteración!G3664,2)</f>
        <v>49.35</v>
      </c>
      <c r="I3664" s="48">
        <f t="shared" si="406"/>
        <v>837.89999999996667</v>
      </c>
      <c r="J3664" s="41">
        <f t="shared" si="407"/>
        <v>887.24999999996669</v>
      </c>
      <c r="L3664" t="str">
        <f t="shared" si="401"/>
        <v>837,90</v>
      </c>
      <c r="M3664" s="41">
        <f t="shared" si="402"/>
        <v>887.24999999996669</v>
      </c>
    </row>
    <row r="3665" spans="2:13" x14ac:dyDescent="0.2">
      <c r="B3665" s="41">
        <f t="shared" si="403"/>
        <v>10647.119999999601</v>
      </c>
      <c r="C3665" s="41">
        <f>Motor!$E$5</f>
        <v>1900</v>
      </c>
      <c r="D3665" s="41">
        <f>Motor!$E$6</f>
        <v>0</v>
      </c>
      <c r="E3665" s="41">
        <f t="shared" si="404"/>
        <v>12547.119999999601</v>
      </c>
      <c r="F3665" s="41">
        <f t="shared" si="405"/>
        <v>1045.5899999999999</v>
      </c>
      <c r="G3665" s="41">
        <f>IF(VLOOKUP(F3665,Constantes!$D$2:$E$11,2,TRUE)=0,+F3665,VLOOKUP(F3665,Constantes!$D$2:$E$11,2,TRUE))</f>
        <v>1050</v>
      </c>
      <c r="H3665" s="41">
        <f>ROUND(+Motor!$D$15*Iteración!G3665,2)</f>
        <v>49.35</v>
      </c>
      <c r="I3665" s="48">
        <f t="shared" si="406"/>
        <v>837.90999999996666</v>
      </c>
      <c r="J3665" s="41">
        <f t="shared" si="407"/>
        <v>887.25999999996668</v>
      </c>
      <c r="L3665" t="str">
        <f t="shared" si="401"/>
        <v>837,91</v>
      </c>
      <c r="M3665" s="41">
        <f t="shared" si="402"/>
        <v>887.25999999996668</v>
      </c>
    </row>
    <row r="3666" spans="2:13" x14ac:dyDescent="0.2">
      <c r="B3666" s="41">
        <f t="shared" si="403"/>
        <v>10647.2399999996</v>
      </c>
      <c r="C3666" s="41">
        <f>Motor!$E$5</f>
        <v>1900</v>
      </c>
      <c r="D3666" s="41">
        <f>Motor!$E$6</f>
        <v>0</v>
      </c>
      <c r="E3666" s="41">
        <f t="shared" si="404"/>
        <v>12547.2399999996</v>
      </c>
      <c r="F3666" s="41">
        <f t="shared" si="405"/>
        <v>1045.5999999999999</v>
      </c>
      <c r="G3666" s="41">
        <f>IF(VLOOKUP(F3666,Constantes!$D$2:$E$11,2,TRUE)=0,+F3666,VLOOKUP(F3666,Constantes!$D$2:$E$11,2,TRUE))</f>
        <v>1050</v>
      </c>
      <c r="H3666" s="41">
        <f>ROUND(+Motor!$D$15*Iteración!G3666,2)</f>
        <v>49.35</v>
      </c>
      <c r="I3666" s="48">
        <f t="shared" si="406"/>
        <v>837.91999999996665</v>
      </c>
      <c r="J3666" s="41">
        <f t="shared" si="407"/>
        <v>887.26999999996667</v>
      </c>
      <c r="L3666" t="str">
        <f t="shared" si="401"/>
        <v>837,92</v>
      </c>
      <c r="M3666" s="41">
        <f t="shared" si="402"/>
        <v>887.26999999996667</v>
      </c>
    </row>
    <row r="3667" spans="2:13" x14ac:dyDescent="0.2">
      <c r="B3667" s="41">
        <f t="shared" si="403"/>
        <v>10647.3599999996</v>
      </c>
      <c r="C3667" s="41">
        <f>Motor!$E$5</f>
        <v>1900</v>
      </c>
      <c r="D3667" s="41">
        <f>Motor!$E$6</f>
        <v>0</v>
      </c>
      <c r="E3667" s="41">
        <f t="shared" si="404"/>
        <v>12547.3599999996</v>
      </c>
      <c r="F3667" s="41">
        <f t="shared" si="405"/>
        <v>1045.6099999999999</v>
      </c>
      <c r="G3667" s="41">
        <f>IF(VLOOKUP(F3667,Constantes!$D$2:$E$11,2,TRUE)=0,+F3667,VLOOKUP(F3667,Constantes!$D$2:$E$11,2,TRUE))</f>
        <v>1050</v>
      </c>
      <c r="H3667" s="41">
        <f>ROUND(+Motor!$D$15*Iteración!G3667,2)</f>
        <v>49.35</v>
      </c>
      <c r="I3667" s="48">
        <f t="shared" si="406"/>
        <v>837.92999999996664</v>
      </c>
      <c r="J3667" s="41">
        <f t="shared" si="407"/>
        <v>887.27999999996666</v>
      </c>
      <c r="L3667" t="str">
        <f t="shared" si="401"/>
        <v>837,93</v>
      </c>
      <c r="M3667" s="41">
        <f t="shared" si="402"/>
        <v>887.27999999996666</v>
      </c>
    </row>
    <row r="3668" spans="2:13" x14ac:dyDescent="0.2">
      <c r="B3668" s="41">
        <f t="shared" si="403"/>
        <v>10647.479999999599</v>
      </c>
      <c r="C3668" s="41">
        <f>Motor!$E$5</f>
        <v>1900</v>
      </c>
      <c r="D3668" s="41">
        <f>Motor!$E$6</f>
        <v>0</v>
      </c>
      <c r="E3668" s="41">
        <f t="shared" si="404"/>
        <v>12547.479999999599</v>
      </c>
      <c r="F3668" s="41">
        <f t="shared" si="405"/>
        <v>1045.6199999999999</v>
      </c>
      <c r="G3668" s="41">
        <f>IF(VLOOKUP(F3668,Constantes!$D$2:$E$11,2,TRUE)=0,+F3668,VLOOKUP(F3668,Constantes!$D$2:$E$11,2,TRUE))</f>
        <v>1050</v>
      </c>
      <c r="H3668" s="41">
        <f>ROUND(+Motor!$D$15*Iteración!G3668,2)</f>
        <v>49.35</v>
      </c>
      <c r="I3668" s="48">
        <f t="shared" si="406"/>
        <v>837.93999999996663</v>
      </c>
      <c r="J3668" s="41">
        <f t="shared" si="407"/>
        <v>887.28999999996665</v>
      </c>
      <c r="L3668" t="str">
        <f t="shared" si="401"/>
        <v>837,94</v>
      </c>
      <c r="M3668" s="41">
        <f t="shared" si="402"/>
        <v>887.28999999996665</v>
      </c>
    </row>
    <row r="3669" spans="2:13" x14ac:dyDescent="0.2">
      <c r="B3669" s="41">
        <f t="shared" si="403"/>
        <v>10647.5999999996</v>
      </c>
      <c r="C3669" s="41">
        <f>Motor!$E$5</f>
        <v>1900</v>
      </c>
      <c r="D3669" s="41">
        <f>Motor!$E$6</f>
        <v>0</v>
      </c>
      <c r="E3669" s="41">
        <f t="shared" si="404"/>
        <v>12547.5999999996</v>
      </c>
      <c r="F3669" s="41">
        <f t="shared" si="405"/>
        <v>1045.6300000000001</v>
      </c>
      <c r="G3669" s="41">
        <f>IF(VLOOKUP(F3669,Constantes!$D$2:$E$11,2,TRUE)=0,+F3669,VLOOKUP(F3669,Constantes!$D$2:$E$11,2,TRUE))</f>
        <v>1050</v>
      </c>
      <c r="H3669" s="41">
        <f>ROUND(+Motor!$D$15*Iteración!G3669,2)</f>
        <v>49.35</v>
      </c>
      <c r="I3669" s="48">
        <f t="shared" si="406"/>
        <v>837.94999999996662</v>
      </c>
      <c r="J3669" s="41">
        <f t="shared" si="407"/>
        <v>887.29999999996664</v>
      </c>
      <c r="L3669" t="str">
        <f t="shared" si="401"/>
        <v>837,95</v>
      </c>
      <c r="M3669" s="41">
        <f t="shared" si="402"/>
        <v>887.29999999996664</v>
      </c>
    </row>
    <row r="3670" spans="2:13" x14ac:dyDescent="0.2">
      <c r="B3670" s="41">
        <f t="shared" si="403"/>
        <v>10647.719999999599</v>
      </c>
      <c r="C3670" s="41">
        <f>Motor!$E$5</f>
        <v>1900</v>
      </c>
      <c r="D3670" s="41">
        <f>Motor!$E$6</f>
        <v>0</v>
      </c>
      <c r="E3670" s="41">
        <f t="shared" si="404"/>
        <v>12547.719999999599</v>
      </c>
      <c r="F3670" s="41">
        <f t="shared" si="405"/>
        <v>1045.6400000000001</v>
      </c>
      <c r="G3670" s="41">
        <f>IF(VLOOKUP(F3670,Constantes!$D$2:$E$11,2,TRUE)=0,+F3670,VLOOKUP(F3670,Constantes!$D$2:$E$11,2,TRUE))</f>
        <v>1050</v>
      </c>
      <c r="H3670" s="41">
        <f>ROUND(+Motor!$D$15*Iteración!G3670,2)</f>
        <v>49.35</v>
      </c>
      <c r="I3670" s="48">
        <f t="shared" si="406"/>
        <v>837.95999999996661</v>
      </c>
      <c r="J3670" s="41">
        <f t="shared" si="407"/>
        <v>887.30999999996664</v>
      </c>
      <c r="L3670" t="str">
        <f t="shared" si="401"/>
        <v>837,96</v>
      </c>
      <c r="M3670" s="41">
        <f t="shared" si="402"/>
        <v>887.30999999996664</v>
      </c>
    </row>
    <row r="3671" spans="2:13" x14ac:dyDescent="0.2">
      <c r="B3671" s="41">
        <f t="shared" si="403"/>
        <v>10647.8399999996</v>
      </c>
      <c r="C3671" s="41">
        <f>Motor!$E$5</f>
        <v>1900</v>
      </c>
      <c r="D3671" s="41">
        <f>Motor!$E$6</f>
        <v>0</v>
      </c>
      <c r="E3671" s="41">
        <f t="shared" si="404"/>
        <v>12547.8399999996</v>
      </c>
      <c r="F3671" s="41">
        <f t="shared" si="405"/>
        <v>1045.6500000000001</v>
      </c>
      <c r="G3671" s="41">
        <f>IF(VLOOKUP(F3671,Constantes!$D$2:$E$11,2,TRUE)=0,+F3671,VLOOKUP(F3671,Constantes!$D$2:$E$11,2,TRUE))</f>
        <v>1050</v>
      </c>
      <c r="H3671" s="41">
        <f>ROUND(+Motor!$D$15*Iteración!G3671,2)</f>
        <v>49.35</v>
      </c>
      <c r="I3671" s="48">
        <f t="shared" si="406"/>
        <v>837.9699999999666</v>
      </c>
      <c r="J3671" s="41">
        <f t="shared" si="407"/>
        <v>887.31999999996663</v>
      </c>
      <c r="L3671" t="str">
        <f t="shared" si="401"/>
        <v>837,97</v>
      </c>
      <c r="M3671" s="41">
        <f t="shared" si="402"/>
        <v>887.31999999996663</v>
      </c>
    </row>
    <row r="3672" spans="2:13" x14ac:dyDescent="0.2">
      <c r="B3672" s="41">
        <f t="shared" si="403"/>
        <v>10647.959999999599</v>
      </c>
      <c r="C3672" s="41">
        <f>Motor!$E$5</f>
        <v>1900</v>
      </c>
      <c r="D3672" s="41">
        <f>Motor!$E$6</f>
        <v>0</v>
      </c>
      <c r="E3672" s="41">
        <f t="shared" si="404"/>
        <v>12547.959999999599</v>
      </c>
      <c r="F3672" s="41">
        <f t="shared" si="405"/>
        <v>1045.6600000000001</v>
      </c>
      <c r="G3672" s="41">
        <f>IF(VLOOKUP(F3672,Constantes!$D$2:$E$11,2,TRUE)=0,+F3672,VLOOKUP(F3672,Constantes!$D$2:$E$11,2,TRUE))</f>
        <v>1050</v>
      </c>
      <c r="H3672" s="41">
        <f>ROUND(+Motor!$D$15*Iteración!G3672,2)</f>
        <v>49.35</v>
      </c>
      <c r="I3672" s="48">
        <f t="shared" si="406"/>
        <v>837.97999999996659</v>
      </c>
      <c r="J3672" s="41">
        <f t="shared" si="407"/>
        <v>887.32999999996662</v>
      </c>
      <c r="L3672" t="str">
        <f t="shared" si="401"/>
        <v>837,98</v>
      </c>
      <c r="M3672" s="41">
        <f t="shared" si="402"/>
        <v>887.32999999996662</v>
      </c>
    </row>
    <row r="3673" spans="2:13" x14ac:dyDescent="0.2">
      <c r="B3673" s="41">
        <f t="shared" si="403"/>
        <v>10648.0799999996</v>
      </c>
      <c r="C3673" s="41">
        <f>Motor!$E$5</f>
        <v>1900</v>
      </c>
      <c r="D3673" s="41">
        <f>Motor!$E$6</f>
        <v>0</v>
      </c>
      <c r="E3673" s="41">
        <f t="shared" si="404"/>
        <v>12548.0799999996</v>
      </c>
      <c r="F3673" s="41">
        <f t="shared" si="405"/>
        <v>1045.67</v>
      </c>
      <c r="G3673" s="41">
        <f>IF(VLOOKUP(F3673,Constantes!$D$2:$E$11,2,TRUE)=0,+F3673,VLOOKUP(F3673,Constantes!$D$2:$E$11,2,TRUE))</f>
        <v>1050</v>
      </c>
      <c r="H3673" s="41">
        <f>ROUND(+Motor!$D$15*Iteración!G3673,2)</f>
        <v>49.35</v>
      </c>
      <c r="I3673" s="48">
        <f t="shared" si="406"/>
        <v>837.98999999996659</v>
      </c>
      <c r="J3673" s="41">
        <f t="shared" si="407"/>
        <v>887.33999999996661</v>
      </c>
      <c r="L3673" t="str">
        <f t="shared" si="401"/>
        <v>837,99</v>
      </c>
      <c r="M3673" s="41">
        <f t="shared" si="402"/>
        <v>887.33999999996661</v>
      </c>
    </row>
    <row r="3674" spans="2:13" x14ac:dyDescent="0.2">
      <c r="B3674" s="41">
        <f t="shared" si="403"/>
        <v>10648.199999999599</v>
      </c>
      <c r="C3674" s="41">
        <f>Motor!$E$5</f>
        <v>1900</v>
      </c>
      <c r="D3674" s="41">
        <f>Motor!$E$6</f>
        <v>0</v>
      </c>
      <c r="E3674" s="41">
        <f t="shared" si="404"/>
        <v>12548.199999999599</v>
      </c>
      <c r="F3674" s="41">
        <f t="shared" si="405"/>
        <v>1045.68</v>
      </c>
      <c r="G3674" s="41">
        <f>IF(VLOOKUP(F3674,Constantes!$D$2:$E$11,2,TRUE)=0,+F3674,VLOOKUP(F3674,Constantes!$D$2:$E$11,2,TRUE))</f>
        <v>1050</v>
      </c>
      <c r="H3674" s="41">
        <f>ROUND(+Motor!$D$15*Iteración!G3674,2)</f>
        <v>49.35</v>
      </c>
      <c r="I3674" s="48">
        <f t="shared" si="406"/>
        <v>837.99999999996658</v>
      </c>
      <c r="J3674" s="41">
        <f t="shared" si="407"/>
        <v>887.3499999999666</v>
      </c>
      <c r="L3674" t="str">
        <f t="shared" si="401"/>
        <v>838,00</v>
      </c>
      <c r="M3674" s="41">
        <f t="shared" si="402"/>
        <v>887.3499999999666</v>
      </c>
    </row>
    <row r="3675" spans="2:13" x14ac:dyDescent="0.2">
      <c r="B3675" s="41">
        <f t="shared" si="403"/>
        <v>10648.3199999996</v>
      </c>
      <c r="C3675" s="41">
        <f>Motor!$E$5</f>
        <v>1900</v>
      </c>
      <c r="D3675" s="41">
        <f>Motor!$E$6</f>
        <v>0</v>
      </c>
      <c r="E3675" s="41">
        <f t="shared" si="404"/>
        <v>12548.3199999996</v>
      </c>
      <c r="F3675" s="41">
        <f t="shared" si="405"/>
        <v>1045.69</v>
      </c>
      <c r="G3675" s="41">
        <f>IF(VLOOKUP(F3675,Constantes!$D$2:$E$11,2,TRUE)=0,+F3675,VLOOKUP(F3675,Constantes!$D$2:$E$11,2,TRUE))</f>
        <v>1050</v>
      </c>
      <c r="H3675" s="41">
        <f>ROUND(+Motor!$D$15*Iteración!G3675,2)</f>
        <v>49.35</v>
      </c>
      <c r="I3675" s="48">
        <f t="shared" si="406"/>
        <v>838.00999999996657</v>
      </c>
      <c r="J3675" s="41">
        <f t="shared" si="407"/>
        <v>887.35999999996659</v>
      </c>
      <c r="L3675" t="str">
        <f t="shared" si="401"/>
        <v>838,01</v>
      </c>
      <c r="M3675" s="41">
        <f t="shared" si="402"/>
        <v>887.35999999996659</v>
      </c>
    </row>
    <row r="3676" spans="2:13" x14ac:dyDescent="0.2">
      <c r="B3676" s="41">
        <f t="shared" si="403"/>
        <v>10648.439999999599</v>
      </c>
      <c r="C3676" s="41">
        <f>Motor!$E$5</f>
        <v>1900</v>
      </c>
      <c r="D3676" s="41">
        <f>Motor!$E$6</f>
        <v>0</v>
      </c>
      <c r="E3676" s="41">
        <f t="shared" si="404"/>
        <v>12548.439999999599</v>
      </c>
      <c r="F3676" s="41">
        <f t="shared" si="405"/>
        <v>1045.7</v>
      </c>
      <c r="G3676" s="41">
        <f>IF(VLOOKUP(F3676,Constantes!$D$2:$E$11,2,TRUE)=0,+F3676,VLOOKUP(F3676,Constantes!$D$2:$E$11,2,TRUE))</f>
        <v>1050</v>
      </c>
      <c r="H3676" s="41">
        <f>ROUND(+Motor!$D$15*Iteración!G3676,2)</f>
        <v>49.35</v>
      </c>
      <c r="I3676" s="48">
        <f t="shared" si="406"/>
        <v>838.01999999996656</v>
      </c>
      <c r="J3676" s="41">
        <f t="shared" si="407"/>
        <v>887.36999999996658</v>
      </c>
      <c r="L3676" t="str">
        <f t="shared" si="401"/>
        <v>838,02</v>
      </c>
      <c r="M3676" s="41">
        <f t="shared" si="402"/>
        <v>887.36999999996658</v>
      </c>
    </row>
    <row r="3677" spans="2:13" x14ac:dyDescent="0.2">
      <c r="B3677" s="41">
        <f t="shared" si="403"/>
        <v>10648.559999999599</v>
      </c>
      <c r="C3677" s="41">
        <f>Motor!$E$5</f>
        <v>1900</v>
      </c>
      <c r="D3677" s="41">
        <f>Motor!$E$6</f>
        <v>0</v>
      </c>
      <c r="E3677" s="41">
        <f t="shared" si="404"/>
        <v>12548.559999999599</v>
      </c>
      <c r="F3677" s="41">
        <f t="shared" si="405"/>
        <v>1045.71</v>
      </c>
      <c r="G3677" s="41">
        <f>IF(VLOOKUP(F3677,Constantes!$D$2:$E$11,2,TRUE)=0,+F3677,VLOOKUP(F3677,Constantes!$D$2:$E$11,2,TRUE))</f>
        <v>1050</v>
      </c>
      <c r="H3677" s="41">
        <f>ROUND(+Motor!$D$15*Iteración!G3677,2)</f>
        <v>49.35</v>
      </c>
      <c r="I3677" s="48">
        <f t="shared" si="406"/>
        <v>838.02999999996655</v>
      </c>
      <c r="J3677" s="41">
        <f t="shared" si="407"/>
        <v>887.37999999996657</v>
      </c>
      <c r="L3677" t="str">
        <f t="shared" ref="L3677:L3740" si="408">TEXT(I3677,"0,00")</f>
        <v>838,03</v>
      </c>
      <c r="M3677" s="41">
        <f t="shared" ref="M3677:M3740" si="409">+J3677</f>
        <v>887.37999999996657</v>
      </c>
    </row>
    <row r="3678" spans="2:13" x14ac:dyDescent="0.2">
      <c r="B3678" s="41">
        <f t="shared" si="403"/>
        <v>10648.679999999598</v>
      </c>
      <c r="C3678" s="41">
        <f>Motor!$E$5</f>
        <v>1900</v>
      </c>
      <c r="D3678" s="41">
        <f>Motor!$E$6</f>
        <v>0</v>
      </c>
      <c r="E3678" s="41">
        <f t="shared" si="404"/>
        <v>12548.679999999598</v>
      </c>
      <c r="F3678" s="41">
        <f t="shared" si="405"/>
        <v>1045.72</v>
      </c>
      <c r="G3678" s="41">
        <f>IF(VLOOKUP(F3678,Constantes!$D$2:$E$11,2,TRUE)=0,+F3678,VLOOKUP(F3678,Constantes!$D$2:$E$11,2,TRUE))</f>
        <v>1050</v>
      </c>
      <c r="H3678" s="41">
        <f>ROUND(+Motor!$D$15*Iteración!G3678,2)</f>
        <v>49.35</v>
      </c>
      <c r="I3678" s="48">
        <f t="shared" si="406"/>
        <v>838.03999999996654</v>
      </c>
      <c r="J3678" s="41">
        <f t="shared" si="407"/>
        <v>887.38999999996656</v>
      </c>
      <c r="L3678" t="str">
        <f t="shared" si="408"/>
        <v>838,04</v>
      </c>
      <c r="M3678" s="41">
        <f t="shared" si="409"/>
        <v>887.38999999996656</v>
      </c>
    </row>
    <row r="3679" spans="2:13" x14ac:dyDescent="0.2">
      <c r="B3679" s="41">
        <f t="shared" si="403"/>
        <v>10648.799999999599</v>
      </c>
      <c r="C3679" s="41">
        <f>Motor!$E$5</f>
        <v>1900</v>
      </c>
      <c r="D3679" s="41">
        <f>Motor!$E$6</f>
        <v>0</v>
      </c>
      <c r="E3679" s="41">
        <f t="shared" si="404"/>
        <v>12548.799999999599</v>
      </c>
      <c r="F3679" s="41">
        <f t="shared" si="405"/>
        <v>1045.73</v>
      </c>
      <c r="G3679" s="41">
        <f>IF(VLOOKUP(F3679,Constantes!$D$2:$E$11,2,TRUE)=0,+F3679,VLOOKUP(F3679,Constantes!$D$2:$E$11,2,TRUE))</f>
        <v>1050</v>
      </c>
      <c r="H3679" s="41">
        <f>ROUND(+Motor!$D$15*Iteración!G3679,2)</f>
        <v>49.35</v>
      </c>
      <c r="I3679" s="48">
        <f t="shared" si="406"/>
        <v>838.04999999996653</v>
      </c>
      <c r="J3679" s="41">
        <f t="shared" si="407"/>
        <v>887.39999999996655</v>
      </c>
      <c r="L3679" t="str">
        <f t="shared" si="408"/>
        <v>838,05</v>
      </c>
      <c r="M3679" s="41">
        <f t="shared" si="409"/>
        <v>887.39999999996655</v>
      </c>
    </row>
    <row r="3680" spans="2:13" x14ac:dyDescent="0.2">
      <c r="B3680" s="41">
        <f t="shared" si="403"/>
        <v>10648.919999999598</v>
      </c>
      <c r="C3680" s="41">
        <f>Motor!$E$5</f>
        <v>1900</v>
      </c>
      <c r="D3680" s="41">
        <f>Motor!$E$6</f>
        <v>0</v>
      </c>
      <c r="E3680" s="41">
        <f t="shared" si="404"/>
        <v>12548.919999999598</v>
      </c>
      <c r="F3680" s="41">
        <f t="shared" si="405"/>
        <v>1045.74</v>
      </c>
      <c r="G3680" s="41">
        <f>IF(VLOOKUP(F3680,Constantes!$D$2:$E$11,2,TRUE)=0,+F3680,VLOOKUP(F3680,Constantes!$D$2:$E$11,2,TRUE))</f>
        <v>1050</v>
      </c>
      <c r="H3680" s="41">
        <f>ROUND(+Motor!$D$15*Iteración!G3680,2)</f>
        <v>49.35</v>
      </c>
      <c r="I3680" s="48">
        <f t="shared" si="406"/>
        <v>838.05999999996652</v>
      </c>
      <c r="J3680" s="41">
        <f t="shared" si="407"/>
        <v>887.40999999996654</v>
      </c>
      <c r="L3680" t="str">
        <f t="shared" si="408"/>
        <v>838,06</v>
      </c>
      <c r="M3680" s="41">
        <f t="shared" si="409"/>
        <v>887.40999999996654</v>
      </c>
    </row>
    <row r="3681" spans="2:13" x14ac:dyDescent="0.2">
      <c r="B3681" s="41">
        <f t="shared" si="403"/>
        <v>10649.039999999599</v>
      </c>
      <c r="C3681" s="41">
        <f>Motor!$E$5</f>
        <v>1900</v>
      </c>
      <c r="D3681" s="41">
        <f>Motor!$E$6</f>
        <v>0</v>
      </c>
      <c r="E3681" s="41">
        <f t="shared" si="404"/>
        <v>12549.039999999599</v>
      </c>
      <c r="F3681" s="41">
        <f t="shared" si="405"/>
        <v>1045.75</v>
      </c>
      <c r="G3681" s="41">
        <f>IF(VLOOKUP(F3681,Constantes!$D$2:$E$11,2,TRUE)=0,+F3681,VLOOKUP(F3681,Constantes!$D$2:$E$11,2,TRUE))</f>
        <v>1050</v>
      </c>
      <c r="H3681" s="41">
        <f>ROUND(+Motor!$D$15*Iteración!G3681,2)</f>
        <v>49.35</v>
      </c>
      <c r="I3681" s="48">
        <f t="shared" si="406"/>
        <v>838.06999999996651</v>
      </c>
      <c r="J3681" s="41">
        <f t="shared" si="407"/>
        <v>887.41999999996654</v>
      </c>
      <c r="L3681" t="str">
        <f t="shared" si="408"/>
        <v>838,07</v>
      </c>
      <c r="M3681" s="41">
        <f t="shared" si="409"/>
        <v>887.41999999996654</v>
      </c>
    </row>
    <row r="3682" spans="2:13" x14ac:dyDescent="0.2">
      <c r="B3682" s="41">
        <f t="shared" si="403"/>
        <v>10649.159999999598</v>
      </c>
      <c r="C3682" s="41">
        <f>Motor!$E$5</f>
        <v>1900</v>
      </c>
      <c r="D3682" s="41">
        <f>Motor!$E$6</f>
        <v>0</v>
      </c>
      <c r="E3682" s="41">
        <f t="shared" si="404"/>
        <v>12549.159999999598</v>
      </c>
      <c r="F3682" s="41">
        <f t="shared" si="405"/>
        <v>1045.76</v>
      </c>
      <c r="G3682" s="41">
        <f>IF(VLOOKUP(F3682,Constantes!$D$2:$E$11,2,TRUE)=0,+F3682,VLOOKUP(F3682,Constantes!$D$2:$E$11,2,TRUE))</f>
        <v>1050</v>
      </c>
      <c r="H3682" s="41">
        <f>ROUND(+Motor!$D$15*Iteración!G3682,2)</f>
        <v>49.35</v>
      </c>
      <c r="I3682" s="48">
        <f t="shared" si="406"/>
        <v>838.0799999999665</v>
      </c>
      <c r="J3682" s="41">
        <f t="shared" si="407"/>
        <v>887.42999999996653</v>
      </c>
      <c r="L3682" t="str">
        <f t="shared" si="408"/>
        <v>838,08</v>
      </c>
      <c r="M3682" s="41">
        <f t="shared" si="409"/>
        <v>887.42999999996653</v>
      </c>
    </row>
    <row r="3683" spans="2:13" x14ac:dyDescent="0.2">
      <c r="B3683" s="41">
        <f t="shared" si="403"/>
        <v>10649.279999999599</v>
      </c>
      <c r="C3683" s="41">
        <f>Motor!$E$5</f>
        <v>1900</v>
      </c>
      <c r="D3683" s="41">
        <f>Motor!$E$6</f>
        <v>0</v>
      </c>
      <c r="E3683" s="41">
        <f t="shared" si="404"/>
        <v>12549.279999999599</v>
      </c>
      <c r="F3683" s="41">
        <f t="shared" si="405"/>
        <v>1045.77</v>
      </c>
      <c r="G3683" s="41">
        <f>IF(VLOOKUP(F3683,Constantes!$D$2:$E$11,2,TRUE)=0,+F3683,VLOOKUP(F3683,Constantes!$D$2:$E$11,2,TRUE))</f>
        <v>1050</v>
      </c>
      <c r="H3683" s="41">
        <f>ROUND(+Motor!$D$15*Iteración!G3683,2)</f>
        <v>49.35</v>
      </c>
      <c r="I3683" s="48">
        <f t="shared" si="406"/>
        <v>838.08999999996649</v>
      </c>
      <c r="J3683" s="41">
        <f t="shared" si="407"/>
        <v>887.43999999996652</v>
      </c>
      <c r="L3683" t="str">
        <f t="shared" si="408"/>
        <v>838,09</v>
      </c>
      <c r="M3683" s="41">
        <f t="shared" si="409"/>
        <v>887.43999999996652</v>
      </c>
    </row>
    <row r="3684" spans="2:13" x14ac:dyDescent="0.2">
      <c r="B3684" s="41">
        <f t="shared" si="403"/>
        <v>10649.399999999598</v>
      </c>
      <c r="C3684" s="41">
        <f>Motor!$E$5</f>
        <v>1900</v>
      </c>
      <c r="D3684" s="41">
        <f>Motor!$E$6</f>
        <v>0</v>
      </c>
      <c r="E3684" s="41">
        <f t="shared" si="404"/>
        <v>12549.399999999598</v>
      </c>
      <c r="F3684" s="41">
        <f t="shared" si="405"/>
        <v>1045.78</v>
      </c>
      <c r="G3684" s="41">
        <f>IF(VLOOKUP(F3684,Constantes!$D$2:$E$11,2,TRUE)=0,+F3684,VLOOKUP(F3684,Constantes!$D$2:$E$11,2,TRUE))</f>
        <v>1050</v>
      </c>
      <c r="H3684" s="41">
        <f>ROUND(+Motor!$D$15*Iteración!G3684,2)</f>
        <v>49.35</v>
      </c>
      <c r="I3684" s="48">
        <f t="shared" si="406"/>
        <v>838.09999999996649</v>
      </c>
      <c r="J3684" s="41">
        <f t="shared" si="407"/>
        <v>887.44999999996651</v>
      </c>
      <c r="L3684" t="str">
        <f t="shared" si="408"/>
        <v>838,10</v>
      </c>
      <c r="M3684" s="41">
        <f t="shared" si="409"/>
        <v>887.44999999996651</v>
      </c>
    </row>
    <row r="3685" spans="2:13" x14ac:dyDescent="0.2">
      <c r="B3685" s="41">
        <f t="shared" si="403"/>
        <v>10649.519999999598</v>
      </c>
      <c r="C3685" s="41">
        <f>Motor!$E$5</f>
        <v>1900</v>
      </c>
      <c r="D3685" s="41">
        <f>Motor!$E$6</f>
        <v>0</v>
      </c>
      <c r="E3685" s="41">
        <f t="shared" si="404"/>
        <v>12549.519999999598</v>
      </c>
      <c r="F3685" s="41">
        <f t="shared" si="405"/>
        <v>1045.79</v>
      </c>
      <c r="G3685" s="41">
        <f>IF(VLOOKUP(F3685,Constantes!$D$2:$E$11,2,TRUE)=0,+F3685,VLOOKUP(F3685,Constantes!$D$2:$E$11,2,TRUE))</f>
        <v>1050</v>
      </c>
      <c r="H3685" s="41">
        <f>ROUND(+Motor!$D$15*Iteración!G3685,2)</f>
        <v>49.35</v>
      </c>
      <c r="I3685" s="48">
        <f t="shared" si="406"/>
        <v>838.10999999996648</v>
      </c>
      <c r="J3685" s="41">
        <f t="shared" si="407"/>
        <v>887.4599999999665</v>
      </c>
      <c r="L3685" t="str">
        <f t="shared" si="408"/>
        <v>838,11</v>
      </c>
      <c r="M3685" s="41">
        <f t="shared" si="409"/>
        <v>887.4599999999665</v>
      </c>
    </row>
    <row r="3686" spans="2:13" x14ac:dyDescent="0.2">
      <c r="B3686" s="41">
        <f t="shared" si="403"/>
        <v>10649.639999999597</v>
      </c>
      <c r="C3686" s="41">
        <f>Motor!$E$5</f>
        <v>1900</v>
      </c>
      <c r="D3686" s="41">
        <f>Motor!$E$6</f>
        <v>0</v>
      </c>
      <c r="E3686" s="41">
        <f t="shared" si="404"/>
        <v>12549.639999999597</v>
      </c>
      <c r="F3686" s="41">
        <f t="shared" si="405"/>
        <v>1045.8</v>
      </c>
      <c r="G3686" s="41">
        <f>IF(VLOOKUP(F3686,Constantes!$D$2:$E$11,2,TRUE)=0,+F3686,VLOOKUP(F3686,Constantes!$D$2:$E$11,2,TRUE))</f>
        <v>1050</v>
      </c>
      <c r="H3686" s="41">
        <f>ROUND(+Motor!$D$15*Iteración!G3686,2)</f>
        <v>49.35</v>
      </c>
      <c r="I3686" s="48">
        <f t="shared" si="406"/>
        <v>838.11999999996647</v>
      </c>
      <c r="J3686" s="41">
        <f t="shared" si="407"/>
        <v>887.46999999996649</v>
      </c>
      <c r="L3686" t="str">
        <f t="shared" si="408"/>
        <v>838,12</v>
      </c>
      <c r="M3686" s="41">
        <f t="shared" si="409"/>
        <v>887.46999999996649</v>
      </c>
    </row>
    <row r="3687" spans="2:13" x14ac:dyDescent="0.2">
      <c r="B3687" s="41">
        <f t="shared" si="403"/>
        <v>10649.759999999598</v>
      </c>
      <c r="C3687" s="41">
        <f>Motor!$E$5</f>
        <v>1900</v>
      </c>
      <c r="D3687" s="41">
        <f>Motor!$E$6</f>
        <v>0</v>
      </c>
      <c r="E3687" s="41">
        <f t="shared" si="404"/>
        <v>12549.759999999598</v>
      </c>
      <c r="F3687" s="41">
        <f t="shared" si="405"/>
        <v>1045.81</v>
      </c>
      <c r="G3687" s="41">
        <f>IF(VLOOKUP(F3687,Constantes!$D$2:$E$11,2,TRUE)=0,+F3687,VLOOKUP(F3687,Constantes!$D$2:$E$11,2,TRUE))</f>
        <v>1050</v>
      </c>
      <c r="H3687" s="41">
        <f>ROUND(+Motor!$D$15*Iteración!G3687,2)</f>
        <v>49.35</v>
      </c>
      <c r="I3687" s="48">
        <f t="shared" si="406"/>
        <v>838.12999999996646</v>
      </c>
      <c r="J3687" s="41">
        <f t="shared" si="407"/>
        <v>887.47999999996648</v>
      </c>
      <c r="L3687" t="str">
        <f t="shared" si="408"/>
        <v>838,13</v>
      </c>
      <c r="M3687" s="41">
        <f t="shared" si="409"/>
        <v>887.47999999996648</v>
      </c>
    </row>
    <row r="3688" spans="2:13" x14ac:dyDescent="0.2">
      <c r="B3688" s="41">
        <f t="shared" si="403"/>
        <v>10649.879999999597</v>
      </c>
      <c r="C3688" s="41">
        <f>Motor!$E$5</f>
        <v>1900</v>
      </c>
      <c r="D3688" s="41">
        <f>Motor!$E$6</f>
        <v>0</v>
      </c>
      <c r="E3688" s="41">
        <f t="shared" si="404"/>
        <v>12549.879999999597</v>
      </c>
      <c r="F3688" s="41">
        <f t="shared" si="405"/>
        <v>1045.82</v>
      </c>
      <c r="G3688" s="41">
        <f>IF(VLOOKUP(F3688,Constantes!$D$2:$E$11,2,TRUE)=0,+F3688,VLOOKUP(F3688,Constantes!$D$2:$E$11,2,TRUE))</f>
        <v>1050</v>
      </c>
      <c r="H3688" s="41">
        <f>ROUND(+Motor!$D$15*Iteración!G3688,2)</f>
        <v>49.35</v>
      </c>
      <c r="I3688" s="48">
        <f t="shared" si="406"/>
        <v>838.13999999996645</v>
      </c>
      <c r="J3688" s="41">
        <f t="shared" si="407"/>
        <v>887.48999999996647</v>
      </c>
      <c r="L3688" t="str">
        <f t="shared" si="408"/>
        <v>838,14</v>
      </c>
      <c r="M3688" s="41">
        <f t="shared" si="409"/>
        <v>887.48999999996647</v>
      </c>
    </row>
    <row r="3689" spans="2:13" x14ac:dyDescent="0.2">
      <c r="B3689" s="41">
        <f t="shared" si="403"/>
        <v>10649.999999999598</v>
      </c>
      <c r="C3689" s="41">
        <f>Motor!$E$5</f>
        <v>1900</v>
      </c>
      <c r="D3689" s="41">
        <f>Motor!$E$6</f>
        <v>0</v>
      </c>
      <c r="E3689" s="41">
        <f t="shared" si="404"/>
        <v>12549.999999999598</v>
      </c>
      <c r="F3689" s="41">
        <f t="shared" si="405"/>
        <v>1045.83</v>
      </c>
      <c r="G3689" s="41">
        <f>IF(VLOOKUP(F3689,Constantes!$D$2:$E$11,2,TRUE)=0,+F3689,VLOOKUP(F3689,Constantes!$D$2:$E$11,2,TRUE))</f>
        <v>1050</v>
      </c>
      <c r="H3689" s="41">
        <f>ROUND(+Motor!$D$15*Iteración!G3689,2)</f>
        <v>49.35</v>
      </c>
      <c r="I3689" s="48">
        <f t="shared" si="406"/>
        <v>838.14999999996644</v>
      </c>
      <c r="J3689" s="41">
        <f t="shared" si="407"/>
        <v>887.49999999996646</v>
      </c>
      <c r="L3689" t="str">
        <f t="shared" si="408"/>
        <v>838,15</v>
      </c>
      <c r="M3689" s="41">
        <f t="shared" si="409"/>
        <v>887.49999999996646</v>
      </c>
    </row>
    <row r="3690" spans="2:13" x14ac:dyDescent="0.2">
      <c r="B3690" s="41">
        <f t="shared" si="403"/>
        <v>10650.119999999597</v>
      </c>
      <c r="C3690" s="41">
        <f>Motor!$E$5</f>
        <v>1900</v>
      </c>
      <c r="D3690" s="41">
        <f>Motor!$E$6</f>
        <v>0</v>
      </c>
      <c r="E3690" s="41">
        <f t="shared" si="404"/>
        <v>12550.119999999597</v>
      </c>
      <c r="F3690" s="41">
        <f t="shared" si="405"/>
        <v>1045.8399999999999</v>
      </c>
      <c r="G3690" s="41">
        <f>IF(VLOOKUP(F3690,Constantes!$D$2:$E$11,2,TRUE)=0,+F3690,VLOOKUP(F3690,Constantes!$D$2:$E$11,2,TRUE))</f>
        <v>1050</v>
      </c>
      <c r="H3690" s="41">
        <f>ROUND(+Motor!$D$15*Iteración!G3690,2)</f>
        <v>49.35</v>
      </c>
      <c r="I3690" s="48">
        <f t="shared" si="406"/>
        <v>838.15999999996643</v>
      </c>
      <c r="J3690" s="41">
        <f t="shared" si="407"/>
        <v>887.50999999996645</v>
      </c>
      <c r="L3690" t="str">
        <f t="shared" si="408"/>
        <v>838,16</v>
      </c>
      <c r="M3690" s="41">
        <f t="shared" si="409"/>
        <v>887.50999999996645</v>
      </c>
    </row>
    <row r="3691" spans="2:13" x14ac:dyDescent="0.2">
      <c r="B3691" s="41">
        <f t="shared" si="403"/>
        <v>10650.239999999598</v>
      </c>
      <c r="C3691" s="41">
        <f>Motor!$E$5</f>
        <v>1900</v>
      </c>
      <c r="D3691" s="41">
        <f>Motor!$E$6</f>
        <v>0</v>
      </c>
      <c r="E3691" s="41">
        <f t="shared" si="404"/>
        <v>12550.239999999598</v>
      </c>
      <c r="F3691" s="41">
        <f t="shared" si="405"/>
        <v>1045.8499999999999</v>
      </c>
      <c r="G3691" s="41">
        <f>IF(VLOOKUP(F3691,Constantes!$D$2:$E$11,2,TRUE)=0,+F3691,VLOOKUP(F3691,Constantes!$D$2:$E$11,2,TRUE))</f>
        <v>1050</v>
      </c>
      <c r="H3691" s="41">
        <f>ROUND(+Motor!$D$15*Iteración!G3691,2)</f>
        <v>49.35</v>
      </c>
      <c r="I3691" s="48">
        <f t="shared" si="406"/>
        <v>838.16999999996642</v>
      </c>
      <c r="J3691" s="41">
        <f t="shared" si="407"/>
        <v>887.51999999996644</v>
      </c>
      <c r="L3691" t="str">
        <f t="shared" si="408"/>
        <v>838,17</v>
      </c>
      <c r="M3691" s="41">
        <f t="shared" si="409"/>
        <v>887.51999999996644</v>
      </c>
    </row>
    <row r="3692" spans="2:13" x14ac:dyDescent="0.2">
      <c r="B3692" s="41">
        <f t="shared" si="403"/>
        <v>10650.359999999597</v>
      </c>
      <c r="C3692" s="41">
        <f>Motor!$E$5</f>
        <v>1900</v>
      </c>
      <c r="D3692" s="41">
        <f>Motor!$E$6</f>
        <v>0</v>
      </c>
      <c r="E3692" s="41">
        <f t="shared" si="404"/>
        <v>12550.359999999597</v>
      </c>
      <c r="F3692" s="41">
        <f t="shared" si="405"/>
        <v>1045.8599999999999</v>
      </c>
      <c r="G3692" s="41">
        <f>IF(VLOOKUP(F3692,Constantes!$D$2:$E$11,2,TRUE)=0,+F3692,VLOOKUP(F3692,Constantes!$D$2:$E$11,2,TRUE))</f>
        <v>1050</v>
      </c>
      <c r="H3692" s="41">
        <f>ROUND(+Motor!$D$15*Iteración!G3692,2)</f>
        <v>49.35</v>
      </c>
      <c r="I3692" s="48">
        <f t="shared" si="406"/>
        <v>838.17999999996641</v>
      </c>
      <c r="J3692" s="41">
        <f t="shared" si="407"/>
        <v>887.52999999996644</v>
      </c>
      <c r="L3692" t="str">
        <f t="shared" si="408"/>
        <v>838,18</v>
      </c>
      <c r="M3692" s="41">
        <f t="shared" si="409"/>
        <v>887.52999999996644</v>
      </c>
    </row>
    <row r="3693" spans="2:13" x14ac:dyDescent="0.2">
      <c r="B3693" s="41">
        <f t="shared" si="403"/>
        <v>10650.479999999598</v>
      </c>
      <c r="C3693" s="41">
        <f>Motor!$E$5</f>
        <v>1900</v>
      </c>
      <c r="D3693" s="41">
        <f>Motor!$E$6</f>
        <v>0</v>
      </c>
      <c r="E3693" s="41">
        <f t="shared" si="404"/>
        <v>12550.479999999598</v>
      </c>
      <c r="F3693" s="41">
        <f t="shared" si="405"/>
        <v>1045.8699999999999</v>
      </c>
      <c r="G3693" s="41">
        <f>IF(VLOOKUP(F3693,Constantes!$D$2:$E$11,2,TRUE)=0,+F3693,VLOOKUP(F3693,Constantes!$D$2:$E$11,2,TRUE))</f>
        <v>1050</v>
      </c>
      <c r="H3693" s="41">
        <f>ROUND(+Motor!$D$15*Iteración!G3693,2)</f>
        <v>49.35</v>
      </c>
      <c r="I3693" s="48">
        <f t="shared" si="406"/>
        <v>838.1899999999664</v>
      </c>
      <c r="J3693" s="41">
        <f t="shared" si="407"/>
        <v>887.53999999996643</v>
      </c>
      <c r="L3693" t="str">
        <f t="shared" si="408"/>
        <v>838,19</v>
      </c>
      <c r="M3693" s="41">
        <f t="shared" si="409"/>
        <v>887.53999999996643</v>
      </c>
    </row>
    <row r="3694" spans="2:13" x14ac:dyDescent="0.2">
      <c r="B3694" s="41">
        <f t="shared" si="403"/>
        <v>10650.599999999597</v>
      </c>
      <c r="C3694" s="41">
        <f>Motor!$E$5</f>
        <v>1900</v>
      </c>
      <c r="D3694" s="41">
        <f>Motor!$E$6</f>
        <v>0</v>
      </c>
      <c r="E3694" s="41">
        <f t="shared" si="404"/>
        <v>12550.599999999597</v>
      </c>
      <c r="F3694" s="41">
        <f t="shared" si="405"/>
        <v>1045.8800000000001</v>
      </c>
      <c r="G3694" s="41">
        <f>IF(VLOOKUP(F3694,Constantes!$D$2:$E$11,2,TRUE)=0,+F3694,VLOOKUP(F3694,Constantes!$D$2:$E$11,2,TRUE))</f>
        <v>1050</v>
      </c>
      <c r="H3694" s="41">
        <f>ROUND(+Motor!$D$15*Iteración!G3694,2)</f>
        <v>49.35</v>
      </c>
      <c r="I3694" s="48">
        <f t="shared" si="406"/>
        <v>838.19999999996639</v>
      </c>
      <c r="J3694" s="41">
        <f t="shared" si="407"/>
        <v>887.54999999996642</v>
      </c>
      <c r="L3694" t="str">
        <f t="shared" si="408"/>
        <v>838,20</v>
      </c>
      <c r="M3694" s="41">
        <f t="shared" si="409"/>
        <v>887.54999999996642</v>
      </c>
    </row>
    <row r="3695" spans="2:13" x14ac:dyDescent="0.2">
      <c r="B3695" s="41">
        <f t="shared" si="403"/>
        <v>10650.719999999597</v>
      </c>
      <c r="C3695" s="41">
        <f>Motor!$E$5</f>
        <v>1900</v>
      </c>
      <c r="D3695" s="41">
        <f>Motor!$E$6</f>
        <v>0</v>
      </c>
      <c r="E3695" s="41">
        <f t="shared" si="404"/>
        <v>12550.719999999597</v>
      </c>
      <c r="F3695" s="41">
        <f t="shared" si="405"/>
        <v>1045.8900000000001</v>
      </c>
      <c r="G3695" s="41">
        <f>IF(VLOOKUP(F3695,Constantes!$D$2:$E$11,2,TRUE)=0,+F3695,VLOOKUP(F3695,Constantes!$D$2:$E$11,2,TRUE))</f>
        <v>1050</v>
      </c>
      <c r="H3695" s="41">
        <f>ROUND(+Motor!$D$15*Iteración!G3695,2)</f>
        <v>49.35</v>
      </c>
      <c r="I3695" s="48">
        <f t="shared" si="406"/>
        <v>838.20999999996639</v>
      </c>
      <c r="J3695" s="41">
        <f t="shared" si="407"/>
        <v>887.55999999996641</v>
      </c>
      <c r="L3695" t="str">
        <f t="shared" si="408"/>
        <v>838,21</v>
      </c>
      <c r="M3695" s="41">
        <f t="shared" si="409"/>
        <v>887.55999999996641</v>
      </c>
    </row>
    <row r="3696" spans="2:13" x14ac:dyDescent="0.2">
      <c r="B3696" s="41">
        <f t="shared" si="403"/>
        <v>10650.839999999596</v>
      </c>
      <c r="C3696" s="41">
        <f>Motor!$E$5</f>
        <v>1900</v>
      </c>
      <c r="D3696" s="41">
        <f>Motor!$E$6</f>
        <v>0</v>
      </c>
      <c r="E3696" s="41">
        <f t="shared" si="404"/>
        <v>12550.839999999596</v>
      </c>
      <c r="F3696" s="41">
        <f t="shared" si="405"/>
        <v>1045.9000000000001</v>
      </c>
      <c r="G3696" s="41">
        <f>IF(VLOOKUP(F3696,Constantes!$D$2:$E$11,2,TRUE)=0,+F3696,VLOOKUP(F3696,Constantes!$D$2:$E$11,2,TRUE))</f>
        <v>1050</v>
      </c>
      <c r="H3696" s="41">
        <f>ROUND(+Motor!$D$15*Iteración!G3696,2)</f>
        <v>49.35</v>
      </c>
      <c r="I3696" s="48">
        <f t="shared" si="406"/>
        <v>838.21999999996638</v>
      </c>
      <c r="J3696" s="41">
        <f t="shared" si="407"/>
        <v>887.5699999999664</v>
      </c>
      <c r="L3696" t="str">
        <f t="shared" si="408"/>
        <v>838,22</v>
      </c>
      <c r="M3696" s="41">
        <f t="shared" si="409"/>
        <v>887.5699999999664</v>
      </c>
    </row>
    <row r="3697" spans="2:13" x14ac:dyDescent="0.2">
      <c r="B3697" s="41">
        <f t="shared" si="403"/>
        <v>10650.959999999597</v>
      </c>
      <c r="C3697" s="41">
        <f>Motor!$E$5</f>
        <v>1900</v>
      </c>
      <c r="D3697" s="41">
        <f>Motor!$E$6</f>
        <v>0</v>
      </c>
      <c r="E3697" s="41">
        <f t="shared" si="404"/>
        <v>12550.959999999597</v>
      </c>
      <c r="F3697" s="41">
        <f t="shared" si="405"/>
        <v>1045.9100000000001</v>
      </c>
      <c r="G3697" s="41">
        <f>IF(VLOOKUP(F3697,Constantes!$D$2:$E$11,2,TRUE)=0,+F3697,VLOOKUP(F3697,Constantes!$D$2:$E$11,2,TRUE))</f>
        <v>1050</v>
      </c>
      <c r="H3697" s="41">
        <f>ROUND(+Motor!$D$15*Iteración!G3697,2)</f>
        <v>49.35</v>
      </c>
      <c r="I3697" s="48">
        <f t="shared" si="406"/>
        <v>838.22999999996637</v>
      </c>
      <c r="J3697" s="41">
        <f t="shared" si="407"/>
        <v>887.57999999996639</v>
      </c>
      <c r="L3697" t="str">
        <f t="shared" si="408"/>
        <v>838,23</v>
      </c>
      <c r="M3697" s="41">
        <f t="shared" si="409"/>
        <v>887.57999999996639</v>
      </c>
    </row>
    <row r="3698" spans="2:13" x14ac:dyDescent="0.2">
      <c r="B3698" s="41">
        <f t="shared" si="403"/>
        <v>10651.079999999596</v>
      </c>
      <c r="C3698" s="41">
        <f>Motor!$E$5</f>
        <v>1900</v>
      </c>
      <c r="D3698" s="41">
        <f>Motor!$E$6</f>
        <v>0</v>
      </c>
      <c r="E3698" s="41">
        <f t="shared" si="404"/>
        <v>12551.079999999596</v>
      </c>
      <c r="F3698" s="41">
        <f t="shared" si="405"/>
        <v>1045.92</v>
      </c>
      <c r="G3698" s="41">
        <f>IF(VLOOKUP(F3698,Constantes!$D$2:$E$11,2,TRUE)=0,+F3698,VLOOKUP(F3698,Constantes!$D$2:$E$11,2,TRUE))</f>
        <v>1050</v>
      </c>
      <c r="H3698" s="41">
        <f>ROUND(+Motor!$D$15*Iteración!G3698,2)</f>
        <v>49.35</v>
      </c>
      <c r="I3698" s="48">
        <f t="shared" si="406"/>
        <v>838.23999999996636</v>
      </c>
      <c r="J3698" s="41">
        <f t="shared" si="407"/>
        <v>887.58999999996638</v>
      </c>
      <c r="L3698" t="str">
        <f t="shared" si="408"/>
        <v>838,24</v>
      </c>
      <c r="M3698" s="41">
        <f t="shared" si="409"/>
        <v>887.58999999996638</v>
      </c>
    </row>
    <row r="3699" spans="2:13" x14ac:dyDescent="0.2">
      <c r="B3699" s="41">
        <f t="shared" si="403"/>
        <v>10651.199999999597</v>
      </c>
      <c r="C3699" s="41">
        <f>Motor!$E$5</f>
        <v>1900</v>
      </c>
      <c r="D3699" s="41">
        <f>Motor!$E$6</f>
        <v>0</v>
      </c>
      <c r="E3699" s="41">
        <f t="shared" si="404"/>
        <v>12551.199999999597</v>
      </c>
      <c r="F3699" s="41">
        <f t="shared" si="405"/>
        <v>1045.93</v>
      </c>
      <c r="G3699" s="41">
        <f>IF(VLOOKUP(F3699,Constantes!$D$2:$E$11,2,TRUE)=0,+F3699,VLOOKUP(F3699,Constantes!$D$2:$E$11,2,TRUE))</f>
        <v>1050</v>
      </c>
      <c r="H3699" s="41">
        <f>ROUND(+Motor!$D$15*Iteración!G3699,2)</f>
        <v>49.35</v>
      </c>
      <c r="I3699" s="48">
        <f t="shared" si="406"/>
        <v>838.24999999996635</v>
      </c>
      <c r="J3699" s="41">
        <f t="shared" si="407"/>
        <v>887.59999999996637</v>
      </c>
      <c r="L3699" t="str">
        <f t="shared" si="408"/>
        <v>838,25</v>
      </c>
      <c r="M3699" s="41">
        <f t="shared" si="409"/>
        <v>887.59999999996637</v>
      </c>
    </row>
    <row r="3700" spans="2:13" x14ac:dyDescent="0.2">
      <c r="B3700" s="41">
        <f t="shared" si="403"/>
        <v>10651.319999999596</v>
      </c>
      <c r="C3700" s="41">
        <f>Motor!$E$5</f>
        <v>1900</v>
      </c>
      <c r="D3700" s="41">
        <f>Motor!$E$6</f>
        <v>0</v>
      </c>
      <c r="E3700" s="41">
        <f t="shared" si="404"/>
        <v>12551.319999999596</v>
      </c>
      <c r="F3700" s="41">
        <f t="shared" si="405"/>
        <v>1045.94</v>
      </c>
      <c r="G3700" s="41">
        <f>IF(VLOOKUP(F3700,Constantes!$D$2:$E$11,2,TRUE)=0,+F3700,VLOOKUP(F3700,Constantes!$D$2:$E$11,2,TRUE))</f>
        <v>1050</v>
      </c>
      <c r="H3700" s="41">
        <f>ROUND(+Motor!$D$15*Iteración!G3700,2)</f>
        <v>49.35</v>
      </c>
      <c r="I3700" s="48">
        <f t="shared" si="406"/>
        <v>838.25999999996634</v>
      </c>
      <c r="J3700" s="41">
        <f t="shared" si="407"/>
        <v>887.60999999996636</v>
      </c>
      <c r="L3700" t="str">
        <f t="shared" si="408"/>
        <v>838,26</v>
      </c>
      <c r="M3700" s="41">
        <f t="shared" si="409"/>
        <v>887.60999999996636</v>
      </c>
    </row>
    <row r="3701" spans="2:13" x14ac:dyDescent="0.2">
      <c r="B3701" s="41">
        <f t="shared" si="403"/>
        <v>10651.439999999597</v>
      </c>
      <c r="C3701" s="41">
        <f>Motor!$E$5</f>
        <v>1900</v>
      </c>
      <c r="D3701" s="41">
        <f>Motor!$E$6</f>
        <v>0</v>
      </c>
      <c r="E3701" s="41">
        <f t="shared" si="404"/>
        <v>12551.439999999597</v>
      </c>
      <c r="F3701" s="41">
        <f t="shared" si="405"/>
        <v>1045.95</v>
      </c>
      <c r="G3701" s="41">
        <f>IF(VLOOKUP(F3701,Constantes!$D$2:$E$11,2,TRUE)=0,+F3701,VLOOKUP(F3701,Constantes!$D$2:$E$11,2,TRUE))</f>
        <v>1050</v>
      </c>
      <c r="H3701" s="41">
        <f>ROUND(+Motor!$D$15*Iteración!G3701,2)</f>
        <v>49.35</v>
      </c>
      <c r="I3701" s="48">
        <f t="shared" si="406"/>
        <v>838.26999999996633</v>
      </c>
      <c r="J3701" s="41">
        <f t="shared" si="407"/>
        <v>887.61999999996635</v>
      </c>
      <c r="L3701" t="str">
        <f t="shared" si="408"/>
        <v>838,27</v>
      </c>
      <c r="M3701" s="41">
        <f t="shared" si="409"/>
        <v>887.61999999996635</v>
      </c>
    </row>
    <row r="3702" spans="2:13" x14ac:dyDescent="0.2">
      <c r="B3702" s="41">
        <f t="shared" si="403"/>
        <v>10651.559999999596</v>
      </c>
      <c r="C3702" s="41">
        <f>Motor!$E$5</f>
        <v>1900</v>
      </c>
      <c r="D3702" s="41">
        <f>Motor!$E$6</f>
        <v>0</v>
      </c>
      <c r="E3702" s="41">
        <f t="shared" si="404"/>
        <v>12551.559999999596</v>
      </c>
      <c r="F3702" s="41">
        <f t="shared" si="405"/>
        <v>1045.96</v>
      </c>
      <c r="G3702" s="41">
        <f>IF(VLOOKUP(F3702,Constantes!$D$2:$E$11,2,TRUE)=0,+F3702,VLOOKUP(F3702,Constantes!$D$2:$E$11,2,TRUE))</f>
        <v>1050</v>
      </c>
      <c r="H3702" s="41">
        <f>ROUND(+Motor!$D$15*Iteración!G3702,2)</f>
        <v>49.35</v>
      </c>
      <c r="I3702" s="48">
        <f t="shared" si="406"/>
        <v>838.27999999996632</v>
      </c>
      <c r="J3702" s="41">
        <f t="shared" si="407"/>
        <v>887.62999999996634</v>
      </c>
      <c r="L3702" t="str">
        <f t="shared" si="408"/>
        <v>838,28</v>
      </c>
      <c r="M3702" s="41">
        <f t="shared" si="409"/>
        <v>887.62999999996634</v>
      </c>
    </row>
    <row r="3703" spans="2:13" x14ac:dyDescent="0.2">
      <c r="B3703" s="41">
        <f t="shared" si="403"/>
        <v>10651.679999999596</v>
      </c>
      <c r="C3703" s="41">
        <f>Motor!$E$5</f>
        <v>1900</v>
      </c>
      <c r="D3703" s="41">
        <f>Motor!$E$6</f>
        <v>0</v>
      </c>
      <c r="E3703" s="41">
        <f t="shared" si="404"/>
        <v>12551.679999999596</v>
      </c>
      <c r="F3703" s="41">
        <f t="shared" si="405"/>
        <v>1045.97</v>
      </c>
      <c r="G3703" s="41">
        <f>IF(VLOOKUP(F3703,Constantes!$D$2:$E$11,2,TRUE)=0,+F3703,VLOOKUP(F3703,Constantes!$D$2:$E$11,2,TRUE))</f>
        <v>1050</v>
      </c>
      <c r="H3703" s="41">
        <f>ROUND(+Motor!$D$15*Iteración!G3703,2)</f>
        <v>49.35</v>
      </c>
      <c r="I3703" s="48">
        <f t="shared" si="406"/>
        <v>838.28999999996631</v>
      </c>
      <c r="J3703" s="41">
        <f t="shared" si="407"/>
        <v>887.63999999996634</v>
      </c>
      <c r="L3703" t="str">
        <f t="shared" si="408"/>
        <v>838,29</v>
      </c>
      <c r="M3703" s="41">
        <f t="shared" si="409"/>
        <v>887.63999999996634</v>
      </c>
    </row>
    <row r="3704" spans="2:13" x14ac:dyDescent="0.2">
      <c r="B3704" s="41">
        <f t="shared" si="403"/>
        <v>10651.799999999595</v>
      </c>
      <c r="C3704" s="41">
        <f>Motor!$E$5</f>
        <v>1900</v>
      </c>
      <c r="D3704" s="41">
        <f>Motor!$E$6</f>
        <v>0</v>
      </c>
      <c r="E3704" s="41">
        <f t="shared" si="404"/>
        <v>12551.799999999595</v>
      </c>
      <c r="F3704" s="41">
        <f t="shared" si="405"/>
        <v>1045.98</v>
      </c>
      <c r="G3704" s="41">
        <f>IF(VLOOKUP(F3704,Constantes!$D$2:$E$11,2,TRUE)=0,+F3704,VLOOKUP(F3704,Constantes!$D$2:$E$11,2,TRUE))</f>
        <v>1050</v>
      </c>
      <c r="H3704" s="41">
        <f>ROUND(+Motor!$D$15*Iteración!G3704,2)</f>
        <v>49.35</v>
      </c>
      <c r="I3704" s="48">
        <f t="shared" si="406"/>
        <v>838.2999999999663</v>
      </c>
      <c r="J3704" s="41">
        <f t="shared" si="407"/>
        <v>887.64999999996633</v>
      </c>
      <c r="L3704" t="str">
        <f t="shared" si="408"/>
        <v>838,30</v>
      </c>
      <c r="M3704" s="41">
        <f t="shared" si="409"/>
        <v>887.64999999996633</v>
      </c>
    </row>
    <row r="3705" spans="2:13" x14ac:dyDescent="0.2">
      <c r="B3705" s="41">
        <f t="shared" si="403"/>
        <v>10651.919999999596</v>
      </c>
      <c r="C3705" s="41">
        <f>Motor!$E$5</f>
        <v>1900</v>
      </c>
      <c r="D3705" s="41">
        <f>Motor!$E$6</f>
        <v>0</v>
      </c>
      <c r="E3705" s="41">
        <f t="shared" si="404"/>
        <v>12551.919999999596</v>
      </c>
      <c r="F3705" s="41">
        <f t="shared" si="405"/>
        <v>1045.99</v>
      </c>
      <c r="G3705" s="41">
        <f>IF(VLOOKUP(F3705,Constantes!$D$2:$E$11,2,TRUE)=0,+F3705,VLOOKUP(F3705,Constantes!$D$2:$E$11,2,TRUE))</f>
        <v>1050</v>
      </c>
      <c r="H3705" s="41">
        <f>ROUND(+Motor!$D$15*Iteración!G3705,2)</f>
        <v>49.35</v>
      </c>
      <c r="I3705" s="48">
        <f t="shared" si="406"/>
        <v>838.30999999996629</v>
      </c>
      <c r="J3705" s="41">
        <f t="shared" si="407"/>
        <v>887.65999999996632</v>
      </c>
      <c r="L3705" t="str">
        <f t="shared" si="408"/>
        <v>838,31</v>
      </c>
      <c r="M3705" s="41">
        <f t="shared" si="409"/>
        <v>887.65999999996632</v>
      </c>
    </row>
    <row r="3706" spans="2:13" x14ac:dyDescent="0.2">
      <c r="B3706" s="41">
        <f t="shared" si="403"/>
        <v>10652.039999999595</v>
      </c>
      <c r="C3706" s="41">
        <f>Motor!$E$5</f>
        <v>1900</v>
      </c>
      <c r="D3706" s="41">
        <f>Motor!$E$6</f>
        <v>0</v>
      </c>
      <c r="E3706" s="41">
        <f t="shared" si="404"/>
        <v>12552.039999999595</v>
      </c>
      <c r="F3706" s="41">
        <f t="shared" si="405"/>
        <v>1046</v>
      </c>
      <c r="G3706" s="41">
        <f>IF(VLOOKUP(F3706,Constantes!$D$2:$E$11,2,TRUE)=0,+F3706,VLOOKUP(F3706,Constantes!$D$2:$E$11,2,TRUE))</f>
        <v>1050</v>
      </c>
      <c r="H3706" s="41">
        <f>ROUND(+Motor!$D$15*Iteración!G3706,2)</f>
        <v>49.35</v>
      </c>
      <c r="I3706" s="48">
        <f t="shared" si="406"/>
        <v>838.31999999996629</v>
      </c>
      <c r="J3706" s="41">
        <f t="shared" si="407"/>
        <v>887.66999999996631</v>
      </c>
      <c r="L3706" t="str">
        <f t="shared" si="408"/>
        <v>838,32</v>
      </c>
      <c r="M3706" s="41">
        <f t="shared" si="409"/>
        <v>887.66999999996631</v>
      </c>
    </row>
    <row r="3707" spans="2:13" x14ac:dyDescent="0.2">
      <c r="B3707" s="41">
        <f t="shared" si="403"/>
        <v>10652.159999999596</v>
      </c>
      <c r="C3707" s="41">
        <f>Motor!$E$5</f>
        <v>1900</v>
      </c>
      <c r="D3707" s="41">
        <f>Motor!$E$6</f>
        <v>0</v>
      </c>
      <c r="E3707" s="41">
        <f t="shared" si="404"/>
        <v>12552.159999999596</v>
      </c>
      <c r="F3707" s="41">
        <f t="shared" si="405"/>
        <v>1046.01</v>
      </c>
      <c r="G3707" s="41">
        <f>IF(VLOOKUP(F3707,Constantes!$D$2:$E$11,2,TRUE)=0,+F3707,VLOOKUP(F3707,Constantes!$D$2:$E$11,2,TRUE))</f>
        <v>1050</v>
      </c>
      <c r="H3707" s="41">
        <f>ROUND(+Motor!$D$15*Iteración!G3707,2)</f>
        <v>49.35</v>
      </c>
      <c r="I3707" s="48">
        <f t="shared" si="406"/>
        <v>838.32999999996628</v>
      </c>
      <c r="J3707" s="41">
        <f t="shared" si="407"/>
        <v>887.6799999999663</v>
      </c>
      <c r="L3707" t="str">
        <f t="shared" si="408"/>
        <v>838,33</v>
      </c>
      <c r="M3707" s="41">
        <f t="shared" si="409"/>
        <v>887.6799999999663</v>
      </c>
    </row>
    <row r="3708" spans="2:13" x14ac:dyDescent="0.2">
      <c r="B3708" s="41">
        <f t="shared" si="403"/>
        <v>10652.279999999595</v>
      </c>
      <c r="C3708" s="41">
        <f>Motor!$E$5</f>
        <v>1900</v>
      </c>
      <c r="D3708" s="41">
        <f>Motor!$E$6</f>
        <v>0</v>
      </c>
      <c r="E3708" s="41">
        <f t="shared" si="404"/>
        <v>12552.279999999595</v>
      </c>
      <c r="F3708" s="41">
        <f t="shared" si="405"/>
        <v>1046.02</v>
      </c>
      <c r="G3708" s="41">
        <f>IF(VLOOKUP(F3708,Constantes!$D$2:$E$11,2,TRUE)=0,+F3708,VLOOKUP(F3708,Constantes!$D$2:$E$11,2,TRUE))</f>
        <v>1050</v>
      </c>
      <c r="H3708" s="41">
        <f>ROUND(+Motor!$D$15*Iteración!G3708,2)</f>
        <v>49.35</v>
      </c>
      <c r="I3708" s="48">
        <f t="shared" si="406"/>
        <v>838.33999999996627</v>
      </c>
      <c r="J3708" s="41">
        <f t="shared" si="407"/>
        <v>887.68999999996629</v>
      </c>
      <c r="L3708" t="str">
        <f t="shared" si="408"/>
        <v>838,34</v>
      </c>
      <c r="M3708" s="41">
        <f t="shared" si="409"/>
        <v>887.68999999996629</v>
      </c>
    </row>
    <row r="3709" spans="2:13" x14ac:dyDescent="0.2">
      <c r="B3709" s="41">
        <f t="shared" si="403"/>
        <v>10652.399999999596</v>
      </c>
      <c r="C3709" s="41">
        <f>Motor!$E$5</f>
        <v>1900</v>
      </c>
      <c r="D3709" s="41">
        <f>Motor!$E$6</f>
        <v>0</v>
      </c>
      <c r="E3709" s="41">
        <f t="shared" si="404"/>
        <v>12552.399999999596</v>
      </c>
      <c r="F3709" s="41">
        <f t="shared" si="405"/>
        <v>1046.03</v>
      </c>
      <c r="G3709" s="41">
        <f>IF(VLOOKUP(F3709,Constantes!$D$2:$E$11,2,TRUE)=0,+F3709,VLOOKUP(F3709,Constantes!$D$2:$E$11,2,TRUE))</f>
        <v>1050</v>
      </c>
      <c r="H3709" s="41">
        <f>ROUND(+Motor!$D$15*Iteración!G3709,2)</f>
        <v>49.35</v>
      </c>
      <c r="I3709" s="48">
        <f t="shared" si="406"/>
        <v>838.34999999996626</v>
      </c>
      <c r="J3709" s="41">
        <f t="shared" si="407"/>
        <v>887.69999999996628</v>
      </c>
      <c r="L3709" t="str">
        <f t="shared" si="408"/>
        <v>838,35</v>
      </c>
      <c r="M3709" s="41">
        <f t="shared" si="409"/>
        <v>887.69999999996628</v>
      </c>
    </row>
    <row r="3710" spans="2:13" x14ac:dyDescent="0.2">
      <c r="B3710" s="41">
        <f t="shared" si="403"/>
        <v>10652.519999999595</v>
      </c>
      <c r="C3710" s="41">
        <f>Motor!$E$5</f>
        <v>1900</v>
      </c>
      <c r="D3710" s="41">
        <f>Motor!$E$6</f>
        <v>0</v>
      </c>
      <c r="E3710" s="41">
        <f t="shared" si="404"/>
        <v>12552.519999999595</v>
      </c>
      <c r="F3710" s="41">
        <f t="shared" si="405"/>
        <v>1046.04</v>
      </c>
      <c r="G3710" s="41">
        <f>IF(VLOOKUP(F3710,Constantes!$D$2:$E$11,2,TRUE)=0,+F3710,VLOOKUP(F3710,Constantes!$D$2:$E$11,2,TRUE))</f>
        <v>1050</v>
      </c>
      <c r="H3710" s="41">
        <f>ROUND(+Motor!$D$15*Iteración!G3710,2)</f>
        <v>49.35</v>
      </c>
      <c r="I3710" s="48">
        <f t="shared" si="406"/>
        <v>838.35999999996625</v>
      </c>
      <c r="J3710" s="41">
        <f t="shared" si="407"/>
        <v>887.70999999996627</v>
      </c>
      <c r="L3710" t="str">
        <f t="shared" si="408"/>
        <v>838,36</v>
      </c>
      <c r="M3710" s="41">
        <f t="shared" si="409"/>
        <v>887.70999999996627</v>
      </c>
    </row>
    <row r="3711" spans="2:13" x14ac:dyDescent="0.2">
      <c r="B3711" s="41">
        <f t="shared" si="403"/>
        <v>10652.639999999596</v>
      </c>
      <c r="C3711" s="41">
        <f>Motor!$E$5</f>
        <v>1900</v>
      </c>
      <c r="D3711" s="41">
        <f>Motor!$E$6</f>
        <v>0</v>
      </c>
      <c r="E3711" s="41">
        <f t="shared" si="404"/>
        <v>12552.639999999596</v>
      </c>
      <c r="F3711" s="41">
        <f t="shared" si="405"/>
        <v>1046.05</v>
      </c>
      <c r="G3711" s="41">
        <f>IF(VLOOKUP(F3711,Constantes!$D$2:$E$11,2,TRUE)=0,+F3711,VLOOKUP(F3711,Constantes!$D$2:$E$11,2,TRUE))</f>
        <v>1050</v>
      </c>
      <c r="H3711" s="41">
        <f>ROUND(+Motor!$D$15*Iteración!G3711,2)</f>
        <v>49.35</v>
      </c>
      <c r="I3711" s="48">
        <f t="shared" si="406"/>
        <v>838.36999999996624</v>
      </c>
      <c r="J3711" s="41">
        <f t="shared" si="407"/>
        <v>887.71999999996626</v>
      </c>
      <c r="L3711" t="str">
        <f t="shared" si="408"/>
        <v>838,37</v>
      </c>
      <c r="M3711" s="41">
        <f t="shared" si="409"/>
        <v>887.71999999996626</v>
      </c>
    </row>
    <row r="3712" spans="2:13" x14ac:dyDescent="0.2">
      <c r="B3712" s="41">
        <f t="shared" si="403"/>
        <v>10652.759999999595</v>
      </c>
      <c r="C3712" s="41">
        <f>Motor!$E$5</f>
        <v>1900</v>
      </c>
      <c r="D3712" s="41">
        <f>Motor!$E$6</f>
        <v>0</v>
      </c>
      <c r="E3712" s="41">
        <f t="shared" si="404"/>
        <v>12552.759999999595</v>
      </c>
      <c r="F3712" s="41">
        <f t="shared" si="405"/>
        <v>1046.06</v>
      </c>
      <c r="G3712" s="41">
        <f>IF(VLOOKUP(F3712,Constantes!$D$2:$E$11,2,TRUE)=0,+F3712,VLOOKUP(F3712,Constantes!$D$2:$E$11,2,TRUE))</f>
        <v>1050</v>
      </c>
      <c r="H3712" s="41">
        <f>ROUND(+Motor!$D$15*Iteración!G3712,2)</f>
        <v>49.35</v>
      </c>
      <c r="I3712" s="48">
        <f t="shared" si="406"/>
        <v>838.37999999996623</v>
      </c>
      <c r="J3712" s="41">
        <f t="shared" si="407"/>
        <v>887.72999999996625</v>
      </c>
      <c r="L3712" t="str">
        <f t="shared" si="408"/>
        <v>838,38</v>
      </c>
      <c r="M3712" s="41">
        <f t="shared" si="409"/>
        <v>887.72999999996625</v>
      </c>
    </row>
    <row r="3713" spans="2:13" x14ac:dyDescent="0.2">
      <c r="B3713" s="41">
        <f t="shared" si="403"/>
        <v>10652.879999999595</v>
      </c>
      <c r="C3713" s="41">
        <f>Motor!$E$5</f>
        <v>1900</v>
      </c>
      <c r="D3713" s="41">
        <f>Motor!$E$6</f>
        <v>0</v>
      </c>
      <c r="E3713" s="41">
        <f t="shared" si="404"/>
        <v>12552.879999999595</v>
      </c>
      <c r="F3713" s="41">
        <f t="shared" si="405"/>
        <v>1046.07</v>
      </c>
      <c r="G3713" s="41">
        <f>IF(VLOOKUP(F3713,Constantes!$D$2:$E$11,2,TRUE)=0,+F3713,VLOOKUP(F3713,Constantes!$D$2:$E$11,2,TRUE))</f>
        <v>1050</v>
      </c>
      <c r="H3713" s="41">
        <f>ROUND(+Motor!$D$15*Iteración!G3713,2)</f>
        <v>49.35</v>
      </c>
      <c r="I3713" s="48">
        <f t="shared" si="406"/>
        <v>838.38999999996622</v>
      </c>
      <c r="J3713" s="41">
        <f t="shared" si="407"/>
        <v>887.73999999996624</v>
      </c>
      <c r="L3713" t="str">
        <f t="shared" si="408"/>
        <v>838,39</v>
      </c>
      <c r="M3713" s="41">
        <f t="shared" si="409"/>
        <v>887.73999999996624</v>
      </c>
    </row>
    <row r="3714" spans="2:13" x14ac:dyDescent="0.2">
      <c r="B3714" s="41">
        <f t="shared" si="403"/>
        <v>10652.999999999594</v>
      </c>
      <c r="C3714" s="41">
        <f>Motor!$E$5</f>
        <v>1900</v>
      </c>
      <c r="D3714" s="41">
        <f>Motor!$E$6</f>
        <v>0</v>
      </c>
      <c r="E3714" s="41">
        <f t="shared" si="404"/>
        <v>12552.999999999594</v>
      </c>
      <c r="F3714" s="41">
        <f t="shared" si="405"/>
        <v>1046.08</v>
      </c>
      <c r="G3714" s="41">
        <f>IF(VLOOKUP(F3714,Constantes!$D$2:$E$11,2,TRUE)=0,+F3714,VLOOKUP(F3714,Constantes!$D$2:$E$11,2,TRUE))</f>
        <v>1050</v>
      </c>
      <c r="H3714" s="41">
        <f>ROUND(+Motor!$D$15*Iteración!G3714,2)</f>
        <v>49.35</v>
      </c>
      <c r="I3714" s="48">
        <f t="shared" si="406"/>
        <v>838.39999999996621</v>
      </c>
      <c r="J3714" s="41">
        <f t="shared" si="407"/>
        <v>887.74999999996624</v>
      </c>
      <c r="L3714" t="str">
        <f t="shared" si="408"/>
        <v>838,40</v>
      </c>
      <c r="M3714" s="41">
        <f t="shared" si="409"/>
        <v>887.74999999996624</v>
      </c>
    </row>
    <row r="3715" spans="2:13" x14ac:dyDescent="0.2">
      <c r="B3715" s="41">
        <f t="shared" si="403"/>
        <v>10653.119999999595</v>
      </c>
      <c r="C3715" s="41">
        <f>Motor!$E$5</f>
        <v>1900</v>
      </c>
      <c r="D3715" s="41">
        <f>Motor!$E$6</f>
        <v>0</v>
      </c>
      <c r="E3715" s="41">
        <f t="shared" si="404"/>
        <v>12553.119999999595</v>
      </c>
      <c r="F3715" s="41">
        <f t="shared" si="405"/>
        <v>1046.0899999999999</v>
      </c>
      <c r="G3715" s="41">
        <f>IF(VLOOKUP(F3715,Constantes!$D$2:$E$11,2,TRUE)=0,+F3715,VLOOKUP(F3715,Constantes!$D$2:$E$11,2,TRUE))</f>
        <v>1050</v>
      </c>
      <c r="H3715" s="41">
        <f>ROUND(+Motor!$D$15*Iteración!G3715,2)</f>
        <v>49.35</v>
      </c>
      <c r="I3715" s="48">
        <f t="shared" si="406"/>
        <v>838.4099999999662</v>
      </c>
      <c r="J3715" s="41">
        <f t="shared" si="407"/>
        <v>887.75999999996623</v>
      </c>
      <c r="L3715" t="str">
        <f t="shared" si="408"/>
        <v>838,41</v>
      </c>
      <c r="M3715" s="41">
        <f t="shared" si="409"/>
        <v>887.75999999996623</v>
      </c>
    </row>
    <row r="3716" spans="2:13" x14ac:dyDescent="0.2">
      <c r="B3716" s="41">
        <f t="shared" ref="B3716:B3779" si="410">+J3716*12</f>
        <v>10653.239999999594</v>
      </c>
      <c r="C3716" s="41">
        <f>Motor!$E$5</f>
        <v>1900</v>
      </c>
      <c r="D3716" s="41">
        <f>Motor!$E$6</f>
        <v>0</v>
      </c>
      <c r="E3716" s="41">
        <f t="shared" si="404"/>
        <v>12553.239999999594</v>
      </c>
      <c r="F3716" s="41">
        <f t="shared" si="405"/>
        <v>1046.0999999999999</v>
      </c>
      <c r="G3716" s="41">
        <f>IF(VLOOKUP(F3716,Constantes!$D$2:$E$11,2,TRUE)=0,+F3716,VLOOKUP(F3716,Constantes!$D$2:$E$11,2,TRUE))</f>
        <v>1050</v>
      </c>
      <c r="H3716" s="41">
        <f>ROUND(+Motor!$D$15*Iteración!G3716,2)</f>
        <v>49.35</v>
      </c>
      <c r="I3716" s="48">
        <f t="shared" si="406"/>
        <v>838.41999999996619</v>
      </c>
      <c r="J3716" s="41">
        <f t="shared" si="407"/>
        <v>887.76999999996622</v>
      </c>
      <c r="L3716" t="str">
        <f t="shared" si="408"/>
        <v>838,42</v>
      </c>
      <c r="M3716" s="41">
        <f t="shared" si="409"/>
        <v>887.76999999996622</v>
      </c>
    </row>
    <row r="3717" spans="2:13" x14ac:dyDescent="0.2">
      <c r="B3717" s="41">
        <f t="shared" si="410"/>
        <v>10653.359999999595</v>
      </c>
      <c r="C3717" s="41">
        <f>Motor!$E$5</f>
        <v>1900</v>
      </c>
      <c r="D3717" s="41">
        <f>Motor!$E$6</f>
        <v>0</v>
      </c>
      <c r="E3717" s="41">
        <f t="shared" ref="E3717:E3780" si="411">SUM(B3717:D3717)</f>
        <v>12553.359999999595</v>
      </c>
      <c r="F3717" s="41">
        <f t="shared" ref="F3717:F3780" si="412">ROUND(+E3717/12,2)</f>
        <v>1046.1099999999999</v>
      </c>
      <c r="G3717" s="41">
        <f>IF(VLOOKUP(F3717,Constantes!$D$2:$E$11,2,TRUE)=0,+F3717,VLOOKUP(F3717,Constantes!$D$2:$E$11,2,TRUE))</f>
        <v>1050</v>
      </c>
      <c r="H3717" s="41">
        <f>ROUND(+Motor!$D$15*Iteración!G3717,2)</f>
        <v>49.35</v>
      </c>
      <c r="I3717" s="48">
        <f t="shared" ref="I3717:I3780" si="413">+J3717-H3717</f>
        <v>838.42999999996618</v>
      </c>
      <c r="J3717" s="41">
        <f t="shared" ref="J3717:J3780" si="414">+J3716+$J$1</f>
        <v>887.77999999996621</v>
      </c>
      <c r="L3717" t="str">
        <f t="shared" si="408"/>
        <v>838,43</v>
      </c>
      <c r="M3717" s="41">
        <f t="shared" si="409"/>
        <v>887.77999999996621</v>
      </c>
    </row>
    <row r="3718" spans="2:13" x14ac:dyDescent="0.2">
      <c r="B3718" s="41">
        <f t="shared" si="410"/>
        <v>10653.479999999594</v>
      </c>
      <c r="C3718" s="41">
        <f>Motor!$E$5</f>
        <v>1900</v>
      </c>
      <c r="D3718" s="41">
        <f>Motor!$E$6</f>
        <v>0</v>
      </c>
      <c r="E3718" s="41">
        <f t="shared" si="411"/>
        <v>12553.479999999594</v>
      </c>
      <c r="F3718" s="41">
        <f t="shared" si="412"/>
        <v>1046.1199999999999</v>
      </c>
      <c r="G3718" s="41">
        <f>IF(VLOOKUP(F3718,Constantes!$D$2:$E$11,2,TRUE)=0,+F3718,VLOOKUP(F3718,Constantes!$D$2:$E$11,2,TRUE))</f>
        <v>1050</v>
      </c>
      <c r="H3718" s="41">
        <f>ROUND(+Motor!$D$15*Iteración!G3718,2)</f>
        <v>49.35</v>
      </c>
      <c r="I3718" s="48">
        <f t="shared" si="413"/>
        <v>838.43999999996618</v>
      </c>
      <c r="J3718" s="41">
        <f t="shared" si="414"/>
        <v>887.7899999999662</v>
      </c>
      <c r="L3718" t="str">
        <f t="shared" si="408"/>
        <v>838,44</v>
      </c>
      <c r="M3718" s="41">
        <f t="shared" si="409"/>
        <v>887.7899999999662</v>
      </c>
    </row>
    <row r="3719" spans="2:13" x14ac:dyDescent="0.2">
      <c r="B3719" s="41">
        <f t="shared" si="410"/>
        <v>10653.599999999595</v>
      </c>
      <c r="C3719" s="41">
        <f>Motor!$E$5</f>
        <v>1900</v>
      </c>
      <c r="D3719" s="41">
        <f>Motor!$E$6</f>
        <v>0</v>
      </c>
      <c r="E3719" s="41">
        <f t="shared" si="411"/>
        <v>12553.599999999595</v>
      </c>
      <c r="F3719" s="41">
        <f t="shared" si="412"/>
        <v>1046.1300000000001</v>
      </c>
      <c r="G3719" s="41">
        <f>IF(VLOOKUP(F3719,Constantes!$D$2:$E$11,2,TRUE)=0,+F3719,VLOOKUP(F3719,Constantes!$D$2:$E$11,2,TRUE))</f>
        <v>1050</v>
      </c>
      <c r="H3719" s="41">
        <f>ROUND(+Motor!$D$15*Iteración!G3719,2)</f>
        <v>49.35</v>
      </c>
      <c r="I3719" s="48">
        <f t="shared" si="413"/>
        <v>838.44999999996617</v>
      </c>
      <c r="J3719" s="41">
        <f t="shared" si="414"/>
        <v>887.79999999996619</v>
      </c>
      <c r="L3719" t="str">
        <f t="shared" si="408"/>
        <v>838,45</v>
      </c>
      <c r="M3719" s="41">
        <f t="shared" si="409"/>
        <v>887.79999999996619</v>
      </c>
    </row>
    <row r="3720" spans="2:13" x14ac:dyDescent="0.2">
      <c r="B3720" s="41">
        <f t="shared" si="410"/>
        <v>10653.719999999594</v>
      </c>
      <c r="C3720" s="41">
        <f>Motor!$E$5</f>
        <v>1900</v>
      </c>
      <c r="D3720" s="41">
        <f>Motor!$E$6</f>
        <v>0</v>
      </c>
      <c r="E3720" s="41">
        <f t="shared" si="411"/>
        <v>12553.719999999594</v>
      </c>
      <c r="F3720" s="41">
        <f t="shared" si="412"/>
        <v>1046.1400000000001</v>
      </c>
      <c r="G3720" s="41">
        <f>IF(VLOOKUP(F3720,Constantes!$D$2:$E$11,2,TRUE)=0,+F3720,VLOOKUP(F3720,Constantes!$D$2:$E$11,2,TRUE))</f>
        <v>1050</v>
      </c>
      <c r="H3720" s="41">
        <f>ROUND(+Motor!$D$15*Iteración!G3720,2)</f>
        <v>49.35</v>
      </c>
      <c r="I3720" s="48">
        <f t="shared" si="413"/>
        <v>838.45999999996616</v>
      </c>
      <c r="J3720" s="41">
        <f t="shared" si="414"/>
        <v>887.80999999996618</v>
      </c>
      <c r="L3720" t="str">
        <f t="shared" si="408"/>
        <v>838,46</v>
      </c>
      <c r="M3720" s="41">
        <f t="shared" si="409"/>
        <v>887.80999999996618</v>
      </c>
    </row>
    <row r="3721" spans="2:13" x14ac:dyDescent="0.2">
      <c r="B3721" s="41">
        <f t="shared" si="410"/>
        <v>10653.839999999595</v>
      </c>
      <c r="C3721" s="41">
        <f>Motor!$E$5</f>
        <v>1900</v>
      </c>
      <c r="D3721" s="41">
        <f>Motor!$E$6</f>
        <v>0</v>
      </c>
      <c r="E3721" s="41">
        <f t="shared" si="411"/>
        <v>12553.839999999595</v>
      </c>
      <c r="F3721" s="41">
        <f t="shared" si="412"/>
        <v>1046.1500000000001</v>
      </c>
      <c r="G3721" s="41">
        <f>IF(VLOOKUP(F3721,Constantes!$D$2:$E$11,2,TRUE)=0,+F3721,VLOOKUP(F3721,Constantes!$D$2:$E$11,2,TRUE))</f>
        <v>1050</v>
      </c>
      <c r="H3721" s="41">
        <f>ROUND(+Motor!$D$15*Iteración!G3721,2)</f>
        <v>49.35</v>
      </c>
      <c r="I3721" s="48">
        <f t="shared" si="413"/>
        <v>838.46999999996615</v>
      </c>
      <c r="J3721" s="41">
        <f t="shared" si="414"/>
        <v>887.81999999996617</v>
      </c>
      <c r="L3721" t="str">
        <f t="shared" si="408"/>
        <v>838,47</v>
      </c>
      <c r="M3721" s="41">
        <f t="shared" si="409"/>
        <v>887.81999999996617</v>
      </c>
    </row>
    <row r="3722" spans="2:13" x14ac:dyDescent="0.2">
      <c r="B3722" s="41">
        <f t="shared" si="410"/>
        <v>10653.959999999593</v>
      </c>
      <c r="C3722" s="41">
        <f>Motor!$E$5</f>
        <v>1900</v>
      </c>
      <c r="D3722" s="41">
        <f>Motor!$E$6</f>
        <v>0</v>
      </c>
      <c r="E3722" s="41">
        <f t="shared" si="411"/>
        <v>12553.959999999593</v>
      </c>
      <c r="F3722" s="41">
        <f t="shared" si="412"/>
        <v>1046.1600000000001</v>
      </c>
      <c r="G3722" s="41">
        <f>IF(VLOOKUP(F3722,Constantes!$D$2:$E$11,2,TRUE)=0,+F3722,VLOOKUP(F3722,Constantes!$D$2:$E$11,2,TRUE))</f>
        <v>1050</v>
      </c>
      <c r="H3722" s="41">
        <f>ROUND(+Motor!$D$15*Iteración!G3722,2)</f>
        <v>49.35</v>
      </c>
      <c r="I3722" s="48">
        <f t="shared" si="413"/>
        <v>838.47999999996614</v>
      </c>
      <c r="J3722" s="41">
        <f t="shared" si="414"/>
        <v>887.82999999996616</v>
      </c>
      <c r="L3722" t="str">
        <f t="shared" si="408"/>
        <v>838,48</v>
      </c>
      <c r="M3722" s="41">
        <f t="shared" si="409"/>
        <v>887.82999999996616</v>
      </c>
    </row>
    <row r="3723" spans="2:13" x14ac:dyDescent="0.2">
      <c r="B3723" s="41">
        <f t="shared" si="410"/>
        <v>10654.079999999594</v>
      </c>
      <c r="C3723" s="41">
        <f>Motor!$E$5</f>
        <v>1900</v>
      </c>
      <c r="D3723" s="41">
        <f>Motor!$E$6</f>
        <v>0</v>
      </c>
      <c r="E3723" s="41">
        <f t="shared" si="411"/>
        <v>12554.079999999594</v>
      </c>
      <c r="F3723" s="41">
        <f t="shared" si="412"/>
        <v>1046.17</v>
      </c>
      <c r="G3723" s="41">
        <f>IF(VLOOKUP(F3723,Constantes!$D$2:$E$11,2,TRUE)=0,+F3723,VLOOKUP(F3723,Constantes!$D$2:$E$11,2,TRUE))</f>
        <v>1050</v>
      </c>
      <c r="H3723" s="41">
        <f>ROUND(+Motor!$D$15*Iteración!G3723,2)</f>
        <v>49.35</v>
      </c>
      <c r="I3723" s="48">
        <f t="shared" si="413"/>
        <v>838.48999999996613</v>
      </c>
      <c r="J3723" s="41">
        <f t="shared" si="414"/>
        <v>887.83999999996615</v>
      </c>
      <c r="L3723" t="str">
        <f t="shared" si="408"/>
        <v>838,49</v>
      </c>
      <c r="M3723" s="41">
        <f t="shared" si="409"/>
        <v>887.83999999996615</v>
      </c>
    </row>
    <row r="3724" spans="2:13" x14ac:dyDescent="0.2">
      <c r="B3724" s="41">
        <f t="shared" si="410"/>
        <v>10654.199999999593</v>
      </c>
      <c r="C3724" s="41">
        <f>Motor!$E$5</f>
        <v>1900</v>
      </c>
      <c r="D3724" s="41">
        <f>Motor!$E$6</f>
        <v>0</v>
      </c>
      <c r="E3724" s="41">
        <f t="shared" si="411"/>
        <v>12554.199999999593</v>
      </c>
      <c r="F3724" s="41">
        <f t="shared" si="412"/>
        <v>1046.18</v>
      </c>
      <c r="G3724" s="41">
        <f>IF(VLOOKUP(F3724,Constantes!$D$2:$E$11,2,TRUE)=0,+F3724,VLOOKUP(F3724,Constantes!$D$2:$E$11,2,TRUE))</f>
        <v>1050</v>
      </c>
      <c r="H3724" s="41">
        <f>ROUND(+Motor!$D$15*Iteración!G3724,2)</f>
        <v>49.35</v>
      </c>
      <c r="I3724" s="48">
        <f t="shared" si="413"/>
        <v>838.49999999996612</v>
      </c>
      <c r="J3724" s="41">
        <f t="shared" si="414"/>
        <v>887.84999999996614</v>
      </c>
      <c r="L3724" t="str">
        <f t="shared" si="408"/>
        <v>838,50</v>
      </c>
      <c r="M3724" s="41">
        <f t="shared" si="409"/>
        <v>887.84999999996614</v>
      </c>
    </row>
    <row r="3725" spans="2:13" x14ac:dyDescent="0.2">
      <c r="B3725" s="41">
        <f t="shared" si="410"/>
        <v>10654.319999999594</v>
      </c>
      <c r="C3725" s="41">
        <f>Motor!$E$5</f>
        <v>1900</v>
      </c>
      <c r="D3725" s="41">
        <f>Motor!$E$6</f>
        <v>0</v>
      </c>
      <c r="E3725" s="41">
        <f t="shared" si="411"/>
        <v>12554.319999999594</v>
      </c>
      <c r="F3725" s="41">
        <f t="shared" si="412"/>
        <v>1046.19</v>
      </c>
      <c r="G3725" s="41">
        <f>IF(VLOOKUP(F3725,Constantes!$D$2:$E$11,2,TRUE)=0,+F3725,VLOOKUP(F3725,Constantes!$D$2:$E$11,2,TRUE))</f>
        <v>1050</v>
      </c>
      <c r="H3725" s="41">
        <f>ROUND(+Motor!$D$15*Iteración!G3725,2)</f>
        <v>49.35</v>
      </c>
      <c r="I3725" s="48">
        <f t="shared" si="413"/>
        <v>838.50999999996611</v>
      </c>
      <c r="J3725" s="41">
        <f t="shared" si="414"/>
        <v>887.85999999996613</v>
      </c>
      <c r="L3725" t="str">
        <f t="shared" si="408"/>
        <v>838,51</v>
      </c>
      <c r="M3725" s="41">
        <f t="shared" si="409"/>
        <v>887.85999999996613</v>
      </c>
    </row>
    <row r="3726" spans="2:13" x14ac:dyDescent="0.2">
      <c r="B3726" s="41">
        <f t="shared" si="410"/>
        <v>10654.439999999593</v>
      </c>
      <c r="C3726" s="41">
        <f>Motor!$E$5</f>
        <v>1900</v>
      </c>
      <c r="D3726" s="41">
        <f>Motor!$E$6</f>
        <v>0</v>
      </c>
      <c r="E3726" s="41">
        <f t="shared" si="411"/>
        <v>12554.439999999593</v>
      </c>
      <c r="F3726" s="41">
        <f t="shared" si="412"/>
        <v>1046.2</v>
      </c>
      <c r="G3726" s="41">
        <f>IF(VLOOKUP(F3726,Constantes!$D$2:$E$11,2,TRUE)=0,+F3726,VLOOKUP(F3726,Constantes!$D$2:$E$11,2,TRUE))</f>
        <v>1050</v>
      </c>
      <c r="H3726" s="41">
        <f>ROUND(+Motor!$D$15*Iteración!G3726,2)</f>
        <v>49.35</v>
      </c>
      <c r="I3726" s="48">
        <f t="shared" si="413"/>
        <v>838.5199999999661</v>
      </c>
      <c r="J3726" s="41">
        <f t="shared" si="414"/>
        <v>887.86999999996613</v>
      </c>
      <c r="L3726" t="str">
        <f t="shared" si="408"/>
        <v>838,52</v>
      </c>
      <c r="M3726" s="41">
        <f t="shared" si="409"/>
        <v>887.86999999996613</v>
      </c>
    </row>
    <row r="3727" spans="2:13" x14ac:dyDescent="0.2">
      <c r="B3727" s="41">
        <f t="shared" si="410"/>
        <v>10654.559999999594</v>
      </c>
      <c r="C3727" s="41">
        <f>Motor!$E$5</f>
        <v>1900</v>
      </c>
      <c r="D3727" s="41">
        <f>Motor!$E$6</f>
        <v>0</v>
      </c>
      <c r="E3727" s="41">
        <f t="shared" si="411"/>
        <v>12554.559999999594</v>
      </c>
      <c r="F3727" s="41">
        <f t="shared" si="412"/>
        <v>1046.21</v>
      </c>
      <c r="G3727" s="41">
        <f>IF(VLOOKUP(F3727,Constantes!$D$2:$E$11,2,TRUE)=0,+F3727,VLOOKUP(F3727,Constantes!$D$2:$E$11,2,TRUE))</f>
        <v>1050</v>
      </c>
      <c r="H3727" s="41">
        <f>ROUND(+Motor!$D$15*Iteración!G3727,2)</f>
        <v>49.35</v>
      </c>
      <c r="I3727" s="48">
        <f t="shared" si="413"/>
        <v>838.52999999996609</v>
      </c>
      <c r="J3727" s="41">
        <f t="shared" si="414"/>
        <v>887.87999999996612</v>
      </c>
      <c r="L3727" t="str">
        <f t="shared" si="408"/>
        <v>838,53</v>
      </c>
      <c r="M3727" s="41">
        <f t="shared" si="409"/>
        <v>887.87999999996612</v>
      </c>
    </row>
    <row r="3728" spans="2:13" x14ac:dyDescent="0.2">
      <c r="B3728" s="41">
        <f t="shared" si="410"/>
        <v>10654.679999999593</v>
      </c>
      <c r="C3728" s="41">
        <f>Motor!$E$5</f>
        <v>1900</v>
      </c>
      <c r="D3728" s="41">
        <f>Motor!$E$6</f>
        <v>0</v>
      </c>
      <c r="E3728" s="41">
        <f t="shared" si="411"/>
        <v>12554.679999999593</v>
      </c>
      <c r="F3728" s="41">
        <f t="shared" si="412"/>
        <v>1046.22</v>
      </c>
      <c r="G3728" s="41">
        <f>IF(VLOOKUP(F3728,Constantes!$D$2:$E$11,2,TRUE)=0,+F3728,VLOOKUP(F3728,Constantes!$D$2:$E$11,2,TRUE))</f>
        <v>1050</v>
      </c>
      <c r="H3728" s="41">
        <f>ROUND(+Motor!$D$15*Iteración!G3728,2)</f>
        <v>49.35</v>
      </c>
      <c r="I3728" s="48">
        <f t="shared" si="413"/>
        <v>838.53999999996608</v>
      </c>
      <c r="J3728" s="41">
        <f t="shared" si="414"/>
        <v>887.88999999996611</v>
      </c>
      <c r="L3728" t="str">
        <f t="shared" si="408"/>
        <v>838,54</v>
      </c>
      <c r="M3728" s="41">
        <f t="shared" si="409"/>
        <v>887.88999999996611</v>
      </c>
    </row>
    <row r="3729" spans="2:13" x14ac:dyDescent="0.2">
      <c r="B3729" s="41">
        <f t="shared" si="410"/>
        <v>10654.799999999594</v>
      </c>
      <c r="C3729" s="41">
        <f>Motor!$E$5</f>
        <v>1900</v>
      </c>
      <c r="D3729" s="41">
        <f>Motor!$E$6</f>
        <v>0</v>
      </c>
      <c r="E3729" s="41">
        <f t="shared" si="411"/>
        <v>12554.799999999594</v>
      </c>
      <c r="F3729" s="41">
        <f t="shared" si="412"/>
        <v>1046.23</v>
      </c>
      <c r="G3729" s="41">
        <f>IF(VLOOKUP(F3729,Constantes!$D$2:$E$11,2,TRUE)=0,+F3729,VLOOKUP(F3729,Constantes!$D$2:$E$11,2,TRUE))</f>
        <v>1050</v>
      </c>
      <c r="H3729" s="41">
        <f>ROUND(+Motor!$D$15*Iteración!G3729,2)</f>
        <v>49.35</v>
      </c>
      <c r="I3729" s="48">
        <f t="shared" si="413"/>
        <v>838.54999999996608</v>
      </c>
      <c r="J3729" s="41">
        <f t="shared" si="414"/>
        <v>887.8999999999661</v>
      </c>
      <c r="L3729" t="str">
        <f t="shared" si="408"/>
        <v>838,55</v>
      </c>
      <c r="M3729" s="41">
        <f t="shared" si="409"/>
        <v>887.8999999999661</v>
      </c>
    </row>
    <row r="3730" spans="2:13" x14ac:dyDescent="0.2">
      <c r="B3730" s="41">
        <f t="shared" si="410"/>
        <v>10654.919999999593</v>
      </c>
      <c r="C3730" s="41">
        <f>Motor!$E$5</f>
        <v>1900</v>
      </c>
      <c r="D3730" s="41">
        <f>Motor!$E$6</f>
        <v>0</v>
      </c>
      <c r="E3730" s="41">
        <f t="shared" si="411"/>
        <v>12554.919999999593</v>
      </c>
      <c r="F3730" s="41">
        <f t="shared" si="412"/>
        <v>1046.24</v>
      </c>
      <c r="G3730" s="41">
        <f>IF(VLOOKUP(F3730,Constantes!$D$2:$E$11,2,TRUE)=0,+F3730,VLOOKUP(F3730,Constantes!$D$2:$E$11,2,TRUE))</f>
        <v>1050</v>
      </c>
      <c r="H3730" s="41">
        <f>ROUND(+Motor!$D$15*Iteración!G3730,2)</f>
        <v>49.35</v>
      </c>
      <c r="I3730" s="48">
        <f t="shared" si="413"/>
        <v>838.55999999996607</v>
      </c>
      <c r="J3730" s="41">
        <f t="shared" si="414"/>
        <v>887.90999999996609</v>
      </c>
      <c r="L3730" t="str">
        <f t="shared" si="408"/>
        <v>838,56</v>
      </c>
      <c r="M3730" s="41">
        <f t="shared" si="409"/>
        <v>887.90999999996609</v>
      </c>
    </row>
    <row r="3731" spans="2:13" x14ac:dyDescent="0.2">
      <c r="B3731" s="41">
        <f t="shared" si="410"/>
        <v>10655.039999999593</v>
      </c>
      <c r="C3731" s="41">
        <f>Motor!$E$5</f>
        <v>1900</v>
      </c>
      <c r="D3731" s="41">
        <f>Motor!$E$6</f>
        <v>0</v>
      </c>
      <c r="E3731" s="41">
        <f t="shared" si="411"/>
        <v>12555.039999999593</v>
      </c>
      <c r="F3731" s="41">
        <f t="shared" si="412"/>
        <v>1046.25</v>
      </c>
      <c r="G3731" s="41">
        <f>IF(VLOOKUP(F3731,Constantes!$D$2:$E$11,2,TRUE)=0,+F3731,VLOOKUP(F3731,Constantes!$D$2:$E$11,2,TRUE))</f>
        <v>1050</v>
      </c>
      <c r="H3731" s="41">
        <f>ROUND(+Motor!$D$15*Iteración!G3731,2)</f>
        <v>49.35</v>
      </c>
      <c r="I3731" s="48">
        <f t="shared" si="413"/>
        <v>838.56999999996606</v>
      </c>
      <c r="J3731" s="41">
        <f t="shared" si="414"/>
        <v>887.91999999996608</v>
      </c>
      <c r="L3731" t="str">
        <f t="shared" si="408"/>
        <v>838,57</v>
      </c>
      <c r="M3731" s="41">
        <f t="shared" si="409"/>
        <v>887.91999999996608</v>
      </c>
    </row>
    <row r="3732" spans="2:13" x14ac:dyDescent="0.2">
      <c r="B3732" s="41">
        <f t="shared" si="410"/>
        <v>10655.159999999592</v>
      </c>
      <c r="C3732" s="41">
        <f>Motor!$E$5</f>
        <v>1900</v>
      </c>
      <c r="D3732" s="41">
        <f>Motor!$E$6</f>
        <v>0</v>
      </c>
      <c r="E3732" s="41">
        <f t="shared" si="411"/>
        <v>12555.159999999592</v>
      </c>
      <c r="F3732" s="41">
        <f t="shared" si="412"/>
        <v>1046.26</v>
      </c>
      <c r="G3732" s="41">
        <f>IF(VLOOKUP(F3732,Constantes!$D$2:$E$11,2,TRUE)=0,+F3732,VLOOKUP(F3732,Constantes!$D$2:$E$11,2,TRUE))</f>
        <v>1050</v>
      </c>
      <c r="H3732" s="41">
        <f>ROUND(+Motor!$D$15*Iteración!G3732,2)</f>
        <v>49.35</v>
      </c>
      <c r="I3732" s="48">
        <f t="shared" si="413"/>
        <v>838.57999999996605</v>
      </c>
      <c r="J3732" s="41">
        <f t="shared" si="414"/>
        <v>887.92999999996607</v>
      </c>
      <c r="L3732" t="str">
        <f t="shared" si="408"/>
        <v>838,58</v>
      </c>
      <c r="M3732" s="41">
        <f t="shared" si="409"/>
        <v>887.92999999996607</v>
      </c>
    </row>
    <row r="3733" spans="2:13" x14ac:dyDescent="0.2">
      <c r="B3733" s="41">
        <f t="shared" si="410"/>
        <v>10655.279999999593</v>
      </c>
      <c r="C3733" s="41">
        <f>Motor!$E$5</f>
        <v>1900</v>
      </c>
      <c r="D3733" s="41">
        <f>Motor!$E$6</f>
        <v>0</v>
      </c>
      <c r="E3733" s="41">
        <f t="shared" si="411"/>
        <v>12555.279999999593</v>
      </c>
      <c r="F3733" s="41">
        <f t="shared" si="412"/>
        <v>1046.27</v>
      </c>
      <c r="G3733" s="41">
        <f>IF(VLOOKUP(F3733,Constantes!$D$2:$E$11,2,TRUE)=0,+F3733,VLOOKUP(F3733,Constantes!$D$2:$E$11,2,TRUE))</f>
        <v>1050</v>
      </c>
      <c r="H3733" s="41">
        <f>ROUND(+Motor!$D$15*Iteración!G3733,2)</f>
        <v>49.35</v>
      </c>
      <c r="I3733" s="48">
        <f t="shared" si="413"/>
        <v>838.58999999996604</v>
      </c>
      <c r="J3733" s="41">
        <f t="shared" si="414"/>
        <v>887.93999999996606</v>
      </c>
      <c r="L3733" t="str">
        <f t="shared" si="408"/>
        <v>838,59</v>
      </c>
      <c r="M3733" s="41">
        <f t="shared" si="409"/>
        <v>887.93999999996606</v>
      </c>
    </row>
    <row r="3734" spans="2:13" x14ac:dyDescent="0.2">
      <c r="B3734" s="41">
        <f t="shared" si="410"/>
        <v>10655.399999999592</v>
      </c>
      <c r="C3734" s="41">
        <f>Motor!$E$5</f>
        <v>1900</v>
      </c>
      <c r="D3734" s="41">
        <f>Motor!$E$6</f>
        <v>0</v>
      </c>
      <c r="E3734" s="41">
        <f t="shared" si="411"/>
        <v>12555.399999999592</v>
      </c>
      <c r="F3734" s="41">
        <f t="shared" si="412"/>
        <v>1046.28</v>
      </c>
      <c r="G3734" s="41">
        <f>IF(VLOOKUP(F3734,Constantes!$D$2:$E$11,2,TRUE)=0,+F3734,VLOOKUP(F3734,Constantes!$D$2:$E$11,2,TRUE))</f>
        <v>1050</v>
      </c>
      <c r="H3734" s="41">
        <f>ROUND(+Motor!$D$15*Iteración!G3734,2)</f>
        <v>49.35</v>
      </c>
      <c r="I3734" s="48">
        <f t="shared" si="413"/>
        <v>838.59999999996603</v>
      </c>
      <c r="J3734" s="41">
        <f t="shared" si="414"/>
        <v>887.94999999996605</v>
      </c>
      <c r="L3734" t="str">
        <f t="shared" si="408"/>
        <v>838,60</v>
      </c>
      <c r="M3734" s="41">
        <f t="shared" si="409"/>
        <v>887.94999999996605</v>
      </c>
    </row>
    <row r="3735" spans="2:13" x14ac:dyDescent="0.2">
      <c r="B3735" s="41">
        <f t="shared" si="410"/>
        <v>10655.519999999593</v>
      </c>
      <c r="C3735" s="41">
        <f>Motor!$E$5</f>
        <v>1900</v>
      </c>
      <c r="D3735" s="41">
        <f>Motor!$E$6</f>
        <v>0</v>
      </c>
      <c r="E3735" s="41">
        <f t="shared" si="411"/>
        <v>12555.519999999593</v>
      </c>
      <c r="F3735" s="41">
        <f t="shared" si="412"/>
        <v>1046.29</v>
      </c>
      <c r="G3735" s="41">
        <f>IF(VLOOKUP(F3735,Constantes!$D$2:$E$11,2,TRUE)=0,+F3735,VLOOKUP(F3735,Constantes!$D$2:$E$11,2,TRUE))</f>
        <v>1050</v>
      </c>
      <c r="H3735" s="41">
        <f>ROUND(+Motor!$D$15*Iteración!G3735,2)</f>
        <v>49.35</v>
      </c>
      <c r="I3735" s="48">
        <f t="shared" si="413"/>
        <v>838.60999999996602</v>
      </c>
      <c r="J3735" s="41">
        <f t="shared" si="414"/>
        <v>887.95999999996604</v>
      </c>
      <c r="L3735" t="str">
        <f t="shared" si="408"/>
        <v>838,61</v>
      </c>
      <c r="M3735" s="41">
        <f t="shared" si="409"/>
        <v>887.95999999996604</v>
      </c>
    </row>
    <row r="3736" spans="2:13" x14ac:dyDescent="0.2">
      <c r="B3736" s="41">
        <f t="shared" si="410"/>
        <v>10655.639999999592</v>
      </c>
      <c r="C3736" s="41">
        <f>Motor!$E$5</f>
        <v>1900</v>
      </c>
      <c r="D3736" s="41">
        <f>Motor!$E$6</f>
        <v>0</v>
      </c>
      <c r="E3736" s="41">
        <f t="shared" si="411"/>
        <v>12555.639999999592</v>
      </c>
      <c r="F3736" s="41">
        <f t="shared" si="412"/>
        <v>1046.3</v>
      </c>
      <c r="G3736" s="41">
        <f>IF(VLOOKUP(F3736,Constantes!$D$2:$E$11,2,TRUE)=0,+F3736,VLOOKUP(F3736,Constantes!$D$2:$E$11,2,TRUE))</f>
        <v>1050</v>
      </c>
      <c r="H3736" s="41">
        <f>ROUND(+Motor!$D$15*Iteración!G3736,2)</f>
        <v>49.35</v>
      </c>
      <c r="I3736" s="48">
        <f t="shared" si="413"/>
        <v>838.61999999996601</v>
      </c>
      <c r="J3736" s="41">
        <f t="shared" si="414"/>
        <v>887.96999999996603</v>
      </c>
      <c r="L3736" t="str">
        <f t="shared" si="408"/>
        <v>838,62</v>
      </c>
      <c r="M3736" s="41">
        <f t="shared" si="409"/>
        <v>887.96999999996603</v>
      </c>
    </row>
    <row r="3737" spans="2:13" x14ac:dyDescent="0.2">
      <c r="B3737" s="41">
        <f t="shared" si="410"/>
        <v>10655.759999999593</v>
      </c>
      <c r="C3737" s="41">
        <f>Motor!$E$5</f>
        <v>1900</v>
      </c>
      <c r="D3737" s="41">
        <f>Motor!$E$6</f>
        <v>0</v>
      </c>
      <c r="E3737" s="41">
        <f t="shared" si="411"/>
        <v>12555.759999999593</v>
      </c>
      <c r="F3737" s="41">
        <f t="shared" si="412"/>
        <v>1046.31</v>
      </c>
      <c r="G3737" s="41">
        <f>IF(VLOOKUP(F3737,Constantes!$D$2:$E$11,2,TRUE)=0,+F3737,VLOOKUP(F3737,Constantes!$D$2:$E$11,2,TRUE))</f>
        <v>1050</v>
      </c>
      <c r="H3737" s="41">
        <f>ROUND(+Motor!$D$15*Iteración!G3737,2)</f>
        <v>49.35</v>
      </c>
      <c r="I3737" s="48">
        <f t="shared" si="413"/>
        <v>838.629999999966</v>
      </c>
      <c r="J3737" s="41">
        <f t="shared" si="414"/>
        <v>887.97999999996603</v>
      </c>
      <c r="L3737" t="str">
        <f t="shared" si="408"/>
        <v>838,63</v>
      </c>
      <c r="M3737" s="41">
        <f t="shared" si="409"/>
        <v>887.97999999996603</v>
      </c>
    </row>
    <row r="3738" spans="2:13" x14ac:dyDescent="0.2">
      <c r="B3738" s="41">
        <f t="shared" si="410"/>
        <v>10655.879999999592</v>
      </c>
      <c r="C3738" s="41">
        <f>Motor!$E$5</f>
        <v>1900</v>
      </c>
      <c r="D3738" s="41">
        <f>Motor!$E$6</f>
        <v>0</v>
      </c>
      <c r="E3738" s="41">
        <f t="shared" si="411"/>
        <v>12555.879999999592</v>
      </c>
      <c r="F3738" s="41">
        <f t="shared" si="412"/>
        <v>1046.32</v>
      </c>
      <c r="G3738" s="41">
        <f>IF(VLOOKUP(F3738,Constantes!$D$2:$E$11,2,TRUE)=0,+F3738,VLOOKUP(F3738,Constantes!$D$2:$E$11,2,TRUE))</f>
        <v>1050</v>
      </c>
      <c r="H3738" s="41">
        <f>ROUND(+Motor!$D$15*Iteración!G3738,2)</f>
        <v>49.35</v>
      </c>
      <c r="I3738" s="48">
        <f t="shared" si="413"/>
        <v>838.63999999996599</v>
      </c>
      <c r="J3738" s="41">
        <f t="shared" si="414"/>
        <v>887.98999999996602</v>
      </c>
      <c r="L3738" t="str">
        <f t="shared" si="408"/>
        <v>838,64</v>
      </c>
      <c r="M3738" s="41">
        <f t="shared" si="409"/>
        <v>887.98999999996602</v>
      </c>
    </row>
    <row r="3739" spans="2:13" x14ac:dyDescent="0.2">
      <c r="B3739" s="41">
        <f t="shared" si="410"/>
        <v>10655.999999999593</v>
      </c>
      <c r="C3739" s="41">
        <f>Motor!$E$5</f>
        <v>1900</v>
      </c>
      <c r="D3739" s="41">
        <f>Motor!$E$6</f>
        <v>0</v>
      </c>
      <c r="E3739" s="41">
        <f t="shared" si="411"/>
        <v>12555.999999999593</v>
      </c>
      <c r="F3739" s="41">
        <f t="shared" si="412"/>
        <v>1046.33</v>
      </c>
      <c r="G3739" s="41">
        <f>IF(VLOOKUP(F3739,Constantes!$D$2:$E$11,2,TRUE)=0,+F3739,VLOOKUP(F3739,Constantes!$D$2:$E$11,2,TRUE))</f>
        <v>1050</v>
      </c>
      <c r="H3739" s="41">
        <f>ROUND(+Motor!$D$15*Iteración!G3739,2)</f>
        <v>49.35</v>
      </c>
      <c r="I3739" s="48">
        <f t="shared" si="413"/>
        <v>838.64999999996598</v>
      </c>
      <c r="J3739" s="41">
        <f t="shared" si="414"/>
        <v>887.99999999996601</v>
      </c>
      <c r="L3739" t="str">
        <f t="shared" si="408"/>
        <v>838,65</v>
      </c>
      <c r="M3739" s="41">
        <f t="shared" si="409"/>
        <v>887.99999999996601</v>
      </c>
    </row>
    <row r="3740" spans="2:13" x14ac:dyDescent="0.2">
      <c r="B3740" s="41">
        <f t="shared" si="410"/>
        <v>10656.119999999592</v>
      </c>
      <c r="C3740" s="41">
        <f>Motor!$E$5</f>
        <v>1900</v>
      </c>
      <c r="D3740" s="41">
        <f>Motor!$E$6</f>
        <v>0</v>
      </c>
      <c r="E3740" s="41">
        <f t="shared" si="411"/>
        <v>12556.119999999592</v>
      </c>
      <c r="F3740" s="41">
        <f t="shared" si="412"/>
        <v>1046.3399999999999</v>
      </c>
      <c r="G3740" s="41">
        <f>IF(VLOOKUP(F3740,Constantes!$D$2:$E$11,2,TRUE)=0,+F3740,VLOOKUP(F3740,Constantes!$D$2:$E$11,2,TRUE))</f>
        <v>1050</v>
      </c>
      <c r="H3740" s="41">
        <f>ROUND(+Motor!$D$15*Iteración!G3740,2)</f>
        <v>49.35</v>
      </c>
      <c r="I3740" s="48">
        <f t="shared" si="413"/>
        <v>838.65999999996598</v>
      </c>
      <c r="J3740" s="41">
        <f t="shared" si="414"/>
        <v>888.009999999966</v>
      </c>
      <c r="L3740" t="str">
        <f t="shared" si="408"/>
        <v>838,66</v>
      </c>
      <c r="M3740" s="41">
        <f t="shared" si="409"/>
        <v>888.009999999966</v>
      </c>
    </row>
    <row r="3741" spans="2:13" x14ac:dyDescent="0.2">
      <c r="B3741" s="41">
        <f t="shared" si="410"/>
        <v>10656.239999999592</v>
      </c>
      <c r="C3741" s="41">
        <f>Motor!$E$5</f>
        <v>1900</v>
      </c>
      <c r="D3741" s="41">
        <f>Motor!$E$6</f>
        <v>0</v>
      </c>
      <c r="E3741" s="41">
        <f t="shared" si="411"/>
        <v>12556.239999999592</v>
      </c>
      <c r="F3741" s="41">
        <f t="shared" si="412"/>
        <v>1046.3499999999999</v>
      </c>
      <c r="G3741" s="41">
        <f>IF(VLOOKUP(F3741,Constantes!$D$2:$E$11,2,TRUE)=0,+F3741,VLOOKUP(F3741,Constantes!$D$2:$E$11,2,TRUE))</f>
        <v>1050</v>
      </c>
      <c r="H3741" s="41">
        <f>ROUND(+Motor!$D$15*Iteración!G3741,2)</f>
        <v>49.35</v>
      </c>
      <c r="I3741" s="48">
        <f t="shared" si="413"/>
        <v>838.66999999996597</v>
      </c>
      <c r="J3741" s="41">
        <f t="shared" si="414"/>
        <v>888.01999999996599</v>
      </c>
      <c r="L3741" t="str">
        <f t="shared" ref="L3741:L3804" si="415">TEXT(I3741,"0,00")</f>
        <v>838,67</v>
      </c>
      <c r="M3741" s="41">
        <f t="shared" ref="M3741:M3804" si="416">+J3741</f>
        <v>888.01999999996599</v>
      </c>
    </row>
    <row r="3742" spans="2:13" x14ac:dyDescent="0.2">
      <c r="B3742" s="41">
        <f t="shared" si="410"/>
        <v>10656.359999999591</v>
      </c>
      <c r="C3742" s="41">
        <f>Motor!$E$5</f>
        <v>1900</v>
      </c>
      <c r="D3742" s="41">
        <f>Motor!$E$6</f>
        <v>0</v>
      </c>
      <c r="E3742" s="41">
        <f t="shared" si="411"/>
        <v>12556.359999999591</v>
      </c>
      <c r="F3742" s="41">
        <f t="shared" si="412"/>
        <v>1046.3599999999999</v>
      </c>
      <c r="G3742" s="41">
        <f>IF(VLOOKUP(F3742,Constantes!$D$2:$E$11,2,TRUE)=0,+F3742,VLOOKUP(F3742,Constantes!$D$2:$E$11,2,TRUE))</f>
        <v>1050</v>
      </c>
      <c r="H3742" s="41">
        <f>ROUND(+Motor!$D$15*Iteración!G3742,2)</f>
        <v>49.35</v>
      </c>
      <c r="I3742" s="48">
        <f t="shared" si="413"/>
        <v>838.67999999996596</v>
      </c>
      <c r="J3742" s="41">
        <f t="shared" si="414"/>
        <v>888.02999999996598</v>
      </c>
      <c r="L3742" t="str">
        <f t="shared" si="415"/>
        <v>838,68</v>
      </c>
      <c r="M3742" s="41">
        <f t="shared" si="416"/>
        <v>888.02999999996598</v>
      </c>
    </row>
    <row r="3743" spans="2:13" x14ac:dyDescent="0.2">
      <c r="B3743" s="41">
        <f t="shared" si="410"/>
        <v>10656.479999999592</v>
      </c>
      <c r="C3743" s="41">
        <f>Motor!$E$5</f>
        <v>1900</v>
      </c>
      <c r="D3743" s="41">
        <f>Motor!$E$6</f>
        <v>0</v>
      </c>
      <c r="E3743" s="41">
        <f t="shared" si="411"/>
        <v>12556.479999999592</v>
      </c>
      <c r="F3743" s="41">
        <f t="shared" si="412"/>
        <v>1046.3699999999999</v>
      </c>
      <c r="G3743" s="41">
        <f>IF(VLOOKUP(F3743,Constantes!$D$2:$E$11,2,TRUE)=0,+F3743,VLOOKUP(F3743,Constantes!$D$2:$E$11,2,TRUE))</f>
        <v>1050</v>
      </c>
      <c r="H3743" s="41">
        <f>ROUND(+Motor!$D$15*Iteración!G3743,2)</f>
        <v>49.35</v>
      </c>
      <c r="I3743" s="48">
        <f t="shared" si="413"/>
        <v>838.68999999996595</v>
      </c>
      <c r="J3743" s="41">
        <f t="shared" si="414"/>
        <v>888.03999999996597</v>
      </c>
      <c r="L3743" t="str">
        <f t="shared" si="415"/>
        <v>838,69</v>
      </c>
      <c r="M3743" s="41">
        <f t="shared" si="416"/>
        <v>888.03999999996597</v>
      </c>
    </row>
    <row r="3744" spans="2:13" x14ac:dyDescent="0.2">
      <c r="B3744" s="41">
        <f t="shared" si="410"/>
        <v>10656.599999999591</v>
      </c>
      <c r="C3744" s="41">
        <f>Motor!$E$5</f>
        <v>1900</v>
      </c>
      <c r="D3744" s="41">
        <f>Motor!$E$6</f>
        <v>0</v>
      </c>
      <c r="E3744" s="41">
        <f t="shared" si="411"/>
        <v>12556.599999999591</v>
      </c>
      <c r="F3744" s="41">
        <f t="shared" si="412"/>
        <v>1046.3800000000001</v>
      </c>
      <c r="G3744" s="41">
        <f>IF(VLOOKUP(F3744,Constantes!$D$2:$E$11,2,TRUE)=0,+F3744,VLOOKUP(F3744,Constantes!$D$2:$E$11,2,TRUE))</f>
        <v>1050</v>
      </c>
      <c r="H3744" s="41">
        <f>ROUND(+Motor!$D$15*Iteración!G3744,2)</f>
        <v>49.35</v>
      </c>
      <c r="I3744" s="48">
        <f t="shared" si="413"/>
        <v>838.69999999996594</v>
      </c>
      <c r="J3744" s="41">
        <f t="shared" si="414"/>
        <v>888.04999999996596</v>
      </c>
      <c r="L3744" t="str">
        <f t="shared" si="415"/>
        <v>838,70</v>
      </c>
      <c r="M3744" s="41">
        <f t="shared" si="416"/>
        <v>888.04999999996596</v>
      </c>
    </row>
    <row r="3745" spans="2:13" x14ac:dyDescent="0.2">
      <c r="B3745" s="41">
        <f t="shared" si="410"/>
        <v>10656.719999999592</v>
      </c>
      <c r="C3745" s="41">
        <f>Motor!$E$5</f>
        <v>1900</v>
      </c>
      <c r="D3745" s="41">
        <f>Motor!$E$6</f>
        <v>0</v>
      </c>
      <c r="E3745" s="41">
        <f t="shared" si="411"/>
        <v>12556.719999999592</v>
      </c>
      <c r="F3745" s="41">
        <f t="shared" si="412"/>
        <v>1046.3900000000001</v>
      </c>
      <c r="G3745" s="41">
        <f>IF(VLOOKUP(F3745,Constantes!$D$2:$E$11,2,TRUE)=0,+F3745,VLOOKUP(F3745,Constantes!$D$2:$E$11,2,TRUE))</f>
        <v>1050</v>
      </c>
      <c r="H3745" s="41">
        <f>ROUND(+Motor!$D$15*Iteración!G3745,2)</f>
        <v>49.35</v>
      </c>
      <c r="I3745" s="48">
        <f t="shared" si="413"/>
        <v>838.70999999996593</v>
      </c>
      <c r="J3745" s="41">
        <f t="shared" si="414"/>
        <v>888.05999999996595</v>
      </c>
      <c r="L3745" t="str">
        <f t="shared" si="415"/>
        <v>838,71</v>
      </c>
      <c r="M3745" s="41">
        <f t="shared" si="416"/>
        <v>888.05999999996595</v>
      </c>
    </row>
    <row r="3746" spans="2:13" x14ac:dyDescent="0.2">
      <c r="B3746" s="41">
        <f t="shared" si="410"/>
        <v>10656.839999999591</v>
      </c>
      <c r="C3746" s="41">
        <f>Motor!$E$5</f>
        <v>1900</v>
      </c>
      <c r="D3746" s="41">
        <f>Motor!$E$6</f>
        <v>0</v>
      </c>
      <c r="E3746" s="41">
        <f t="shared" si="411"/>
        <v>12556.839999999591</v>
      </c>
      <c r="F3746" s="41">
        <f t="shared" si="412"/>
        <v>1046.4000000000001</v>
      </c>
      <c r="G3746" s="41">
        <f>IF(VLOOKUP(F3746,Constantes!$D$2:$E$11,2,TRUE)=0,+F3746,VLOOKUP(F3746,Constantes!$D$2:$E$11,2,TRUE))</f>
        <v>1050</v>
      </c>
      <c r="H3746" s="41">
        <f>ROUND(+Motor!$D$15*Iteración!G3746,2)</f>
        <v>49.35</v>
      </c>
      <c r="I3746" s="48">
        <f t="shared" si="413"/>
        <v>838.71999999996592</v>
      </c>
      <c r="J3746" s="41">
        <f t="shared" si="414"/>
        <v>888.06999999996594</v>
      </c>
      <c r="L3746" t="str">
        <f t="shared" si="415"/>
        <v>838,72</v>
      </c>
      <c r="M3746" s="41">
        <f t="shared" si="416"/>
        <v>888.06999999996594</v>
      </c>
    </row>
    <row r="3747" spans="2:13" x14ac:dyDescent="0.2">
      <c r="B3747" s="41">
        <f t="shared" si="410"/>
        <v>10656.959999999592</v>
      </c>
      <c r="C3747" s="41">
        <f>Motor!$E$5</f>
        <v>1900</v>
      </c>
      <c r="D3747" s="41">
        <f>Motor!$E$6</f>
        <v>0</v>
      </c>
      <c r="E3747" s="41">
        <f t="shared" si="411"/>
        <v>12556.959999999592</v>
      </c>
      <c r="F3747" s="41">
        <f t="shared" si="412"/>
        <v>1046.4100000000001</v>
      </c>
      <c r="G3747" s="41">
        <f>IF(VLOOKUP(F3747,Constantes!$D$2:$E$11,2,TRUE)=0,+F3747,VLOOKUP(F3747,Constantes!$D$2:$E$11,2,TRUE))</f>
        <v>1050</v>
      </c>
      <c r="H3747" s="41">
        <f>ROUND(+Motor!$D$15*Iteración!G3747,2)</f>
        <v>49.35</v>
      </c>
      <c r="I3747" s="48">
        <f t="shared" si="413"/>
        <v>838.72999999996591</v>
      </c>
      <c r="J3747" s="41">
        <f t="shared" si="414"/>
        <v>888.07999999996593</v>
      </c>
      <c r="L3747" t="str">
        <f t="shared" si="415"/>
        <v>838,73</v>
      </c>
      <c r="M3747" s="41">
        <f t="shared" si="416"/>
        <v>888.07999999996593</v>
      </c>
    </row>
    <row r="3748" spans="2:13" x14ac:dyDescent="0.2">
      <c r="B3748" s="41">
        <f t="shared" si="410"/>
        <v>10657.079999999591</v>
      </c>
      <c r="C3748" s="41">
        <f>Motor!$E$5</f>
        <v>1900</v>
      </c>
      <c r="D3748" s="41">
        <f>Motor!$E$6</f>
        <v>0</v>
      </c>
      <c r="E3748" s="41">
        <f t="shared" si="411"/>
        <v>12557.079999999591</v>
      </c>
      <c r="F3748" s="41">
        <f t="shared" si="412"/>
        <v>1046.42</v>
      </c>
      <c r="G3748" s="41">
        <f>IF(VLOOKUP(F3748,Constantes!$D$2:$E$11,2,TRUE)=0,+F3748,VLOOKUP(F3748,Constantes!$D$2:$E$11,2,TRUE))</f>
        <v>1050</v>
      </c>
      <c r="H3748" s="41">
        <f>ROUND(+Motor!$D$15*Iteración!G3748,2)</f>
        <v>49.35</v>
      </c>
      <c r="I3748" s="48">
        <f t="shared" si="413"/>
        <v>838.7399999999659</v>
      </c>
      <c r="J3748" s="41">
        <f t="shared" si="414"/>
        <v>888.08999999996593</v>
      </c>
      <c r="L3748" t="str">
        <f t="shared" si="415"/>
        <v>838,74</v>
      </c>
      <c r="M3748" s="41">
        <f t="shared" si="416"/>
        <v>888.08999999996593</v>
      </c>
    </row>
    <row r="3749" spans="2:13" x14ac:dyDescent="0.2">
      <c r="B3749" s="41">
        <f t="shared" si="410"/>
        <v>10657.199999999591</v>
      </c>
      <c r="C3749" s="41">
        <f>Motor!$E$5</f>
        <v>1900</v>
      </c>
      <c r="D3749" s="41">
        <f>Motor!$E$6</f>
        <v>0</v>
      </c>
      <c r="E3749" s="41">
        <f t="shared" si="411"/>
        <v>12557.199999999591</v>
      </c>
      <c r="F3749" s="41">
        <f t="shared" si="412"/>
        <v>1046.43</v>
      </c>
      <c r="G3749" s="41">
        <f>IF(VLOOKUP(F3749,Constantes!$D$2:$E$11,2,TRUE)=0,+F3749,VLOOKUP(F3749,Constantes!$D$2:$E$11,2,TRUE))</f>
        <v>1050</v>
      </c>
      <c r="H3749" s="41">
        <f>ROUND(+Motor!$D$15*Iteración!G3749,2)</f>
        <v>49.35</v>
      </c>
      <c r="I3749" s="48">
        <f t="shared" si="413"/>
        <v>838.74999999996589</v>
      </c>
      <c r="J3749" s="41">
        <f t="shared" si="414"/>
        <v>888.09999999996592</v>
      </c>
      <c r="L3749" t="str">
        <f t="shared" si="415"/>
        <v>838,75</v>
      </c>
      <c r="M3749" s="41">
        <f t="shared" si="416"/>
        <v>888.09999999996592</v>
      </c>
    </row>
    <row r="3750" spans="2:13" x14ac:dyDescent="0.2">
      <c r="B3750" s="41">
        <f t="shared" si="410"/>
        <v>10657.31999999959</v>
      </c>
      <c r="C3750" s="41">
        <f>Motor!$E$5</f>
        <v>1900</v>
      </c>
      <c r="D3750" s="41">
        <f>Motor!$E$6</f>
        <v>0</v>
      </c>
      <c r="E3750" s="41">
        <f t="shared" si="411"/>
        <v>12557.31999999959</v>
      </c>
      <c r="F3750" s="41">
        <f t="shared" si="412"/>
        <v>1046.44</v>
      </c>
      <c r="G3750" s="41">
        <f>IF(VLOOKUP(F3750,Constantes!$D$2:$E$11,2,TRUE)=0,+F3750,VLOOKUP(F3750,Constantes!$D$2:$E$11,2,TRUE))</f>
        <v>1050</v>
      </c>
      <c r="H3750" s="41">
        <f>ROUND(+Motor!$D$15*Iteración!G3750,2)</f>
        <v>49.35</v>
      </c>
      <c r="I3750" s="48">
        <f t="shared" si="413"/>
        <v>838.75999999996588</v>
      </c>
      <c r="J3750" s="41">
        <f t="shared" si="414"/>
        <v>888.10999999996591</v>
      </c>
      <c r="L3750" t="str">
        <f t="shared" si="415"/>
        <v>838,76</v>
      </c>
      <c r="M3750" s="41">
        <f t="shared" si="416"/>
        <v>888.10999999996591</v>
      </c>
    </row>
    <row r="3751" spans="2:13" x14ac:dyDescent="0.2">
      <c r="B3751" s="41">
        <f t="shared" si="410"/>
        <v>10657.439999999591</v>
      </c>
      <c r="C3751" s="41">
        <f>Motor!$E$5</f>
        <v>1900</v>
      </c>
      <c r="D3751" s="41">
        <f>Motor!$E$6</f>
        <v>0</v>
      </c>
      <c r="E3751" s="41">
        <f t="shared" si="411"/>
        <v>12557.439999999591</v>
      </c>
      <c r="F3751" s="41">
        <f t="shared" si="412"/>
        <v>1046.45</v>
      </c>
      <c r="G3751" s="41">
        <f>IF(VLOOKUP(F3751,Constantes!$D$2:$E$11,2,TRUE)=0,+F3751,VLOOKUP(F3751,Constantes!$D$2:$E$11,2,TRUE))</f>
        <v>1050</v>
      </c>
      <c r="H3751" s="41">
        <f>ROUND(+Motor!$D$15*Iteración!G3751,2)</f>
        <v>49.35</v>
      </c>
      <c r="I3751" s="48">
        <f t="shared" si="413"/>
        <v>838.76999999996588</v>
      </c>
      <c r="J3751" s="41">
        <f t="shared" si="414"/>
        <v>888.1199999999659</v>
      </c>
      <c r="L3751" t="str">
        <f t="shared" si="415"/>
        <v>838,77</v>
      </c>
      <c r="M3751" s="41">
        <f t="shared" si="416"/>
        <v>888.1199999999659</v>
      </c>
    </row>
    <row r="3752" spans="2:13" x14ac:dyDescent="0.2">
      <c r="B3752" s="41">
        <f t="shared" si="410"/>
        <v>10657.55999999959</v>
      </c>
      <c r="C3752" s="41">
        <f>Motor!$E$5</f>
        <v>1900</v>
      </c>
      <c r="D3752" s="41">
        <f>Motor!$E$6</f>
        <v>0</v>
      </c>
      <c r="E3752" s="41">
        <f t="shared" si="411"/>
        <v>12557.55999999959</v>
      </c>
      <c r="F3752" s="41">
        <f t="shared" si="412"/>
        <v>1046.46</v>
      </c>
      <c r="G3752" s="41">
        <f>IF(VLOOKUP(F3752,Constantes!$D$2:$E$11,2,TRUE)=0,+F3752,VLOOKUP(F3752,Constantes!$D$2:$E$11,2,TRUE))</f>
        <v>1050</v>
      </c>
      <c r="H3752" s="41">
        <f>ROUND(+Motor!$D$15*Iteración!G3752,2)</f>
        <v>49.35</v>
      </c>
      <c r="I3752" s="48">
        <f t="shared" si="413"/>
        <v>838.77999999996587</v>
      </c>
      <c r="J3752" s="41">
        <f t="shared" si="414"/>
        <v>888.12999999996589</v>
      </c>
      <c r="L3752" t="str">
        <f t="shared" si="415"/>
        <v>838,78</v>
      </c>
      <c r="M3752" s="41">
        <f t="shared" si="416"/>
        <v>888.12999999996589</v>
      </c>
    </row>
    <row r="3753" spans="2:13" x14ac:dyDescent="0.2">
      <c r="B3753" s="41">
        <f t="shared" si="410"/>
        <v>10657.679999999591</v>
      </c>
      <c r="C3753" s="41">
        <f>Motor!$E$5</f>
        <v>1900</v>
      </c>
      <c r="D3753" s="41">
        <f>Motor!$E$6</f>
        <v>0</v>
      </c>
      <c r="E3753" s="41">
        <f t="shared" si="411"/>
        <v>12557.679999999591</v>
      </c>
      <c r="F3753" s="41">
        <f t="shared" si="412"/>
        <v>1046.47</v>
      </c>
      <c r="G3753" s="41">
        <f>IF(VLOOKUP(F3753,Constantes!$D$2:$E$11,2,TRUE)=0,+F3753,VLOOKUP(F3753,Constantes!$D$2:$E$11,2,TRUE))</f>
        <v>1050</v>
      </c>
      <c r="H3753" s="41">
        <f>ROUND(+Motor!$D$15*Iteración!G3753,2)</f>
        <v>49.35</v>
      </c>
      <c r="I3753" s="48">
        <f t="shared" si="413"/>
        <v>838.78999999996586</v>
      </c>
      <c r="J3753" s="41">
        <f t="shared" si="414"/>
        <v>888.13999999996588</v>
      </c>
      <c r="L3753" t="str">
        <f t="shared" si="415"/>
        <v>838,79</v>
      </c>
      <c r="M3753" s="41">
        <f t="shared" si="416"/>
        <v>888.13999999996588</v>
      </c>
    </row>
    <row r="3754" spans="2:13" x14ac:dyDescent="0.2">
      <c r="B3754" s="41">
        <f t="shared" si="410"/>
        <v>10657.79999999959</v>
      </c>
      <c r="C3754" s="41">
        <f>Motor!$E$5</f>
        <v>1900</v>
      </c>
      <c r="D3754" s="41">
        <f>Motor!$E$6</f>
        <v>0</v>
      </c>
      <c r="E3754" s="41">
        <f t="shared" si="411"/>
        <v>12557.79999999959</v>
      </c>
      <c r="F3754" s="41">
        <f t="shared" si="412"/>
        <v>1046.48</v>
      </c>
      <c r="G3754" s="41">
        <f>IF(VLOOKUP(F3754,Constantes!$D$2:$E$11,2,TRUE)=0,+F3754,VLOOKUP(F3754,Constantes!$D$2:$E$11,2,TRUE))</f>
        <v>1050</v>
      </c>
      <c r="H3754" s="41">
        <f>ROUND(+Motor!$D$15*Iteración!G3754,2)</f>
        <v>49.35</v>
      </c>
      <c r="I3754" s="48">
        <f t="shared" si="413"/>
        <v>838.79999999996585</v>
      </c>
      <c r="J3754" s="41">
        <f t="shared" si="414"/>
        <v>888.14999999996587</v>
      </c>
      <c r="L3754" t="str">
        <f t="shared" si="415"/>
        <v>838,80</v>
      </c>
      <c r="M3754" s="41">
        <f t="shared" si="416"/>
        <v>888.14999999996587</v>
      </c>
    </row>
    <row r="3755" spans="2:13" x14ac:dyDescent="0.2">
      <c r="B3755" s="41">
        <f t="shared" si="410"/>
        <v>10657.919999999591</v>
      </c>
      <c r="C3755" s="41">
        <f>Motor!$E$5</f>
        <v>1900</v>
      </c>
      <c r="D3755" s="41">
        <f>Motor!$E$6</f>
        <v>0</v>
      </c>
      <c r="E3755" s="41">
        <f t="shared" si="411"/>
        <v>12557.919999999591</v>
      </c>
      <c r="F3755" s="41">
        <f t="shared" si="412"/>
        <v>1046.49</v>
      </c>
      <c r="G3755" s="41">
        <f>IF(VLOOKUP(F3755,Constantes!$D$2:$E$11,2,TRUE)=0,+F3755,VLOOKUP(F3755,Constantes!$D$2:$E$11,2,TRUE))</f>
        <v>1050</v>
      </c>
      <c r="H3755" s="41">
        <f>ROUND(+Motor!$D$15*Iteración!G3755,2)</f>
        <v>49.35</v>
      </c>
      <c r="I3755" s="48">
        <f t="shared" si="413"/>
        <v>838.80999999996584</v>
      </c>
      <c r="J3755" s="41">
        <f t="shared" si="414"/>
        <v>888.15999999996586</v>
      </c>
      <c r="L3755" t="str">
        <f t="shared" si="415"/>
        <v>838,81</v>
      </c>
      <c r="M3755" s="41">
        <f t="shared" si="416"/>
        <v>888.15999999996586</v>
      </c>
    </row>
    <row r="3756" spans="2:13" x14ac:dyDescent="0.2">
      <c r="B3756" s="41">
        <f t="shared" si="410"/>
        <v>10658.03999999959</v>
      </c>
      <c r="C3756" s="41">
        <f>Motor!$E$5</f>
        <v>1900</v>
      </c>
      <c r="D3756" s="41">
        <f>Motor!$E$6</f>
        <v>0</v>
      </c>
      <c r="E3756" s="41">
        <f t="shared" si="411"/>
        <v>12558.03999999959</v>
      </c>
      <c r="F3756" s="41">
        <f t="shared" si="412"/>
        <v>1046.5</v>
      </c>
      <c r="G3756" s="41">
        <f>IF(VLOOKUP(F3756,Constantes!$D$2:$E$11,2,TRUE)=0,+F3756,VLOOKUP(F3756,Constantes!$D$2:$E$11,2,TRUE))</f>
        <v>1050</v>
      </c>
      <c r="H3756" s="41">
        <f>ROUND(+Motor!$D$15*Iteración!G3756,2)</f>
        <v>49.35</v>
      </c>
      <c r="I3756" s="48">
        <f t="shared" si="413"/>
        <v>838.81999999996583</v>
      </c>
      <c r="J3756" s="41">
        <f t="shared" si="414"/>
        <v>888.16999999996585</v>
      </c>
      <c r="L3756" t="str">
        <f t="shared" si="415"/>
        <v>838,82</v>
      </c>
      <c r="M3756" s="41">
        <f t="shared" si="416"/>
        <v>888.16999999996585</v>
      </c>
    </row>
    <row r="3757" spans="2:13" x14ac:dyDescent="0.2">
      <c r="B3757" s="41">
        <f t="shared" si="410"/>
        <v>10658.159999999591</v>
      </c>
      <c r="C3757" s="41">
        <f>Motor!$E$5</f>
        <v>1900</v>
      </c>
      <c r="D3757" s="41">
        <f>Motor!$E$6</f>
        <v>0</v>
      </c>
      <c r="E3757" s="41">
        <f t="shared" si="411"/>
        <v>12558.159999999591</v>
      </c>
      <c r="F3757" s="41">
        <f t="shared" si="412"/>
        <v>1046.51</v>
      </c>
      <c r="G3757" s="41">
        <f>IF(VLOOKUP(F3757,Constantes!$D$2:$E$11,2,TRUE)=0,+F3757,VLOOKUP(F3757,Constantes!$D$2:$E$11,2,TRUE))</f>
        <v>1050</v>
      </c>
      <c r="H3757" s="41">
        <f>ROUND(+Motor!$D$15*Iteración!G3757,2)</f>
        <v>49.35</v>
      </c>
      <c r="I3757" s="48">
        <f t="shared" si="413"/>
        <v>838.82999999996582</v>
      </c>
      <c r="J3757" s="41">
        <f t="shared" si="414"/>
        <v>888.17999999996584</v>
      </c>
      <c r="L3757" t="str">
        <f t="shared" si="415"/>
        <v>838,83</v>
      </c>
      <c r="M3757" s="41">
        <f t="shared" si="416"/>
        <v>888.17999999996584</v>
      </c>
    </row>
    <row r="3758" spans="2:13" x14ac:dyDescent="0.2">
      <c r="B3758" s="41">
        <f t="shared" si="410"/>
        <v>10658.27999999959</v>
      </c>
      <c r="C3758" s="41">
        <f>Motor!$E$5</f>
        <v>1900</v>
      </c>
      <c r="D3758" s="41">
        <f>Motor!$E$6</f>
        <v>0</v>
      </c>
      <c r="E3758" s="41">
        <f t="shared" si="411"/>
        <v>12558.27999999959</v>
      </c>
      <c r="F3758" s="41">
        <f t="shared" si="412"/>
        <v>1046.52</v>
      </c>
      <c r="G3758" s="41">
        <f>IF(VLOOKUP(F3758,Constantes!$D$2:$E$11,2,TRUE)=0,+F3758,VLOOKUP(F3758,Constantes!$D$2:$E$11,2,TRUE))</f>
        <v>1050</v>
      </c>
      <c r="H3758" s="41">
        <f>ROUND(+Motor!$D$15*Iteración!G3758,2)</f>
        <v>49.35</v>
      </c>
      <c r="I3758" s="48">
        <f t="shared" si="413"/>
        <v>838.83999999996581</v>
      </c>
      <c r="J3758" s="41">
        <f t="shared" si="414"/>
        <v>888.18999999996583</v>
      </c>
      <c r="L3758" t="str">
        <f t="shared" si="415"/>
        <v>838,84</v>
      </c>
      <c r="M3758" s="41">
        <f t="shared" si="416"/>
        <v>888.18999999996583</v>
      </c>
    </row>
    <row r="3759" spans="2:13" x14ac:dyDescent="0.2">
      <c r="B3759" s="41">
        <f t="shared" si="410"/>
        <v>10658.39999999959</v>
      </c>
      <c r="C3759" s="41">
        <f>Motor!$E$5</f>
        <v>1900</v>
      </c>
      <c r="D3759" s="41">
        <f>Motor!$E$6</f>
        <v>0</v>
      </c>
      <c r="E3759" s="41">
        <f t="shared" si="411"/>
        <v>12558.39999999959</v>
      </c>
      <c r="F3759" s="41">
        <f t="shared" si="412"/>
        <v>1046.53</v>
      </c>
      <c r="G3759" s="41">
        <f>IF(VLOOKUP(F3759,Constantes!$D$2:$E$11,2,TRUE)=0,+F3759,VLOOKUP(F3759,Constantes!$D$2:$E$11,2,TRUE))</f>
        <v>1050</v>
      </c>
      <c r="H3759" s="41">
        <f>ROUND(+Motor!$D$15*Iteración!G3759,2)</f>
        <v>49.35</v>
      </c>
      <c r="I3759" s="48">
        <f t="shared" si="413"/>
        <v>838.8499999999658</v>
      </c>
      <c r="J3759" s="41">
        <f t="shared" si="414"/>
        <v>888.19999999996583</v>
      </c>
      <c r="L3759" t="str">
        <f t="shared" si="415"/>
        <v>838,85</v>
      </c>
      <c r="M3759" s="41">
        <f t="shared" si="416"/>
        <v>888.19999999996583</v>
      </c>
    </row>
    <row r="3760" spans="2:13" x14ac:dyDescent="0.2">
      <c r="B3760" s="41">
        <f t="shared" si="410"/>
        <v>10658.519999999589</v>
      </c>
      <c r="C3760" s="41">
        <f>Motor!$E$5</f>
        <v>1900</v>
      </c>
      <c r="D3760" s="41">
        <f>Motor!$E$6</f>
        <v>0</v>
      </c>
      <c r="E3760" s="41">
        <f t="shared" si="411"/>
        <v>12558.519999999589</v>
      </c>
      <c r="F3760" s="41">
        <f t="shared" si="412"/>
        <v>1046.54</v>
      </c>
      <c r="G3760" s="41">
        <f>IF(VLOOKUP(F3760,Constantes!$D$2:$E$11,2,TRUE)=0,+F3760,VLOOKUP(F3760,Constantes!$D$2:$E$11,2,TRUE))</f>
        <v>1050</v>
      </c>
      <c r="H3760" s="41">
        <f>ROUND(+Motor!$D$15*Iteración!G3760,2)</f>
        <v>49.35</v>
      </c>
      <c r="I3760" s="48">
        <f t="shared" si="413"/>
        <v>838.85999999996579</v>
      </c>
      <c r="J3760" s="41">
        <f t="shared" si="414"/>
        <v>888.20999999996582</v>
      </c>
      <c r="L3760" t="str">
        <f t="shared" si="415"/>
        <v>838,86</v>
      </c>
      <c r="M3760" s="41">
        <f t="shared" si="416"/>
        <v>888.20999999996582</v>
      </c>
    </row>
    <row r="3761" spans="2:13" x14ac:dyDescent="0.2">
      <c r="B3761" s="41">
        <f t="shared" si="410"/>
        <v>10658.63999999959</v>
      </c>
      <c r="C3761" s="41">
        <f>Motor!$E$5</f>
        <v>1900</v>
      </c>
      <c r="D3761" s="41">
        <f>Motor!$E$6</f>
        <v>0</v>
      </c>
      <c r="E3761" s="41">
        <f t="shared" si="411"/>
        <v>12558.63999999959</v>
      </c>
      <c r="F3761" s="41">
        <f t="shared" si="412"/>
        <v>1046.55</v>
      </c>
      <c r="G3761" s="41">
        <f>IF(VLOOKUP(F3761,Constantes!$D$2:$E$11,2,TRUE)=0,+F3761,VLOOKUP(F3761,Constantes!$D$2:$E$11,2,TRUE))</f>
        <v>1050</v>
      </c>
      <c r="H3761" s="41">
        <f>ROUND(+Motor!$D$15*Iteración!G3761,2)</f>
        <v>49.35</v>
      </c>
      <c r="I3761" s="48">
        <f t="shared" si="413"/>
        <v>838.86999999996578</v>
      </c>
      <c r="J3761" s="41">
        <f t="shared" si="414"/>
        <v>888.21999999996581</v>
      </c>
      <c r="L3761" t="str">
        <f t="shared" si="415"/>
        <v>838,87</v>
      </c>
      <c r="M3761" s="41">
        <f t="shared" si="416"/>
        <v>888.21999999996581</v>
      </c>
    </row>
    <row r="3762" spans="2:13" x14ac:dyDescent="0.2">
      <c r="B3762" s="41">
        <f t="shared" si="410"/>
        <v>10658.759999999589</v>
      </c>
      <c r="C3762" s="41">
        <f>Motor!$E$5</f>
        <v>1900</v>
      </c>
      <c r="D3762" s="41">
        <f>Motor!$E$6</f>
        <v>0</v>
      </c>
      <c r="E3762" s="41">
        <f t="shared" si="411"/>
        <v>12558.759999999589</v>
      </c>
      <c r="F3762" s="41">
        <f t="shared" si="412"/>
        <v>1046.56</v>
      </c>
      <c r="G3762" s="41">
        <f>IF(VLOOKUP(F3762,Constantes!$D$2:$E$11,2,TRUE)=0,+F3762,VLOOKUP(F3762,Constantes!$D$2:$E$11,2,TRUE))</f>
        <v>1050</v>
      </c>
      <c r="H3762" s="41">
        <f>ROUND(+Motor!$D$15*Iteración!G3762,2)</f>
        <v>49.35</v>
      </c>
      <c r="I3762" s="48">
        <f t="shared" si="413"/>
        <v>838.87999999996578</v>
      </c>
      <c r="J3762" s="41">
        <f t="shared" si="414"/>
        <v>888.2299999999658</v>
      </c>
      <c r="L3762" t="str">
        <f t="shared" si="415"/>
        <v>838,88</v>
      </c>
      <c r="M3762" s="41">
        <f t="shared" si="416"/>
        <v>888.2299999999658</v>
      </c>
    </row>
    <row r="3763" spans="2:13" x14ac:dyDescent="0.2">
      <c r="B3763" s="41">
        <f t="shared" si="410"/>
        <v>10658.87999999959</v>
      </c>
      <c r="C3763" s="41">
        <f>Motor!$E$5</f>
        <v>1900</v>
      </c>
      <c r="D3763" s="41">
        <f>Motor!$E$6</f>
        <v>0</v>
      </c>
      <c r="E3763" s="41">
        <f t="shared" si="411"/>
        <v>12558.87999999959</v>
      </c>
      <c r="F3763" s="41">
        <f t="shared" si="412"/>
        <v>1046.57</v>
      </c>
      <c r="G3763" s="41">
        <f>IF(VLOOKUP(F3763,Constantes!$D$2:$E$11,2,TRUE)=0,+F3763,VLOOKUP(F3763,Constantes!$D$2:$E$11,2,TRUE))</f>
        <v>1050</v>
      </c>
      <c r="H3763" s="41">
        <f>ROUND(+Motor!$D$15*Iteración!G3763,2)</f>
        <v>49.35</v>
      </c>
      <c r="I3763" s="48">
        <f t="shared" si="413"/>
        <v>838.88999999996577</v>
      </c>
      <c r="J3763" s="41">
        <f t="shared" si="414"/>
        <v>888.23999999996579</v>
      </c>
      <c r="L3763" t="str">
        <f t="shared" si="415"/>
        <v>838,89</v>
      </c>
      <c r="M3763" s="41">
        <f t="shared" si="416"/>
        <v>888.23999999996579</v>
      </c>
    </row>
    <row r="3764" spans="2:13" x14ac:dyDescent="0.2">
      <c r="B3764" s="41">
        <f t="shared" si="410"/>
        <v>10658.999999999589</v>
      </c>
      <c r="C3764" s="41">
        <f>Motor!$E$5</f>
        <v>1900</v>
      </c>
      <c r="D3764" s="41">
        <f>Motor!$E$6</f>
        <v>0</v>
      </c>
      <c r="E3764" s="41">
        <f t="shared" si="411"/>
        <v>12558.999999999589</v>
      </c>
      <c r="F3764" s="41">
        <f t="shared" si="412"/>
        <v>1046.58</v>
      </c>
      <c r="G3764" s="41">
        <f>IF(VLOOKUP(F3764,Constantes!$D$2:$E$11,2,TRUE)=0,+F3764,VLOOKUP(F3764,Constantes!$D$2:$E$11,2,TRUE))</f>
        <v>1050</v>
      </c>
      <c r="H3764" s="41">
        <f>ROUND(+Motor!$D$15*Iteración!G3764,2)</f>
        <v>49.35</v>
      </c>
      <c r="I3764" s="48">
        <f t="shared" si="413"/>
        <v>838.89999999996576</v>
      </c>
      <c r="J3764" s="41">
        <f t="shared" si="414"/>
        <v>888.24999999996578</v>
      </c>
      <c r="L3764" t="str">
        <f t="shared" si="415"/>
        <v>838,90</v>
      </c>
      <c r="M3764" s="41">
        <f t="shared" si="416"/>
        <v>888.24999999996578</v>
      </c>
    </row>
    <row r="3765" spans="2:13" x14ac:dyDescent="0.2">
      <c r="B3765" s="41">
        <f t="shared" si="410"/>
        <v>10659.11999999959</v>
      </c>
      <c r="C3765" s="41">
        <f>Motor!$E$5</f>
        <v>1900</v>
      </c>
      <c r="D3765" s="41">
        <f>Motor!$E$6</f>
        <v>0</v>
      </c>
      <c r="E3765" s="41">
        <f t="shared" si="411"/>
        <v>12559.11999999959</v>
      </c>
      <c r="F3765" s="41">
        <f t="shared" si="412"/>
        <v>1046.5899999999999</v>
      </c>
      <c r="G3765" s="41">
        <f>IF(VLOOKUP(F3765,Constantes!$D$2:$E$11,2,TRUE)=0,+F3765,VLOOKUP(F3765,Constantes!$D$2:$E$11,2,TRUE))</f>
        <v>1050</v>
      </c>
      <c r="H3765" s="41">
        <f>ROUND(+Motor!$D$15*Iteración!G3765,2)</f>
        <v>49.35</v>
      </c>
      <c r="I3765" s="48">
        <f t="shared" si="413"/>
        <v>838.90999999996575</v>
      </c>
      <c r="J3765" s="41">
        <f t="shared" si="414"/>
        <v>888.25999999996577</v>
      </c>
      <c r="L3765" t="str">
        <f t="shared" si="415"/>
        <v>838,91</v>
      </c>
      <c r="M3765" s="41">
        <f t="shared" si="416"/>
        <v>888.25999999996577</v>
      </c>
    </row>
    <row r="3766" spans="2:13" x14ac:dyDescent="0.2">
      <c r="B3766" s="41">
        <f t="shared" si="410"/>
        <v>10659.239999999589</v>
      </c>
      <c r="C3766" s="41">
        <f>Motor!$E$5</f>
        <v>1900</v>
      </c>
      <c r="D3766" s="41">
        <f>Motor!$E$6</f>
        <v>0</v>
      </c>
      <c r="E3766" s="41">
        <f t="shared" si="411"/>
        <v>12559.239999999589</v>
      </c>
      <c r="F3766" s="41">
        <f t="shared" si="412"/>
        <v>1046.5999999999999</v>
      </c>
      <c r="G3766" s="41">
        <f>IF(VLOOKUP(F3766,Constantes!$D$2:$E$11,2,TRUE)=0,+F3766,VLOOKUP(F3766,Constantes!$D$2:$E$11,2,TRUE))</f>
        <v>1050</v>
      </c>
      <c r="H3766" s="41">
        <f>ROUND(+Motor!$D$15*Iteración!G3766,2)</f>
        <v>49.35</v>
      </c>
      <c r="I3766" s="48">
        <f t="shared" si="413"/>
        <v>838.91999999996574</v>
      </c>
      <c r="J3766" s="41">
        <f t="shared" si="414"/>
        <v>888.26999999996576</v>
      </c>
      <c r="L3766" t="str">
        <f t="shared" si="415"/>
        <v>838,92</v>
      </c>
      <c r="M3766" s="41">
        <f t="shared" si="416"/>
        <v>888.26999999996576</v>
      </c>
    </row>
    <row r="3767" spans="2:13" x14ac:dyDescent="0.2">
      <c r="B3767" s="41">
        <f t="shared" si="410"/>
        <v>10659.359999999589</v>
      </c>
      <c r="C3767" s="41">
        <f>Motor!$E$5</f>
        <v>1900</v>
      </c>
      <c r="D3767" s="41">
        <f>Motor!$E$6</f>
        <v>0</v>
      </c>
      <c r="E3767" s="41">
        <f t="shared" si="411"/>
        <v>12559.359999999589</v>
      </c>
      <c r="F3767" s="41">
        <f t="shared" si="412"/>
        <v>1046.6099999999999</v>
      </c>
      <c r="G3767" s="41">
        <f>IF(VLOOKUP(F3767,Constantes!$D$2:$E$11,2,TRUE)=0,+F3767,VLOOKUP(F3767,Constantes!$D$2:$E$11,2,TRUE))</f>
        <v>1050</v>
      </c>
      <c r="H3767" s="41">
        <f>ROUND(+Motor!$D$15*Iteración!G3767,2)</f>
        <v>49.35</v>
      </c>
      <c r="I3767" s="48">
        <f t="shared" si="413"/>
        <v>838.92999999996573</v>
      </c>
      <c r="J3767" s="41">
        <f t="shared" si="414"/>
        <v>888.27999999996575</v>
      </c>
      <c r="L3767" t="str">
        <f t="shared" si="415"/>
        <v>838,93</v>
      </c>
      <c r="M3767" s="41">
        <f t="shared" si="416"/>
        <v>888.27999999996575</v>
      </c>
    </row>
    <row r="3768" spans="2:13" x14ac:dyDescent="0.2">
      <c r="B3768" s="41">
        <f t="shared" si="410"/>
        <v>10659.479999999588</v>
      </c>
      <c r="C3768" s="41">
        <f>Motor!$E$5</f>
        <v>1900</v>
      </c>
      <c r="D3768" s="41">
        <f>Motor!$E$6</f>
        <v>0</v>
      </c>
      <c r="E3768" s="41">
        <f t="shared" si="411"/>
        <v>12559.479999999588</v>
      </c>
      <c r="F3768" s="41">
        <f t="shared" si="412"/>
        <v>1046.6199999999999</v>
      </c>
      <c r="G3768" s="41">
        <f>IF(VLOOKUP(F3768,Constantes!$D$2:$E$11,2,TRUE)=0,+F3768,VLOOKUP(F3768,Constantes!$D$2:$E$11,2,TRUE))</f>
        <v>1050</v>
      </c>
      <c r="H3768" s="41">
        <f>ROUND(+Motor!$D$15*Iteración!G3768,2)</f>
        <v>49.35</v>
      </c>
      <c r="I3768" s="48">
        <f t="shared" si="413"/>
        <v>838.93999999996572</v>
      </c>
      <c r="J3768" s="41">
        <f t="shared" si="414"/>
        <v>888.28999999996574</v>
      </c>
      <c r="L3768" t="str">
        <f t="shared" si="415"/>
        <v>838,94</v>
      </c>
      <c r="M3768" s="41">
        <f t="shared" si="416"/>
        <v>888.28999999996574</v>
      </c>
    </row>
    <row r="3769" spans="2:13" x14ac:dyDescent="0.2">
      <c r="B3769" s="41">
        <f t="shared" si="410"/>
        <v>10659.599999999589</v>
      </c>
      <c r="C3769" s="41">
        <f>Motor!$E$5</f>
        <v>1900</v>
      </c>
      <c r="D3769" s="41">
        <f>Motor!$E$6</f>
        <v>0</v>
      </c>
      <c r="E3769" s="41">
        <f t="shared" si="411"/>
        <v>12559.599999999589</v>
      </c>
      <c r="F3769" s="41">
        <f t="shared" si="412"/>
        <v>1046.6300000000001</v>
      </c>
      <c r="G3769" s="41">
        <f>IF(VLOOKUP(F3769,Constantes!$D$2:$E$11,2,TRUE)=0,+F3769,VLOOKUP(F3769,Constantes!$D$2:$E$11,2,TRUE))</f>
        <v>1050</v>
      </c>
      <c r="H3769" s="41">
        <f>ROUND(+Motor!$D$15*Iteración!G3769,2)</f>
        <v>49.35</v>
      </c>
      <c r="I3769" s="48">
        <f t="shared" si="413"/>
        <v>838.94999999996571</v>
      </c>
      <c r="J3769" s="41">
        <f t="shared" si="414"/>
        <v>888.29999999996573</v>
      </c>
      <c r="L3769" t="str">
        <f t="shared" si="415"/>
        <v>838,95</v>
      </c>
      <c r="M3769" s="41">
        <f t="shared" si="416"/>
        <v>888.29999999996573</v>
      </c>
    </row>
    <row r="3770" spans="2:13" x14ac:dyDescent="0.2">
      <c r="B3770" s="41">
        <f t="shared" si="410"/>
        <v>10659.719999999588</v>
      </c>
      <c r="C3770" s="41">
        <f>Motor!$E$5</f>
        <v>1900</v>
      </c>
      <c r="D3770" s="41">
        <f>Motor!$E$6</f>
        <v>0</v>
      </c>
      <c r="E3770" s="41">
        <f t="shared" si="411"/>
        <v>12559.719999999588</v>
      </c>
      <c r="F3770" s="41">
        <f t="shared" si="412"/>
        <v>1046.6400000000001</v>
      </c>
      <c r="G3770" s="41">
        <f>IF(VLOOKUP(F3770,Constantes!$D$2:$E$11,2,TRUE)=0,+F3770,VLOOKUP(F3770,Constantes!$D$2:$E$11,2,TRUE))</f>
        <v>1050</v>
      </c>
      <c r="H3770" s="41">
        <f>ROUND(+Motor!$D$15*Iteración!G3770,2)</f>
        <v>49.35</v>
      </c>
      <c r="I3770" s="48">
        <f t="shared" si="413"/>
        <v>838.9599999999657</v>
      </c>
      <c r="J3770" s="41">
        <f t="shared" si="414"/>
        <v>888.30999999996573</v>
      </c>
      <c r="L3770" t="str">
        <f t="shared" si="415"/>
        <v>838,96</v>
      </c>
      <c r="M3770" s="41">
        <f t="shared" si="416"/>
        <v>888.30999999996573</v>
      </c>
    </row>
    <row r="3771" spans="2:13" x14ac:dyDescent="0.2">
      <c r="B3771" s="41">
        <f t="shared" si="410"/>
        <v>10659.839999999589</v>
      </c>
      <c r="C3771" s="41">
        <f>Motor!$E$5</f>
        <v>1900</v>
      </c>
      <c r="D3771" s="41">
        <f>Motor!$E$6</f>
        <v>0</v>
      </c>
      <c r="E3771" s="41">
        <f t="shared" si="411"/>
        <v>12559.839999999589</v>
      </c>
      <c r="F3771" s="41">
        <f t="shared" si="412"/>
        <v>1046.6500000000001</v>
      </c>
      <c r="G3771" s="41">
        <f>IF(VLOOKUP(F3771,Constantes!$D$2:$E$11,2,TRUE)=0,+F3771,VLOOKUP(F3771,Constantes!$D$2:$E$11,2,TRUE))</f>
        <v>1050</v>
      </c>
      <c r="H3771" s="41">
        <f>ROUND(+Motor!$D$15*Iteración!G3771,2)</f>
        <v>49.35</v>
      </c>
      <c r="I3771" s="48">
        <f t="shared" si="413"/>
        <v>838.96999999996569</v>
      </c>
      <c r="J3771" s="41">
        <f t="shared" si="414"/>
        <v>888.31999999996572</v>
      </c>
      <c r="L3771" t="str">
        <f t="shared" si="415"/>
        <v>838,97</v>
      </c>
      <c r="M3771" s="41">
        <f t="shared" si="416"/>
        <v>888.31999999996572</v>
      </c>
    </row>
    <row r="3772" spans="2:13" x14ac:dyDescent="0.2">
      <c r="B3772" s="41">
        <f t="shared" si="410"/>
        <v>10659.959999999588</v>
      </c>
      <c r="C3772" s="41">
        <f>Motor!$E$5</f>
        <v>1900</v>
      </c>
      <c r="D3772" s="41">
        <f>Motor!$E$6</f>
        <v>0</v>
      </c>
      <c r="E3772" s="41">
        <f t="shared" si="411"/>
        <v>12559.959999999588</v>
      </c>
      <c r="F3772" s="41">
        <f t="shared" si="412"/>
        <v>1046.6600000000001</v>
      </c>
      <c r="G3772" s="41">
        <f>IF(VLOOKUP(F3772,Constantes!$D$2:$E$11,2,TRUE)=0,+F3772,VLOOKUP(F3772,Constantes!$D$2:$E$11,2,TRUE))</f>
        <v>1050</v>
      </c>
      <c r="H3772" s="41">
        <f>ROUND(+Motor!$D$15*Iteración!G3772,2)</f>
        <v>49.35</v>
      </c>
      <c r="I3772" s="48">
        <f t="shared" si="413"/>
        <v>838.97999999996568</v>
      </c>
      <c r="J3772" s="41">
        <f t="shared" si="414"/>
        <v>888.32999999996571</v>
      </c>
      <c r="L3772" t="str">
        <f t="shared" si="415"/>
        <v>838,98</v>
      </c>
      <c r="M3772" s="41">
        <f t="shared" si="416"/>
        <v>888.32999999996571</v>
      </c>
    </row>
    <row r="3773" spans="2:13" x14ac:dyDescent="0.2">
      <c r="B3773" s="41">
        <f t="shared" si="410"/>
        <v>10660.079999999589</v>
      </c>
      <c r="C3773" s="41">
        <f>Motor!$E$5</f>
        <v>1900</v>
      </c>
      <c r="D3773" s="41">
        <f>Motor!$E$6</f>
        <v>0</v>
      </c>
      <c r="E3773" s="41">
        <f t="shared" si="411"/>
        <v>12560.079999999589</v>
      </c>
      <c r="F3773" s="41">
        <f t="shared" si="412"/>
        <v>1046.67</v>
      </c>
      <c r="G3773" s="41">
        <f>IF(VLOOKUP(F3773,Constantes!$D$2:$E$11,2,TRUE)=0,+F3773,VLOOKUP(F3773,Constantes!$D$2:$E$11,2,TRUE))</f>
        <v>1050</v>
      </c>
      <c r="H3773" s="41">
        <f>ROUND(+Motor!$D$15*Iteración!G3773,2)</f>
        <v>49.35</v>
      </c>
      <c r="I3773" s="48">
        <f t="shared" si="413"/>
        <v>838.98999999996568</v>
      </c>
      <c r="J3773" s="41">
        <f t="shared" si="414"/>
        <v>888.3399999999657</v>
      </c>
      <c r="L3773" t="str">
        <f t="shared" si="415"/>
        <v>838,99</v>
      </c>
      <c r="M3773" s="41">
        <f t="shared" si="416"/>
        <v>888.3399999999657</v>
      </c>
    </row>
    <row r="3774" spans="2:13" x14ac:dyDescent="0.2">
      <c r="B3774" s="41">
        <f t="shared" si="410"/>
        <v>10660.199999999588</v>
      </c>
      <c r="C3774" s="41">
        <f>Motor!$E$5</f>
        <v>1900</v>
      </c>
      <c r="D3774" s="41">
        <f>Motor!$E$6</f>
        <v>0</v>
      </c>
      <c r="E3774" s="41">
        <f t="shared" si="411"/>
        <v>12560.199999999588</v>
      </c>
      <c r="F3774" s="41">
        <f t="shared" si="412"/>
        <v>1046.68</v>
      </c>
      <c r="G3774" s="41">
        <f>IF(VLOOKUP(F3774,Constantes!$D$2:$E$11,2,TRUE)=0,+F3774,VLOOKUP(F3774,Constantes!$D$2:$E$11,2,TRUE))</f>
        <v>1050</v>
      </c>
      <c r="H3774" s="41">
        <f>ROUND(+Motor!$D$15*Iteración!G3774,2)</f>
        <v>49.35</v>
      </c>
      <c r="I3774" s="48">
        <f t="shared" si="413"/>
        <v>838.99999999996567</v>
      </c>
      <c r="J3774" s="41">
        <f t="shared" si="414"/>
        <v>888.34999999996569</v>
      </c>
      <c r="L3774" t="str">
        <f t="shared" si="415"/>
        <v>839,00</v>
      </c>
      <c r="M3774" s="41">
        <f t="shared" si="416"/>
        <v>888.34999999996569</v>
      </c>
    </row>
    <row r="3775" spans="2:13" x14ac:dyDescent="0.2">
      <c r="B3775" s="41">
        <f t="shared" si="410"/>
        <v>10660.319999999589</v>
      </c>
      <c r="C3775" s="41">
        <f>Motor!$E$5</f>
        <v>1900</v>
      </c>
      <c r="D3775" s="41">
        <f>Motor!$E$6</f>
        <v>0</v>
      </c>
      <c r="E3775" s="41">
        <f t="shared" si="411"/>
        <v>12560.319999999589</v>
      </c>
      <c r="F3775" s="41">
        <f t="shared" si="412"/>
        <v>1046.69</v>
      </c>
      <c r="G3775" s="41">
        <f>IF(VLOOKUP(F3775,Constantes!$D$2:$E$11,2,TRUE)=0,+F3775,VLOOKUP(F3775,Constantes!$D$2:$E$11,2,TRUE))</f>
        <v>1050</v>
      </c>
      <c r="H3775" s="41">
        <f>ROUND(+Motor!$D$15*Iteración!G3775,2)</f>
        <v>49.35</v>
      </c>
      <c r="I3775" s="48">
        <f t="shared" si="413"/>
        <v>839.00999999996566</v>
      </c>
      <c r="J3775" s="41">
        <f t="shared" si="414"/>
        <v>888.35999999996568</v>
      </c>
      <c r="L3775" t="str">
        <f t="shared" si="415"/>
        <v>839,01</v>
      </c>
      <c r="M3775" s="41">
        <f t="shared" si="416"/>
        <v>888.35999999996568</v>
      </c>
    </row>
    <row r="3776" spans="2:13" x14ac:dyDescent="0.2">
      <c r="B3776" s="41">
        <f t="shared" si="410"/>
        <v>10660.439999999588</v>
      </c>
      <c r="C3776" s="41">
        <f>Motor!$E$5</f>
        <v>1900</v>
      </c>
      <c r="D3776" s="41">
        <f>Motor!$E$6</f>
        <v>0</v>
      </c>
      <c r="E3776" s="41">
        <f t="shared" si="411"/>
        <v>12560.439999999588</v>
      </c>
      <c r="F3776" s="41">
        <f t="shared" si="412"/>
        <v>1046.7</v>
      </c>
      <c r="G3776" s="41">
        <f>IF(VLOOKUP(F3776,Constantes!$D$2:$E$11,2,TRUE)=0,+F3776,VLOOKUP(F3776,Constantes!$D$2:$E$11,2,TRUE))</f>
        <v>1050</v>
      </c>
      <c r="H3776" s="41">
        <f>ROUND(+Motor!$D$15*Iteración!G3776,2)</f>
        <v>49.35</v>
      </c>
      <c r="I3776" s="48">
        <f t="shared" si="413"/>
        <v>839.01999999996565</v>
      </c>
      <c r="J3776" s="41">
        <f t="shared" si="414"/>
        <v>888.36999999996567</v>
      </c>
      <c r="L3776" t="str">
        <f t="shared" si="415"/>
        <v>839,02</v>
      </c>
      <c r="M3776" s="41">
        <f t="shared" si="416"/>
        <v>888.36999999996567</v>
      </c>
    </row>
    <row r="3777" spans="2:13" x14ac:dyDescent="0.2">
      <c r="B3777" s="41">
        <f t="shared" si="410"/>
        <v>10660.559999999588</v>
      </c>
      <c r="C3777" s="41">
        <f>Motor!$E$5</f>
        <v>1900</v>
      </c>
      <c r="D3777" s="41">
        <f>Motor!$E$6</f>
        <v>0</v>
      </c>
      <c r="E3777" s="41">
        <f t="shared" si="411"/>
        <v>12560.559999999588</v>
      </c>
      <c r="F3777" s="41">
        <f t="shared" si="412"/>
        <v>1046.71</v>
      </c>
      <c r="G3777" s="41">
        <f>IF(VLOOKUP(F3777,Constantes!$D$2:$E$11,2,TRUE)=0,+F3777,VLOOKUP(F3777,Constantes!$D$2:$E$11,2,TRUE))</f>
        <v>1050</v>
      </c>
      <c r="H3777" s="41">
        <f>ROUND(+Motor!$D$15*Iteración!G3777,2)</f>
        <v>49.35</v>
      </c>
      <c r="I3777" s="48">
        <f t="shared" si="413"/>
        <v>839.02999999996564</v>
      </c>
      <c r="J3777" s="41">
        <f t="shared" si="414"/>
        <v>888.37999999996566</v>
      </c>
      <c r="L3777" t="str">
        <f t="shared" si="415"/>
        <v>839,03</v>
      </c>
      <c r="M3777" s="41">
        <f t="shared" si="416"/>
        <v>888.37999999996566</v>
      </c>
    </row>
    <row r="3778" spans="2:13" x14ac:dyDescent="0.2">
      <c r="B3778" s="41">
        <f t="shared" si="410"/>
        <v>10660.679999999587</v>
      </c>
      <c r="C3778" s="41">
        <f>Motor!$E$5</f>
        <v>1900</v>
      </c>
      <c r="D3778" s="41">
        <f>Motor!$E$6</f>
        <v>0</v>
      </c>
      <c r="E3778" s="41">
        <f t="shared" si="411"/>
        <v>12560.679999999587</v>
      </c>
      <c r="F3778" s="41">
        <f t="shared" si="412"/>
        <v>1046.72</v>
      </c>
      <c r="G3778" s="41">
        <f>IF(VLOOKUP(F3778,Constantes!$D$2:$E$11,2,TRUE)=0,+F3778,VLOOKUP(F3778,Constantes!$D$2:$E$11,2,TRUE))</f>
        <v>1050</v>
      </c>
      <c r="H3778" s="41">
        <f>ROUND(+Motor!$D$15*Iteración!G3778,2)</f>
        <v>49.35</v>
      </c>
      <c r="I3778" s="48">
        <f t="shared" si="413"/>
        <v>839.03999999996563</v>
      </c>
      <c r="J3778" s="41">
        <f t="shared" si="414"/>
        <v>888.38999999996565</v>
      </c>
      <c r="L3778" t="str">
        <f t="shared" si="415"/>
        <v>839,04</v>
      </c>
      <c r="M3778" s="41">
        <f t="shared" si="416"/>
        <v>888.38999999996565</v>
      </c>
    </row>
    <row r="3779" spans="2:13" x14ac:dyDescent="0.2">
      <c r="B3779" s="41">
        <f t="shared" si="410"/>
        <v>10660.799999999588</v>
      </c>
      <c r="C3779" s="41">
        <f>Motor!$E$5</f>
        <v>1900</v>
      </c>
      <c r="D3779" s="41">
        <f>Motor!$E$6</f>
        <v>0</v>
      </c>
      <c r="E3779" s="41">
        <f t="shared" si="411"/>
        <v>12560.799999999588</v>
      </c>
      <c r="F3779" s="41">
        <f t="shared" si="412"/>
        <v>1046.73</v>
      </c>
      <c r="G3779" s="41">
        <f>IF(VLOOKUP(F3779,Constantes!$D$2:$E$11,2,TRUE)=0,+F3779,VLOOKUP(F3779,Constantes!$D$2:$E$11,2,TRUE))</f>
        <v>1050</v>
      </c>
      <c r="H3779" s="41">
        <f>ROUND(+Motor!$D$15*Iteración!G3779,2)</f>
        <v>49.35</v>
      </c>
      <c r="I3779" s="48">
        <f t="shared" si="413"/>
        <v>839.04999999996562</v>
      </c>
      <c r="J3779" s="41">
        <f t="shared" si="414"/>
        <v>888.39999999996564</v>
      </c>
      <c r="L3779" t="str">
        <f t="shared" si="415"/>
        <v>839,05</v>
      </c>
      <c r="M3779" s="41">
        <f t="shared" si="416"/>
        <v>888.39999999996564</v>
      </c>
    </row>
    <row r="3780" spans="2:13" x14ac:dyDescent="0.2">
      <c r="B3780" s="41">
        <f t="shared" ref="B3780:B3843" si="417">+J3780*12</f>
        <v>10660.919999999587</v>
      </c>
      <c r="C3780" s="41">
        <f>Motor!$E$5</f>
        <v>1900</v>
      </c>
      <c r="D3780" s="41">
        <f>Motor!$E$6</f>
        <v>0</v>
      </c>
      <c r="E3780" s="41">
        <f t="shared" si="411"/>
        <v>12560.919999999587</v>
      </c>
      <c r="F3780" s="41">
        <f t="shared" si="412"/>
        <v>1046.74</v>
      </c>
      <c r="G3780" s="41">
        <f>IF(VLOOKUP(F3780,Constantes!$D$2:$E$11,2,TRUE)=0,+F3780,VLOOKUP(F3780,Constantes!$D$2:$E$11,2,TRUE))</f>
        <v>1050</v>
      </c>
      <c r="H3780" s="41">
        <f>ROUND(+Motor!$D$15*Iteración!G3780,2)</f>
        <v>49.35</v>
      </c>
      <c r="I3780" s="48">
        <f t="shared" si="413"/>
        <v>839.05999999996561</v>
      </c>
      <c r="J3780" s="41">
        <f t="shared" si="414"/>
        <v>888.40999999996563</v>
      </c>
      <c r="L3780" t="str">
        <f t="shared" si="415"/>
        <v>839,06</v>
      </c>
      <c r="M3780" s="41">
        <f t="shared" si="416"/>
        <v>888.40999999996563</v>
      </c>
    </row>
    <row r="3781" spans="2:13" x14ac:dyDescent="0.2">
      <c r="B3781" s="41">
        <f t="shared" si="417"/>
        <v>10661.039999999588</v>
      </c>
      <c r="C3781" s="41">
        <f>Motor!$E$5</f>
        <v>1900</v>
      </c>
      <c r="D3781" s="41">
        <f>Motor!$E$6</f>
        <v>0</v>
      </c>
      <c r="E3781" s="41">
        <f t="shared" ref="E3781:E3844" si="418">SUM(B3781:D3781)</f>
        <v>12561.039999999588</v>
      </c>
      <c r="F3781" s="41">
        <f t="shared" ref="F3781:F3844" si="419">ROUND(+E3781/12,2)</f>
        <v>1046.75</v>
      </c>
      <c r="G3781" s="41">
        <f>IF(VLOOKUP(F3781,Constantes!$D$2:$E$11,2,TRUE)=0,+F3781,VLOOKUP(F3781,Constantes!$D$2:$E$11,2,TRUE))</f>
        <v>1050</v>
      </c>
      <c r="H3781" s="41">
        <f>ROUND(+Motor!$D$15*Iteración!G3781,2)</f>
        <v>49.35</v>
      </c>
      <c r="I3781" s="48">
        <f t="shared" ref="I3781:I3844" si="420">+J3781-H3781</f>
        <v>839.0699999999656</v>
      </c>
      <c r="J3781" s="41">
        <f t="shared" ref="J3781:J3844" si="421">+J3780+$J$1</f>
        <v>888.41999999996563</v>
      </c>
      <c r="L3781" t="str">
        <f t="shared" si="415"/>
        <v>839,07</v>
      </c>
      <c r="M3781" s="41">
        <f t="shared" si="416"/>
        <v>888.41999999996563</v>
      </c>
    </row>
    <row r="3782" spans="2:13" x14ac:dyDescent="0.2">
      <c r="B3782" s="41">
        <f t="shared" si="417"/>
        <v>10661.159999999587</v>
      </c>
      <c r="C3782" s="41">
        <f>Motor!$E$5</f>
        <v>1900</v>
      </c>
      <c r="D3782" s="41">
        <f>Motor!$E$6</f>
        <v>0</v>
      </c>
      <c r="E3782" s="41">
        <f t="shared" si="418"/>
        <v>12561.159999999587</v>
      </c>
      <c r="F3782" s="41">
        <f t="shared" si="419"/>
        <v>1046.76</v>
      </c>
      <c r="G3782" s="41">
        <f>IF(VLOOKUP(F3782,Constantes!$D$2:$E$11,2,TRUE)=0,+F3782,VLOOKUP(F3782,Constantes!$D$2:$E$11,2,TRUE))</f>
        <v>1050</v>
      </c>
      <c r="H3782" s="41">
        <f>ROUND(+Motor!$D$15*Iteración!G3782,2)</f>
        <v>49.35</v>
      </c>
      <c r="I3782" s="48">
        <f t="shared" si="420"/>
        <v>839.07999999996559</v>
      </c>
      <c r="J3782" s="41">
        <f t="shared" si="421"/>
        <v>888.42999999996562</v>
      </c>
      <c r="L3782" t="str">
        <f t="shared" si="415"/>
        <v>839,08</v>
      </c>
      <c r="M3782" s="41">
        <f t="shared" si="416"/>
        <v>888.42999999996562</v>
      </c>
    </row>
    <row r="3783" spans="2:13" x14ac:dyDescent="0.2">
      <c r="B3783" s="41">
        <f t="shared" si="417"/>
        <v>10661.279999999588</v>
      </c>
      <c r="C3783" s="41">
        <f>Motor!$E$5</f>
        <v>1900</v>
      </c>
      <c r="D3783" s="41">
        <f>Motor!$E$6</f>
        <v>0</v>
      </c>
      <c r="E3783" s="41">
        <f t="shared" si="418"/>
        <v>12561.279999999588</v>
      </c>
      <c r="F3783" s="41">
        <f t="shared" si="419"/>
        <v>1046.77</v>
      </c>
      <c r="G3783" s="41">
        <f>IF(VLOOKUP(F3783,Constantes!$D$2:$E$11,2,TRUE)=0,+F3783,VLOOKUP(F3783,Constantes!$D$2:$E$11,2,TRUE))</f>
        <v>1050</v>
      </c>
      <c r="H3783" s="41">
        <f>ROUND(+Motor!$D$15*Iteración!G3783,2)</f>
        <v>49.35</v>
      </c>
      <c r="I3783" s="48">
        <f t="shared" si="420"/>
        <v>839.08999999996558</v>
      </c>
      <c r="J3783" s="41">
        <f t="shared" si="421"/>
        <v>888.43999999996561</v>
      </c>
      <c r="L3783" t="str">
        <f t="shared" si="415"/>
        <v>839,09</v>
      </c>
      <c r="M3783" s="41">
        <f t="shared" si="416"/>
        <v>888.43999999996561</v>
      </c>
    </row>
    <row r="3784" spans="2:13" x14ac:dyDescent="0.2">
      <c r="B3784" s="41">
        <f t="shared" si="417"/>
        <v>10661.399999999587</v>
      </c>
      <c r="C3784" s="41">
        <f>Motor!$E$5</f>
        <v>1900</v>
      </c>
      <c r="D3784" s="41">
        <f>Motor!$E$6</f>
        <v>0</v>
      </c>
      <c r="E3784" s="41">
        <f t="shared" si="418"/>
        <v>12561.399999999587</v>
      </c>
      <c r="F3784" s="41">
        <f t="shared" si="419"/>
        <v>1046.78</v>
      </c>
      <c r="G3784" s="41">
        <f>IF(VLOOKUP(F3784,Constantes!$D$2:$E$11,2,TRUE)=0,+F3784,VLOOKUP(F3784,Constantes!$D$2:$E$11,2,TRUE))</f>
        <v>1050</v>
      </c>
      <c r="H3784" s="41">
        <f>ROUND(+Motor!$D$15*Iteración!G3784,2)</f>
        <v>49.35</v>
      </c>
      <c r="I3784" s="48">
        <f t="shared" si="420"/>
        <v>839.09999999996558</v>
      </c>
      <c r="J3784" s="41">
        <f t="shared" si="421"/>
        <v>888.4499999999656</v>
      </c>
      <c r="L3784" t="str">
        <f t="shared" si="415"/>
        <v>839,10</v>
      </c>
      <c r="M3784" s="41">
        <f t="shared" si="416"/>
        <v>888.4499999999656</v>
      </c>
    </row>
    <row r="3785" spans="2:13" x14ac:dyDescent="0.2">
      <c r="B3785" s="41">
        <f t="shared" si="417"/>
        <v>10661.519999999588</v>
      </c>
      <c r="C3785" s="41">
        <f>Motor!$E$5</f>
        <v>1900</v>
      </c>
      <c r="D3785" s="41">
        <f>Motor!$E$6</f>
        <v>0</v>
      </c>
      <c r="E3785" s="41">
        <f t="shared" si="418"/>
        <v>12561.519999999588</v>
      </c>
      <c r="F3785" s="41">
        <f t="shared" si="419"/>
        <v>1046.79</v>
      </c>
      <c r="G3785" s="41">
        <f>IF(VLOOKUP(F3785,Constantes!$D$2:$E$11,2,TRUE)=0,+F3785,VLOOKUP(F3785,Constantes!$D$2:$E$11,2,TRUE))</f>
        <v>1050</v>
      </c>
      <c r="H3785" s="41">
        <f>ROUND(+Motor!$D$15*Iteración!G3785,2)</f>
        <v>49.35</v>
      </c>
      <c r="I3785" s="48">
        <f t="shared" si="420"/>
        <v>839.10999999996557</v>
      </c>
      <c r="J3785" s="41">
        <f t="shared" si="421"/>
        <v>888.45999999996559</v>
      </c>
      <c r="L3785" t="str">
        <f t="shared" si="415"/>
        <v>839,11</v>
      </c>
      <c r="M3785" s="41">
        <f t="shared" si="416"/>
        <v>888.45999999996559</v>
      </c>
    </row>
    <row r="3786" spans="2:13" x14ac:dyDescent="0.2">
      <c r="B3786" s="41">
        <f t="shared" si="417"/>
        <v>10661.639999999587</v>
      </c>
      <c r="C3786" s="41">
        <f>Motor!$E$5</f>
        <v>1900</v>
      </c>
      <c r="D3786" s="41">
        <f>Motor!$E$6</f>
        <v>0</v>
      </c>
      <c r="E3786" s="41">
        <f t="shared" si="418"/>
        <v>12561.639999999587</v>
      </c>
      <c r="F3786" s="41">
        <f t="shared" si="419"/>
        <v>1046.8</v>
      </c>
      <c r="G3786" s="41">
        <f>IF(VLOOKUP(F3786,Constantes!$D$2:$E$11,2,TRUE)=0,+F3786,VLOOKUP(F3786,Constantes!$D$2:$E$11,2,TRUE))</f>
        <v>1050</v>
      </c>
      <c r="H3786" s="41">
        <f>ROUND(+Motor!$D$15*Iteración!G3786,2)</f>
        <v>49.35</v>
      </c>
      <c r="I3786" s="48">
        <f t="shared" si="420"/>
        <v>839.11999999996556</v>
      </c>
      <c r="J3786" s="41">
        <f t="shared" si="421"/>
        <v>888.46999999996558</v>
      </c>
      <c r="L3786" t="str">
        <f t="shared" si="415"/>
        <v>839,12</v>
      </c>
      <c r="M3786" s="41">
        <f t="shared" si="416"/>
        <v>888.46999999996558</v>
      </c>
    </row>
    <row r="3787" spans="2:13" x14ac:dyDescent="0.2">
      <c r="B3787" s="41">
        <f t="shared" si="417"/>
        <v>10661.759999999587</v>
      </c>
      <c r="C3787" s="41">
        <f>Motor!$E$5</f>
        <v>1900</v>
      </c>
      <c r="D3787" s="41">
        <f>Motor!$E$6</f>
        <v>0</v>
      </c>
      <c r="E3787" s="41">
        <f t="shared" si="418"/>
        <v>12561.759999999587</v>
      </c>
      <c r="F3787" s="41">
        <f t="shared" si="419"/>
        <v>1046.81</v>
      </c>
      <c r="G3787" s="41">
        <f>IF(VLOOKUP(F3787,Constantes!$D$2:$E$11,2,TRUE)=0,+F3787,VLOOKUP(F3787,Constantes!$D$2:$E$11,2,TRUE))</f>
        <v>1050</v>
      </c>
      <c r="H3787" s="41">
        <f>ROUND(+Motor!$D$15*Iteración!G3787,2)</f>
        <v>49.35</v>
      </c>
      <c r="I3787" s="48">
        <f t="shared" si="420"/>
        <v>839.12999999996555</v>
      </c>
      <c r="J3787" s="41">
        <f t="shared" si="421"/>
        <v>888.47999999996557</v>
      </c>
      <c r="L3787" t="str">
        <f t="shared" si="415"/>
        <v>839,13</v>
      </c>
      <c r="M3787" s="41">
        <f t="shared" si="416"/>
        <v>888.47999999996557</v>
      </c>
    </row>
    <row r="3788" spans="2:13" x14ac:dyDescent="0.2">
      <c r="B3788" s="41">
        <f t="shared" si="417"/>
        <v>10661.879999999586</v>
      </c>
      <c r="C3788" s="41">
        <f>Motor!$E$5</f>
        <v>1900</v>
      </c>
      <c r="D3788" s="41">
        <f>Motor!$E$6</f>
        <v>0</v>
      </c>
      <c r="E3788" s="41">
        <f t="shared" si="418"/>
        <v>12561.879999999586</v>
      </c>
      <c r="F3788" s="41">
        <f t="shared" si="419"/>
        <v>1046.82</v>
      </c>
      <c r="G3788" s="41">
        <f>IF(VLOOKUP(F3788,Constantes!$D$2:$E$11,2,TRUE)=0,+F3788,VLOOKUP(F3788,Constantes!$D$2:$E$11,2,TRUE))</f>
        <v>1050</v>
      </c>
      <c r="H3788" s="41">
        <f>ROUND(+Motor!$D$15*Iteración!G3788,2)</f>
        <v>49.35</v>
      </c>
      <c r="I3788" s="48">
        <f t="shared" si="420"/>
        <v>839.13999999996554</v>
      </c>
      <c r="J3788" s="41">
        <f t="shared" si="421"/>
        <v>888.48999999996556</v>
      </c>
      <c r="L3788" t="str">
        <f t="shared" si="415"/>
        <v>839,14</v>
      </c>
      <c r="M3788" s="41">
        <f t="shared" si="416"/>
        <v>888.48999999996556</v>
      </c>
    </row>
    <row r="3789" spans="2:13" x14ac:dyDescent="0.2">
      <c r="B3789" s="41">
        <f t="shared" si="417"/>
        <v>10661.999999999587</v>
      </c>
      <c r="C3789" s="41">
        <f>Motor!$E$5</f>
        <v>1900</v>
      </c>
      <c r="D3789" s="41">
        <f>Motor!$E$6</f>
        <v>0</v>
      </c>
      <c r="E3789" s="41">
        <f t="shared" si="418"/>
        <v>12561.999999999587</v>
      </c>
      <c r="F3789" s="41">
        <f t="shared" si="419"/>
        <v>1046.83</v>
      </c>
      <c r="G3789" s="41">
        <f>IF(VLOOKUP(F3789,Constantes!$D$2:$E$11,2,TRUE)=0,+F3789,VLOOKUP(F3789,Constantes!$D$2:$E$11,2,TRUE))</f>
        <v>1050</v>
      </c>
      <c r="H3789" s="41">
        <f>ROUND(+Motor!$D$15*Iteración!G3789,2)</f>
        <v>49.35</v>
      </c>
      <c r="I3789" s="48">
        <f t="shared" si="420"/>
        <v>839.14999999996553</v>
      </c>
      <c r="J3789" s="41">
        <f t="shared" si="421"/>
        <v>888.49999999996555</v>
      </c>
      <c r="L3789" t="str">
        <f t="shared" si="415"/>
        <v>839,15</v>
      </c>
      <c r="M3789" s="41">
        <f t="shared" si="416"/>
        <v>888.49999999996555</v>
      </c>
    </row>
    <row r="3790" spans="2:13" x14ac:dyDescent="0.2">
      <c r="B3790" s="41">
        <f t="shared" si="417"/>
        <v>10662.119999999586</v>
      </c>
      <c r="C3790" s="41">
        <f>Motor!$E$5</f>
        <v>1900</v>
      </c>
      <c r="D3790" s="41">
        <f>Motor!$E$6</f>
        <v>0</v>
      </c>
      <c r="E3790" s="41">
        <f t="shared" si="418"/>
        <v>12562.119999999586</v>
      </c>
      <c r="F3790" s="41">
        <f t="shared" si="419"/>
        <v>1046.8399999999999</v>
      </c>
      <c r="G3790" s="41">
        <f>IF(VLOOKUP(F3790,Constantes!$D$2:$E$11,2,TRUE)=0,+F3790,VLOOKUP(F3790,Constantes!$D$2:$E$11,2,TRUE))</f>
        <v>1050</v>
      </c>
      <c r="H3790" s="41">
        <f>ROUND(+Motor!$D$15*Iteración!G3790,2)</f>
        <v>49.35</v>
      </c>
      <c r="I3790" s="48">
        <f t="shared" si="420"/>
        <v>839.15999999996552</v>
      </c>
      <c r="J3790" s="41">
        <f t="shared" si="421"/>
        <v>888.50999999996554</v>
      </c>
      <c r="L3790" t="str">
        <f t="shared" si="415"/>
        <v>839,16</v>
      </c>
      <c r="M3790" s="41">
        <f t="shared" si="416"/>
        <v>888.50999999996554</v>
      </c>
    </row>
    <row r="3791" spans="2:13" x14ac:dyDescent="0.2">
      <c r="B3791" s="41">
        <f t="shared" si="417"/>
        <v>10662.239999999587</v>
      </c>
      <c r="C3791" s="41">
        <f>Motor!$E$5</f>
        <v>1900</v>
      </c>
      <c r="D3791" s="41">
        <f>Motor!$E$6</f>
        <v>0</v>
      </c>
      <c r="E3791" s="41">
        <f t="shared" si="418"/>
        <v>12562.239999999587</v>
      </c>
      <c r="F3791" s="41">
        <f t="shared" si="419"/>
        <v>1046.8499999999999</v>
      </c>
      <c r="G3791" s="41">
        <f>IF(VLOOKUP(F3791,Constantes!$D$2:$E$11,2,TRUE)=0,+F3791,VLOOKUP(F3791,Constantes!$D$2:$E$11,2,TRUE))</f>
        <v>1050</v>
      </c>
      <c r="H3791" s="41">
        <f>ROUND(+Motor!$D$15*Iteración!G3791,2)</f>
        <v>49.35</v>
      </c>
      <c r="I3791" s="48">
        <f t="shared" si="420"/>
        <v>839.16999999996551</v>
      </c>
      <c r="J3791" s="41">
        <f t="shared" si="421"/>
        <v>888.51999999996553</v>
      </c>
      <c r="L3791" t="str">
        <f t="shared" si="415"/>
        <v>839,17</v>
      </c>
      <c r="M3791" s="41">
        <f t="shared" si="416"/>
        <v>888.51999999996553</v>
      </c>
    </row>
    <row r="3792" spans="2:13" x14ac:dyDescent="0.2">
      <c r="B3792" s="41">
        <f t="shared" si="417"/>
        <v>10662.359999999586</v>
      </c>
      <c r="C3792" s="41">
        <f>Motor!$E$5</f>
        <v>1900</v>
      </c>
      <c r="D3792" s="41">
        <f>Motor!$E$6</f>
        <v>0</v>
      </c>
      <c r="E3792" s="41">
        <f t="shared" si="418"/>
        <v>12562.359999999586</v>
      </c>
      <c r="F3792" s="41">
        <f t="shared" si="419"/>
        <v>1046.8599999999999</v>
      </c>
      <c r="G3792" s="41">
        <f>IF(VLOOKUP(F3792,Constantes!$D$2:$E$11,2,TRUE)=0,+F3792,VLOOKUP(F3792,Constantes!$D$2:$E$11,2,TRUE))</f>
        <v>1050</v>
      </c>
      <c r="H3792" s="41">
        <f>ROUND(+Motor!$D$15*Iteración!G3792,2)</f>
        <v>49.35</v>
      </c>
      <c r="I3792" s="48">
        <f t="shared" si="420"/>
        <v>839.1799999999655</v>
      </c>
      <c r="J3792" s="41">
        <f t="shared" si="421"/>
        <v>888.52999999996553</v>
      </c>
      <c r="L3792" t="str">
        <f t="shared" si="415"/>
        <v>839,18</v>
      </c>
      <c r="M3792" s="41">
        <f t="shared" si="416"/>
        <v>888.52999999996553</v>
      </c>
    </row>
    <row r="3793" spans="2:13" x14ac:dyDescent="0.2">
      <c r="B3793" s="41">
        <f t="shared" si="417"/>
        <v>10662.479999999587</v>
      </c>
      <c r="C3793" s="41">
        <f>Motor!$E$5</f>
        <v>1900</v>
      </c>
      <c r="D3793" s="41">
        <f>Motor!$E$6</f>
        <v>0</v>
      </c>
      <c r="E3793" s="41">
        <f t="shared" si="418"/>
        <v>12562.479999999587</v>
      </c>
      <c r="F3793" s="41">
        <f t="shared" si="419"/>
        <v>1046.8699999999999</v>
      </c>
      <c r="G3793" s="41">
        <f>IF(VLOOKUP(F3793,Constantes!$D$2:$E$11,2,TRUE)=0,+F3793,VLOOKUP(F3793,Constantes!$D$2:$E$11,2,TRUE))</f>
        <v>1050</v>
      </c>
      <c r="H3793" s="41">
        <f>ROUND(+Motor!$D$15*Iteración!G3793,2)</f>
        <v>49.35</v>
      </c>
      <c r="I3793" s="48">
        <f t="shared" si="420"/>
        <v>839.18999999996549</v>
      </c>
      <c r="J3793" s="41">
        <f t="shared" si="421"/>
        <v>888.53999999996552</v>
      </c>
      <c r="L3793" t="str">
        <f t="shared" si="415"/>
        <v>839,19</v>
      </c>
      <c r="M3793" s="41">
        <f t="shared" si="416"/>
        <v>888.53999999996552</v>
      </c>
    </row>
    <row r="3794" spans="2:13" x14ac:dyDescent="0.2">
      <c r="B3794" s="41">
        <f t="shared" si="417"/>
        <v>10662.599999999586</v>
      </c>
      <c r="C3794" s="41">
        <f>Motor!$E$5</f>
        <v>1900</v>
      </c>
      <c r="D3794" s="41">
        <f>Motor!$E$6</f>
        <v>0</v>
      </c>
      <c r="E3794" s="41">
        <f t="shared" si="418"/>
        <v>12562.599999999586</v>
      </c>
      <c r="F3794" s="41">
        <f t="shared" si="419"/>
        <v>1046.8800000000001</v>
      </c>
      <c r="G3794" s="41">
        <f>IF(VLOOKUP(F3794,Constantes!$D$2:$E$11,2,TRUE)=0,+F3794,VLOOKUP(F3794,Constantes!$D$2:$E$11,2,TRUE))</f>
        <v>1050</v>
      </c>
      <c r="H3794" s="41">
        <f>ROUND(+Motor!$D$15*Iteración!G3794,2)</f>
        <v>49.35</v>
      </c>
      <c r="I3794" s="48">
        <f t="shared" si="420"/>
        <v>839.19999999996548</v>
      </c>
      <c r="J3794" s="41">
        <f t="shared" si="421"/>
        <v>888.54999999996551</v>
      </c>
      <c r="L3794" t="str">
        <f t="shared" si="415"/>
        <v>839,20</v>
      </c>
      <c r="M3794" s="41">
        <f t="shared" si="416"/>
        <v>888.54999999996551</v>
      </c>
    </row>
    <row r="3795" spans="2:13" x14ac:dyDescent="0.2">
      <c r="B3795" s="41">
        <f t="shared" si="417"/>
        <v>10662.719999999586</v>
      </c>
      <c r="C3795" s="41">
        <f>Motor!$E$5</f>
        <v>1900</v>
      </c>
      <c r="D3795" s="41">
        <f>Motor!$E$6</f>
        <v>0</v>
      </c>
      <c r="E3795" s="41">
        <f t="shared" si="418"/>
        <v>12562.719999999586</v>
      </c>
      <c r="F3795" s="41">
        <f t="shared" si="419"/>
        <v>1046.8900000000001</v>
      </c>
      <c r="G3795" s="41">
        <f>IF(VLOOKUP(F3795,Constantes!$D$2:$E$11,2,TRUE)=0,+F3795,VLOOKUP(F3795,Constantes!$D$2:$E$11,2,TRUE))</f>
        <v>1050</v>
      </c>
      <c r="H3795" s="41">
        <f>ROUND(+Motor!$D$15*Iteración!G3795,2)</f>
        <v>49.35</v>
      </c>
      <c r="I3795" s="48">
        <f t="shared" si="420"/>
        <v>839.20999999996548</v>
      </c>
      <c r="J3795" s="41">
        <f t="shared" si="421"/>
        <v>888.5599999999655</v>
      </c>
      <c r="L3795" t="str">
        <f t="shared" si="415"/>
        <v>839,21</v>
      </c>
      <c r="M3795" s="41">
        <f t="shared" si="416"/>
        <v>888.5599999999655</v>
      </c>
    </row>
    <row r="3796" spans="2:13" x14ac:dyDescent="0.2">
      <c r="B3796" s="41">
        <f t="shared" si="417"/>
        <v>10662.839999999585</v>
      </c>
      <c r="C3796" s="41">
        <f>Motor!$E$5</f>
        <v>1900</v>
      </c>
      <c r="D3796" s="41">
        <f>Motor!$E$6</f>
        <v>0</v>
      </c>
      <c r="E3796" s="41">
        <f t="shared" si="418"/>
        <v>12562.839999999585</v>
      </c>
      <c r="F3796" s="41">
        <f t="shared" si="419"/>
        <v>1046.9000000000001</v>
      </c>
      <c r="G3796" s="41">
        <f>IF(VLOOKUP(F3796,Constantes!$D$2:$E$11,2,TRUE)=0,+F3796,VLOOKUP(F3796,Constantes!$D$2:$E$11,2,TRUE))</f>
        <v>1050</v>
      </c>
      <c r="H3796" s="41">
        <f>ROUND(+Motor!$D$15*Iteración!G3796,2)</f>
        <v>49.35</v>
      </c>
      <c r="I3796" s="48">
        <f t="shared" si="420"/>
        <v>839.21999999996547</v>
      </c>
      <c r="J3796" s="41">
        <f t="shared" si="421"/>
        <v>888.56999999996549</v>
      </c>
      <c r="L3796" t="str">
        <f t="shared" si="415"/>
        <v>839,22</v>
      </c>
      <c r="M3796" s="41">
        <f t="shared" si="416"/>
        <v>888.56999999996549</v>
      </c>
    </row>
    <row r="3797" spans="2:13" x14ac:dyDescent="0.2">
      <c r="B3797" s="41">
        <f t="shared" si="417"/>
        <v>10662.959999999586</v>
      </c>
      <c r="C3797" s="41">
        <f>Motor!$E$5</f>
        <v>1900</v>
      </c>
      <c r="D3797" s="41">
        <f>Motor!$E$6</f>
        <v>0</v>
      </c>
      <c r="E3797" s="41">
        <f t="shared" si="418"/>
        <v>12562.959999999586</v>
      </c>
      <c r="F3797" s="41">
        <f t="shared" si="419"/>
        <v>1046.9100000000001</v>
      </c>
      <c r="G3797" s="41">
        <f>IF(VLOOKUP(F3797,Constantes!$D$2:$E$11,2,TRUE)=0,+F3797,VLOOKUP(F3797,Constantes!$D$2:$E$11,2,TRUE))</f>
        <v>1050</v>
      </c>
      <c r="H3797" s="41">
        <f>ROUND(+Motor!$D$15*Iteración!G3797,2)</f>
        <v>49.35</v>
      </c>
      <c r="I3797" s="48">
        <f t="shared" si="420"/>
        <v>839.22999999996546</v>
      </c>
      <c r="J3797" s="41">
        <f t="shared" si="421"/>
        <v>888.57999999996548</v>
      </c>
      <c r="L3797" t="str">
        <f t="shared" si="415"/>
        <v>839,23</v>
      </c>
      <c r="M3797" s="41">
        <f t="shared" si="416"/>
        <v>888.57999999996548</v>
      </c>
    </row>
    <row r="3798" spans="2:13" x14ac:dyDescent="0.2">
      <c r="B3798" s="41">
        <f t="shared" si="417"/>
        <v>10663.079999999585</v>
      </c>
      <c r="C3798" s="41">
        <f>Motor!$E$5</f>
        <v>1900</v>
      </c>
      <c r="D3798" s="41">
        <f>Motor!$E$6</f>
        <v>0</v>
      </c>
      <c r="E3798" s="41">
        <f t="shared" si="418"/>
        <v>12563.079999999585</v>
      </c>
      <c r="F3798" s="41">
        <f t="shared" si="419"/>
        <v>1046.92</v>
      </c>
      <c r="G3798" s="41">
        <f>IF(VLOOKUP(F3798,Constantes!$D$2:$E$11,2,TRUE)=0,+F3798,VLOOKUP(F3798,Constantes!$D$2:$E$11,2,TRUE))</f>
        <v>1050</v>
      </c>
      <c r="H3798" s="41">
        <f>ROUND(+Motor!$D$15*Iteración!G3798,2)</f>
        <v>49.35</v>
      </c>
      <c r="I3798" s="48">
        <f t="shared" si="420"/>
        <v>839.23999999996545</v>
      </c>
      <c r="J3798" s="41">
        <f t="shared" si="421"/>
        <v>888.58999999996547</v>
      </c>
      <c r="L3798" t="str">
        <f t="shared" si="415"/>
        <v>839,24</v>
      </c>
      <c r="M3798" s="41">
        <f t="shared" si="416"/>
        <v>888.58999999996547</v>
      </c>
    </row>
    <row r="3799" spans="2:13" x14ac:dyDescent="0.2">
      <c r="B3799" s="41">
        <f t="shared" si="417"/>
        <v>10663.199999999586</v>
      </c>
      <c r="C3799" s="41">
        <f>Motor!$E$5</f>
        <v>1900</v>
      </c>
      <c r="D3799" s="41">
        <f>Motor!$E$6</f>
        <v>0</v>
      </c>
      <c r="E3799" s="41">
        <f t="shared" si="418"/>
        <v>12563.199999999586</v>
      </c>
      <c r="F3799" s="41">
        <f t="shared" si="419"/>
        <v>1046.93</v>
      </c>
      <c r="G3799" s="41">
        <f>IF(VLOOKUP(F3799,Constantes!$D$2:$E$11,2,TRUE)=0,+F3799,VLOOKUP(F3799,Constantes!$D$2:$E$11,2,TRUE))</f>
        <v>1050</v>
      </c>
      <c r="H3799" s="41">
        <f>ROUND(+Motor!$D$15*Iteración!G3799,2)</f>
        <v>49.35</v>
      </c>
      <c r="I3799" s="48">
        <f t="shared" si="420"/>
        <v>839.24999999996544</v>
      </c>
      <c r="J3799" s="41">
        <f t="shared" si="421"/>
        <v>888.59999999996546</v>
      </c>
      <c r="L3799" t="str">
        <f t="shared" si="415"/>
        <v>839,25</v>
      </c>
      <c r="M3799" s="41">
        <f t="shared" si="416"/>
        <v>888.59999999996546</v>
      </c>
    </row>
    <row r="3800" spans="2:13" x14ac:dyDescent="0.2">
      <c r="B3800" s="41">
        <f t="shared" si="417"/>
        <v>10663.319999999585</v>
      </c>
      <c r="C3800" s="41">
        <f>Motor!$E$5</f>
        <v>1900</v>
      </c>
      <c r="D3800" s="41">
        <f>Motor!$E$6</f>
        <v>0</v>
      </c>
      <c r="E3800" s="41">
        <f t="shared" si="418"/>
        <v>12563.319999999585</v>
      </c>
      <c r="F3800" s="41">
        <f t="shared" si="419"/>
        <v>1046.94</v>
      </c>
      <c r="G3800" s="41">
        <f>IF(VLOOKUP(F3800,Constantes!$D$2:$E$11,2,TRUE)=0,+F3800,VLOOKUP(F3800,Constantes!$D$2:$E$11,2,TRUE))</f>
        <v>1050</v>
      </c>
      <c r="H3800" s="41">
        <f>ROUND(+Motor!$D$15*Iteración!G3800,2)</f>
        <v>49.35</v>
      </c>
      <c r="I3800" s="48">
        <f t="shared" si="420"/>
        <v>839.25999999996543</v>
      </c>
      <c r="J3800" s="41">
        <f t="shared" si="421"/>
        <v>888.60999999996545</v>
      </c>
      <c r="L3800" t="str">
        <f t="shared" si="415"/>
        <v>839,26</v>
      </c>
      <c r="M3800" s="41">
        <f t="shared" si="416"/>
        <v>888.60999999996545</v>
      </c>
    </row>
    <row r="3801" spans="2:13" x14ac:dyDescent="0.2">
      <c r="B3801" s="41">
        <f t="shared" si="417"/>
        <v>10663.439999999586</v>
      </c>
      <c r="C3801" s="41">
        <f>Motor!$E$5</f>
        <v>1900</v>
      </c>
      <c r="D3801" s="41">
        <f>Motor!$E$6</f>
        <v>0</v>
      </c>
      <c r="E3801" s="41">
        <f t="shared" si="418"/>
        <v>12563.439999999586</v>
      </c>
      <c r="F3801" s="41">
        <f t="shared" si="419"/>
        <v>1046.95</v>
      </c>
      <c r="G3801" s="41">
        <f>IF(VLOOKUP(F3801,Constantes!$D$2:$E$11,2,TRUE)=0,+F3801,VLOOKUP(F3801,Constantes!$D$2:$E$11,2,TRUE))</f>
        <v>1050</v>
      </c>
      <c r="H3801" s="41">
        <f>ROUND(+Motor!$D$15*Iteración!G3801,2)</f>
        <v>49.35</v>
      </c>
      <c r="I3801" s="48">
        <f t="shared" si="420"/>
        <v>839.26999999996542</v>
      </c>
      <c r="J3801" s="41">
        <f t="shared" si="421"/>
        <v>888.61999999996544</v>
      </c>
      <c r="L3801" t="str">
        <f t="shared" si="415"/>
        <v>839,27</v>
      </c>
      <c r="M3801" s="41">
        <f t="shared" si="416"/>
        <v>888.61999999996544</v>
      </c>
    </row>
    <row r="3802" spans="2:13" x14ac:dyDescent="0.2">
      <c r="B3802" s="41">
        <f t="shared" si="417"/>
        <v>10663.559999999585</v>
      </c>
      <c r="C3802" s="41">
        <f>Motor!$E$5</f>
        <v>1900</v>
      </c>
      <c r="D3802" s="41">
        <f>Motor!$E$6</f>
        <v>0</v>
      </c>
      <c r="E3802" s="41">
        <f t="shared" si="418"/>
        <v>12563.559999999585</v>
      </c>
      <c r="F3802" s="41">
        <f t="shared" si="419"/>
        <v>1046.96</v>
      </c>
      <c r="G3802" s="41">
        <f>IF(VLOOKUP(F3802,Constantes!$D$2:$E$11,2,TRUE)=0,+F3802,VLOOKUP(F3802,Constantes!$D$2:$E$11,2,TRUE))</f>
        <v>1050</v>
      </c>
      <c r="H3802" s="41">
        <f>ROUND(+Motor!$D$15*Iteración!G3802,2)</f>
        <v>49.35</v>
      </c>
      <c r="I3802" s="48">
        <f t="shared" si="420"/>
        <v>839.27999999996541</v>
      </c>
      <c r="J3802" s="41">
        <f t="shared" si="421"/>
        <v>888.62999999996543</v>
      </c>
      <c r="L3802" t="str">
        <f t="shared" si="415"/>
        <v>839,28</v>
      </c>
      <c r="M3802" s="41">
        <f t="shared" si="416"/>
        <v>888.62999999996543</v>
      </c>
    </row>
    <row r="3803" spans="2:13" x14ac:dyDescent="0.2">
      <c r="B3803" s="41">
        <f t="shared" si="417"/>
        <v>10663.679999999586</v>
      </c>
      <c r="C3803" s="41">
        <f>Motor!$E$5</f>
        <v>1900</v>
      </c>
      <c r="D3803" s="41">
        <f>Motor!$E$6</f>
        <v>0</v>
      </c>
      <c r="E3803" s="41">
        <f t="shared" si="418"/>
        <v>12563.679999999586</v>
      </c>
      <c r="F3803" s="41">
        <f t="shared" si="419"/>
        <v>1046.97</v>
      </c>
      <c r="G3803" s="41">
        <f>IF(VLOOKUP(F3803,Constantes!$D$2:$E$11,2,TRUE)=0,+F3803,VLOOKUP(F3803,Constantes!$D$2:$E$11,2,TRUE))</f>
        <v>1050</v>
      </c>
      <c r="H3803" s="41">
        <f>ROUND(+Motor!$D$15*Iteración!G3803,2)</f>
        <v>49.35</v>
      </c>
      <c r="I3803" s="48">
        <f t="shared" si="420"/>
        <v>839.2899999999654</v>
      </c>
      <c r="J3803" s="41">
        <f t="shared" si="421"/>
        <v>888.63999999996543</v>
      </c>
      <c r="L3803" t="str">
        <f t="shared" si="415"/>
        <v>839,29</v>
      </c>
      <c r="M3803" s="41">
        <f t="shared" si="416"/>
        <v>888.63999999996543</v>
      </c>
    </row>
    <row r="3804" spans="2:13" x14ac:dyDescent="0.2">
      <c r="B3804" s="41">
        <f t="shared" si="417"/>
        <v>10663.799999999585</v>
      </c>
      <c r="C3804" s="41">
        <f>Motor!$E$5</f>
        <v>1900</v>
      </c>
      <c r="D3804" s="41">
        <f>Motor!$E$6</f>
        <v>0</v>
      </c>
      <c r="E3804" s="41">
        <f t="shared" si="418"/>
        <v>12563.799999999585</v>
      </c>
      <c r="F3804" s="41">
        <f t="shared" si="419"/>
        <v>1046.98</v>
      </c>
      <c r="G3804" s="41">
        <f>IF(VLOOKUP(F3804,Constantes!$D$2:$E$11,2,TRUE)=0,+F3804,VLOOKUP(F3804,Constantes!$D$2:$E$11,2,TRUE))</f>
        <v>1050</v>
      </c>
      <c r="H3804" s="41">
        <f>ROUND(+Motor!$D$15*Iteración!G3804,2)</f>
        <v>49.35</v>
      </c>
      <c r="I3804" s="48">
        <f t="shared" si="420"/>
        <v>839.29999999996539</v>
      </c>
      <c r="J3804" s="41">
        <f t="shared" si="421"/>
        <v>888.64999999996542</v>
      </c>
      <c r="L3804" t="str">
        <f t="shared" si="415"/>
        <v>839,30</v>
      </c>
      <c r="M3804" s="41">
        <f t="shared" si="416"/>
        <v>888.64999999996542</v>
      </c>
    </row>
    <row r="3805" spans="2:13" x14ac:dyDescent="0.2">
      <c r="B3805" s="41">
        <f t="shared" si="417"/>
        <v>10663.919999999585</v>
      </c>
      <c r="C3805" s="41">
        <f>Motor!$E$5</f>
        <v>1900</v>
      </c>
      <c r="D3805" s="41">
        <f>Motor!$E$6</f>
        <v>0</v>
      </c>
      <c r="E3805" s="41">
        <f t="shared" si="418"/>
        <v>12563.919999999585</v>
      </c>
      <c r="F3805" s="41">
        <f t="shared" si="419"/>
        <v>1046.99</v>
      </c>
      <c r="G3805" s="41">
        <f>IF(VLOOKUP(F3805,Constantes!$D$2:$E$11,2,TRUE)=0,+F3805,VLOOKUP(F3805,Constantes!$D$2:$E$11,2,TRUE))</f>
        <v>1050</v>
      </c>
      <c r="H3805" s="41">
        <f>ROUND(+Motor!$D$15*Iteración!G3805,2)</f>
        <v>49.35</v>
      </c>
      <c r="I3805" s="48">
        <f t="shared" si="420"/>
        <v>839.30999999996538</v>
      </c>
      <c r="J3805" s="41">
        <f t="shared" si="421"/>
        <v>888.65999999996541</v>
      </c>
      <c r="L3805" t="str">
        <f t="shared" ref="L3805:L3868" si="422">TEXT(I3805,"0,00")</f>
        <v>839,31</v>
      </c>
      <c r="M3805" s="41">
        <f t="shared" ref="M3805:M3868" si="423">+J3805</f>
        <v>888.65999999996541</v>
      </c>
    </row>
    <row r="3806" spans="2:13" x14ac:dyDescent="0.2">
      <c r="B3806" s="41">
        <f t="shared" si="417"/>
        <v>10664.039999999584</v>
      </c>
      <c r="C3806" s="41">
        <f>Motor!$E$5</f>
        <v>1900</v>
      </c>
      <c r="D3806" s="41">
        <f>Motor!$E$6</f>
        <v>0</v>
      </c>
      <c r="E3806" s="41">
        <f t="shared" si="418"/>
        <v>12564.039999999584</v>
      </c>
      <c r="F3806" s="41">
        <f t="shared" si="419"/>
        <v>1047</v>
      </c>
      <c r="G3806" s="41">
        <f>IF(VLOOKUP(F3806,Constantes!$D$2:$E$11,2,TRUE)=0,+F3806,VLOOKUP(F3806,Constantes!$D$2:$E$11,2,TRUE))</f>
        <v>1050</v>
      </c>
      <c r="H3806" s="41">
        <f>ROUND(+Motor!$D$15*Iteración!G3806,2)</f>
        <v>49.35</v>
      </c>
      <c r="I3806" s="48">
        <f t="shared" si="420"/>
        <v>839.31999999996538</v>
      </c>
      <c r="J3806" s="41">
        <f t="shared" si="421"/>
        <v>888.6699999999654</v>
      </c>
      <c r="L3806" t="str">
        <f t="shared" si="422"/>
        <v>839,32</v>
      </c>
      <c r="M3806" s="41">
        <f t="shared" si="423"/>
        <v>888.6699999999654</v>
      </c>
    </row>
    <row r="3807" spans="2:13" x14ac:dyDescent="0.2">
      <c r="B3807" s="41">
        <f t="shared" si="417"/>
        <v>10664.159999999585</v>
      </c>
      <c r="C3807" s="41">
        <f>Motor!$E$5</f>
        <v>1900</v>
      </c>
      <c r="D3807" s="41">
        <f>Motor!$E$6</f>
        <v>0</v>
      </c>
      <c r="E3807" s="41">
        <f t="shared" si="418"/>
        <v>12564.159999999585</v>
      </c>
      <c r="F3807" s="41">
        <f t="shared" si="419"/>
        <v>1047.01</v>
      </c>
      <c r="G3807" s="41">
        <f>IF(VLOOKUP(F3807,Constantes!$D$2:$E$11,2,TRUE)=0,+F3807,VLOOKUP(F3807,Constantes!$D$2:$E$11,2,TRUE))</f>
        <v>1050</v>
      </c>
      <c r="H3807" s="41">
        <f>ROUND(+Motor!$D$15*Iteración!G3807,2)</f>
        <v>49.35</v>
      </c>
      <c r="I3807" s="48">
        <f t="shared" si="420"/>
        <v>839.32999999996537</v>
      </c>
      <c r="J3807" s="41">
        <f t="shared" si="421"/>
        <v>888.67999999996539</v>
      </c>
      <c r="L3807" t="str">
        <f t="shared" si="422"/>
        <v>839,33</v>
      </c>
      <c r="M3807" s="41">
        <f t="shared" si="423"/>
        <v>888.67999999996539</v>
      </c>
    </row>
    <row r="3808" spans="2:13" x14ac:dyDescent="0.2">
      <c r="B3808" s="41">
        <f t="shared" si="417"/>
        <v>10664.279999999584</v>
      </c>
      <c r="C3808" s="41">
        <f>Motor!$E$5</f>
        <v>1900</v>
      </c>
      <c r="D3808" s="41">
        <f>Motor!$E$6</f>
        <v>0</v>
      </c>
      <c r="E3808" s="41">
        <f t="shared" si="418"/>
        <v>12564.279999999584</v>
      </c>
      <c r="F3808" s="41">
        <f t="shared" si="419"/>
        <v>1047.02</v>
      </c>
      <c r="G3808" s="41">
        <f>IF(VLOOKUP(F3808,Constantes!$D$2:$E$11,2,TRUE)=0,+F3808,VLOOKUP(F3808,Constantes!$D$2:$E$11,2,TRUE))</f>
        <v>1050</v>
      </c>
      <c r="H3808" s="41">
        <f>ROUND(+Motor!$D$15*Iteración!G3808,2)</f>
        <v>49.35</v>
      </c>
      <c r="I3808" s="48">
        <f t="shared" si="420"/>
        <v>839.33999999996536</v>
      </c>
      <c r="J3808" s="41">
        <f t="shared" si="421"/>
        <v>888.68999999996538</v>
      </c>
      <c r="L3808" t="str">
        <f t="shared" si="422"/>
        <v>839,34</v>
      </c>
      <c r="M3808" s="41">
        <f t="shared" si="423"/>
        <v>888.68999999996538</v>
      </c>
    </row>
    <row r="3809" spans="2:13" x14ac:dyDescent="0.2">
      <c r="B3809" s="41">
        <f t="shared" si="417"/>
        <v>10664.399999999585</v>
      </c>
      <c r="C3809" s="41">
        <f>Motor!$E$5</f>
        <v>1900</v>
      </c>
      <c r="D3809" s="41">
        <f>Motor!$E$6</f>
        <v>0</v>
      </c>
      <c r="E3809" s="41">
        <f t="shared" si="418"/>
        <v>12564.399999999585</v>
      </c>
      <c r="F3809" s="41">
        <f t="shared" si="419"/>
        <v>1047.03</v>
      </c>
      <c r="G3809" s="41">
        <f>IF(VLOOKUP(F3809,Constantes!$D$2:$E$11,2,TRUE)=0,+F3809,VLOOKUP(F3809,Constantes!$D$2:$E$11,2,TRUE))</f>
        <v>1050</v>
      </c>
      <c r="H3809" s="41">
        <f>ROUND(+Motor!$D$15*Iteración!G3809,2)</f>
        <v>49.35</v>
      </c>
      <c r="I3809" s="48">
        <f t="shared" si="420"/>
        <v>839.34999999996535</v>
      </c>
      <c r="J3809" s="41">
        <f t="shared" si="421"/>
        <v>888.69999999996537</v>
      </c>
      <c r="L3809" t="str">
        <f t="shared" si="422"/>
        <v>839,35</v>
      </c>
      <c r="M3809" s="41">
        <f t="shared" si="423"/>
        <v>888.69999999996537</v>
      </c>
    </row>
    <row r="3810" spans="2:13" x14ac:dyDescent="0.2">
      <c r="B3810" s="41">
        <f t="shared" si="417"/>
        <v>10664.519999999584</v>
      </c>
      <c r="C3810" s="41">
        <f>Motor!$E$5</f>
        <v>1900</v>
      </c>
      <c r="D3810" s="41">
        <f>Motor!$E$6</f>
        <v>0</v>
      </c>
      <c r="E3810" s="41">
        <f t="shared" si="418"/>
        <v>12564.519999999584</v>
      </c>
      <c r="F3810" s="41">
        <f t="shared" si="419"/>
        <v>1047.04</v>
      </c>
      <c r="G3810" s="41">
        <f>IF(VLOOKUP(F3810,Constantes!$D$2:$E$11,2,TRUE)=0,+F3810,VLOOKUP(F3810,Constantes!$D$2:$E$11,2,TRUE))</f>
        <v>1050</v>
      </c>
      <c r="H3810" s="41">
        <f>ROUND(+Motor!$D$15*Iteración!G3810,2)</f>
        <v>49.35</v>
      </c>
      <c r="I3810" s="48">
        <f t="shared" si="420"/>
        <v>839.35999999996534</v>
      </c>
      <c r="J3810" s="41">
        <f t="shared" si="421"/>
        <v>888.70999999996536</v>
      </c>
      <c r="L3810" t="str">
        <f t="shared" si="422"/>
        <v>839,36</v>
      </c>
      <c r="M3810" s="41">
        <f t="shared" si="423"/>
        <v>888.70999999996536</v>
      </c>
    </row>
    <row r="3811" spans="2:13" x14ac:dyDescent="0.2">
      <c r="B3811" s="41">
        <f t="shared" si="417"/>
        <v>10664.639999999585</v>
      </c>
      <c r="C3811" s="41">
        <f>Motor!$E$5</f>
        <v>1900</v>
      </c>
      <c r="D3811" s="41">
        <f>Motor!$E$6</f>
        <v>0</v>
      </c>
      <c r="E3811" s="41">
        <f t="shared" si="418"/>
        <v>12564.639999999585</v>
      </c>
      <c r="F3811" s="41">
        <f t="shared" si="419"/>
        <v>1047.05</v>
      </c>
      <c r="G3811" s="41">
        <f>IF(VLOOKUP(F3811,Constantes!$D$2:$E$11,2,TRUE)=0,+F3811,VLOOKUP(F3811,Constantes!$D$2:$E$11,2,TRUE))</f>
        <v>1050</v>
      </c>
      <c r="H3811" s="41">
        <f>ROUND(+Motor!$D$15*Iteración!G3811,2)</f>
        <v>49.35</v>
      </c>
      <c r="I3811" s="48">
        <f t="shared" si="420"/>
        <v>839.36999999996533</v>
      </c>
      <c r="J3811" s="41">
        <f t="shared" si="421"/>
        <v>888.71999999996535</v>
      </c>
      <c r="L3811" t="str">
        <f t="shared" si="422"/>
        <v>839,37</v>
      </c>
      <c r="M3811" s="41">
        <f t="shared" si="423"/>
        <v>888.71999999996535</v>
      </c>
    </row>
    <row r="3812" spans="2:13" x14ac:dyDescent="0.2">
      <c r="B3812" s="41">
        <f t="shared" si="417"/>
        <v>10664.759999999584</v>
      </c>
      <c r="C3812" s="41">
        <f>Motor!$E$5</f>
        <v>1900</v>
      </c>
      <c r="D3812" s="41">
        <f>Motor!$E$6</f>
        <v>0</v>
      </c>
      <c r="E3812" s="41">
        <f t="shared" si="418"/>
        <v>12564.759999999584</v>
      </c>
      <c r="F3812" s="41">
        <f t="shared" si="419"/>
        <v>1047.06</v>
      </c>
      <c r="G3812" s="41">
        <f>IF(VLOOKUP(F3812,Constantes!$D$2:$E$11,2,TRUE)=0,+F3812,VLOOKUP(F3812,Constantes!$D$2:$E$11,2,TRUE))</f>
        <v>1050</v>
      </c>
      <c r="H3812" s="41">
        <f>ROUND(+Motor!$D$15*Iteración!G3812,2)</f>
        <v>49.35</v>
      </c>
      <c r="I3812" s="48">
        <f t="shared" si="420"/>
        <v>839.37999999996532</v>
      </c>
      <c r="J3812" s="41">
        <f t="shared" si="421"/>
        <v>888.72999999996534</v>
      </c>
      <c r="L3812" t="str">
        <f t="shared" si="422"/>
        <v>839,38</v>
      </c>
      <c r="M3812" s="41">
        <f t="shared" si="423"/>
        <v>888.72999999996534</v>
      </c>
    </row>
    <row r="3813" spans="2:13" x14ac:dyDescent="0.2">
      <c r="B3813" s="41">
        <f t="shared" si="417"/>
        <v>10664.879999999584</v>
      </c>
      <c r="C3813" s="41">
        <f>Motor!$E$5</f>
        <v>1900</v>
      </c>
      <c r="D3813" s="41">
        <f>Motor!$E$6</f>
        <v>0</v>
      </c>
      <c r="E3813" s="41">
        <f t="shared" si="418"/>
        <v>12564.879999999584</v>
      </c>
      <c r="F3813" s="41">
        <f t="shared" si="419"/>
        <v>1047.07</v>
      </c>
      <c r="G3813" s="41">
        <f>IF(VLOOKUP(F3813,Constantes!$D$2:$E$11,2,TRUE)=0,+F3813,VLOOKUP(F3813,Constantes!$D$2:$E$11,2,TRUE))</f>
        <v>1050</v>
      </c>
      <c r="H3813" s="41">
        <f>ROUND(+Motor!$D$15*Iteración!G3813,2)</f>
        <v>49.35</v>
      </c>
      <c r="I3813" s="48">
        <f t="shared" si="420"/>
        <v>839.38999999996531</v>
      </c>
      <c r="J3813" s="41">
        <f t="shared" si="421"/>
        <v>888.73999999996533</v>
      </c>
      <c r="L3813" t="str">
        <f t="shared" si="422"/>
        <v>839,39</v>
      </c>
      <c r="M3813" s="41">
        <f t="shared" si="423"/>
        <v>888.73999999996533</v>
      </c>
    </row>
    <row r="3814" spans="2:13" x14ac:dyDescent="0.2">
      <c r="B3814" s="41">
        <f t="shared" si="417"/>
        <v>10664.999999999583</v>
      </c>
      <c r="C3814" s="41">
        <f>Motor!$E$5</f>
        <v>1900</v>
      </c>
      <c r="D3814" s="41">
        <f>Motor!$E$6</f>
        <v>0</v>
      </c>
      <c r="E3814" s="41">
        <f t="shared" si="418"/>
        <v>12564.999999999583</v>
      </c>
      <c r="F3814" s="41">
        <f t="shared" si="419"/>
        <v>1047.08</v>
      </c>
      <c r="G3814" s="41">
        <f>IF(VLOOKUP(F3814,Constantes!$D$2:$E$11,2,TRUE)=0,+F3814,VLOOKUP(F3814,Constantes!$D$2:$E$11,2,TRUE))</f>
        <v>1050</v>
      </c>
      <c r="H3814" s="41">
        <f>ROUND(+Motor!$D$15*Iteración!G3814,2)</f>
        <v>49.35</v>
      </c>
      <c r="I3814" s="48">
        <f t="shared" si="420"/>
        <v>839.3999999999653</v>
      </c>
      <c r="J3814" s="41">
        <f t="shared" si="421"/>
        <v>888.74999999996533</v>
      </c>
      <c r="L3814" t="str">
        <f t="shared" si="422"/>
        <v>839,40</v>
      </c>
      <c r="M3814" s="41">
        <f t="shared" si="423"/>
        <v>888.74999999996533</v>
      </c>
    </row>
    <row r="3815" spans="2:13" x14ac:dyDescent="0.2">
      <c r="B3815" s="41">
        <f t="shared" si="417"/>
        <v>10665.119999999584</v>
      </c>
      <c r="C3815" s="41">
        <f>Motor!$E$5</f>
        <v>1900</v>
      </c>
      <c r="D3815" s="41">
        <f>Motor!$E$6</f>
        <v>0</v>
      </c>
      <c r="E3815" s="41">
        <f t="shared" si="418"/>
        <v>12565.119999999584</v>
      </c>
      <c r="F3815" s="41">
        <f t="shared" si="419"/>
        <v>1047.0899999999999</v>
      </c>
      <c r="G3815" s="41">
        <f>IF(VLOOKUP(F3815,Constantes!$D$2:$E$11,2,TRUE)=0,+F3815,VLOOKUP(F3815,Constantes!$D$2:$E$11,2,TRUE))</f>
        <v>1050</v>
      </c>
      <c r="H3815" s="41">
        <f>ROUND(+Motor!$D$15*Iteración!G3815,2)</f>
        <v>49.35</v>
      </c>
      <c r="I3815" s="48">
        <f t="shared" si="420"/>
        <v>839.40999999996529</v>
      </c>
      <c r="J3815" s="41">
        <f t="shared" si="421"/>
        <v>888.75999999996532</v>
      </c>
      <c r="L3815" t="str">
        <f t="shared" si="422"/>
        <v>839,41</v>
      </c>
      <c r="M3815" s="41">
        <f t="shared" si="423"/>
        <v>888.75999999996532</v>
      </c>
    </row>
    <row r="3816" spans="2:13" x14ac:dyDescent="0.2">
      <c r="B3816" s="41">
        <f t="shared" si="417"/>
        <v>10665.239999999583</v>
      </c>
      <c r="C3816" s="41">
        <f>Motor!$E$5</f>
        <v>1900</v>
      </c>
      <c r="D3816" s="41">
        <f>Motor!$E$6</f>
        <v>0</v>
      </c>
      <c r="E3816" s="41">
        <f t="shared" si="418"/>
        <v>12565.239999999583</v>
      </c>
      <c r="F3816" s="41">
        <f t="shared" si="419"/>
        <v>1047.0999999999999</v>
      </c>
      <c r="G3816" s="41">
        <f>IF(VLOOKUP(F3816,Constantes!$D$2:$E$11,2,TRUE)=0,+F3816,VLOOKUP(F3816,Constantes!$D$2:$E$11,2,TRUE))</f>
        <v>1050</v>
      </c>
      <c r="H3816" s="41">
        <f>ROUND(+Motor!$D$15*Iteración!G3816,2)</f>
        <v>49.35</v>
      </c>
      <c r="I3816" s="48">
        <f t="shared" si="420"/>
        <v>839.41999999996528</v>
      </c>
      <c r="J3816" s="41">
        <f t="shared" si="421"/>
        <v>888.76999999996531</v>
      </c>
      <c r="L3816" t="str">
        <f t="shared" si="422"/>
        <v>839,42</v>
      </c>
      <c r="M3816" s="41">
        <f t="shared" si="423"/>
        <v>888.76999999996531</v>
      </c>
    </row>
    <row r="3817" spans="2:13" x14ac:dyDescent="0.2">
      <c r="B3817" s="41">
        <f t="shared" si="417"/>
        <v>10665.359999999584</v>
      </c>
      <c r="C3817" s="41">
        <f>Motor!$E$5</f>
        <v>1900</v>
      </c>
      <c r="D3817" s="41">
        <f>Motor!$E$6</f>
        <v>0</v>
      </c>
      <c r="E3817" s="41">
        <f t="shared" si="418"/>
        <v>12565.359999999584</v>
      </c>
      <c r="F3817" s="41">
        <f t="shared" si="419"/>
        <v>1047.1099999999999</v>
      </c>
      <c r="G3817" s="41">
        <f>IF(VLOOKUP(F3817,Constantes!$D$2:$E$11,2,TRUE)=0,+F3817,VLOOKUP(F3817,Constantes!$D$2:$E$11,2,TRUE))</f>
        <v>1050</v>
      </c>
      <c r="H3817" s="41">
        <f>ROUND(+Motor!$D$15*Iteración!G3817,2)</f>
        <v>49.35</v>
      </c>
      <c r="I3817" s="48">
        <f t="shared" si="420"/>
        <v>839.42999999996528</v>
      </c>
      <c r="J3817" s="41">
        <f t="shared" si="421"/>
        <v>888.7799999999653</v>
      </c>
      <c r="L3817" t="str">
        <f t="shared" si="422"/>
        <v>839,43</v>
      </c>
      <c r="M3817" s="41">
        <f t="shared" si="423"/>
        <v>888.7799999999653</v>
      </c>
    </row>
    <row r="3818" spans="2:13" x14ac:dyDescent="0.2">
      <c r="B3818" s="41">
        <f t="shared" si="417"/>
        <v>10665.479999999583</v>
      </c>
      <c r="C3818" s="41">
        <f>Motor!$E$5</f>
        <v>1900</v>
      </c>
      <c r="D3818" s="41">
        <f>Motor!$E$6</f>
        <v>0</v>
      </c>
      <c r="E3818" s="41">
        <f t="shared" si="418"/>
        <v>12565.479999999583</v>
      </c>
      <c r="F3818" s="41">
        <f t="shared" si="419"/>
        <v>1047.1199999999999</v>
      </c>
      <c r="G3818" s="41">
        <f>IF(VLOOKUP(F3818,Constantes!$D$2:$E$11,2,TRUE)=0,+F3818,VLOOKUP(F3818,Constantes!$D$2:$E$11,2,TRUE))</f>
        <v>1050</v>
      </c>
      <c r="H3818" s="41">
        <f>ROUND(+Motor!$D$15*Iteración!G3818,2)</f>
        <v>49.35</v>
      </c>
      <c r="I3818" s="48">
        <f t="shared" si="420"/>
        <v>839.43999999996527</v>
      </c>
      <c r="J3818" s="41">
        <f t="shared" si="421"/>
        <v>888.78999999996529</v>
      </c>
      <c r="L3818" t="str">
        <f t="shared" si="422"/>
        <v>839,44</v>
      </c>
      <c r="M3818" s="41">
        <f t="shared" si="423"/>
        <v>888.78999999996529</v>
      </c>
    </row>
    <row r="3819" spans="2:13" x14ac:dyDescent="0.2">
      <c r="B3819" s="41">
        <f t="shared" si="417"/>
        <v>10665.599999999584</v>
      </c>
      <c r="C3819" s="41">
        <f>Motor!$E$5</f>
        <v>1900</v>
      </c>
      <c r="D3819" s="41">
        <f>Motor!$E$6</f>
        <v>0</v>
      </c>
      <c r="E3819" s="41">
        <f t="shared" si="418"/>
        <v>12565.599999999584</v>
      </c>
      <c r="F3819" s="41">
        <f t="shared" si="419"/>
        <v>1047.1300000000001</v>
      </c>
      <c r="G3819" s="41">
        <f>IF(VLOOKUP(F3819,Constantes!$D$2:$E$11,2,TRUE)=0,+F3819,VLOOKUP(F3819,Constantes!$D$2:$E$11,2,TRUE))</f>
        <v>1050</v>
      </c>
      <c r="H3819" s="41">
        <f>ROUND(+Motor!$D$15*Iteración!G3819,2)</f>
        <v>49.35</v>
      </c>
      <c r="I3819" s="48">
        <f t="shared" si="420"/>
        <v>839.44999999996526</v>
      </c>
      <c r="J3819" s="41">
        <f t="shared" si="421"/>
        <v>888.79999999996528</v>
      </c>
      <c r="L3819" t="str">
        <f t="shared" si="422"/>
        <v>839,45</v>
      </c>
      <c r="M3819" s="41">
        <f t="shared" si="423"/>
        <v>888.79999999996528</v>
      </c>
    </row>
    <row r="3820" spans="2:13" x14ac:dyDescent="0.2">
      <c r="B3820" s="41">
        <f t="shared" si="417"/>
        <v>10665.719999999583</v>
      </c>
      <c r="C3820" s="41">
        <f>Motor!$E$5</f>
        <v>1900</v>
      </c>
      <c r="D3820" s="41">
        <f>Motor!$E$6</f>
        <v>0</v>
      </c>
      <c r="E3820" s="41">
        <f t="shared" si="418"/>
        <v>12565.719999999583</v>
      </c>
      <c r="F3820" s="41">
        <f t="shared" si="419"/>
        <v>1047.1400000000001</v>
      </c>
      <c r="G3820" s="41">
        <f>IF(VLOOKUP(F3820,Constantes!$D$2:$E$11,2,TRUE)=0,+F3820,VLOOKUP(F3820,Constantes!$D$2:$E$11,2,TRUE))</f>
        <v>1050</v>
      </c>
      <c r="H3820" s="41">
        <f>ROUND(+Motor!$D$15*Iteración!G3820,2)</f>
        <v>49.35</v>
      </c>
      <c r="I3820" s="48">
        <f t="shared" si="420"/>
        <v>839.45999999996525</v>
      </c>
      <c r="J3820" s="41">
        <f t="shared" si="421"/>
        <v>888.80999999996527</v>
      </c>
      <c r="L3820" t="str">
        <f t="shared" si="422"/>
        <v>839,46</v>
      </c>
      <c r="M3820" s="41">
        <f t="shared" si="423"/>
        <v>888.80999999996527</v>
      </c>
    </row>
    <row r="3821" spans="2:13" x14ac:dyDescent="0.2">
      <c r="B3821" s="41">
        <f t="shared" si="417"/>
        <v>10665.839999999584</v>
      </c>
      <c r="C3821" s="41">
        <f>Motor!$E$5</f>
        <v>1900</v>
      </c>
      <c r="D3821" s="41">
        <f>Motor!$E$6</f>
        <v>0</v>
      </c>
      <c r="E3821" s="41">
        <f t="shared" si="418"/>
        <v>12565.839999999584</v>
      </c>
      <c r="F3821" s="41">
        <f t="shared" si="419"/>
        <v>1047.1500000000001</v>
      </c>
      <c r="G3821" s="41">
        <f>IF(VLOOKUP(F3821,Constantes!$D$2:$E$11,2,TRUE)=0,+F3821,VLOOKUP(F3821,Constantes!$D$2:$E$11,2,TRUE))</f>
        <v>1050</v>
      </c>
      <c r="H3821" s="41">
        <f>ROUND(+Motor!$D$15*Iteración!G3821,2)</f>
        <v>49.35</v>
      </c>
      <c r="I3821" s="48">
        <f t="shared" si="420"/>
        <v>839.46999999996524</v>
      </c>
      <c r="J3821" s="41">
        <f t="shared" si="421"/>
        <v>888.81999999996526</v>
      </c>
      <c r="L3821" t="str">
        <f t="shared" si="422"/>
        <v>839,47</v>
      </c>
      <c r="M3821" s="41">
        <f t="shared" si="423"/>
        <v>888.81999999996526</v>
      </c>
    </row>
    <row r="3822" spans="2:13" x14ac:dyDescent="0.2">
      <c r="B3822" s="41">
        <f t="shared" si="417"/>
        <v>10665.959999999583</v>
      </c>
      <c r="C3822" s="41">
        <f>Motor!$E$5</f>
        <v>1900</v>
      </c>
      <c r="D3822" s="41">
        <f>Motor!$E$6</f>
        <v>0</v>
      </c>
      <c r="E3822" s="41">
        <f t="shared" si="418"/>
        <v>12565.959999999583</v>
      </c>
      <c r="F3822" s="41">
        <f t="shared" si="419"/>
        <v>1047.1600000000001</v>
      </c>
      <c r="G3822" s="41">
        <f>IF(VLOOKUP(F3822,Constantes!$D$2:$E$11,2,TRUE)=0,+F3822,VLOOKUP(F3822,Constantes!$D$2:$E$11,2,TRUE))</f>
        <v>1050</v>
      </c>
      <c r="H3822" s="41">
        <f>ROUND(+Motor!$D$15*Iteración!G3822,2)</f>
        <v>49.35</v>
      </c>
      <c r="I3822" s="48">
        <f t="shared" si="420"/>
        <v>839.47999999996523</v>
      </c>
      <c r="J3822" s="41">
        <f t="shared" si="421"/>
        <v>888.82999999996525</v>
      </c>
      <c r="L3822" t="str">
        <f t="shared" si="422"/>
        <v>839,48</v>
      </c>
      <c r="M3822" s="41">
        <f t="shared" si="423"/>
        <v>888.82999999996525</v>
      </c>
    </row>
    <row r="3823" spans="2:13" x14ac:dyDescent="0.2">
      <c r="B3823" s="41">
        <f t="shared" si="417"/>
        <v>10666.079999999583</v>
      </c>
      <c r="C3823" s="41">
        <f>Motor!$E$5</f>
        <v>1900</v>
      </c>
      <c r="D3823" s="41">
        <f>Motor!$E$6</f>
        <v>0</v>
      </c>
      <c r="E3823" s="41">
        <f t="shared" si="418"/>
        <v>12566.079999999583</v>
      </c>
      <c r="F3823" s="41">
        <f t="shared" si="419"/>
        <v>1047.17</v>
      </c>
      <c r="G3823" s="41">
        <f>IF(VLOOKUP(F3823,Constantes!$D$2:$E$11,2,TRUE)=0,+F3823,VLOOKUP(F3823,Constantes!$D$2:$E$11,2,TRUE))</f>
        <v>1050</v>
      </c>
      <c r="H3823" s="41">
        <f>ROUND(+Motor!$D$15*Iteración!G3823,2)</f>
        <v>49.35</v>
      </c>
      <c r="I3823" s="48">
        <f t="shared" si="420"/>
        <v>839.48999999996522</v>
      </c>
      <c r="J3823" s="41">
        <f t="shared" si="421"/>
        <v>888.83999999996524</v>
      </c>
      <c r="L3823" t="str">
        <f t="shared" si="422"/>
        <v>839,49</v>
      </c>
      <c r="M3823" s="41">
        <f t="shared" si="423"/>
        <v>888.83999999996524</v>
      </c>
    </row>
    <row r="3824" spans="2:13" x14ac:dyDescent="0.2">
      <c r="B3824" s="41">
        <f t="shared" si="417"/>
        <v>10666.199999999582</v>
      </c>
      <c r="C3824" s="41">
        <f>Motor!$E$5</f>
        <v>1900</v>
      </c>
      <c r="D3824" s="41">
        <f>Motor!$E$6</f>
        <v>0</v>
      </c>
      <c r="E3824" s="41">
        <f t="shared" si="418"/>
        <v>12566.199999999582</v>
      </c>
      <c r="F3824" s="41">
        <f t="shared" si="419"/>
        <v>1047.18</v>
      </c>
      <c r="G3824" s="41">
        <f>IF(VLOOKUP(F3824,Constantes!$D$2:$E$11,2,TRUE)=0,+F3824,VLOOKUP(F3824,Constantes!$D$2:$E$11,2,TRUE))</f>
        <v>1050</v>
      </c>
      <c r="H3824" s="41">
        <f>ROUND(+Motor!$D$15*Iteración!G3824,2)</f>
        <v>49.35</v>
      </c>
      <c r="I3824" s="48">
        <f t="shared" si="420"/>
        <v>839.49999999996521</v>
      </c>
      <c r="J3824" s="41">
        <f t="shared" si="421"/>
        <v>888.84999999996523</v>
      </c>
      <c r="L3824" t="str">
        <f t="shared" si="422"/>
        <v>839,50</v>
      </c>
      <c r="M3824" s="41">
        <f t="shared" si="423"/>
        <v>888.84999999996523</v>
      </c>
    </row>
    <row r="3825" spans="2:13" x14ac:dyDescent="0.2">
      <c r="B3825" s="41">
        <f t="shared" si="417"/>
        <v>10666.319999999583</v>
      </c>
      <c r="C3825" s="41">
        <f>Motor!$E$5</f>
        <v>1900</v>
      </c>
      <c r="D3825" s="41">
        <f>Motor!$E$6</f>
        <v>0</v>
      </c>
      <c r="E3825" s="41">
        <f t="shared" si="418"/>
        <v>12566.319999999583</v>
      </c>
      <c r="F3825" s="41">
        <f t="shared" si="419"/>
        <v>1047.19</v>
      </c>
      <c r="G3825" s="41">
        <f>IF(VLOOKUP(F3825,Constantes!$D$2:$E$11,2,TRUE)=0,+F3825,VLOOKUP(F3825,Constantes!$D$2:$E$11,2,TRUE))</f>
        <v>1050</v>
      </c>
      <c r="H3825" s="41">
        <f>ROUND(+Motor!$D$15*Iteración!G3825,2)</f>
        <v>49.35</v>
      </c>
      <c r="I3825" s="48">
        <f t="shared" si="420"/>
        <v>839.5099999999652</v>
      </c>
      <c r="J3825" s="41">
        <f t="shared" si="421"/>
        <v>888.85999999996523</v>
      </c>
      <c r="L3825" t="str">
        <f t="shared" si="422"/>
        <v>839,51</v>
      </c>
      <c r="M3825" s="41">
        <f t="shared" si="423"/>
        <v>888.85999999996523</v>
      </c>
    </row>
    <row r="3826" spans="2:13" x14ac:dyDescent="0.2">
      <c r="B3826" s="41">
        <f t="shared" si="417"/>
        <v>10666.439999999582</v>
      </c>
      <c r="C3826" s="41">
        <f>Motor!$E$5</f>
        <v>1900</v>
      </c>
      <c r="D3826" s="41">
        <f>Motor!$E$6</f>
        <v>0</v>
      </c>
      <c r="E3826" s="41">
        <f t="shared" si="418"/>
        <v>12566.439999999582</v>
      </c>
      <c r="F3826" s="41">
        <f t="shared" si="419"/>
        <v>1047.2</v>
      </c>
      <c r="G3826" s="41">
        <f>IF(VLOOKUP(F3826,Constantes!$D$2:$E$11,2,TRUE)=0,+F3826,VLOOKUP(F3826,Constantes!$D$2:$E$11,2,TRUE))</f>
        <v>1050</v>
      </c>
      <c r="H3826" s="41">
        <f>ROUND(+Motor!$D$15*Iteración!G3826,2)</f>
        <v>49.35</v>
      </c>
      <c r="I3826" s="48">
        <f t="shared" si="420"/>
        <v>839.51999999996519</v>
      </c>
      <c r="J3826" s="41">
        <f t="shared" si="421"/>
        <v>888.86999999996522</v>
      </c>
      <c r="L3826" t="str">
        <f t="shared" si="422"/>
        <v>839,52</v>
      </c>
      <c r="M3826" s="41">
        <f t="shared" si="423"/>
        <v>888.86999999996522</v>
      </c>
    </row>
    <row r="3827" spans="2:13" x14ac:dyDescent="0.2">
      <c r="B3827" s="41">
        <f t="shared" si="417"/>
        <v>10666.559999999583</v>
      </c>
      <c r="C3827" s="41">
        <f>Motor!$E$5</f>
        <v>1900</v>
      </c>
      <c r="D3827" s="41">
        <f>Motor!$E$6</f>
        <v>0</v>
      </c>
      <c r="E3827" s="41">
        <f t="shared" si="418"/>
        <v>12566.559999999583</v>
      </c>
      <c r="F3827" s="41">
        <f t="shared" si="419"/>
        <v>1047.21</v>
      </c>
      <c r="G3827" s="41">
        <f>IF(VLOOKUP(F3827,Constantes!$D$2:$E$11,2,TRUE)=0,+F3827,VLOOKUP(F3827,Constantes!$D$2:$E$11,2,TRUE))</f>
        <v>1050</v>
      </c>
      <c r="H3827" s="41">
        <f>ROUND(+Motor!$D$15*Iteración!G3827,2)</f>
        <v>49.35</v>
      </c>
      <c r="I3827" s="48">
        <f t="shared" si="420"/>
        <v>839.52999999996518</v>
      </c>
      <c r="J3827" s="41">
        <f t="shared" si="421"/>
        <v>888.87999999996521</v>
      </c>
      <c r="L3827" t="str">
        <f t="shared" si="422"/>
        <v>839,53</v>
      </c>
      <c r="M3827" s="41">
        <f t="shared" si="423"/>
        <v>888.87999999996521</v>
      </c>
    </row>
    <row r="3828" spans="2:13" x14ac:dyDescent="0.2">
      <c r="B3828" s="41">
        <f t="shared" si="417"/>
        <v>10666.679999999582</v>
      </c>
      <c r="C3828" s="41">
        <f>Motor!$E$5</f>
        <v>1900</v>
      </c>
      <c r="D3828" s="41">
        <f>Motor!$E$6</f>
        <v>0</v>
      </c>
      <c r="E3828" s="41">
        <f t="shared" si="418"/>
        <v>12566.679999999582</v>
      </c>
      <c r="F3828" s="41">
        <f t="shared" si="419"/>
        <v>1047.22</v>
      </c>
      <c r="G3828" s="41">
        <f>IF(VLOOKUP(F3828,Constantes!$D$2:$E$11,2,TRUE)=0,+F3828,VLOOKUP(F3828,Constantes!$D$2:$E$11,2,TRUE))</f>
        <v>1050</v>
      </c>
      <c r="H3828" s="41">
        <f>ROUND(+Motor!$D$15*Iteración!G3828,2)</f>
        <v>49.35</v>
      </c>
      <c r="I3828" s="48">
        <f t="shared" si="420"/>
        <v>839.53999999996518</v>
      </c>
      <c r="J3828" s="41">
        <f t="shared" si="421"/>
        <v>888.8899999999652</v>
      </c>
      <c r="L3828" t="str">
        <f t="shared" si="422"/>
        <v>839,54</v>
      </c>
      <c r="M3828" s="41">
        <f t="shared" si="423"/>
        <v>888.8899999999652</v>
      </c>
    </row>
    <row r="3829" spans="2:13" x14ac:dyDescent="0.2">
      <c r="B3829" s="41">
        <f t="shared" si="417"/>
        <v>10666.799999999583</v>
      </c>
      <c r="C3829" s="41">
        <f>Motor!$E$5</f>
        <v>1900</v>
      </c>
      <c r="D3829" s="41">
        <f>Motor!$E$6</f>
        <v>0</v>
      </c>
      <c r="E3829" s="41">
        <f t="shared" si="418"/>
        <v>12566.799999999583</v>
      </c>
      <c r="F3829" s="41">
        <f t="shared" si="419"/>
        <v>1047.23</v>
      </c>
      <c r="G3829" s="41">
        <f>IF(VLOOKUP(F3829,Constantes!$D$2:$E$11,2,TRUE)=0,+F3829,VLOOKUP(F3829,Constantes!$D$2:$E$11,2,TRUE))</f>
        <v>1050</v>
      </c>
      <c r="H3829" s="41">
        <f>ROUND(+Motor!$D$15*Iteración!G3829,2)</f>
        <v>49.35</v>
      </c>
      <c r="I3829" s="48">
        <f t="shared" si="420"/>
        <v>839.54999999996517</v>
      </c>
      <c r="J3829" s="41">
        <f t="shared" si="421"/>
        <v>888.89999999996519</v>
      </c>
      <c r="L3829" t="str">
        <f t="shared" si="422"/>
        <v>839,55</v>
      </c>
      <c r="M3829" s="41">
        <f t="shared" si="423"/>
        <v>888.89999999996519</v>
      </c>
    </row>
    <row r="3830" spans="2:13" x14ac:dyDescent="0.2">
      <c r="B3830" s="41">
        <f t="shared" si="417"/>
        <v>10666.919999999582</v>
      </c>
      <c r="C3830" s="41">
        <f>Motor!$E$5</f>
        <v>1900</v>
      </c>
      <c r="D3830" s="41">
        <f>Motor!$E$6</f>
        <v>0</v>
      </c>
      <c r="E3830" s="41">
        <f t="shared" si="418"/>
        <v>12566.919999999582</v>
      </c>
      <c r="F3830" s="41">
        <f t="shared" si="419"/>
        <v>1047.24</v>
      </c>
      <c r="G3830" s="41">
        <f>IF(VLOOKUP(F3830,Constantes!$D$2:$E$11,2,TRUE)=0,+F3830,VLOOKUP(F3830,Constantes!$D$2:$E$11,2,TRUE))</f>
        <v>1050</v>
      </c>
      <c r="H3830" s="41">
        <f>ROUND(+Motor!$D$15*Iteración!G3830,2)</f>
        <v>49.35</v>
      </c>
      <c r="I3830" s="48">
        <f t="shared" si="420"/>
        <v>839.55999999996516</v>
      </c>
      <c r="J3830" s="41">
        <f t="shared" si="421"/>
        <v>888.90999999996518</v>
      </c>
      <c r="L3830" t="str">
        <f t="shared" si="422"/>
        <v>839,56</v>
      </c>
      <c r="M3830" s="41">
        <f t="shared" si="423"/>
        <v>888.90999999996518</v>
      </c>
    </row>
    <row r="3831" spans="2:13" x14ac:dyDescent="0.2">
      <c r="B3831" s="41">
        <f t="shared" si="417"/>
        <v>10667.039999999583</v>
      </c>
      <c r="C3831" s="41">
        <f>Motor!$E$5</f>
        <v>1900</v>
      </c>
      <c r="D3831" s="41">
        <f>Motor!$E$6</f>
        <v>0</v>
      </c>
      <c r="E3831" s="41">
        <f t="shared" si="418"/>
        <v>12567.039999999583</v>
      </c>
      <c r="F3831" s="41">
        <f t="shared" si="419"/>
        <v>1047.25</v>
      </c>
      <c r="G3831" s="41">
        <f>IF(VLOOKUP(F3831,Constantes!$D$2:$E$11,2,TRUE)=0,+F3831,VLOOKUP(F3831,Constantes!$D$2:$E$11,2,TRUE))</f>
        <v>1050</v>
      </c>
      <c r="H3831" s="41">
        <f>ROUND(+Motor!$D$15*Iteración!G3831,2)</f>
        <v>49.35</v>
      </c>
      <c r="I3831" s="48">
        <f t="shared" si="420"/>
        <v>839.56999999996515</v>
      </c>
      <c r="J3831" s="41">
        <f t="shared" si="421"/>
        <v>888.91999999996517</v>
      </c>
      <c r="L3831" t="str">
        <f t="shared" si="422"/>
        <v>839,57</v>
      </c>
      <c r="M3831" s="41">
        <f t="shared" si="423"/>
        <v>888.91999999996517</v>
      </c>
    </row>
    <row r="3832" spans="2:13" x14ac:dyDescent="0.2">
      <c r="B3832" s="41">
        <f t="shared" si="417"/>
        <v>10667.159999999581</v>
      </c>
      <c r="C3832" s="41">
        <f>Motor!$E$5</f>
        <v>1900</v>
      </c>
      <c r="D3832" s="41">
        <f>Motor!$E$6</f>
        <v>0</v>
      </c>
      <c r="E3832" s="41">
        <f t="shared" si="418"/>
        <v>12567.159999999581</v>
      </c>
      <c r="F3832" s="41">
        <f t="shared" si="419"/>
        <v>1047.26</v>
      </c>
      <c r="G3832" s="41">
        <f>IF(VLOOKUP(F3832,Constantes!$D$2:$E$11,2,TRUE)=0,+F3832,VLOOKUP(F3832,Constantes!$D$2:$E$11,2,TRUE))</f>
        <v>1050</v>
      </c>
      <c r="H3832" s="41">
        <f>ROUND(+Motor!$D$15*Iteración!G3832,2)</f>
        <v>49.35</v>
      </c>
      <c r="I3832" s="48">
        <f t="shared" si="420"/>
        <v>839.57999999996514</v>
      </c>
      <c r="J3832" s="41">
        <f t="shared" si="421"/>
        <v>888.92999999996516</v>
      </c>
      <c r="L3832" t="str">
        <f t="shared" si="422"/>
        <v>839,58</v>
      </c>
      <c r="M3832" s="41">
        <f t="shared" si="423"/>
        <v>888.92999999996516</v>
      </c>
    </row>
    <row r="3833" spans="2:13" x14ac:dyDescent="0.2">
      <c r="B3833" s="41">
        <f t="shared" si="417"/>
        <v>10667.279999999582</v>
      </c>
      <c r="C3833" s="41">
        <f>Motor!$E$5</f>
        <v>1900</v>
      </c>
      <c r="D3833" s="41">
        <f>Motor!$E$6</f>
        <v>0</v>
      </c>
      <c r="E3833" s="41">
        <f t="shared" si="418"/>
        <v>12567.279999999582</v>
      </c>
      <c r="F3833" s="41">
        <f t="shared" si="419"/>
        <v>1047.27</v>
      </c>
      <c r="G3833" s="41">
        <f>IF(VLOOKUP(F3833,Constantes!$D$2:$E$11,2,TRUE)=0,+F3833,VLOOKUP(F3833,Constantes!$D$2:$E$11,2,TRUE))</f>
        <v>1050</v>
      </c>
      <c r="H3833" s="41">
        <f>ROUND(+Motor!$D$15*Iteración!G3833,2)</f>
        <v>49.35</v>
      </c>
      <c r="I3833" s="48">
        <f t="shared" si="420"/>
        <v>839.58999999996513</v>
      </c>
      <c r="J3833" s="41">
        <f t="shared" si="421"/>
        <v>888.93999999996515</v>
      </c>
      <c r="L3833" t="str">
        <f t="shared" si="422"/>
        <v>839,59</v>
      </c>
      <c r="M3833" s="41">
        <f t="shared" si="423"/>
        <v>888.93999999996515</v>
      </c>
    </row>
    <row r="3834" spans="2:13" x14ac:dyDescent="0.2">
      <c r="B3834" s="41">
        <f t="shared" si="417"/>
        <v>10667.399999999581</v>
      </c>
      <c r="C3834" s="41">
        <f>Motor!$E$5</f>
        <v>1900</v>
      </c>
      <c r="D3834" s="41">
        <f>Motor!$E$6</f>
        <v>0</v>
      </c>
      <c r="E3834" s="41">
        <f t="shared" si="418"/>
        <v>12567.399999999581</v>
      </c>
      <c r="F3834" s="41">
        <f t="shared" si="419"/>
        <v>1047.28</v>
      </c>
      <c r="G3834" s="41">
        <f>IF(VLOOKUP(F3834,Constantes!$D$2:$E$11,2,TRUE)=0,+F3834,VLOOKUP(F3834,Constantes!$D$2:$E$11,2,TRUE))</f>
        <v>1050</v>
      </c>
      <c r="H3834" s="41">
        <f>ROUND(+Motor!$D$15*Iteración!G3834,2)</f>
        <v>49.35</v>
      </c>
      <c r="I3834" s="48">
        <f t="shared" si="420"/>
        <v>839.59999999996512</v>
      </c>
      <c r="J3834" s="41">
        <f t="shared" si="421"/>
        <v>888.94999999996514</v>
      </c>
      <c r="L3834" t="str">
        <f t="shared" si="422"/>
        <v>839,60</v>
      </c>
      <c r="M3834" s="41">
        <f t="shared" si="423"/>
        <v>888.94999999996514</v>
      </c>
    </row>
    <row r="3835" spans="2:13" x14ac:dyDescent="0.2">
      <c r="B3835" s="41">
        <f t="shared" si="417"/>
        <v>10667.519999999582</v>
      </c>
      <c r="C3835" s="41">
        <f>Motor!$E$5</f>
        <v>1900</v>
      </c>
      <c r="D3835" s="41">
        <f>Motor!$E$6</f>
        <v>0</v>
      </c>
      <c r="E3835" s="41">
        <f t="shared" si="418"/>
        <v>12567.519999999582</v>
      </c>
      <c r="F3835" s="41">
        <f t="shared" si="419"/>
        <v>1047.29</v>
      </c>
      <c r="G3835" s="41">
        <f>IF(VLOOKUP(F3835,Constantes!$D$2:$E$11,2,TRUE)=0,+F3835,VLOOKUP(F3835,Constantes!$D$2:$E$11,2,TRUE))</f>
        <v>1050</v>
      </c>
      <c r="H3835" s="41">
        <f>ROUND(+Motor!$D$15*Iteración!G3835,2)</f>
        <v>49.35</v>
      </c>
      <c r="I3835" s="48">
        <f t="shared" si="420"/>
        <v>839.60999999996511</v>
      </c>
      <c r="J3835" s="41">
        <f t="shared" si="421"/>
        <v>888.95999999996513</v>
      </c>
      <c r="L3835" t="str">
        <f t="shared" si="422"/>
        <v>839,61</v>
      </c>
      <c r="M3835" s="41">
        <f t="shared" si="423"/>
        <v>888.95999999996513</v>
      </c>
    </row>
    <row r="3836" spans="2:13" x14ac:dyDescent="0.2">
      <c r="B3836" s="41">
        <f t="shared" si="417"/>
        <v>10667.639999999581</v>
      </c>
      <c r="C3836" s="41">
        <f>Motor!$E$5</f>
        <v>1900</v>
      </c>
      <c r="D3836" s="41">
        <f>Motor!$E$6</f>
        <v>0</v>
      </c>
      <c r="E3836" s="41">
        <f t="shared" si="418"/>
        <v>12567.639999999581</v>
      </c>
      <c r="F3836" s="41">
        <f t="shared" si="419"/>
        <v>1047.3</v>
      </c>
      <c r="G3836" s="41">
        <f>IF(VLOOKUP(F3836,Constantes!$D$2:$E$11,2,TRUE)=0,+F3836,VLOOKUP(F3836,Constantes!$D$2:$E$11,2,TRUE))</f>
        <v>1050</v>
      </c>
      <c r="H3836" s="41">
        <f>ROUND(+Motor!$D$15*Iteración!G3836,2)</f>
        <v>49.35</v>
      </c>
      <c r="I3836" s="48">
        <f t="shared" si="420"/>
        <v>839.6199999999651</v>
      </c>
      <c r="J3836" s="41">
        <f t="shared" si="421"/>
        <v>888.96999999996513</v>
      </c>
      <c r="L3836" t="str">
        <f t="shared" si="422"/>
        <v>839,62</v>
      </c>
      <c r="M3836" s="41">
        <f t="shared" si="423"/>
        <v>888.96999999996513</v>
      </c>
    </row>
    <row r="3837" spans="2:13" x14ac:dyDescent="0.2">
      <c r="B3837" s="41">
        <f t="shared" si="417"/>
        <v>10667.759999999582</v>
      </c>
      <c r="C3837" s="41">
        <f>Motor!$E$5</f>
        <v>1900</v>
      </c>
      <c r="D3837" s="41">
        <f>Motor!$E$6</f>
        <v>0</v>
      </c>
      <c r="E3837" s="41">
        <f t="shared" si="418"/>
        <v>12567.759999999582</v>
      </c>
      <c r="F3837" s="41">
        <f t="shared" si="419"/>
        <v>1047.31</v>
      </c>
      <c r="G3837" s="41">
        <f>IF(VLOOKUP(F3837,Constantes!$D$2:$E$11,2,TRUE)=0,+F3837,VLOOKUP(F3837,Constantes!$D$2:$E$11,2,TRUE))</f>
        <v>1050</v>
      </c>
      <c r="H3837" s="41">
        <f>ROUND(+Motor!$D$15*Iteración!G3837,2)</f>
        <v>49.35</v>
      </c>
      <c r="I3837" s="48">
        <f t="shared" si="420"/>
        <v>839.62999999996509</v>
      </c>
      <c r="J3837" s="41">
        <f t="shared" si="421"/>
        <v>888.97999999996512</v>
      </c>
      <c r="L3837" t="str">
        <f t="shared" si="422"/>
        <v>839,63</v>
      </c>
      <c r="M3837" s="41">
        <f t="shared" si="423"/>
        <v>888.97999999996512</v>
      </c>
    </row>
    <row r="3838" spans="2:13" x14ac:dyDescent="0.2">
      <c r="B3838" s="41">
        <f t="shared" si="417"/>
        <v>10667.879999999581</v>
      </c>
      <c r="C3838" s="41">
        <f>Motor!$E$5</f>
        <v>1900</v>
      </c>
      <c r="D3838" s="41">
        <f>Motor!$E$6</f>
        <v>0</v>
      </c>
      <c r="E3838" s="41">
        <f t="shared" si="418"/>
        <v>12567.879999999581</v>
      </c>
      <c r="F3838" s="41">
        <f t="shared" si="419"/>
        <v>1047.32</v>
      </c>
      <c r="G3838" s="41">
        <f>IF(VLOOKUP(F3838,Constantes!$D$2:$E$11,2,TRUE)=0,+F3838,VLOOKUP(F3838,Constantes!$D$2:$E$11,2,TRUE))</f>
        <v>1050</v>
      </c>
      <c r="H3838" s="41">
        <f>ROUND(+Motor!$D$15*Iteración!G3838,2)</f>
        <v>49.35</v>
      </c>
      <c r="I3838" s="48">
        <f t="shared" si="420"/>
        <v>839.63999999996508</v>
      </c>
      <c r="J3838" s="41">
        <f t="shared" si="421"/>
        <v>888.98999999996511</v>
      </c>
      <c r="L3838" t="str">
        <f t="shared" si="422"/>
        <v>839,64</v>
      </c>
      <c r="M3838" s="41">
        <f t="shared" si="423"/>
        <v>888.98999999996511</v>
      </c>
    </row>
    <row r="3839" spans="2:13" x14ac:dyDescent="0.2">
      <c r="B3839" s="41">
        <f t="shared" si="417"/>
        <v>10667.999999999582</v>
      </c>
      <c r="C3839" s="41">
        <f>Motor!$E$5</f>
        <v>1900</v>
      </c>
      <c r="D3839" s="41">
        <f>Motor!$E$6</f>
        <v>0</v>
      </c>
      <c r="E3839" s="41">
        <f t="shared" si="418"/>
        <v>12567.999999999582</v>
      </c>
      <c r="F3839" s="41">
        <f t="shared" si="419"/>
        <v>1047.33</v>
      </c>
      <c r="G3839" s="41">
        <f>IF(VLOOKUP(F3839,Constantes!$D$2:$E$11,2,TRUE)=0,+F3839,VLOOKUP(F3839,Constantes!$D$2:$E$11,2,TRUE))</f>
        <v>1050</v>
      </c>
      <c r="H3839" s="41">
        <f>ROUND(+Motor!$D$15*Iteración!G3839,2)</f>
        <v>49.35</v>
      </c>
      <c r="I3839" s="48">
        <f t="shared" si="420"/>
        <v>839.64999999996508</v>
      </c>
      <c r="J3839" s="41">
        <f t="shared" si="421"/>
        <v>888.9999999999651</v>
      </c>
      <c r="L3839" t="str">
        <f t="shared" si="422"/>
        <v>839,65</v>
      </c>
      <c r="M3839" s="41">
        <f t="shared" si="423"/>
        <v>888.9999999999651</v>
      </c>
    </row>
    <row r="3840" spans="2:13" x14ac:dyDescent="0.2">
      <c r="B3840" s="41">
        <f t="shared" si="417"/>
        <v>10668.119999999581</v>
      </c>
      <c r="C3840" s="41">
        <f>Motor!$E$5</f>
        <v>1900</v>
      </c>
      <c r="D3840" s="41">
        <f>Motor!$E$6</f>
        <v>0</v>
      </c>
      <c r="E3840" s="41">
        <f t="shared" si="418"/>
        <v>12568.119999999581</v>
      </c>
      <c r="F3840" s="41">
        <f t="shared" si="419"/>
        <v>1047.3399999999999</v>
      </c>
      <c r="G3840" s="41">
        <f>IF(VLOOKUP(F3840,Constantes!$D$2:$E$11,2,TRUE)=0,+F3840,VLOOKUP(F3840,Constantes!$D$2:$E$11,2,TRUE))</f>
        <v>1050</v>
      </c>
      <c r="H3840" s="41">
        <f>ROUND(+Motor!$D$15*Iteración!G3840,2)</f>
        <v>49.35</v>
      </c>
      <c r="I3840" s="48">
        <f t="shared" si="420"/>
        <v>839.65999999996507</v>
      </c>
      <c r="J3840" s="41">
        <f t="shared" si="421"/>
        <v>889.00999999996509</v>
      </c>
      <c r="L3840" t="str">
        <f t="shared" si="422"/>
        <v>839,66</v>
      </c>
      <c r="M3840" s="41">
        <f t="shared" si="423"/>
        <v>889.00999999996509</v>
      </c>
    </row>
    <row r="3841" spans="2:13" x14ac:dyDescent="0.2">
      <c r="B3841" s="41">
        <f t="shared" si="417"/>
        <v>10668.239999999581</v>
      </c>
      <c r="C3841" s="41">
        <f>Motor!$E$5</f>
        <v>1900</v>
      </c>
      <c r="D3841" s="41">
        <f>Motor!$E$6</f>
        <v>0</v>
      </c>
      <c r="E3841" s="41">
        <f t="shared" si="418"/>
        <v>12568.239999999581</v>
      </c>
      <c r="F3841" s="41">
        <f t="shared" si="419"/>
        <v>1047.3499999999999</v>
      </c>
      <c r="G3841" s="41">
        <f>IF(VLOOKUP(F3841,Constantes!$D$2:$E$11,2,TRUE)=0,+F3841,VLOOKUP(F3841,Constantes!$D$2:$E$11,2,TRUE))</f>
        <v>1050</v>
      </c>
      <c r="H3841" s="41">
        <f>ROUND(+Motor!$D$15*Iteración!G3841,2)</f>
        <v>49.35</v>
      </c>
      <c r="I3841" s="48">
        <f t="shared" si="420"/>
        <v>839.66999999996506</v>
      </c>
      <c r="J3841" s="41">
        <f t="shared" si="421"/>
        <v>889.01999999996508</v>
      </c>
      <c r="L3841" t="str">
        <f t="shared" si="422"/>
        <v>839,67</v>
      </c>
      <c r="M3841" s="41">
        <f t="shared" si="423"/>
        <v>889.01999999996508</v>
      </c>
    </row>
    <row r="3842" spans="2:13" x14ac:dyDescent="0.2">
      <c r="B3842" s="41">
        <f t="shared" si="417"/>
        <v>10668.35999999958</v>
      </c>
      <c r="C3842" s="41">
        <f>Motor!$E$5</f>
        <v>1900</v>
      </c>
      <c r="D3842" s="41">
        <f>Motor!$E$6</f>
        <v>0</v>
      </c>
      <c r="E3842" s="41">
        <f t="shared" si="418"/>
        <v>12568.35999999958</v>
      </c>
      <c r="F3842" s="41">
        <f t="shared" si="419"/>
        <v>1047.3599999999999</v>
      </c>
      <c r="G3842" s="41">
        <f>IF(VLOOKUP(F3842,Constantes!$D$2:$E$11,2,TRUE)=0,+F3842,VLOOKUP(F3842,Constantes!$D$2:$E$11,2,TRUE))</f>
        <v>1050</v>
      </c>
      <c r="H3842" s="41">
        <f>ROUND(+Motor!$D$15*Iteración!G3842,2)</f>
        <v>49.35</v>
      </c>
      <c r="I3842" s="48">
        <f t="shared" si="420"/>
        <v>839.67999999996505</v>
      </c>
      <c r="J3842" s="41">
        <f t="shared" si="421"/>
        <v>889.02999999996507</v>
      </c>
      <c r="L3842" t="str">
        <f t="shared" si="422"/>
        <v>839,68</v>
      </c>
      <c r="M3842" s="41">
        <f t="shared" si="423"/>
        <v>889.02999999996507</v>
      </c>
    </row>
    <row r="3843" spans="2:13" x14ac:dyDescent="0.2">
      <c r="B3843" s="41">
        <f t="shared" si="417"/>
        <v>10668.479999999581</v>
      </c>
      <c r="C3843" s="41">
        <f>Motor!$E$5</f>
        <v>1900</v>
      </c>
      <c r="D3843" s="41">
        <f>Motor!$E$6</f>
        <v>0</v>
      </c>
      <c r="E3843" s="41">
        <f t="shared" si="418"/>
        <v>12568.479999999581</v>
      </c>
      <c r="F3843" s="41">
        <f t="shared" si="419"/>
        <v>1047.3699999999999</v>
      </c>
      <c r="G3843" s="41">
        <f>IF(VLOOKUP(F3843,Constantes!$D$2:$E$11,2,TRUE)=0,+F3843,VLOOKUP(F3843,Constantes!$D$2:$E$11,2,TRUE))</f>
        <v>1050</v>
      </c>
      <c r="H3843" s="41">
        <f>ROUND(+Motor!$D$15*Iteración!G3843,2)</f>
        <v>49.35</v>
      </c>
      <c r="I3843" s="48">
        <f t="shared" si="420"/>
        <v>839.68999999996504</v>
      </c>
      <c r="J3843" s="41">
        <f t="shared" si="421"/>
        <v>889.03999999996506</v>
      </c>
      <c r="L3843" t="str">
        <f t="shared" si="422"/>
        <v>839,69</v>
      </c>
      <c r="M3843" s="41">
        <f t="shared" si="423"/>
        <v>889.03999999996506</v>
      </c>
    </row>
    <row r="3844" spans="2:13" x14ac:dyDescent="0.2">
      <c r="B3844" s="41">
        <f t="shared" ref="B3844:B3907" si="424">+J3844*12</f>
        <v>10668.59999999958</v>
      </c>
      <c r="C3844" s="41">
        <f>Motor!$E$5</f>
        <v>1900</v>
      </c>
      <c r="D3844" s="41">
        <f>Motor!$E$6</f>
        <v>0</v>
      </c>
      <c r="E3844" s="41">
        <f t="shared" si="418"/>
        <v>12568.59999999958</v>
      </c>
      <c r="F3844" s="41">
        <f t="shared" si="419"/>
        <v>1047.3800000000001</v>
      </c>
      <c r="G3844" s="41">
        <f>IF(VLOOKUP(F3844,Constantes!$D$2:$E$11,2,TRUE)=0,+F3844,VLOOKUP(F3844,Constantes!$D$2:$E$11,2,TRUE))</f>
        <v>1050</v>
      </c>
      <c r="H3844" s="41">
        <f>ROUND(+Motor!$D$15*Iteración!G3844,2)</f>
        <v>49.35</v>
      </c>
      <c r="I3844" s="48">
        <f t="shared" si="420"/>
        <v>839.69999999996503</v>
      </c>
      <c r="J3844" s="41">
        <f t="shared" si="421"/>
        <v>889.04999999996505</v>
      </c>
      <c r="L3844" t="str">
        <f t="shared" si="422"/>
        <v>839,70</v>
      </c>
      <c r="M3844" s="41">
        <f t="shared" si="423"/>
        <v>889.04999999996505</v>
      </c>
    </row>
    <row r="3845" spans="2:13" x14ac:dyDescent="0.2">
      <c r="B3845" s="41">
        <f t="shared" si="424"/>
        <v>10668.719999999581</v>
      </c>
      <c r="C3845" s="41">
        <f>Motor!$E$5</f>
        <v>1900</v>
      </c>
      <c r="D3845" s="41">
        <f>Motor!$E$6</f>
        <v>0</v>
      </c>
      <c r="E3845" s="41">
        <f t="shared" ref="E3845:E3908" si="425">SUM(B3845:D3845)</f>
        <v>12568.719999999581</v>
      </c>
      <c r="F3845" s="41">
        <f t="shared" ref="F3845:F3908" si="426">ROUND(+E3845/12,2)</f>
        <v>1047.3900000000001</v>
      </c>
      <c r="G3845" s="41">
        <f>IF(VLOOKUP(F3845,Constantes!$D$2:$E$11,2,TRUE)=0,+F3845,VLOOKUP(F3845,Constantes!$D$2:$E$11,2,TRUE))</f>
        <v>1050</v>
      </c>
      <c r="H3845" s="41">
        <f>ROUND(+Motor!$D$15*Iteración!G3845,2)</f>
        <v>49.35</v>
      </c>
      <c r="I3845" s="48">
        <f t="shared" ref="I3845:I3908" si="427">+J3845-H3845</f>
        <v>839.70999999996502</v>
      </c>
      <c r="J3845" s="41">
        <f t="shared" ref="J3845:J3908" si="428">+J3844+$J$1</f>
        <v>889.05999999996504</v>
      </c>
      <c r="L3845" t="str">
        <f t="shared" si="422"/>
        <v>839,71</v>
      </c>
      <c r="M3845" s="41">
        <f t="shared" si="423"/>
        <v>889.05999999996504</v>
      </c>
    </row>
    <row r="3846" spans="2:13" x14ac:dyDescent="0.2">
      <c r="B3846" s="41">
        <f t="shared" si="424"/>
        <v>10668.83999999958</v>
      </c>
      <c r="C3846" s="41">
        <f>Motor!$E$5</f>
        <v>1900</v>
      </c>
      <c r="D3846" s="41">
        <f>Motor!$E$6</f>
        <v>0</v>
      </c>
      <c r="E3846" s="41">
        <f t="shared" si="425"/>
        <v>12568.83999999958</v>
      </c>
      <c r="F3846" s="41">
        <f t="shared" si="426"/>
        <v>1047.4000000000001</v>
      </c>
      <c r="G3846" s="41">
        <f>IF(VLOOKUP(F3846,Constantes!$D$2:$E$11,2,TRUE)=0,+F3846,VLOOKUP(F3846,Constantes!$D$2:$E$11,2,TRUE))</f>
        <v>1050</v>
      </c>
      <c r="H3846" s="41">
        <f>ROUND(+Motor!$D$15*Iteración!G3846,2)</f>
        <v>49.35</v>
      </c>
      <c r="I3846" s="48">
        <f t="shared" si="427"/>
        <v>839.71999999996501</v>
      </c>
      <c r="J3846" s="41">
        <f t="shared" si="428"/>
        <v>889.06999999996503</v>
      </c>
      <c r="L3846" t="str">
        <f t="shared" si="422"/>
        <v>839,72</v>
      </c>
      <c r="M3846" s="41">
        <f t="shared" si="423"/>
        <v>889.06999999996503</v>
      </c>
    </row>
    <row r="3847" spans="2:13" x14ac:dyDescent="0.2">
      <c r="B3847" s="41">
        <f t="shared" si="424"/>
        <v>10668.959999999581</v>
      </c>
      <c r="C3847" s="41">
        <f>Motor!$E$5</f>
        <v>1900</v>
      </c>
      <c r="D3847" s="41">
        <f>Motor!$E$6</f>
        <v>0</v>
      </c>
      <c r="E3847" s="41">
        <f t="shared" si="425"/>
        <v>12568.959999999581</v>
      </c>
      <c r="F3847" s="41">
        <f t="shared" si="426"/>
        <v>1047.4100000000001</v>
      </c>
      <c r="G3847" s="41">
        <f>IF(VLOOKUP(F3847,Constantes!$D$2:$E$11,2,TRUE)=0,+F3847,VLOOKUP(F3847,Constantes!$D$2:$E$11,2,TRUE))</f>
        <v>1050</v>
      </c>
      <c r="H3847" s="41">
        <f>ROUND(+Motor!$D$15*Iteración!G3847,2)</f>
        <v>49.35</v>
      </c>
      <c r="I3847" s="48">
        <f t="shared" si="427"/>
        <v>839.729999999965</v>
      </c>
      <c r="J3847" s="41">
        <f t="shared" si="428"/>
        <v>889.07999999996503</v>
      </c>
      <c r="L3847" t="str">
        <f t="shared" si="422"/>
        <v>839,73</v>
      </c>
      <c r="M3847" s="41">
        <f t="shared" si="423"/>
        <v>889.07999999996503</v>
      </c>
    </row>
    <row r="3848" spans="2:13" x14ac:dyDescent="0.2">
      <c r="B3848" s="41">
        <f t="shared" si="424"/>
        <v>10669.07999999958</v>
      </c>
      <c r="C3848" s="41">
        <f>Motor!$E$5</f>
        <v>1900</v>
      </c>
      <c r="D3848" s="41">
        <f>Motor!$E$6</f>
        <v>0</v>
      </c>
      <c r="E3848" s="41">
        <f t="shared" si="425"/>
        <v>12569.07999999958</v>
      </c>
      <c r="F3848" s="41">
        <f t="shared" si="426"/>
        <v>1047.42</v>
      </c>
      <c r="G3848" s="41">
        <f>IF(VLOOKUP(F3848,Constantes!$D$2:$E$11,2,TRUE)=0,+F3848,VLOOKUP(F3848,Constantes!$D$2:$E$11,2,TRUE))</f>
        <v>1050</v>
      </c>
      <c r="H3848" s="41">
        <f>ROUND(+Motor!$D$15*Iteración!G3848,2)</f>
        <v>49.35</v>
      </c>
      <c r="I3848" s="48">
        <f t="shared" si="427"/>
        <v>839.73999999996499</v>
      </c>
      <c r="J3848" s="41">
        <f t="shared" si="428"/>
        <v>889.08999999996502</v>
      </c>
      <c r="L3848" t="str">
        <f t="shared" si="422"/>
        <v>839,74</v>
      </c>
      <c r="M3848" s="41">
        <f t="shared" si="423"/>
        <v>889.08999999996502</v>
      </c>
    </row>
    <row r="3849" spans="2:13" x14ac:dyDescent="0.2">
      <c r="B3849" s="41">
        <f t="shared" si="424"/>
        <v>10669.199999999581</v>
      </c>
      <c r="C3849" s="41">
        <f>Motor!$E$5</f>
        <v>1900</v>
      </c>
      <c r="D3849" s="41">
        <f>Motor!$E$6</f>
        <v>0</v>
      </c>
      <c r="E3849" s="41">
        <f t="shared" si="425"/>
        <v>12569.199999999581</v>
      </c>
      <c r="F3849" s="41">
        <f t="shared" si="426"/>
        <v>1047.43</v>
      </c>
      <c r="G3849" s="41">
        <f>IF(VLOOKUP(F3849,Constantes!$D$2:$E$11,2,TRUE)=0,+F3849,VLOOKUP(F3849,Constantes!$D$2:$E$11,2,TRUE))</f>
        <v>1050</v>
      </c>
      <c r="H3849" s="41">
        <f>ROUND(+Motor!$D$15*Iteración!G3849,2)</f>
        <v>49.35</v>
      </c>
      <c r="I3849" s="48">
        <f t="shared" si="427"/>
        <v>839.74999999996498</v>
      </c>
      <c r="J3849" s="41">
        <f t="shared" si="428"/>
        <v>889.09999999996501</v>
      </c>
      <c r="L3849" t="str">
        <f t="shared" si="422"/>
        <v>839,75</v>
      </c>
      <c r="M3849" s="41">
        <f t="shared" si="423"/>
        <v>889.09999999996501</v>
      </c>
    </row>
    <row r="3850" spans="2:13" x14ac:dyDescent="0.2">
      <c r="B3850" s="41">
        <f t="shared" si="424"/>
        <v>10669.31999999958</v>
      </c>
      <c r="C3850" s="41">
        <f>Motor!$E$5</f>
        <v>1900</v>
      </c>
      <c r="D3850" s="41">
        <f>Motor!$E$6</f>
        <v>0</v>
      </c>
      <c r="E3850" s="41">
        <f t="shared" si="425"/>
        <v>12569.31999999958</v>
      </c>
      <c r="F3850" s="41">
        <f t="shared" si="426"/>
        <v>1047.44</v>
      </c>
      <c r="G3850" s="41">
        <f>IF(VLOOKUP(F3850,Constantes!$D$2:$E$11,2,TRUE)=0,+F3850,VLOOKUP(F3850,Constantes!$D$2:$E$11,2,TRUE))</f>
        <v>1050</v>
      </c>
      <c r="H3850" s="41">
        <f>ROUND(+Motor!$D$15*Iteración!G3850,2)</f>
        <v>49.35</v>
      </c>
      <c r="I3850" s="48">
        <f t="shared" si="427"/>
        <v>839.75999999996498</v>
      </c>
      <c r="J3850" s="41">
        <f t="shared" si="428"/>
        <v>889.109999999965</v>
      </c>
      <c r="L3850" t="str">
        <f t="shared" si="422"/>
        <v>839,76</v>
      </c>
      <c r="M3850" s="41">
        <f t="shared" si="423"/>
        <v>889.109999999965</v>
      </c>
    </row>
    <row r="3851" spans="2:13" x14ac:dyDescent="0.2">
      <c r="B3851" s="41">
        <f t="shared" si="424"/>
        <v>10669.43999999958</v>
      </c>
      <c r="C3851" s="41">
        <f>Motor!$E$5</f>
        <v>1900</v>
      </c>
      <c r="D3851" s="41">
        <f>Motor!$E$6</f>
        <v>0</v>
      </c>
      <c r="E3851" s="41">
        <f t="shared" si="425"/>
        <v>12569.43999999958</v>
      </c>
      <c r="F3851" s="41">
        <f t="shared" si="426"/>
        <v>1047.45</v>
      </c>
      <c r="G3851" s="41">
        <f>IF(VLOOKUP(F3851,Constantes!$D$2:$E$11,2,TRUE)=0,+F3851,VLOOKUP(F3851,Constantes!$D$2:$E$11,2,TRUE))</f>
        <v>1050</v>
      </c>
      <c r="H3851" s="41">
        <f>ROUND(+Motor!$D$15*Iteración!G3851,2)</f>
        <v>49.35</v>
      </c>
      <c r="I3851" s="48">
        <f t="shared" si="427"/>
        <v>839.76999999996497</v>
      </c>
      <c r="J3851" s="41">
        <f t="shared" si="428"/>
        <v>889.11999999996499</v>
      </c>
      <c r="L3851" t="str">
        <f t="shared" si="422"/>
        <v>839,77</v>
      </c>
      <c r="M3851" s="41">
        <f t="shared" si="423"/>
        <v>889.11999999996499</v>
      </c>
    </row>
    <row r="3852" spans="2:13" x14ac:dyDescent="0.2">
      <c r="B3852" s="41">
        <f t="shared" si="424"/>
        <v>10669.559999999579</v>
      </c>
      <c r="C3852" s="41">
        <f>Motor!$E$5</f>
        <v>1900</v>
      </c>
      <c r="D3852" s="41">
        <f>Motor!$E$6</f>
        <v>0</v>
      </c>
      <c r="E3852" s="41">
        <f t="shared" si="425"/>
        <v>12569.559999999579</v>
      </c>
      <c r="F3852" s="41">
        <f t="shared" si="426"/>
        <v>1047.46</v>
      </c>
      <c r="G3852" s="41">
        <f>IF(VLOOKUP(F3852,Constantes!$D$2:$E$11,2,TRUE)=0,+F3852,VLOOKUP(F3852,Constantes!$D$2:$E$11,2,TRUE))</f>
        <v>1050</v>
      </c>
      <c r="H3852" s="41">
        <f>ROUND(+Motor!$D$15*Iteración!G3852,2)</f>
        <v>49.35</v>
      </c>
      <c r="I3852" s="48">
        <f t="shared" si="427"/>
        <v>839.77999999996496</v>
      </c>
      <c r="J3852" s="41">
        <f t="shared" si="428"/>
        <v>889.12999999996498</v>
      </c>
      <c r="L3852" t="str">
        <f t="shared" si="422"/>
        <v>839,78</v>
      </c>
      <c r="M3852" s="41">
        <f t="shared" si="423"/>
        <v>889.12999999996498</v>
      </c>
    </row>
    <row r="3853" spans="2:13" x14ac:dyDescent="0.2">
      <c r="B3853" s="41">
        <f t="shared" si="424"/>
        <v>10669.67999999958</v>
      </c>
      <c r="C3853" s="41">
        <f>Motor!$E$5</f>
        <v>1900</v>
      </c>
      <c r="D3853" s="41">
        <f>Motor!$E$6</f>
        <v>0</v>
      </c>
      <c r="E3853" s="41">
        <f t="shared" si="425"/>
        <v>12569.67999999958</v>
      </c>
      <c r="F3853" s="41">
        <f t="shared" si="426"/>
        <v>1047.47</v>
      </c>
      <c r="G3853" s="41">
        <f>IF(VLOOKUP(F3853,Constantes!$D$2:$E$11,2,TRUE)=0,+F3853,VLOOKUP(F3853,Constantes!$D$2:$E$11,2,TRUE))</f>
        <v>1050</v>
      </c>
      <c r="H3853" s="41">
        <f>ROUND(+Motor!$D$15*Iteración!G3853,2)</f>
        <v>49.35</v>
      </c>
      <c r="I3853" s="48">
        <f t="shared" si="427"/>
        <v>839.78999999996495</v>
      </c>
      <c r="J3853" s="41">
        <f t="shared" si="428"/>
        <v>889.13999999996497</v>
      </c>
      <c r="L3853" t="str">
        <f t="shared" si="422"/>
        <v>839,79</v>
      </c>
      <c r="M3853" s="41">
        <f t="shared" si="423"/>
        <v>889.13999999996497</v>
      </c>
    </row>
    <row r="3854" spans="2:13" x14ac:dyDescent="0.2">
      <c r="B3854" s="41">
        <f t="shared" si="424"/>
        <v>10669.799999999579</v>
      </c>
      <c r="C3854" s="41">
        <f>Motor!$E$5</f>
        <v>1900</v>
      </c>
      <c r="D3854" s="41">
        <f>Motor!$E$6</f>
        <v>0</v>
      </c>
      <c r="E3854" s="41">
        <f t="shared" si="425"/>
        <v>12569.799999999579</v>
      </c>
      <c r="F3854" s="41">
        <f t="shared" si="426"/>
        <v>1047.48</v>
      </c>
      <c r="G3854" s="41">
        <f>IF(VLOOKUP(F3854,Constantes!$D$2:$E$11,2,TRUE)=0,+F3854,VLOOKUP(F3854,Constantes!$D$2:$E$11,2,TRUE))</f>
        <v>1050</v>
      </c>
      <c r="H3854" s="41">
        <f>ROUND(+Motor!$D$15*Iteración!G3854,2)</f>
        <v>49.35</v>
      </c>
      <c r="I3854" s="48">
        <f t="shared" si="427"/>
        <v>839.79999999996494</v>
      </c>
      <c r="J3854" s="41">
        <f t="shared" si="428"/>
        <v>889.14999999996496</v>
      </c>
      <c r="L3854" t="str">
        <f t="shared" si="422"/>
        <v>839,80</v>
      </c>
      <c r="M3854" s="41">
        <f t="shared" si="423"/>
        <v>889.14999999996496</v>
      </c>
    </row>
    <row r="3855" spans="2:13" x14ac:dyDescent="0.2">
      <c r="B3855" s="41">
        <f t="shared" si="424"/>
        <v>10669.91999999958</v>
      </c>
      <c r="C3855" s="41">
        <f>Motor!$E$5</f>
        <v>1900</v>
      </c>
      <c r="D3855" s="41">
        <f>Motor!$E$6</f>
        <v>0</v>
      </c>
      <c r="E3855" s="41">
        <f t="shared" si="425"/>
        <v>12569.91999999958</v>
      </c>
      <c r="F3855" s="41">
        <f t="shared" si="426"/>
        <v>1047.49</v>
      </c>
      <c r="G3855" s="41">
        <f>IF(VLOOKUP(F3855,Constantes!$D$2:$E$11,2,TRUE)=0,+F3855,VLOOKUP(F3855,Constantes!$D$2:$E$11,2,TRUE))</f>
        <v>1050</v>
      </c>
      <c r="H3855" s="41">
        <f>ROUND(+Motor!$D$15*Iteración!G3855,2)</f>
        <v>49.35</v>
      </c>
      <c r="I3855" s="48">
        <f t="shared" si="427"/>
        <v>839.80999999996493</v>
      </c>
      <c r="J3855" s="41">
        <f t="shared" si="428"/>
        <v>889.15999999996495</v>
      </c>
      <c r="L3855" t="str">
        <f t="shared" si="422"/>
        <v>839,81</v>
      </c>
      <c r="M3855" s="41">
        <f t="shared" si="423"/>
        <v>889.15999999996495</v>
      </c>
    </row>
    <row r="3856" spans="2:13" x14ac:dyDescent="0.2">
      <c r="B3856" s="41">
        <f t="shared" si="424"/>
        <v>10670.039999999579</v>
      </c>
      <c r="C3856" s="41">
        <f>Motor!$E$5</f>
        <v>1900</v>
      </c>
      <c r="D3856" s="41">
        <f>Motor!$E$6</f>
        <v>0</v>
      </c>
      <c r="E3856" s="41">
        <f t="shared" si="425"/>
        <v>12570.039999999579</v>
      </c>
      <c r="F3856" s="41">
        <f t="shared" si="426"/>
        <v>1047.5</v>
      </c>
      <c r="G3856" s="41">
        <f>IF(VLOOKUP(F3856,Constantes!$D$2:$E$11,2,TRUE)=0,+F3856,VLOOKUP(F3856,Constantes!$D$2:$E$11,2,TRUE))</f>
        <v>1050</v>
      </c>
      <c r="H3856" s="41">
        <f>ROUND(+Motor!$D$15*Iteración!G3856,2)</f>
        <v>49.35</v>
      </c>
      <c r="I3856" s="48">
        <f t="shared" si="427"/>
        <v>839.81999999996492</v>
      </c>
      <c r="J3856" s="41">
        <f t="shared" si="428"/>
        <v>889.16999999996494</v>
      </c>
      <c r="L3856" t="str">
        <f t="shared" si="422"/>
        <v>839,82</v>
      </c>
      <c r="M3856" s="41">
        <f t="shared" si="423"/>
        <v>889.16999999996494</v>
      </c>
    </row>
    <row r="3857" spans="2:13" x14ac:dyDescent="0.2">
      <c r="B3857" s="41">
        <f t="shared" si="424"/>
        <v>10670.15999999958</v>
      </c>
      <c r="C3857" s="41">
        <f>Motor!$E$5</f>
        <v>1900</v>
      </c>
      <c r="D3857" s="41">
        <f>Motor!$E$6</f>
        <v>0</v>
      </c>
      <c r="E3857" s="41">
        <f t="shared" si="425"/>
        <v>12570.15999999958</v>
      </c>
      <c r="F3857" s="41">
        <f t="shared" si="426"/>
        <v>1047.51</v>
      </c>
      <c r="G3857" s="41">
        <f>IF(VLOOKUP(F3857,Constantes!$D$2:$E$11,2,TRUE)=0,+F3857,VLOOKUP(F3857,Constantes!$D$2:$E$11,2,TRUE))</f>
        <v>1050</v>
      </c>
      <c r="H3857" s="41">
        <f>ROUND(+Motor!$D$15*Iteración!G3857,2)</f>
        <v>49.35</v>
      </c>
      <c r="I3857" s="48">
        <f t="shared" si="427"/>
        <v>839.82999999996491</v>
      </c>
      <c r="J3857" s="41">
        <f t="shared" si="428"/>
        <v>889.17999999996493</v>
      </c>
      <c r="L3857" t="str">
        <f t="shared" si="422"/>
        <v>839,83</v>
      </c>
      <c r="M3857" s="41">
        <f t="shared" si="423"/>
        <v>889.17999999996493</v>
      </c>
    </row>
    <row r="3858" spans="2:13" x14ac:dyDescent="0.2">
      <c r="B3858" s="41">
        <f t="shared" si="424"/>
        <v>10670.279999999579</v>
      </c>
      <c r="C3858" s="41">
        <f>Motor!$E$5</f>
        <v>1900</v>
      </c>
      <c r="D3858" s="41">
        <f>Motor!$E$6</f>
        <v>0</v>
      </c>
      <c r="E3858" s="41">
        <f t="shared" si="425"/>
        <v>12570.279999999579</v>
      </c>
      <c r="F3858" s="41">
        <f t="shared" si="426"/>
        <v>1047.52</v>
      </c>
      <c r="G3858" s="41">
        <f>IF(VLOOKUP(F3858,Constantes!$D$2:$E$11,2,TRUE)=0,+F3858,VLOOKUP(F3858,Constantes!$D$2:$E$11,2,TRUE))</f>
        <v>1050</v>
      </c>
      <c r="H3858" s="41">
        <f>ROUND(+Motor!$D$15*Iteración!G3858,2)</f>
        <v>49.35</v>
      </c>
      <c r="I3858" s="48">
        <f t="shared" si="427"/>
        <v>839.8399999999649</v>
      </c>
      <c r="J3858" s="41">
        <f t="shared" si="428"/>
        <v>889.18999999996493</v>
      </c>
      <c r="L3858" t="str">
        <f t="shared" si="422"/>
        <v>839,84</v>
      </c>
      <c r="M3858" s="41">
        <f t="shared" si="423"/>
        <v>889.18999999996493</v>
      </c>
    </row>
    <row r="3859" spans="2:13" x14ac:dyDescent="0.2">
      <c r="B3859" s="41">
        <f t="shared" si="424"/>
        <v>10670.399999999579</v>
      </c>
      <c r="C3859" s="41">
        <f>Motor!$E$5</f>
        <v>1900</v>
      </c>
      <c r="D3859" s="41">
        <f>Motor!$E$6</f>
        <v>0</v>
      </c>
      <c r="E3859" s="41">
        <f t="shared" si="425"/>
        <v>12570.399999999579</v>
      </c>
      <c r="F3859" s="41">
        <f t="shared" si="426"/>
        <v>1047.53</v>
      </c>
      <c r="G3859" s="41">
        <f>IF(VLOOKUP(F3859,Constantes!$D$2:$E$11,2,TRUE)=0,+F3859,VLOOKUP(F3859,Constantes!$D$2:$E$11,2,TRUE))</f>
        <v>1050</v>
      </c>
      <c r="H3859" s="41">
        <f>ROUND(+Motor!$D$15*Iteración!G3859,2)</f>
        <v>49.35</v>
      </c>
      <c r="I3859" s="48">
        <f t="shared" si="427"/>
        <v>839.84999999996489</v>
      </c>
      <c r="J3859" s="41">
        <f t="shared" si="428"/>
        <v>889.19999999996492</v>
      </c>
      <c r="L3859" t="str">
        <f t="shared" si="422"/>
        <v>839,85</v>
      </c>
      <c r="M3859" s="41">
        <f t="shared" si="423"/>
        <v>889.19999999996492</v>
      </c>
    </row>
    <row r="3860" spans="2:13" x14ac:dyDescent="0.2">
      <c r="B3860" s="41">
        <f t="shared" si="424"/>
        <v>10670.519999999578</v>
      </c>
      <c r="C3860" s="41">
        <f>Motor!$E$5</f>
        <v>1900</v>
      </c>
      <c r="D3860" s="41">
        <f>Motor!$E$6</f>
        <v>0</v>
      </c>
      <c r="E3860" s="41">
        <f t="shared" si="425"/>
        <v>12570.519999999578</v>
      </c>
      <c r="F3860" s="41">
        <f t="shared" si="426"/>
        <v>1047.54</v>
      </c>
      <c r="G3860" s="41">
        <f>IF(VLOOKUP(F3860,Constantes!$D$2:$E$11,2,TRUE)=0,+F3860,VLOOKUP(F3860,Constantes!$D$2:$E$11,2,TRUE))</f>
        <v>1050</v>
      </c>
      <c r="H3860" s="41">
        <f>ROUND(+Motor!$D$15*Iteración!G3860,2)</f>
        <v>49.35</v>
      </c>
      <c r="I3860" s="48">
        <f t="shared" si="427"/>
        <v>839.85999999996488</v>
      </c>
      <c r="J3860" s="41">
        <f t="shared" si="428"/>
        <v>889.20999999996491</v>
      </c>
      <c r="L3860" t="str">
        <f t="shared" si="422"/>
        <v>839,86</v>
      </c>
      <c r="M3860" s="41">
        <f t="shared" si="423"/>
        <v>889.20999999996491</v>
      </c>
    </row>
    <row r="3861" spans="2:13" x14ac:dyDescent="0.2">
      <c r="B3861" s="41">
        <f t="shared" si="424"/>
        <v>10670.639999999579</v>
      </c>
      <c r="C3861" s="41">
        <f>Motor!$E$5</f>
        <v>1900</v>
      </c>
      <c r="D3861" s="41">
        <f>Motor!$E$6</f>
        <v>0</v>
      </c>
      <c r="E3861" s="41">
        <f t="shared" si="425"/>
        <v>12570.639999999579</v>
      </c>
      <c r="F3861" s="41">
        <f t="shared" si="426"/>
        <v>1047.55</v>
      </c>
      <c r="G3861" s="41">
        <f>IF(VLOOKUP(F3861,Constantes!$D$2:$E$11,2,TRUE)=0,+F3861,VLOOKUP(F3861,Constantes!$D$2:$E$11,2,TRUE))</f>
        <v>1050</v>
      </c>
      <c r="H3861" s="41">
        <f>ROUND(+Motor!$D$15*Iteración!G3861,2)</f>
        <v>49.35</v>
      </c>
      <c r="I3861" s="48">
        <f t="shared" si="427"/>
        <v>839.86999999996488</v>
      </c>
      <c r="J3861" s="41">
        <f t="shared" si="428"/>
        <v>889.2199999999649</v>
      </c>
      <c r="L3861" t="str">
        <f t="shared" si="422"/>
        <v>839,87</v>
      </c>
      <c r="M3861" s="41">
        <f t="shared" si="423"/>
        <v>889.2199999999649</v>
      </c>
    </row>
    <row r="3862" spans="2:13" x14ac:dyDescent="0.2">
      <c r="B3862" s="41">
        <f t="shared" si="424"/>
        <v>10670.759999999578</v>
      </c>
      <c r="C3862" s="41">
        <f>Motor!$E$5</f>
        <v>1900</v>
      </c>
      <c r="D3862" s="41">
        <f>Motor!$E$6</f>
        <v>0</v>
      </c>
      <c r="E3862" s="41">
        <f t="shared" si="425"/>
        <v>12570.759999999578</v>
      </c>
      <c r="F3862" s="41">
        <f t="shared" si="426"/>
        <v>1047.56</v>
      </c>
      <c r="G3862" s="41">
        <f>IF(VLOOKUP(F3862,Constantes!$D$2:$E$11,2,TRUE)=0,+F3862,VLOOKUP(F3862,Constantes!$D$2:$E$11,2,TRUE))</f>
        <v>1050</v>
      </c>
      <c r="H3862" s="41">
        <f>ROUND(+Motor!$D$15*Iteración!G3862,2)</f>
        <v>49.35</v>
      </c>
      <c r="I3862" s="48">
        <f t="shared" si="427"/>
        <v>839.87999999996487</v>
      </c>
      <c r="J3862" s="41">
        <f t="shared" si="428"/>
        <v>889.22999999996489</v>
      </c>
      <c r="L3862" t="str">
        <f t="shared" si="422"/>
        <v>839,88</v>
      </c>
      <c r="M3862" s="41">
        <f t="shared" si="423"/>
        <v>889.22999999996489</v>
      </c>
    </row>
    <row r="3863" spans="2:13" x14ac:dyDescent="0.2">
      <c r="B3863" s="41">
        <f t="shared" si="424"/>
        <v>10670.879999999579</v>
      </c>
      <c r="C3863" s="41">
        <f>Motor!$E$5</f>
        <v>1900</v>
      </c>
      <c r="D3863" s="41">
        <f>Motor!$E$6</f>
        <v>0</v>
      </c>
      <c r="E3863" s="41">
        <f t="shared" si="425"/>
        <v>12570.879999999579</v>
      </c>
      <c r="F3863" s="41">
        <f t="shared" si="426"/>
        <v>1047.57</v>
      </c>
      <c r="G3863" s="41">
        <f>IF(VLOOKUP(F3863,Constantes!$D$2:$E$11,2,TRUE)=0,+F3863,VLOOKUP(F3863,Constantes!$D$2:$E$11,2,TRUE))</f>
        <v>1050</v>
      </c>
      <c r="H3863" s="41">
        <f>ROUND(+Motor!$D$15*Iteración!G3863,2)</f>
        <v>49.35</v>
      </c>
      <c r="I3863" s="48">
        <f t="shared" si="427"/>
        <v>839.88999999996486</v>
      </c>
      <c r="J3863" s="41">
        <f t="shared" si="428"/>
        <v>889.23999999996488</v>
      </c>
      <c r="L3863" t="str">
        <f t="shared" si="422"/>
        <v>839,89</v>
      </c>
      <c r="M3863" s="41">
        <f t="shared" si="423"/>
        <v>889.23999999996488</v>
      </c>
    </row>
    <row r="3864" spans="2:13" x14ac:dyDescent="0.2">
      <c r="B3864" s="41">
        <f t="shared" si="424"/>
        <v>10670.999999999578</v>
      </c>
      <c r="C3864" s="41">
        <f>Motor!$E$5</f>
        <v>1900</v>
      </c>
      <c r="D3864" s="41">
        <f>Motor!$E$6</f>
        <v>0</v>
      </c>
      <c r="E3864" s="41">
        <f t="shared" si="425"/>
        <v>12570.999999999578</v>
      </c>
      <c r="F3864" s="41">
        <f t="shared" si="426"/>
        <v>1047.58</v>
      </c>
      <c r="G3864" s="41">
        <f>IF(VLOOKUP(F3864,Constantes!$D$2:$E$11,2,TRUE)=0,+F3864,VLOOKUP(F3864,Constantes!$D$2:$E$11,2,TRUE))</f>
        <v>1050</v>
      </c>
      <c r="H3864" s="41">
        <f>ROUND(+Motor!$D$15*Iteración!G3864,2)</f>
        <v>49.35</v>
      </c>
      <c r="I3864" s="48">
        <f t="shared" si="427"/>
        <v>839.89999999996485</v>
      </c>
      <c r="J3864" s="41">
        <f t="shared" si="428"/>
        <v>889.24999999996487</v>
      </c>
      <c r="L3864" t="str">
        <f t="shared" si="422"/>
        <v>839,90</v>
      </c>
      <c r="M3864" s="41">
        <f t="shared" si="423"/>
        <v>889.24999999996487</v>
      </c>
    </row>
    <row r="3865" spans="2:13" x14ac:dyDescent="0.2">
      <c r="B3865" s="41">
        <f t="shared" si="424"/>
        <v>10671.119999999579</v>
      </c>
      <c r="C3865" s="41">
        <f>Motor!$E$5</f>
        <v>1900</v>
      </c>
      <c r="D3865" s="41">
        <f>Motor!$E$6</f>
        <v>0</v>
      </c>
      <c r="E3865" s="41">
        <f t="shared" si="425"/>
        <v>12571.119999999579</v>
      </c>
      <c r="F3865" s="41">
        <f t="shared" si="426"/>
        <v>1047.5899999999999</v>
      </c>
      <c r="G3865" s="41">
        <f>IF(VLOOKUP(F3865,Constantes!$D$2:$E$11,2,TRUE)=0,+F3865,VLOOKUP(F3865,Constantes!$D$2:$E$11,2,TRUE))</f>
        <v>1050</v>
      </c>
      <c r="H3865" s="41">
        <f>ROUND(+Motor!$D$15*Iteración!G3865,2)</f>
        <v>49.35</v>
      </c>
      <c r="I3865" s="48">
        <f t="shared" si="427"/>
        <v>839.90999999996484</v>
      </c>
      <c r="J3865" s="41">
        <f t="shared" si="428"/>
        <v>889.25999999996486</v>
      </c>
      <c r="L3865" t="str">
        <f t="shared" si="422"/>
        <v>839,91</v>
      </c>
      <c r="M3865" s="41">
        <f t="shared" si="423"/>
        <v>889.25999999996486</v>
      </c>
    </row>
    <row r="3866" spans="2:13" x14ac:dyDescent="0.2">
      <c r="B3866" s="41">
        <f t="shared" si="424"/>
        <v>10671.239999999578</v>
      </c>
      <c r="C3866" s="41">
        <f>Motor!$E$5</f>
        <v>1900</v>
      </c>
      <c r="D3866" s="41">
        <f>Motor!$E$6</f>
        <v>0</v>
      </c>
      <c r="E3866" s="41">
        <f t="shared" si="425"/>
        <v>12571.239999999578</v>
      </c>
      <c r="F3866" s="41">
        <f t="shared" si="426"/>
        <v>1047.5999999999999</v>
      </c>
      <c r="G3866" s="41">
        <f>IF(VLOOKUP(F3866,Constantes!$D$2:$E$11,2,TRUE)=0,+F3866,VLOOKUP(F3866,Constantes!$D$2:$E$11,2,TRUE))</f>
        <v>1050</v>
      </c>
      <c r="H3866" s="41">
        <f>ROUND(+Motor!$D$15*Iteración!G3866,2)</f>
        <v>49.35</v>
      </c>
      <c r="I3866" s="48">
        <f t="shared" si="427"/>
        <v>839.91999999996483</v>
      </c>
      <c r="J3866" s="41">
        <f t="shared" si="428"/>
        <v>889.26999999996485</v>
      </c>
      <c r="L3866" t="str">
        <f t="shared" si="422"/>
        <v>839,92</v>
      </c>
      <c r="M3866" s="41">
        <f t="shared" si="423"/>
        <v>889.26999999996485</v>
      </c>
    </row>
    <row r="3867" spans="2:13" x14ac:dyDescent="0.2">
      <c r="B3867" s="41">
        <f t="shared" si="424"/>
        <v>10671.359999999579</v>
      </c>
      <c r="C3867" s="41">
        <f>Motor!$E$5</f>
        <v>1900</v>
      </c>
      <c r="D3867" s="41">
        <f>Motor!$E$6</f>
        <v>0</v>
      </c>
      <c r="E3867" s="41">
        <f t="shared" si="425"/>
        <v>12571.359999999579</v>
      </c>
      <c r="F3867" s="41">
        <f t="shared" si="426"/>
        <v>1047.6099999999999</v>
      </c>
      <c r="G3867" s="41">
        <f>IF(VLOOKUP(F3867,Constantes!$D$2:$E$11,2,TRUE)=0,+F3867,VLOOKUP(F3867,Constantes!$D$2:$E$11,2,TRUE))</f>
        <v>1050</v>
      </c>
      <c r="H3867" s="41">
        <f>ROUND(+Motor!$D$15*Iteración!G3867,2)</f>
        <v>49.35</v>
      </c>
      <c r="I3867" s="48">
        <f t="shared" si="427"/>
        <v>839.92999999996482</v>
      </c>
      <c r="J3867" s="41">
        <f t="shared" si="428"/>
        <v>889.27999999996484</v>
      </c>
      <c r="L3867" t="str">
        <f t="shared" si="422"/>
        <v>839,93</v>
      </c>
      <c r="M3867" s="41">
        <f t="shared" si="423"/>
        <v>889.27999999996484</v>
      </c>
    </row>
    <row r="3868" spans="2:13" x14ac:dyDescent="0.2">
      <c r="B3868" s="41">
        <f t="shared" si="424"/>
        <v>10671.479999999578</v>
      </c>
      <c r="C3868" s="41">
        <f>Motor!$E$5</f>
        <v>1900</v>
      </c>
      <c r="D3868" s="41">
        <f>Motor!$E$6</f>
        <v>0</v>
      </c>
      <c r="E3868" s="41">
        <f t="shared" si="425"/>
        <v>12571.479999999578</v>
      </c>
      <c r="F3868" s="41">
        <f t="shared" si="426"/>
        <v>1047.6199999999999</v>
      </c>
      <c r="G3868" s="41">
        <f>IF(VLOOKUP(F3868,Constantes!$D$2:$E$11,2,TRUE)=0,+F3868,VLOOKUP(F3868,Constantes!$D$2:$E$11,2,TRUE))</f>
        <v>1050</v>
      </c>
      <c r="H3868" s="41">
        <f>ROUND(+Motor!$D$15*Iteración!G3868,2)</f>
        <v>49.35</v>
      </c>
      <c r="I3868" s="48">
        <f t="shared" si="427"/>
        <v>839.93999999996481</v>
      </c>
      <c r="J3868" s="41">
        <f t="shared" si="428"/>
        <v>889.28999999996483</v>
      </c>
      <c r="L3868" t="str">
        <f t="shared" si="422"/>
        <v>839,94</v>
      </c>
      <c r="M3868" s="41">
        <f t="shared" si="423"/>
        <v>889.28999999996483</v>
      </c>
    </row>
    <row r="3869" spans="2:13" x14ac:dyDescent="0.2">
      <c r="B3869" s="41">
        <f t="shared" si="424"/>
        <v>10671.599999999578</v>
      </c>
      <c r="C3869" s="41">
        <f>Motor!$E$5</f>
        <v>1900</v>
      </c>
      <c r="D3869" s="41">
        <f>Motor!$E$6</f>
        <v>0</v>
      </c>
      <c r="E3869" s="41">
        <f t="shared" si="425"/>
        <v>12571.599999999578</v>
      </c>
      <c r="F3869" s="41">
        <f t="shared" si="426"/>
        <v>1047.6300000000001</v>
      </c>
      <c r="G3869" s="41">
        <f>IF(VLOOKUP(F3869,Constantes!$D$2:$E$11,2,TRUE)=0,+F3869,VLOOKUP(F3869,Constantes!$D$2:$E$11,2,TRUE))</f>
        <v>1050</v>
      </c>
      <c r="H3869" s="41">
        <f>ROUND(+Motor!$D$15*Iteración!G3869,2)</f>
        <v>49.35</v>
      </c>
      <c r="I3869" s="48">
        <f t="shared" si="427"/>
        <v>839.9499999999648</v>
      </c>
      <c r="J3869" s="41">
        <f t="shared" si="428"/>
        <v>889.29999999996483</v>
      </c>
      <c r="L3869" t="str">
        <f t="shared" ref="L3869:L3932" si="429">TEXT(I3869,"0,00")</f>
        <v>839,95</v>
      </c>
      <c r="M3869" s="41">
        <f t="shared" ref="M3869:M3932" si="430">+J3869</f>
        <v>889.29999999996483</v>
      </c>
    </row>
    <row r="3870" spans="2:13" x14ac:dyDescent="0.2">
      <c r="B3870" s="41">
        <f t="shared" si="424"/>
        <v>10671.719999999577</v>
      </c>
      <c r="C3870" s="41">
        <f>Motor!$E$5</f>
        <v>1900</v>
      </c>
      <c r="D3870" s="41">
        <f>Motor!$E$6</f>
        <v>0</v>
      </c>
      <c r="E3870" s="41">
        <f t="shared" si="425"/>
        <v>12571.719999999577</v>
      </c>
      <c r="F3870" s="41">
        <f t="shared" si="426"/>
        <v>1047.6400000000001</v>
      </c>
      <c r="G3870" s="41">
        <f>IF(VLOOKUP(F3870,Constantes!$D$2:$E$11,2,TRUE)=0,+F3870,VLOOKUP(F3870,Constantes!$D$2:$E$11,2,TRUE))</f>
        <v>1050</v>
      </c>
      <c r="H3870" s="41">
        <f>ROUND(+Motor!$D$15*Iteración!G3870,2)</f>
        <v>49.35</v>
      </c>
      <c r="I3870" s="48">
        <f t="shared" si="427"/>
        <v>839.95999999996479</v>
      </c>
      <c r="J3870" s="41">
        <f t="shared" si="428"/>
        <v>889.30999999996482</v>
      </c>
      <c r="L3870" t="str">
        <f t="shared" si="429"/>
        <v>839,96</v>
      </c>
      <c r="M3870" s="41">
        <f t="shared" si="430"/>
        <v>889.30999999996482</v>
      </c>
    </row>
    <row r="3871" spans="2:13" x14ac:dyDescent="0.2">
      <c r="B3871" s="41">
        <f t="shared" si="424"/>
        <v>10671.839999999578</v>
      </c>
      <c r="C3871" s="41">
        <f>Motor!$E$5</f>
        <v>1900</v>
      </c>
      <c r="D3871" s="41">
        <f>Motor!$E$6</f>
        <v>0</v>
      </c>
      <c r="E3871" s="41">
        <f t="shared" si="425"/>
        <v>12571.839999999578</v>
      </c>
      <c r="F3871" s="41">
        <f t="shared" si="426"/>
        <v>1047.6500000000001</v>
      </c>
      <c r="G3871" s="41">
        <f>IF(VLOOKUP(F3871,Constantes!$D$2:$E$11,2,TRUE)=0,+F3871,VLOOKUP(F3871,Constantes!$D$2:$E$11,2,TRUE))</f>
        <v>1050</v>
      </c>
      <c r="H3871" s="41">
        <f>ROUND(+Motor!$D$15*Iteración!G3871,2)</f>
        <v>49.35</v>
      </c>
      <c r="I3871" s="48">
        <f t="shared" si="427"/>
        <v>839.96999999996478</v>
      </c>
      <c r="J3871" s="41">
        <f t="shared" si="428"/>
        <v>889.31999999996481</v>
      </c>
      <c r="L3871" t="str">
        <f t="shared" si="429"/>
        <v>839,97</v>
      </c>
      <c r="M3871" s="41">
        <f t="shared" si="430"/>
        <v>889.31999999996481</v>
      </c>
    </row>
    <row r="3872" spans="2:13" x14ac:dyDescent="0.2">
      <c r="B3872" s="41">
        <f t="shared" si="424"/>
        <v>10671.959999999577</v>
      </c>
      <c r="C3872" s="41">
        <f>Motor!$E$5</f>
        <v>1900</v>
      </c>
      <c r="D3872" s="41">
        <f>Motor!$E$6</f>
        <v>0</v>
      </c>
      <c r="E3872" s="41">
        <f t="shared" si="425"/>
        <v>12571.959999999577</v>
      </c>
      <c r="F3872" s="41">
        <f t="shared" si="426"/>
        <v>1047.6600000000001</v>
      </c>
      <c r="G3872" s="41">
        <f>IF(VLOOKUP(F3872,Constantes!$D$2:$E$11,2,TRUE)=0,+F3872,VLOOKUP(F3872,Constantes!$D$2:$E$11,2,TRUE))</f>
        <v>1050</v>
      </c>
      <c r="H3872" s="41">
        <f>ROUND(+Motor!$D$15*Iteración!G3872,2)</f>
        <v>49.35</v>
      </c>
      <c r="I3872" s="48">
        <f t="shared" si="427"/>
        <v>839.97999999996478</v>
      </c>
      <c r="J3872" s="41">
        <f t="shared" si="428"/>
        <v>889.3299999999648</v>
      </c>
      <c r="L3872" t="str">
        <f t="shared" si="429"/>
        <v>839,98</v>
      </c>
      <c r="M3872" s="41">
        <f t="shared" si="430"/>
        <v>889.3299999999648</v>
      </c>
    </row>
    <row r="3873" spans="2:13" x14ac:dyDescent="0.2">
      <c r="B3873" s="41">
        <f t="shared" si="424"/>
        <v>10672.079999999578</v>
      </c>
      <c r="C3873" s="41">
        <f>Motor!$E$5</f>
        <v>1900</v>
      </c>
      <c r="D3873" s="41">
        <f>Motor!$E$6</f>
        <v>0</v>
      </c>
      <c r="E3873" s="41">
        <f t="shared" si="425"/>
        <v>12572.079999999578</v>
      </c>
      <c r="F3873" s="41">
        <f t="shared" si="426"/>
        <v>1047.67</v>
      </c>
      <c r="G3873" s="41">
        <f>IF(VLOOKUP(F3873,Constantes!$D$2:$E$11,2,TRUE)=0,+F3873,VLOOKUP(F3873,Constantes!$D$2:$E$11,2,TRUE))</f>
        <v>1050</v>
      </c>
      <c r="H3873" s="41">
        <f>ROUND(+Motor!$D$15*Iteración!G3873,2)</f>
        <v>49.35</v>
      </c>
      <c r="I3873" s="48">
        <f t="shared" si="427"/>
        <v>839.98999999996477</v>
      </c>
      <c r="J3873" s="41">
        <f t="shared" si="428"/>
        <v>889.33999999996479</v>
      </c>
      <c r="L3873" t="str">
        <f t="shared" si="429"/>
        <v>839,99</v>
      </c>
      <c r="M3873" s="41">
        <f t="shared" si="430"/>
        <v>889.33999999996479</v>
      </c>
    </row>
    <row r="3874" spans="2:13" x14ac:dyDescent="0.2">
      <c r="B3874" s="41">
        <f t="shared" si="424"/>
        <v>10672.199999999577</v>
      </c>
      <c r="C3874" s="41">
        <f>Motor!$E$5</f>
        <v>1900</v>
      </c>
      <c r="D3874" s="41">
        <f>Motor!$E$6</f>
        <v>0</v>
      </c>
      <c r="E3874" s="41">
        <f t="shared" si="425"/>
        <v>12572.199999999577</v>
      </c>
      <c r="F3874" s="41">
        <f t="shared" si="426"/>
        <v>1047.68</v>
      </c>
      <c r="G3874" s="41">
        <f>IF(VLOOKUP(F3874,Constantes!$D$2:$E$11,2,TRUE)=0,+F3874,VLOOKUP(F3874,Constantes!$D$2:$E$11,2,TRUE))</f>
        <v>1050</v>
      </c>
      <c r="H3874" s="41">
        <f>ROUND(+Motor!$D$15*Iteración!G3874,2)</f>
        <v>49.35</v>
      </c>
      <c r="I3874" s="48">
        <f t="shared" si="427"/>
        <v>839.99999999996476</v>
      </c>
      <c r="J3874" s="41">
        <f t="shared" si="428"/>
        <v>889.34999999996478</v>
      </c>
      <c r="L3874" t="str">
        <f t="shared" si="429"/>
        <v>840,00</v>
      </c>
      <c r="M3874" s="41">
        <f t="shared" si="430"/>
        <v>889.34999999996478</v>
      </c>
    </row>
    <row r="3875" spans="2:13" x14ac:dyDescent="0.2">
      <c r="B3875" s="41">
        <f t="shared" si="424"/>
        <v>10672.319999999578</v>
      </c>
      <c r="C3875" s="41">
        <f>Motor!$E$5</f>
        <v>1900</v>
      </c>
      <c r="D3875" s="41">
        <f>Motor!$E$6</f>
        <v>0</v>
      </c>
      <c r="E3875" s="41">
        <f t="shared" si="425"/>
        <v>12572.319999999578</v>
      </c>
      <c r="F3875" s="41">
        <f t="shared" si="426"/>
        <v>1047.69</v>
      </c>
      <c r="G3875" s="41">
        <f>IF(VLOOKUP(F3875,Constantes!$D$2:$E$11,2,TRUE)=0,+F3875,VLOOKUP(F3875,Constantes!$D$2:$E$11,2,TRUE))</f>
        <v>1050</v>
      </c>
      <c r="H3875" s="41">
        <f>ROUND(+Motor!$D$15*Iteración!G3875,2)</f>
        <v>49.35</v>
      </c>
      <c r="I3875" s="48">
        <f t="shared" si="427"/>
        <v>840.00999999996475</v>
      </c>
      <c r="J3875" s="41">
        <f t="shared" si="428"/>
        <v>889.35999999996477</v>
      </c>
      <c r="L3875" t="str">
        <f t="shared" si="429"/>
        <v>840,01</v>
      </c>
      <c r="M3875" s="41">
        <f t="shared" si="430"/>
        <v>889.35999999996477</v>
      </c>
    </row>
    <row r="3876" spans="2:13" x14ac:dyDescent="0.2">
      <c r="B3876" s="41">
        <f t="shared" si="424"/>
        <v>10672.439999999577</v>
      </c>
      <c r="C3876" s="41">
        <f>Motor!$E$5</f>
        <v>1900</v>
      </c>
      <c r="D3876" s="41">
        <f>Motor!$E$6</f>
        <v>0</v>
      </c>
      <c r="E3876" s="41">
        <f t="shared" si="425"/>
        <v>12572.439999999577</v>
      </c>
      <c r="F3876" s="41">
        <f t="shared" si="426"/>
        <v>1047.7</v>
      </c>
      <c r="G3876" s="41">
        <f>IF(VLOOKUP(F3876,Constantes!$D$2:$E$11,2,TRUE)=0,+F3876,VLOOKUP(F3876,Constantes!$D$2:$E$11,2,TRUE))</f>
        <v>1050</v>
      </c>
      <c r="H3876" s="41">
        <f>ROUND(+Motor!$D$15*Iteración!G3876,2)</f>
        <v>49.35</v>
      </c>
      <c r="I3876" s="48">
        <f t="shared" si="427"/>
        <v>840.01999999996474</v>
      </c>
      <c r="J3876" s="41">
        <f t="shared" si="428"/>
        <v>889.36999999996476</v>
      </c>
      <c r="L3876" t="str">
        <f t="shared" si="429"/>
        <v>840,02</v>
      </c>
      <c r="M3876" s="41">
        <f t="shared" si="430"/>
        <v>889.36999999996476</v>
      </c>
    </row>
    <row r="3877" spans="2:13" x14ac:dyDescent="0.2">
      <c r="B3877" s="41">
        <f t="shared" si="424"/>
        <v>10672.559999999577</v>
      </c>
      <c r="C3877" s="41">
        <f>Motor!$E$5</f>
        <v>1900</v>
      </c>
      <c r="D3877" s="41">
        <f>Motor!$E$6</f>
        <v>0</v>
      </c>
      <c r="E3877" s="41">
        <f t="shared" si="425"/>
        <v>12572.559999999577</v>
      </c>
      <c r="F3877" s="41">
        <f t="shared" si="426"/>
        <v>1047.71</v>
      </c>
      <c r="G3877" s="41">
        <f>IF(VLOOKUP(F3877,Constantes!$D$2:$E$11,2,TRUE)=0,+F3877,VLOOKUP(F3877,Constantes!$D$2:$E$11,2,TRUE))</f>
        <v>1050</v>
      </c>
      <c r="H3877" s="41">
        <f>ROUND(+Motor!$D$15*Iteración!G3877,2)</f>
        <v>49.35</v>
      </c>
      <c r="I3877" s="48">
        <f t="shared" si="427"/>
        <v>840.02999999996473</v>
      </c>
      <c r="J3877" s="41">
        <f t="shared" si="428"/>
        <v>889.37999999996475</v>
      </c>
      <c r="L3877" t="str">
        <f t="shared" si="429"/>
        <v>840,03</v>
      </c>
      <c r="M3877" s="41">
        <f t="shared" si="430"/>
        <v>889.37999999996475</v>
      </c>
    </row>
    <row r="3878" spans="2:13" x14ac:dyDescent="0.2">
      <c r="B3878" s="41">
        <f t="shared" si="424"/>
        <v>10672.679999999576</v>
      </c>
      <c r="C3878" s="41">
        <f>Motor!$E$5</f>
        <v>1900</v>
      </c>
      <c r="D3878" s="41">
        <f>Motor!$E$6</f>
        <v>0</v>
      </c>
      <c r="E3878" s="41">
        <f t="shared" si="425"/>
        <v>12572.679999999576</v>
      </c>
      <c r="F3878" s="41">
        <f t="shared" si="426"/>
        <v>1047.72</v>
      </c>
      <c r="G3878" s="41">
        <f>IF(VLOOKUP(F3878,Constantes!$D$2:$E$11,2,TRUE)=0,+F3878,VLOOKUP(F3878,Constantes!$D$2:$E$11,2,TRUE))</f>
        <v>1050</v>
      </c>
      <c r="H3878" s="41">
        <f>ROUND(+Motor!$D$15*Iteración!G3878,2)</f>
        <v>49.35</v>
      </c>
      <c r="I3878" s="48">
        <f t="shared" si="427"/>
        <v>840.03999999996472</v>
      </c>
      <c r="J3878" s="41">
        <f t="shared" si="428"/>
        <v>889.38999999996474</v>
      </c>
      <c r="L3878" t="str">
        <f t="shared" si="429"/>
        <v>840,04</v>
      </c>
      <c r="M3878" s="41">
        <f t="shared" si="430"/>
        <v>889.38999999996474</v>
      </c>
    </row>
    <row r="3879" spans="2:13" x14ac:dyDescent="0.2">
      <c r="B3879" s="41">
        <f t="shared" si="424"/>
        <v>10672.799999999577</v>
      </c>
      <c r="C3879" s="41">
        <f>Motor!$E$5</f>
        <v>1900</v>
      </c>
      <c r="D3879" s="41">
        <f>Motor!$E$6</f>
        <v>0</v>
      </c>
      <c r="E3879" s="41">
        <f t="shared" si="425"/>
        <v>12572.799999999577</v>
      </c>
      <c r="F3879" s="41">
        <f t="shared" si="426"/>
        <v>1047.73</v>
      </c>
      <c r="G3879" s="41">
        <f>IF(VLOOKUP(F3879,Constantes!$D$2:$E$11,2,TRUE)=0,+F3879,VLOOKUP(F3879,Constantes!$D$2:$E$11,2,TRUE))</f>
        <v>1050</v>
      </c>
      <c r="H3879" s="41">
        <f>ROUND(+Motor!$D$15*Iteración!G3879,2)</f>
        <v>49.35</v>
      </c>
      <c r="I3879" s="48">
        <f t="shared" si="427"/>
        <v>840.04999999996471</v>
      </c>
      <c r="J3879" s="41">
        <f t="shared" si="428"/>
        <v>889.39999999996473</v>
      </c>
      <c r="L3879" t="str">
        <f t="shared" si="429"/>
        <v>840,05</v>
      </c>
      <c r="M3879" s="41">
        <f t="shared" si="430"/>
        <v>889.39999999996473</v>
      </c>
    </row>
    <row r="3880" spans="2:13" x14ac:dyDescent="0.2">
      <c r="B3880" s="41">
        <f t="shared" si="424"/>
        <v>10672.919999999576</v>
      </c>
      <c r="C3880" s="41">
        <f>Motor!$E$5</f>
        <v>1900</v>
      </c>
      <c r="D3880" s="41">
        <f>Motor!$E$6</f>
        <v>0</v>
      </c>
      <c r="E3880" s="41">
        <f t="shared" si="425"/>
        <v>12572.919999999576</v>
      </c>
      <c r="F3880" s="41">
        <f t="shared" si="426"/>
        <v>1047.74</v>
      </c>
      <c r="G3880" s="41">
        <f>IF(VLOOKUP(F3880,Constantes!$D$2:$E$11,2,TRUE)=0,+F3880,VLOOKUP(F3880,Constantes!$D$2:$E$11,2,TRUE))</f>
        <v>1050</v>
      </c>
      <c r="H3880" s="41">
        <f>ROUND(+Motor!$D$15*Iteración!G3880,2)</f>
        <v>49.35</v>
      </c>
      <c r="I3880" s="48">
        <f t="shared" si="427"/>
        <v>840.0599999999647</v>
      </c>
      <c r="J3880" s="41">
        <f t="shared" si="428"/>
        <v>889.40999999996473</v>
      </c>
      <c r="L3880" t="str">
        <f t="shared" si="429"/>
        <v>840,06</v>
      </c>
      <c r="M3880" s="41">
        <f t="shared" si="430"/>
        <v>889.40999999996473</v>
      </c>
    </row>
    <row r="3881" spans="2:13" x14ac:dyDescent="0.2">
      <c r="B3881" s="41">
        <f t="shared" si="424"/>
        <v>10673.039999999577</v>
      </c>
      <c r="C3881" s="41">
        <f>Motor!$E$5</f>
        <v>1900</v>
      </c>
      <c r="D3881" s="41">
        <f>Motor!$E$6</f>
        <v>0</v>
      </c>
      <c r="E3881" s="41">
        <f t="shared" si="425"/>
        <v>12573.039999999577</v>
      </c>
      <c r="F3881" s="41">
        <f t="shared" si="426"/>
        <v>1047.75</v>
      </c>
      <c r="G3881" s="41">
        <f>IF(VLOOKUP(F3881,Constantes!$D$2:$E$11,2,TRUE)=0,+F3881,VLOOKUP(F3881,Constantes!$D$2:$E$11,2,TRUE))</f>
        <v>1050</v>
      </c>
      <c r="H3881" s="41">
        <f>ROUND(+Motor!$D$15*Iteración!G3881,2)</f>
        <v>49.35</v>
      </c>
      <c r="I3881" s="48">
        <f t="shared" si="427"/>
        <v>840.06999999996469</v>
      </c>
      <c r="J3881" s="41">
        <f t="shared" si="428"/>
        <v>889.41999999996472</v>
      </c>
      <c r="L3881" t="str">
        <f t="shared" si="429"/>
        <v>840,07</v>
      </c>
      <c r="M3881" s="41">
        <f t="shared" si="430"/>
        <v>889.41999999996472</v>
      </c>
    </row>
    <row r="3882" spans="2:13" x14ac:dyDescent="0.2">
      <c r="B3882" s="41">
        <f t="shared" si="424"/>
        <v>10673.159999999576</v>
      </c>
      <c r="C3882" s="41">
        <f>Motor!$E$5</f>
        <v>1900</v>
      </c>
      <c r="D3882" s="41">
        <f>Motor!$E$6</f>
        <v>0</v>
      </c>
      <c r="E3882" s="41">
        <f t="shared" si="425"/>
        <v>12573.159999999576</v>
      </c>
      <c r="F3882" s="41">
        <f t="shared" si="426"/>
        <v>1047.76</v>
      </c>
      <c r="G3882" s="41">
        <f>IF(VLOOKUP(F3882,Constantes!$D$2:$E$11,2,TRUE)=0,+F3882,VLOOKUP(F3882,Constantes!$D$2:$E$11,2,TRUE))</f>
        <v>1050</v>
      </c>
      <c r="H3882" s="41">
        <f>ROUND(+Motor!$D$15*Iteración!G3882,2)</f>
        <v>49.35</v>
      </c>
      <c r="I3882" s="48">
        <f t="shared" si="427"/>
        <v>840.07999999996468</v>
      </c>
      <c r="J3882" s="41">
        <f t="shared" si="428"/>
        <v>889.42999999996471</v>
      </c>
      <c r="L3882" t="str">
        <f t="shared" si="429"/>
        <v>840,08</v>
      </c>
      <c r="M3882" s="41">
        <f t="shared" si="430"/>
        <v>889.42999999996471</v>
      </c>
    </row>
    <row r="3883" spans="2:13" x14ac:dyDescent="0.2">
      <c r="B3883" s="41">
        <f t="shared" si="424"/>
        <v>10673.279999999577</v>
      </c>
      <c r="C3883" s="41">
        <f>Motor!$E$5</f>
        <v>1900</v>
      </c>
      <c r="D3883" s="41">
        <f>Motor!$E$6</f>
        <v>0</v>
      </c>
      <c r="E3883" s="41">
        <f t="shared" si="425"/>
        <v>12573.279999999577</v>
      </c>
      <c r="F3883" s="41">
        <f t="shared" si="426"/>
        <v>1047.77</v>
      </c>
      <c r="G3883" s="41">
        <f>IF(VLOOKUP(F3883,Constantes!$D$2:$E$11,2,TRUE)=0,+F3883,VLOOKUP(F3883,Constantes!$D$2:$E$11,2,TRUE))</f>
        <v>1050</v>
      </c>
      <c r="H3883" s="41">
        <f>ROUND(+Motor!$D$15*Iteración!G3883,2)</f>
        <v>49.35</v>
      </c>
      <c r="I3883" s="48">
        <f t="shared" si="427"/>
        <v>840.08999999996468</v>
      </c>
      <c r="J3883" s="41">
        <f t="shared" si="428"/>
        <v>889.4399999999647</v>
      </c>
      <c r="L3883" t="str">
        <f t="shared" si="429"/>
        <v>840,09</v>
      </c>
      <c r="M3883" s="41">
        <f t="shared" si="430"/>
        <v>889.4399999999647</v>
      </c>
    </row>
    <row r="3884" spans="2:13" x14ac:dyDescent="0.2">
      <c r="B3884" s="41">
        <f t="shared" si="424"/>
        <v>10673.399999999576</v>
      </c>
      <c r="C3884" s="41">
        <f>Motor!$E$5</f>
        <v>1900</v>
      </c>
      <c r="D3884" s="41">
        <f>Motor!$E$6</f>
        <v>0</v>
      </c>
      <c r="E3884" s="41">
        <f t="shared" si="425"/>
        <v>12573.399999999576</v>
      </c>
      <c r="F3884" s="41">
        <f t="shared" si="426"/>
        <v>1047.78</v>
      </c>
      <c r="G3884" s="41">
        <f>IF(VLOOKUP(F3884,Constantes!$D$2:$E$11,2,TRUE)=0,+F3884,VLOOKUP(F3884,Constantes!$D$2:$E$11,2,TRUE))</f>
        <v>1050</v>
      </c>
      <c r="H3884" s="41">
        <f>ROUND(+Motor!$D$15*Iteración!G3884,2)</f>
        <v>49.35</v>
      </c>
      <c r="I3884" s="48">
        <f t="shared" si="427"/>
        <v>840.09999999996467</v>
      </c>
      <c r="J3884" s="41">
        <f t="shared" si="428"/>
        <v>889.44999999996469</v>
      </c>
      <c r="L3884" t="str">
        <f t="shared" si="429"/>
        <v>840,10</v>
      </c>
      <c r="M3884" s="41">
        <f t="shared" si="430"/>
        <v>889.44999999996469</v>
      </c>
    </row>
    <row r="3885" spans="2:13" x14ac:dyDescent="0.2">
      <c r="B3885" s="41">
        <f t="shared" si="424"/>
        <v>10673.519999999577</v>
      </c>
      <c r="C3885" s="41">
        <f>Motor!$E$5</f>
        <v>1900</v>
      </c>
      <c r="D3885" s="41">
        <f>Motor!$E$6</f>
        <v>0</v>
      </c>
      <c r="E3885" s="41">
        <f t="shared" si="425"/>
        <v>12573.519999999577</v>
      </c>
      <c r="F3885" s="41">
        <f t="shared" si="426"/>
        <v>1047.79</v>
      </c>
      <c r="G3885" s="41">
        <f>IF(VLOOKUP(F3885,Constantes!$D$2:$E$11,2,TRUE)=0,+F3885,VLOOKUP(F3885,Constantes!$D$2:$E$11,2,TRUE))</f>
        <v>1050</v>
      </c>
      <c r="H3885" s="41">
        <f>ROUND(+Motor!$D$15*Iteración!G3885,2)</f>
        <v>49.35</v>
      </c>
      <c r="I3885" s="48">
        <f t="shared" si="427"/>
        <v>840.10999999996466</v>
      </c>
      <c r="J3885" s="41">
        <f t="shared" si="428"/>
        <v>889.45999999996468</v>
      </c>
      <c r="L3885" t="str">
        <f t="shared" si="429"/>
        <v>840,11</v>
      </c>
      <c r="M3885" s="41">
        <f t="shared" si="430"/>
        <v>889.45999999996468</v>
      </c>
    </row>
    <row r="3886" spans="2:13" x14ac:dyDescent="0.2">
      <c r="B3886" s="41">
        <f t="shared" si="424"/>
        <v>10673.639999999576</v>
      </c>
      <c r="C3886" s="41">
        <f>Motor!$E$5</f>
        <v>1900</v>
      </c>
      <c r="D3886" s="41">
        <f>Motor!$E$6</f>
        <v>0</v>
      </c>
      <c r="E3886" s="41">
        <f t="shared" si="425"/>
        <v>12573.639999999576</v>
      </c>
      <c r="F3886" s="41">
        <f t="shared" si="426"/>
        <v>1047.8</v>
      </c>
      <c r="G3886" s="41">
        <f>IF(VLOOKUP(F3886,Constantes!$D$2:$E$11,2,TRUE)=0,+F3886,VLOOKUP(F3886,Constantes!$D$2:$E$11,2,TRUE))</f>
        <v>1050</v>
      </c>
      <c r="H3886" s="41">
        <f>ROUND(+Motor!$D$15*Iteración!G3886,2)</f>
        <v>49.35</v>
      </c>
      <c r="I3886" s="48">
        <f t="shared" si="427"/>
        <v>840.11999999996465</v>
      </c>
      <c r="J3886" s="41">
        <f t="shared" si="428"/>
        <v>889.46999999996467</v>
      </c>
      <c r="L3886" t="str">
        <f t="shared" si="429"/>
        <v>840,12</v>
      </c>
      <c r="M3886" s="41">
        <f t="shared" si="430"/>
        <v>889.46999999996467</v>
      </c>
    </row>
    <row r="3887" spans="2:13" x14ac:dyDescent="0.2">
      <c r="B3887" s="41">
        <f t="shared" si="424"/>
        <v>10673.759999999576</v>
      </c>
      <c r="C3887" s="41">
        <f>Motor!$E$5</f>
        <v>1900</v>
      </c>
      <c r="D3887" s="41">
        <f>Motor!$E$6</f>
        <v>0</v>
      </c>
      <c r="E3887" s="41">
        <f t="shared" si="425"/>
        <v>12573.759999999576</v>
      </c>
      <c r="F3887" s="41">
        <f t="shared" si="426"/>
        <v>1047.81</v>
      </c>
      <c r="G3887" s="41">
        <f>IF(VLOOKUP(F3887,Constantes!$D$2:$E$11,2,TRUE)=0,+F3887,VLOOKUP(F3887,Constantes!$D$2:$E$11,2,TRUE))</f>
        <v>1050</v>
      </c>
      <c r="H3887" s="41">
        <f>ROUND(+Motor!$D$15*Iteración!G3887,2)</f>
        <v>49.35</v>
      </c>
      <c r="I3887" s="48">
        <f t="shared" si="427"/>
        <v>840.12999999996464</v>
      </c>
      <c r="J3887" s="41">
        <f t="shared" si="428"/>
        <v>889.47999999996466</v>
      </c>
      <c r="L3887" t="str">
        <f t="shared" si="429"/>
        <v>840,13</v>
      </c>
      <c r="M3887" s="41">
        <f t="shared" si="430"/>
        <v>889.47999999996466</v>
      </c>
    </row>
    <row r="3888" spans="2:13" x14ac:dyDescent="0.2">
      <c r="B3888" s="41">
        <f t="shared" si="424"/>
        <v>10673.879999999575</v>
      </c>
      <c r="C3888" s="41">
        <f>Motor!$E$5</f>
        <v>1900</v>
      </c>
      <c r="D3888" s="41">
        <f>Motor!$E$6</f>
        <v>0</v>
      </c>
      <c r="E3888" s="41">
        <f t="shared" si="425"/>
        <v>12573.879999999575</v>
      </c>
      <c r="F3888" s="41">
        <f t="shared" si="426"/>
        <v>1047.82</v>
      </c>
      <c r="G3888" s="41">
        <f>IF(VLOOKUP(F3888,Constantes!$D$2:$E$11,2,TRUE)=0,+F3888,VLOOKUP(F3888,Constantes!$D$2:$E$11,2,TRUE))</f>
        <v>1050</v>
      </c>
      <c r="H3888" s="41">
        <f>ROUND(+Motor!$D$15*Iteración!G3888,2)</f>
        <v>49.35</v>
      </c>
      <c r="I3888" s="48">
        <f t="shared" si="427"/>
        <v>840.13999999996463</v>
      </c>
      <c r="J3888" s="41">
        <f t="shared" si="428"/>
        <v>889.48999999996465</v>
      </c>
      <c r="L3888" t="str">
        <f t="shared" si="429"/>
        <v>840,14</v>
      </c>
      <c r="M3888" s="41">
        <f t="shared" si="430"/>
        <v>889.48999999996465</v>
      </c>
    </row>
    <row r="3889" spans="2:13" x14ac:dyDescent="0.2">
      <c r="B3889" s="41">
        <f t="shared" si="424"/>
        <v>10673.999999999576</v>
      </c>
      <c r="C3889" s="41">
        <f>Motor!$E$5</f>
        <v>1900</v>
      </c>
      <c r="D3889" s="41">
        <f>Motor!$E$6</f>
        <v>0</v>
      </c>
      <c r="E3889" s="41">
        <f t="shared" si="425"/>
        <v>12573.999999999576</v>
      </c>
      <c r="F3889" s="41">
        <f t="shared" si="426"/>
        <v>1047.83</v>
      </c>
      <c r="G3889" s="41">
        <f>IF(VLOOKUP(F3889,Constantes!$D$2:$E$11,2,TRUE)=0,+F3889,VLOOKUP(F3889,Constantes!$D$2:$E$11,2,TRUE))</f>
        <v>1050</v>
      </c>
      <c r="H3889" s="41">
        <f>ROUND(+Motor!$D$15*Iteración!G3889,2)</f>
        <v>49.35</v>
      </c>
      <c r="I3889" s="48">
        <f t="shared" si="427"/>
        <v>840.14999999996462</v>
      </c>
      <c r="J3889" s="41">
        <f t="shared" si="428"/>
        <v>889.49999999996464</v>
      </c>
      <c r="L3889" t="str">
        <f t="shared" si="429"/>
        <v>840,15</v>
      </c>
      <c r="M3889" s="41">
        <f t="shared" si="430"/>
        <v>889.49999999996464</v>
      </c>
    </row>
    <row r="3890" spans="2:13" x14ac:dyDescent="0.2">
      <c r="B3890" s="41">
        <f t="shared" si="424"/>
        <v>10674.119999999575</v>
      </c>
      <c r="C3890" s="41">
        <f>Motor!$E$5</f>
        <v>1900</v>
      </c>
      <c r="D3890" s="41">
        <f>Motor!$E$6</f>
        <v>0</v>
      </c>
      <c r="E3890" s="41">
        <f t="shared" si="425"/>
        <v>12574.119999999575</v>
      </c>
      <c r="F3890" s="41">
        <f t="shared" si="426"/>
        <v>1047.8399999999999</v>
      </c>
      <c r="G3890" s="41">
        <f>IF(VLOOKUP(F3890,Constantes!$D$2:$E$11,2,TRUE)=0,+F3890,VLOOKUP(F3890,Constantes!$D$2:$E$11,2,TRUE))</f>
        <v>1050</v>
      </c>
      <c r="H3890" s="41">
        <f>ROUND(+Motor!$D$15*Iteración!G3890,2)</f>
        <v>49.35</v>
      </c>
      <c r="I3890" s="48">
        <f t="shared" si="427"/>
        <v>840.15999999996461</v>
      </c>
      <c r="J3890" s="41">
        <f t="shared" si="428"/>
        <v>889.50999999996463</v>
      </c>
      <c r="L3890" t="str">
        <f t="shared" si="429"/>
        <v>840,16</v>
      </c>
      <c r="M3890" s="41">
        <f t="shared" si="430"/>
        <v>889.50999999996463</v>
      </c>
    </row>
    <row r="3891" spans="2:13" x14ac:dyDescent="0.2">
      <c r="B3891" s="41">
        <f t="shared" si="424"/>
        <v>10674.239999999576</v>
      </c>
      <c r="C3891" s="41">
        <f>Motor!$E$5</f>
        <v>1900</v>
      </c>
      <c r="D3891" s="41">
        <f>Motor!$E$6</f>
        <v>0</v>
      </c>
      <c r="E3891" s="41">
        <f t="shared" si="425"/>
        <v>12574.239999999576</v>
      </c>
      <c r="F3891" s="41">
        <f t="shared" si="426"/>
        <v>1047.8499999999999</v>
      </c>
      <c r="G3891" s="41">
        <f>IF(VLOOKUP(F3891,Constantes!$D$2:$E$11,2,TRUE)=0,+F3891,VLOOKUP(F3891,Constantes!$D$2:$E$11,2,TRUE))</f>
        <v>1050</v>
      </c>
      <c r="H3891" s="41">
        <f>ROUND(+Motor!$D$15*Iteración!G3891,2)</f>
        <v>49.35</v>
      </c>
      <c r="I3891" s="48">
        <f t="shared" si="427"/>
        <v>840.1699999999646</v>
      </c>
      <c r="J3891" s="41">
        <f t="shared" si="428"/>
        <v>889.51999999996463</v>
      </c>
      <c r="L3891" t="str">
        <f t="shared" si="429"/>
        <v>840,17</v>
      </c>
      <c r="M3891" s="41">
        <f t="shared" si="430"/>
        <v>889.51999999996463</v>
      </c>
    </row>
    <row r="3892" spans="2:13" x14ac:dyDescent="0.2">
      <c r="B3892" s="41">
        <f t="shared" si="424"/>
        <v>10674.359999999575</v>
      </c>
      <c r="C3892" s="41">
        <f>Motor!$E$5</f>
        <v>1900</v>
      </c>
      <c r="D3892" s="41">
        <f>Motor!$E$6</f>
        <v>0</v>
      </c>
      <c r="E3892" s="41">
        <f t="shared" si="425"/>
        <v>12574.359999999575</v>
      </c>
      <c r="F3892" s="41">
        <f t="shared" si="426"/>
        <v>1047.8599999999999</v>
      </c>
      <c r="G3892" s="41">
        <f>IF(VLOOKUP(F3892,Constantes!$D$2:$E$11,2,TRUE)=0,+F3892,VLOOKUP(F3892,Constantes!$D$2:$E$11,2,TRUE))</f>
        <v>1050</v>
      </c>
      <c r="H3892" s="41">
        <f>ROUND(+Motor!$D$15*Iteración!G3892,2)</f>
        <v>49.35</v>
      </c>
      <c r="I3892" s="48">
        <f t="shared" si="427"/>
        <v>840.17999999996459</v>
      </c>
      <c r="J3892" s="41">
        <f t="shared" si="428"/>
        <v>889.52999999996462</v>
      </c>
      <c r="L3892" t="str">
        <f t="shared" si="429"/>
        <v>840,18</v>
      </c>
      <c r="M3892" s="41">
        <f t="shared" si="430"/>
        <v>889.52999999996462</v>
      </c>
    </row>
    <row r="3893" spans="2:13" x14ac:dyDescent="0.2">
      <c r="B3893" s="41">
        <f t="shared" si="424"/>
        <v>10674.479999999576</v>
      </c>
      <c r="C3893" s="41">
        <f>Motor!$E$5</f>
        <v>1900</v>
      </c>
      <c r="D3893" s="41">
        <f>Motor!$E$6</f>
        <v>0</v>
      </c>
      <c r="E3893" s="41">
        <f t="shared" si="425"/>
        <v>12574.479999999576</v>
      </c>
      <c r="F3893" s="41">
        <f t="shared" si="426"/>
        <v>1047.8699999999999</v>
      </c>
      <c r="G3893" s="41">
        <f>IF(VLOOKUP(F3893,Constantes!$D$2:$E$11,2,TRUE)=0,+F3893,VLOOKUP(F3893,Constantes!$D$2:$E$11,2,TRUE))</f>
        <v>1050</v>
      </c>
      <c r="H3893" s="41">
        <f>ROUND(+Motor!$D$15*Iteración!G3893,2)</f>
        <v>49.35</v>
      </c>
      <c r="I3893" s="48">
        <f t="shared" si="427"/>
        <v>840.18999999996458</v>
      </c>
      <c r="J3893" s="41">
        <f t="shared" si="428"/>
        <v>889.53999999996461</v>
      </c>
      <c r="L3893" t="str">
        <f t="shared" si="429"/>
        <v>840,19</v>
      </c>
      <c r="M3893" s="41">
        <f t="shared" si="430"/>
        <v>889.53999999996461</v>
      </c>
    </row>
    <row r="3894" spans="2:13" x14ac:dyDescent="0.2">
      <c r="B3894" s="41">
        <f t="shared" si="424"/>
        <v>10674.599999999575</v>
      </c>
      <c r="C3894" s="41">
        <f>Motor!$E$5</f>
        <v>1900</v>
      </c>
      <c r="D3894" s="41">
        <f>Motor!$E$6</f>
        <v>0</v>
      </c>
      <c r="E3894" s="41">
        <f t="shared" si="425"/>
        <v>12574.599999999575</v>
      </c>
      <c r="F3894" s="41">
        <f t="shared" si="426"/>
        <v>1047.8800000000001</v>
      </c>
      <c r="G3894" s="41">
        <f>IF(VLOOKUP(F3894,Constantes!$D$2:$E$11,2,TRUE)=0,+F3894,VLOOKUP(F3894,Constantes!$D$2:$E$11,2,TRUE))</f>
        <v>1050</v>
      </c>
      <c r="H3894" s="41">
        <f>ROUND(+Motor!$D$15*Iteración!G3894,2)</f>
        <v>49.35</v>
      </c>
      <c r="I3894" s="48">
        <f t="shared" si="427"/>
        <v>840.19999999996458</v>
      </c>
      <c r="J3894" s="41">
        <f t="shared" si="428"/>
        <v>889.5499999999646</v>
      </c>
      <c r="L3894" t="str">
        <f t="shared" si="429"/>
        <v>840,20</v>
      </c>
      <c r="M3894" s="41">
        <f t="shared" si="430"/>
        <v>889.5499999999646</v>
      </c>
    </row>
    <row r="3895" spans="2:13" x14ac:dyDescent="0.2">
      <c r="B3895" s="41">
        <f t="shared" si="424"/>
        <v>10674.719999999576</v>
      </c>
      <c r="C3895" s="41">
        <f>Motor!$E$5</f>
        <v>1900</v>
      </c>
      <c r="D3895" s="41">
        <f>Motor!$E$6</f>
        <v>0</v>
      </c>
      <c r="E3895" s="41">
        <f t="shared" si="425"/>
        <v>12574.719999999576</v>
      </c>
      <c r="F3895" s="41">
        <f t="shared" si="426"/>
        <v>1047.8900000000001</v>
      </c>
      <c r="G3895" s="41">
        <f>IF(VLOOKUP(F3895,Constantes!$D$2:$E$11,2,TRUE)=0,+F3895,VLOOKUP(F3895,Constantes!$D$2:$E$11,2,TRUE))</f>
        <v>1050</v>
      </c>
      <c r="H3895" s="41">
        <f>ROUND(+Motor!$D$15*Iteración!G3895,2)</f>
        <v>49.35</v>
      </c>
      <c r="I3895" s="48">
        <f t="shared" si="427"/>
        <v>840.20999999996457</v>
      </c>
      <c r="J3895" s="41">
        <f t="shared" si="428"/>
        <v>889.55999999996459</v>
      </c>
      <c r="L3895" t="str">
        <f t="shared" si="429"/>
        <v>840,21</v>
      </c>
      <c r="M3895" s="41">
        <f t="shared" si="430"/>
        <v>889.55999999996459</v>
      </c>
    </row>
    <row r="3896" spans="2:13" x14ac:dyDescent="0.2">
      <c r="B3896" s="41">
        <f t="shared" si="424"/>
        <v>10674.839999999575</v>
      </c>
      <c r="C3896" s="41">
        <f>Motor!$E$5</f>
        <v>1900</v>
      </c>
      <c r="D3896" s="41">
        <f>Motor!$E$6</f>
        <v>0</v>
      </c>
      <c r="E3896" s="41">
        <f t="shared" si="425"/>
        <v>12574.839999999575</v>
      </c>
      <c r="F3896" s="41">
        <f t="shared" si="426"/>
        <v>1047.9000000000001</v>
      </c>
      <c r="G3896" s="41">
        <f>IF(VLOOKUP(F3896,Constantes!$D$2:$E$11,2,TRUE)=0,+F3896,VLOOKUP(F3896,Constantes!$D$2:$E$11,2,TRUE))</f>
        <v>1050</v>
      </c>
      <c r="H3896" s="41">
        <f>ROUND(+Motor!$D$15*Iteración!G3896,2)</f>
        <v>49.35</v>
      </c>
      <c r="I3896" s="48">
        <f t="shared" si="427"/>
        <v>840.21999999996456</v>
      </c>
      <c r="J3896" s="41">
        <f t="shared" si="428"/>
        <v>889.56999999996458</v>
      </c>
      <c r="L3896" t="str">
        <f t="shared" si="429"/>
        <v>840,22</v>
      </c>
      <c r="M3896" s="41">
        <f t="shared" si="430"/>
        <v>889.56999999996458</v>
      </c>
    </row>
    <row r="3897" spans="2:13" x14ac:dyDescent="0.2">
      <c r="B3897" s="41">
        <f t="shared" si="424"/>
        <v>10674.959999999575</v>
      </c>
      <c r="C3897" s="41">
        <f>Motor!$E$5</f>
        <v>1900</v>
      </c>
      <c r="D3897" s="41">
        <f>Motor!$E$6</f>
        <v>0</v>
      </c>
      <c r="E3897" s="41">
        <f t="shared" si="425"/>
        <v>12574.959999999575</v>
      </c>
      <c r="F3897" s="41">
        <f t="shared" si="426"/>
        <v>1047.9100000000001</v>
      </c>
      <c r="G3897" s="41">
        <f>IF(VLOOKUP(F3897,Constantes!$D$2:$E$11,2,TRUE)=0,+F3897,VLOOKUP(F3897,Constantes!$D$2:$E$11,2,TRUE))</f>
        <v>1050</v>
      </c>
      <c r="H3897" s="41">
        <f>ROUND(+Motor!$D$15*Iteración!G3897,2)</f>
        <v>49.35</v>
      </c>
      <c r="I3897" s="48">
        <f t="shared" si="427"/>
        <v>840.22999999996455</v>
      </c>
      <c r="J3897" s="41">
        <f t="shared" si="428"/>
        <v>889.57999999996457</v>
      </c>
      <c r="L3897" t="str">
        <f t="shared" si="429"/>
        <v>840,23</v>
      </c>
      <c r="M3897" s="41">
        <f t="shared" si="430"/>
        <v>889.57999999996457</v>
      </c>
    </row>
    <row r="3898" spans="2:13" x14ac:dyDescent="0.2">
      <c r="B3898" s="41">
        <f t="shared" si="424"/>
        <v>10675.079999999574</v>
      </c>
      <c r="C3898" s="41">
        <f>Motor!$E$5</f>
        <v>1900</v>
      </c>
      <c r="D3898" s="41">
        <f>Motor!$E$6</f>
        <v>0</v>
      </c>
      <c r="E3898" s="41">
        <f t="shared" si="425"/>
        <v>12575.079999999574</v>
      </c>
      <c r="F3898" s="41">
        <f t="shared" si="426"/>
        <v>1047.92</v>
      </c>
      <c r="G3898" s="41">
        <f>IF(VLOOKUP(F3898,Constantes!$D$2:$E$11,2,TRUE)=0,+F3898,VLOOKUP(F3898,Constantes!$D$2:$E$11,2,TRUE))</f>
        <v>1050</v>
      </c>
      <c r="H3898" s="41">
        <f>ROUND(+Motor!$D$15*Iteración!G3898,2)</f>
        <v>49.35</v>
      </c>
      <c r="I3898" s="48">
        <f t="shared" si="427"/>
        <v>840.23999999996454</v>
      </c>
      <c r="J3898" s="41">
        <f t="shared" si="428"/>
        <v>889.58999999996456</v>
      </c>
      <c r="L3898" t="str">
        <f t="shared" si="429"/>
        <v>840,24</v>
      </c>
      <c r="M3898" s="41">
        <f t="shared" si="430"/>
        <v>889.58999999996456</v>
      </c>
    </row>
    <row r="3899" spans="2:13" x14ac:dyDescent="0.2">
      <c r="B3899" s="41">
        <f t="shared" si="424"/>
        <v>10675.199999999575</v>
      </c>
      <c r="C3899" s="41">
        <f>Motor!$E$5</f>
        <v>1900</v>
      </c>
      <c r="D3899" s="41">
        <f>Motor!$E$6</f>
        <v>0</v>
      </c>
      <c r="E3899" s="41">
        <f t="shared" si="425"/>
        <v>12575.199999999575</v>
      </c>
      <c r="F3899" s="41">
        <f t="shared" si="426"/>
        <v>1047.93</v>
      </c>
      <c r="G3899" s="41">
        <f>IF(VLOOKUP(F3899,Constantes!$D$2:$E$11,2,TRUE)=0,+F3899,VLOOKUP(F3899,Constantes!$D$2:$E$11,2,TRUE))</f>
        <v>1050</v>
      </c>
      <c r="H3899" s="41">
        <f>ROUND(+Motor!$D$15*Iteración!G3899,2)</f>
        <v>49.35</v>
      </c>
      <c r="I3899" s="48">
        <f t="shared" si="427"/>
        <v>840.24999999996453</v>
      </c>
      <c r="J3899" s="41">
        <f t="shared" si="428"/>
        <v>889.59999999996455</v>
      </c>
      <c r="L3899" t="str">
        <f t="shared" si="429"/>
        <v>840,25</v>
      </c>
      <c r="M3899" s="41">
        <f t="shared" si="430"/>
        <v>889.59999999996455</v>
      </c>
    </row>
    <row r="3900" spans="2:13" x14ac:dyDescent="0.2">
      <c r="B3900" s="41">
        <f t="shared" si="424"/>
        <v>10675.319999999574</v>
      </c>
      <c r="C3900" s="41">
        <f>Motor!$E$5</f>
        <v>1900</v>
      </c>
      <c r="D3900" s="41">
        <f>Motor!$E$6</f>
        <v>0</v>
      </c>
      <c r="E3900" s="41">
        <f t="shared" si="425"/>
        <v>12575.319999999574</v>
      </c>
      <c r="F3900" s="41">
        <f t="shared" si="426"/>
        <v>1047.94</v>
      </c>
      <c r="G3900" s="41">
        <f>IF(VLOOKUP(F3900,Constantes!$D$2:$E$11,2,TRUE)=0,+F3900,VLOOKUP(F3900,Constantes!$D$2:$E$11,2,TRUE))</f>
        <v>1050</v>
      </c>
      <c r="H3900" s="41">
        <f>ROUND(+Motor!$D$15*Iteración!G3900,2)</f>
        <v>49.35</v>
      </c>
      <c r="I3900" s="48">
        <f t="shared" si="427"/>
        <v>840.25999999996452</v>
      </c>
      <c r="J3900" s="41">
        <f t="shared" si="428"/>
        <v>889.60999999996454</v>
      </c>
      <c r="L3900" t="str">
        <f t="shared" si="429"/>
        <v>840,26</v>
      </c>
      <c r="M3900" s="41">
        <f t="shared" si="430"/>
        <v>889.60999999996454</v>
      </c>
    </row>
    <row r="3901" spans="2:13" x14ac:dyDescent="0.2">
      <c r="B3901" s="41">
        <f t="shared" si="424"/>
        <v>10675.439999999575</v>
      </c>
      <c r="C3901" s="41">
        <f>Motor!$E$5</f>
        <v>1900</v>
      </c>
      <c r="D3901" s="41">
        <f>Motor!$E$6</f>
        <v>0</v>
      </c>
      <c r="E3901" s="41">
        <f t="shared" si="425"/>
        <v>12575.439999999575</v>
      </c>
      <c r="F3901" s="41">
        <f t="shared" si="426"/>
        <v>1047.95</v>
      </c>
      <c r="G3901" s="41">
        <f>IF(VLOOKUP(F3901,Constantes!$D$2:$E$11,2,TRUE)=0,+F3901,VLOOKUP(F3901,Constantes!$D$2:$E$11,2,TRUE))</f>
        <v>1050</v>
      </c>
      <c r="H3901" s="41">
        <f>ROUND(+Motor!$D$15*Iteración!G3901,2)</f>
        <v>49.35</v>
      </c>
      <c r="I3901" s="48">
        <f t="shared" si="427"/>
        <v>840.26999999996451</v>
      </c>
      <c r="J3901" s="41">
        <f t="shared" si="428"/>
        <v>889.61999999996453</v>
      </c>
      <c r="L3901" t="str">
        <f t="shared" si="429"/>
        <v>840,27</v>
      </c>
      <c r="M3901" s="41">
        <f t="shared" si="430"/>
        <v>889.61999999996453</v>
      </c>
    </row>
    <row r="3902" spans="2:13" x14ac:dyDescent="0.2">
      <c r="B3902" s="41">
        <f t="shared" si="424"/>
        <v>10675.559999999574</v>
      </c>
      <c r="C3902" s="41">
        <f>Motor!$E$5</f>
        <v>1900</v>
      </c>
      <c r="D3902" s="41">
        <f>Motor!$E$6</f>
        <v>0</v>
      </c>
      <c r="E3902" s="41">
        <f t="shared" si="425"/>
        <v>12575.559999999574</v>
      </c>
      <c r="F3902" s="41">
        <f t="shared" si="426"/>
        <v>1047.96</v>
      </c>
      <c r="G3902" s="41">
        <f>IF(VLOOKUP(F3902,Constantes!$D$2:$E$11,2,TRUE)=0,+F3902,VLOOKUP(F3902,Constantes!$D$2:$E$11,2,TRUE))</f>
        <v>1050</v>
      </c>
      <c r="H3902" s="41">
        <f>ROUND(+Motor!$D$15*Iteración!G3902,2)</f>
        <v>49.35</v>
      </c>
      <c r="I3902" s="48">
        <f t="shared" si="427"/>
        <v>840.2799999999645</v>
      </c>
      <c r="J3902" s="41">
        <f t="shared" si="428"/>
        <v>889.62999999996453</v>
      </c>
      <c r="L3902" t="str">
        <f t="shared" si="429"/>
        <v>840,28</v>
      </c>
      <c r="M3902" s="41">
        <f t="shared" si="430"/>
        <v>889.62999999996453</v>
      </c>
    </row>
    <row r="3903" spans="2:13" x14ac:dyDescent="0.2">
      <c r="B3903" s="41">
        <f t="shared" si="424"/>
        <v>10675.679999999575</v>
      </c>
      <c r="C3903" s="41">
        <f>Motor!$E$5</f>
        <v>1900</v>
      </c>
      <c r="D3903" s="41">
        <f>Motor!$E$6</f>
        <v>0</v>
      </c>
      <c r="E3903" s="41">
        <f t="shared" si="425"/>
        <v>12575.679999999575</v>
      </c>
      <c r="F3903" s="41">
        <f t="shared" si="426"/>
        <v>1047.97</v>
      </c>
      <c r="G3903" s="41">
        <f>IF(VLOOKUP(F3903,Constantes!$D$2:$E$11,2,TRUE)=0,+F3903,VLOOKUP(F3903,Constantes!$D$2:$E$11,2,TRUE))</f>
        <v>1050</v>
      </c>
      <c r="H3903" s="41">
        <f>ROUND(+Motor!$D$15*Iteración!G3903,2)</f>
        <v>49.35</v>
      </c>
      <c r="I3903" s="48">
        <f t="shared" si="427"/>
        <v>840.28999999996449</v>
      </c>
      <c r="J3903" s="41">
        <f t="shared" si="428"/>
        <v>889.63999999996452</v>
      </c>
      <c r="L3903" t="str">
        <f t="shared" si="429"/>
        <v>840,29</v>
      </c>
      <c r="M3903" s="41">
        <f t="shared" si="430"/>
        <v>889.63999999996452</v>
      </c>
    </row>
    <row r="3904" spans="2:13" x14ac:dyDescent="0.2">
      <c r="B3904" s="41">
        <f t="shared" si="424"/>
        <v>10675.799999999574</v>
      </c>
      <c r="C3904" s="41">
        <f>Motor!$E$5</f>
        <v>1900</v>
      </c>
      <c r="D3904" s="41">
        <f>Motor!$E$6</f>
        <v>0</v>
      </c>
      <c r="E3904" s="41">
        <f t="shared" si="425"/>
        <v>12575.799999999574</v>
      </c>
      <c r="F3904" s="41">
        <f t="shared" si="426"/>
        <v>1047.98</v>
      </c>
      <c r="G3904" s="41">
        <f>IF(VLOOKUP(F3904,Constantes!$D$2:$E$11,2,TRUE)=0,+F3904,VLOOKUP(F3904,Constantes!$D$2:$E$11,2,TRUE))</f>
        <v>1050</v>
      </c>
      <c r="H3904" s="41">
        <f>ROUND(+Motor!$D$15*Iteración!G3904,2)</f>
        <v>49.35</v>
      </c>
      <c r="I3904" s="48">
        <f t="shared" si="427"/>
        <v>840.29999999996448</v>
      </c>
      <c r="J3904" s="41">
        <f t="shared" si="428"/>
        <v>889.64999999996451</v>
      </c>
      <c r="L3904" t="str">
        <f t="shared" si="429"/>
        <v>840,30</v>
      </c>
      <c r="M3904" s="41">
        <f t="shared" si="430"/>
        <v>889.64999999996451</v>
      </c>
    </row>
    <row r="3905" spans="2:13" x14ac:dyDescent="0.2">
      <c r="B3905" s="41">
        <f t="shared" si="424"/>
        <v>10675.919999999574</v>
      </c>
      <c r="C3905" s="41">
        <f>Motor!$E$5</f>
        <v>1900</v>
      </c>
      <c r="D3905" s="41">
        <f>Motor!$E$6</f>
        <v>0</v>
      </c>
      <c r="E3905" s="41">
        <f t="shared" si="425"/>
        <v>12575.919999999574</v>
      </c>
      <c r="F3905" s="41">
        <f t="shared" si="426"/>
        <v>1047.99</v>
      </c>
      <c r="G3905" s="41">
        <f>IF(VLOOKUP(F3905,Constantes!$D$2:$E$11,2,TRUE)=0,+F3905,VLOOKUP(F3905,Constantes!$D$2:$E$11,2,TRUE))</f>
        <v>1050</v>
      </c>
      <c r="H3905" s="41">
        <f>ROUND(+Motor!$D$15*Iteración!G3905,2)</f>
        <v>49.35</v>
      </c>
      <c r="I3905" s="48">
        <f t="shared" si="427"/>
        <v>840.30999999996448</v>
      </c>
      <c r="J3905" s="41">
        <f t="shared" si="428"/>
        <v>889.6599999999645</v>
      </c>
      <c r="L3905" t="str">
        <f t="shared" si="429"/>
        <v>840,31</v>
      </c>
      <c r="M3905" s="41">
        <f t="shared" si="430"/>
        <v>889.6599999999645</v>
      </c>
    </row>
    <row r="3906" spans="2:13" x14ac:dyDescent="0.2">
      <c r="B3906" s="41">
        <f t="shared" si="424"/>
        <v>10676.039999999573</v>
      </c>
      <c r="C3906" s="41">
        <f>Motor!$E$5</f>
        <v>1900</v>
      </c>
      <c r="D3906" s="41">
        <f>Motor!$E$6</f>
        <v>0</v>
      </c>
      <c r="E3906" s="41">
        <f t="shared" si="425"/>
        <v>12576.039999999573</v>
      </c>
      <c r="F3906" s="41">
        <f t="shared" si="426"/>
        <v>1048</v>
      </c>
      <c r="G3906" s="41">
        <f>IF(VLOOKUP(F3906,Constantes!$D$2:$E$11,2,TRUE)=0,+F3906,VLOOKUP(F3906,Constantes!$D$2:$E$11,2,TRUE))</f>
        <v>1050</v>
      </c>
      <c r="H3906" s="41">
        <f>ROUND(+Motor!$D$15*Iteración!G3906,2)</f>
        <v>49.35</v>
      </c>
      <c r="I3906" s="48">
        <f t="shared" si="427"/>
        <v>840.31999999996447</v>
      </c>
      <c r="J3906" s="41">
        <f t="shared" si="428"/>
        <v>889.66999999996449</v>
      </c>
      <c r="L3906" t="str">
        <f t="shared" si="429"/>
        <v>840,32</v>
      </c>
      <c r="M3906" s="41">
        <f t="shared" si="430"/>
        <v>889.66999999996449</v>
      </c>
    </row>
    <row r="3907" spans="2:13" x14ac:dyDescent="0.2">
      <c r="B3907" s="41">
        <f t="shared" si="424"/>
        <v>10676.159999999574</v>
      </c>
      <c r="C3907" s="41">
        <f>Motor!$E$5</f>
        <v>1900</v>
      </c>
      <c r="D3907" s="41">
        <f>Motor!$E$6</f>
        <v>0</v>
      </c>
      <c r="E3907" s="41">
        <f t="shared" si="425"/>
        <v>12576.159999999574</v>
      </c>
      <c r="F3907" s="41">
        <f t="shared" si="426"/>
        <v>1048.01</v>
      </c>
      <c r="G3907" s="41">
        <f>IF(VLOOKUP(F3907,Constantes!$D$2:$E$11,2,TRUE)=0,+F3907,VLOOKUP(F3907,Constantes!$D$2:$E$11,2,TRUE))</f>
        <v>1050</v>
      </c>
      <c r="H3907" s="41">
        <f>ROUND(+Motor!$D$15*Iteración!G3907,2)</f>
        <v>49.35</v>
      </c>
      <c r="I3907" s="48">
        <f t="shared" si="427"/>
        <v>840.32999999996446</v>
      </c>
      <c r="J3907" s="41">
        <f t="shared" si="428"/>
        <v>889.67999999996448</v>
      </c>
      <c r="L3907" t="str">
        <f t="shared" si="429"/>
        <v>840,33</v>
      </c>
      <c r="M3907" s="41">
        <f t="shared" si="430"/>
        <v>889.67999999996448</v>
      </c>
    </row>
    <row r="3908" spans="2:13" x14ac:dyDescent="0.2">
      <c r="B3908" s="41">
        <f t="shared" ref="B3908:B3971" si="431">+J3908*12</f>
        <v>10676.279999999573</v>
      </c>
      <c r="C3908" s="41">
        <f>Motor!$E$5</f>
        <v>1900</v>
      </c>
      <c r="D3908" s="41">
        <f>Motor!$E$6</f>
        <v>0</v>
      </c>
      <c r="E3908" s="41">
        <f t="shared" si="425"/>
        <v>12576.279999999573</v>
      </c>
      <c r="F3908" s="41">
        <f t="shared" si="426"/>
        <v>1048.02</v>
      </c>
      <c r="G3908" s="41">
        <f>IF(VLOOKUP(F3908,Constantes!$D$2:$E$11,2,TRUE)=0,+F3908,VLOOKUP(F3908,Constantes!$D$2:$E$11,2,TRUE))</f>
        <v>1050</v>
      </c>
      <c r="H3908" s="41">
        <f>ROUND(+Motor!$D$15*Iteración!G3908,2)</f>
        <v>49.35</v>
      </c>
      <c r="I3908" s="48">
        <f t="shared" si="427"/>
        <v>840.33999999996445</v>
      </c>
      <c r="J3908" s="41">
        <f t="shared" si="428"/>
        <v>889.68999999996447</v>
      </c>
      <c r="L3908" t="str">
        <f t="shared" si="429"/>
        <v>840,34</v>
      </c>
      <c r="M3908" s="41">
        <f t="shared" si="430"/>
        <v>889.68999999996447</v>
      </c>
    </row>
    <row r="3909" spans="2:13" x14ac:dyDescent="0.2">
      <c r="B3909" s="41">
        <f t="shared" si="431"/>
        <v>10676.399999999574</v>
      </c>
      <c r="C3909" s="41">
        <f>Motor!$E$5</f>
        <v>1900</v>
      </c>
      <c r="D3909" s="41">
        <f>Motor!$E$6</f>
        <v>0</v>
      </c>
      <c r="E3909" s="41">
        <f t="shared" ref="E3909:E3972" si="432">SUM(B3909:D3909)</f>
        <v>12576.399999999574</v>
      </c>
      <c r="F3909" s="41">
        <f t="shared" ref="F3909:F3972" si="433">ROUND(+E3909/12,2)</f>
        <v>1048.03</v>
      </c>
      <c r="G3909" s="41">
        <f>IF(VLOOKUP(F3909,Constantes!$D$2:$E$11,2,TRUE)=0,+F3909,VLOOKUP(F3909,Constantes!$D$2:$E$11,2,TRUE))</f>
        <v>1050</v>
      </c>
      <c r="H3909" s="41">
        <f>ROUND(+Motor!$D$15*Iteración!G3909,2)</f>
        <v>49.35</v>
      </c>
      <c r="I3909" s="48">
        <f t="shared" ref="I3909:I3972" si="434">+J3909-H3909</f>
        <v>840.34999999996444</v>
      </c>
      <c r="J3909" s="41">
        <f t="shared" ref="J3909:J3972" si="435">+J3908+$J$1</f>
        <v>889.69999999996446</v>
      </c>
      <c r="L3909" t="str">
        <f t="shared" si="429"/>
        <v>840,35</v>
      </c>
      <c r="M3909" s="41">
        <f t="shared" si="430"/>
        <v>889.69999999996446</v>
      </c>
    </row>
    <row r="3910" spans="2:13" x14ac:dyDescent="0.2">
      <c r="B3910" s="41">
        <f t="shared" si="431"/>
        <v>10676.519999999573</v>
      </c>
      <c r="C3910" s="41">
        <f>Motor!$E$5</f>
        <v>1900</v>
      </c>
      <c r="D3910" s="41">
        <f>Motor!$E$6</f>
        <v>0</v>
      </c>
      <c r="E3910" s="41">
        <f t="shared" si="432"/>
        <v>12576.519999999573</v>
      </c>
      <c r="F3910" s="41">
        <f t="shared" si="433"/>
        <v>1048.04</v>
      </c>
      <c r="G3910" s="41">
        <f>IF(VLOOKUP(F3910,Constantes!$D$2:$E$11,2,TRUE)=0,+F3910,VLOOKUP(F3910,Constantes!$D$2:$E$11,2,TRUE))</f>
        <v>1050</v>
      </c>
      <c r="H3910" s="41">
        <f>ROUND(+Motor!$D$15*Iteración!G3910,2)</f>
        <v>49.35</v>
      </c>
      <c r="I3910" s="48">
        <f t="shared" si="434"/>
        <v>840.35999999996443</v>
      </c>
      <c r="J3910" s="41">
        <f t="shared" si="435"/>
        <v>889.70999999996445</v>
      </c>
      <c r="L3910" t="str">
        <f t="shared" si="429"/>
        <v>840,36</v>
      </c>
      <c r="M3910" s="41">
        <f t="shared" si="430"/>
        <v>889.70999999996445</v>
      </c>
    </row>
    <row r="3911" spans="2:13" x14ac:dyDescent="0.2">
      <c r="B3911" s="41">
        <f t="shared" si="431"/>
        <v>10676.639999999574</v>
      </c>
      <c r="C3911" s="41">
        <f>Motor!$E$5</f>
        <v>1900</v>
      </c>
      <c r="D3911" s="41">
        <f>Motor!$E$6</f>
        <v>0</v>
      </c>
      <c r="E3911" s="41">
        <f t="shared" si="432"/>
        <v>12576.639999999574</v>
      </c>
      <c r="F3911" s="41">
        <f t="shared" si="433"/>
        <v>1048.05</v>
      </c>
      <c r="G3911" s="41">
        <f>IF(VLOOKUP(F3911,Constantes!$D$2:$E$11,2,TRUE)=0,+F3911,VLOOKUP(F3911,Constantes!$D$2:$E$11,2,TRUE))</f>
        <v>1050</v>
      </c>
      <c r="H3911" s="41">
        <f>ROUND(+Motor!$D$15*Iteración!G3911,2)</f>
        <v>49.35</v>
      </c>
      <c r="I3911" s="48">
        <f t="shared" si="434"/>
        <v>840.36999999996442</v>
      </c>
      <c r="J3911" s="41">
        <f t="shared" si="435"/>
        <v>889.71999999996444</v>
      </c>
      <c r="L3911" t="str">
        <f t="shared" si="429"/>
        <v>840,37</v>
      </c>
      <c r="M3911" s="41">
        <f t="shared" si="430"/>
        <v>889.71999999996444</v>
      </c>
    </row>
    <row r="3912" spans="2:13" x14ac:dyDescent="0.2">
      <c r="B3912" s="41">
        <f t="shared" si="431"/>
        <v>10676.759999999573</v>
      </c>
      <c r="C3912" s="41">
        <f>Motor!$E$5</f>
        <v>1900</v>
      </c>
      <c r="D3912" s="41">
        <f>Motor!$E$6</f>
        <v>0</v>
      </c>
      <c r="E3912" s="41">
        <f t="shared" si="432"/>
        <v>12576.759999999573</v>
      </c>
      <c r="F3912" s="41">
        <f t="shared" si="433"/>
        <v>1048.06</v>
      </c>
      <c r="G3912" s="41">
        <f>IF(VLOOKUP(F3912,Constantes!$D$2:$E$11,2,TRUE)=0,+F3912,VLOOKUP(F3912,Constantes!$D$2:$E$11,2,TRUE))</f>
        <v>1050</v>
      </c>
      <c r="H3912" s="41">
        <f>ROUND(+Motor!$D$15*Iteración!G3912,2)</f>
        <v>49.35</v>
      </c>
      <c r="I3912" s="48">
        <f t="shared" si="434"/>
        <v>840.37999999996441</v>
      </c>
      <c r="J3912" s="41">
        <f t="shared" si="435"/>
        <v>889.72999999996443</v>
      </c>
      <c r="L3912" t="str">
        <f t="shared" si="429"/>
        <v>840,38</v>
      </c>
      <c r="M3912" s="41">
        <f t="shared" si="430"/>
        <v>889.72999999996443</v>
      </c>
    </row>
    <row r="3913" spans="2:13" x14ac:dyDescent="0.2">
      <c r="B3913" s="41">
        <f t="shared" si="431"/>
        <v>10676.879999999574</v>
      </c>
      <c r="C3913" s="41">
        <f>Motor!$E$5</f>
        <v>1900</v>
      </c>
      <c r="D3913" s="41">
        <f>Motor!$E$6</f>
        <v>0</v>
      </c>
      <c r="E3913" s="41">
        <f t="shared" si="432"/>
        <v>12576.879999999574</v>
      </c>
      <c r="F3913" s="41">
        <f t="shared" si="433"/>
        <v>1048.07</v>
      </c>
      <c r="G3913" s="41">
        <f>IF(VLOOKUP(F3913,Constantes!$D$2:$E$11,2,TRUE)=0,+F3913,VLOOKUP(F3913,Constantes!$D$2:$E$11,2,TRUE))</f>
        <v>1050</v>
      </c>
      <c r="H3913" s="41">
        <f>ROUND(+Motor!$D$15*Iteración!G3913,2)</f>
        <v>49.35</v>
      </c>
      <c r="I3913" s="48">
        <f t="shared" si="434"/>
        <v>840.3899999999644</v>
      </c>
      <c r="J3913" s="41">
        <f t="shared" si="435"/>
        <v>889.73999999996443</v>
      </c>
      <c r="L3913" t="str">
        <f t="shared" si="429"/>
        <v>840,39</v>
      </c>
      <c r="M3913" s="41">
        <f t="shared" si="430"/>
        <v>889.73999999996443</v>
      </c>
    </row>
    <row r="3914" spans="2:13" x14ac:dyDescent="0.2">
      <c r="B3914" s="41">
        <f t="shared" si="431"/>
        <v>10676.999999999573</v>
      </c>
      <c r="C3914" s="41">
        <f>Motor!$E$5</f>
        <v>1900</v>
      </c>
      <c r="D3914" s="41">
        <f>Motor!$E$6</f>
        <v>0</v>
      </c>
      <c r="E3914" s="41">
        <f t="shared" si="432"/>
        <v>12576.999999999573</v>
      </c>
      <c r="F3914" s="41">
        <f t="shared" si="433"/>
        <v>1048.08</v>
      </c>
      <c r="G3914" s="41">
        <f>IF(VLOOKUP(F3914,Constantes!$D$2:$E$11,2,TRUE)=0,+F3914,VLOOKUP(F3914,Constantes!$D$2:$E$11,2,TRUE))</f>
        <v>1050</v>
      </c>
      <c r="H3914" s="41">
        <f>ROUND(+Motor!$D$15*Iteración!G3914,2)</f>
        <v>49.35</v>
      </c>
      <c r="I3914" s="48">
        <f t="shared" si="434"/>
        <v>840.39999999996439</v>
      </c>
      <c r="J3914" s="41">
        <f t="shared" si="435"/>
        <v>889.74999999996442</v>
      </c>
      <c r="L3914" t="str">
        <f t="shared" si="429"/>
        <v>840,40</v>
      </c>
      <c r="M3914" s="41">
        <f t="shared" si="430"/>
        <v>889.74999999996442</v>
      </c>
    </row>
    <row r="3915" spans="2:13" x14ac:dyDescent="0.2">
      <c r="B3915" s="41">
        <f t="shared" si="431"/>
        <v>10677.119999999573</v>
      </c>
      <c r="C3915" s="41">
        <f>Motor!$E$5</f>
        <v>1900</v>
      </c>
      <c r="D3915" s="41">
        <f>Motor!$E$6</f>
        <v>0</v>
      </c>
      <c r="E3915" s="41">
        <f t="shared" si="432"/>
        <v>12577.119999999573</v>
      </c>
      <c r="F3915" s="41">
        <f t="shared" si="433"/>
        <v>1048.0899999999999</v>
      </c>
      <c r="G3915" s="41">
        <f>IF(VLOOKUP(F3915,Constantes!$D$2:$E$11,2,TRUE)=0,+F3915,VLOOKUP(F3915,Constantes!$D$2:$E$11,2,TRUE))</f>
        <v>1050</v>
      </c>
      <c r="H3915" s="41">
        <f>ROUND(+Motor!$D$15*Iteración!G3915,2)</f>
        <v>49.35</v>
      </c>
      <c r="I3915" s="48">
        <f t="shared" si="434"/>
        <v>840.40999999996438</v>
      </c>
      <c r="J3915" s="41">
        <f t="shared" si="435"/>
        <v>889.75999999996441</v>
      </c>
      <c r="L3915" t="str">
        <f t="shared" si="429"/>
        <v>840,41</v>
      </c>
      <c r="M3915" s="41">
        <f t="shared" si="430"/>
        <v>889.75999999996441</v>
      </c>
    </row>
    <row r="3916" spans="2:13" x14ac:dyDescent="0.2">
      <c r="B3916" s="41">
        <f t="shared" si="431"/>
        <v>10677.239999999572</v>
      </c>
      <c r="C3916" s="41">
        <f>Motor!$E$5</f>
        <v>1900</v>
      </c>
      <c r="D3916" s="41">
        <f>Motor!$E$6</f>
        <v>0</v>
      </c>
      <c r="E3916" s="41">
        <f t="shared" si="432"/>
        <v>12577.239999999572</v>
      </c>
      <c r="F3916" s="41">
        <f t="shared" si="433"/>
        <v>1048.0999999999999</v>
      </c>
      <c r="G3916" s="41">
        <f>IF(VLOOKUP(F3916,Constantes!$D$2:$E$11,2,TRUE)=0,+F3916,VLOOKUP(F3916,Constantes!$D$2:$E$11,2,TRUE))</f>
        <v>1050</v>
      </c>
      <c r="H3916" s="41">
        <f>ROUND(+Motor!$D$15*Iteración!G3916,2)</f>
        <v>49.35</v>
      </c>
      <c r="I3916" s="48">
        <f t="shared" si="434"/>
        <v>840.41999999996438</v>
      </c>
      <c r="J3916" s="41">
        <f t="shared" si="435"/>
        <v>889.7699999999644</v>
      </c>
      <c r="L3916" t="str">
        <f t="shared" si="429"/>
        <v>840,42</v>
      </c>
      <c r="M3916" s="41">
        <f t="shared" si="430"/>
        <v>889.7699999999644</v>
      </c>
    </row>
    <row r="3917" spans="2:13" x14ac:dyDescent="0.2">
      <c r="B3917" s="41">
        <f t="shared" si="431"/>
        <v>10677.359999999573</v>
      </c>
      <c r="C3917" s="41">
        <f>Motor!$E$5</f>
        <v>1900</v>
      </c>
      <c r="D3917" s="41">
        <f>Motor!$E$6</f>
        <v>0</v>
      </c>
      <c r="E3917" s="41">
        <f t="shared" si="432"/>
        <v>12577.359999999573</v>
      </c>
      <c r="F3917" s="41">
        <f t="shared" si="433"/>
        <v>1048.1099999999999</v>
      </c>
      <c r="G3917" s="41">
        <f>IF(VLOOKUP(F3917,Constantes!$D$2:$E$11,2,TRUE)=0,+F3917,VLOOKUP(F3917,Constantes!$D$2:$E$11,2,TRUE))</f>
        <v>1050</v>
      </c>
      <c r="H3917" s="41">
        <f>ROUND(+Motor!$D$15*Iteración!G3917,2)</f>
        <v>49.35</v>
      </c>
      <c r="I3917" s="48">
        <f t="shared" si="434"/>
        <v>840.42999999996437</v>
      </c>
      <c r="J3917" s="41">
        <f t="shared" si="435"/>
        <v>889.77999999996439</v>
      </c>
      <c r="L3917" t="str">
        <f t="shared" si="429"/>
        <v>840,43</v>
      </c>
      <c r="M3917" s="41">
        <f t="shared" si="430"/>
        <v>889.77999999996439</v>
      </c>
    </row>
    <row r="3918" spans="2:13" x14ac:dyDescent="0.2">
      <c r="B3918" s="41">
        <f t="shared" si="431"/>
        <v>10677.479999999572</v>
      </c>
      <c r="C3918" s="41">
        <f>Motor!$E$5</f>
        <v>1900</v>
      </c>
      <c r="D3918" s="41">
        <f>Motor!$E$6</f>
        <v>0</v>
      </c>
      <c r="E3918" s="41">
        <f t="shared" si="432"/>
        <v>12577.479999999572</v>
      </c>
      <c r="F3918" s="41">
        <f t="shared" si="433"/>
        <v>1048.1199999999999</v>
      </c>
      <c r="G3918" s="41">
        <f>IF(VLOOKUP(F3918,Constantes!$D$2:$E$11,2,TRUE)=0,+F3918,VLOOKUP(F3918,Constantes!$D$2:$E$11,2,TRUE))</f>
        <v>1050</v>
      </c>
      <c r="H3918" s="41">
        <f>ROUND(+Motor!$D$15*Iteración!G3918,2)</f>
        <v>49.35</v>
      </c>
      <c r="I3918" s="48">
        <f t="shared" si="434"/>
        <v>840.43999999996436</v>
      </c>
      <c r="J3918" s="41">
        <f t="shared" si="435"/>
        <v>889.78999999996438</v>
      </c>
      <c r="L3918" t="str">
        <f t="shared" si="429"/>
        <v>840,44</v>
      </c>
      <c r="M3918" s="41">
        <f t="shared" si="430"/>
        <v>889.78999999996438</v>
      </c>
    </row>
    <row r="3919" spans="2:13" x14ac:dyDescent="0.2">
      <c r="B3919" s="41">
        <f t="shared" si="431"/>
        <v>10677.599999999573</v>
      </c>
      <c r="C3919" s="41">
        <f>Motor!$E$5</f>
        <v>1900</v>
      </c>
      <c r="D3919" s="41">
        <f>Motor!$E$6</f>
        <v>0</v>
      </c>
      <c r="E3919" s="41">
        <f t="shared" si="432"/>
        <v>12577.599999999573</v>
      </c>
      <c r="F3919" s="41">
        <f t="shared" si="433"/>
        <v>1048.1300000000001</v>
      </c>
      <c r="G3919" s="41">
        <f>IF(VLOOKUP(F3919,Constantes!$D$2:$E$11,2,TRUE)=0,+F3919,VLOOKUP(F3919,Constantes!$D$2:$E$11,2,TRUE))</f>
        <v>1050</v>
      </c>
      <c r="H3919" s="41">
        <f>ROUND(+Motor!$D$15*Iteración!G3919,2)</f>
        <v>49.35</v>
      </c>
      <c r="I3919" s="48">
        <f t="shared" si="434"/>
        <v>840.44999999996435</v>
      </c>
      <c r="J3919" s="41">
        <f t="shared" si="435"/>
        <v>889.79999999996437</v>
      </c>
      <c r="L3919" t="str">
        <f t="shared" si="429"/>
        <v>840,45</v>
      </c>
      <c r="M3919" s="41">
        <f t="shared" si="430"/>
        <v>889.79999999996437</v>
      </c>
    </row>
    <row r="3920" spans="2:13" x14ac:dyDescent="0.2">
      <c r="B3920" s="41">
        <f t="shared" si="431"/>
        <v>10677.719999999572</v>
      </c>
      <c r="C3920" s="41">
        <f>Motor!$E$5</f>
        <v>1900</v>
      </c>
      <c r="D3920" s="41">
        <f>Motor!$E$6</f>
        <v>0</v>
      </c>
      <c r="E3920" s="41">
        <f t="shared" si="432"/>
        <v>12577.719999999572</v>
      </c>
      <c r="F3920" s="41">
        <f t="shared" si="433"/>
        <v>1048.1400000000001</v>
      </c>
      <c r="G3920" s="41">
        <f>IF(VLOOKUP(F3920,Constantes!$D$2:$E$11,2,TRUE)=0,+F3920,VLOOKUP(F3920,Constantes!$D$2:$E$11,2,TRUE))</f>
        <v>1050</v>
      </c>
      <c r="H3920" s="41">
        <f>ROUND(+Motor!$D$15*Iteración!G3920,2)</f>
        <v>49.35</v>
      </c>
      <c r="I3920" s="48">
        <f t="shared" si="434"/>
        <v>840.45999999996434</v>
      </c>
      <c r="J3920" s="41">
        <f t="shared" si="435"/>
        <v>889.80999999996436</v>
      </c>
      <c r="L3920" t="str">
        <f t="shared" si="429"/>
        <v>840,46</v>
      </c>
      <c r="M3920" s="41">
        <f t="shared" si="430"/>
        <v>889.80999999996436</v>
      </c>
    </row>
    <row r="3921" spans="2:13" x14ac:dyDescent="0.2">
      <c r="B3921" s="41">
        <f t="shared" si="431"/>
        <v>10677.839999999573</v>
      </c>
      <c r="C3921" s="41">
        <f>Motor!$E$5</f>
        <v>1900</v>
      </c>
      <c r="D3921" s="41">
        <f>Motor!$E$6</f>
        <v>0</v>
      </c>
      <c r="E3921" s="41">
        <f t="shared" si="432"/>
        <v>12577.839999999573</v>
      </c>
      <c r="F3921" s="41">
        <f t="shared" si="433"/>
        <v>1048.1500000000001</v>
      </c>
      <c r="G3921" s="41">
        <f>IF(VLOOKUP(F3921,Constantes!$D$2:$E$11,2,TRUE)=0,+F3921,VLOOKUP(F3921,Constantes!$D$2:$E$11,2,TRUE))</f>
        <v>1050</v>
      </c>
      <c r="H3921" s="41">
        <f>ROUND(+Motor!$D$15*Iteración!G3921,2)</f>
        <v>49.35</v>
      </c>
      <c r="I3921" s="48">
        <f t="shared" si="434"/>
        <v>840.46999999996433</v>
      </c>
      <c r="J3921" s="41">
        <f t="shared" si="435"/>
        <v>889.81999999996435</v>
      </c>
      <c r="L3921" t="str">
        <f t="shared" si="429"/>
        <v>840,47</v>
      </c>
      <c r="M3921" s="41">
        <f t="shared" si="430"/>
        <v>889.81999999996435</v>
      </c>
    </row>
    <row r="3922" spans="2:13" x14ac:dyDescent="0.2">
      <c r="B3922" s="41">
        <f t="shared" si="431"/>
        <v>10677.959999999572</v>
      </c>
      <c r="C3922" s="41">
        <f>Motor!$E$5</f>
        <v>1900</v>
      </c>
      <c r="D3922" s="41">
        <f>Motor!$E$6</f>
        <v>0</v>
      </c>
      <c r="E3922" s="41">
        <f t="shared" si="432"/>
        <v>12577.959999999572</v>
      </c>
      <c r="F3922" s="41">
        <f t="shared" si="433"/>
        <v>1048.1600000000001</v>
      </c>
      <c r="G3922" s="41">
        <f>IF(VLOOKUP(F3922,Constantes!$D$2:$E$11,2,TRUE)=0,+F3922,VLOOKUP(F3922,Constantes!$D$2:$E$11,2,TRUE))</f>
        <v>1050</v>
      </c>
      <c r="H3922" s="41">
        <f>ROUND(+Motor!$D$15*Iteración!G3922,2)</f>
        <v>49.35</v>
      </c>
      <c r="I3922" s="48">
        <f t="shared" si="434"/>
        <v>840.47999999996432</v>
      </c>
      <c r="J3922" s="41">
        <f t="shared" si="435"/>
        <v>889.82999999996434</v>
      </c>
      <c r="L3922" t="str">
        <f t="shared" si="429"/>
        <v>840,48</v>
      </c>
      <c r="M3922" s="41">
        <f t="shared" si="430"/>
        <v>889.82999999996434</v>
      </c>
    </row>
    <row r="3923" spans="2:13" x14ac:dyDescent="0.2">
      <c r="B3923" s="41">
        <f t="shared" si="431"/>
        <v>10678.079999999572</v>
      </c>
      <c r="C3923" s="41">
        <f>Motor!$E$5</f>
        <v>1900</v>
      </c>
      <c r="D3923" s="41">
        <f>Motor!$E$6</f>
        <v>0</v>
      </c>
      <c r="E3923" s="41">
        <f t="shared" si="432"/>
        <v>12578.079999999572</v>
      </c>
      <c r="F3923" s="41">
        <f t="shared" si="433"/>
        <v>1048.17</v>
      </c>
      <c r="G3923" s="41">
        <f>IF(VLOOKUP(F3923,Constantes!$D$2:$E$11,2,TRUE)=0,+F3923,VLOOKUP(F3923,Constantes!$D$2:$E$11,2,TRUE))</f>
        <v>1050</v>
      </c>
      <c r="H3923" s="41">
        <f>ROUND(+Motor!$D$15*Iteración!G3923,2)</f>
        <v>49.35</v>
      </c>
      <c r="I3923" s="48">
        <f t="shared" si="434"/>
        <v>840.48999999996431</v>
      </c>
      <c r="J3923" s="41">
        <f t="shared" si="435"/>
        <v>889.83999999996433</v>
      </c>
      <c r="L3923" t="str">
        <f t="shared" si="429"/>
        <v>840,49</v>
      </c>
      <c r="M3923" s="41">
        <f t="shared" si="430"/>
        <v>889.83999999996433</v>
      </c>
    </row>
    <row r="3924" spans="2:13" x14ac:dyDescent="0.2">
      <c r="B3924" s="41">
        <f t="shared" si="431"/>
        <v>10678.199999999571</v>
      </c>
      <c r="C3924" s="41">
        <f>Motor!$E$5</f>
        <v>1900</v>
      </c>
      <c r="D3924" s="41">
        <f>Motor!$E$6</f>
        <v>0</v>
      </c>
      <c r="E3924" s="41">
        <f t="shared" si="432"/>
        <v>12578.199999999571</v>
      </c>
      <c r="F3924" s="41">
        <f t="shared" si="433"/>
        <v>1048.18</v>
      </c>
      <c r="G3924" s="41">
        <f>IF(VLOOKUP(F3924,Constantes!$D$2:$E$11,2,TRUE)=0,+F3924,VLOOKUP(F3924,Constantes!$D$2:$E$11,2,TRUE))</f>
        <v>1050</v>
      </c>
      <c r="H3924" s="41">
        <f>ROUND(+Motor!$D$15*Iteración!G3924,2)</f>
        <v>49.35</v>
      </c>
      <c r="I3924" s="48">
        <f t="shared" si="434"/>
        <v>840.4999999999643</v>
      </c>
      <c r="J3924" s="41">
        <f t="shared" si="435"/>
        <v>889.84999999996433</v>
      </c>
      <c r="L3924" t="str">
        <f t="shared" si="429"/>
        <v>840,50</v>
      </c>
      <c r="M3924" s="41">
        <f t="shared" si="430"/>
        <v>889.84999999996433</v>
      </c>
    </row>
    <row r="3925" spans="2:13" x14ac:dyDescent="0.2">
      <c r="B3925" s="41">
        <f t="shared" si="431"/>
        <v>10678.319999999572</v>
      </c>
      <c r="C3925" s="41">
        <f>Motor!$E$5</f>
        <v>1900</v>
      </c>
      <c r="D3925" s="41">
        <f>Motor!$E$6</f>
        <v>0</v>
      </c>
      <c r="E3925" s="41">
        <f t="shared" si="432"/>
        <v>12578.319999999572</v>
      </c>
      <c r="F3925" s="41">
        <f t="shared" si="433"/>
        <v>1048.19</v>
      </c>
      <c r="G3925" s="41">
        <f>IF(VLOOKUP(F3925,Constantes!$D$2:$E$11,2,TRUE)=0,+F3925,VLOOKUP(F3925,Constantes!$D$2:$E$11,2,TRUE))</f>
        <v>1050</v>
      </c>
      <c r="H3925" s="41">
        <f>ROUND(+Motor!$D$15*Iteración!G3925,2)</f>
        <v>49.35</v>
      </c>
      <c r="I3925" s="48">
        <f t="shared" si="434"/>
        <v>840.50999999996429</v>
      </c>
      <c r="J3925" s="41">
        <f t="shared" si="435"/>
        <v>889.85999999996432</v>
      </c>
      <c r="L3925" t="str">
        <f t="shared" si="429"/>
        <v>840,51</v>
      </c>
      <c r="M3925" s="41">
        <f t="shared" si="430"/>
        <v>889.85999999996432</v>
      </c>
    </row>
    <row r="3926" spans="2:13" x14ac:dyDescent="0.2">
      <c r="B3926" s="41">
        <f t="shared" si="431"/>
        <v>10678.439999999571</v>
      </c>
      <c r="C3926" s="41">
        <f>Motor!$E$5</f>
        <v>1900</v>
      </c>
      <c r="D3926" s="41">
        <f>Motor!$E$6</f>
        <v>0</v>
      </c>
      <c r="E3926" s="41">
        <f t="shared" si="432"/>
        <v>12578.439999999571</v>
      </c>
      <c r="F3926" s="41">
        <f t="shared" si="433"/>
        <v>1048.2</v>
      </c>
      <c r="G3926" s="41">
        <f>IF(VLOOKUP(F3926,Constantes!$D$2:$E$11,2,TRUE)=0,+F3926,VLOOKUP(F3926,Constantes!$D$2:$E$11,2,TRUE))</f>
        <v>1050</v>
      </c>
      <c r="H3926" s="41">
        <f>ROUND(+Motor!$D$15*Iteración!G3926,2)</f>
        <v>49.35</v>
      </c>
      <c r="I3926" s="48">
        <f t="shared" si="434"/>
        <v>840.51999999996428</v>
      </c>
      <c r="J3926" s="41">
        <f t="shared" si="435"/>
        <v>889.86999999996431</v>
      </c>
      <c r="L3926" t="str">
        <f t="shared" si="429"/>
        <v>840,52</v>
      </c>
      <c r="M3926" s="41">
        <f t="shared" si="430"/>
        <v>889.86999999996431</v>
      </c>
    </row>
    <row r="3927" spans="2:13" x14ac:dyDescent="0.2">
      <c r="B3927" s="41">
        <f t="shared" si="431"/>
        <v>10678.559999999572</v>
      </c>
      <c r="C3927" s="41">
        <f>Motor!$E$5</f>
        <v>1900</v>
      </c>
      <c r="D3927" s="41">
        <f>Motor!$E$6</f>
        <v>0</v>
      </c>
      <c r="E3927" s="41">
        <f t="shared" si="432"/>
        <v>12578.559999999572</v>
      </c>
      <c r="F3927" s="41">
        <f t="shared" si="433"/>
        <v>1048.21</v>
      </c>
      <c r="G3927" s="41">
        <f>IF(VLOOKUP(F3927,Constantes!$D$2:$E$11,2,TRUE)=0,+F3927,VLOOKUP(F3927,Constantes!$D$2:$E$11,2,TRUE))</f>
        <v>1050</v>
      </c>
      <c r="H3927" s="41">
        <f>ROUND(+Motor!$D$15*Iteración!G3927,2)</f>
        <v>49.35</v>
      </c>
      <c r="I3927" s="48">
        <f t="shared" si="434"/>
        <v>840.52999999996428</v>
      </c>
      <c r="J3927" s="41">
        <f t="shared" si="435"/>
        <v>889.8799999999643</v>
      </c>
      <c r="L3927" t="str">
        <f t="shared" si="429"/>
        <v>840,53</v>
      </c>
      <c r="M3927" s="41">
        <f t="shared" si="430"/>
        <v>889.8799999999643</v>
      </c>
    </row>
    <row r="3928" spans="2:13" x14ac:dyDescent="0.2">
      <c r="B3928" s="41">
        <f t="shared" si="431"/>
        <v>10678.679999999571</v>
      </c>
      <c r="C3928" s="41">
        <f>Motor!$E$5</f>
        <v>1900</v>
      </c>
      <c r="D3928" s="41">
        <f>Motor!$E$6</f>
        <v>0</v>
      </c>
      <c r="E3928" s="41">
        <f t="shared" si="432"/>
        <v>12578.679999999571</v>
      </c>
      <c r="F3928" s="41">
        <f t="shared" si="433"/>
        <v>1048.22</v>
      </c>
      <c r="G3928" s="41">
        <f>IF(VLOOKUP(F3928,Constantes!$D$2:$E$11,2,TRUE)=0,+F3928,VLOOKUP(F3928,Constantes!$D$2:$E$11,2,TRUE))</f>
        <v>1050</v>
      </c>
      <c r="H3928" s="41">
        <f>ROUND(+Motor!$D$15*Iteración!G3928,2)</f>
        <v>49.35</v>
      </c>
      <c r="I3928" s="48">
        <f t="shared" si="434"/>
        <v>840.53999999996427</v>
      </c>
      <c r="J3928" s="41">
        <f t="shared" si="435"/>
        <v>889.88999999996429</v>
      </c>
      <c r="L3928" t="str">
        <f t="shared" si="429"/>
        <v>840,54</v>
      </c>
      <c r="M3928" s="41">
        <f t="shared" si="430"/>
        <v>889.88999999996429</v>
      </c>
    </row>
    <row r="3929" spans="2:13" x14ac:dyDescent="0.2">
      <c r="B3929" s="41">
        <f t="shared" si="431"/>
        <v>10678.799999999572</v>
      </c>
      <c r="C3929" s="41">
        <f>Motor!$E$5</f>
        <v>1900</v>
      </c>
      <c r="D3929" s="41">
        <f>Motor!$E$6</f>
        <v>0</v>
      </c>
      <c r="E3929" s="41">
        <f t="shared" si="432"/>
        <v>12578.799999999572</v>
      </c>
      <c r="F3929" s="41">
        <f t="shared" si="433"/>
        <v>1048.23</v>
      </c>
      <c r="G3929" s="41">
        <f>IF(VLOOKUP(F3929,Constantes!$D$2:$E$11,2,TRUE)=0,+F3929,VLOOKUP(F3929,Constantes!$D$2:$E$11,2,TRUE))</f>
        <v>1050</v>
      </c>
      <c r="H3929" s="41">
        <f>ROUND(+Motor!$D$15*Iteración!G3929,2)</f>
        <v>49.35</v>
      </c>
      <c r="I3929" s="48">
        <f t="shared" si="434"/>
        <v>840.54999999996426</v>
      </c>
      <c r="J3929" s="41">
        <f t="shared" si="435"/>
        <v>889.89999999996428</v>
      </c>
      <c r="L3929" t="str">
        <f t="shared" si="429"/>
        <v>840,55</v>
      </c>
      <c r="M3929" s="41">
        <f t="shared" si="430"/>
        <v>889.89999999996428</v>
      </c>
    </row>
    <row r="3930" spans="2:13" x14ac:dyDescent="0.2">
      <c r="B3930" s="41">
        <f t="shared" si="431"/>
        <v>10678.919999999571</v>
      </c>
      <c r="C3930" s="41">
        <f>Motor!$E$5</f>
        <v>1900</v>
      </c>
      <c r="D3930" s="41">
        <f>Motor!$E$6</f>
        <v>0</v>
      </c>
      <c r="E3930" s="41">
        <f t="shared" si="432"/>
        <v>12578.919999999571</v>
      </c>
      <c r="F3930" s="41">
        <f t="shared" si="433"/>
        <v>1048.24</v>
      </c>
      <c r="G3930" s="41">
        <f>IF(VLOOKUP(F3930,Constantes!$D$2:$E$11,2,TRUE)=0,+F3930,VLOOKUP(F3930,Constantes!$D$2:$E$11,2,TRUE))</f>
        <v>1050</v>
      </c>
      <c r="H3930" s="41">
        <f>ROUND(+Motor!$D$15*Iteración!G3930,2)</f>
        <v>49.35</v>
      </c>
      <c r="I3930" s="48">
        <f t="shared" si="434"/>
        <v>840.55999999996425</v>
      </c>
      <c r="J3930" s="41">
        <f t="shared" si="435"/>
        <v>889.90999999996427</v>
      </c>
      <c r="L3930" t="str">
        <f t="shared" si="429"/>
        <v>840,56</v>
      </c>
      <c r="M3930" s="41">
        <f t="shared" si="430"/>
        <v>889.90999999996427</v>
      </c>
    </row>
    <row r="3931" spans="2:13" x14ac:dyDescent="0.2">
      <c r="B3931" s="41">
        <f t="shared" si="431"/>
        <v>10679.039999999572</v>
      </c>
      <c r="C3931" s="41">
        <f>Motor!$E$5</f>
        <v>1900</v>
      </c>
      <c r="D3931" s="41">
        <f>Motor!$E$6</f>
        <v>0</v>
      </c>
      <c r="E3931" s="41">
        <f t="shared" si="432"/>
        <v>12579.039999999572</v>
      </c>
      <c r="F3931" s="41">
        <f t="shared" si="433"/>
        <v>1048.25</v>
      </c>
      <c r="G3931" s="41">
        <f>IF(VLOOKUP(F3931,Constantes!$D$2:$E$11,2,TRUE)=0,+F3931,VLOOKUP(F3931,Constantes!$D$2:$E$11,2,TRUE))</f>
        <v>1050</v>
      </c>
      <c r="H3931" s="41">
        <f>ROUND(+Motor!$D$15*Iteración!G3931,2)</f>
        <v>49.35</v>
      </c>
      <c r="I3931" s="48">
        <f t="shared" si="434"/>
        <v>840.56999999996424</v>
      </c>
      <c r="J3931" s="41">
        <f t="shared" si="435"/>
        <v>889.91999999996426</v>
      </c>
      <c r="L3931" t="str">
        <f t="shared" si="429"/>
        <v>840,57</v>
      </c>
      <c r="M3931" s="41">
        <f t="shared" si="430"/>
        <v>889.91999999996426</v>
      </c>
    </row>
    <row r="3932" spans="2:13" x14ac:dyDescent="0.2">
      <c r="B3932" s="41">
        <f t="shared" si="431"/>
        <v>10679.159999999571</v>
      </c>
      <c r="C3932" s="41">
        <f>Motor!$E$5</f>
        <v>1900</v>
      </c>
      <c r="D3932" s="41">
        <f>Motor!$E$6</f>
        <v>0</v>
      </c>
      <c r="E3932" s="41">
        <f t="shared" si="432"/>
        <v>12579.159999999571</v>
      </c>
      <c r="F3932" s="41">
        <f t="shared" si="433"/>
        <v>1048.26</v>
      </c>
      <c r="G3932" s="41">
        <f>IF(VLOOKUP(F3932,Constantes!$D$2:$E$11,2,TRUE)=0,+F3932,VLOOKUP(F3932,Constantes!$D$2:$E$11,2,TRUE))</f>
        <v>1050</v>
      </c>
      <c r="H3932" s="41">
        <f>ROUND(+Motor!$D$15*Iteración!G3932,2)</f>
        <v>49.35</v>
      </c>
      <c r="I3932" s="48">
        <f t="shared" si="434"/>
        <v>840.57999999996423</v>
      </c>
      <c r="J3932" s="41">
        <f t="shared" si="435"/>
        <v>889.92999999996425</v>
      </c>
      <c r="L3932" t="str">
        <f t="shared" si="429"/>
        <v>840,58</v>
      </c>
      <c r="M3932" s="41">
        <f t="shared" si="430"/>
        <v>889.92999999996425</v>
      </c>
    </row>
    <row r="3933" spans="2:13" x14ac:dyDescent="0.2">
      <c r="B3933" s="41">
        <f t="shared" si="431"/>
        <v>10679.279999999571</v>
      </c>
      <c r="C3933" s="41">
        <f>Motor!$E$5</f>
        <v>1900</v>
      </c>
      <c r="D3933" s="41">
        <f>Motor!$E$6</f>
        <v>0</v>
      </c>
      <c r="E3933" s="41">
        <f t="shared" si="432"/>
        <v>12579.279999999571</v>
      </c>
      <c r="F3933" s="41">
        <f t="shared" si="433"/>
        <v>1048.27</v>
      </c>
      <c r="G3933" s="41">
        <f>IF(VLOOKUP(F3933,Constantes!$D$2:$E$11,2,TRUE)=0,+F3933,VLOOKUP(F3933,Constantes!$D$2:$E$11,2,TRUE))</f>
        <v>1050</v>
      </c>
      <c r="H3933" s="41">
        <f>ROUND(+Motor!$D$15*Iteración!G3933,2)</f>
        <v>49.35</v>
      </c>
      <c r="I3933" s="48">
        <f t="shared" si="434"/>
        <v>840.58999999996422</v>
      </c>
      <c r="J3933" s="41">
        <f t="shared" si="435"/>
        <v>889.93999999996424</v>
      </c>
      <c r="L3933" t="str">
        <f t="shared" ref="L3933:L3996" si="436">TEXT(I3933,"0,00")</f>
        <v>840,59</v>
      </c>
      <c r="M3933" s="41">
        <f t="shared" ref="M3933:M3996" si="437">+J3933</f>
        <v>889.93999999996424</v>
      </c>
    </row>
    <row r="3934" spans="2:13" x14ac:dyDescent="0.2">
      <c r="B3934" s="41">
        <f t="shared" si="431"/>
        <v>10679.39999999957</v>
      </c>
      <c r="C3934" s="41">
        <f>Motor!$E$5</f>
        <v>1900</v>
      </c>
      <c r="D3934" s="41">
        <f>Motor!$E$6</f>
        <v>0</v>
      </c>
      <c r="E3934" s="41">
        <f t="shared" si="432"/>
        <v>12579.39999999957</v>
      </c>
      <c r="F3934" s="41">
        <f t="shared" si="433"/>
        <v>1048.28</v>
      </c>
      <c r="G3934" s="41">
        <f>IF(VLOOKUP(F3934,Constantes!$D$2:$E$11,2,TRUE)=0,+F3934,VLOOKUP(F3934,Constantes!$D$2:$E$11,2,TRUE))</f>
        <v>1050</v>
      </c>
      <c r="H3934" s="41">
        <f>ROUND(+Motor!$D$15*Iteración!G3934,2)</f>
        <v>49.35</v>
      </c>
      <c r="I3934" s="48">
        <f t="shared" si="434"/>
        <v>840.59999999996421</v>
      </c>
      <c r="J3934" s="41">
        <f t="shared" si="435"/>
        <v>889.94999999996423</v>
      </c>
      <c r="L3934" t="str">
        <f t="shared" si="436"/>
        <v>840,60</v>
      </c>
      <c r="M3934" s="41">
        <f t="shared" si="437"/>
        <v>889.94999999996423</v>
      </c>
    </row>
    <row r="3935" spans="2:13" x14ac:dyDescent="0.2">
      <c r="B3935" s="41">
        <f t="shared" si="431"/>
        <v>10679.519999999571</v>
      </c>
      <c r="C3935" s="41">
        <f>Motor!$E$5</f>
        <v>1900</v>
      </c>
      <c r="D3935" s="41">
        <f>Motor!$E$6</f>
        <v>0</v>
      </c>
      <c r="E3935" s="41">
        <f t="shared" si="432"/>
        <v>12579.519999999571</v>
      </c>
      <c r="F3935" s="41">
        <f t="shared" si="433"/>
        <v>1048.29</v>
      </c>
      <c r="G3935" s="41">
        <f>IF(VLOOKUP(F3935,Constantes!$D$2:$E$11,2,TRUE)=0,+F3935,VLOOKUP(F3935,Constantes!$D$2:$E$11,2,TRUE))</f>
        <v>1050</v>
      </c>
      <c r="H3935" s="41">
        <f>ROUND(+Motor!$D$15*Iteración!G3935,2)</f>
        <v>49.35</v>
      </c>
      <c r="I3935" s="48">
        <f t="shared" si="434"/>
        <v>840.6099999999642</v>
      </c>
      <c r="J3935" s="41">
        <f t="shared" si="435"/>
        <v>889.95999999996423</v>
      </c>
      <c r="L3935" t="str">
        <f t="shared" si="436"/>
        <v>840,61</v>
      </c>
      <c r="M3935" s="41">
        <f t="shared" si="437"/>
        <v>889.95999999996423</v>
      </c>
    </row>
    <row r="3936" spans="2:13" x14ac:dyDescent="0.2">
      <c r="B3936" s="41">
        <f t="shared" si="431"/>
        <v>10679.63999999957</v>
      </c>
      <c r="C3936" s="41">
        <f>Motor!$E$5</f>
        <v>1900</v>
      </c>
      <c r="D3936" s="41">
        <f>Motor!$E$6</f>
        <v>0</v>
      </c>
      <c r="E3936" s="41">
        <f t="shared" si="432"/>
        <v>12579.63999999957</v>
      </c>
      <c r="F3936" s="41">
        <f t="shared" si="433"/>
        <v>1048.3</v>
      </c>
      <c r="G3936" s="41">
        <f>IF(VLOOKUP(F3936,Constantes!$D$2:$E$11,2,TRUE)=0,+F3936,VLOOKUP(F3936,Constantes!$D$2:$E$11,2,TRUE))</f>
        <v>1050</v>
      </c>
      <c r="H3936" s="41">
        <f>ROUND(+Motor!$D$15*Iteración!G3936,2)</f>
        <v>49.35</v>
      </c>
      <c r="I3936" s="48">
        <f t="shared" si="434"/>
        <v>840.61999999996419</v>
      </c>
      <c r="J3936" s="41">
        <f t="shared" si="435"/>
        <v>889.96999999996422</v>
      </c>
      <c r="L3936" t="str">
        <f t="shared" si="436"/>
        <v>840,62</v>
      </c>
      <c r="M3936" s="41">
        <f t="shared" si="437"/>
        <v>889.96999999996422</v>
      </c>
    </row>
    <row r="3937" spans="2:13" x14ac:dyDescent="0.2">
      <c r="B3937" s="41">
        <f t="shared" si="431"/>
        <v>10679.759999999571</v>
      </c>
      <c r="C3937" s="41">
        <f>Motor!$E$5</f>
        <v>1900</v>
      </c>
      <c r="D3937" s="41">
        <f>Motor!$E$6</f>
        <v>0</v>
      </c>
      <c r="E3937" s="41">
        <f t="shared" si="432"/>
        <v>12579.759999999571</v>
      </c>
      <c r="F3937" s="41">
        <f t="shared" si="433"/>
        <v>1048.31</v>
      </c>
      <c r="G3937" s="41">
        <f>IF(VLOOKUP(F3937,Constantes!$D$2:$E$11,2,TRUE)=0,+F3937,VLOOKUP(F3937,Constantes!$D$2:$E$11,2,TRUE))</f>
        <v>1050</v>
      </c>
      <c r="H3937" s="41">
        <f>ROUND(+Motor!$D$15*Iteración!G3937,2)</f>
        <v>49.35</v>
      </c>
      <c r="I3937" s="48">
        <f t="shared" si="434"/>
        <v>840.62999999996418</v>
      </c>
      <c r="J3937" s="41">
        <f t="shared" si="435"/>
        <v>889.97999999996421</v>
      </c>
      <c r="L3937" t="str">
        <f t="shared" si="436"/>
        <v>840,63</v>
      </c>
      <c r="M3937" s="41">
        <f t="shared" si="437"/>
        <v>889.97999999996421</v>
      </c>
    </row>
    <row r="3938" spans="2:13" x14ac:dyDescent="0.2">
      <c r="B3938" s="41">
        <f t="shared" si="431"/>
        <v>10679.87999999957</v>
      </c>
      <c r="C3938" s="41">
        <f>Motor!$E$5</f>
        <v>1900</v>
      </c>
      <c r="D3938" s="41">
        <f>Motor!$E$6</f>
        <v>0</v>
      </c>
      <c r="E3938" s="41">
        <f t="shared" si="432"/>
        <v>12579.87999999957</v>
      </c>
      <c r="F3938" s="41">
        <f t="shared" si="433"/>
        <v>1048.32</v>
      </c>
      <c r="G3938" s="41">
        <f>IF(VLOOKUP(F3938,Constantes!$D$2:$E$11,2,TRUE)=0,+F3938,VLOOKUP(F3938,Constantes!$D$2:$E$11,2,TRUE))</f>
        <v>1050</v>
      </c>
      <c r="H3938" s="41">
        <f>ROUND(+Motor!$D$15*Iteración!G3938,2)</f>
        <v>49.35</v>
      </c>
      <c r="I3938" s="48">
        <f t="shared" si="434"/>
        <v>840.63999999996418</v>
      </c>
      <c r="J3938" s="41">
        <f t="shared" si="435"/>
        <v>889.9899999999642</v>
      </c>
      <c r="L3938" t="str">
        <f t="shared" si="436"/>
        <v>840,64</v>
      </c>
      <c r="M3938" s="41">
        <f t="shared" si="437"/>
        <v>889.9899999999642</v>
      </c>
    </row>
    <row r="3939" spans="2:13" x14ac:dyDescent="0.2">
      <c r="B3939" s="41">
        <f t="shared" si="431"/>
        <v>10679.999999999571</v>
      </c>
      <c r="C3939" s="41">
        <f>Motor!$E$5</f>
        <v>1900</v>
      </c>
      <c r="D3939" s="41">
        <f>Motor!$E$6</f>
        <v>0</v>
      </c>
      <c r="E3939" s="41">
        <f t="shared" si="432"/>
        <v>12579.999999999571</v>
      </c>
      <c r="F3939" s="41">
        <f t="shared" si="433"/>
        <v>1048.33</v>
      </c>
      <c r="G3939" s="41">
        <f>IF(VLOOKUP(F3939,Constantes!$D$2:$E$11,2,TRUE)=0,+F3939,VLOOKUP(F3939,Constantes!$D$2:$E$11,2,TRUE))</f>
        <v>1050</v>
      </c>
      <c r="H3939" s="41">
        <f>ROUND(+Motor!$D$15*Iteración!G3939,2)</f>
        <v>49.35</v>
      </c>
      <c r="I3939" s="48">
        <f t="shared" si="434"/>
        <v>840.64999999996417</v>
      </c>
      <c r="J3939" s="41">
        <f t="shared" si="435"/>
        <v>889.99999999996419</v>
      </c>
      <c r="L3939" t="str">
        <f t="shared" si="436"/>
        <v>840,65</v>
      </c>
      <c r="M3939" s="41">
        <f t="shared" si="437"/>
        <v>889.99999999996419</v>
      </c>
    </row>
    <row r="3940" spans="2:13" x14ac:dyDescent="0.2">
      <c r="B3940" s="41">
        <f t="shared" si="431"/>
        <v>10680.11999999957</v>
      </c>
      <c r="C3940" s="41">
        <f>Motor!$E$5</f>
        <v>1900</v>
      </c>
      <c r="D3940" s="41">
        <f>Motor!$E$6</f>
        <v>0</v>
      </c>
      <c r="E3940" s="41">
        <f t="shared" si="432"/>
        <v>12580.11999999957</v>
      </c>
      <c r="F3940" s="41">
        <f t="shared" si="433"/>
        <v>1048.3399999999999</v>
      </c>
      <c r="G3940" s="41">
        <f>IF(VLOOKUP(F3940,Constantes!$D$2:$E$11,2,TRUE)=0,+F3940,VLOOKUP(F3940,Constantes!$D$2:$E$11,2,TRUE))</f>
        <v>1050</v>
      </c>
      <c r="H3940" s="41">
        <f>ROUND(+Motor!$D$15*Iteración!G3940,2)</f>
        <v>49.35</v>
      </c>
      <c r="I3940" s="48">
        <f t="shared" si="434"/>
        <v>840.65999999996416</v>
      </c>
      <c r="J3940" s="41">
        <f t="shared" si="435"/>
        <v>890.00999999996418</v>
      </c>
      <c r="L3940" t="str">
        <f t="shared" si="436"/>
        <v>840,66</v>
      </c>
      <c r="M3940" s="41">
        <f t="shared" si="437"/>
        <v>890.00999999996418</v>
      </c>
    </row>
    <row r="3941" spans="2:13" x14ac:dyDescent="0.2">
      <c r="B3941" s="41">
        <f t="shared" si="431"/>
        <v>10680.239999999571</v>
      </c>
      <c r="C3941" s="41">
        <f>Motor!$E$5</f>
        <v>1900</v>
      </c>
      <c r="D3941" s="41">
        <f>Motor!$E$6</f>
        <v>0</v>
      </c>
      <c r="E3941" s="41">
        <f t="shared" si="432"/>
        <v>12580.239999999571</v>
      </c>
      <c r="F3941" s="41">
        <f t="shared" si="433"/>
        <v>1048.3499999999999</v>
      </c>
      <c r="G3941" s="41">
        <f>IF(VLOOKUP(F3941,Constantes!$D$2:$E$11,2,TRUE)=0,+F3941,VLOOKUP(F3941,Constantes!$D$2:$E$11,2,TRUE))</f>
        <v>1050</v>
      </c>
      <c r="H3941" s="41">
        <f>ROUND(+Motor!$D$15*Iteración!G3941,2)</f>
        <v>49.35</v>
      </c>
      <c r="I3941" s="48">
        <f t="shared" si="434"/>
        <v>840.66999999996415</v>
      </c>
      <c r="J3941" s="41">
        <f t="shared" si="435"/>
        <v>890.01999999996417</v>
      </c>
      <c r="L3941" t="str">
        <f t="shared" si="436"/>
        <v>840,67</v>
      </c>
      <c r="M3941" s="41">
        <f t="shared" si="437"/>
        <v>890.01999999996417</v>
      </c>
    </row>
    <row r="3942" spans="2:13" x14ac:dyDescent="0.2">
      <c r="B3942" s="41">
        <f t="shared" si="431"/>
        <v>10680.359999999569</v>
      </c>
      <c r="C3942" s="41">
        <f>Motor!$E$5</f>
        <v>1900</v>
      </c>
      <c r="D3942" s="41">
        <f>Motor!$E$6</f>
        <v>0</v>
      </c>
      <c r="E3942" s="41">
        <f t="shared" si="432"/>
        <v>12580.359999999569</v>
      </c>
      <c r="F3942" s="41">
        <f t="shared" si="433"/>
        <v>1048.3599999999999</v>
      </c>
      <c r="G3942" s="41">
        <f>IF(VLOOKUP(F3942,Constantes!$D$2:$E$11,2,TRUE)=0,+F3942,VLOOKUP(F3942,Constantes!$D$2:$E$11,2,TRUE))</f>
        <v>1050</v>
      </c>
      <c r="H3942" s="41">
        <f>ROUND(+Motor!$D$15*Iteración!G3942,2)</f>
        <v>49.35</v>
      </c>
      <c r="I3942" s="48">
        <f t="shared" si="434"/>
        <v>840.67999999996414</v>
      </c>
      <c r="J3942" s="41">
        <f t="shared" si="435"/>
        <v>890.02999999996416</v>
      </c>
      <c r="L3942" t="str">
        <f t="shared" si="436"/>
        <v>840,68</v>
      </c>
      <c r="M3942" s="41">
        <f t="shared" si="437"/>
        <v>890.02999999996416</v>
      </c>
    </row>
    <row r="3943" spans="2:13" x14ac:dyDescent="0.2">
      <c r="B3943" s="41">
        <f t="shared" si="431"/>
        <v>10680.47999999957</v>
      </c>
      <c r="C3943" s="41">
        <f>Motor!$E$5</f>
        <v>1900</v>
      </c>
      <c r="D3943" s="41">
        <f>Motor!$E$6</f>
        <v>0</v>
      </c>
      <c r="E3943" s="41">
        <f t="shared" si="432"/>
        <v>12580.47999999957</v>
      </c>
      <c r="F3943" s="41">
        <f t="shared" si="433"/>
        <v>1048.3699999999999</v>
      </c>
      <c r="G3943" s="41">
        <f>IF(VLOOKUP(F3943,Constantes!$D$2:$E$11,2,TRUE)=0,+F3943,VLOOKUP(F3943,Constantes!$D$2:$E$11,2,TRUE))</f>
        <v>1050</v>
      </c>
      <c r="H3943" s="41">
        <f>ROUND(+Motor!$D$15*Iteración!G3943,2)</f>
        <v>49.35</v>
      </c>
      <c r="I3943" s="48">
        <f t="shared" si="434"/>
        <v>840.68999999996413</v>
      </c>
      <c r="J3943" s="41">
        <f t="shared" si="435"/>
        <v>890.03999999996415</v>
      </c>
      <c r="L3943" t="str">
        <f t="shared" si="436"/>
        <v>840,69</v>
      </c>
      <c r="M3943" s="41">
        <f t="shared" si="437"/>
        <v>890.03999999996415</v>
      </c>
    </row>
    <row r="3944" spans="2:13" x14ac:dyDescent="0.2">
      <c r="B3944" s="41">
        <f t="shared" si="431"/>
        <v>10680.599999999569</v>
      </c>
      <c r="C3944" s="41">
        <f>Motor!$E$5</f>
        <v>1900</v>
      </c>
      <c r="D3944" s="41">
        <f>Motor!$E$6</f>
        <v>0</v>
      </c>
      <c r="E3944" s="41">
        <f t="shared" si="432"/>
        <v>12580.599999999569</v>
      </c>
      <c r="F3944" s="41">
        <f t="shared" si="433"/>
        <v>1048.3800000000001</v>
      </c>
      <c r="G3944" s="41">
        <f>IF(VLOOKUP(F3944,Constantes!$D$2:$E$11,2,TRUE)=0,+F3944,VLOOKUP(F3944,Constantes!$D$2:$E$11,2,TRUE))</f>
        <v>1050</v>
      </c>
      <c r="H3944" s="41">
        <f>ROUND(+Motor!$D$15*Iteración!G3944,2)</f>
        <v>49.35</v>
      </c>
      <c r="I3944" s="48">
        <f t="shared" si="434"/>
        <v>840.69999999996412</v>
      </c>
      <c r="J3944" s="41">
        <f t="shared" si="435"/>
        <v>890.04999999996414</v>
      </c>
      <c r="L3944" t="str">
        <f t="shared" si="436"/>
        <v>840,70</v>
      </c>
      <c r="M3944" s="41">
        <f t="shared" si="437"/>
        <v>890.04999999996414</v>
      </c>
    </row>
    <row r="3945" spans="2:13" x14ac:dyDescent="0.2">
      <c r="B3945" s="41">
        <f t="shared" si="431"/>
        <v>10680.71999999957</v>
      </c>
      <c r="C3945" s="41">
        <f>Motor!$E$5</f>
        <v>1900</v>
      </c>
      <c r="D3945" s="41">
        <f>Motor!$E$6</f>
        <v>0</v>
      </c>
      <c r="E3945" s="41">
        <f t="shared" si="432"/>
        <v>12580.71999999957</v>
      </c>
      <c r="F3945" s="41">
        <f t="shared" si="433"/>
        <v>1048.3900000000001</v>
      </c>
      <c r="G3945" s="41">
        <f>IF(VLOOKUP(F3945,Constantes!$D$2:$E$11,2,TRUE)=0,+F3945,VLOOKUP(F3945,Constantes!$D$2:$E$11,2,TRUE))</f>
        <v>1050</v>
      </c>
      <c r="H3945" s="41">
        <f>ROUND(+Motor!$D$15*Iteración!G3945,2)</f>
        <v>49.35</v>
      </c>
      <c r="I3945" s="48">
        <f t="shared" si="434"/>
        <v>840.70999999996411</v>
      </c>
      <c r="J3945" s="41">
        <f t="shared" si="435"/>
        <v>890.05999999996413</v>
      </c>
      <c r="L3945" t="str">
        <f t="shared" si="436"/>
        <v>840,71</v>
      </c>
      <c r="M3945" s="41">
        <f t="shared" si="437"/>
        <v>890.05999999996413</v>
      </c>
    </row>
    <row r="3946" spans="2:13" x14ac:dyDescent="0.2">
      <c r="B3946" s="41">
        <f t="shared" si="431"/>
        <v>10680.839999999569</v>
      </c>
      <c r="C3946" s="41">
        <f>Motor!$E$5</f>
        <v>1900</v>
      </c>
      <c r="D3946" s="41">
        <f>Motor!$E$6</f>
        <v>0</v>
      </c>
      <c r="E3946" s="41">
        <f t="shared" si="432"/>
        <v>12580.839999999569</v>
      </c>
      <c r="F3946" s="41">
        <f t="shared" si="433"/>
        <v>1048.4000000000001</v>
      </c>
      <c r="G3946" s="41">
        <f>IF(VLOOKUP(F3946,Constantes!$D$2:$E$11,2,TRUE)=0,+F3946,VLOOKUP(F3946,Constantes!$D$2:$E$11,2,TRUE))</f>
        <v>1050</v>
      </c>
      <c r="H3946" s="41">
        <f>ROUND(+Motor!$D$15*Iteración!G3946,2)</f>
        <v>49.35</v>
      </c>
      <c r="I3946" s="48">
        <f t="shared" si="434"/>
        <v>840.7199999999641</v>
      </c>
      <c r="J3946" s="41">
        <f t="shared" si="435"/>
        <v>890.06999999996412</v>
      </c>
      <c r="L3946" t="str">
        <f t="shared" si="436"/>
        <v>840,72</v>
      </c>
      <c r="M3946" s="41">
        <f t="shared" si="437"/>
        <v>890.06999999996412</v>
      </c>
    </row>
    <row r="3947" spans="2:13" x14ac:dyDescent="0.2">
      <c r="B3947" s="41">
        <f t="shared" si="431"/>
        <v>10680.95999999957</v>
      </c>
      <c r="C3947" s="41">
        <f>Motor!$E$5</f>
        <v>1900</v>
      </c>
      <c r="D3947" s="41">
        <f>Motor!$E$6</f>
        <v>0</v>
      </c>
      <c r="E3947" s="41">
        <f t="shared" si="432"/>
        <v>12580.95999999957</v>
      </c>
      <c r="F3947" s="41">
        <f t="shared" si="433"/>
        <v>1048.4100000000001</v>
      </c>
      <c r="G3947" s="41">
        <f>IF(VLOOKUP(F3947,Constantes!$D$2:$E$11,2,TRUE)=0,+F3947,VLOOKUP(F3947,Constantes!$D$2:$E$11,2,TRUE))</f>
        <v>1050</v>
      </c>
      <c r="H3947" s="41">
        <f>ROUND(+Motor!$D$15*Iteración!G3947,2)</f>
        <v>49.35</v>
      </c>
      <c r="I3947" s="48">
        <f t="shared" si="434"/>
        <v>840.72999999996409</v>
      </c>
      <c r="J3947" s="41">
        <f t="shared" si="435"/>
        <v>890.07999999996412</v>
      </c>
      <c r="L3947" t="str">
        <f t="shared" si="436"/>
        <v>840,73</v>
      </c>
      <c r="M3947" s="41">
        <f t="shared" si="437"/>
        <v>890.07999999996412</v>
      </c>
    </row>
    <row r="3948" spans="2:13" x14ac:dyDescent="0.2">
      <c r="B3948" s="41">
        <f t="shared" si="431"/>
        <v>10681.079999999569</v>
      </c>
      <c r="C3948" s="41">
        <f>Motor!$E$5</f>
        <v>1900</v>
      </c>
      <c r="D3948" s="41">
        <f>Motor!$E$6</f>
        <v>0</v>
      </c>
      <c r="E3948" s="41">
        <f t="shared" si="432"/>
        <v>12581.079999999569</v>
      </c>
      <c r="F3948" s="41">
        <f t="shared" si="433"/>
        <v>1048.42</v>
      </c>
      <c r="G3948" s="41">
        <f>IF(VLOOKUP(F3948,Constantes!$D$2:$E$11,2,TRUE)=0,+F3948,VLOOKUP(F3948,Constantes!$D$2:$E$11,2,TRUE))</f>
        <v>1050</v>
      </c>
      <c r="H3948" s="41">
        <f>ROUND(+Motor!$D$15*Iteración!G3948,2)</f>
        <v>49.35</v>
      </c>
      <c r="I3948" s="48">
        <f t="shared" si="434"/>
        <v>840.73999999996408</v>
      </c>
      <c r="J3948" s="41">
        <f t="shared" si="435"/>
        <v>890.08999999996411</v>
      </c>
      <c r="L3948" t="str">
        <f t="shared" si="436"/>
        <v>840,74</v>
      </c>
      <c r="M3948" s="41">
        <f t="shared" si="437"/>
        <v>890.08999999996411</v>
      </c>
    </row>
    <row r="3949" spans="2:13" x14ac:dyDescent="0.2">
      <c r="B3949" s="41">
        <f t="shared" si="431"/>
        <v>10681.19999999957</v>
      </c>
      <c r="C3949" s="41">
        <f>Motor!$E$5</f>
        <v>1900</v>
      </c>
      <c r="D3949" s="41">
        <f>Motor!$E$6</f>
        <v>0</v>
      </c>
      <c r="E3949" s="41">
        <f t="shared" si="432"/>
        <v>12581.19999999957</v>
      </c>
      <c r="F3949" s="41">
        <f t="shared" si="433"/>
        <v>1048.43</v>
      </c>
      <c r="G3949" s="41">
        <f>IF(VLOOKUP(F3949,Constantes!$D$2:$E$11,2,TRUE)=0,+F3949,VLOOKUP(F3949,Constantes!$D$2:$E$11,2,TRUE))</f>
        <v>1050</v>
      </c>
      <c r="H3949" s="41">
        <f>ROUND(+Motor!$D$15*Iteración!G3949,2)</f>
        <v>49.35</v>
      </c>
      <c r="I3949" s="48">
        <f t="shared" si="434"/>
        <v>840.74999999996407</v>
      </c>
      <c r="J3949" s="41">
        <f t="shared" si="435"/>
        <v>890.0999999999641</v>
      </c>
      <c r="L3949" t="str">
        <f t="shared" si="436"/>
        <v>840,75</v>
      </c>
      <c r="M3949" s="41">
        <f t="shared" si="437"/>
        <v>890.0999999999641</v>
      </c>
    </row>
    <row r="3950" spans="2:13" x14ac:dyDescent="0.2">
      <c r="B3950" s="41">
        <f t="shared" si="431"/>
        <v>10681.319999999569</v>
      </c>
      <c r="C3950" s="41">
        <f>Motor!$E$5</f>
        <v>1900</v>
      </c>
      <c r="D3950" s="41">
        <f>Motor!$E$6</f>
        <v>0</v>
      </c>
      <c r="E3950" s="41">
        <f t="shared" si="432"/>
        <v>12581.319999999569</v>
      </c>
      <c r="F3950" s="41">
        <f t="shared" si="433"/>
        <v>1048.44</v>
      </c>
      <c r="G3950" s="41">
        <f>IF(VLOOKUP(F3950,Constantes!$D$2:$E$11,2,TRUE)=0,+F3950,VLOOKUP(F3950,Constantes!$D$2:$E$11,2,TRUE))</f>
        <v>1050</v>
      </c>
      <c r="H3950" s="41">
        <f>ROUND(+Motor!$D$15*Iteración!G3950,2)</f>
        <v>49.35</v>
      </c>
      <c r="I3950" s="48">
        <f t="shared" si="434"/>
        <v>840.75999999996407</v>
      </c>
      <c r="J3950" s="41">
        <f t="shared" si="435"/>
        <v>890.10999999996409</v>
      </c>
      <c r="L3950" t="str">
        <f t="shared" si="436"/>
        <v>840,76</v>
      </c>
      <c r="M3950" s="41">
        <f t="shared" si="437"/>
        <v>890.10999999996409</v>
      </c>
    </row>
    <row r="3951" spans="2:13" x14ac:dyDescent="0.2">
      <c r="B3951" s="41">
        <f t="shared" si="431"/>
        <v>10681.439999999569</v>
      </c>
      <c r="C3951" s="41">
        <f>Motor!$E$5</f>
        <v>1900</v>
      </c>
      <c r="D3951" s="41">
        <f>Motor!$E$6</f>
        <v>0</v>
      </c>
      <c r="E3951" s="41">
        <f t="shared" si="432"/>
        <v>12581.439999999569</v>
      </c>
      <c r="F3951" s="41">
        <f t="shared" si="433"/>
        <v>1048.45</v>
      </c>
      <c r="G3951" s="41">
        <f>IF(VLOOKUP(F3951,Constantes!$D$2:$E$11,2,TRUE)=0,+F3951,VLOOKUP(F3951,Constantes!$D$2:$E$11,2,TRUE))</f>
        <v>1050</v>
      </c>
      <c r="H3951" s="41">
        <f>ROUND(+Motor!$D$15*Iteración!G3951,2)</f>
        <v>49.35</v>
      </c>
      <c r="I3951" s="48">
        <f t="shared" si="434"/>
        <v>840.76999999996406</v>
      </c>
      <c r="J3951" s="41">
        <f t="shared" si="435"/>
        <v>890.11999999996408</v>
      </c>
      <c r="L3951" t="str">
        <f t="shared" si="436"/>
        <v>840,77</v>
      </c>
      <c r="M3951" s="41">
        <f t="shared" si="437"/>
        <v>890.11999999996408</v>
      </c>
    </row>
    <row r="3952" spans="2:13" x14ac:dyDescent="0.2">
      <c r="B3952" s="41">
        <f t="shared" si="431"/>
        <v>10681.559999999568</v>
      </c>
      <c r="C3952" s="41">
        <f>Motor!$E$5</f>
        <v>1900</v>
      </c>
      <c r="D3952" s="41">
        <f>Motor!$E$6</f>
        <v>0</v>
      </c>
      <c r="E3952" s="41">
        <f t="shared" si="432"/>
        <v>12581.559999999568</v>
      </c>
      <c r="F3952" s="41">
        <f t="shared" si="433"/>
        <v>1048.46</v>
      </c>
      <c r="G3952" s="41">
        <f>IF(VLOOKUP(F3952,Constantes!$D$2:$E$11,2,TRUE)=0,+F3952,VLOOKUP(F3952,Constantes!$D$2:$E$11,2,TRUE))</f>
        <v>1050</v>
      </c>
      <c r="H3952" s="41">
        <f>ROUND(+Motor!$D$15*Iteración!G3952,2)</f>
        <v>49.35</v>
      </c>
      <c r="I3952" s="48">
        <f t="shared" si="434"/>
        <v>840.77999999996405</v>
      </c>
      <c r="J3952" s="41">
        <f t="shared" si="435"/>
        <v>890.12999999996407</v>
      </c>
      <c r="L3952" t="str">
        <f t="shared" si="436"/>
        <v>840,78</v>
      </c>
      <c r="M3952" s="41">
        <f t="shared" si="437"/>
        <v>890.12999999996407</v>
      </c>
    </row>
    <row r="3953" spans="2:13" x14ac:dyDescent="0.2">
      <c r="B3953" s="41">
        <f t="shared" si="431"/>
        <v>10681.679999999569</v>
      </c>
      <c r="C3953" s="41">
        <f>Motor!$E$5</f>
        <v>1900</v>
      </c>
      <c r="D3953" s="41">
        <f>Motor!$E$6</f>
        <v>0</v>
      </c>
      <c r="E3953" s="41">
        <f t="shared" si="432"/>
        <v>12581.679999999569</v>
      </c>
      <c r="F3953" s="41">
        <f t="shared" si="433"/>
        <v>1048.47</v>
      </c>
      <c r="G3953" s="41">
        <f>IF(VLOOKUP(F3953,Constantes!$D$2:$E$11,2,TRUE)=0,+F3953,VLOOKUP(F3953,Constantes!$D$2:$E$11,2,TRUE))</f>
        <v>1050</v>
      </c>
      <c r="H3953" s="41">
        <f>ROUND(+Motor!$D$15*Iteración!G3953,2)</f>
        <v>49.35</v>
      </c>
      <c r="I3953" s="48">
        <f t="shared" si="434"/>
        <v>840.78999999996404</v>
      </c>
      <c r="J3953" s="41">
        <f t="shared" si="435"/>
        <v>890.13999999996406</v>
      </c>
      <c r="L3953" t="str">
        <f t="shared" si="436"/>
        <v>840,79</v>
      </c>
      <c r="M3953" s="41">
        <f t="shared" si="437"/>
        <v>890.13999999996406</v>
      </c>
    </row>
    <row r="3954" spans="2:13" x14ac:dyDescent="0.2">
      <c r="B3954" s="41">
        <f t="shared" si="431"/>
        <v>10681.799999999568</v>
      </c>
      <c r="C3954" s="41">
        <f>Motor!$E$5</f>
        <v>1900</v>
      </c>
      <c r="D3954" s="41">
        <f>Motor!$E$6</f>
        <v>0</v>
      </c>
      <c r="E3954" s="41">
        <f t="shared" si="432"/>
        <v>12581.799999999568</v>
      </c>
      <c r="F3954" s="41">
        <f t="shared" si="433"/>
        <v>1048.48</v>
      </c>
      <c r="G3954" s="41">
        <f>IF(VLOOKUP(F3954,Constantes!$D$2:$E$11,2,TRUE)=0,+F3954,VLOOKUP(F3954,Constantes!$D$2:$E$11,2,TRUE))</f>
        <v>1050</v>
      </c>
      <c r="H3954" s="41">
        <f>ROUND(+Motor!$D$15*Iteración!G3954,2)</f>
        <v>49.35</v>
      </c>
      <c r="I3954" s="48">
        <f t="shared" si="434"/>
        <v>840.79999999996403</v>
      </c>
      <c r="J3954" s="41">
        <f t="shared" si="435"/>
        <v>890.14999999996405</v>
      </c>
      <c r="L3954" t="str">
        <f t="shared" si="436"/>
        <v>840,80</v>
      </c>
      <c r="M3954" s="41">
        <f t="shared" si="437"/>
        <v>890.14999999996405</v>
      </c>
    </row>
    <row r="3955" spans="2:13" x14ac:dyDescent="0.2">
      <c r="B3955" s="41">
        <f t="shared" si="431"/>
        <v>10681.919999999569</v>
      </c>
      <c r="C3955" s="41">
        <f>Motor!$E$5</f>
        <v>1900</v>
      </c>
      <c r="D3955" s="41">
        <f>Motor!$E$6</f>
        <v>0</v>
      </c>
      <c r="E3955" s="41">
        <f t="shared" si="432"/>
        <v>12581.919999999569</v>
      </c>
      <c r="F3955" s="41">
        <f t="shared" si="433"/>
        <v>1048.49</v>
      </c>
      <c r="G3955" s="41">
        <f>IF(VLOOKUP(F3955,Constantes!$D$2:$E$11,2,TRUE)=0,+F3955,VLOOKUP(F3955,Constantes!$D$2:$E$11,2,TRUE))</f>
        <v>1050</v>
      </c>
      <c r="H3955" s="41">
        <f>ROUND(+Motor!$D$15*Iteración!G3955,2)</f>
        <v>49.35</v>
      </c>
      <c r="I3955" s="48">
        <f t="shared" si="434"/>
        <v>840.80999999996402</v>
      </c>
      <c r="J3955" s="41">
        <f t="shared" si="435"/>
        <v>890.15999999996404</v>
      </c>
      <c r="L3955" t="str">
        <f t="shared" si="436"/>
        <v>840,81</v>
      </c>
      <c r="M3955" s="41">
        <f t="shared" si="437"/>
        <v>890.15999999996404</v>
      </c>
    </row>
    <row r="3956" spans="2:13" x14ac:dyDescent="0.2">
      <c r="B3956" s="41">
        <f t="shared" si="431"/>
        <v>10682.039999999568</v>
      </c>
      <c r="C3956" s="41">
        <f>Motor!$E$5</f>
        <v>1900</v>
      </c>
      <c r="D3956" s="41">
        <f>Motor!$E$6</f>
        <v>0</v>
      </c>
      <c r="E3956" s="41">
        <f t="shared" si="432"/>
        <v>12582.039999999568</v>
      </c>
      <c r="F3956" s="41">
        <f t="shared" si="433"/>
        <v>1048.5</v>
      </c>
      <c r="G3956" s="41">
        <f>IF(VLOOKUP(F3956,Constantes!$D$2:$E$11,2,TRUE)=0,+F3956,VLOOKUP(F3956,Constantes!$D$2:$E$11,2,TRUE))</f>
        <v>1050</v>
      </c>
      <c r="H3956" s="41">
        <f>ROUND(+Motor!$D$15*Iteración!G3956,2)</f>
        <v>49.35</v>
      </c>
      <c r="I3956" s="48">
        <f t="shared" si="434"/>
        <v>840.81999999996401</v>
      </c>
      <c r="J3956" s="41">
        <f t="shared" si="435"/>
        <v>890.16999999996403</v>
      </c>
      <c r="L3956" t="str">
        <f t="shared" si="436"/>
        <v>840,82</v>
      </c>
      <c r="M3956" s="41">
        <f t="shared" si="437"/>
        <v>890.16999999996403</v>
      </c>
    </row>
    <row r="3957" spans="2:13" x14ac:dyDescent="0.2">
      <c r="B3957" s="41">
        <f t="shared" si="431"/>
        <v>10682.159999999569</v>
      </c>
      <c r="C3957" s="41">
        <f>Motor!$E$5</f>
        <v>1900</v>
      </c>
      <c r="D3957" s="41">
        <f>Motor!$E$6</f>
        <v>0</v>
      </c>
      <c r="E3957" s="41">
        <f t="shared" si="432"/>
        <v>12582.159999999569</v>
      </c>
      <c r="F3957" s="41">
        <f t="shared" si="433"/>
        <v>1048.51</v>
      </c>
      <c r="G3957" s="41">
        <f>IF(VLOOKUP(F3957,Constantes!$D$2:$E$11,2,TRUE)=0,+F3957,VLOOKUP(F3957,Constantes!$D$2:$E$11,2,TRUE))</f>
        <v>1050</v>
      </c>
      <c r="H3957" s="41">
        <f>ROUND(+Motor!$D$15*Iteración!G3957,2)</f>
        <v>49.35</v>
      </c>
      <c r="I3957" s="48">
        <f t="shared" si="434"/>
        <v>840.829999999964</v>
      </c>
      <c r="J3957" s="41">
        <f t="shared" si="435"/>
        <v>890.17999999996402</v>
      </c>
      <c r="L3957" t="str">
        <f t="shared" si="436"/>
        <v>840,83</v>
      </c>
      <c r="M3957" s="41">
        <f t="shared" si="437"/>
        <v>890.17999999996402</v>
      </c>
    </row>
    <row r="3958" spans="2:13" x14ac:dyDescent="0.2">
      <c r="B3958" s="41">
        <f t="shared" si="431"/>
        <v>10682.279999999568</v>
      </c>
      <c r="C3958" s="41">
        <f>Motor!$E$5</f>
        <v>1900</v>
      </c>
      <c r="D3958" s="41">
        <f>Motor!$E$6</f>
        <v>0</v>
      </c>
      <c r="E3958" s="41">
        <f t="shared" si="432"/>
        <v>12582.279999999568</v>
      </c>
      <c r="F3958" s="41">
        <f t="shared" si="433"/>
        <v>1048.52</v>
      </c>
      <c r="G3958" s="41">
        <f>IF(VLOOKUP(F3958,Constantes!$D$2:$E$11,2,TRUE)=0,+F3958,VLOOKUP(F3958,Constantes!$D$2:$E$11,2,TRUE))</f>
        <v>1050</v>
      </c>
      <c r="H3958" s="41">
        <f>ROUND(+Motor!$D$15*Iteración!G3958,2)</f>
        <v>49.35</v>
      </c>
      <c r="I3958" s="48">
        <f t="shared" si="434"/>
        <v>840.83999999996399</v>
      </c>
      <c r="J3958" s="41">
        <f t="shared" si="435"/>
        <v>890.18999999996402</v>
      </c>
      <c r="L3958" t="str">
        <f t="shared" si="436"/>
        <v>840,84</v>
      </c>
      <c r="M3958" s="41">
        <f t="shared" si="437"/>
        <v>890.18999999996402</v>
      </c>
    </row>
    <row r="3959" spans="2:13" x14ac:dyDescent="0.2">
      <c r="B3959" s="41">
        <f t="shared" si="431"/>
        <v>10682.399999999569</v>
      </c>
      <c r="C3959" s="41">
        <f>Motor!$E$5</f>
        <v>1900</v>
      </c>
      <c r="D3959" s="41">
        <f>Motor!$E$6</f>
        <v>0</v>
      </c>
      <c r="E3959" s="41">
        <f t="shared" si="432"/>
        <v>12582.399999999569</v>
      </c>
      <c r="F3959" s="41">
        <f t="shared" si="433"/>
        <v>1048.53</v>
      </c>
      <c r="G3959" s="41">
        <f>IF(VLOOKUP(F3959,Constantes!$D$2:$E$11,2,TRUE)=0,+F3959,VLOOKUP(F3959,Constantes!$D$2:$E$11,2,TRUE))</f>
        <v>1050</v>
      </c>
      <c r="H3959" s="41">
        <f>ROUND(+Motor!$D$15*Iteración!G3959,2)</f>
        <v>49.35</v>
      </c>
      <c r="I3959" s="48">
        <f t="shared" si="434"/>
        <v>840.84999999996398</v>
      </c>
      <c r="J3959" s="41">
        <f t="shared" si="435"/>
        <v>890.19999999996401</v>
      </c>
      <c r="L3959" t="str">
        <f t="shared" si="436"/>
        <v>840,85</v>
      </c>
      <c r="M3959" s="41">
        <f t="shared" si="437"/>
        <v>890.19999999996401</v>
      </c>
    </row>
    <row r="3960" spans="2:13" x14ac:dyDescent="0.2">
      <c r="B3960" s="41">
        <f t="shared" si="431"/>
        <v>10682.519999999568</v>
      </c>
      <c r="C3960" s="41">
        <f>Motor!$E$5</f>
        <v>1900</v>
      </c>
      <c r="D3960" s="41">
        <f>Motor!$E$6</f>
        <v>0</v>
      </c>
      <c r="E3960" s="41">
        <f t="shared" si="432"/>
        <v>12582.519999999568</v>
      </c>
      <c r="F3960" s="41">
        <f t="shared" si="433"/>
        <v>1048.54</v>
      </c>
      <c r="G3960" s="41">
        <f>IF(VLOOKUP(F3960,Constantes!$D$2:$E$11,2,TRUE)=0,+F3960,VLOOKUP(F3960,Constantes!$D$2:$E$11,2,TRUE))</f>
        <v>1050</v>
      </c>
      <c r="H3960" s="41">
        <f>ROUND(+Motor!$D$15*Iteración!G3960,2)</f>
        <v>49.35</v>
      </c>
      <c r="I3960" s="48">
        <f t="shared" si="434"/>
        <v>840.85999999996397</v>
      </c>
      <c r="J3960" s="41">
        <f t="shared" si="435"/>
        <v>890.209999999964</v>
      </c>
      <c r="L3960" t="str">
        <f t="shared" si="436"/>
        <v>840,86</v>
      </c>
      <c r="M3960" s="41">
        <f t="shared" si="437"/>
        <v>890.209999999964</v>
      </c>
    </row>
    <row r="3961" spans="2:13" x14ac:dyDescent="0.2">
      <c r="B3961" s="41">
        <f t="shared" si="431"/>
        <v>10682.639999999568</v>
      </c>
      <c r="C3961" s="41">
        <f>Motor!$E$5</f>
        <v>1900</v>
      </c>
      <c r="D3961" s="41">
        <f>Motor!$E$6</f>
        <v>0</v>
      </c>
      <c r="E3961" s="41">
        <f t="shared" si="432"/>
        <v>12582.639999999568</v>
      </c>
      <c r="F3961" s="41">
        <f t="shared" si="433"/>
        <v>1048.55</v>
      </c>
      <c r="G3961" s="41">
        <f>IF(VLOOKUP(F3961,Constantes!$D$2:$E$11,2,TRUE)=0,+F3961,VLOOKUP(F3961,Constantes!$D$2:$E$11,2,TRUE))</f>
        <v>1050</v>
      </c>
      <c r="H3961" s="41">
        <f>ROUND(+Motor!$D$15*Iteración!G3961,2)</f>
        <v>49.35</v>
      </c>
      <c r="I3961" s="48">
        <f t="shared" si="434"/>
        <v>840.86999999996397</v>
      </c>
      <c r="J3961" s="41">
        <f t="shared" si="435"/>
        <v>890.21999999996399</v>
      </c>
      <c r="L3961" t="str">
        <f t="shared" si="436"/>
        <v>840,87</v>
      </c>
      <c r="M3961" s="41">
        <f t="shared" si="437"/>
        <v>890.21999999996399</v>
      </c>
    </row>
    <row r="3962" spans="2:13" x14ac:dyDescent="0.2">
      <c r="B3962" s="41">
        <f t="shared" si="431"/>
        <v>10682.759999999567</v>
      </c>
      <c r="C3962" s="41">
        <f>Motor!$E$5</f>
        <v>1900</v>
      </c>
      <c r="D3962" s="41">
        <f>Motor!$E$6</f>
        <v>0</v>
      </c>
      <c r="E3962" s="41">
        <f t="shared" si="432"/>
        <v>12582.759999999567</v>
      </c>
      <c r="F3962" s="41">
        <f t="shared" si="433"/>
        <v>1048.56</v>
      </c>
      <c r="G3962" s="41">
        <f>IF(VLOOKUP(F3962,Constantes!$D$2:$E$11,2,TRUE)=0,+F3962,VLOOKUP(F3962,Constantes!$D$2:$E$11,2,TRUE))</f>
        <v>1050</v>
      </c>
      <c r="H3962" s="41">
        <f>ROUND(+Motor!$D$15*Iteración!G3962,2)</f>
        <v>49.35</v>
      </c>
      <c r="I3962" s="48">
        <f t="shared" si="434"/>
        <v>840.87999999996396</v>
      </c>
      <c r="J3962" s="41">
        <f t="shared" si="435"/>
        <v>890.22999999996398</v>
      </c>
      <c r="L3962" t="str">
        <f t="shared" si="436"/>
        <v>840,88</v>
      </c>
      <c r="M3962" s="41">
        <f t="shared" si="437"/>
        <v>890.22999999996398</v>
      </c>
    </row>
    <row r="3963" spans="2:13" x14ac:dyDescent="0.2">
      <c r="B3963" s="41">
        <f t="shared" si="431"/>
        <v>10682.879999999568</v>
      </c>
      <c r="C3963" s="41">
        <f>Motor!$E$5</f>
        <v>1900</v>
      </c>
      <c r="D3963" s="41">
        <f>Motor!$E$6</f>
        <v>0</v>
      </c>
      <c r="E3963" s="41">
        <f t="shared" si="432"/>
        <v>12582.879999999568</v>
      </c>
      <c r="F3963" s="41">
        <f t="shared" si="433"/>
        <v>1048.57</v>
      </c>
      <c r="G3963" s="41">
        <f>IF(VLOOKUP(F3963,Constantes!$D$2:$E$11,2,TRUE)=0,+F3963,VLOOKUP(F3963,Constantes!$D$2:$E$11,2,TRUE))</f>
        <v>1050</v>
      </c>
      <c r="H3963" s="41">
        <f>ROUND(+Motor!$D$15*Iteración!G3963,2)</f>
        <v>49.35</v>
      </c>
      <c r="I3963" s="48">
        <f t="shared" si="434"/>
        <v>840.88999999996395</v>
      </c>
      <c r="J3963" s="41">
        <f t="shared" si="435"/>
        <v>890.23999999996397</v>
      </c>
      <c r="L3963" t="str">
        <f t="shared" si="436"/>
        <v>840,89</v>
      </c>
      <c r="M3963" s="41">
        <f t="shared" si="437"/>
        <v>890.23999999996397</v>
      </c>
    </row>
    <row r="3964" spans="2:13" x14ac:dyDescent="0.2">
      <c r="B3964" s="41">
        <f t="shared" si="431"/>
        <v>10682.999999999567</v>
      </c>
      <c r="C3964" s="41">
        <f>Motor!$E$5</f>
        <v>1900</v>
      </c>
      <c r="D3964" s="41">
        <f>Motor!$E$6</f>
        <v>0</v>
      </c>
      <c r="E3964" s="41">
        <f t="shared" si="432"/>
        <v>12582.999999999567</v>
      </c>
      <c r="F3964" s="41">
        <f t="shared" si="433"/>
        <v>1048.58</v>
      </c>
      <c r="G3964" s="41">
        <f>IF(VLOOKUP(F3964,Constantes!$D$2:$E$11,2,TRUE)=0,+F3964,VLOOKUP(F3964,Constantes!$D$2:$E$11,2,TRUE))</f>
        <v>1050</v>
      </c>
      <c r="H3964" s="41">
        <f>ROUND(+Motor!$D$15*Iteración!G3964,2)</f>
        <v>49.35</v>
      </c>
      <c r="I3964" s="48">
        <f t="shared" si="434"/>
        <v>840.89999999996394</v>
      </c>
      <c r="J3964" s="41">
        <f t="shared" si="435"/>
        <v>890.24999999996396</v>
      </c>
      <c r="L3964" t="str">
        <f t="shared" si="436"/>
        <v>840,90</v>
      </c>
      <c r="M3964" s="41">
        <f t="shared" si="437"/>
        <v>890.24999999996396</v>
      </c>
    </row>
    <row r="3965" spans="2:13" x14ac:dyDescent="0.2">
      <c r="B3965" s="41">
        <f t="shared" si="431"/>
        <v>10683.119999999568</v>
      </c>
      <c r="C3965" s="41">
        <f>Motor!$E$5</f>
        <v>1900</v>
      </c>
      <c r="D3965" s="41">
        <f>Motor!$E$6</f>
        <v>0</v>
      </c>
      <c r="E3965" s="41">
        <f t="shared" si="432"/>
        <v>12583.119999999568</v>
      </c>
      <c r="F3965" s="41">
        <f t="shared" si="433"/>
        <v>1048.5899999999999</v>
      </c>
      <c r="G3965" s="41">
        <f>IF(VLOOKUP(F3965,Constantes!$D$2:$E$11,2,TRUE)=0,+F3965,VLOOKUP(F3965,Constantes!$D$2:$E$11,2,TRUE))</f>
        <v>1050</v>
      </c>
      <c r="H3965" s="41">
        <f>ROUND(+Motor!$D$15*Iteración!G3965,2)</f>
        <v>49.35</v>
      </c>
      <c r="I3965" s="48">
        <f t="shared" si="434"/>
        <v>840.90999999996393</v>
      </c>
      <c r="J3965" s="41">
        <f t="shared" si="435"/>
        <v>890.25999999996395</v>
      </c>
      <c r="L3965" t="str">
        <f t="shared" si="436"/>
        <v>840,91</v>
      </c>
      <c r="M3965" s="41">
        <f t="shared" si="437"/>
        <v>890.25999999996395</v>
      </c>
    </row>
    <row r="3966" spans="2:13" x14ac:dyDescent="0.2">
      <c r="B3966" s="41">
        <f t="shared" si="431"/>
        <v>10683.239999999567</v>
      </c>
      <c r="C3966" s="41">
        <f>Motor!$E$5</f>
        <v>1900</v>
      </c>
      <c r="D3966" s="41">
        <f>Motor!$E$6</f>
        <v>0</v>
      </c>
      <c r="E3966" s="41">
        <f t="shared" si="432"/>
        <v>12583.239999999567</v>
      </c>
      <c r="F3966" s="41">
        <f t="shared" si="433"/>
        <v>1048.5999999999999</v>
      </c>
      <c r="G3966" s="41">
        <f>IF(VLOOKUP(F3966,Constantes!$D$2:$E$11,2,TRUE)=0,+F3966,VLOOKUP(F3966,Constantes!$D$2:$E$11,2,TRUE))</f>
        <v>1050</v>
      </c>
      <c r="H3966" s="41">
        <f>ROUND(+Motor!$D$15*Iteración!G3966,2)</f>
        <v>49.35</v>
      </c>
      <c r="I3966" s="48">
        <f t="shared" si="434"/>
        <v>840.91999999996392</v>
      </c>
      <c r="J3966" s="41">
        <f t="shared" si="435"/>
        <v>890.26999999996394</v>
      </c>
      <c r="L3966" t="str">
        <f t="shared" si="436"/>
        <v>840,92</v>
      </c>
      <c r="M3966" s="41">
        <f t="shared" si="437"/>
        <v>890.26999999996394</v>
      </c>
    </row>
    <row r="3967" spans="2:13" x14ac:dyDescent="0.2">
      <c r="B3967" s="41">
        <f t="shared" si="431"/>
        <v>10683.359999999568</v>
      </c>
      <c r="C3967" s="41">
        <f>Motor!$E$5</f>
        <v>1900</v>
      </c>
      <c r="D3967" s="41">
        <f>Motor!$E$6</f>
        <v>0</v>
      </c>
      <c r="E3967" s="41">
        <f t="shared" si="432"/>
        <v>12583.359999999568</v>
      </c>
      <c r="F3967" s="41">
        <f t="shared" si="433"/>
        <v>1048.6099999999999</v>
      </c>
      <c r="G3967" s="41">
        <f>IF(VLOOKUP(F3967,Constantes!$D$2:$E$11,2,TRUE)=0,+F3967,VLOOKUP(F3967,Constantes!$D$2:$E$11,2,TRUE))</f>
        <v>1050</v>
      </c>
      <c r="H3967" s="41">
        <f>ROUND(+Motor!$D$15*Iteración!G3967,2)</f>
        <v>49.35</v>
      </c>
      <c r="I3967" s="48">
        <f t="shared" si="434"/>
        <v>840.92999999996391</v>
      </c>
      <c r="J3967" s="41">
        <f t="shared" si="435"/>
        <v>890.27999999996393</v>
      </c>
      <c r="L3967" t="str">
        <f t="shared" si="436"/>
        <v>840,93</v>
      </c>
      <c r="M3967" s="41">
        <f t="shared" si="437"/>
        <v>890.27999999996393</v>
      </c>
    </row>
    <row r="3968" spans="2:13" x14ac:dyDescent="0.2">
      <c r="B3968" s="41">
        <f t="shared" si="431"/>
        <v>10683.479999999567</v>
      </c>
      <c r="C3968" s="41">
        <f>Motor!$E$5</f>
        <v>1900</v>
      </c>
      <c r="D3968" s="41">
        <f>Motor!$E$6</f>
        <v>0</v>
      </c>
      <c r="E3968" s="41">
        <f t="shared" si="432"/>
        <v>12583.479999999567</v>
      </c>
      <c r="F3968" s="41">
        <f t="shared" si="433"/>
        <v>1048.6199999999999</v>
      </c>
      <c r="G3968" s="41">
        <f>IF(VLOOKUP(F3968,Constantes!$D$2:$E$11,2,TRUE)=0,+F3968,VLOOKUP(F3968,Constantes!$D$2:$E$11,2,TRUE))</f>
        <v>1050</v>
      </c>
      <c r="H3968" s="41">
        <f>ROUND(+Motor!$D$15*Iteración!G3968,2)</f>
        <v>49.35</v>
      </c>
      <c r="I3968" s="48">
        <f t="shared" si="434"/>
        <v>840.9399999999639</v>
      </c>
      <c r="J3968" s="41">
        <f t="shared" si="435"/>
        <v>890.28999999996392</v>
      </c>
      <c r="L3968" t="str">
        <f t="shared" si="436"/>
        <v>840,94</v>
      </c>
      <c r="M3968" s="41">
        <f t="shared" si="437"/>
        <v>890.28999999996392</v>
      </c>
    </row>
    <row r="3969" spans="2:13" x14ac:dyDescent="0.2">
      <c r="B3969" s="41">
        <f t="shared" si="431"/>
        <v>10683.599999999567</v>
      </c>
      <c r="C3969" s="41">
        <f>Motor!$E$5</f>
        <v>1900</v>
      </c>
      <c r="D3969" s="41">
        <f>Motor!$E$6</f>
        <v>0</v>
      </c>
      <c r="E3969" s="41">
        <f t="shared" si="432"/>
        <v>12583.599999999567</v>
      </c>
      <c r="F3969" s="41">
        <f t="shared" si="433"/>
        <v>1048.6300000000001</v>
      </c>
      <c r="G3969" s="41">
        <f>IF(VLOOKUP(F3969,Constantes!$D$2:$E$11,2,TRUE)=0,+F3969,VLOOKUP(F3969,Constantes!$D$2:$E$11,2,TRUE))</f>
        <v>1050</v>
      </c>
      <c r="H3969" s="41">
        <f>ROUND(+Motor!$D$15*Iteración!G3969,2)</f>
        <v>49.35</v>
      </c>
      <c r="I3969" s="48">
        <f t="shared" si="434"/>
        <v>840.94999999996389</v>
      </c>
      <c r="J3969" s="41">
        <f t="shared" si="435"/>
        <v>890.29999999996392</v>
      </c>
      <c r="L3969" t="str">
        <f t="shared" si="436"/>
        <v>840,95</v>
      </c>
      <c r="M3969" s="41">
        <f t="shared" si="437"/>
        <v>890.29999999996392</v>
      </c>
    </row>
    <row r="3970" spans="2:13" x14ac:dyDescent="0.2">
      <c r="B3970" s="41">
        <f t="shared" si="431"/>
        <v>10683.719999999566</v>
      </c>
      <c r="C3970" s="41">
        <f>Motor!$E$5</f>
        <v>1900</v>
      </c>
      <c r="D3970" s="41">
        <f>Motor!$E$6</f>
        <v>0</v>
      </c>
      <c r="E3970" s="41">
        <f t="shared" si="432"/>
        <v>12583.719999999566</v>
      </c>
      <c r="F3970" s="41">
        <f t="shared" si="433"/>
        <v>1048.6400000000001</v>
      </c>
      <c r="G3970" s="41">
        <f>IF(VLOOKUP(F3970,Constantes!$D$2:$E$11,2,TRUE)=0,+F3970,VLOOKUP(F3970,Constantes!$D$2:$E$11,2,TRUE))</f>
        <v>1050</v>
      </c>
      <c r="H3970" s="41">
        <f>ROUND(+Motor!$D$15*Iteración!G3970,2)</f>
        <v>49.35</v>
      </c>
      <c r="I3970" s="48">
        <f t="shared" si="434"/>
        <v>840.95999999996388</v>
      </c>
      <c r="J3970" s="41">
        <f t="shared" si="435"/>
        <v>890.30999999996391</v>
      </c>
      <c r="L3970" t="str">
        <f t="shared" si="436"/>
        <v>840,96</v>
      </c>
      <c r="M3970" s="41">
        <f t="shared" si="437"/>
        <v>890.30999999996391</v>
      </c>
    </row>
    <row r="3971" spans="2:13" x14ac:dyDescent="0.2">
      <c r="B3971" s="41">
        <f t="shared" si="431"/>
        <v>10683.839999999567</v>
      </c>
      <c r="C3971" s="41">
        <f>Motor!$E$5</f>
        <v>1900</v>
      </c>
      <c r="D3971" s="41">
        <f>Motor!$E$6</f>
        <v>0</v>
      </c>
      <c r="E3971" s="41">
        <f t="shared" si="432"/>
        <v>12583.839999999567</v>
      </c>
      <c r="F3971" s="41">
        <f t="shared" si="433"/>
        <v>1048.6500000000001</v>
      </c>
      <c r="G3971" s="41">
        <f>IF(VLOOKUP(F3971,Constantes!$D$2:$E$11,2,TRUE)=0,+F3971,VLOOKUP(F3971,Constantes!$D$2:$E$11,2,TRUE))</f>
        <v>1050</v>
      </c>
      <c r="H3971" s="41">
        <f>ROUND(+Motor!$D$15*Iteración!G3971,2)</f>
        <v>49.35</v>
      </c>
      <c r="I3971" s="48">
        <f t="shared" si="434"/>
        <v>840.96999999996387</v>
      </c>
      <c r="J3971" s="41">
        <f t="shared" si="435"/>
        <v>890.3199999999639</v>
      </c>
      <c r="L3971" t="str">
        <f t="shared" si="436"/>
        <v>840,97</v>
      </c>
      <c r="M3971" s="41">
        <f t="shared" si="437"/>
        <v>890.3199999999639</v>
      </c>
    </row>
    <row r="3972" spans="2:13" x14ac:dyDescent="0.2">
      <c r="B3972" s="41">
        <f t="shared" ref="B3972:B4035" si="438">+J3972*12</f>
        <v>10683.959999999566</v>
      </c>
      <c r="C3972" s="41">
        <f>Motor!$E$5</f>
        <v>1900</v>
      </c>
      <c r="D3972" s="41">
        <f>Motor!$E$6</f>
        <v>0</v>
      </c>
      <c r="E3972" s="41">
        <f t="shared" si="432"/>
        <v>12583.959999999566</v>
      </c>
      <c r="F3972" s="41">
        <f t="shared" si="433"/>
        <v>1048.6600000000001</v>
      </c>
      <c r="G3972" s="41">
        <f>IF(VLOOKUP(F3972,Constantes!$D$2:$E$11,2,TRUE)=0,+F3972,VLOOKUP(F3972,Constantes!$D$2:$E$11,2,TRUE))</f>
        <v>1050</v>
      </c>
      <c r="H3972" s="41">
        <f>ROUND(+Motor!$D$15*Iteración!G3972,2)</f>
        <v>49.35</v>
      </c>
      <c r="I3972" s="48">
        <f t="shared" si="434"/>
        <v>840.97999999996387</v>
      </c>
      <c r="J3972" s="41">
        <f t="shared" si="435"/>
        <v>890.32999999996389</v>
      </c>
      <c r="L3972" t="str">
        <f t="shared" si="436"/>
        <v>840,98</v>
      </c>
      <c r="M3972" s="41">
        <f t="shared" si="437"/>
        <v>890.32999999996389</v>
      </c>
    </row>
    <row r="3973" spans="2:13" x14ac:dyDescent="0.2">
      <c r="B3973" s="41">
        <f t="shared" si="438"/>
        <v>10684.079999999567</v>
      </c>
      <c r="C3973" s="41">
        <f>Motor!$E$5</f>
        <v>1900</v>
      </c>
      <c r="D3973" s="41">
        <f>Motor!$E$6</f>
        <v>0</v>
      </c>
      <c r="E3973" s="41">
        <f t="shared" ref="E3973:E4036" si="439">SUM(B3973:D3973)</f>
        <v>12584.079999999567</v>
      </c>
      <c r="F3973" s="41">
        <f t="shared" ref="F3973:F4036" si="440">ROUND(+E3973/12,2)</f>
        <v>1048.67</v>
      </c>
      <c r="G3973" s="41">
        <f>IF(VLOOKUP(F3973,Constantes!$D$2:$E$11,2,TRUE)=0,+F3973,VLOOKUP(F3973,Constantes!$D$2:$E$11,2,TRUE))</f>
        <v>1050</v>
      </c>
      <c r="H3973" s="41">
        <f>ROUND(+Motor!$D$15*Iteración!G3973,2)</f>
        <v>49.35</v>
      </c>
      <c r="I3973" s="48">
        <f t="shared" ref="I3973:I4036" si="441">+J3973-H3973</f>
        <v>840.98999999996386</v>
      </c>
      <c r="J3973" s="41">
        <f t="shared" ref="J3973:J4036" si="442">+J3972+$J$1</f>
        <v>890.33999999996388</v>
      </c>
      <c r="L3973" t="str">
        <f t="shared" si="436"/>
        <v>840,99</v>
      </c>
      <c r="M3973" s="41">
        <f t="shared" si="437"/>
        <v>890.33999999996388</v>
      </c>
    </row>
    <row r="3974" spans="2:13" x14ac:dyDescent="0.2">
      <c r="B3974" s="41">
        <f t="shared" si="438"/>
        <v>10684.199999999566</v>
      </c>
      <c r="C3974" s="41">
        <f>Motor!$E$5</f>
        <v>1900</v>
      </c>
      <c r="D3974" s="41">
        <f>Motor!$E$6</f>
        <v>0</v>
      </c>
      <c r="E3974" s="41">
        <f t="shared" si="439"/>
        <v>12584.199999999566</v>
      </c>
      <c r="F3974" s="41">
        <f t="shared" si="440"/>
        <v>1048.68</v>
      </c>
      <c r="G3974" s="41">
        <f>IF(VLOOKUP(F3974,Constantes!$D$2:$E$11,2,TRUE)=0,+F3974,VLOOKUP(F3974,Constantes!$D$2:$E$11,2,TRUE))</f>
        <v>1050</v>
      </c>
      <c r="H3974" s="41">
        <f>ROUND(+Motor!$D$15*Iteración!G3974,2)</f>
        <v>49.35</v>
      </c>
      <c r="I3974" s="48">
        <f t="shared" si="441"/>
        <v>840.99999999996385</v>
      </c>
      <c r="J3974" s="41">
        <f t="shared" si="442"/>
        <v>890.34999999996387</v>
      </c>
      <c r="L3974" t="str">
        <f t="shared" si="436"/>
        <v>841,00</v>
      </c>
      <c r="M3974" s="41">
        <f t="shared" si="437"/>
        <v>890.34999999996387</v>
      </c>
    </row>
    <row r="3975" spans="2:13" x14ac:dyDescent="0.2">
      <c r="B3975" s="41">
        <f t="shared" si="438"/>
        <v>10684.319999999567</v>
      </c>
      <c r="C3975" s="41">
        <f>Motor!$E$5</f>
        <v>1900</v>
      </c>
      <c r="D3975" s="41">
        <f>Motor!$E$6</f>
        <v>0</v>
      </c>
      <c r="E3975" s="41">
        <f t="shared" si="439"/>
        <v>12584.319999999567</v>
      </c>
      <c r="F3975" s="41">
        <f t="shared" si="440"/>
        <v>1048.69</v>
      </c>
      <c r="G3975" s="41">
        <f>IF(VLOOKUP(F3975,Constantes!$D$2:$E$11,2,TRUE)=0,+F3975,VLOOKUP(F3975,Constantes!$D$2:$E$11,2,TRUE))</f>
        <v>1050</v>
      </c>
      <c r="H3975" s="41">
        <f>ROUND(+Motor!$D$15*Iteración!G3975,2)</f>
        <v>49.35</v>
      </c>
      <c r="I3975" s="48">
        <f t="shared" si="441"/>
        <v>841.00999999996384</v>
      </c>
      <c r="J3975" s="41">
        <f t="shared" si="442"/>
        <v>890.35999999996386</v>
      </c>
      <c r="L3975" t="str">
        <f t="shared" si="436"/>
        <v>841,01</v>
      </c>
      <c r="M3975" s="41">
        <f t="shared" si="437"/>
        <v>890.35999999996386</v>
      </c>
    </row>
    <row r="3976" spans="2:13" x14ac:dyDescent="0.2">
      <c r="B3976" s="41">
        <f t="shared" si="438"/>
        <v>10684.439999999566</v>
      </c>
      <c r="C3976" s="41">
        <f>Motor!$E$5</f>
        <v>1900</v>
      </c>
      <c r="D3976" s="41">
        <f>Motor!$E$6</f>
        <v>0</v>
      </c>
      <c r="E3976" s="41">
        <f t="shared" si="439"/>
        <v>12584.439999999566</v>
      </c>
      <c r="F3976" s="41">
        <f t="shared" si="440"/>
        <v>1048.7</v>
      </c>
      <c r="G3976" s="41">
        <f>IF(VLOOKUP(F3976,Constantes!$D$2:$E$11,2,TRUE)=0,+F3976,VLOOKUP(F3976,Constantes!$D$2:$E$11,2,TRUE))</f>
        <v>1050</v>
      </c>
      <c r="H3976" s="41">
        <f>ROUND(+Motor!$D$15*Iteración!G3976,2)</f>
        <v>49.35</v>
      </c>
      <c r="I3976" s="48">
        <f t="shared" si="441"/>
        <v>841.01999999996383</v>
      </c>
      <c r="J3976" s="41">
        <f t="shared" si="442"/>
        <v>890.36999999996385</v>
      </c>
      <c r="L3976" t="str">
        <f t="shared" si="436"/>
        <v>841,02</v>
      </c>
      <c r="M3976" s="41">
        <f t="shared" si="437"/>
        <v>890.36999999996385</v>
      </c>
    </row>
    <row r="3977" spans="2:13" x14ac:dyDescent="0.2">
      <c r="B3977" s="41">
        <f t="shared" si="438"/>
        <v>10684.559999999567</v>
      </c>
      <c r="C3977" s="41">
        <f>Motor!$E$5</f>
        <v>1900</v>
      </c>
      <c r="D3977" s="41">
        <f>Motor!$E$6</f>
        <v>0</v>
      </c>
      <c r="E3977" s="41">
        <f t="shared" si="439"/>
        <v>12584.559999999567</v>
      </c>
      <c r="F3977" s="41">
        <f t="shared" si="440"/>
        <v>1048.71</v>
      </c>
      <c r="G3977" s="41">
        <f>IF(VLOOKUP(F3977,Constantes!$D$2:$E$11,2,TRUE)=0,+F3977,VLOOKUP(F3977,Constantes!$D$2:$E$11,2,TRUE))</f>
        <v>1050</v>
      </c>
      <c r="H3977" s="41">
        <f>ROUND(+Motor!$D$15*Iteración!G3977,2)</f>
        <v>49.35</v>
      </c>
      <c r="I3977" s="48">
        <f t="shared" si="441"/>
        <v>841.02999999996382</v>
      </c>
      <c r="J3977" s="41">
        <f t="shared" si="442"/>
        <v>890.37999999996384</v>
      </c>
      <c r="L3977" t="str">
        <f t="shared" si="436"/>
        <v>841,03</v>
      </c>
      <c r="M3977" s="41">
        <f t="shared" si="437"/>
        <v>890.37999999996384</v>
      </c>
    </row>
    <row r="3978" spans="2:13" x14ac:dyDescent="0.2">
      <c r="B3978" s="41">
        <f t="shared" si="438"/>
        <v>10684.679999999566</v>
      </c>
      <c r="C3978" s="41">
        <f>Motor!$E$5</f>
        <v>1900</v>
      </c>
      <c r="D3978" s="41">
        <f>Motor!$E$6</f>
        <v>0</v>
      </c>
      <c r="E3978" s="41">
        <f t="shared" si="439"/>
        <v>12584.679999999566</v>
      </c>
      <c r="F3978" s="41">
        <f t="shared" si="440"/>
        <v>1048.72</v>
      </c>
      <c r="G3978" s="41">
        <f>IF(VLOOKUP(F3978,Constantes!$D$2:$E$11,2,TRUE)=0,+F3978,VLOOKUP(F3978,Constantes!$D$2:$E$11,2,TRUE))</f>
        <v>1050</v>
      </c>
      <c r="H3978" s="41">
        <f>ROUND(+Motor!$D$15*Iteración!G3978,2)</f>
        <v>49.35</v>
      </c>
      <c r="I3978" s="48">
        <f t="shared" si="441"/>
        <v>841.03999999996381</v>
      </c>
      <c r="J3978" s="41">
        <f t="shared" si="442"/>
        <v>890.38999999996383</v>
      </c>
      <c r="L3978" t="str">
        <f t="shared" si="436"/>
        <v>841,04</v>
      </c>
      <c r="M3978" s="41">
        <f t="shared" si="437"/>
        <v>890.38999999996383</v>
      </c>
    </row>
    <row r="3979" spans="2:13" x14ac:dyDescent="0.2">
      <c r="B3979" s="41">
        <f t="shared" si="438"/>
        <v>10684.799999999566</v>
      </c>
      <c r="C3979" s="41">
        <f>Motor!$E$5</f>
        <v>1900</v>
      </c>
      <c r="D3979" s="41">
        <f>Motor!$E$6</f>
        <v>0</v>
      </c>
      <c r="E3979" s="41">
        <f t="shared" si="439"/>
        <v>12584.799999999566</v>
      </c>
      <c r="F3979" s="41">
        <f t="shared" si="440"/>
        <v>1048.73</v>
      </c>
      <c r="G3979" s="41">
        <f>IF(VLOOKUP(F3979,Constantes!$D$2:$E$11,2,TRUE)=0,+F3979,VLOOKUP(F3979,Constantes!$D$2:$E$11,2,TRUE))</f>
        <v>1050</v>
      </c>
      <c r="H3979" s="41">
        <f>ROUND(+Motor!$D$15*Iteración!G3979,2)</f>
        <v>49.35</v>
      </c>
      <c r="I3979" s="48">
        <f t="shared" si="441"/>
        <v>841.0499999999638</v>
      </c>
      <c r="J3979" s="41">
        <f t="shared" si="442"/>
        <v>890.39999999996382</v>
      </c>
      <c r="L3979" t="str">
        <f t="shared" si="436"/>
        <v>841,05</v>
      </c>
      <c r="M3979" s="41">
        <f t="shared" si="437"/>
        <v>890.39999999996382</v>
      </c>
    </row>
    <row r="3980" spans="2:13" x14ac:dyDescent="0.2">
      <c r="B3980" s="41">
        <f t="shared" si="438"/>
        <v>10684.919999999565</v>
      </c>
      <c r="C3980" s="41">
        <f>Motor!$E$5</f>
        <v>1900</v>
      </c>
      <c r="D3980" s="41">
        <f>Motor!$E$6</f>
        <v>0</v>
      </c>
      <c r="E3980" s="41">
        <f t="shared" si="439"/>
        <v>12584.919999999565</v>
      </c>
      <c r="F3980" s="41">
        <f t="shared" si="440"/>
        <v>1048.74</v>
      </c>
      <c r="G3980" s="41">
        <f>IF(VLOOKUP(F3980,Constantes!$D$2:$E$11,2,TRUE)=0,+F3980,VLOOKUP(F3980,Constantes!$D$2:$E$11,2,TRUE))</f>
        <v>1050</v>
      </c>
      <c r="H3980" s="41">
        <f>ROUND(+Motor!$D$15*Iteración!G3980,2)</f>
        <v>49.35</v>
      </c>
      <c r="I3980" s="48">
        <f t="shared" si="441"/>
        <v>841.05999999996379</v>
      </c>
      <c r="J3980" s="41">
        <f t="shared" si="442"/>
        <v>890.40999999996382</v>
      </c>
      <c r="L3980" t="str">
        <f t="shared" si="436"/>
        <v>841,06</v>
      </c>
      <c r="M3980" s="41">
        <f t="shared" si="437"/>
        <v>890.40999999996382</v>
      </c>
    </row>
    <row r="3981" spans="2:13" x14ac:dyDescent="0.2">
      <c r="B3981" s="41">
        <f t="shared" si="438"/>
        <v>10685.039999999566</v>
      </c>
      <c r="C3981" s="41">
        <f>Motor!$E$5</f>
        <v>1900</v>
      </c>
      <c r="D3981" s="41">
        <f>Motor!$E$6</f>
        <v>0</v>
      </c>
      <c r="E3981" s="41">
        <f t="shared" si="439"/>
        <v>12585.039999999566</v>
      </c>
      <c r="F3981" s="41">
        <f t="shared" si="440"/>
        <v>1048.75</v>
      </c>
      <c r="G3981" s="41">
        <f>IF(VLOOKUP(F3981,Constantes!$D$2:$E$11,2,TRUE)=0,+F3981,VLOOKUP(F3981,Constantes!$D$2:$E$11,2,TRUE))</f>
        <v>1050</v>
      </c>
      <c r="H3981" s="41">
        <f>ROUND(+Motor!$D$15*Iteración!G3981,2)</f>
        <v>49.35</v>
      </c>
      <c r="I3981" s="48">
        <f t="shared" si="441"/>
        <v>841.06999999996378</v>
      </c>
      <c r="J3981" s="41">
        <f t="shared" si="442"/>
        <v>890.41999999996381</v>
      </c>
      <c r="L3981" t="str">
        <f t="shared" si="436"/>
        <v>841,07</v>
      </c>
      <c r="M3981" s="41">
        <f t="shared" si="437"/>
        <v>890.41999999996381</v>
      </c>
    </row>
    <row r="3982" spans="2:13" x14ac:dyDescent="0.2">
      <c r="B3982" s="41">
        <f t="shared" si="438"/>
        <v>10685.159999999565</v>
      </c>
      <c r="C3982" s="41">
        <f>Motor!$E$5</f>
        <v>1900</v>
      </c>
      <c r="D3982" s="41">
        <f>Motor!$E$6</f>
        <v>0</v>
      </c>
      <c r="E3982" s="41">
        <f t="shared" si="439"/>
        <v>12585.159999999565</v>
      </c>
      <c r="F3982" s="41">
        <f t="shared" si="440"/>
        <v>1048.76</v>
      </c>
      <c r="G3982" s="41">
        <f>IF(VLOOKUP(F3982,Constantes!$D$2:$E$11,2,TRUE)=0,+F3982,VLOOKUP(F3982,Constantes!$D$2:$E$11,2,TRUE))</f>
        <v>1050</v>
      </c>
      <c r="H3982" s="41">
        <f>ROUND(+Motor!$D$15*Iteración!G3982,2)</f>
        <v>49.35</v>
      </c>
      <c r="I3982" s="48">
        <f t="shared" si="441"/>
        <v>841.07999999996377</v>
      </c>
      <c r="J3982" s="41">
        <f t="shared" si="442"/>
        <v>890.4299999999638</v>
      </c>
      <c r="L3982" t="str">
        <f t="shared" si="436"/>
        <v>841,08</v>
      </c>
      <c r="M3982" s="41">
        <f t="shared" si="437"/>
        <v>890.4299999999638</v>
      </c>
    </row>
    <row r="3983" spans="2:13" x14ac:dyDescent="0.2">
      <c r="B3983" s="41">
        <f t="shared" si="438"/>
        <v>10685.279999999566</v>
      </c>
      <c r="C3983" s="41">
        <f>Motor!$E$5</f>
        <v>1900</v>
      </c>
      <c r="D3983" s="41">
        <f>Motor!$E$6</f>
        <v>0</v>
      </c>
      <c r="E3983" s="41">
        <f t="shared" si="439"/>
        <v>12585.279999999566</v>
      </c>
      <c r="F3983" s="41">
        <f t="shared" si="440"/>
        <v>1048.77</v>
      </c>
      <c r="G3983" s="41">
        <f>IF(VLOOKUP(F3983,Constantes!$D$2:$E$11,2,TRUE)=0,+F3983,VLOOKUP(F3983,Constantes!$D$2:$E$11,2,TRUE))</f>
        <v>1050</v>
      </c>
      <c r="H3983" s="41">
        <f>ROUND(+Motor!$D$15*Iteración!G3983,2)</f>
        <v>49.35</v>
      </c>
      <c r="I3983" s="48">
        <f t="shared" si="441"/>
        <v>841.08999999996377</v>
      </c>
      <c r="J3983" s="41">
        <f t="shared" si="442"/>
        <v>890.43999999996379</v>
      </c>
      <c r="L3983" t="str">
        <f t="shared" si="436"/>
        <v>841,09</v>
      </c>
      <c r="M3983" s="41">
        <f t="shared" si="437"/>
        <v>890.43999999996379</v>
      </c>
    </row>
    <row r="3984" spans="2:13" x14ac:dyDescent="0.2">
      <c r="B3984" s="41">
        <f t="shared" si="438"/>
        <v>10685.399999999565</v>
      </c>
      <c r="C3984" s="41">
        <f>Motor!$E$5</f>
        <v>1900</v>
      </c>
      <c r="D3984" s="41">
        <f>Motor!$E$6</f>
        <v>0</v>
      </c>
      <c r="E3984" s="41">
        <f t="shared" si="439"/>
        <v>12585.399999999565</v>
      </c>
      <c r="F3984" s="41">
        <f t="shared" si="440"/>
        <v>1048.78</v>
      </c>
      <c r="G3984" s="41">
        <f>IF(VLOOKUP(F3984,Constantes!$D$2:$E$11,2,TRUE)=0,+F3984,VLOOKUP(F3984,Constantes!$D$2:$E$11,2,TRUE))</f>
        <v>1050</v>
      </c>
      <c r="H3984" s="41">
        <f>ROUND(+Motor!$D$15*Iteración!G3984,2)</f>
        <v>49.35</v>
      </c>
      <c r="I3984" s="48">
        <f t="shared" si="441"/>
        <v>841.09999999996376</v>
      </c>
      <c r="J3984" s="41">
        <f t="shared" si="442"/>
        <v>890.44999999996378</v>
      </c>
      <c r="L3984" t="str">
        <f t="shared" si="436"/>
        <v>841,10</v>
      </c>
      <c r="M3984" s="41">
        <f t="shared" si="437"/>
        <v>890.44999999996378</v>
      </c>
    </row>
    <row r="3985" spans="2:13" x14ac:dyDescent="0.2">
      <c r="B3985" s="41">
        <f t="shared" si="438"/>
        <v>10685.519999999566</v>
      </c>
      <c r="C3985" s="41">
        <f>Motor!$E$5</f>
        <v>1900</v>
      </c>
      <c r="D3985" s="41">
        <f>Motor!$E$6</f>
        <v>0</v>
      </c>
      <c r="E3985" s="41">
        <f t="shared" si="439"/>
        <v>12585.519999999566</v>
      </c>
      <c r="F3985" s="41">
        <f t="shared" si="440"/>
        <v>1048.79</v>
      </c>
      <c r="G3985" s="41">
        <f>IF(VLOOKUP(F3985,Constantes!$D$2:$E$11,2,TRUE)=0,+F3985,VLOOKUP(F3985,Constantes!$D$2:$E$11,2,TRUE))</f>
        <v>1050</v>
      </c>
      <c r="H3985" s="41">
        <f>ROUND(+Motor!$D$15*Iteración!G3985,2)</f>
        <v>49.35</v>
      </c>
      <c r="I3985" s="48">
        <f t="shared" si="441"/>
        <v>841.10999999996375</v>
      </c>
      <c r="J3985" s="41">
        <f t="shared" si="442"/>
        <v>890.45999999996377</v>
      </c>
      <c r="L3985" t="str">
        <f t="shared" si="436"/>
        <v>841,11</v>
      </c>
      <c r="M3985" s="41">
        <f t="shared" si="437"/>
        <v>890.45999999996377</v>
      </c>
    </row>
    <row r="3986" spans="2:13" x14ac:dyDescent="0.2">
      <c r="B3986" s="41">
        <f t="shared" si="438"/>
        <v>10685.639999999565</v>
      </c>
      <c r="C3986" s="41">
        <f>Motor!$E$5</f>
        <v>1900</v>
      </c>
      <c r="D3986" s="41">
        <f>Motor!$E$6</f>
        <v>0</v>
      </c>
      <c r="E3986" s="41">
        <f t="shared" si="439"/>
        <v>12585.639999999565</v>
      </c>
      <c r="F3986" s="41">
        <f t="shared" si="440"/>
        <v>1048.8</v>
      </c>
      <c r="G3986" s="41">
        <f>IF(VLOOKUP(F3986,Constantes!$D$2:$E$11,2,TRUE)=0,+F3986,VLOOKUP(F3986,Constantes!$D$2:$E$11,2,TRUE))</f>
        <v>1050</v>
      </c>
      <c r="H3986" s="41">
        <f>ROUND(+Motor!$D$15*Iteración!G3986,2)</f>
        <v>49.35</v>
      </c>
      <c r="I3986" s="48">
        <f t="shared" si="441"/>
        <v>841.11999999996374</v>
      </c>
      <c r="J3986" s="41">
        <f t="shared" si="442"/>
        <v>890.46999999996376</v>
      </c>
      <c r="L3986" t="str">
        <f t="shared" si="436"/>
        <v>841,12</v>
      </c>
      <c r="M3986" s="41">
        <f t="shared" si="437"/>
        <v>890.46999999996376</v>
      </c>
    </row>
    <row r="3987" spans="2:13" x14ac:dyDescent="0.2">
      <c r="B3987" s="41">
        <f t="shared" si="438"/>
        <v>10685.759999999565</v>
      </c>
      <c r="C3987" s="41">
        <f>Motor!$E$5</f>
        <v>1900</v>
      </c>
      <c r="D3987" s="41">
        <f>Motor!$E$6</f>
        <v>0</v>
      </c>
      <c r="E3987" s="41">
        <f t="shared" si="439"/>
        <v>12585.759999999565</v>
      </c>
      <c r="F3987" s="41">
        <f t="shared" si="440"/>
        <v>1048.81</v>
      </c>
      <c r="G3987" s="41">
        <f>IF(VLOOKUP(F3987,Constantes!$D$2:$E$11,2,TRUE)=0,+F3987,VLOOKUP(F3987,Constantes!$D$2:$E$11,2,TRUE))</f>
        <v>1050</v>
      </c>
      <c r="H3987" s="41">
        <f>ROUND(+Motor!$D$15*Iteración!G3987,2)</f>
        <v>49.35</v>
      </c>
      <c r="I3987" s="48">
        <f t="shared" si="441"/>
        <v>841.12999999996373</v>
      </c>
      <c r="J3987" s="41">
        <f t="shared" si="442"/>
        <v>890.47999999996375</v>
      </c>
      <c r="L3987" t="str">
        <f t="shared" si="436"/>
        <v>841,13</v>
      </c>
      <c r="M3987" s="41">
        <f t="shared" si="437"/>
        <v>890.47999999996375</v>
      </c>
    </row>
    <row r="3988" spans="2:13" x14ac:dyDescent="0.2">
      <c r="B3988" s="41">
        <f t="shared" si="438"/>
        <v>10685.879999999564</v>
      </c>
      <c r="C3988" s="41">
        <f>Motor!$E$5</f>
        <v>1900</v>
      </c>
      <c r="D3988" s="41">
        <f>Motor!$E$6</f>
        <v>0</v>
      </c>
      <c r="E3988" s="41">
        <f t="shared" si="439"/>
        <v>12585.879999999564</v>
      </c>
      <c r="F3988" s="41">
        <f t="shared" si="440"/>
        <v>1048.82</v>
      </c>
      <c r="G3988" s="41">
        <f>IF(VLOOKUP(F3988,Constantes!$D$2:$E$11,2,TRUE)=0,+F3988,VLOOKUP(F3988,Constantes!$D$2:$E$11,2,TRUE))</f>
        <v>1050</v>
      </c>
      <c r="H3988" s="41">
        <f>ROUND(+Motor!$D$15*Iteración!G3988,2)</f>
        <v>49.35</v>
      </c>
      <c r="I3988" s="48">
        <f t="shared" si="441"/>
        <v>841.13999999996372</v>
      </c>
      <c r="J3988" s="41">
        <f t="shared" si="442"/>
        <v>890.48999999996374</v>
      </c>
      <c r="L3988" t="str">
        <f t="shared" si="436"/>
        <v>841,14</v>
      </c>
      <c r="M3988" s="41">
        <f t="shared" si="437"/>
        <v>890.48999999996374</v>
      </c>
    </row>
    <row r="3989" spans="2:13" x14ac:dyDescent="0.2">
      <c r="B3989" s="41">
        <f t="shared" si="438"/>
        <v>10685.999999999565</v>
      </c>
      <c r="C3989" s="41">
        <f>Motor!$E$5</f>
        <v>1900</v>
      </c>
      <c r="D3989" s="41">
        <f>Motor!$E$6</f>
        <v>0</v>
      </c>
      <c r="E3989" s="41">
        <f t="shared" si="439"/>
        <v>12585.999999999565</v>
      </c>
      <c r="F3989" s="41">
        <f t="shared" si="440"/>
        <v>1048.83</v>
      </c>
      <c r="G3989" s="41">
        <f>IF(VLOOKUP(F3989,Constantes!$D$2:$E$11,2,TRUE)=0,+F3989,VLOOKUP(F3989,Constantes!$D$2:$E$11,2,TRUE))</f>
        <v>1050</v>
      </c>
      <c r="H3989" s="41">
        <f>ROUND(+Motor!$D$15*Iteración!G3989,2)</f>
        <v>49.35</v>
      </c>
      <c r="I3989" s="48">
        <f t="shared" si="441"/>
        <v>841.14999999996371</v>
      </c>
      <c r="J3989" s="41">
        <f t="shared" si="442"/>
        <v>890.49999999996373</v>
      </c>
      <c r="L3989" t="str">
        <f t="shared" si="436"/>
        <v>841,15</v>
      </c>
      <c r="M3989" s="41">
        <f t="shared" si="437"/>
        <v>890.49999999996373</v>
      </c>
    </row>
    <row r="3990" spans="2:13" x14ac:dyDescent="0.2">
      <c r="B3990" s="41">
        <f t="shared" si="438"/>
        <v>10686.119999999564</v>
      </c>
      <c r="C3990" s="41">
        <f>Motor!$E$5</f>
        <v>1900</v>
      </c>
      <c r="D3990" s="41">
        <f>Motor!$E$6</f>
        <v>0</v>
      </c>
      <c r="E3990" s="41">
        <f t="shared" si="439"/>
        <v>12586.119999999564</v>
      </c>
      <c r="F3990" s="41">
        <f t="shared" si="440"/>
        <v>1048.8399999999999</v>
      </c>
      <c r="G3990" s="41">
        <f>IF(VLOOKUP(F3990,Constantes!$D$2:$E$11,2,TRUE)=0,+F3990,VLOOKUP(F3990,Constantes!$D$2:$E$11,2,TRUE))</f>
        <v>1050</v>
      </c>
      <c r="H3990" s="41">
        <f>ROUND(+Motor!$D$15*Iteración!G3990,2)</f>
        <v>49.35</v>
      </c>
      <c r="I3990" s="48">
        <f t="shared" si="441"/>
        <v>841.1599999999637</v>
      </c>
      <c r="J3990" s="41">
        <f t="shared" si="442"/>
        <v>890.50999999996372</v>
      </c>
      <c r="L3990" t="str">
        <f t="shared" si="436"/>
        <v>841,16</v>
      </c>
      <c r="M3990" s="41">
        <f t="shared" si="437"/>
        <v>890.50999999996372</v>
      </c>
    </row>
    <row r="3991" spans="2:13" x14ac:dyDescent="0.2">
      <c r="B3991" s="41">
        <f t="shared" si="438"/>
        <v>10686.239999999565</v>
      </c>
      <c r="C3991" s="41">
        <f>Motor!$E$5</f>
        <v>1900</v>
      </c>
      <c r="D3991" s="41">
        <f>Motor!$E$6</f>
        <v>0</v>
      </c>
      <c r="E3991" s="41">
        <f t="shared" si="439"/>
        <v>12586.239999999565</v>
      </c>
      <c r="F3991" s="41">
        <f t="shared" si="440"/>
        <v>1048.8499999999999</v>
      </c>
      <c r="G3991" s="41">
        <f>IF(VLOOKUP(F3991,Constantes!$D$2:$E$11,2,TRUE)=0,+F3991,VLOOKUP(F3991,Constantes!$D$2:$E$11,2,TRUE))</f>
        <v>1050</v>
      </c>
      <c r="H3991" s="41">
        <f>ROUND(+Motor!$D$15*Iteración!G3991,2)</f>
        <v>49.35</v>
      </c>
      <c r="I3991" s="48">
        <f t="shared" si="441"/>
        <v>841.16999999996369</v>
      </c>
      <c r="J3991" s="41">
        <f t="shared" si="442"/>
        <v>890.51999999996372</v>
      </c>
      <c r="L3991" t="str">
        <f t="shared" si="436"/>
        <v>841,17</v>
      </c>
      <c r="M3991" s="41">
        <f t="shared" si="437"/>
        <v>890.51999999996372</v>
      </c>
    </row>
    <row r="3992" spans="2:13" x14ac:dyDescent="0.2">
      <c r="B3992" s="41">
        <f t="shared" si="438"/>
        <v>10686.359999999564</v>
      </c>
      <c r="C3992" s="41">
        <f>Motor!$E$5</f>
        <v>1900</v>
      </c>
      <c r="D3992" s="41">
        <f>Motor!$E$6</f>
        <v>0</v>
      </c>
      <c r="E3992" s="41">
        <f t="shared" si="439"/>
        <v>12586.359999999564</v>
      </c>
      <c r="F3992" s="41">
        <f t="shared" si="440"/>
        <v>1048.8599999999999</v>
      </c>
      <c r="G3992" s="41">
        <f>IF(VLOOKUP(F3992,Constantes!$D$2:$E$11,2,TRUE)=0,+F3992,VLOOKUP(F3992,Constantes!$D$2:$E$11,2,TRUE))</f>
        <v>1050</v>
      </c>
      <c r="H3992" s="41">
        <f>ROUND(+Motor!$D$15*Iteración!G3992,2)</f>
        <v>49.35</v>
      </c>
      <c r="I3992" s="48">
        <f t="shared" si="441"/>
        <v>841.17999999996368</v>
      </c>
      <c r="J3992" s="41">
        <f t="shared" si="442"/>
        <v>890.52999999996371</v>
      </c>
      <c r="L3992" t="str">
        <f t="shared" si="436"/>
        <v>841,18</v>
      </c>
      <c r="M3992" s="41">
        <f t="shared" si="437"/>
        <v>890.52999999996371</v>
      </c>
    </row>
    <row r="3993" spans="2:13" x14ac:dyDescent="0.2">
      <c r="B3993" s="41">
        <f t="shared" si="438"/>
        <v>10686.479999999565</v>
      </c>
      <c r="C3993" s="41">
        <f>Motor!$E$5</f>
        <v>1900</v>
      </c>
      <c r="D3993" s="41">
        <f>Motor!$E$6</f>
        <v>0</v>
      </c>
      <c r="E3993" s="41">
        <f t="shared" si="439"/>
        <v>12586.479999999565</v>
      </c>
      <c r="F3993" s="41">
        <f t="shared" si="440"/>
        <v>1048.8699999999999</v>
      </c>
      <c r="G3993" s="41">
        <f>IF(VLOOKUP(F3993,Constantes!$D$2:$E$11,2,TRUE)=0,+F3993,VLOOKUP(F3993,Constantes!$D$2:$E$11,2,TRUE))</f>
        <v>1050</v>
      </c>
      <c r="H3993" s="41">
        <f>ROUND(+Motor!$D$15*Iteración!G3993,2)</f>
        <v>49.35</v>
      </c>
      <c r="I3993" s="48">
        <f t="shared" si="441"/>
        <v>841.18999999996367</v>
      </c>
      <c r="J3993" s="41">
        <f t="shared" si="442"/>
        <v>890.5399999999637</v>
      </c>
      <c r="L3993" t="str">
        <f t="shared" si="436"/>
        <v>841,19</v>
      </c>
      <c r="M3993" s="41">
        <f t="shared" si="437"/>
        <v>890.5399999999637</v>
      </c>
    </row>
    <row r="3994" spans="2:13" x14ac:dyDescent="0.2">
      <c r="B3994" s="41">
        <f t="shared" si="438"/>
        <v>10686.599999999564</v>
      </c>
      <c r="C3994" s="41">
        <f>Motor!$E$5</f>
        <v>1900</v>
      </c>
      <c r="D3994" s="41">
        <f>Motor!$E$6</f>
        <v>0</v>
      </c>
      <c r="E3994" s="41">
        <f t="shared" si="439"/>
        <v>12586.599999999564</v>
      </c>
      <c r="F3994" s="41">
        <f t="shared" si="440"/>
        <v>1048.8800000000001</v>
      </c>
      <c r="G3994" s="41">
        <f>IF(VLOOKUP(F3994,Constantes!$D$2:$E$11,2,TRUE)=0,+F3994,VLOOKUP(F3994,Constantes!$D$2:$E$11,2,TRUE))</f>
        <v>1050</v>
      </c>
      <c r="H3994" s="41">
        <f>ROUND(+Motor!$D$15*Iteración!G3994,2)</f>
        <v>49.35</v>
      </c>
      <c r="I3994" s="48">
        <f t="shared" si="441"/>
        <v>841.19999999996367</v>
      </c>
      <c r="J3994" s="41">
        <f t="shared" si="442"/>
        <v>890.54999999996369</v>
      </c>
      <c r="L3994" t="str">
        <f t="shared" si="436"/>
        <v>841,20</v>
      </c>
      <c r="M3994" s="41">
        <f t="shared" si="437"/>
        <v>890.54999999996369</v>
      </c>
    </row>
    <row r="3995" spans="2:13" x14ac:dyDescent="0.2">
      <c r="B3995" s="41">
        <f t="shared" si="438"/>
        <v>10686.719999999565</v>
      </c>
      <c r="C3995" s="41">
        <f>Motor!$E$5</f>
        <v>1900</v>
      </c>
      <c r="D3995" s="41">
        <f>Motor!$E$6</f>
        <v>0</v>
      </c>
      <c r="E3995" s="41">
        <f t="shared" si="439"/>
        <v>12586.719999999565</v>
      </c>
      <c r="F3995" s="41">
        <f t="shared" si="440"/>
        <v>1048.8900000000001</v>
      </c>
      <c r="G3995" s="41">
        <f>IF(VLOOKUP(F3995,Constantes!$D$2:$E$11,2,TRUE)=0,+F3995,VLOOKUP(F3995,Constantes!$D$2:$E$11,2,TRUE))</f>
        <v>1050</v>
      </c>
      <c r="H3995" s="41">
        <f>ROUND(+Motor!$D$15*Iteración!G3995,2)</f>
        <v>49.35</v>
      </c>
      <c r="I3995" s="48">
        <f t="shared" si="441"/>
        <v>841.20999999996366</v>
      </c>
      <c r="J3995" s="41">
        <f t="shared" si="442"/>
        <v>890.55999999996368</v>
      </c>
      <c r="L3995" t="str">
        <f t="shared" si="436"/>
        <v>841,21</v>
      </c>
      <c r="M3995" s="41">
        <f t="shared" si="437"/>
        <v>890.55999999996368</v>
      </c>
    </row>
    <row r="3996" spans="2:13" x14ac:dyDescent="0.2">
      <c r="B3996" s="41">
        <f t="shared" si="438"/>
        <v>10686.839999999564</v>
      </c>
      <c r="C3996" s="41">
        <f>Motor!$E$5</f>
        <v>1900</v>
      </c>
      <c r="D3996" s="41">
        <f>Motor!$E$6</f>
        <v>0</v>
      </c>
      <c r="E3996" s="41">
        <f t="shared" si="439"/>
        <v>12586.839999999564</v>
      </c>
      <c r="F3996" s="41">
        <f t="shared" si="440"/>
        <v>1048.9000000000001</v>
      </c>
      <c r="G3996" s="41">
        <f>IF(VLOOKUP(F3996,Constantes!$D$2:$E$11,2,TRUE)=0,+F3996,VLOOKUP(F3996,Constantes!$D$2:$E$11,2,TRUE))</f>
        <v>1050</v>
      </c>
      <c r="H3996" s="41">
        <f>ROUND(+Motor!$D$15*Iteración!G3996,2)</f>
        <v>49.35</v>
      </c>
      <c r="I3996" s="48">
        <f t="shared" si="441"/>
        <v>841.21999999996365</v>
      </c>
      <c r="J3996" s="41">
        <f t="shared" si="442"/>
        <v>890.56999999996367</v>
      </c>
      <c r="L3996" t="str">
        <f t="shared" si="436"/>
        <v>841,22</v>
      </c>
      <c r="M3996" s="41">
        <f t="shared" si="437"/>
        <v>890.56999999996367</v>
      </c>
    </row>
    <row r="3997" spans="2:13" x14ac:dyDescent="0.2">
      <c r="B3997" s="41">
        <f t="shared" si="438"/>
        <v>10686.959999999564</v>
      </c>
      <c r="C3997" s="41">
        <f>Motor!$E$5</f>
        <v>1900</v>
      </c>
      <c r="D3997" s="41">
        <f>Motor!$E$6</f>
        <v>0</v>
      </c>
      <c r="E3997" s="41">
        <f t="shared" si="439"/>
        <v>12586.959999999564</v>
      </c>
      <c r="F3997" s="41">
        <f t="shared" si="440"/>
        <v>1048.9100000000001</v>
      </c>
      <c r="G3997" s="41">
        <f>IF(VLOOKUP(F3997,Constantes!$D$2:$E$11,2,TRUE)=0,+F3997,VLOOKUP(F3997,Constantes!$D$2:$E$11,2,TRUE))</f>
        <v>1050</v>
      </c>
      <c r="H3997" s="41">
        <f>ROUND(+Motor!$D$15*Iteración!G3997,2)</f>
        <v>49.35</v>
      </c>
      <c r="I3997" s="48">
        <f t="shared" si="441"/>
        <v>841.22999999996364</v>
      </c>
      <c r="J3997" s="41">
        <f t="shared" si="442"/>
        <v>890.57999999996366</v>
      </c>
      <c r="L3997" t="str">
        <f t="shared" ref="L3997:L4060" si="443">TEXT(I3997,"0,00")</f>
        <v>841,23</v>
      </c>
      <c r="M3997" s="41">
        <f t="shared" ref="M3997:M4060" si="444">+J3997</f>
        <v>890.57999999996366</v>
      </c>
    </row>
    <row r="3998" spans="2:13" x14ac:dyDescent="0.2">
      <c r="B3998" s="41">
        <f t="shared" si="438"/>
        <v>10687.079999999563</v>
      </c>
      <c r="C3998" s="41">
        <f>Motor!$E$5</f>
        <v>1900</v>
      </c>
      <c r="D3998" s="41">
        <f>Motor!$E$6</f>
        <v>0</v>
      </c>
      <c r="E3998" s="41">
        <f t="shared" si="439"/>
        <v>12587.079999999563</v>
      </c>
      <c r="F3998" s="41">
        <f t="shared" si="440"/>
        <v>1048.92</v>
      </c>
      <c r="G3998" s="41">
        <f>IF(VLOOKUP(F3998,Constantes!$D$2:$E$11,2,TRUE)=0,+F3998,VLOOKUP(F3998,Constantes!$D$2:$E$11,2,TRUE))</f>
        <v>1050</v>
      </c>
      <c r="H3998" s="41">
        <f>ROUND(+Motor!$D$15*Iteración!G3998,2)</f>
        <v>49.35</v>
      </c>
      <c r="I3998" s="48">
        <f t="shared" si="441"/>
        <v>841.23999999996363</v>
      </c>
      <c r="J3998" s="41">
        <f t="shared" si="442"/>
        <v>890.58999999996365</v>
      </c>
      <c r="L3998" t="str">
        <f t="shared" si="443"/>
        <v>841,24</v>
      </c>
      <c r="M3998" s="41">
        <f t="shared" si="444"/>
        <v>890.58999999996365</v>
      </c>
    </row>
    <row r="3999" spans="2:13" x14ac:dyDescent="0.2">
      <c r="B3999" s="41">
        <f t="shared" si="438"/>
        <v>10687.199999999564</v>
      </c>
      <c r="C3999" s="41">
        <f>Motor!$E$5</f>
        <v>1900</v>
      </c>
      <c r="D3999" s="41">
        <f>Motor!$E$6</f>
        <v>0</v>
      </c>
      <c r="E3999" s="41">
        <f t="shared" si="439"/>
        <v>12587.199999999564</v>
      </c>
      <c r="F3999" s="41">
        <f t="shared" si="440"/>
        <v>1048.93</v>
      </c>
      <c r="G3999" s="41">
        <f>IF(VLOOKUP(F3999,Constantes!$D$2:$E$11,2,TRUE)=0,+F3999,VLOOKUP(F3999,Constantes!$D$2:$E$11,2,TRUE))</f>
        <v>1050</v>
      </c>
      <c r="H3999" s="41">
        <f>ROUND(+Motor!$D$15*Iteración!G3999,2)</f>
        <v>49.35</v>
      </c>
      <c r="I3999" s="48">
        <f t="shared" si="441"/>
        <v>841.24999999996362</v>
      </c>
      <c r="J3999" s="41">
        <f t="shared" si="442"/>
        <v>890.59999999996364</v>
      </c>
      <c r="L3999" t="str">
        <f t="shared" si="443"/>
        <v>841,25</v>
      </c>
      <c r="M3999" s="41">
        <f t="shared" si="444"/>
        <v>890.59999999996364</v>
      </c>
    </row>
    <row r="4000" spans="2:13" x14ac:dyDescent="0.2">
      <c r="B4000" s="41">
        <f t="shared" si="438"/>
        <v>10687.319999999563</v>
      </c>
      <c r="C4000" s="41">
        <f>Motor!$E$5</f>
        <v>1900</v>
      </c>
      <c r="D4000" s="41">
        <f>Motor!$E$6</f>
        <v>0</v>
      </c>
      <c r="E4000" s="41">
        <f t="shared" si="439"/>
        <v>12587.319999999563</v>
      </c>
      <c r="F4000" s="41">
        <f t="shared" si="440"/>
        <v>1048.94</v>
      </c>
      <c r="G4000" s="41">
        <f>IF(VLOOKUP(F4000,Constantes!$D$2:$E$11,2,TRUE)=0,+F4000,VLOOKUP(F4000,Constantes!$D$2:$E$11,2,TRUE))</f>
        <v>1050</v>
      </c>
      <c r="H4000" s="41">
        <f>ROUND(+Motor!$D$15*Iteración!G4000,2)</f>
        <v>49.35</v>
      </c>
      <c r="I4000" s="48">
        <f t="shared" si="441"/>
        <v>841.25999999996361</v>
      </c>
      <c r="J4000" s="41">
        <f t="shared" si="442"/>
        <v>890.60999999996363</v>
      </c>
      <c r="L4000" t="str">
        <f t="shared" si="443"/>
        <v>841,26</v>
      </c>
      <c r="M4000" s="41">
        <f t="shared" si="444"/>
        <v>890.60999999996363</v>
      </c>
    </row>
    <row r="4001" spans="2:13" x14ac:dyDescent="0.2">
      <c r="B4001" s="41">
        <f t="shared" si="438"/>
        <v>10687.439999999564</v>
      </c>
      <c r="C4001" s="41">
        <f>Motor!$E$5</f>
        <v>1900</v>
      </c>
      <c r="D4001" s="41">
        <f>Motor!$E$6</f>
        <v>0</v>
      </c>
      <c r="E4001" s="41">
        <f t="shared" si="439"/>
        <v>12587.439999999564</v>
      </c>
      <c r="F4001" s="41">
        <f t="shared" si="440"/>
        <v>1048.95</v>
      </c>
      <c r="G4001" s="41">
        <f>IF(VLOOKUP(F4001,Constantes!$D$2:$E$11,2,TRUE)=0,+F4001,VLOOKUP(F4001,Constantes!$D$2:$E$11,2,TRUE))</f>
        <v>1050</v>
      </c>
      <c r="H4001" s="41">
        <f>ROUND(+Motor!$D$15*Iteración!G4001,2)</f>
        <v>49.35</v>
      </c>
      <c r="I4001" s="48">
        <f t="shared" si="441"/>
        <v>841.2699999999636</v>
      </c>
      <c r="J4001" s="41">
        <f t="shared" si="442"/>
        <v>890.61999999996362</v>
      </c>
      <c r="L4001" t="str">
        <f t="shared" si="443"/>
        <v>841,27</v>
      </c>
      <c r="M4001" s="41">
        <f t="shared" si="444"/>
        <v>890.61999999996362</v>
      </c>
    </row>
    <row r="4002" spans="2:13" x14ac:dyDescent="0.2">
      <c r="B4002" s="41">
        <f t="shared" si="438"/>
        <v>10687.559999999563</v>
      </c>
      <c r="C4002" s="41">
        <f>Motor!$E$5</f>
        <v>1900</v>
      </c>
      <c r="D4002" s="41">
        <f>Motor!$E$6</f>
        <v>0</v>
      </c>
      <c r="E4002" s="41">
        <f t="shared" si="439"/>
        <v>12587.559999999563</v>
      </c>
      <c r="F4002" s="41">
        <f t="shared" si="440"/>
        <v>1048.96</v>
      </c>
      <c r="G4002" s="41">
        <f>IF(VLOOKUP(F4002,Constantes!$D$2:$E$11,2,TRUE)=0,+F4002,VLOOKUP(F4002,Constantes!$D$2:$E$11,2,TRUE))</f>
        <v>1050</v>
      </c>
      <c r="H4002" s="41">
        <f>ROUND(+Motor!$D$15*Iteración!G4002,2)</f>
        <v>49.35</v>
      </c>
      <c r="I4002" s="48">
        <f t="shared" si="441"/>
        <v>841.27999999996359</v>
      </c>
      <c r="J4002" s="41">
        <f t="shared" si="442"/>
        <v>890.62999999996362</v>
      </c>
      <c r="L4002" t="str">
        <f t="shared" si="443"/>
        <v>841,28</v>
      </c>
      <c r="M4002" s="41">
        <f t="shared" si="444"/>
        <v>890.62999999996362</v>
      </c>
    </row>
    <row r="4003" spans="2:13" x14ac:dyDescent="0.2">
      <c r="B4003" s="41">
        <f t="shared" si="438"/>
        <v>10687.679999999564</v>
      </c>
      <c r="C4003" s="41">
        <f>Motor!$E$5</f>
        <v>1900</v>
      </c>
      <c r="D4003" s="41">
        <f>Motor!$E$6</f>
        <v>0</v>
      </c>
      <c r="E4003" s="41">
        <f t="shared" si="439"/>
        <v>12587.679999999564</v>
      </c>
      <c r="F4003" s="41">
        <f t="shared" si="440"/>
        <v>1048.97</v>
      </c>
      <c r="G4003" s="41">
        <f>IF(VLOOKUP(F4003,Constantes!$D$2:$E$11,2,TRUE)=0,+F4003,VLOOKUP(F4003,Constantes!$D$2:$E$11,2,TRUE))</f>
        <v>1050</v>
      </c>
      <c r="H4003" s="41">
        <f>ROUND(+Motor!$D$15*Iteración!G4003,2)</f>
        <v>49.35</v>
      </c>
      <c r="I4003" s="48">
        <f t="shared" si="441"/>
        <v>841.28999999996358</v>
      </c>
      <c r="J4003" s="41">
        <f t="shared" si="442"/>
        <v>890.63999999996361</v>
      </c>
      <c r="L4003" t="str">
        <f t="shared" si="443"/>
        <v>841,29</v>
      </c>
      <c r="M4003" s="41">
        <f t="shared" si="444"/>
        <v>890.63999999996361</v>
      </c>
    </row>
    <row r="4004" spans="2:13" x14ac:dyDescent="0.2">
      <c r="B4004" s="41">
        <f t="shared" si="438"/>
        <v>10687.799999999563</v>
      </c>
      <c r="C4004" s="41">
        <f>Motor!$E$5</f>
        <v>1900</v>
      </c>
      <c r="D4004" s="41">
        <f>Motor!$E$6</f>
        <v>0</v>
      </c>
      <c r="E4004" s="41">
        <f t="shared" si="439"/>
        <v>12587.799999999563</v>
      </c>
      <c r="F4004" s="41">
        <f t="shared" si="440"/>
        <v>1048.98</v>
      </c>
      <c r="G4004" s="41">
        <f>IF(VLOOKUP(F4004,Constantes!$D$2:$E$11,2,TRUE)=0,+F4004,VLOOKUP(F4004,Constantes!$D$2:$E$11,2,TRUE))</f>
        <v>1050</v>
      </c>
      <c r="H4004" s="41">
        <f>ROUND(+Motor!$D$15*Iteración!G4004,2)</f>
        <v>49.35</v>
      </c>
      <c r="I4004" s="48">
        <f t="shared" si="441"/>
        <v>841.29999999996357</v>
      </c>
      <c r="J4004" s="41">
        <f t="shared" si="442"/>
        <v>890.6499999999636</v>
      </c>
      <c r="L4004" t="str">
        <f t="shared" si="443"/>
        <v>841,30</v>
      </c>
      <c r="M4004" s="41">
        <f t="shared" si="444"/>
        <v>890.6499999999636</v>
      </c>
    </row>
    <row r="4005" spans="2:13" x14ac:dyDescent="0.2">
      <c r="B4005" s="41">
        <f t="shared" si="438"/>
        <v>10687.919999999564</v>
      </c>
      <c r="C4005" s="41">
        <f>Motor!$E$5</f>
        <v>1900</v>
      </c>
      <c r="D4005" s="41">
        <f>Motor!$E$6</f>
        <v>0</v>
      </c>
      <c r="E4005" s="41">
        <f t="shared" si="439"/>
        <v>12587.919999999564</v>
      </c>
      <c r="F4005" s="41">
        <f t="shared" si="440"/>
        <v>1048.99</v>
      </c>
      <c r="G4005" s="41">
        <f>IF(VLOOKUP(F4005,Constantes!$D$2:$E$11,2,TRUE)=0,+F4005,VLOOKUP(F4005,Constantes!$D$2:$E$11,2,TRUE))</f>
        <v>1050</v>
      </c>
      <c r="H4005" s="41">
        <f>ROUND(+Motor!$D$15*Iteración!G4005,2)</f>
        <v>49.35</v>
      </c>
      <c r="I4005" s="48">
        <f t="shared" si="441"/>
        <v>841.30999999996357</v>
      </c>
      <c r="J4005" s="41">
        <f t="shared" si="442"/>
        <v>890.65999999996359</v>
      </c>
      <c r="L4005" t="str">
        <f t="shared" si="443"/>
        <v>841,31</v>
      </c>
      <c r="M4005" s="41">
        <f t="shared" si="444"/>
        <v>890.65999999996359</v>
      </c>
    </row>
    <row r="4006" spans="2:13" x14ac:dyDescent="0.2">
      <c r="B4006" s="41">
        <f t="shared" si="438"/>
        <v>10688.039999999562</v>
      </c>
      <c r="C4006" s="41">
        <f>Motor!$E$5</f>
        <v>1900</v>
      </c>
      <c r="D4006" s="41">
        <f>Motor!$E$6</f>
        <v>0</v>
      </c>
      <c r="E4006" s="41">
        <f t="shared" si="439"/>
        <v>12588.039999999562</v>
      </c>
      <c r="F4006" s="41">
        <f t="shared" si="440"/>
        <v>1049</v>
      </c>
      <c r="G4006" s="41">
        <f>IF(VLOOKUP(F4006,Constantes!$D$2:$E$11,2,TRUE)=0,+F4006,VLOOKUP(F4006,Constantes!$D$2:$E$11,2,TRUE))</f>
        <v>1050</v>
      </c>
      <c r="H4006" s="41">
        <f>ROUND(+Motor!$D$15*Iteración!G4006,2)</f>
        <v>49.35</v>
      </c>
      <c r="I4006" s="48">
        <f t="shared" si="441"/>
        <v>841.31999999996356</v>
      </c>
      <c r="J4006" s="41">
        <f t="shared" si="442"/>
        <v>890.66999999996358</v>
      </c>
      <c r="L4006" t="str">
        <f t="shared" si="443"/>
        <v>841,32</v>
      </c>
      <c r="M4006" s="41">
        <f t="shared" si="444"/>
        <v>890.66999999996358</v>
      </c>
    </row>
    <row r="4007" spans="2:13" x14ac:dyDescent="0.2">
      <c r="B4007" s="41">
        <f t="shared" si="438"/>
        <v>10688.159999999563</v>
      </c>
      <c r="C4007" s="41">
        <f>Motor!$E$5</f>
        <v>1900</v>
      </c>
      <c r="D4007" s="41">
        <f>Motor!$E$6</f>
        <v>0</v>
      </c>
      <c r="E4007" s="41">
        <f t="shared" si="439"/>
        <v>12588.159999999563</v>
      </c>
      <c r="F4007" s="41">
        <f t="shared" si="440"/>
        <v>1049.01</v>
      </c>
      <c r="G4007" s="41">
        <f>IF(VLOOKUP(F4007,Constantes!$D$2:$E$11,2,TRUE)=0,+F4007,VLOOKUP(F4007,Constantes!$D$2:$E$11,2,TRUE))</f>
        <v>1050</v>
      </c>
      <c r="H4007" s="41">
        <f>ROUND(+Motor!$D$15*Iteración!G4007,2)</f>
        <v>49.35</v>
      </c>
      <c r="I4007" s="48">
        <f t="shared" si="441"/>
        <v>841.32999999996355</v>
      </c>
      <c r="J4007" s="41">
        <f t="shared" si="442"/>
        <v>890.67999999996357</v>
      </c>
      <c r="L4007" t="str">
        <f t="shared" si="443"/>
        <v>841,33</v>
      </c>
      <c r="M4007" s="41">
        <f t="shared" si="444"/>
        <v>890.67999999996357</v>
      </c>
    </row>
    <row r="4008" spans="2:13" x14ac:dyDescent="0.2">
      <c r="B4008" s="41">
        <f t="shared" si="438"/>
        <v>10688.279999999562</v>
      </c>
      <c r="C4008" s="41">
        <f>Motor!$E$5</f>
        <v>1900</v>
      </c>
      <c r="D4008" s="41">
        <f>Motor!$E$6</f>
        <v>0</v>
      </c>
      <c r="E4008" s="41">
        <f t="shared" si="439"/>
        <v>12588.279999999562</v>
      </c>
      <c r="F4008" s="41">
        <f t="shared" si="440"/>
        <v>1049.02</v>
      </c>
      <c r="G4008" s="41">
        <f>IF(VLOOKUP(F4008,Constantes!$D$2:$E$11,2,TRUE)=0,+F4008,VLOOKUP(F4008,Constantes!$D$2:$E$11,2,TRUE))</f>
        <v>1050</v>
      </c>
      <c r="H4008" s="41">
        <f>ROUND(+Motor!$D$15*Iteración!G4008,2)</f>
        <v>49.35</v>
      </c>
      <c r="I4008" s="48">
        <f t="shared" si="441"/>
        <v>841.33999999996354</v>
      </c>
      <c r="J4008" s="41">
        <f t="shared" si="442"/>
        <v>890.68999999996356</v>
      </c>
      <c r="L4008" t="str">
        <f t="shared" si="443"/>
        <v>841,34</v>
      </c>
      <c r="M4008" s="41">
        <f t="shared" si="444"/>
        <v>890.68999999996356</v>
      </c>
    </row>
    <row r="4009" spans="2:13" x14ac:dyDescent="0.2">
      <c r="B4009" s="41">
        <f t="shared" si="438"/>
        <v>10688.399999999563</v>
      </c>
      <c r="C4009" s="41">
        <f>Motor!$E$5</f>
        <v>1900</v>
      </c>
      <c r="D4009" s="41">
        <f>Motor!$E$6</f>
        <v>0</v>
      </c>
      <c r="E4009" s="41">
        <f t="shared" si="439"/>
        <v>12588.399999999563</v>
      </c>
      <c r="F4009" s="41">
        <f t="shared" si="440"/>
        <v>1049.03</v>
      </c>
      <c r="G4009" s="41">
        <f>IF(VLOOKUP(F4009,Constantes!$D$2:$E$11,2,TRUE)=0,+F4009,VLOOKUP(F4009,Constantes!$D$2:$E$11,2,TRUE))</f>
        <v>1050</v>
      </c>
      <c r="H4009" s="41">
        <f>ROUND(+Motor!$D$15*Iteración!G4009,2)</f>
        <v>49.35</v>
      </c>
      <c r="I4009" s="48">
        <f t="shared" si="441"/>
        <v>841.34999999996353</v>
      </c>
      <c r="J4009" s="41">
        <f t="shared" si="442"/>
        <v>890.69999999996355</v>
      </c>
      <c r="L4009" t="str">
        <f t="shared" si="443"/>
        <v>841,35</v>
      </c>
      <c r="M4009" s="41">
        <f t="shared" si="444"/>
        <v>890.69999999996355</v>
      </c>
    </row>
    <row r="4010" spans="2:13" x14ac:dyDescent="0.2">
      <c r="B4010" s="41">
        <f t="shared" si="438"/>
        <v>10688.519999999562</v>
      </c>
      <c r="C4010" s="41">
        <f>Motor!$E$5</f>
        <v>1900</v>
      </c>
      <c r="D4010" s="41">
        <f>Motor!$E$6</f>
        <v>0</v>
      </c>
      <c r="E4010" s="41">
        <f t="shared" si="439"/>
        <v>12588.519999999562</v>
      </c>
      <c r="F4010" s="41">
        <f t="shared" si="440"/>
        <v>1049.04</v>
      </c>
      <c r="G4010" s="41">
        <f>IF(VLOOKUP(F4010,Constantes!$D$2:$E$11,2,TRUE)=0,+F4010,VLOOKUP(F4010,Constantes!$D$2:$E$11,2,TRUE))</f>
        <v>1050</v>
      </c>
      <c r="H4010" s="41">
        <f>ROUND(+Motor!$D$15*Iteración!G4010,2)</f>
        <v>49.35</v>
      </c>
      <c r="I4010" s="48">
        <f t="shared" si="441"/>
        <v>841.35999999996352</v>
      </c>
      <c r="J4010" s="41">
        <f t="shared" si="442"/>
        <v>890.70999999996354</v>
      </c>
      <c r="L4010" t="str">
        <f t="shared" si="443"/>
        <v>841,36</v>
      </c>
      <c r="M4010" s="41">
        <f t="shared" si="444"/>
        <v>890.70999999996354</v>
      </c>
    </row>
    <row r="4011" spans="2:13" x14ac:dyDescent="0.2">
      <c r="B4011" s="41">
        <f t="shared" si="438"/>
        <v>10688.639999999563</v>
      </c>
      <c r="C4011" s="41">
        <f>Motor!$E$5</f>
        <v>1900</v>
      </c>
      <c r="D4011" s="41">
        <f>Motor!$E$6</f>
        <v>0</v>
      </c>
      <c r="E4011" s="41">
        <f t="shared" si="439"/>
        <v>12588.639999999563</v>
      </c>
      <c r="F4011" s="41">
        <f t="shared" si="440"/>
        <v>1049.05</v>
      </c>
      <c r="G4011" s="41">
        <f>IF(VLOOKUP(F4011,Constantes!$D$2:$E$11,2,TRUE)=0,+F4011,VLOOKUP(F4011,Constantes!$D$2:$E$11,2,TRUE))</f>
        <v>1050</v>
      </c>
      <c r="H4011" s="41">
        <f>ROUND(+Motor!$D$15*Iteración!G4011,2)</f>
        <v>49.35</v>
      </c>
      <c r="I4011" s="48">
        <f t="shared" si="441"/>
        <v>841.36999999996351</v>
      </c>
      <c r="J4011" s="41">
        <f t="shared" si="442"/>
        <v>890.71999999996353</v>
      </c>
      <c r="L4011" t="str">
        <f t="shared" si="443"/>
        <v>841,37</v>
      </c>
      <c r="M4011" s="41">
        <f t="shared" si="444"/>
        <v>890.71999999996353</v>
      </c>
    </row>
    <row r="4012" spans="2:13" x14ac:dyDescent="0.2">
      <c r="B4012" s="41">
        <f t="shared" si="438"/>
        <v>10688.759999999562</v>
      </c>
      <c r="C4012" s="41">
        <f>Motor!$E$5</f>
        <v>1900</v>
      </c>
      <c r="D4012" s="41">
        <f>Motor!$E$6</f>
        <v>0</v>
      </c>
      <c r="E4012" s="41">
        <f t="shared" si="439"/>
        <v>12588.759999999562</v>
      </c>
      <c r="F4012" s="41">
        <f t="shared" si="440"/>
        <v>1049.06</v>
      </c>
      <c r="G4012" s="41">
        <f>IF(VLOOKUP(F4012,Constantes!$D$2:$E$11,2,TRUE)=0,+F4012,VLOOKUP(F4012,Constantes!$D$2:$E$11,2,TRUE))</f>
        <v>1050</v>
      </c>
      <c r="H4012" s="41">
        <f>ROUND(+Motor!$D$15*Iteración!G4012,2)</f>
        <v>49.35</v>
      </c>
      <c r="I4012" s="48">
        <f t="shared" si="441"/>
        <v>841.3799999999635</v>
      </c>
      <c r="J4012" s="41">
        <f t="shared" si="442"/>
        <v>890.72999999996352</v>
      </c>
      <c r="L4012" t="str">
        <f t="shared" si="443"/>
        <v>841,38</v>
      </c>
      <c r="M4012" s="41">
        <f t="shared" si="444"/>
        <v>890.72999999996352</v>
      </c>
    </row>
    <row r="4013" spans="2:13" x14ac:dyDescent="0.2">
      <c r="B4013" s="41">
        <f t="shared" si="438"/>
        <v>10688.879999999563</v>
      </c>
      <c r="C4013" s="41">
        <f>Motor!$E$5</f>
        <v>1900</v>
      </c>
      <c r="D4013" s="41">
        <f>Motor!$E$6</f>
        <v>0</v>
      </c>
      <c r="E4013" s="41">
        <f t="shared" si="439"/>
        <v>12588.879999999563</v>
      </c>
      <c r="F4013" s="41">
        <f t="shared" si="440"/>
        <v>1049.07</v>
      </c>
      <c r="G4013" s="41">
        <f>IF(VLOOKUP(F4013,Constantes!$D$2:$E$11,2,TRUE)=0,+F4013,VLOOKUP(F4013,Constantes!$D$2:$E$11,2,TRUE))</f>
        <v>1050</v>
      </c>
      <c r="H4013" s="41">
        <f>ROUND(+Motor!$D$15*Iteración!G4013,2)</f>
        <v>49.35</v>
      </c>
      <c r="I4013" s="48">
        <f t="shared" si="441"/>
        <v>841.38999999996349</v>
      </c>
      <c r="J4013" s="41">
        <f t="shared" si="442"/>
        <v>890.73999999996352</v>
      </c>
      <c r="L4013" t="str">
        <f t="shared" si="443"/>
        <v>841,39</v>
      </c>
      <c r="M4013" s="41">
        <f t="shared" si="444"/>
        <v>890.73999999996352</v>
      </c>
    </row>
    <row r="4014" spans="2:13" x14ac:dyDescent="0.2">
      <c r="B4014" s="41">
        <f t="shared" si="438"/>
        <v>10688.999999999562</v>
      </c>
      <c r="C4014" s="41">
        <f>Motor!$E$5</f>
        <v>1900</v>
      </c>
      <c r="D4014" s="41">
        <f>Motor!$E$6</f>
        <v>0</v>
      </c>
      <c r="E4014" s="41">
        <f t="shared" si="439"/>
        <v>12588.999999999562</v>
      </c>
      <c r="F4014" s="41">
        <f t="shared" si="440"/>
        <v>1049.08</v>
      </c>
      <c r="G4014" s="41">
        <f>IF(VLOOKUP(F4014,Constantes!$D$2:$E$11,2,TRUE)=0,+F4014,VLOOKUP(F4014,Constantes!$D$2:$E$11,2,TRUE))</f>
        <v>1050</v>
      </c>
      <c r="H4014" s="41">
        <f>ROUND(+Motor!$D$15*Iteración!G4014,2)</f>
        <v>49.35</v>
      </c>
      <c r="I4014" s="48">
        <f t="shared" si="441"/>
        <v>841.39999999996348</v>
      </c>
      <c r="J4014" s="41">
        <f t="shared" si="442"/>
        <v>890.74999999996351</v>
      </c>
      <c r="L4014" t="str">
        <f t="shared" si="443"/>
        <v>841,40</v>
      </c>
      <c r="M4014" s="41">
        <f t="shared" si="444"/>
        <v>890.74999999996351</v>
      </c>
    </row>
    <row r="4015" spans="2:13" x14ac:dyDescent="0.2">
      <c r="B4015" s="41">
        <f t="shared" si="438"/>
        <v>10689.119999999562</v>
      </c>
      <c r="C4015" s="41">
        <f>Motor!$E$5</f>
        <v>1900</v>
      </c>
      <c r="D4015" s="41">
        <f>Motor!$E$6</f>
        <v>0</v>
      </c>
      <c r="E4015" s="41">
        <f t="shared" si="439"/>
        <v>12589.119999999562</v>
      </c>
      <c r="F4015" s="41">
        <f t="shared" si="440"/>
        <v>1049.0899999999999</v>
      </c>
      <c r="G4015" s="41">
        <f>IF(VLOOKUP(F4015,Constantes!$D$2:$E$11,2,TRUE)=0,+F4015,VLOOKUP(F4015,Constantes!$D$2:$E$11,2,TRUE))</f>
        <v>1050</v>
      </c>
      <c r="H4015" s="41">
        <f>ROUND(+Motor!$D$15*Iteración!G4015,2)</f>
        <v>49.35</v>
      </c>
      <c r="I4015" s="48">
        <f t="shared" si="441"/>
        <v>841.40999999996347</v>
      </c>
      <c r="J4015" s="41">
        <f t="shared" si="442"/>
        <v>890.7599999999635</v>
      </c>
      <c r="L4015" t="str">
        <f t="shared" si="443"/>
        <v>841,41</v>
      </c>
      <c r="M4015" s="41">
        <f t="shared" si="444"/>
        <v>890.7599999999635</v>
      </c>
    </row>
    <row r="4016" spans="2:13" x14ac:dyDescent="0.2">
      <c r="B4016" s="41">
        <f t="shared" si="438"/>
        <v>10689.239999999561</v>
      </c>
      <c r="C4016" s="41">
        <f>Motor!$E$5</f>
        <v>1900</v>
      </c>
      <c r="D4016" s="41">
        <f>Motor!$E$6</f>
        <v>0</v>
      </c>
      <c r="E4016" s="41">
        <f t="shared" si="439"/>
        <v>12589.239999999561</v>
      </c>
      <c r="F4016" s="41">
        <f t="shared" si="440"/>
        <v>1049.0999999999999</v>
      </c>
      <c r="G4016" s="41">
        <f>IF(VLOOKUP(F4016,Constantes!$D$2:$E$11,2,TRUE)=0,+F4016,VLOOKUP(F4016,Constantes!$D$2:$E$11,2,TRUE))</f>
        <v>1050</v>
      </c>
      <c r="H4016" s="41">
        <f>ROUND(+Motor!$D$15*Iteración!G4016,2)</f>
        <v>49.35</v>
      </c>
      <c r="I4016" s="48">
        <f t="shared" si="441"/>
        <v>841.41999999996347</v>
      </c>
      <c r="J4016" s="41">
        <f t="shared" si="442"/>
        <v>890.76999999996349</v>
      </c>
      <c r="L4016" t="str">
        <f t="shared" si="443"/>
        <v>841,42</v>
      </c>
      <c r="M4016" s="41">
        <f t="shared" si="444"/>
        <v>890.76999999996349</v>
      </c>
    </row>
    <row r="4017" spans="2:13" x14ac:dyDescent="0.2">
      <c r="B4017" s="41">
        <f t="shared" si="438"/>
        <v>10689.359999999562</v>
      </c>
      <c r="C4017" s="41">
        <f>Motor!$E$5</f>
        <v>1900</v>
      </c>
      <c r="D4017" s="41">
        <f>Motor!$E$6</f>
        <v>0</v>
      </c>
      <c r="E4017" s="41">
        <f t="shared" si="439"/>
        <v>12589.359999999562</v>
      </c>
      <c r="F4017" s="41">
        <f t="shared" si="440"/>
        <v>1049.1099999999999</v>
      </c>
      <c r="G4017" s="41">
        <f>IF(VLOOKUP(F4017,Constantes!$D$2:$E$11,2,TRUE)=0,+F4017,VLOOKUP(F4017,Constantes!$D$2:$E$11,2,TRUE))</f>
        <v>1050</v>
      </c>
      <c r="H4017" s="41">
        <f>ROUND(+Motor!$D$15*Iteración!G4017,2)</f>
        <v>49.35</v>
      </c>
      <c r="I4017" s="48">
        <f t="shared" si="441"/>
        <v>841.42999999996346</v>
      </c>
      <c r="J4017" s="41">
        <f t="shared" si="442"/>
        <v>890.77999999996348</v>
      </c>
      <c r="L4017" t="str">
        <f t="shared" si="443"/>
        <v>841,43</v>
      </c>
      <c r="M4017" s="41">
        <f t="shared" si="444"/>
        <v>890.77999999996348</v>
      </c>
    </row>
    <row r="4018" spans="2:13" x14ac:dyDescent="0.2">
      <c r="B4018" s="41">
        <f t="shared" si="438"/>
        <v>10689.479999999561</v>
      </c>
      <c r="C4018" s="41">
        <f>Motor!$E$5</f>
        <v>1900</v>
      </c>
      <c r="D4018" s="41">
        <f>Motor!$E$6</f>
        <v>0</v>
      </c>
      <c r="E4018" s="41">
        <f t="shared" si="439"/>
        <v>12589.479999999561</v>
      </c>
      <c r="F4018" s="41">
        <f t="shared" si="440"/>
        <v>1049.1199999999999</v>
      </c>
      <c r="G4018" s="41">
        <f>IF(VLOOKUP(F4018,Constantes!$D$2:$E$11,2,TRUE)=0,+F4018,VLOOKUP(F4018,Constantes!$D$2:$E$11,2,TRUE))</f>
        <v>1050</v>
      </c>
      <c r="H4018" s="41">
        <f>ROUND(+Motor!$D$15*Iteración!G4018,2)</f>
        <v>49.35</v>
      </c>
      <c r="I4018" s="48">
        <f t="shared" si="441"/>
        <v>841.43999999996345</v>
      </c>
      <c r="J4018" s="41">
        <f t="shared" si="442"/>
        <v>890.78999999996347</v>
      </c>
      <c r="L4018" t="str">
        <f t="shared" si="443"/>
        <v>841,44</v>
      </c>
      <c r="M4018" s="41">
        <f t="shared" si="444"/>
        <v>890.78999999996347</v>
      </c>
    </row>
    <row r="4019" spans="2:13" x14ac:dyDescent="0.2">
      <c r="B4019" s="41">
        <f t="shared" si="438"/>
        <v>10689.599999999562</v>
      </c>
      <c r="C4019" s="41">
        <f>Motor!$E$5</f>
        <v>1900</v>
      </c>
      <c r="D4019" s="41">
        <f>Motor!$E$6</f>
        <v>0</v>
      </c>
      <c r="E4019" s="41">
        <f t="shared" si="439"/>
        <v>12589.599999999562</v>
      </c>
      <c r="F4019" s="41">
        <f t="shared" si="440"/>
        <v>1049.1300000000001</v>
      </c>
      <c r="G4019" s="41">
        <f>IF(VLOOKUP(F4019,Constantes!$D$2:$E$11,2,TRUE)=0,+F4019,VLOOKUP(F4019,Constantes!$D$2:$E$11,2,TRUE))</f>
        <v>1050</v>
      </c>
      <c r="H4019" s="41">
        <f>ROUND(+Motor!$D$15*Iteración!G4019,2)</f>
        <v>49.35</v>
      </c>
      <c r="I4019" s="48">
        <f t="shared" si="441"/>
        <v>841.44999999996344</v>
      </c>
      <c r="J4019" s="41">
        <f t="shared" si="442"/>
        <v>890.79999999996346</v>
      </c>
      <c r="L4019" t="str">
        <f t="shared" si="443"/>
        <v>841,45</v>
      </c>
      <c r="M4019" s="41">
        <f t="shared" si="444"/>
        <v>890.79999999996346</v>
      </c>
    </row>
    <row r="4020" spans="2:13" x14ac:dyDescent="0.2">
      <c r="B4020" s="41">
        <f t="shared" si="438"/>
        <v>10689.719999999561</v>
      </c>
      <c r="C4020" s="41">
        <f>Motor!$E$5</f>
        <v>1900</v>
      </c>
      <c r="D4020" s="41">
        <f>Motor!$E$6</f>
        <v>0</v>
      </c>
      <c r="E4020" s="41">
        <f t="shared" si="439"/>
        <v>12589.719999999561</v>
      </c>
      <c r="F4020" s="41">
        <f t="shared" si="440"/>
        <v>1049.1400000000001</v>
      </c>
      <c r="G4020" s="41">
        <f>IF(VLOOKUP(F4020,Constantes!$D$2:$E$11,2,TRUE)=0,+F4020,VLOOKUP(F4020,Constantes!$D$2:$E$11,2,TRUE))</f>
        <v>1050</v>
      </c>
      <c r="H4020" s="41">
        <f>ROUND(+Motor!$D$15*Iteración!G4020,2)</f>
        <v>49.35</v>
      </c>
      <c r="I4020" s="48">
        <f t="shared" si="441"/>
        <v>841.45999999996343</v>
      </c>
      <c r="J4020" s="41">
        <f t="shared" si="442"/>
        <v>890.80999999996345</v>
      </c>
      <c r="L4020" t="str">
        <f t="shared" si="443"/>
        <v>841,46</v>
      </c>
      <c r="M4020" s="41">
        <f t="shared" si="444"/>
        <v>890.80999999996345</v>
      </c>
    </row>
    <row r="4021" spans="2:13" x14ac:dyDescent="0.2">
      <c r="B4021" s="41">
        <f t="shared" si="438"/>
        <v>10689.839999999562</v>
      </c>
      <c r="C4021" s="41">
        <f>Motor!$E$5</f>
        <v>1900</v>
      </c>
      <c r="D4021" s="41">
        <f>Motor!$E$6</f>
        <v>0</v>
      </c>
      <c r="E4021" s="41">
        <f t="shared" si="439"/>
        <v>12589.839999999562</v>
      </c>
      <c r="F4021" s="41">
        <f t="shared" si="440"/>
        <v>1049.1500000000001</v>
      </c>
      <c r="G4021" s="41">
        <f>IF(VLOOKUP(F4021,Constantes!$D$2:$E$11,2,TRUE)=0,+F4021,VLOOKUP(F4021,Constantes!$D$2:$E$11,2,TRUE))</f>
        <v>1050</v>
      </c>
      <c r="H4021" s="41">
        <f>ROUND(+Motor!$D$15*Iteración!G4021,2)</f>
        <v>49.35</v>
      </c>
      <c r="I4021" s="48">
        <f t="shared" si="441"/>
        <v>841.46999999996342</v>
      </c>
      <c r="J4021" s="41">
        <f t="shared" si="442"/>
        <v>890.81999999996344</v>
      </c>
      <c r="L4021" t="str">
        <f t="shared" si="443"/>
        <v>841,47</v>
      </c>
      <c r="M4021" s="41">
        <f t="shared" si="444"/>
        <v>890.81999999996344</v>
      </c>
    </row>
    <row r="4022" spans="2:13" x14ac:dyDescent="0.2">
      <c r="B4022" s="41">
        <f t="shared" si="438"/>
        <v>10689.959999999561</v>
      </c>
      <c r="C4022" s="41">
        <f>Motor!$E$5</f>
        <v>1900</v>
      </c>
      <c r="D4022" s="41">
        <f>Motor!$E$6</f>
        <v>0</v>
      </c>
      <c r="E4022" s="41">
        <f t="shared" si="439"/>
        <v>12589.959999999561</v>
      </c>
      <c r="F4022" s="41">
        <f t="shared" si="440"/>
        <v>1049.1600000000001</v>
      </c>
      <c r="G4022" s="41">
        <f>IF(VLOOKUP(F4022,Constantes!$D$2:$E$11,2,TRUE)=0,+F4022,VLOOKUP(F4022,Constantes!$D$2:$E$11,2,TRUE))</f>
        <v>1050</v>
      </c>
      <c r="H4022" s="41">
        <f>ROUND(+Motor!$D$15*Iteración!G4022,2)</f>
        <v>49.35</v>
      </c>
      <c r="I4022" s="48">
        <f t="shared" si="441"/>
        <v>841.47999999996341</v>
      </c>
      <c r="J4022" s="41">
        <f t="shared" si="442"/>
        <v>890.82999999996343</v>
      </c>
      <c r="L4022" t="str">
        <f t="shared" si="443"/>
        <v>841,48</v>
      </c>
      <c r="M4022" s="41">
        <f t="shared" si="444"/>
        <v>890.82999999996343</v>
      </c>
    </row>
    <row r="4023" spans="2:13" x14ac:dyDescent="0.2">
      <c r="B4023" s="41">
        <f t="shared" si="438"/>
        <v>10690.079999999562</v>
      </c>
      <c r="C4023" s="41">
        <f>Motor!$E$5</f>
        <v>1900</v>
      </c>
      <c r="D4023" s="41">
        <f>Motor!$E$6</f>
        <v>0</v>
      </c>
      <c r="E4023" s="41">
        <f t="shared" si="439"/>
        <v>12590.079999999562</v>
      </c>
      <c r="F4023" s="41">
        <f t="shared" si="440"/>
        <v>1049.17</v>
      </c>
      <c r="G4023" s="41">
        <f>IF(VLOOKUP(F4023,Constantes!$D$2:$E$11,2,TRUE)=0,+F4023,VLOOKUP(F4023,Constantes!$D$2:$E$11,2,TRUE))</f>
        <v>1050</v>
      </c>
      <c r="H4023" s="41">
        <f>ROUND(+Motor!$D$15*Iteración!G4023,2)</f>
        <v>49.35</v>
      </c>
      <c r="I4023" s="48">
        <f t="shared" si="441"/>
        <v>841.4899999999634</v>
      </c>
      <c r="J4023" s="41">
        <f t="shared" si="442"/>
        <v>890.83999999996342</v>
      </c>
      <c r="L4023" t="str">
        <f t="shared" si="443"/>
        <v>841,49</v>
      </c>
      <c r="M4023" s="41">
        <f t="shared" si="444"/>
        <v>890.83999999996342</v>
      </c>
    </row>
    <row r="4024" spans="2:13" x14ac:dyDescent="0.2">
      <c r="B4024" s="41">
        <f t="shared" si="438"/>
        <v>10690.199999999561</v>
      </c>
      <c r="C4024" s="41">
        <f>Motor!$E$5</f>
        <v>1900</v>
      </c>
      <c r="D4024" s="41">
        <f>Motor!$E$6</f>
        <v>0</v>
      </c>
      <c r="E4024" s="41">
        <f t="shared" si="439"/>
        <v>12590.199999999561</v>
      </c>
      <c r="F4024" s="41">
        <f t="shared" si="440"/>
        <v>1049.18</v>
      </c>
      <c r="G4024" s="41">
        <f>IF(VLOOKUP(F4024,Constantes!$D$2:$E$11,2,TRUE)=0,+F4024,VLOOKUP(F4024,Constantes!$D$2:$E$11,2,TRUE))</f>
        <v>1050</v>
      </c>
      <c r="H4024" s="41">
        <f>ROUND(+Motor!$D$15*Iteración!G4024,2)</f>
        <v>49.35</v>
      </c>
      <c r="I4024" s="48">
        <f t="shared" si="441"/>
        <v>841.49999999996339</v>
      </c>
      <c r="J4024" s="41">
        <f t="shared" si="442"/>
        <v>890.84999999996342</v>
      </c>
      <c r="L4024" t="str">
        <f t="shared" si="443"/>
        <v>841,50</v>
      </c>
      <c r="M4024" s="41">
        <f t="shared" si="444"/>
        <v>890.84999999996342</v>
      </c>
    </row>
    <row r="4025" spans="2:13" x14ac:dyDescent="0.2">
      <c r="B4025" s="41">
        <f t="shared" si="438"/>
        <v>10690.319999999561</v>
      </c>
      <c r="C4025" s="41">
        <f>Motor!$E$5</f>
        <v>1900</v>
      </c>
      <c r="D4025" s="41">
        <f>Motor!$E$6</f>
        <v>0</v>
      </c>
      <c r="E4025" s="41">
        <f t="shared" si="439"/>
        <v>12590.319999999561</v>
      </c>
      <c r="F4025" s="41">
        <f t="shared" si="440"/>
        <v>1049.19</v>
      </c>
      <c r="G4025" s="41">
        <f>IF(VLOOKUP(F4025,Constantes!$D$2:$E$11,2,TRUE)=0,+F4025,VLOOKUP(F4025,Constantes!$D$2:$E$11,2,TRUE))</f>
        <v>1050</v>
      </c>
      <c r="H4025" s="41">
        <f>ROUND(+Motor!$D$15*Iteración!G4025,2)</f>
        <v>49.35</v>
      </c>
      <c r="I4025" s="48">
        <f t="shared" si="441"/>
        <v>841.50999999996338</v>
      </c>
      <c r="J4025" s="41">
        <f t="shared" si="442"/>
        <v>890.85999999996341</v>
      </c>
      <c r="L4025" t="str">
        <f t="shared" si="443"/>
        <v>841,51</v>
      </c>
      <c r="M4025" s="41">
        <f t="shared" si="444"/>
        <v>890.85999999996341</v>
      </c>
    </row>
    <row r="4026" spans="2:13" x14ac:dyDescent="0.2">
      <c r="B4026" s="41">
        <f t="shared" si="438"/>
        <v>10690.43999999956</v>
      </c>
      <c r="C4026" s="41">
        <f>Motor!$E$5</f>
        <v>1900</v>
      </c>
      <c r="D4026" s="41">
        <f>Motor!$E$6</f>
        <v>0</v>
      </c>
      <c r="E4026" s="41">
        <f t="shared" si="439"/>
        <v>12590.43999999956</v>
      </c>
      <c r="F4026" s="41">
        <f t="shared" si="440"/>
        <v>1049.2</v>
      </c>
      <c r="G4026" s="41">
        <f>IF(VLOOKUP(F4026,Constantes!$D$2:$E$11,2,TRUE)=0,+F4026,VLOOKUP(F4026,Constantes!$D$2:$E$11,2,TRUE))</f>
        <v>1050</v>
      </c>
      <c r="H4026" s="41">
        <f>ROUND(+Motor!$D$15*Iteración!G4026,2)</f>
        <v>49.35</v>
      </c>
      <c r="I4026" s="48">
        <f t="shared" si="441"/>
        <v>841.51999999996337</v>
      </c>
      <c r="J4026" s="41">
        <f t="shared" si="442"/>
        <v>890.8699999999634</v>
      </c>
      <c r="L4026" t="str">
        <f t="shared" si="443"/>
        <v>841,52</v>
      </c>
      <c r="M4026" s="41">
        <f t="shared" si="444"/>
        <v>890.8699999999634</v>
      </c>
    </row>
    <row r="4027" spans="2:13" x14ac:dyDescent="0.2">
      <c r="B4027" s="41">
        <f t="shared" si="438"/>
        <v>10690.559999999561</v>
      </c>
      <c r="C4027" s="41">
        <f>Motor!$E$5</f>
        <v>1900</v>
      </c>
      <c r="D4027" s="41">
        <f>Motor!$E$6</f>
        <v>0</v>
      </c>
      <c r="E4027" s="41">
        <f t="shared" si="439"/>
        <v>12590.559999999561</v>
      </c>
      <c r="F4027" s="41">
        <f t="shared" si="440"/>
        <v>1049.21</v>
      </c>
      <c r="G4027" s="41">
        <f>IF(VLOOKUP(F4027,Constantes!$D$2:$E$11,2,TRUE)=0,+F4027,VLOOKUP(F4027,Constantes!$D$2:$E$11,2,TRUE))</f>
        <v>1050</v>
      </c>
      <c r="H4027" s="41">
        <f>ROUND(+Motor!$D$15*Iteración!G4027,2)</f>
        <v>49.35</v>
      </c>
      <c r="I4027" s="48">
        <f t="shared" si="441"/>
        <v>841.52999999996337</v>
      </c>
      <c r="J4027" s="41">
        <f t="shared" si="442"/>
        <v>890.87999999996339</v>
      </c>
      <c r="L4027" t="str">
        <f t="shared" si="443"/>
        <v>841,53</v>
      </c>
      <c r="M4027" s="41">
        <f t="shared" si="444"/>
        <v>890.87999999996339</v>
      </c>
    </row>
    <row r="4028" spans="2:13" x14ac:dyDescent="0.2">
      <c r="B4028" s="41">
        <f t="shared" si="438"/>
        <v>10690.67999999956</v>
      </c>
      <c r="C4028" s="41">
        <f>Motor!$E$5</f>
        <v>1900</v>
      </c>
      <c r="D4028" s="41">
        <f>Motor!$E$6</f>
        <v>0</v>
      </c>
      <c r="E4028" s="41">
        <f t="shared" si="439"/>
        <v>12590.67999999956</v>
      </c>
      <c r="F4028" s="41">
        <f t="shared" si="440"/>
        <v>1049.22</v>
      </c>
      <c r="G4028" s="41">
        <f>IF(VLOOKUP(F4028,Constantes!$D$2:$E$11,2,TRUE)=0,+F4028,VLOOKUP(F4028,Constantes!$D$2:$E$11,2,TRUE))</f>
        <v>1050</v>
      </c>
      <c r="H4028" s="41">
        <f>ROUND(+Motor!$D$15*Iteración!G4028,2)</f>
        <v>49.35</v>
      </c>
      <c r="I4028" s="48">
        <f t="shared" si="441"/>
        <v>841.53999999996336</v>
      </c>
      <c r="J4028" s="41">
        <f t="shared" si="442"/>
        <v>890.88999999996338</v>
      </c>
      <c r="L4028" t="str">
        <f t="shared" si="443"/>
        <v>841,54</v>
      </c>
      <c r="M4028" s="41">
        <f t="shared" si="444"/>
        <v>890.88999999996338</v>
      </c>
    </row>
    <row r="4029" spans="2:13" x14ac:dyDescent="0.2">
      <c r="B4029" s="41">
        <f t="shared" si="438"/>
        <v>10690.799999999561</v>
      </c>
      <c r="C4029" s="41">
        <f>Motor!$E$5</f>
        <v>1900</v>
      </c>
      <c r="D4029" s="41">
        <f>Motor!$E$6</f>
        <v>0</v>
      </c>
      <c r="E4029" s="41">
        <f t="shared" si="439"/>
        <v>12590.799999999561</v>
      </c>
      <c r="F4029" s="41">
        <f t="shared" si="440"/>
        <v>1049.23</v>
      </c>
      <c r="G4029" s="41">
        <f>IF(VLOOKUP(F4029,Constantes!$D$2:$E$11,2,TRUE)=0,+F4029,VLOOKUP(F4029,Constantes!$D$2:$E$11,2,TRUE))</f>
        <v>1050</v>
      </c>
      <c r="H4029" s="41">
        <f>ROUND(+Motor!$D$15*Iteración!G4029,2)</f>
        <v>49.35</v>
      </c>
      <c r="I4029" s="48">
        <f t="shared" si="441"/>
        <v>841.54999999996335</v>
      </c>
      <c r="J4029" s="41">
        <f t="shared" si="442"/>
        <v>890.89999999996337</v>
      </c>
      <c r="L4029" t="str">
        <f t="shared" si="443"/>
        <v>841,55</v>
      </c>
      <c r="M4029" s="41">
        <f t="shared" si="444"/>
        <v>890.89999999996337</v>
      </c>
    </row>
    <row r="4030" spans="2:13" x14ac:dyDescent="0.2">
      <c r="B4030" s="41">
        <f t="shared" si="438"/>
        <v>10690.91999999956</v>
      </c>
      <c r="C4030" s="41">
        <f>Motor!$E$5</f>
        <v>1900</v>
      </c>
      <c r="D4030" s="41">
        <f>Motor!$E$6</f>
        <v>0</v>
      </c>
      <c r="E4030" s="41">
        <f t="shared" si="439"/>
        <v>12590.91999999956</v>
      </c>
      <c r="F4030" s="41">
        <f t="shared" si="440"/>
        <v>1049.24</v>
      </c>
      <c r="G4030" s="41">
        <f>IF(VLOOKUP(F4030,Constantes!$D$2:$E$11,2,TRUE)=0,+F4030,VLOOKUP(F4030,Constantes!$D$2:$E$11,2,TRUE))</f>
        <v>1050</v>
      </c>
      <c r="H4030" s="41">
        <f>ROUND(+Motor!$D$15*Iteración!G4030,2)</f>
        <v>49.35</v>
      </c>
      <c r="I4030" s="48">
        <f t="shared" si="441"/>
        <v>841.55999999996334</v>
      </c>
      <c r="J4030" s="41">
        <f t="shared" si="442"/>
        <v>890.90999999996336</v>
      </c>
      <c r="L4030" t="str">
        <f t="shared" si="443"/>
        <v>841,56</v>
      </c>
      <c r="M4030" s="41">
        <f t="shared" si="444"/>
        <v>890.90999999996336</v>
      </c>
    </row>
    <row r="4031" spans="2:13" x14ac:dyDescent="0.2">
      <c r="B4031" s="41">
        <f t="shared" si="438"/>
        <v>10691.039999999561</v>
      </c>
      <c r="C4031" s="41">
        <f>Motor!$E$5</f>
        <v>1900</v>
      </c>
      <c r="D4031" s="41">
        <f>Motor!$E$6</f>
        <v>0</v>
      </c>
      <c r="E4031" s="41">
        <f t="shared" si="439"/>
        <v>12591.039999999561</v>
      </c>
      <c r="F4031" s="41">
        <f t="shared" si="440"/>
        <v>1049.25</v>
      </c>
      <c r="G4031" s="41">
        <f>IF(VLOOKUP(F4031,Constantes!$D$2:$E$11,2,TRUE)=0,+F4031,VLOOKUP(F4031,Constantes!$D$2:$E$11,2,TRUE))</f>
        <v>1050</v>
      </c>
      <c r="H4031" s="41">
        <f>ROUND(+Motor!$D$15*Iteración!G4031,2)</f>
        <v>49.35</v>
      </c>
      <c r="I4031" s="48">
        <f t="shared" si="441"/>
        <v>841.56999999996333</v>
      </c>
      <c r="J4031" s="41">
        <f t="shared" si="442"/>
        <v>890.91999999996335</v>
      </c>
      <c r="L4031" t="str">
        <f t="shared" si="443"/>
        <v>841,57</v>
      </c>
      <c r="M4031" s="41">
        <f t="shared" si="444"/>
        <v>890.91999999996335</v>
      </c>
    </row>
    <row r="4032" spans="2:13" x14ac:dyDescent="0.2">
      <c r="B4032" s="41">
        <f t="shared" si="438"/>
        <v>10691.15999999956</v>
      </c>
      <c r="C4032" s="41">
        <f>Motor!$E$5</f>
        <v>1900</v>
      </c>
      <c r="D4032" s="41">
        <f>Motor!$E$6</f>
        <v>0</v>
      </c>
      <c r="E4032" s="41">
        <f t="shared" si="439"/>
        <v>12591.15999999956</v>
      </c>
      <c r="F4032" s="41">
        <f t="shared" si="440"/>
        <v>1049.26</v>
      </c>
      <c r="G4032" s="41">
        <f>IF(VLOOKUP(F4032,Constantes!$D$2:$E$11,2,TRUE)=0,+F4032,VLOOKUP(F4032,Constantes!$D$2:$E$11,2,TRUE))</f>
        <v>1050</v>
      </c>
      <c r="H4032" s="41">
        <f>ROUND(+Motor!$D$15*Iteración!G4032,2)</f>
        <v>49.35</v>
      </c>
      <c r="I4032" s="48">
        <f t="shared" si="441"/>
        <v>841.57999999996332</v>
      </c>
      <c r="J4032" s="41">
        <f t="shared" si="442"/>
        <v>890.92999999996334</v>
      </c>
      <c r="L4032" t="str">
        <f t="shared" si="443"/>
        <v>841,58</v>
      </c>
      <c r="M4032" s="41">
        <f t="shared" si="444"/>
        <v>890.92999999996334</v>
      </c>
    </row>
    <row r="4033" spans="2:13" x14ac:dyDescent="0.2">
      <c r="B4033" s="41">
        <f t="shared" si="438"/>
        <v>10691.27999999956</v>
      </c>
      <c r="C4033" s="41">
        <f>Motor!$E$5</f>
        <v>1900</v>
      </c>
      <c r="D4033" s="41">
        <f>Motor!$E$6</f>
        <v>0</v>
      </c>
      <c r="E4033" s="41">
        <f t="shared" si="439"/>
        <v>12591.27999999956</v>
      </c>
      <c r="F4033" s="41">
        <f t="shared" si="440"/>
        <v>1049.27</v>
      </c>
      <c r="G4033" s="41">
        <f>IF(VLOOKUP(F4033,Constantes!$D$2:$E$11,2,TRUE)=0,+F4033,VLOOKUP(F4033,Constantes!$D$2:$E$11,2,TRUE))</f>
        <v>1050</v>
      </c>
      <c r="H4033" s="41">
        <f>ROUND(+Motor!$D$15*Iteración!G4033,2)</f>
        <v>49.35</v>
      </c>
      <c r="I4033" s="48">
        <f t="shared" si="441"/>
        <v>841.58999999996331</v>
      </c>
      <c r="J4033" s="41">
        <f t="shared" si="442"/>
        <v>890.93999999996333</v>
      </c>
      <c r="L4033" t="str">
        <f t="shared" si="443"/>
        <v>841,59</v>
      </c>
      <c r="M4033" s="41">
        <f t="shared" si="444"/>
        <v>890.93999999996333</v>
      </c>
    </row>
    <row r="4034" spans="2:13" x14ac:dyDescent="0.2">
      <c r="B4034" s="41">
        <f t="shared" si="438"/>
        <v>10691.399999999559</v>
      </c>
      <c r="C4034" s="41">
        <f>Motor!$E$5</f>
        <v>1900</v>
      </c>
      <c r="D4034" s="41">
        <f>Motor!$E$6</f>
        <v>0</v>
      </c>
      <c r="E4034" s="41">
        <f t="shared" si="439"/>
        <v>12591.399999999559</v>
      </c>
      <c r="F4034" s="41">
        <f t="shared" si="440"/>
        <v>1049.28</v>
      </c>
      <c r="G4034" s="41">
        <f>IF(VLOOKUP(F4034,Constantes!$D$2:$E$11,2,TRUE)=0,+F4034,VLOOKUP(F4034,Constantes!$D$2:$E$11,2,TRUE))</f>
        <v>1050</v>
      </c>
      <c r="H4034" s="41">
        <f>ROUND(+Motor!$D$15*Iteración!G4034,2)</f>
        <v>49.35</v>
      </c>
      <c r="I4034" s="48">
        <f t="shared" si="441"/>
        <v>841.5999999999633</v>
      </c>
      <c r="J4034" s="41">
        <f t="shared" si="442"/>
        <v>890.94999999996332</v>
      </c>
      <c r="L4034" t="str">
        <f t="shared" si="443"/>
        <v>841,60</v>
      </c>
      <c r="M4034" s="41">
        <f t="shared" si="444"/>
        <v>890.94999999996332</v>
      </c>
    </row>
    <row r="4035" spans="2:13" x14ac:dyDescent="0.2">
      <c r="B4035" s="41">
        <f t="shared" si="438"/>
        <v>10691.51999999956</v>
      </c>
      <c r="C4035" s="41">
        <f>Motor!$E$5</f>
        <v>1900</v>
      </c>
      <c r="D4035" s="41">
        <f>Motor!$E$6</f>
        <v>0</v>
      </c>
      <c r="E4035" s="41">
        <f t="shared" si="439"/>
        <v>12591.51999999956</v>
      </c>
      <c r="F4035" s="41">
        <f t="shared" si="440"/>
        <v>1049.29</v>
      </c>
      <c r="G4035" s="41">
        <f>IF(VLOOKUP(F4035,Constantes!$D$2:$E$11,2,TRUE)=0,+F4035,VLOOKUP(F4035,Constantes!$D$2:$E$11,2,TRUE))</f>
        <v>1050</v>
      </c>
      <c r="H4035" s="41">
        <f>ROUND(+Motor!$D$15*Iteración!G4035,2)</f>
        <v>49.35</v>
      </c>
      <c r="I4035" s="48">
        <f t="shared" si="441"/>
        <v>841.60999999996329</v>
      </c>
      <c r="J4035" s="41">
        <f t="shared" si="442"/>
        <v>890.95999999996332</v>
      </c>
      <c r="L4035" t="str">
        <f t="shared" si="443"/>
        <v>841,61</v>
      </c>
      <c r="M4035" s="41">
        <f t="shared" si="444"/>
        <v>890.95999999996332</v>
      </c>
    </row>
    <row r="4036" spans="2:13" x14ac:dyDescent="0.2">
      <c r="B4036" s="41">
        <f t="shared" ref="B4036:B4099" si="445">+J4036*12</f>
        <v>10691.639999999559</v>
      </c>
      <c r="C4036" s="41">
        <f>Motor!$E$5</f>
        <v>1900</v>
      </c>
      <c r="D4036" s="41">
        <f>Motor!$E$6</f>
        <v>0</v>
      </c>
      <c r="E4036" s="41">
        <f t="shared" si="439"/>
        <v>12591.639999999559</v>
      </c>
      <c r="F4036" s="41">
        <f t="shared" si="440"/>
        <v>1049.3</v>
      </c>
      <c r="G4036" s="41">
        <f>IF(VLOOKUP(F4036,Constantes!$D$2:$E$11,2,TRUE)=0,+F4036,VLOOKUP(F4036,Constantes!$D$2:$E$11,2,TRUE))</f>
        <v>1050</v>
      </c>
      <c r="H4036" s="41">
        <f>ROUND(+Motor!$D$15*Iteración!G4036,2)</f>
        <v>49.35</v>
      </c>
      <c r="I4036" s="48">
        <f t="shared" si="441"/>
        <v>841.61999999996328</v>
      </c>
      <c r="J4036" s="41">
        <f t="shared" si="442"/>
        <v>890.96999999996331</v>
      </c>
      <c r="L4036" t="str">
        <f t="shared" si="443"/>
        <v>841,62</v>
      </c>
      <c r="M4036" s="41">
        <f t="shared" si="444"/>
        <v>890.96999999996331</v>
      </c>
    </row>
    <row r="4037" spans="2:13" x14ac:dyDescent="0.2">
      <c r="B4037" s="41">
        <f t="shared" si="445"/>
        <v>10691.75999999956</v>
      </c>
      <c r="C4037" s="41">
        <f>Motor!$E$5</f>
        <v>1900</v>
      </c>
      <c r="D4037" s="41">
        <f>Motor!$E$6</f>
        <v>0</v>
      </c>
      <c r="E4037" s="41">
        <f t="shared" ref="E4037:E4100" si="446">SUM(B4037:D4037)</f>
        <v>12591.75999999956</v>
      </c>
      <c r="F4037" s="41">
        <f t="shared" ref="F4037:F4100" si="447">ROUND(+E4037/12,2)</f>
        <v>1049.31</v>
      </c>
      <c r="G4037" s="41">
        <f>IF(VLOOKUP(F4037,Constantes!$D$2:$E$11,2,TRUE)=0,+F4037,VLOOKUP(F4037,Constantes!$D$2:$E$11,2,TRUE))</f>
        <v>1050</v>
      </c>
      <c r="H4037" s="41">
        <f>ROUND(+Motor!$D$15*Iteración!G4037,2)</f>
        <v>49.35</v>
      </c>
      <c r="I4037" s="48">
        <f t="shared" ref="I4037:I4100" si="448">+J4037-H4037</f>
        <v>841.62999999996327</v>
      </c>
      <c r="J4037" s="41">
        <f t="shared" ref="J4037:J4100" si="449">+J4036+$J$1</f>
        <v>890.9799999999633</v>
      </c>
      <c r="L4037" t="str">
        <f t="shared" si="443"/>
        <v>841,63</v>
      </c>
      <c r="M4037" s="41">
        <f t="shared" si="444"/>
        <v>890.9799999999633</v>
      </c>
    </row>
    <row r="4038" spans="2:13" x14ac:dyDescent="0.2">
      <c r="B4038" s="41">
        <f t="shared" si="445"/>
        <v>10691.879999999559</v>
      </c>
      <c r="C4038" s="41">
        <f>Motor!$E$5</f>
        <v>1900</v>
      </c>
      <c r="D4038" s="41">
        <f>Motor!$E$6</f>
        <v>0</v>
      </c>
      <c r="E4038" s="41">
        <f t="shared" si="446"/>
        <v>12591.879999999559</v>
      </c>
      <c r="F4038" s="41">
        <f t="shared" si="447"/>
        <v>1049.32</v>
      </c>
      <c r="G4038" s="41">
        <f>IF(VLOOKUP(F4038,Constantes!$D$2:$E$11,2,TRUE)=0,+F4038,VLOOKUP(F4038,Constantes!$D$2:$E$11,2,TRUE))</f>
        <v>1050</v>
      </c>
      <c r="H4038" s="41">
        <f>ROUND(+Motor!$D$15*Iteración!G4038,2)</f>
        <v>49.35</v>
      </c>
      <c r="I4038" s="48">
        <f t="shared" si="448"/>
        <v>841.63999999996327</v>
      </c>
      <c r="J4038" s="41">
        <f t="shared" si="449"/>
        <v>890.98999999996329</v>
      </c>
      <c r="L4038" t="str">
        <f t="shared" si="443"/>
        <v>841,64</v>
      </c>
      <c r="M4038" s="41">
        <f t="shared" si="444"/>
        <v>890.98999999996329</v>
      </c>
    </row>
    <row r="4039" spans="2:13" x14ac:dyDescent="0.2">
      <c r="B4039" s="41">
        <f t="shared" si="445"/>
        <v>10691.99999999956</v>
      </c>
      <c r="C4039" s="41">
        <f>Motor!$E$5</f>
        <v>1900</v>
      </c>
      <c r="D4039" s="41">
        <f>Motor!$E$6</f>
        <v>0</v>
      </c>
      <c r="E4039" s="41">
        <f t="shared" si="446"/>
        <v>12591.99999999956</v>
      </c>
      <c r="F4039" s="41">
        <f t="shared" si="447"/>
        <v>1049.33</v>
      </c>
      <c r="G4039" s="41">
        <f>IF(VLOOKUP(F4039,Constantes!$D$2:$E$11,2,TRUE)=0,+F4039,VLOOKUP(F4039,Constantes!$D$2:$E$11,2,TRUE))</f>
        <v>1050</v>
      </c>
      <c r="H4039" s="41">
        <f>ROUND(+Motor!$D$15*Iteración!G4039,2)</f>
        <v>49.35</v>
      </c>
      <c r="I4039" s="48">
        <f t="shared" si="448"/>
        <v>841.64999999996326</v>
      </c>
      <c r="J4039" s="41">
        <f t="shared" si="449"/>
        <v>890.99999999996328</v>
      </c>
      <c r="L4039" t="str">
        <f t="shared" si="443"/>
        <v>841,65</v>
      </c>
      <c r="M4039" s="41">
        <f t="shared" si="444"/>
        <v>890.99999999996328</v>
      </c>
    </row>
    <row r="4040" spans="2:13" x14ac:dyDescent="0.2">
      <c r="B4040" s="41">
        <f t="shared" si="445"/>
        <v>10692.119999999559</v>
      </c>
      <c r="C4040" s="41">
        <f>Motor!$E$5</f>
        <v>1900</v>
      </c>
      <c r="D4040" s="41">
        <f>Motor!$E$6</f>
        <v>0</v>
      </c>
      <c r="E4040" s="41">
        <f t="shared" si="446"/>
        <v>12592.119999999559</v>
      </c>
      <c r="F4040" s="41">
        <f t="shared" si="447"/>
        <v>1049.3399999999999</v>
      </c>
      <c r="G4040" s="41">
        <f>IF(VLOOKUP(F4040,Constantes!$D$2:$E$11,2,TRUE)=0,+F4040,VLOOKUP(F4040,Constantes!$D$2:$E$11,2,TRUE))</f>
        <v>1050</v>
      </c>
      <c r="H4040" s="41">
        <f>ROUND(+Motor!$D$15*Iteración!G4040,2)</f>
        <v>49.35</v>
      </c>
      <c r="I4040" s="48">
        <f t="shared" si="448"/>
        <v>841.65999999996325</v>
      </c>
      <c r="J4040" s="41">
        <f t="shared" si="449"/>
        <v>891.00999999996327</v>
      </c>
      <c r="L4040" t="str">
        <f t="shared" si="443"/>
        <v>841,66</v>
      </c>
      <c r="M4040" s="41">
        <f t="shared" si="444"/>
        <v>891.00999999996327</v>
      </c>
    </row>
    <row r="4041" spans="2:13" x14ac:dyDescent="0.2">
      <c r="B4041" s="41">
        <f t="shared" si="445"/>
        <v>10692.23999999956</v>
      </c>
      <c r="C4041" s="41">
        <f>Motor!$E$5</f>
        <v>1900</v>
      </c>
      <c r="D4041" s="41">
        <f>Motor!$E$6</f>
        <v>0</v>
      </c>
      <c r="E4041" s="41">
        <f t="shared" si="446"/>
        <v>12592.23999999956</v>
      </c>
      <c r="F4041" s="41">
        <f t="shared" si="447"/>
        <v>1049.3499999999999</v>
      </c>
      <c r="G4041" s="41">
        <f>IF(VLOOKUP(F4041,Constantes!$D$2:$E$11,2,TRUE)=0,+F4041,VLOOKUP(F4041,Constantes!$D$2:$E$11,2,TRUE))</f>
        <v>1050</v>
      </c>
      <c r="H4041" s="41">
        <f>ROUND(+Motor!$D$15*Iteración!G4041,2)</f>
        <v>49.35</v>
      </c>
      <c r="I4041" s="48">
        <f t="shared" si="448"/>
        <v>841.66999999996324</v>
      </c>
      <c r="J4041" s="41">
        <f t="shared" si="449"/>
        <v>891.01999999996326</v>
      </c>
      <c r="L4041" t="str">
        <f t="shared" si="443"/>
        <v>841,67</v>
      </c>
      <c r="M4041" s="41">
        <f t="shared" si="444"/>
        <v>891.01999999996326</v>
      </c>
    </row>
    <row r="4042" spans="2:13" x14ac:dyDescent="0.2">
      <c r="B4042" s="41">
        <f t="shared" si="445"/>
        <v>10692.359999999559</v>
      </c>
      <c r="C4042" s="41">
        <f>Motor!$E$5</f>
        <v>1900</v>
      </c>
      <c r="D4042" s="41">
        <f>Motor!$E$6</f>
        <v>0</v>
      </c>
      <c r="E4042" s="41">
        <f t="shared" si="446"/>
        <v>12592.359999999559</v>
      </c>
      <c r="F4042" s="41">
        <f t="shared" si="447"/>
        <v>1049.3599999999999</v>
      </c>
      <c r="G4042" s="41">
        <f>IF(VLOOKUP(F4042,Constantes!$D$2:$E$11,2,TRUE)=0,+F4042,VLOOKUP(F4042,Constantes!$D$2:$E$11,2,TRUE))</f>
        <v>1050</v>
      </c>
      <c r="H4042" s="41">
        <f>ROUND(+Motor!$D$15*Iteración!G4042,2)</f>
        <v>49.35</v>
      </c>
      <c r="I4042" s="48">
        <f t="shared" si="448"/>
        <v>841.67999999996323</v>
      </c>
      <c r="J4042" s="41">
        <f t="shared" si="449"/>
        <v>891.02999999996325</v>
      </c>
      <c r="L4042" t="str">
        <f t="shared" si="443"/>
        <v>841,68</v>
      </c>
      <c r="M4042" s="41">
        <f t="shared" si="444"/>
        <v>891.02999999996325</v>
      </c>
    </row>
    <row r="4043" spans="2:13" x14ac:dyDescent="0.2">
      <c r="B4043" s="41">
        <f t="shared" si="445"/>
        <v>10692.479999999559</v>
      </c>
      <c r="C4043" s="41">
        <f>Motor!$E$5</f>
        <v>1900</v>
      </c>
      <c r="D4043" s="41">
        <f>Motor!$E$6</f>
        <v>0</v>
      </c>
      <c r="E4043" s="41">
        <f t="shared" si="446"/>
        <v>12592.479999999559</v>
      </c>
      <c r="F4043" s="41">
        <f t="shared" si="447"/>
        <v>1049.3699999999999</v>
      </c>
      <c r="G4043" s="41">
        <f>IF(VLOOKUP(F4043,Constantes!$D$2:$E$11,2,TRUE)=0,+F4043,VLOOKUP(F4043,Constantes!$D$2:$E$11,2,TRUE))</f>
        <v>1050</v>
      </c>
      <c r="H4043" s="41">
        <f>ROUND(+Motor!$D$15*Iteración!G4043,2)</f>
        <v>49.35</v>
      </c>
      <c r="I4043" s="48">
        <f t="shared" si="448"/>
        <v>841.68999999996322</v>
      </c>
      <c r="J4043" s="41">
        <f t="shared" si="449"/>
        <v>891.03999999996324</v>
      </c>
      <c r="L4043" t="str">
        <f t="shared" si="443"/>
        <v>841,69</v>
      </c>
      <c r="M4043" s="41">
        <f t="shared" si="444"/>
        <v>891.03999999996324</v>
      </c>
    </row>
    <row r="4044" spans="2:13" x14ac:dyDescent="0.2">
      <c r="B4044" s="41">
        <f t="shared" si="445"/>
        <v>10692.599999999558</v>
      </c>
      <c r="C4044" s="41">
        <f>Motor!$E$5</f>
        <v>1900</v>
      </c>
      <c r="D4044" s="41">
        <f>Motor!$E$6</f>
        <v>0</v>
      </c>
      <c r="E4044" s="41">
        <f t="shared" si="446"/>
        <v>12592.599999999558</v>
      </c>
      <c r="F4044" s="41">
        <f t="shared" si="447"/>
        <v>1049.3800000000001</v>
      </c>
      <c r="G4044" s="41">
        <f>IF(VLOOKUP(F4044,Constantes!$D$2:$E$11,2,TRUE)=0,+F4044,VLOOKUP(F4044,Constantes!$D$2:$E$11,2,TRUE))</f>
        <v>1050</v>
      </c>
      <c r="H4044" s="41">
        <f>ROUND(+Motor!$D$15*Iteración!G4044,2)</f>
        <v>49.35</v>
      </c>
      <c r="I4044" s="48">
        <f t="shared" si="448"/>
        <v>841.69999999996321</v>
      </c>
      <c r="J4044" s="41">
        <f t="shared" si="449"/>
        <v>891.04999999996323</v>
      </c>
      <c r="L4044" t="str">
        <f t="shared" si="443"/>
        <v>841,70</v>
      </c>
      <c r="M4044" s="41">
        <f t="shared" si="444"/>
        <v>891.04999999996323</v>
      </c>
    </row>
    <row r="4045" spans="2:13" x14ac:dyDescent="0.2">
      <c r="B4045" s="41">
        <f t="shared" si="445"/>
        <v>10692.719999999559</v>
      </c>
      <c r="C4045" s="41">
        <f>Motor!$E$5</f>
        <v>1900</v>
      </c>
      <c r="D4045" s="41">
        <f>Motor!$E$6</f>
        <v>0</v>
      </c>
      <c r="E4045" s="41">
        <f t="shared" si="446"/>
        <v>12592.719999999559</v>
      </c>
      <c r="F4045" s="41">
        <f t="shared" si="447"/>
        <v>1049.3900000000001</v>
      </c>
      <c r="G4045" s="41">
        <f>IF(VLOOKUP(F4045,Constantes!$D$2:$E$11,2,TRUE)=0,+F4045,VLOOKUP(F4045,Constantes!$D$2:$E$11,2,TRUE))</f>
        <v>1050</v>
      </c>
      <c r="H4045" s="41">
        <f>ROUND(+Motor!$D$15*Iteración!G4045,2)</f>
        <v>49.35</v>
      </c>
      <c r="I4045" s="48">
        <f t="shared" si="448"/>
        <v>841.7099999999632</v>
      </c>
      <c r="J4045" s="41">
        <f t="shared" si="449"/>
        <v>891.05999999996322</v>
      </c>
      <c r="L4045" t="str">
        <f t="shared" si="443"/>
        <v>841,71</v>
      </c>
      <c r="M4045" s="41">
        <f t="shared" si="444"/>
        <v>891.05999999996322</v>
      </c>
    </row>
    <row r="4046" spans="2:13" x14ac:dyDescent="0.2">
      <c r="B4046" s="41">
        <f t="shared" si="445"/>
        <v>10692.839999999558</v>
      </c>
      <c r="C4046" s="41">
        <f>Motor!$E$5</f>
        <v>1900</v>
      </c>
      <c r="D4046" s="41">
        <f>Motor!$E$6</f>
        <v>0</v>
      </c>
      <c r="E4046" s="41">
        <f t="shared" si="446"/>
        <v>12592.839999999558</v>
      </c>
      <c r="F4046" s="41">
        <f t="shared" si="447"/>
        <v>1049.4000000000001</v>
      </c>
      <c r="G4046" s="41">
        <f>IF(VLOOKUP(F4046,Constantes!$D$2:$E$11,2,TRUE)=0,+F4046,VLOOKUP(F4046,Constantes!$D$2:$E$11,2,TRUE))</f>
        <v>1050</v>
      </c>
      <c r="H4046" s="41">
        <f>ROUND(+Motor!$D$15*Iteración!G4046,2)</f>
        <v>49.35</v>
      </c>
      <c r="I4046" s="48">
        <f t="shared" si="448"/>
        <v>841.71999999996319</v>
      </c>
      <c r="J4046" s="41">
        <f t="shared" si="449"/>
        <v>891.06999999996322</v>
      </c>
      <c r="L4046" t="str">
        <f t="shared" si="443"/>
        <v>841,72</v>
      </c>
      <c r="M4046" s="41">
        <f t="shared" si="444"/>
        <v>891.06999999996322</v>
      </c>
    </row>
    <row r="4047" spans="2:13" x14ac:dyDescent="0.2">
      <c r="B4047" s="41">
        <f t="shared" si="445"/>
        <v>10692.959999999559</v>
      </c>
      <c r="C4047" s="41">
        <f>Motor!$E$5</f>
        <v>1900</v>
      </c>
      <c r="D4047" s="41">
        <f>Motor!$E$6</f>
        <v>0</v>
      </c>
      <c r="E4047" s="41">
        <f t="shared" si="446"/>
        <v>12592.959999999559</v>
      </c>
      <c r="F4047" s="41">
        <f t="shared" si="447"/>
        <v>1049.4100000000001</v>
      </c>
      <c r="G4047" s="41">
        <f>IF(VLOOKUP(F4047,Constantes!$D$2:$E$11,2,TRUE)=0,+F4047,VLOOKUP(F4047,Constantes!$D$2:$E$11,2,TRUE))</f>
        <v>1050</v>
      </c>
      <c r="H4047" s="41">
        <f>ROUND(+Motor!$D$15*Iteración!G4047,2)</f>
        <v>49.35</v>
      </c>
      <c r="I4047" s="48">
        <f t="shared" si="448"/>
        <v>841.72999999996318</v>
      </c>
      <c r="J4047" s="41">
        <f t="shared" si="449"/>
        <v>891.07999999996321</v>
      </c>
      <c r="L4047" t="str">
        <f t="shared" si="443"/>
        <v>841,73</v>
      </c>
      <c r="M4047" s="41">
        <f t="shared" si="444"/>
        <v>891.07999999996321</v>
      </c>
    </row>
    <row r="4048" spans="2:13" x14ac:dyDescent="0.2">
      <c r="B4048" s="41">
        <f t="shared" si="445"/>
        <v>10693.079999999558</v>
      </c>
      <c r="C4048" s="41">
        <f>Motor!$E$5</f>
        <v>1900</v>
      </c>
      <c r="D4048" s="41">
        <f>Motor!$E$6</f>
        <v>0</v>
      </c>
      <c r="E4048" s="41">
        <f t="shared" si="446"/>
        <v>12593.079999999558</v>
      </c>
      <c r="F4048" s="41">
        <f t="shared" si="447"/>
        <v>1049.42</v>
      </c>
      <c r="G4048" s="41">
        <f>IF(VLOOKUP(F4048,Constantes!$D$2:$E$11,2,TRUE)=0,+F4048,VLOOKUP(F4048,Constantes!$D$2:$E$11,2,TRUE))</f>
        <v>1050</v>
      </c>
      <c r="H4048" s="41">
        <f>ROUND(+Motor!$D$15*Iteración!G4048,2)</f>
        <v>49.35</v>
      </c>
      <c r="I4048" s="48">
        <f t="shared" si="448"/>
        <v>841.73999999996317</v>
      </c>
      <c r="J4048" s="41">
        <f t="shared" si="449"/>
        <v>891.0899999999632</v>
      </c>
      <c r="L4048" t="str">
        <f t="shared" si="443"/>
        <v>841,74</v>
      </c>
      <c r="M4048" s="41">
        <f t="shared" si="444"/>
        <v>891.0899999999632</v>
      </c>
    </row>
    <row r="4049" spans="2:13" x14ac:dyDescent="0.2">
      <c r="B4049" s="41">
        <f t="shared" si="445"/>
        <v>10693.199999999559</v>
      </c>
      <c r="C4049" s="41">
        <f>Motor!$E$5</f>
        <v>1900</v>
      </c>
      <c r="D4049" s="41">
        <f>Motor!$E$6</f>
        <v>0</v>
      </c>
      <c r="E4049" s="41">
        <f t="shared" si="446"/>
        <v>12593.199999999559</v>
      </c>
      <c r="F4049" s="41">
        <f t="shared" si="447"/>
        <v>1049.43</v>
      </c>
      <c r="G4049" s="41">
        <f>IF(VLOOKUP(F4049,Constantes!$D$2:$E$11,2,TRUE)=0,+F4049,VLOOKUP(F4049,Constantes!$D$2:$E$11,2,TRUE))</f>
        <v>1050</v>
      </c>
      <c r="H4049" s="41">
        <f>ROUND(+Motor!$D$15*Iteración!G4049,2)</f>
        <v>49.35</v>
      </c>
      <c r="I4049" s="48">
        <f t="shared" si="448"/>
        <v>841.74999999996317</v>
      </c>
      <c r="J4049" s="41">
        <f t="shared" si="449"/>
        <v>891.09999999996319</v>
      </c>
      <c r="L4049" t="str">
        <f t="shared" si="443"/>
        <v>841,75</v>
      </c>
      <c r="M4049" s="41">
        <f t="shared" si="444"/>
        <v>891.09999999996319</v>
      </c>
    </row>
    <row r="4050" spans="2:13" x14ac:dyDescent="0.2">
      <c r="B4050" s="41">
        <f t="shared" si="445"/>
        <v>10693.319999999558</v>
      </c>
      <c r="C4050" s="41">
        <f>Motor!$E$5</f>
        <v>1900</v>
      </c>
      <c r="D4050" s="41">
        <f>Motor!$E$6</f>
        <v>0</v>
      </c>
      <c r="E4050" s="41">
        <f t="shared" si="446"/>
        <v>12593.319999999558</v>
      </c>
      <c r="F4050" s="41">
        <f t="shared" si="447"/>
        <v>1049.44</v>
      </c>
      <c r="G4050" s="41">
        <f>IF(VLOOKUP(F4050,Constantes!$D$2:$E$11,2,TRUE)=0,+F4050,VLOOKUP(F4050,Constantes!$D$2:$E$11,2,TRUE))</f>
        <v>1050</v>
      </c>
      <c r="H4050" s="41">
        <f>ROUND(+Motor!$D$15*Iteración!G4050,2)</f>
        <v>49.35</v>
      </c>
      <c r="I4050" s="48">
        <f t="shared" si="448"/>
        <v>841.75999999996316</v>
      </c>
      <c r="J4050" s="41">
        <f t="shared" si="449"/>
        <v>891.10999999996318</v>
      </c>
      <c r="L4050" t="str">
        <f t="shared" si="443"/>
        <v>841,76</v>
      </c>
      <c r="M4050" s="41">
        <f t="shared" si="444"/>
        <v>891.10999999996318</v>
      </c>
    </row>
    <row r="4051" spans="2:13" x14ac:dyDescent="0.2">
      <c r="B4051" s="41">
        <f t="shared" si="445"/>
        <v>10693.439999999558</v>
      </c>
      <c r="C4051" s="41">
        <f>Motor!$E$5</f>
        <v>1900</v>
      </c>
      <c r="D4051" s="41">
        <f>Motor!$E$6</f>
        <v>0</v>
      </c>
      <c r="E4051" s="41">
        <f t="shared" si="446"/>
        <v>12593.439999999558</v>
      </c>
      <c r="F4051" s="41">
        <f t="shared" si="447"/>
        <v>1049.45</v>
      </c>
      <c r="G4051" s="41">
        <f>IF(VLOOKUP(F4051,Constantes!$D$2:$E$11,2,TRUE)=0,+F4051,VLOOKUP(F4051,Constantes!$D$2:$E$11,2,TRUE))</f>
        <v>1050</v>
      </c>
      <c r="H4051" s="41">
        <f>ROUND(+Motor!$D$15*Iteración!G4051,2)</f>
        <v>49.35</v>
      </c>
      <c r="I4051" s="48">
        <f t="shared" si="448"/>
        <v>841.76999999996315</v>
      </c>
      <c r="J4051" s="41">
        <f t="shared" si="449"/>
        <v>891.11999999996317</v>
      </c>
      <c r="L4051" t="str">
        <f t="shared" si="443"/>
        <v>841,77</v>
      </c>
      <c r="M4051" s="41">
        <f t="shared" si="444"/>
        <v>891.11999999996317</v>
      </c>
    </row>
    <row r="4052" spans="2:13" x14ac:dyDescent="0.2">
      <c r="B4052" s="41">
        <f t="shared" si="445"/>
        <v>10693.559999999557</v>
      </c>
      <c r="C4052" s="41">
        <f>Motor!$E$5</f>
        <v>1900</v>
      </c>
      <c r="D4052" s="41">
        <f>Motor!$E$6</f>
        <v>0</v>
      </c>
      <c r="E4052" s="41">
        <f t="shared" si="446"/>
        <v>12593.559999999557</v>
      </c>
      <c r="F4052" s="41">
        <f t="shared" si="447"/>
        <v>1049.46</v>
      </c>
      <c r="G4052" s="41">
        <f>IF(VLOOKUP(F4052,Constantes!$D$2:$E$11,2,TRUE)=0,+F4052,VLOOKUP(F4052,Constantes!$D$2:$E$11,2,TRUE))</f>
        <v>1050</v>
      </c>
      <c r="H4052" s="41">
        <f>ROUND(+Motor!$D$15*Iteración!G4052,2)</f>
        <v>49.35</v>
      </c>
      <c r="I4052" s="48">
        <f t="shared" si="448"/>
        <v>841.77999999996314</v>
      </c>
      <c r="J4052" s="41">
        <f t="shared" si="449"/>
        <v>891.12999999996316</v>
      </c>
      <c r="L4052" t="str">
        <f t="shared" si="443"/>
        <v>841,78</v>
      </c>
      <c r="M4052" s="41">
        <f t="shared" si="444"/>
        <v>891.12999999996316</v>
      </c>
    </row>
    <row r="4053" spans="2:13" x14ac:dyDescent="0.2">
      <c r="B4053" s="41">
        <f t="shared" si="445"/>
        <v>10693.679999999558</v>
      </c>
      <c r="C4053" s="41">
        <f>Motor!$E$5</f>
        <v>1900</v>
      </c>
      <c r="D4053" s="41">
        <f>Motor!$E$6</f>
        <v>0</v>
      </c>
      <c r="E4053" s="41">
        <f t="shared" si="446"/>
        <v>12593.679999999558</v>
      </c>
      <c r="F4053" s="41">
        <f t="shared" si="447"/>
        <v>1049.47</v>
      </c>
      <c r="G4053" s="41">
        <f>IF(VLOOKUP(F4053,Constantes!$D$2:$E$11,2,TRUE)=0,+F4053,VLOOKUP(F4053,Constantes!$D$2:$E$11,2,TRUE))</f>
        <v>1050</v>
      </c>
      <c r="H4053" s="41">
        <f>ROUND(+Motor!$D$15*Iteración!G4053,2)</f>
        <v>49.35</v>
      </c>
      <c r="I4053" s="48">
        <f t="shared" si="448"/>
        <v>841.78999999996313</v>
      </c>
      <c r="J4053" s="41">
        <f t="shared" si="449"/>
        <v>891.13999999996315</v>
      </c>
      <c r="L4053" t="str">
        <f t="shared" si="443"/>
        <v>841,79</v>
      </c>
      <c r="M4053" s="41">
        <f t="shared" si="444"/>
        <v>891.13999999996315</v>
      </c>
    </row>
    <row r="4054" spans="2:13" x14ac:dyDescent="0.2">
      <c r="B4054" s="41">
        <f t="shared" si="445"/>
        <v>10693.799999999557</v>
      </c>
      <c r="C4054" s="41">
        <f>Motor!$E$5</f>
        <v>1900</v>
      </c>
      <c r="D4054" s="41">
        <f>Motor!$E$6</f>
        <v>0</v>
      </c>
      <c r="E4054" s="41">
        <f t="shared" si="446"/>
        <v>12593.799999999557</v>
      </c>
      <c r="F4054" s="41">
        <f t="shared" si="447"/>
        <v>1049.48</v>
      </c>
      <c r="G4054" s="41">
        <f>IF(VLOOKUP(F4054,Constantes!$D$2:$E$11,2,TRUE)=0,+F4054,VLOOKUP(F4054,Constantes!$D$2:$E$11,2,TRUE))</f>
        <v>1050</v>
      </c>
      <c r="H4054" s="41">
        <f>ROUND(+Motor!$D$15*Iteración!G4054,2)</f>
        <v>49.35</v>
      </c>
      <c r="I4054" s="48">
        <f t="shared" si="448"/>
        <v>841.79999999996312</v>
      </c>
      <c r="J4054" s="41">
        <f t="shared" si="449"/>
        <v>891.14999999996314</v>
      </c>
      <c r="L4054" t="str">
        <f t="shared" si="443"/>
        <v>841,80</v>
      </c>
      <c r="M4054" s="41">
        <f t="shared" si="444"/>
        <v>891.14999999996314</v>
      </c>
    </row>
    <row r="4055" spans="2:13" x14ac:dyDescent="0.2">
      <c r="B4055" s="41">
        <f t="shared" si="445"/>
        <v>10693.919999999558</v>
      </c>
      <c r="C4055" s="41">
        <f>Motor!$E$5</f>
        <v>1900</v>
      </c>
      <c r="D4055" s="41">
        <f>Motor!$E$6</f>
        <v>0</v>
      </c>
      <c r="E4055" s="41">
        <f t="shared" si="446"/>
        <v>12593.919999999558</v>
      </c>
      <c r="F4055" s="41">
        <f t="shared" si="447"/>
        <v>1049.49</v>
      </c>
      <c r="G4055" s="41">
        <f>IF(VLOOKUP(F4055,Constantes!$D$2:$E$11,2,TRUE)=0,+F4055,VLOOKUP(F4055,Constantes!$D$2:$E$11,2,TRUE))</f>
        <v>1050</v>
      </c>
      <c r="H4055" s="41">
        <f>ROUND(+Motor!$D$15*Iteración!G4055,2)</f>
        <v>49.35</v>
      </c>
      <c r="I4055" s="48">
        <f t="shared" si="448"/>
        <v>841.80999999996311</v>
      </c>
      <c r="J4055" s="41">
        <f t="shared" si="449"/>
        <v>891.15999999996313</v>
      </c>
      <c r="L4055" t="str">
        <f t="shared" si="443"/>
        <v>841,81</v>
      </c>
      <c r="M4055" s="41">
        <f t="shared" si="444"/>
        <v>891.15999999996313</v>
      </c>
    </row>
    <row r="4056" spans="2:13" x14ac:dyDescent="0.2">
      <c r="B4056" s="41">
        <f t="shared" si="445"/>
        <v>10694.039999999557</v>
      </c>
      <c r="C4056" s="41">
        <f>Motor!$E$5</f>
        <v>1900</v>
      </c>
      <c r="D4056" s="41">
        <f>Motor!$E$6</f>
        <v>0</v>
      </c>
      <c r="E4056" s="41">
        <f t="shared" si="446"/>
        <v>12594.039999999557</v>
      </c>
      <c r="F4056" s="41">
        <f t="shared" si="447"/>
        <v>1049.5</v>
      </c>
      <c r="G4056" s="41">
        <f>IF(VLOOKUP(F4056,Constantes!$D$2:$E$11,2,TRUE)=0,+F4056,VLOOKUP(F4056,Constantes!$D$2:$E$11,2,TRUE))</f>
        <v>1050</v>
      </c>
      <c r="H4056" s="41">
        <f>ROUND(+Motor!$D$15*Iteración!G4056,2)</f>
        <v>49.35</v>
      </c>
      <c r="I4056" s="48">
        <f t="shared" si="448"/>
        <v>841.8199999999631</v>
      </c>
      <c r="J4056" s="41">
        <f t="shared" si="449"/>
        <v>891.16999999996312</v>
      </c>
      <c r="L4056" t="str">
        <f t="shared" si="443"/>
        <v>841,82</v>
      </c>
      <c r="M4056" s="41">
        <f t="shared" si="444"/>
        <v>891.16999999996312</v>
      </c>
    </row>
    <row r="4057" spans="2:13" x14ac:dyDescent="0.2">
      <c r="B4057" s="41">
        <f t="shared" si="445"/>
        <v>10694.159999999558</v>
      </c>
      <c r="C4057" s="41">
        <f>Motor!$E$5</f>
        <v>1900</v>
      </c>
      <c r="D4057" s="41">
        <f>Motor!$E$6</f>
        <v>0</v>
      </c>
      <c r="E4057" s="41">
        <f t="shared" si="446"/>
        <v>12594.159999999558</v>
      </c>
      <c r="F4057" s="41">
        <f t="shared" si="447"/>
        <v>1049.51</v>
      </c>
      <c r="G4057" s="41">
        <f>IF(VLOOKUP(F4057,Constantes!$D$2:$E$11,2,TRUE)=0,+F4057,VLOOKUP(F4057,Constantes!$D$2:$E$11,2,TRUE))</f>
        <v>1050</v>
      </c>
      <c r="H4057" s="41">
        <f>ROUND(+Motor!$D$15*Iteración!G4057,2)</f>
        <v>49.35</v>
      </c>
      <c r="I4057" s="48">
        <f t="shared" si="448"/>
        <v>841.82999999996309</v>
      </c>
      <c r="J4057" s="41">
        <f t="shared" si="449"/>
        <v>891.17999999996312</v>
      </c>
      <c r="L4057" t="str">
        <f t="shared" si="443"/>
        <v>841,83</v>
      </c>
      <c r="M4057" s="41">
        <f t="shared" si="444"/>
        <v>891.17999999996312</v>
      </c>
    </row>
    <row r="4058" spans="2:13" x14ac:dyDescent="0.2">
      <c r="B4058" s="41">
        <f t="shared" si="445"/>
        <v>10694.279999999557</v>
      </c>
      <c r="C4058" s="41">
        <f>Motor!$E$5</f>
        <v>1900</v>
      </c>
      <c r="D4058" s="41">
        <f>Motor!$E$6</f>
        <v>0</v>
      </c>
      <c r="E4058" s="41">
        <f t="shared" si="446"/>
        <v>12594.279999999557</v>
      </c>
      <c r="F4058" s="41">
        <f t="shared" si="447"/>
        <v>1049.52</v>
      </c>
      <c r="G4058" s="41">
        <f>IF(VLOOKUP(F4058,Constantes!$D$2:$E$11,2,TRUE)=0,+F4058,VLOOKUP(F4058,Constantes!$D$2:$E$11,2,TRUE))</f>
        <v>1050</v>
      </c>
      <c r="H4058" s="41">
        <f>ROUND(+Motor!$D$15*Iteración!G4058,2)</f>
        <v>49.35</v>
      </c>
      <c r="I4058" s="48">
        <f t="shared" si="448"/>
        <v>841.83999999996308</v>
      </c>
      <c r="J4058" s="41">
        <f t="shared" si="449"/>
        <v>891.18999999996311</v>
      </c>
      <c r="L4058" t="str">
        <f t="shared" si="443"/>
        <v>841,84</v>
      </c>
      <c r="M4058" s="41">
        <f t="shared" si="444"/>
        <v>891.18999999996311</v>
      </c>
    </row>
    <row r="4059" spans="2:13" x14ac:dyDescent="0.2">
      <c r="B4059" s="41">
        <f t="shared" si="445"/>
        <v>10694.399999999558</v>
      </c>
      <c r="C4059" s="41">
        <f>Motor!$E$5</f>
        <v>1900</v>
      </c>
      <c r="D4059" s="41">
        <f>Motor!$E$6</f>
        <v>0</v>
      </c>
      <c r="E4059" s="41">
        <f t="shared" si="446"/>
        <v>12594.399999999558</v>
      </c>
      <c r="F4059" s="41">
        <f t="shared" si="447"/>
        <v>1049.53</v>
      </c>
      <c r="G4059" s="41">
        <f>IF(VLOOKUP(F4059,Constantes!$D$2:$E$11,2,TRUE)=0,+F4059,VLOOKUP(F4059,Constantes!$D$2:$E$11,2,TRUE))</f>
        <v>1050</v>
      </c>
      <c r="H4059" s="41">
        <f>ROUND(+Motor!$D$15*Iteración!G4059,2)</f>
        <v>49.35</v>
      </c>
      <c r="I4059" s="48">
        <f t="shared" si="448"/>
        <v>841.84999999996307</v>
      </c>
      <c r="J4059" s="41">
        <f t="shared" si="449"/>
        <v>891.1999999999631</v>
      </c>
      <c r="L4059" t="str">
        <f t="shared" si="443"/>
        <v>841,85</v>
      </c>
      <c r="M4059" s="41">
        <f t="shared" si="444"/>
        <v>891.1999999999631</v>
      </c>
    </row>
    <row r="4060" spans="2:13" x14ac:dyDescent="0.2">
      <c r="B4060" s="41">
        <f t="shared" si="445"/>
        <v>10694.519999999557</v>
      </c>
      <c r="C4060" s="41">
        <f>Motor!$E$5</f>
        <v>1900</v>
      </c>
      <c r="D4060" s="41">
        <f>Motor!$E$6</f>
        <v>0</v>
      </c>
      <c r="E4060" s="41">
        <f t="shared" si="446"/>
        <v>12594.519999999557</v>
      </c>
      <c r="F4060" s="41">
        <f t="shared" si="447"/>
        <v>1049.54</v>
      </c>
      <c r="G4060" s="41">
        <f>IF(VLOOKUP(F4060,Constantes!$D$2:$E$11,2,TRUE)=0,+F4060,VLOOKUP(F4060,Constantes!$D$2:$E$11,2,TRUE))</f>
        <v>1050</v>
      </c>
      <c r="H4060" s="41">
        <f>ROUND(+Motor!$D$15*Iteración!G4060,2)</f>
        <v>49.35</v>
      </c>
      <c r="I4060" s="48">
        <f t="shared" si="448"/>
        <v>841.85999999996307</v>
      </c>
      <c r="J4060" s="41">
        <f t="shared" si="449"/>
        <v>891.20999999996309</v>
      </c>
      <c r="L4060" t="str">
        <f t="shared" si="443"/>
        <v>841,86</v>
      </c>
      <c r="M4060" s="41">
        <f t="shared" si="444"/>
        <v>891.20999999996309</v>
      </c>
    </row>
    <row r="4061" spans="2:13" x14ac:dyDescent="0.2">
      <c r="B4061" s="41">
        <f t="shared" si="445"/>
        <v>10694.639999999557</v>
      </c>
      <c r="C4061" s="41">
        <f>Motor!$E$5</f>
        <v>1900</v>
      </c>
      <c r="D4061" s="41">
        <f>Motor!$E$6</f>
        <v>0</v>
      </c>
      <c r="E4061" s="41">
        <f t="shared" si="446"/>
        <v>12594.639999999557</v>
      </c>
      <c r="F4061" s="41">
        <f t="shared" si="447"/>
        <v>1049.55</v>
      </c>
      <c r="G4061" s="41">
        <f>IF(VLOOKUP(F4061,Constantes!$D$2:$E$11,2,TRUE)=0,+F4061,VLOOKUP(F4061,Constantes!$D$2:$E$11,2,TRUE))</f>
        <v>1050</v>
      </c>
      <c r="H4061" s="41">
        <f>ROUND(+Motor!$D$15*Iteración!G4061,2)</f>
        <v>49.35</v>
      </c>
      <c r="I4061" s="48">
        <f t="shared" si="448"/>
        <v>841.86999999996306</v>
      </c>
      <c r="J4061" s="41">
        <f t="shared" si="449"/>
        <v>891.21999999996308</v>
      </c>
      <c r="L4061" t="str">
        <f t="shared" ref="L4061:L4124" si="450">TEXT(I4061,"0,00")</f>
        <v>841,87</v>
      </c>
      <c r="M4061" s="41">
        <f t="shared" ref="M4061:M4124" si="451">+J4061</f>
        <v>891.21999999996308</v>
      </c>
    </row>
    <row r="4062" spans="2:13" x14ac:dyDescent="0.2">
      <c r="B4062" s="41">
        <f t="shared" si="445"/>
        <v>10694.759999999556</v>
      </c>
      <c r="C4062" s="41">
        <f>Motor!$E$5</f>
        <v>1900</v>
      </c>
      <c r="D4062" s="41">
        <f>Motor!$E$6</f>
        <v>0</v>
      </c>
      <c r="E4062" s="41">
        <f t="shared" si="446"/>
        <v>12594.759999999556</v>
      </c>
      <c r="F4062" s="41">
        <f t="shared" si="447"/>
        <v>1049.56</v>
      </c>
      <c r="G4062" s="41">
        <f>IF(VLOOKUP(F4062,Constantes!$D$2:$E$11,2,TRUE)=0,+F4062,VLOOKUP(F4062,Constantes!$D$2:$E$11,2,TRUE))</f>
        <v>1050</v>
      </c>
      <c r="H4062" s="41">
        <f>ROUND(+Motor!$D$15*Iteración!G4062,2)</f>
        <v>49.35</v>
      </c>
      <c r="I4062" s="48">
        <f t="shared" si="448"/>
        <v>841.87999999996305</v>
      </c>
      <c r="J4062" s="41">
        <f t="shared" si="449"/>
        <v>891.22999999996307</v>
      </c>
      <c r="L4062" t="str">
        <f t="shared" si="450"/>
        <v>841,88</v>
      </c>
      <c r="M4062" s="41">
        <f t="shared" si="451"/>
        <v>891.22999999996307</v>
      </c>
    </row>
    <row r="4063" spans="2:13" x14ac:dyDescent="0.2">
      <c r="B4063" s="41">
        <f t="shared" si="445"/>
        <v>10694.879999999557</v>
      </c>
      <c r="C4063" s="41">
        <f>Motor!$E$5</f>
        <v>1900</v>
      </c>
      <c r="D4063" s="41">
        <f>Motor!$E$6</f>
        <v>0</v>
      </c>
      <c r="E4063" s="41">
        <f t="shared" si="446"/>
        <v>12594.879999999557</v>
      </c>
      <c r="F4063" s="41">
        <f t="shared" si="447"/>
        <v>1049.57</v>
      </c>
      <c r="G4063" s="41">
        <f>IF(VLOOKUP(F4063,Constantes!$D$2:$E$11,2,TRUE)=0,+F4063,VLOOKUP(F4063,Constantes!$D$2:$E$11,2,TRUE))</f>
        <v>1050</v>
      </c>
      <c r="H4063" s="41">
        <f>ROUND(+Motor!$D$15*Iteración!G4063,2)</f>
        <v>49.35</v>
      </c>
      <c r="I4063" s="48">
        <f t="shared" si="448"/>
        <v>841.88999999996304</v>
      </c>
      <c r="J4063" s="41">
        <f t="shared" si="449"/>
        <v>891.23999999996306</v>
      </c>
      <c r="L4063" t="str">
        <f t="shared" si="450"/>
        <v>841,89</v>
      </c>
      <c r="M4063" s="41">
        <f t="shared" si="451"/>
        <v>891.23999999996306</v>
      </c>
    </row>
    <row r="4064" spans="2:13" x14ac:dyDescent="0.2">
      <c r="B4064" s="41">
        <f t="shared" si="445"/>
        <v>10694.999999999556</v>
      </c>
      <c r="C4064" s="41">
        <f>Motor!$E$5</f>
        <v>1900</v>
      </c>
      <c r="D4064" s="41">
        <f>Motor!$E$6</f>
        <v>0</v>
      </c>
      <c r="E4064" s="41">
        <f t="shared" si="446"/>
        <v>12594.999999999556</v>
      </c>
      <c r="F4064" s="41">
        <f t="shared" si="447"/>
        <v>1049.58</v>
      </c>
      <c r="G4064" s="41">
        <f>IF(VLOOKUP(F4064,Constantes!$D$2:$E$11,2,TRUE)=0,+F4064,VLOOKUP(F4064,Constantes!$D$2:$E$11,2,TRUE))</f>
        <v>1050</v>
      </c>
      <c r="H4064" s="41">
        <f>ROUND(+Motor!$D$15*Iteración!G4064,2)</f>
        <v>49.35</v>
      </c>
      <c r="I4064" s="48">
        <f t="shared" si="448"/>
        <v>841.89999999996303</v>
      </c>
      <c r="J4064" s="41">
        <f t="shared" si="449"/>
        <v>891.24999999996305</v>
      </c>
      <c r="L4064" t="str">
        <f t="shared" si="450"/>
        <v>841,90</v>
      </c>
      <c r="M4064" s="41">
        <f t="shared" si="451"/>
        <v>891.24999999996305</v>
      </c>
    </row>
    <row r="4065" spans="2:13" x14ac:dyDescent="0.2">
      <c r="B4065" s="41">
        <f t="shared" si="445"/>
        <v>10695.119999999557</v>
      </c>
      <c r="C4065" s="41">
        <f>Motor!$E$5</f>
        <v>1900</v>
      </c>
      <c r="D4065" s="41">
        <f>Motor!$E$6</f>
        <v>0</v>
      </c>
      <c r="E4065" s="41">
        <f t="shared" si="446"/>
        <v>12595.119999999557</v>
      </c>
      <c r="F4065" s="41">
        <f t="shared" si="447"/>
        <v>1049.5899999999999</v>
      </c>
      <c r="G4065" s="41">
        <f>IF(VLOOKUP(F4065,Constantes!$D$2:$E$11,2,TRUE)=0,+F4065,VLOOKUP(F4065,Constantes!$D$2:$E$11,2,TRUE))</f>
        <v>1050</v>
      </c>
      <c r="H4065" s="41">
        <f>ROUND(+Motor!$D$15*Iteración!G4065,2)</f>
        <v>49.35</v>
      </c>
      <c r="I4065" s="48">
        <f t="shared" si="448"/>
        <v>841.90999999996302</v>
      </c>
      <c r="J4065" s="41">
        <f t="shared" si="449"/>
        <v>891.25999999996304</v>
      </c>
      <c r="L4065" t="str">
        <f t="shared" si="450"/>
        <v>841,91</v>
      </c>
      <c r="M4065" s="41">
        <f t="shared" si="451"/>
        <v>891.25999999996304</v>
      </c>
    </row>
    <row r="4066" spans="2:13" x14ac:dyDescent="0.2">
      <c r="B4066" s="41">
        <f t="shared" si="445"/>
        <v>10695.239999999556</v>
      </c>
      <c r="C4066" s="41">
        <f>Motor!$E$5</f>
        <v>1900</v>
      </c>
      <c r="D4066" s="41">
        <f>Motor!$E$6</f>
        <v>0</v>
      </c>
      <c r="E4066" s="41">
        <f t="shared" si="446"/>
        <v>12595.239999999556</v>
      </c>
      <c r="F4066" s="41">
        <f t="shared" si="447"/>
        <v>1049.5999999999999</v>
      </c>
      <c r="G4066" s="41">
        <f>IF(VLOOKUP(F4066,Constantes!$D$2:$E$11,2,TRUE)=0,+F4066,VLOOKUP(F4066,Constantes!$D$2:$E$11,2,TRUE))</f>
        <v>1050</v>
      </c>
      <c r="H4066" s="41">
        <f>ROUND(+Motor!$D$15*Iteración!G4066,2)</f>
        <v>49.35</v>
      </c>
      <c r="I4066" s="48">
        <f t="shared" si="448"/>
        <v>841.91999999996301</v>
      </c>
      <c r="J4066" s="41">
        <f t="shared" si="449"/>
        <v>891.26999999996303</v>
      </c>
      <c r="L4066" t="str">
        <f t="shared" si="450"/>
        <v>841,92</v>
      </c>
      <c r="M4066" s="41">
        <f t="shared" si="451"/>
        <v>891.26999999996303</v>
      </c>
    </row>
    <row r="4067" spans="2:13" x14ac:dyDescent="0.2">
      <c r="B4067" s="41">
        <f t="shared" si="445"/>
        <v>10695.359999999557</v>
      </c>
      <c r="C4067" s="41">
        <f>Motor!$E$5</f>
        <v>1900</v>
      </c>
      <c r="D4067" s="41">
        <f>Motor!$E$6</f>
        <v>0</v>
      </c>
      <c r="E4067" s="41">
        <f t="shared" si="446"/>
        <v>12595.359999999557</v>
      </c>
      <c r="F4067" s="41">
        <f t="shared" si="447"/>
        <v>1049.6099999999999</v>
      </c>
      <c r="G4067" s="41">
        <f>IF(VLOOKUP(F4067,Constantes!$D$2:$E$11,2,TRUE)=0,+F4067,VLOOKUP(F4067,Constantes!$D$2:$E$11,2,TRUE))</f>
        <v>1050</v>
      </c>
      <c r="H4067" s="41">
        <f>ROUND(+Motor!$D$15*Iteración!G4067,2)</f>
        <v>49.35</v>
      </c>
      <c r="I4067" s="48">
        <f t="shared" si="448"/>
        <v>841.929999999963</v>
      </c>
      <c r="J4067" s="41">
        <f t="shared" si="449"/>
        <v>891.27999999996302</v>
      </c>
      <c r="L4067" t="str">
        <f t="shared" si="450"/>
        <v>841,93</v>
      </c>
      <c r="M4067" s="41">
        <f t="shared" si="451"/>
        <v>891.27999999996302</v>
      </c>
    </row>
    <row r="4068" spans="2:13" x14ac:dyDescent="0.2">
      <c r="B4068" s="41">
        <f t="shared" si="445"/>
        <v>10695.479999999556</v>
      </c>
      <c r="C4068" s="41">
        <f>Motor!$E$5</f>
        <v>1900</v>
      </c>
      <c r="D4068" s="41">
        <f>Motor!$E$6</f>
        <v>0</v>
      </c>
      <c r="E4068" s="41">
        <f t="shared" si="446"/>
        <v>12595.479999999556</v>
      </c>
      <c r="F4068" s="41">
        <f t="shared" si="447"/>
        <v>1049.6199999999999</v>
      </c>
      <c r="G4068" s="41">
        <f>IF(VLOOKUP(F4068,Constantes!$D$2:$E$11,2,TRUE)=0,+F4068,VLOOKUP(F4068,Constantes!$D$2:$E$11,2,TRUE))</f>
        <v>1050</v>
      </c>
      <c r="H4068" s="41">
        <f>ROUND(+Motor!$D$15*Iteración!G4068,2)</f>
        <v>49.35</v>
      </c>
      <c r="I4068" s="48">
        <f t="shared" si="448"/>
        <v>841.93999999996299</v>
      </c>
      <c r="J4068" s="41">
        <f t="shared" si="449"/>
        <v>891.28999999996302</v>
      </c>
      <c r="L4068" t="str">
        <f t="shared" si="450"/>
        <v>841,94</v>
      </c>
      <c r="M4068" s="41">
        <f t="shared" si="451"/>
        <v>891.28999999996302</v>
      </c>
    </row>
    <row r="4069" spans="2:13" x14ac:dyDescent="0.2">
      <c r="B4069" s="41">
        <f t="shared" si="445"/>
        <v>10695.599999999557</v>
      </c>
      <c r="C4069" s="41">
        <f>Motor!$E$5</f>
        <v>1900</v>
      </c>
      <c r="D4069" s="41">
        <f>Motor!$E$6</f>
        <v>0</v>
      </c>
      <c r="E4069" s="41">
        <f t="shared" si="446"/>
        <v>12595.599999999557</v>
      </c>
      <c r="F4069" s="41">
        <f t="shared" si="447"/>
        <v>1049.6300000000001</v>
      </c>
      <c r="G4069" s="41">
        <f>IF(VLOOKUP(F4069,Constantes!$D$2:$E$11,2,TRUE)=0,+F4069,VLOOKUP(F4069,Constantes!$D$2:$E$11,2,TRUE))</f>
        <v>1050</v>
      </c>
      <c r="H4069" s="41">
        <f>ROUND(+Motor!$D$15*Iteración!G4069,2)</f>
        <v>49.35</v>
      </c>
      <c r="I4069" s="48">
        <f t="shared" si="448"/>
        <v>841.94999999996298</v>
      </c>
      <c r="J4069" s="41">
        <f t="shared" si="449"/>
        <v>891.29999999996301</v>
      </c>
      <c r="L4069" t="str">
        <f t="shared" si="450"/>
        <v>841,95</v>
      </c>
      <c r="M4069" s="41">
        <f t="shared" si="451"/>
        <v>891.29999999996301</v>
      </c>
    </row>
    <row r="4070" spans="2:13" x14ac:dyDescent="0.2">
      <c r="B4070" s="41">
        <f t="shared" si="445"/>
        <v>10695.719999999556</v>
      </c>
      <c r="C4070" s="41">
        <f>Motor!$E$5</f>
        <v>1900</v>
      </c>
      <c r="D4070" s="41">
        <f>Motor!$E$6</f>
        <v>0</v>
      </c>
      <c r="E4070" s="41">
        <f t="shared" si="446"/>
        <v>12595.719999999556</v>
      </c>
      <c r="F4070" s="41">
        <f t="shared" si="447"/>
        <v>1049.6400000000001</v>
      </c>
      <c r="G4070" s="41">
        <f>IF(VLOOKUP(F4070,Constantes!$D$2:$E$11,2,TRUE)=0,+F4070,VLOOKUP(F4070,Constantes!$D$2:$E$11,2,TRUE))</f>
        <v>1050</v>
      </c>
      <c r="H4070" s="41">
        <f>ROUND(+Motor!$D$15*Iteración!G4070,2)</f>
        <v>49.35</v>
      </c>
      <c r="I4070" s="48">
        <f t="shared" si="448"/>
        <v>841.95999999996297</v>
      </c>
      <c r="J4070" s="41">
        <f t="shared" si="449"/>
        <v>891.309999999963</v>
      </c>
      <c r="L4070" t="str">
        <f t="shared" si="450"/>
        <v>841,96</v>
      </c>
      <c r="M4070" s="41">
        <f t="shared" si="451"/>
        <v>891.309999999963</v>
      </c>
    </row>
    <row r="4071" spans="2:13" x14ac:dyDescent="0.2">
      <c r="B4071" s="41">
        <f t="shared" si="445"/>
        <v>10695.839999999556</v>
      </c>
      <c r="C4071" s="41">
        <f>Motor!$E$5</f>
        <v>1900</v>
      </c>
      <c r="D4071" s="41">
        <f>Motor!$E$6</f>
        <v>0</v>
      </c>
      <c r="E4071" s="41">
        <f t="shared" si="446"/>
        <v>12595.839999999556</v>
      </c>
      <c r="F4071" s="41">
        <f t="shared" si="447"/>
        <v>1049.6500000000001</v>
      </c>
      <c r="G4071" s="41">
        <f>IF(VLOOKUP(F4071,Constantes!$D$2:$E$11,2,TRUE)=0,+F4071,VLOOKUP(F4071,Constantes!$D$2:$E$11,2,TRUE))</f>
        <v>1050</v>
      </c>
      <c r="H4071" s="41">
        <f>ROUND(+Motor!$D$15*Iteración!G4071,2)</f>
        <v>49.35</v>
      </c>
      <c r="I4071" s="48">
        <f t="shared" si="448"/>
        <v>841.96999999996297</v>
      </c>
      <c r="J4071" s="41">
        <f t="shared" si="449"/>
        <v>891.31999999996299</v>
      </c>
      <c r="L4071" t="str">
        <f t="shared" si="450"/>
        <v>841,97</v>
      </c>
      <c r="M4071" s="41">
        <f t="shared" si="451"/>
        <v>891.31999999996299</v>
      </c>
    </row>
    <row r="4072" spans="2:13" x14ac:dyDescent="0.2">
      <c r="B4072" s="41">
        <f t="shared" si="445"/>
        <v>10695.959999999555</v>
      </c>
      <c r="C4072" s="41">
        <f>Motor!$E$5</f>
        <v>1900</v>
      </c>
      <c r="D4072" s="41">
        <f>Motor!$E$6</f>
        <v>0</v>
      </c>
      <c r="E4072" s="41">
        <f t="shared" si="446"/>
        <v>12595.959999999555</v>
      </c>
      <c r="F4072" s="41">
        <f t="shared" si="447"/>
        <v>1049.6600000000001</v>
      </c>
      <c r="G4072" s="41">
        <f>IF(VLOOKUP(F4072,Constantes!$D$2:$E$11,2,TRUE)=0,+F4072,VLOOKUP(F4072,Constantes!$D$2:$E$11,2,TRUE))</f>
        <v>1050</v>
      </c>
      <c r="H4072" s="41">
        <f>ROUND(+Motor!$D$15*Iteración!G4072,2)</f>
        <v>49.35</v>
      </c>
      <c r="I4072" s="48">
        <f t="shared" si="448"/>
        <v>841.97999999996296</v>
      </c>
      <c r="J4072" s="41">
        <f t="shared" si="449"/>
        <v>891.32999999996298</v>
      </c>
      <c r="L4072" t="str">
        <f t="shared" si="450"/>
        <v>841,98</v>
      </c>
      <c r="M4072" s="41">
        <f t="shared" si="451"/>
        <v>891.32999999996298</v>
      </c>
    </row>
    <row r="4073" spans="2:13" x14ac:dyDescent="0.2">
      <c r="B4073" s="41">
        <f t="shared" si="445"/>
        <v>10696.079999999556</v>
      </c>
      <c r="C4073" s="41">
        <f>Motor!$E$5</f>
        <v>1900</v>
      </c>
      <c r="D4073" s="41">
        <f>Motor!$E$6</f>
        <v>0</v>
      </c>
      <c r="E4073" s="41">
        <f t="shared" si="446"/>
        <v>12596.079999999556</v>
      </c>
      <c r="F4073" s="41">
        <f t="shared" si="447"/>
        <v>1049.67</v>
      </c>
      <c r="G4073" s="41">
        <f>IF(VLOOKUP(F4073,Constantes!$D$2:$E$11,2,TRUE)=0,+F4073,VLOOKUP(F4073,Constantes!$D$2:$E$11,2,TRUE))</f>
        <v>1050</v>
      </c>
      <c r="H4073" s="41">
        <f>ROUND(+Motor!$D$15*Iteración!G4073,2)</f>
        <v>49.35</v>
      </c>
      <c r="I4073" s="48">
        <f t="shared" si="448"/>
        <v>841.98999999996295</v>
      </c>
      <c r="J4073" s="41">
        <f t="shared" si="449"/>
        <v>891.33999999996297</v>
      </c>
      <c r="L4073" t="str">
        <f t="shared" si="450"/>
        <v>841,99</v>
      </c>
      <c r="M4073" s="41">
        <f t="shared" si="451"/>
        <v>891.33999999996297</v>
      </c>
    </row>
    <row r="4074" spans="2:13" x14ac:dyDescent="0.2">
      <c r="B4074" s="41">
        <f t="shared" si="445"/>
        <v>10696.199999999555</v>
      </c>
      <c r="C4074" s="41">
        <f>Motor!$E$5</f>
        <v>1900</v>
      </c>
      <c r="D4074" s="41">
        <f>Motor!$E$6</f>
        <v>0</v>
      </c>
      <c r="E4074" s="41">
        <f t="shared" si="446"/>
        <v>12596.199999999555</v>
      </c>
      <c r="F4074" s="41">
        <f t="shared" si="447"/>
        <v>1049.68</v>
      </c>
      <c r="G4074" s="41">
        <f>IF(VLOOKUP(F4074,Constantes!$D$2:$E$11,2,TRUE)=0,+F4074,VLOOKUP(F4074,Constantes!$D$2:$E$11,2,TRUE))</f>
        <v>1050</v>
      </c>
      <c r="H4074" s="41">
        <f>ROUND(+Motor!$D$15*Iteración!G4074,2)</f>
        <v>49.35</v>
      </c>
      <c r="I4074" s="48">
        <f t="shared" si="448"/>
        <v>841.99999999996294</v>
      </c>
      <c r="J4074" s="41">
        <f t="shared" si="449"/>
        <v>891.34999999996296</v>
      </c>
      <c r="L4074" t="str">
        <f t="shared" si="450"/>
        <v>842,00</v>
      </c>
      <c r="M4074" s="41">
        <f t="shared" si="451"/>
        <v>891.34999999996296</v>
      </c>
    </row>
    <row r="4075" spans="2:13" x14ac:dyDescent="0.2">
      <c r="B4075" s="41">
        <f t="shared" si="445"/>
        <v>10696.319999999556</v>
      </c>
      <c r="C4075" s="41">
        <f>Motor!$E$5</f>
        <v>1900</v>
      </c>
      <c r="D4075" s="41">
        <f>Motor!$E$6</f>
        <v>0</v>
      </c>
      <c r="E4075" s="41">
        <f t="shared" si="446"/>
        <v>12596.319999999556</v>
      </c>
      <c r="F4075" s="41">
        <f t="shared" si="447"/>
        <v>1049.69</v>
      </c>
      <c r="G4075" s="41">
        <f>IF(VLOOKUP(F4075,Constantes!$D$2:$E$11,2,TRUE)=0,+F4075,VLOOKUP(F4075,Constantes!$D$2:$E$11,2,TRUE))</f>
        <v>1050</v>
      </c>
      <c r="H4075" s="41">
        <f>ROUND(+Motor!$D$15*Iteración!G4075,2)</f>
        <v>49.35</v>
      </c>
      <c r="I4075" s="48">
        <f t="shared" si="448"/>
        <v>842.00999999996293</v>
      </c>
      <c r="J4075" s="41">
        <f t="shared" si="449"/>
        <v>891.35999999996295</v>
      </c>
      <c r="L4075" t="str">
        <f t="shared" si="450"/>
        <v>842,01</v>
      </c>
      <c r="M4075" s="41">
        <f t="shared" si="451"/>
        <v>891.35999999996295</v>
      </c>
    </row>
    <row r="4076" spans="2:13" x14ac:dyDescent="0.2">
      <c r="B4076" s="41">
        <f t="shared" si="445"/>
        <v>10696.439999999555</v>
      </c>
      <c r="C4076" s="41">
        <f>Motor!$E$5</f>
        <v>1900</v>
      </c>
      <c r="D4076" s="41">
        <f>Motor!$E$6</f>
        <v>0</v>
      </c>
      <c r="E4076" s="41">
        <f t="shared" si="446"/>
        <v>12596.439999999555</v>
      </c>
      <c r="F4076" s="41">
        <f t="shared" si="447"/>
        <v>1049.7</v>
      </c>
      <c r="G4076" s="41">
        <f>IF(VLOOKUP(F4076,Constantes!$D$2:$E$11,2,TRUE)=0,+F4076,VLOOKUP(F4076,Constantes!$D$2:$E$11,2,TRUE))</f>
        <v>1050</v>
      </c>
      <c r="H4076" s="41">
        <f>ROUND(+Motor!$D$15*Iteración!G4076,2)</f>
        <v>49.35</v>
      </c>
      <c r="I4076" s="48">
        <f t="shared" si="448"/>
        <v>842.01999999996292</v>
      </c>
      <c r="J4076" s="41">
        <f t="shared" si="449"/>
        <v>891.36999999996294</v>
      </c>
      <c r="L4076" t="str">
        <f t="shared" si="450"/>
        <v>842,02</v>
      </c>
      <c r="M4076" s="41">
        <f t="shared" si="451"/>
        <v>891.36999999996294</v>
      </c>
    </row>
    <row r="4077" spans="2:13" x14ac:dyDescent="0.2">
      <c r="B4077" s="41">
        <f t="shared" si="445"/>
        <v>10696.559999999556</v>
      </c>
      <c r="C4077" s="41">
        <f>Motor!$E$5</f>
        <v>1900</v>
      </c>
      <c r="D4077" s="41">
        <f>Motor!$E$6</f>
        <v>0</v>
      </c>
      <c r="E4077" s="41">
        <f t="shared" si="446"/>
        <v>12596.559999999556</v>
      </c>
      <c r="F4077" s="41">
        <f t="shared" si="447"/>
        <v>1049.71</v>
      </c>
      <c r="G4077" s="41">
        <f>IF(VLOOKUP(F4077,Constantes!$D$2:$E$11,2,TRUE)=0,+F4077,VLOOKUP(F4077,Constantes!$D$2:$E$11,2,TRUE))</f>
        <v>1050</v>
      </c>
      <c r="H4077" s="41">
        <f>ROUND(+Motor!$D$15*Iteración!G4077,2)</f>
        <v>49.35</v>
      </c>
      <c r="I4077" s="48">
        <f t="shared" si="448"/>
        <v>842.02999999996291</v>
      </c>
      <c r="J4077" s="41">
        <f t="shared" si="449"/>
        <v>891.37999999996293</v>
      </c>
      <c r="L4077" t="str">
        <f t="shared" si="450"/>
        <v>842,03</v>
      </c>
      <c r="M4077" s="41">
        <f t="shared" si="451"/>
        <v>891.37999999996293</v>
      </c>
    </row>
    <row r="4078" spans="2:13" x14ac:dyDescent="0.2">
      <c r="B4078" s="41">
        <f t="shared" si="445"/>
        <v>10696.679999999555</v>
      </c>
      <c r="C4078" s="41">
        <f>Motor!$E$5</f>
        <v>1900</v>
      </c>
      <c r="D4078" s="41">
        <f>Motor!$E$6</f>
        <v>0</v>
      </c>
      <c r="E4078" s="41">
        <f t="shared" si="446"/>
        <v>12596.679999999555</v>
      </c>
      <c r="F4078" s="41">
        <f t="shared" si="447"/>
        <v>1049.72</v>
      </c>
      <c r="G4078" s="41">
        <f>IF(VLOOKUP(F4078,Constantes!$D$2:$E$11,2,TRUE)=0,+F4078,VLOOKUP(F4078,Constantes!$D$2:$E$11,2,TRUE))</f>
        <v>1050</v>
      </c>
      <c r="H4078" s="41">
        <f>ROUND(+Motor!$D$15*Iteración!G4078,2)</f>
        <v>49.35</v>
      </c>
      <c r="I4078" s="48">
        <f t="shared" si="448"/>
        <v>842.0399999999629</v>
      </c>
      <c r="J4078" s="41">
        <f t="shared" si="449"/>
        <v>891.38999999996292</v>
      </c>
      <c r="L4078" t="str">
        <f t="shared" si="450"/>
        <v>842,04</v>
      </c>
      <c r="M4078" s="41">
        <f t="shared" si="451"/>
        <v>891.38999999996292</v>
      </c>
    </row>
    <row r="4079" spans="2:13" x14ac:dyDescent="0.2">
      <c r="B4079" s="41">
        <f t="shared" si="445"/>
        <v>10696.799999999555</v>
      </c>
      <c r="C4079" s="41">
        <f>Motor!$E$5</f>
        <v>1900</v>
      </c>
      <c r="D4079" s="41">
        <f>Motor!$E$6</f>
        <v>0</v>
      </c>
      <c r="E4079" s="41">
        <f t="shared" si="446"/>
        <v>12596.799999999555</v>
      </c>
      <c r="F4079" s="41">
        <f t="shared" si="447"/>
        <v>1049.73</v>
      </c>
      <c r="G4079" s="41">
        <f>IF(VLOOKUP(F4079,Constantes!$D$2:$E$11,2,TRUE)=0,+F4079,VLOOKUP(F4079,Constantes!$D$2:$E$11,2,TRUE))</f>
        <v>1050</v>
      </c>
      <c r="H4079" s="41">
        <f>ROUND(+Motor!$D$15*Iteración!G4079,2)</f>
        <v>49.35</v>
      </c>
      <c r="I4079" s="48">
        <f t="shared" si="448"/>
        <v>842.04999999996289</v>
      </c>
      <c r="J4079" s="41">
        <f t="shared" si="449"/>
        <v>891.39999999996292</v>
      </c>
      <c r="L4079" t="str">
        <f t="shared" si="450"/>
        <v>842,05</v>
      </c>
      <c r="M4079" s="41">
        <f t="shared" si="451"/>
        <v>891.39999999996292</v>
      </c>
    </row>
    <row r="4080" spans="2:13" x14ac:dyDescent="0.2">
      <c r="B4080" s="41">
        <f t="shared" si="445"/>
        <v>10696.919999999554</v>
      </c>
      <c r="C4080" s="41">
        <f>Motor!$E$5</f>
        <v>1900</v>
      </c>
      <c r="D4080" s="41">
        <f>Motor!$E$6</f>
        <v>0</v>
      </c>
      <c r="E4080" s="41">
        <f t="shared" si="446"/>
        <v>12596.919999999554</v>
      </c>
      <c r="F4080" s="41">
        <f t="shared" si="447"/>
        <v>1049.74</v>
      </c>
      <c r="G4080" s="41">
        <f>IF(VLOOKUP(F4080,Constantes!$D$2:$E$11,2,TRUE)=0,+F4080,VLOOKUP(F4080,Constantes!$D$2:$E$11,2,TRUE))</f>
        <v>1050</v>
      </c>
      <c r="H4080" s="41">
        <f>ROUND(+Motor!$D$15*Iteración!G4080,2)</f>
        <v>49.35</v>
      </c>
      <c r="I4080" s="48">
        <f t="shared" si="448"/>
        <v>842.05999999996288</v>
      </c>
      <c r="J4080" s="41">
        <f t="shared" si="449"/>
        <v>891.40999999996291</v>
      </c>
      <c r="L4080" t="str">
        <f t="shared" si="450"/>
        <v>842,06</v>
      </c>
      <c r="M4080" s="41">
        <f t="shared" si="451"/>
        <v>891.40999999996291</v>
      </c>
    </row>
    <row r="4081" spans="2:13" x14ac:dyDescent="0.2">
      <c r="B4081" s="41">
        <f t="shared" si="445"/>
        <v>10697.039999999555</v>
      </c>
      <c r="C4081" s="41">
        <f>Motor!$E$5</f>
        <v>1900</v>
      </c>
      <c r="D4081" s="41">
        <f>Motor!$E$6</f>
        <v>0</v>
      </c>
      <c r="E4081" s="41">
        <f t="shared" si="446"/>
        <v>12597.039999999555</v>
      </c>
      <c r="F4081" s="41">
        <f t="shared" si="447"/>
        <v>1049.75</v>
      </c>
      <c r="G4081" s="41">
        <f>IF(VLOOKUP(F4081,Constantes!$D$2:$E$11,2,TRUE)=0,+F4081,VLOOKUP(F4081,Constantes!$D$2:$E$11,2,TRUE))</f>
        <v>1050</v>
      </c>
      <c r="H4081" s="41">
        <f>ROUND(+Motor!$D$15*Iteración!G4081,2)</f>
        <v>49.35</v>
      </c>
      <c r="I4081" s="48">
        <f t="shared" si="448"/>
        <v>842.06999999996287</v>
      </c>
      <c r="J4081" s="41">
        <f t="shared" si="449"/>
        <v>891.4199999999629</v>
      </c>
      <c r="L4081" t="str">
        <f t="shared" si="450"/>
        <v>842,07</v>
      </c>
      <c r="M4081" s="41">
        <f t="shared" si="451"/>
        <v>891.4199999999629</v>
      </c>
    </row>
    <row r="4082" spans="2:13" x14ac:dyDescent="0.2">
      <c r="B4082" s="41">
        <f t="shared" si="445"/>
        <v>10697.159999999554</v>
      </c>
      <c r="C4082" s="41">
        <f>Motor!$E$5</f>
        <v>1900</v>
      </c>
      <c r="D4082" s="41">
        <f>Motor!$E$6</f>
        <v>0</v>
      </c>
      <c r="E4082" s="41">
        <f t="shared" si="446"/>
        <v>12597.159999999554</v>
      </c>
      <c r="F4082" s="41">
        <f t="shared" si="447"/>
        <v>1049.76</v>
      </c>
      <c r="G4082" s="41">
        <f>IF(VLOOKUP(F4082,Constantes!$D$2:$E$11,2,TRUE)=0,+F4082,VLOOKUP(F4082,Constantes!$D$2:$E$11,2,TRUE))</f>
        <v>1050</v>
      </c>
      <c r="H4082" s="41">
        <f>ROUND(+Motor!$D$15*Iteración!G4082,2)</f>
        <v>49.35</v>
      </c>
      <c r="I4082" s="48">
        <f t="shared" si="448"/>
        <v>842.07999999996287</v>
      </c>
      <c r="J4082" s="41">
        <f t="shared" si="449"/>
        <v>891.42999999996289</v>
      </c>
      <c r="L4082" t="str">
        <f t="shared" si="450"/>
        <v>842,08</v>
      </c>
      <c r="M4082" s="41">
        <f t="shared" si="451"/>
        <v>891.42999999996289</v>
      </c>
    </row>
    <row r="4083" spans="2:13" x14ac:dyDescent="0.2">
      <c r="B4083" s="41">
        <f t="shared" si="445"/>
        <v>10697.279999999555</v>
      </c>
      <c r="C4083" s="41">
        <f>Motor!$E$5</f>
        <v>1900</v>
      </c>
      <c r="D4083" s="41">
        <f>Motor!$E$6</f>
        <v>0</v>
      </c>
      <c r="E4083" s="41">
        <f t="shared" si="446"/>
        <v>12597.279999999555</v>
      </c>
      <c r="F4083" s="41">
        <f t="shared" si="447"/>
        <v>1049.77</v>
      </c>
      <c r="G4083" s="41">
        <f>IF(VLOOKUP(F4083,Constantes!$D$2:$E$11,2,TRUE)=0,+F4083,VLOOKUP(F4083,Constantes!$D$2:$E$11,2,TRUE))</f>
        <v>1050</v>
      </c>
      <c r="H4083" s="41">
        <f>ROUND(+Motor!$D$15*Iteración!G4083,2)</f>
        <v>49.35</v>
      </c>
      <c r="I4083" s="48">
        <f t="shared" si="448"/>
        <v>842.08999999996286</v>
      </c>
      <c r="J4083" s="41">
        <f t="shared" si="449"/>
        <v>891.43999999996288</v>
      </c>
      <c r="L4083" t="str">
        <f t="shared" si="450"/>
        <v>842,09</v>
      </c>
      <c r="M4083" s="41">
        <f t="shared" si="451"/>
        <v>891.43999999996288</v>
      </c>
    </row>
    <row r="4084" spans="2:13" x14ac:dyDescent="0.2">
      <c r="B4084" s="41">
        <f t="shared" si="445"/>
        <v>10697.399999999554</v>
      </c>
      <c r="C4084" s="41">
        <f>Motor!$E$5</f>
        <v>1900</v>
      </c>
      <c r="D4084" s="41">
        <f>Motor!$E$6</f>
        <v>0</v>
      </c>
      <c r="E4084" s="41">
        <f t="shared" si="446"/>
        <v>12597.399999999554</v>
      </c>
      <c r="F4084" s="41">
        <f t="shared" si="447"/>
        <v>1049.78</v>
      </c>
      <c r="G4084" s="41">
        <f>IF(VLOOKUP(F4084,Constantes!$D$2:$E$11,2,TRUE)=0,+F4084,VLOOKUP(F4084,Constantes!$D$2:$E$11,2,TRUE))</f>
        <v>1050</v>
      </c>
      <c r="H4084" s="41">
        <f>ROUND(+Motor!$D$15*Iteración!G4084,2)</f>
        <v>49.35</v>
      </c>
      <c r="I4084" s="48">
        <f t="shared" si="448"/>
        <v>842.09999999996285</v>
      </c>
      <c r="J4084" s="41">
        <f t="shared" si="449"/>
        <v>891.44999999996287</v>
      </c>
      <c r="L4084" t="str">
        <f t="shared" si="450"/>
        <v>842,10</v>
      </c>
      <c r="M4084" s="41">
        <f t="shared" si="451"/>
        <v>891.44999999996287</v>
      </c>
    </row>
    <row r="4085" spans="2:13" x14ac:dyDescent="0.2">
      <c r="B4085" s="41">
        <f t="shared" si="445"/>
        <v>10697.519999999555</v>
      </c>
      <c r="C4085" s="41">
        <f>Motor!$E$5</f>
        <v>1900</v>
      </c>
      <c r="D4085" s="41">
        <f>Motor!$E$6</f>
        <v>0</v>
      </c>
      <c r="E4085" s="41">
        <f t="shared" si="446"/>
        <v>12597.519999999555</v>
      </c>
      <c r="F4085" s="41">
        <f t="shared" si="447"/>
        <v>1049.79</v>
      </c>
      <c r="G4085" s="41">
        <f>IF(VLOOKUP(F4085,Constantes!$D$2:$E$11,2,TRUE)=0,+F4085,VLOOKUP(F4085,Constantes!$D$2:$E$11,2,TRUE))</f>
        <v>1050</v>
      </c>
      <c r="H4085" s="41">
        <f>ROUND(+Motor!$D$15*Iteración!G4085,2)</f>
        <v>49.35</v>
      </c>
      <c r="I4085" s="48">
        <f t="shared" si="448"/>
        <v>842.10999999996284</v>
      </c>
      <c r="J4085" s="41">
        <f t="shared" si="449"/>
        <v>891.45999999996286</v>
      </c>
      <c r="L4085" t="str">
        <f t="shared" si="450"/>
        <v>842,11</v>
      </c>
      <c r="M4085" s="41">
        <f t="shared" si="451"/>
        <v>891.45999999996286</v>
      </c>
    </row>
    <row r="4086" spans="2:13" x14ac:dyDescent="0.2">
      <c r="B4086" s="41">
        <f t="shared" si="445"/>
        <v>10697.639999999554</v>
      </c>
      <c r="C4086" s="41">
        <f>Motor!$E$5</f>
        <v>1900</v>
      </c>
      <c r="D4086" s="41">
        <f>Motor!$E$6</f>
        <v>0</v>
      </c>
      <c r="E4086" s="41">
        <f t="shared" si="446"/>
        <v>12597.639999999554</v>
      </c>
      <c r="F4086" s="41">
        <f t="shared" si="447"/>
        <v>1049.8</v>
      </c>
      <c r="G4086" s="41">
        <f>IF(VLOOKUP(F4086,Constantes!$D$2:$E$11,2,TRUE)=0,+F4086,VLOOKUP(F4086,Constantes!$D$2:$E$11,2,TRUE))</f>
        <v>1050</v>
      </c>
      <c r="H4086" s="41">
        <f>ROUND(+Motor!$D$15*Iteración!G4086,2)</f>
        <v>49.35</v>
      </c>
      <c r="I4086" s="48">
        <f t="shared" si="448"/>
        <v>842.11999999996283</v>
      </c>
      <c r="J4086" s="41">
        <f t="shared" si="449"/>
        <v>891.46999999996285</v>
      </c>
      <c r="L4086" t="str">
        <f t="shared" si="450"/>
        <v>842,12</v>
      </c>
      <c r="M4086" s="41">
        <f t="shared" si="451"/>
        <v>891.46999999996285</v>
      </c>
    </row>
    <row r="4087" spans="2:13" x14ac:dyDescent="0.2">
      <c r="B4087" s="41">
        <f t="shared" si="445"/>
        <v>10697.759999999555</v>
      </c>
      <c r="C4087" s="41">
        <f>Motor!$E$5</f>
        <v>1900</v>
      </c>
      <c r="D4087" s="41">
        <f>Motor!$E$6</f>
        <v>0</v>
      </c>
      <c r="E4087" s="41">
        <f t="shared" si="446"/>
        <v>12597.759999999555</v>
      </c>
      <c r="F4087" s="41">
        <f t="shared" si="447"/>
        <v>1049.81</v>
      </c>
      <c r="G4087" s="41">
        <f>IF(VLOOKUP(F4087,Constantes!$D$2:$E$11,2,TRUE)=0,+F4087,VLOOKUP(F4087,Constantes!$D$2:$E$11,2,TRUE))</f>
        <v>1050</v>
      </c>
      <c r="H4087" s="41">
        <f>ROUND(+Motor!$D$15*Iteración!G4087,2)</f>
        <v>49.35</v>
      </c>
      <c r="I4087" s="48">
        <f t="shared" si="448"/>
        <v>842.12999999996282</v>
      </c>
      <c r="J4087" s="41">
        <f t="shared" si="449"/>
        <v>891.47999999996284</v>
      </c>
      <c r="L4087" t="str">
        <f t="shared" si="450"/>
        <v>842,13</v>
      </c>
      <c r="M4087" s="41">
        <f t="shared" si="451"/>
        <v>891.47999999996284</v>
      </c>
    </row>
    <row r="4088" spans="2:13" x14ac:dyDescent="0.2">
      <c r="B4088" s="41">
        <f t="shared" si="445"/>
        <v>10697.879999999554</v>
      </c>
      <c r="C4088" s="41">
        <f>Motor!$E$5</f>
        <v>1900</v>
      </c>
      <c r="D4088" s="41">
        <f>Motor!$E$6</f>
        <v>0</v>
      </c>
      <c r="E4088" s="41">
        <f t="shared" si="446"/>
        <v>12597.879999999554</v>
      </c>
      <c r="F4088" s="41">
        <f t="shared" si="447"/>
        <v>1049.82</v>
      </c>
      <c r="G4088" s="41">
        <f>IF(VLOOKUP(F4088,Constantes!$D$2:$E$11,2,TRUE)=0,+F4088,VLOOKUP(F4088,Constantes!$D$2:$E$11,2,TRUE))</f>
        <v>1050</v>
      </c>
      <c r="H4088" s="41">
        <f>ROUND(+Motor!$D$15*Iteración!G4088,2)</f>
        <v>49.35</v>
      </c>
      <c r="I4088" s="48">
        <f t="shared" si="448"/>
        <v>842.13999999996281</v>
      </c>
      <c r="J4088" s="41">
        <f t="shared" si="449"/>
        <v>891.48999999996283</v>
      </c>
      <c r="L4088" t="str">
        <f t="shared" si="450"/>
        <v>842,14</v>
      </c>
      <c r="M4088" s="41">
        <f t="shared" si="451"/>
        <v>891.48999999996283</v>
      </c>
    </row>
    <row r="4089" spans="2:13" x14ac:dyDescent="0.2">
      <c r="B4089" s="41">
        <f t="shared" si="445"/>
        <v>10697.999999999554</v>
      </c>
      <c r="C4089" s="41">
        <f>Motor!$E$5</f>
        <v>1900</v>
      </c>
      <c r="D4089" s="41">
        <f>Motor!$E$6</f>
        <v>0</v>
      </c>
      <c r="E4089" s="41">
        <f t="shared" si="446"/>
        <v>12597.999999999554</v>
      </c>
      <c r="F4089" s="41">
        <f t="shared" si="447"/>
        <v>1049.83</v>
      </c>
      <c r="G4089" s="41">
        <f>IF(VLOOKUP(F4089,Constantes!$D$2:$E$11,2,TRUE)=0,+F4089,VLOOKUP(F4089,Constantes!$D$2:$E$11,2,TRUE))</f>
        <v>1050</v>
      </c>
      <c r="H4089" s="41">
        <f>ROUND(+Motor!$D$15*Iteración!G4089,2)</f>
        <v>49.35</v>
      </c>
      <c r="I4089" s="48">
        <f t="shared" si="448"/>
        <v>842.1499999999628</v>
      </c>
      <c r="J4089" s="41">
        <f t="shared" si="449"/>
        <v>891.49999999996282</v>
      </c>
      <c r="L4089" t="str">
        <f t="shared" si="450"/>
        <v>842,15</v>
      </c>
      <c r="M4089" s="41">
        <f t="shared" si="451"/>
        <v>891.49999999996282</v>
      </c>
    </row>
    <row r="4090" spans="2:13" x14ac:dyDescent="0.2">
      <c r="B4090" s="41">
        <f t="shared" si="445"/>
        <v>10698.119999999553</v>
      </c>
      <c r="C4090" s="41">
        <f>Motor!$E$5</f>
        <v>1900</v>
      </c>
      <c r="D4090" s="41">
        <f>Motor!$E$6</f>
        <v>0</v>
      </c>
      <c r="E4090" s="41">
        <f t="shared" si="446"/>
        <v>12598.119999999553</v>
      </c>
      <c r="F4090" s="41">
        <f t="shared" si="447"/>
        <v>1049.8399999999999</v>
      </c>
      <c r="G4090" s="41">
        <f>IF(VLOOKUP(F4090,Constantes!$D$2:$E$11,2,TRUE)=0,+F4090,VLOOKUP(F4090,Constantes!$D$2:$E$11,2,TRUE))</f>
        <v>1050</v>
      </c>
      <c r="H4090" s="41">
        <f>ROUND(+Motor!$D$15*Iteración!G4090,2)</f>
        <v>49.35</v>
      </c>
      <c r="I4090" s="48">
        <f t="shared" si="448"/>
        <v>842.15999999996279</v>
      </c>
      <c r="J4090" s="41">
        <f t="shared" si="449"/>
        <v>891.50999999996282</v>
      </c>
      <c r="L4090" t="str">
        <f t="shared" si="450"/>
        <v>842,16</v>
      </c>
      <c r="M4090" s="41">
        <f t="shared" si="451"/>
        <v>891.50999999996282</v>
      </c>
    </row>
    <row r="4091" spans="2:13" x14ac:dyDescent="0.2">
      <c r="B4091" s="41">
        <f t="shared" si="445"/>
        <v>10698.239999999554</v>
      </c>
      <c r="C4091" s="41">
        <f>Motor!$E$5</f>
        <v>1900</v>
      </c>
      <c r="D4091" s="41">
        <f>Motor!$E$6</f>
        <v>0</v>
      </c>
      <c r="E4091" s="41">
        <f t="shared" si="446"/>
        <v>12598.239999999554</v>
      </c>
      <c r="F4091" s="41">
        <f t="shared" si="447"/>
        <v>1049.8499999999999</v>
      </c>
      <c r="G4091" s="41">
        <f>IF(VLOOKUP(F4091,Constantes!$D$2:$E$11,2,TRUE)=0,+F4091,VLOOKUP(F4091,Constantes!$D$2:$E$11,2,TRUE))</f>
        <v>1050</v>
      </c>
      <c r="H4091" s="41">
        <f>ROUND(+Motor!$D$15*Iteración!G4091,2)</f>
        <v>49.35</v>
      </c>
      <c r="I4091" s="48">
        <f t="shared" si="448"/>
        <v>842.16999999996278</v>
      </c>
      <c r="J4091" s="41">
        <f t="shared" si="449"/>
        <v>891.51999999996281</v>
      </c>
      <c r="L4091" t="str">
        <f t="shared" si="450"/>
        <v>842,17</v>
      </c>
      <c r="M4091" s="41">
        <f t="shared" si="451"/>
        <v>891.51999999996281</v>
      </c>
    </row>
    <row r="4092" spans="2:13" x14ac:dyDescent="0.2">
      <c r="B4092" s="41">
        <f t="shared" si="445"/>
        <v>10698.359999999553</v>
      </c>
      <c r="C4092" s="41">
        <f>Motor!$E$5</f>
        <v>1900</v>
      </c>
      <c r="D4092" s="41">
        <f>Motor!$E$6</f>
        <v>0</v>
      </c>
      <c r="E4092" s="41">
        <f t="shared" si="446"/>
        <v>12598.359999999553</v>
      </c>
      <c r="F4092" s="41">
        <f t="shared" si="447"/>
        <v>1049.8599999999999</v>
      </c>
      <c r="G4092" s="41">
        <f>IF(VLOOKUP(F4092,Constantes!$D$2:$E$11,2,TRUE)=0,+F4092,VLOOKUP(F4092,Constantes!$D$2:$E$11,2,TRUE))</f>
        <v>1050</v>
      </c>
      <c r="H4092" s="41">
        <f>ROUND(+Motor!$D$15*Iteración!G4092,2)</f>
        <v>49.35</v>
      </c>
      <c r="I4092" s="48">
        <f t="shared" si="448"/>
        <v>842.17999999996277</v>
      </c>
      <c r="J4092" s="41">
        <f t="shared" si="449"/>
        <v>891.5299999999628</v>
      </c>
      <c r="L4092" t="str">
        <f t="shared" si="450"/>
        <v>842,18</v>
      </c>
      <c r="M4092" s="41">
        <f t="shared" si="451"/>
        <v>891.5299999999628</v>
      </c>
    </row>
    <row r="4093" spans="2:13" x14ac:dyDescent="0.2">
      <c r="B4093" s="41">
        <f t="shared" si="445"/>
        <v>10698.479999999554</v>
      </c>
      <c r="C4093" s="41">
        <f>Motor!$E$5</f>
        <v>1900</v>
      </c>
      <c r="D4093" s="41">
        <f>Motor!$E$6</f>
        <v>0</v>
      </c>
      <c r="E4093" s="41">
        <f t="shared" si="446"/>
        <v>12598.479999999554</v>
      </c>
      <c r="F4093" s="41">
        <f t="shared" si="447"/>
        <v>1049.8699999999999</v>
      </c>
      <c r="G4093" s="41">
        <f>IF(VLOOKUP(F4093,Constantes!$D$2:$E$11,2,TRUE)=0,+F4093,VLOOKUP(F4093,Constantes!$D$2:$E$11,2,TRUE))</f>
        <v>1050</v>
      </c>
      <c r="H4093" s="41">
        <f>ROUND(+Motor!$D$15*Iteración!G4093,2)</f>
        <v>49.35</v>
      </c>
      <c r="I4093" s="48">
        <f t="shared" si="448"/>
        <v>842.18999999996277</v>
      </c>
      <c r="J4093" s="41">
        <f t="shared" si="449"/>
        <v>891.53999999996279</v>
      </c>
      <c r="L4093" t="str">
        <f t="shared" si="450"/>
        <v>842,19</v>
      </c>
      <c r="M4093" s="41">
        <f t="shared" si="451"/>
        <v>891.53999999996279</v>
      </c>
    </row>
    <row r="4094" spans="2:13" x14ac:dyDescent="0.2">
      <c r="B4094" s="41">
        <f t="shared" si="445"/>
        <v>10698.599999999553</v>
      </c>
      <c r="C4094" s="41">
        <f>Motor!$E$5</f>
        <v>1900</v>
      </c>
      <c r="D4094" s="41">
        <f>Motor!$E$6</f>
        <v>0</v>
      </c>
      <c r="E4094" s="41">
        <f t="shared" si="446"/>
        <v>12598.599999999553</v>
      </c>
      <c r="F4094" s="41">
        <f t="shared" si="447"/>
        <v>1049.8800000000001</v>
      </c>
      <c r="G4094" s="41">
        <f>IF(VLOOKUP(F4094,Constantes!$D$2:$E$11,2,TRUE)=0,+F4094,VLOOKUP(F4094,Constantes!$D$2:$E$11,2,TRUE))</f>
        <v>1050</v>
      </c>
      <c r="H4094" s="41">
        <f>ROUND(+Motor!$D$15*Iteración!G4094,2)</f>
        <v>49.35</v>
      </c>
      <c r="I4094" s="48">
        <f t="shared" si="448"/>
        <v>842.19999999996276</v>
      </c>
      <c r="J4094" s="41">
        <f t="shared" si="449"/>
        <v>891.54999999996278</v>
      </c>
      <c r="L4094" t="str">
        <f t="shared" si="450"/>
        <v>842,20</v>
      </c>
      <c r="M4094" s="41">
        <f t="shared" si="451"/>
        <v>891.54999999996278</v>
      </c>
    </row>
    <row r="4095" spans="2:13" x14ac:dyDescent="0.2">
      <c r="B4095" s="41">
        <f t="shared" si="445"/>
        <v>10698.719999999554</v>
      </c>
      <c r="C4095" s="41">
        <f>Motor!$E$5</f>
        <v>1900</v>
      </c>
      <c r="D4095" s="41">
        <f>Motor!$E$6</f>
        <v>0</v>
      </c>
      <c r="E4095" s="41">
        <f t="shared" si="446"/>
        <v>12598.719999999554</v>
      </c>
      <c r="F4095" s="41">
        <f t="shared" si="447"/>
        <v>1049.8900000000001</v>
      </c>
      <c r="G4095" s="41">
        <f>IF(VLOOKUP(F4095,Constantes!$D$2:$E$11,2,TRUE)=0,+F4095,VLOOKUP(F4095,Constantes!$D$2:$E$11,2,TRUE))</f>
        <v>1050</v>
      </c>
      <c r="H4095" s="41">
        <f>ROUND(+Motor!$D$15*Iteración!G4095,2)</f>
        <v>49.35</v>
      </c>
      <c r="I4095" s="48">
        <f t="shared" si="448"/>
        <v>842.20999999996275</v>
      </c>
      <c r="J4095" s="41">
        <f t="shared" si="449"/>
        <v>891.55999999996277</v>
      </c>
      <c r="L4095" t="str">
        <f t="shared" si="450"/>
        <v>842,21</v>
      </c>
      <c r="M4095" s="41">
        <f t="shared" si="451"/>
        <v>891.55999999996277</v>
      </c>
    </row>
    <row r="4096" spans="2:13" x14ac:dyDescent="0.2">
      <c r="B4096" s="41">
        <f t="shared" si="445"/>
        <v>10698.839999999553</v>
      </c>
      <c r="C4096" s="41">
        <f>Motor!$E$5</f>
        <v>1900</v>
      </c>
      <c r="D4096" s="41">
        <f>Motor!$E$6</f>
        <v>0</v>
      </c>
      <c r="E4096" s="41">
        <f t="shared" si="446"/>
        <v>12598.839999999553</v>
      </c>
      <c r="F4096" s="41">
        <f t="shared" si="447"/>
        <v>1049.9000000000001</v>
      </c>
      <c r="G4096" s="41">
        <f>IF(VLOOKUP(F4096,Constantes!$D$2:$E$11,2,TRUE)=0,+F4096,VLOOKUP(F4096,Constantes!$D$2:$E$11,2,TRUE))</f>
        <v>1050</v>
      </c>
      <c r="H4096" s="41">
        <f>ROUND(+Motor!$D$15*Iteración!G4096,2)</f>
        <v>49.35</v>
      </c>
      <c r="I4096" s="48">
        <f t="shared" si="448"/>
        <v>842.21999999996274</v>
      </c>
      <c r="J4096" s="41">
        <f t="shared" si="449"/>
        <v>891.56999999996276</v>
      </c>
      <c r="L4096" t="str">
        <f t="shared" si="450"/>
        <v>842,22</v>
      </c>
      <c r="M4096" s="41">
        <f t="shared" si="451"/>
        <v>891.56999999996276</v>
      </c>
    </row>
    <row r="4097" spans="2:13" x14ac:dyDescent="0.2">
      <c r="B4097" s="41">
        <f t="shared" si="445"/>
        <v>10698.959999999553</v>
      </c>
      <c r="C4097" s="41">
        <f>Motor!$E$5</f>
        <v>1900</v>
      </c>
      <c r="D4097" s="41">
        <f>Motor!$E$6</f>
        <v>0</v>
      </c>
      <c r="E4097" s="41">
        <f t="shared" si="446"/>
        <v>12598.959999999553</v>
      </c>
      <c r="F4097" s="41">
        <f t="shared" si="447"/>
        <v>1049.9100000000001</v>
      </c>
      <c r="G4097" s="41">
        <f>IF(VLOOKUP(F4097,Constantes!$D$2:$E$11,2,TRUE)=0,+F4097,VLOOKUP(F4097,Constantes!$D$2:$E$11,2,TRUE))</f>
        <v>1050</v>
      </c>
      <c r="H4097" s="41">
        <f>ROUND(+Motor!$D$15*Iteración!G4097,2)</f>
        <v>49.35</v>
      </c>
      <c r="I4097" s="48">
        <f t="shared" si="448"/>
        <v>842.22999999996273</v>
      </c>
      <c r="J4097" s="41">
        <f t="shared" si="449"/>
        <v>891.57999999996275</v>
      </c>
      <c r="L4097" t="str">
        <f t="shared" si="450"/>
        <v>842,23</v>
      </c>
      <c r="M4097" s="41">
        <f t="shared" si="451"/>
        <v>891.57999999996275</v>
      </c>
    </row>
    <row r="4098" spans="2:13" x14ac:dyDescent="0.2">
      <c r="B4098" s="41">
        <f t="shared" si="445"/>
        <v>10699.079999999552</v>
      </c>
      <c r="C4098" s="41">
        <f>Motor!$E$5</f>
        <v>1900</v>
      </c>
      <c r="D4098" s="41">
        <f>Motor!$E$6</f>
        <v>0</v>
      </c>
      <c r="E4098" s="41">
        <f t="shared" si="446"/>
        <v>12599.079999999552</v>
      </c>
      <c r="F4098" s="41">
        <f t="shared" si="447"/>
        <v>1049.92</v>
      </c>
      <c r="G4098" s="41">
        <f>IF(VLOOKUP(F4098,Constantes!$D$2:$E$11,2,TRUE)=0,+F4098,VLOOKUP(F4098,Constantes!$D$2:$E$11,2,TRUE))</f>
        <v>1050</v>
      </c>
      <c r="H4098" s="41">
        <f>ROUND(+Motor!$D$15*Iteración!G4098,2)</f>
        <v>49.35</v>
      </c>
      <c r="I4098" s="48">
        <f t="shared" si="448"/>
        <v>842.23999999996272</v>
      </c>
      <c r="J4098" s="41">
        <f t="shared" si="449"/>
        <v>891.58999999996274</v>
      </c>
      <c r="L4098" t="str">
        <f t="shared" si="450"/>
        <v>842,24</v>
      </c>
      <c r="M4098" s="41">
        <f t="shared" si="451"/>
        <v>891.58999999996274</v>
      </c>
    </row>
    <row r="4099" spans="2:13" x14ac:dyDescent="0.2">
      <c r="B4099" s="41">
        <f t="shared" si="445"/>
        <v>10699.199999999553</v>
      </c>
      <c r="C4099" s="41">
        <f>Motor!$E$5</f>
        <v>1900</v>
      </c>
      <c r="D4099" s="41">
        <f>Motor!$E$6</f>
        <v>0</v>
      </c>
      <c r="E4099" s="41">
        <f t="shared" si="446"/>
        <v>12599.199999999553</v>
      </c>
      <c r="F4099" s="41">
        <f t="shared" si="447"/>
        <v>1049.93</v>
      </c>
      <c r="G4099" s="41">
        <f>IF(VLOOKUP(F4099,Constantes!$D$2:$E$11,2,TRUE)=0,+F4099,VLOOKUP(F4099,Constantes!$D$2:$E$11,2,TRUE))</f>
        <v>1050</v>
      </c>
      <c r="H4099" s="41">
        <f>ROUND(+Motor!$D$15*Iteración!G4099,2)</f>
        <v>49.35</v>
      </c>
      <c r="I4099" s="48">
        <f t="shared" si="448"/>
        <v>842.24999999996271</v>
      </c>
      <c r="J4099" s="41">
        <f t="shared" si="449"/>
        <v>891.59999999996273</v>
      </c>
      <c r="L4099" t="str">
        <f t="shared" si="450"/>
        <v>842,25</v>
      </c>
      <c r="M4099" s="41">
        <f t="shared" si="451"/>
        <v>891.59999999996273</v>
      </c>
    </row>
    <row r="4100" spans="2:13" x14ac:dyDescent="0.2">
      <c r="B4100" s="41">
        <f t="shared" ref="B4100:B4163" si="452">+J4100*12</f>
        <v>10699.319999999552</v>
      </c>
      <c r="C4100" s="41">
        <f>Motor!$E$5</f>
        <v>1900</v>
      </c>
      <c r="D4100" s="41">
        <f>Motor!$E$6</f>
        <v>0</v>
      </c>
      <c r="E4100" s="41">
        <f t="shared" si="446"/>
        <v>12599.319999999552</v>
      </c>
      <c r="F4100" s="41">
        <f t="shared" si="447"/>
        <v>1049.94</v>
      </c>
      <c r="G4100" s="41">
        <f>IF(VLOOKUP(F4100,Constantes!$D$2:$E$11,2,TRUE)=0,+F4100,VLOOKUP(F4100,Constantes!$D$2:$E$11,2,TRUE))</f>
        <v>1050</v>
      </c>
      <c r="H4100" s="41">
        <f>ROUND(+Motor!$D$15*Iteración!G4100,2)</f>
        <v>49.35</v>
      </c>
      <c r="I4100" s="48">
        <f t="shared" si="448"/>
        <v>842.2599999999627</v>
      </c>
      <c r="J4100" s="41">
        <f t="shared" si="449"/>
        <v>891.60999999996272</v>
      </c>
      <c r="L4100" t="str">
        <f t="shared" si="450"/>
        <v>842,26</v>
      </c>
      <c r="M4100" s="41">
        <f t="shared" si="451"/>
        <v>891.60999999996272</v>
      </c>
    </row>
    <row r="4101" spans="2:13" x14ac:dyDescent="0.2">
      <c r="B4101" s="41">
        <f t="shared" si="452"/>
        <v>10699.439999999553</v>
      </c>
      <c r="C4101" s="41">
        <f>Motor!$E$5</f>
        <v>1900</v>
      </c>
      <c r="D4101" s="41">
        <f>Motor!$E$6</f>
        <v>0</v>
      </c>
      <c r="E4101" s="41">
        <f t="shared" ref="E4101:E4164" si="453">SUM(B4101:D4101)</f>
        <v>12599.439999999553</v>
      </c>
      <c r="F4101" s="41">
        <f t="shared" ref="F4101:F4164" si="454">ROUND(+E4101/12,2)</f>
        <v>1049.95</v>
      </c>
      <c r="G4101" s="41">
        <f>IF(VLOOKUP(F4101,Constantes!$D$2:$E$11,2,TRUE)=0,+F4101,VLOOKUP(F4101,Constantes!$D$2:$E$11,2,TRUE))</f>
        <v>1050</v>
      </c>
      <c r="H4101" s="41">
        <f>ROUND(+Motor!$D$15*Iteración!G4101,2)</f>
        <v>49.35</v>
      </c>
      <c r="I4101" s="48">
        <f t="shared" ref="I4101:I4164" si="455">+J4101-H4101</f>
        <v>842.26999999996269</v>
      </c>
      <c r="J4101" s="41">
        <f t="shared" ref="J4101:J4164" si="456">+J4100+$J$1</f>
        <v>891.61999999996272</v>
      </c>
      <c r="L4101" t="str">
        <f t="shared" si="450"/>
        <v>842,27</v>
      </c>
      <c r="M4101" s="41">
        <f t="shared" si="451"/>
        <v>891.61999999996272</v>
      </c>
    </row>
    <row r="4102" spans="2:13" x14ac:dyDescent="0.2">
      <c r="B4102" s="41">
        <f t="shared" si="452"/>
        <v>10699.559999999552</v>
      </c>
      <c r="C4102" s="41">
        <f>Motor!$E$5</f>
        <v>1900</v>
      </c>
      <c r="D4102" s="41">
        <f>Motor!$E$6</f>
        <v>0</v>
      </c>
      <c r="E4102" s="41">
        <f t="shared" si="453"/>
        <v>12599.559999999552</v>
      </c>
      <c r="F4102" s="41">
        <f t="shared" si="454"/>
        <v>1049.96</v>
      </c>
      <c r="G4102" s="41">
        <f>IF(VLOOKUP(F4102,Constantes!$D$2:$E$11,2,TRUE)=0,+F4102,VLOOKUP(F4102,Constantes!$D$2:$E$11,2,TRUE))</f>
        <v>1050</v>
      </c>
      <c r="H4102" s="41">
        <f>ROUND(+Motor!$D$15*Iteración!G4102,2)</f>
        <v>49.35</v>
      </c>
      <c r="I4102" s="48">
        <f t="shared" si="455"/>
        <v>842.27999999996268</v>
      </c>
      <c r="J4102" s="41">
        <f t="shared" si="456"/>
        <v>891.62999999996271</v>
      </c>
      <c r="L4102" t="str">
        <f t="shared" si="450"/>
        <v>842,28</v>
      </c>
      <c r="M4102" s="41">
        <f t="shared" si="451"/>
        <v>891.62999999996271</v>
      </c>
    </row>
    <row r="4103" spans="2:13" x14ac:dyDescent="0.2">
      <c r="B4103" s="41">
        <f t="shared" si="452"/>
        <v>10699.679999999553</v>
      </c>
      <c r="C4103" s="41">
        <f>Motor!$E$5</f>
        <v>1900</v>
      </c>
      <c r="D4103" s="41">
        <f>Motor!$E$6</f>
        <v>0</v>
      </c>
      <c r="E4103" s="41">
        <f t="shared" si="453"/>
        <v>12599.679999999553</v>
      </c>
      <c r="F4103" s="41">
        <f t="shared" si="454"/>
        <v>1049.97</v>
      </c>
      <c r="G4103" s="41">
        <f>IF(VLOOKUP(F4103,Constantes!$D$2:$E$11,2,TRUE)=0,+F4103,VLOOKUP(F4103,Constantes!$D$2:$E$11,2,TRUE))</f>
        <v>1050</v>
      </c>
      <c r="H4103" s="41">
        <f>ROUND(+Motor!$D$15*Iteración!G4103,2)</f>
        <v>49.35</v>
      </c>
      <c r="I4103" s="48">
        <f t="shared" si="455"/>
        <v>842.28999999996267</v>
      </c>
      <c r="J4103" s="41">
        <f t="shared" si="456"/>
        <v>891.6399999999627</v>
      </c>
      <c r="L4103" t="str">
        <f t="shared" si="450"/>
        <v>842,29</v>
      </c>
      <c r="M4103" s="41">
        <f t="shared" si="451"/>
        <v>891.6399999999627</v>
      </c>
    </row>
    <row r="4104" spans="2:13" x14ac:dyDescent="0.2">
      <c r="B4104" s="41">
        <f t="shared" si="452"/>
        <v>10699.799999999552</v>
      </c>
      <c r="C4104" s="41">
        <f>Motor!$E$5</f>
        <v>1900</v>
      </c>
      <c r="D4104" s="41">
        <f>Motor!$E$6</f>
        <v>0</v>
      </c>
      <c r="E4104" s="41">
        <f t="shared" si="453"/>
        <v>12599.799999999552</v>
      </c>
      <c r="F4104" s="41">
        <f t="shared" si="454"/>
        <v>1049.98</v>
      </c>
      <c r="G4104" s="41">
        <f>IF(VLOOKUP(F4104,Constantes!$D$2:$E$11,2,TRUE)=0,+F4104,VLOOKUP(F4104,Constantes!$D$2:$E$11,2,TRUE))</f>
        <v>1050</v>
      </c>
      <c r="H4104" s="41">
        <f>ROUND(+Motor!$D$15*Iteración!G4104,2)</f>
        <v>49.35</v>
      </c>
      <c r="I4104" s="48">
        <f t="shared" si="455"/>
        <v>842.29999999996267</v>
      </c>
      <c r="J4104" s="41">
        <f t="shared" si="456"/>
        <v>891.64999999996269</v>
      </c>
      <c r="L4104" t="str">
        <f t="shared" si="450"/>
        <v>842,30</v>
      </c>
      <c r="M4104" s="41">
        <f t="shared" si="451"/>
        <v>891.64999999996269</v>
      </c>
    </row>
    <row r="4105" spans="2:13" x14ac:dyDescent="0.2">
      <c r="B4105" s="41">
        <f t="shared" si="452"/>
        <v>10699.919999999553</v>
      </c>
      <c r="C4105" s="41">
        <f>Motor!$E$5</f>
        <v>1900</v>
      </c>
      <c r="D4105" s="41">
        <f>Motor!$E$6</f>
        <v>0</v>
      </c>
      <c r="E4105" s="41">
        <f t="shared" si="453"/>
        <v>12599.919999999553</v>
      </c>
      <c r="F4105" s="41">
        <f t="shared" si="454"/>
        <v>1049.99</v>
      </c>
      <c r="G4105" s="41">
        <f>IF(VLOOKUP(F4105,Constantes!$D$2:$E$11,2,TRUE)=0,+F4105,VLOOKUP(F4105,Constantes!$D$2:$E$11,2,TRUE))</f>
        <v>1050</v>
      </c>
      <c r="H4105" s="41">
        <f>ROUND(+Motor!$D$15*Iteración!G4105,2)</f>
        <v>49.35</v>
      </c>
      <c r="I4105" s="48">
        <f t="shared" si="455"/>
        <v>842.30999999996266</v>
      </c>
      <c r="J4105" s="41">
        <f t="shared" si="456"/>
        <v>891.65999999996268</v>
      </c>
      <c r="L4105" t="str">
        <f t="shared" si="450"/>
        <v>842,31</v>
      </c>
      <c r="M4105" s="41">
        <f t="shared" si="451"/>
        <v>891.65999999996268</v>
      </c>
    </row>
    <row r="4106" spans="2:13" x14ac:dyDescent="0.2">
      <c r="B4106" s="41">
        <f t="shared" si="452"/>
        <v>10700.039999999552</v>
      </c>
      <c r="C4106" s="41">
        <f>Motor!$E$5</f>
        <v>1900</v>
      </c>
      <c r="D4106" s="41">
        <f>Motor!$E$6</f>
        <v>0</v>
      </c>
      <c r="E4106" s="41">
        <f t="shared" si="453"/>
        <v>12600.039999999552</v>
      </c>
      <c r="F4106" s="41">
        <f t="shared" si="454"/>
        <v>1050</v>
      </c>
      <c r="G4106" s="41">
        <f>IF(VLOOKUP(F4106,Constantes!$D$2:$E$11,2,TRUE)=0,+F4106,VLOOKUP(F4106,Constantes!$D$2:$E$11,2,TRUE))</f>
        <v>1050</v>
      </c>
      <c r="H4106" s="41">
        <f>ROUND(+Motor!$D$15*Iteración!G4106,2)</f>
        <v>49.35</v>
      </c>
      <c r="I4106" s="48">
        <f t="shared" si="455"/>
        <v>842.31999999996265</v>
      </c>
      <c r="J4106" s="41">
        <f t="shared" si="456"/>
        <v>891.66999999996267</v>
      </c>
      <c r="L4106" t="str">
        <f t="shared" si="450"/>
        <v>842,32</v>
      </c>
      <c r="M4106" s="41">
        <f t="shared" si="451"/>
        <v>891.66999999996267</v>
      </c>
    </row>
    <row r="4107" spans="2:13" x14ac:dyDescent="0.2">
      <c r="B4107" s="41">
        <f t="shared" si="452"/>
        <v>10700.159999999552</v>
      </c>
      <c r="C4107" s="41">
        <f>Motor!$E$5</f>
        <v>1900</v>
      </c>
      <c r="D4107" s="41">
        <f>Motor!$E$6</f>
        <v>0</v>
      </c>
      <c r="E4107" s="41">
        <f t="shared" si="453"/>
        <v>12600.159999999552</v>
      </c>
      <c r="F4107" s="41">
        <f t="shared" si="454"/>
        <v>1050.01</v>
      </c>
      <c r="G4107" s="41">
        <f>IF(VLOOKUP(F4107,Constantes!$D$2:$E$11,2,TRUE)=0,+F4107,VLOOKUP(F4107,Constantes!$D$2:$E$11,2,TRUE))</f>
        <v>1097</v>
      </c>
      <c r="H4107" s="41">
        <f>ROUND(+Motor!$D$15*Iteración!G4107,2)</f>
        <v>51.56</v>
      </c>
      <c r="I4107" s="48">
        <f t="shared" si="455"/>
        <v>840.1199999999626</v>
      </c>
      <c r="J4107" s="41">
        <f t="shared" si="456"/>
        <v>891.67999999996266</v>
      </c>
      <c r="L4107" t="str">
        <f t="shared" si="450"/>
        <v>840,12</v>
      </c>
      <c r="M4107" s="41">
        <f t="shared" si="451"/>
        <v>891.67999999996266</v>
      </c>
    </row>
    <row r="4108" spans="2:13" x14ac:dyDescent="0.2">
      <c r="B4108" s="41">
        <f t="shared" si="452"/>
        <v>10700.279999999551</v>
      </c>
      <c r="C4108" s="41">
        <f>Motor!$E$5</f>
        <v>1900</v>
      </c>
      <c r="D4108" s="41">
        <f>Motor!$E$6</f>
        <v>0</v>
      </c>
      <c r="E4108" s="41">
        <f t="shared" si="453"/>
        <v>12600.279999999551</v>
      </c>
      <c r="F4108" s="41">
        <f t="shared" si="454"/>
        <v>1050.02</v>
      </c>
      <c r="G4108" s="41">
        <f>IF(VLOOKUP(F4108,Constantes!$D$2:$E$11,2,TRUE)=0,+F4108,VLOOKUP(F4108,Constantes!$D$2:$E$11,2,TRUE))</f>
        <v>1097</v>
      </c>
      <c r="H4108" s="41">
        <f>ROUND(+Motor!$D$15*Iteración!G4108,2)</f>
        <v>51.56</v>
      </c>
      <c r="I4108" s="48">
        <f t="shared" si="455"/>
        <v>840.12999999996259</v>
      </c>
      <c r="J4108" s="41">
        <f t="shared" si="456"/>
        <v>891.68999999996265</v>
      </c>
      <c r="L4108" t="str">
        <f t="shared" si="450"/>
        <v>840,13</v>
      </c>
      <c r="M4108" s="41">
        <f t="shared" si="451"/>
        <v>891.68999999996265</v>
      </c>
    </row>
    <row r="4109" spans="2:13" x14ac:dyDescent="0.2">
      <c r="B4109" s="41">
        <f t="shared" si="452"/>
        <v>10700.399999999552</v>
      </c>
      <c r="C4109" s="41">
        <f>Motor!$E$5</f>
        <v>1900</v>
      </c>
      <c r="D4109" s="41">
        <f>Motor!$E$6</f>
        <v>0</v>
      </c>
      <c r="E4109" s="41">
        <f t="shared" si="453"/>
        <v>12600.399999999552</v>
      </c>
      <c r="F4109" s="41">
        <f t="shared" si="454"/>
        <v>1050.03</v>
      </c>
      <c r="G4109" s="41">
        <f>IF(VLOOKUP(F4109,Constantes!$D$2:$E$11,2,TRUE)=0,+F4109,VLOOKUP(F4109,Constantes!$D$2:$E$11,2,TRUE))</f>
        <v>1097</v>
      </c>
      <c r="H4109" s="41">
        <f>ROUND(+Motor!$D$15*Iteración!G4109,2)</f>
        <v>51.56</v>
      </c>
      <c r="I4109" s="48">
        <f t="shared" si="455"/>
        <v>840.13999999996258</v>
      </c>
      <c r="J4109" s="41">
        <f t="shared" si="456"/>
        <v>891.69999999996264</v>
      </c>
      <c r="L4109" t="str">
        <f t="shared" si="450"/>
        <v>840,14</v>
      </c>
      <c r="M4109" s="41">
        <f t="shared" si="451"/>
        <v>891.69999999996264</v>
      </c>
    </row>
    <row r="4110" spans="2:13" x14ac:dyDescent="0.2">
      <c r="B4110" s="41">
        <f t="shared" si="452"/>
        <v>10700.519999999551</v>
      </c>
      <c r="C4110" s="41">
        <f>Motor!$E$5</f>
        <v>1900</v>
      </c>
      <c r="D4110" s="41">
        <f>Motor!$E$6</f>
        <v>0</v>
      </c>
      <c r="E4110" s="41">
        <f t="shared" si="453"/>
        <v>12600.519999999551</v>
      </c>
      <c r="F4110" s="41">
        <f t="shared" si="454"/>
        <v>1050.04</v>
      </c>
      <c r="G4110" s="41">
        <f>IF(VLOOKUP(F4110,Constantes!$D$2:$E$11,2,TRUE)=0,+F4110,VLOOKUP(F4110,Constantes!$D$2:$E$11,2,TRUE))</f>
        <v>1097</v>
      </c>
      <c r="H4110" s="41">
        <f>ROUND(+Motor!$D$15*Iteración!G4110,2)</f>
        <v>51.56</v>
      </c>
      <c r="I4110" s="48">
        <f t="shared" si="455"/>
        <v>840.14999999996257</v>
      </c>
      <c r="J4110" s="41">
        <f t="shared" si="456"/>
        <v>891.70999999996263</v>
      </c>
      <c r="L4110" t="str">
        <f t="shared" si="450"/>
        <v>840,15</v>
      </c>
      <c r="M4110" s="41">
        <f t="shared" si="451"/>
        <v>891.70999999996263</v>
      </c>
    </row>
    <row r="4111" spans="2:13" x14ac:dyDescent="0.2">
      <c r="B4111" s="41">
        <f t="shared" si="452"/>
        <v>10700.639999999552</v>
      </c>
      <c r="C4111" s="41">
        <f>Motor!$E$5</f>
        <v>1900</v>
      </c>
      <c r="D4111" s="41">
        <f>Motor!$E$6</f>
        <v>0</v>
      </c>
      <c r="E4111" s="41">
        <f t="shared" si="453"/>
        <v>12600.639999999552</v>
      </c>
      <c r="F4111" s="41">
        <f t="shared" si="454"/>
        <v>1050.05</v>
      </c>
      <c r="G4111" s="41">
        <f>IF(VLOOKUP(F4111,Constantes!$D$2:$E$11,2,TRUE)=0,+F4111,VLOOKUP(F4111,Constantes!$D$2:$E$11,2,TRUE))</f>
        <v>1097</v>
      </c>
      <c r="H4111" s="41">
        <f>ROUND(+Motor!$D$15*Iteración!G4111,2)</f>
        <v>51.56</v>
      </c>
      <c r="I4111" s="48">
        <f t="shared" si="455"/>
        <v>840.15999999996257</v>
      </c>
      <c r="J4111" s="41">
        <f t="shared" si="456"/>
        <v>891.71999999996262</v>
      </c>
      <c r="L4111" t="str">
        <f t="shared" si="450"/>
        <v>840,16</v>
      </c>
      <c r="M4111" s="41">
        <f t="shared" si="451"/>
        <v>891.71999999996262</v>
      </c>
    </row>
    <row r="4112" spans="2:13" x14ac:dyDescent="0.2">
      <c r="B4112" s="41">
        <f t="shared" si="452"/>
        <v>10700.759999999551</v>
      </c>
      <c r="C4112" s="41">
        <f>Motor!$E$5</f>
        <v>1900</v>
      </c>
      <c r="D4112" s="41">
        <f>Motor!$E$6</f>
        <v>0</v>
      </c>
      <c r="E4112" s="41">
        <f t="shared" si="453"/>
        <v>12600.759999999551</v>
      </c>
      <c r="F4112" s="41">
        <f t="shared" si="454"/>
        <v>1050.06</v>
      </c>
      <c r="G4112" s="41">
        <f>IF(VLOOKUP(F4112,Constantes!$D$2:$E$11,2,TRUE)=0,+F4112,VLOOKUP(F4112,Constantes!$D$2:$E$11,2,TRUE))</f>
        <v>1097</v>
      </c>
      <c r="H4112" s="41">
        <f>ROUND(+Motor!$D$15*Iteración!G4112,2)</f>
        <v>51.56</v>
      </c>
      <c r="I4112" s="48">
        <f t="shared" si="455"/>
        <v>840.16999999996256</v>
      </c>
      <c r="J4112" s="41">
        <f t="shared" si="456"/>
        <v>891.72999999996262</v>
      </c>
      <c r="L4112" t="str">
        <f t="shared" si="450"/>
        <v>840,17</v>
      </c>
      <c r="M4112" s="41">
        <f t="shared" si="451"/>
        <v>891.72999999996262</v>
      </c>
    </row>
    <row r="4113" spans="2:13" x14ac:dyDescent="0.2">
      <c r="B4113" s="41">
        <f t="shared" si="452"/>
        <v>10700.879999999552</v>
      </c>
      <c r="C4113" s="41">
        <f>Motor!$E$5</f>
        <v>1900</v>
      </c>
      <c r="D4113" s="41">
        <f>Motor!$E$6</f>
        <v>0</v>
      </c>
      <c r="E4113" s="41">
        <f t="shared" si="453"/>
        <v>12600.879999999552</v>
      </c>
      <c r="F4113" s="41">
        <f t="shared" si="454"/>
        <v>1050.07</v>
      </c>
      <c r="G4113" s="41">
        <f>IF(VLOOKUP(F4113,Constantes!$D$2:$E$11,2,TRUE)=0,+F4113,VLOOKUP(F4113,Constantes!$D$2:$E$11,2,TRUE))</f>
        <v>1097</v>
      </c>
      <c r="H4113" s="41">
        <f>ROUND(+Motor!$D$15*Iteración!G4113,2)</f>
        <v>51.56</v>
      </c>
      <c r="I4113" s="48">
        <f t="shared" si="455"/>
        <v>840.17999999996255</v>
      </c>
      <c r="J4113" s="41">
        <f t="shared" si="456"/>
        <v>891.73999999996261</v>
      </c>
      <c r="L4113" t="str">
        <f t="shared" si="450"/>
        <v>840,18</v>
      </c>
      <c r="M4113" s="41">
        <f t="shared" si="451"/>
        <v>891.73999999996261</v>
      </c>
    </row>
    <row r="4114" spans="2:13" x14ac:dyDescent="0.2">
      <c r="B4114" s="41">
        <f t="shared" si="452"/>
        <v>10700.999999999551</v>
      </c>
      <c r="C4114" s="41">
        <f>Motor!$E$5</f>
        <v>1900</v>
      </c>
      <c r="D4114" s="41">
        <f>Motor!$E$6</f>
        <v>0</v>
      </c>
      <c r="E4114" s="41">
        <f t="shared" si="453"/>
        <v>12600.999999999551</v>
      </c>
      <c r="F4114" s="41">
        <f t="shared" si="454"/>
        <v>1050.08</v>
      </c>
      <c r="G4114" s="41">
        <f>IF(VLOOKUP(F4114,Constantes!$D$2:$E$11,2,TRUE)=0,+F4114,VLOOKUP(F4114,Constantes!$D$2:$E$11,2,TRUE))</f>
        <v>1097</v>
      </c>
      <c r="H4114" s="41">
        <f>ROUND(+Motor!$D$15*Iteración!G4114,2)</f>
        <v>51.56</v>
      </c>
      <c r="I4114" s="48">
        <f t="shared" si="455"/>
        <v>840.18999999996254</v>
      </c>
      <c r="J4114" s="41">
        <f t="shared" si="456"/>
        <v>891.7499999999626</v>
      </c>
      <c r="L4114" t="str">
        <f t="shared" si="450"/>
        <v>840,19</v>
      </c>
      <c r="M4114" s="41">
        <f t="shared" si="451"/>
        <v>891.7499999999626</v>
      </c>
    </row>
    <row r="4115" spans="2:13" x14ac:dyDescent="0.2">
      <c r="B4115" s="41">
        <f t="shared" si="452"/>
        <v>10701.119999999552</v>
      </c>
      <c r="C4115" s="41">
        <f>Motor!$E$5</f>
        <v>1900</v>
      </c>
      <c r="D4115" s="41">
        <f>Motor!$E$6</f>
        <v>0</v>
      </c>
      <c r="E4115" s="41">
        <f t="shared" si="453"/>
        <v>12601.119999999552</v>
      </c>
      <c r="F4115" s="41">
        <f t="shared" si="454"/>
        <v>1050.0899999999999</v>
      </c>
      <c r="G4115" s="41">
        <f>IF(VLOOKUP(F4115,Constantes!$D$2:$E$11,2,TRUE)=0,+F4115,VLOOKUP(F4115,Constantes!$D$2:$E$11,2,TRUE))</f>
        <v>1097</v>
      </c>
      <c r="H4115" s="41">
        <f>ROUND(+Motor!$D$15*Iteración!G4115,2)</f>
        <v>51.56</v>
      </c>
      <c r="I4115" s="48">
        <f t="shared" si="455"/>
        <v>840.19999999996253</v>
      </c>
      <c r="J4115" s="41">
        <f t="shared" si="456"/>
        <v>891.75999999996259</v>
      </c>
      <c r="L4115" t="str">
        <f t="shared" si="450"/>
        <v>840,20</v>
      </c>
      <c r="M4115" s="41">
        <f t="shared" si="451"/>
        <v>891.75999999996259</v>
      </c>
    </row>
    <row r="4116" spans="2:13" x14ac:dyDescent="0.2">
      <c r="B4116" s="41">
        <f t="shared" si="452"/>
        <v>10701.23999999955</v>
      </c>
      <c r="C4116" s="41">
        <f>Motor!$E$5</f>
        <v>1900</v>
      </c>
      <c r="D4116" s="41">
        <f>Motor!$E$6</f>
        <v>0</v>
      </c>
      <c r="E4116" s="41">
        <f t="shared" si="453"/>
        <v>12601.23999999955</v>
      </c>
      <c r="F4116" s="41">
        <f t="shared" si="454"/>
        <v>1050.0999999999999</v>
      </c>
      <c r="G4116" s="41">
        <f>IF(VLOOKUP(F4116,Constantes!$D$2:$E$11,2,TRUE)=0,+F4116,VLOOKUP(F4116,Constantes!$D$2:$E$11,2,TRUE))</f>
        <v>1097</v>
      </c>
      <c r="H4116" s="41">
        <f>ROUND(+Motor!$D$15*Iteración!G4116,2)</f>
        <v>51.56</v>
      </c>
      <c r="I4116" s="48">
        <f t="shared" si="455"/>
        <v>840.20999999996252</v>
      </c>
      <c r="J4116" s="41">
        <f t="shared" si="456"/>
        <v>891.76999999996258</v>
      </c>
      <c r="L4116" t="str">
        <f t="shared" si="450"/>
        <v>840,21</v>
      </c>
      <c r="M4116" s="41">
        <f t="shared" si="451"/>
        <v>891.76999999996258</v>
      </c>
    </row>
    <row r="4117" spans="2:13" x14ac:dyDescent="0.2">
      <c r="B4117" s="41">
        <f t="shared" si="452"/>
        <v>10701.359999999551</v>
      </c>
      <c r="C4117" s="41">
        <f>Motor!$E$5</f>
        <v>1900</v>
      </c>
      <c r="D4117" s="41">
        <f>Motor!$E$6</f>
        <v>0</v>
      </c>
      <c r="E4117" s="41">
        <f t="shared" si="453"/>
        <v>12601.359999999551</v>
      </c>
      <c r="F4117" s="41">
        <f t="shared" si="454"/>
        <v>1050.1099999999999</v>
      </c>
      <c r="G4117" s="41">
        <f>IF(VLOOKUP(F4117,Constantes!$D$2:$E$11,2,TRUE)=0,+F4117,VLOOKUP(F4117,Constantes!$D$2:$E$11,2,TRUE))</f>
        <v>1097</v>
      </c>
      <c r="H4117" s="41">
        <f>ROUND(+Motor!$D$15*Iteración!G4117,2)</f>
        <v>51.56</v>
      </c>
      <c r="I4117" s="48">
        <f t="shared" si="455"/>
        <v>840.21999999996251</v>
      </c>
      <c r="J4117" s="41">
        <f t="shared" si="456"/>
        <v>891.77999999996257</v>
      </c>
      <c r="L4117" t="str">
        <f t="shared" si="450"/>
        <v>840,22</v>
      </c>
      <c r="M4117" s="41">
        <f t="shared" si="451"/>
        <v>891.77999999996257</v>
      </c>
    </row>
    <row r="4118" spans="2:13" x14ac:dyDescent="0.2">
      <c r="B4118" s="41">
        <f t="shared" si="452"/>
        <v>10701.47999999955</v>
      </c>
      <c r="C4118" s="41">
        <f>Motor!$E$5</f>
        <v>1900</v>
      </c>
      <c r="D4118" s="41">
        <f>Motor!$E$6</f>
        <v>0</v>
      </c>
      <c r="E4118" s="41">
        <f t="shared" si="453"/>
        <v>12601.47999999955</v>
      </c>
      <c r="F4118" s="41">
        <f t="shared" si="454"/>
        <v>1050.1199999999999</v>
      </c>
      <c r="G4118" s="41">
        <f>IF(VLOOKUP(F4118,Constantes!$D$2:$E$11,2,TRUE)=0,+F4118,VLOOKUP(F4118,Constantes!$D$2:$E$11,2,TRUE))</f>
        <v>1097</v>
      </c>
      <c r="H4118" s="41">
        <f>ROUND(+Motor!$D$15*Iteración!G4118,2)</f>
        <v>51.56</v>
      </c>
      <c r="I4118" s="48">
        <f t="shared" si="455"/>
        <v>840.2299999999625</v>
      </c>
      <c r="J4118" s="41">
        <f t="shared" si="456"/>
        <v>891.78999999996256</v>
      </c>
      <c r="L4118" t="str">
        <f t="shared" si="450"/>
        <v>840,23</v>
      </c>
      <c r="M4118" s="41">
        <f t="shared" si="451"/>
        <v>891.78999999996256</v>
      </c>
    </row>
    <row r="4119" spans="2:13" x14ac:dyDescent="0.2">
      <c r="B4119" s="41">
        <f t="shared" si="452"/>
        <v>10701.599999999551</v>
      </c>
      <c r="C4119" s="41">
        <f>Motor!$E$5</f>
        <v>1900</v>
      </c>
      <c r="D4119" s="41">
        <f>Motor!$E$6</f>
        <v>0</v>
      </c>
      <c r="E4119" s="41">
        <f t="shared" si="453"/>
        <v>12601.599999999551</v>
      </c>
      <c r="F4119" s="41">
        <f t="shared" si="454"/>
        <v>1050.1300000000001</v>
      </c>
      <c r="G4119" s="41">
        <f>IF(VLOOKUP(F4119,Constantes!$D$2:$E$11,2,TRUE)=0,+F4119,VLOOKUP(F4119,Constantes!$D$2:$E$11,2,TRUE))</f>
        <v>1097</v>
      </c>
      <c r="H4119" s="41">
        <f>ROUND(+Motor!$D$15*Iteración!G4119,2)</f>
        <v>51.56</v>
      </c>
      <c r="I4119" s="48">
        <f t="shared" si="455"/>
        <v>840.23999999996249</v>
      </c>
      <c r="J4119" s="41">
        <f t="shared" si="456"/>
        <v>891.79999999996255</v>
      </c>
      <c r="L4119" t="str">
        <f t="shared" si="450"/>
        <v>840,24</v>
      </c>
      <c r="M4119" s="41">
        <f t="shared" si="451"/>
        <v>891.79999999996255</v>
      </c>
    </row>
    <row r="4120" spans="2:13" x14ac:dyDescent="0.2">
      <c r="B4120" s="41">
        <f t="shared" si="452"/>
        <v>10701.71999999955</v>
      </c>
      <c r="C4120" s="41">
        <f>Motor!$E$5</f>
        <v>1900</v>
      </c>
      <c r="D4120" s="41">
        <f>Motor!$E$6</f>
        <v>0</v>
      </c>
      <c r="E4120" s="41">
        <f t="shared" si="453"/>
        <v>12601.71999999955</v>
      </c>
      <c r="F4120" s="41">
        <f t="shared" si="454"/>
        <v>1050.1400000000001</v>
      </c>
      <c r="G4120" s="41">
        <f>IF(VLOOKUP(F4120,Constantes!$D$2:$E$11,2,TRUE)=0,+F4120,VLOOKUP(F4120,Constantes!$D$2:$E$11,2,TRUE))</f>
        <v>1097</v>
      </c>
      <c r="H4120" s="41">
        <f>ROUND(+Motor!$D$15*Iteración!G4120,2)</f>
        <v>51.56</v>
      </c>
      <c r="I4120" s="48">
        <f t="shared" si="455"/>
        <v>840.24999999996248</v>
      </c>
      <c r="J4120" s="41">
        <f t="shared" si="456"/>
        <v>891.80999999996254</v>
      </c>
      <c r="L4120" t="str">
        <f t="shared" si="450"/>
        <v>840,25</v>
      </c>
      <c r="M4120" s="41">
        <f t="shared" si="451"/>
        <v>891.80999999996254</v>
      </c>
    </row>
    <row r="4121" spans="2:13" x14ac:dyDescent="0.2">
      <c r="B4121" s="41">
        <f t="shared" si="452"/>
        <v>10701.839999999551</v>
      </c>
      <c r="C4121" s="41">
        <f>Motor!$E$5</f>
        <v>1900</v>
      </c>
      <c r="D4121" s="41">
        <f>Motor!$E$6</f>
        <v>0</v>
      </c>
      <c r="E4121" s="41">
        <f t="shared" si="453"/>
        <v>12601.839999999551</v>
      </c>
      <c r="F4121" s="41">
        <f t="shared" si="454"/>
        <v>1050.1500000000001</v>
      </c>
      <c r="G4121" s="41">
        <f>IF(VLOOKUP(F4121,Constantes!$D$2:$E$11,2,TRUE)=0,+F4121,VLOOKUP(F4121,Constantes!$D$2:$E$11,2,TRUE))</f>
        <v>1097</v>
      </c>
      <c r="H4121" s="41">
        <f>ROUND(+Motor!$D$15*Iteración!G4121,2)</f>
        <v>51.56</v>
      </c>
      <c r="I4121" s="48">
        <f t="shared" si="455"/>
        <v>840.25999999996247</v>
      </c>
      <c r="J4121" s="41">
        <f t="shared" si="456"/>
        <v>891.81999999996253</v>
      </c>
      <c r="L4121" t="str">
        <f t="shared" si="450"/>
        <v>840,26</v>
      </c>
      <c r="M4121" s="41">
        <f t="shared" si="451"/>
        <v>891.81999999996253</v>
      </c>
    </row>
    <row r="4122" spans="2:13" x14ac:dyDescent="0.2">
      <c r="B4122" s="41">
        <f t="shared" si="452"/>
        <v>10701.95999999955</v>
      </c>
      <c r="C4122" s="41">
        <f>Motor!$E$5</f>
        <v>1900</v>
      </c>
      <c r="D4122" s="41">
        <f>Motor!$E$6</f>
        <v>0</v>
      </c>
      <c r="E4122" s="41">
        <f t="shared" si="453"/>
        <v>12601.95999999955</v>
      </c>
      <c r="F4122" s="41">
        <f t="shared" si="454"/>
        <v>1050.1600000000001</v>
      </c>
      <c r="G4122" s="41">
        <f>IF(VLOOKUP(F4122,Constantes!$D$2:$E$11,2,TRUE)=0,+F4122,VLOOKUP(F4122,Constantes!$D$2:$E$11,2,TRUE))</f>
        <v>1097</v>
      </c>
      <c r="H4122" s="41">
        <f>ROUND(+Motor!$D$15*Iteración!G4122,2)</f>
        <v>51.56</v>
      </c>
      <c r="I4122" s="48">
        <f t="shared" si="455"/>
        <v>840.26999999996247</v>
      </c>
      <c r="J4122" s="41">
        <f t="shared" si="456"/>
        <v>891.82999999996252</v>
      </c>
      <c r="L4122" t="str">
        <f t="shared" si="450"/>
        <v>840,27</v>
      </c>
      <c r="M4122" s="41">
        <f t="shared" si="451"/>
        <v>891.82999999996252</v>
      </c>
    </row>
    <row r="4123" spans="2:13" x14ac:dyDescent="0.2">
      <c r="B4123" s="41">
        <f t="shared" si="452"/>
        <v>10702.079999999551</v>
      </c>
      <c r="C4123" s="41">
        <f>Motor!$E$5</f>
        <v>1900</v>
      </c>
      <c r="D4123" s="41">
        <f>Motor!$E$6</f>
        <v>0</v>
      </c>
      <c r="E4123" s="41">
        <f t="shared" si="453"/>
        <v>12602.079999999551</v>
      </c>
      <c r="F4123" s="41">
        <f t="shared" si="454"/>
        <v>1050.17</v>
      </c>
      <c r="G4123" s="41">
        <f>IF(VLOOKUP(F4123,Constantes!$D$2:$E$11,2,TRUE)=0,+F4123,VLOOKUP(F4123,Constantes!$D$2:$E$11,2,TRUE))</f>
        <v>1097</v>
      </c>
      <c r="H4123" s="41">
        <f>ROUND(+Motor!$D$15*Iteración!G4123,2)</f>
        <v>51.56</v>
      </c>
      <c r="I4123" s="48">
        <f t="shared" si="455"/>
        <v>840.27999999996246</v>
      </c>
      <c r="J4123" s="41">
        <f t="shared" si="456"/>
        <v>891.83999999996252</v>
      </c>
      <c r="L4123" t="str">
        <f t="shared" si="450"/>
        <v>840,28</v>
      </c>
      <c r="M4123" s="41">
        <f t="shared" si="451"/>
        <v>891.83999999996252</v>
      </c>
    </row>
    <row r="4124" spans="2:13" x14ac:dyDescent="0.2">
      <c r="B4124" s="41">
        <f t="shared" si="452"/>
        <v>10702.19999999955</v>
      </c>
      <c r="C4124" s="41">
        <f>Motor!$E$5</f>
        <v>1900</v>
      </c>
      <c r="D4124" s="41">
        <f>Motor!$E$6</f>
        <v>0</v>
      </c>
      <c r="E4124" s="41">
        <f t="shared" si="453"/>
        <v>12602.19999999955</v>
      </c>
      <c r="F4124" s="41">
        <f t="shared" si="454"/>
        <v>1050.18</v>
      </c>
      <c r="G4124" s="41">
        <f>IF(VLOOKUP(F4124,Constantes!$D$2:$E$11,2,TRUE)=0,+F4124,VLOOKUP(F4124,Constantes!$D$2:$E$11,2,TRUE))</f>
        <v>1097</v>
      </c>
      <c r="H4124" s="41">
        <f>ROUND(+Motor!$D$15*Iteración!G4124,2)</f>
        <v>51.56</v>
      </c>
      <c r="I4124" s="48">
        <f t="shared" si="455"/>
        <v>840.28999999996245</v>
      </c>
      <c r="J4124" s="41">
        <f t="shared" si="456"/>
        <v>891.84999999996251</v>
      </c>
      <c r="L4124" t="str">
        <f t="shared" si="450"/>
        <v>840,29</v>
      </c>
      <c r="M4124" s="41">
        <f t="shared" si="451"/>
        <v>891.84999999996251</v>
      </c>
    </row>
    <row r="4125" spans="2:13" x14ac:dyDescent="0.2">
      <c r="B4125" s="41">
        <f t="shared" si="452"/>
        <v>10702.31999999955</v>
      </c>
      <c r="C4125" s="41">
        <f>Motor!$E$5</f>
        <v>1900</v>
      </c>
      <c r="D4125" s="41">
        <f>Motor!$E$6</f>
        <v>0</v>
      </c>
      <c r="E4125" s="41">
        <f t="shared" si="453"/>
        <v>12602.31999999955</v>
      </c>
      <c r="F4125" s="41">
        <f t="shared" si="454"/>
        <v>1050.19</v>
      </c>
      <c r="G4125" s="41">
        <f>IF(VLOOKUP(F4125,Constantes!$D$2:$E$11,2,TRUE)=0,+F4125,VLOOKUP(F4125,Constantes!$D$2:$E$11,2,TRUE))</f>
        <v>1097</v>
      </c>
      <c r="H4125" s="41">
        <f>ROUND(+Motor!$D$15*Iteración!G4125,2)</f>
        <v>51.56</v>
      </c>
      <c r="I4125" s="48">
        <f t="shared" si="455"/>
        <v>840.29999999996244</v>
      </c>
      <c r="J4125" s="41">
        <f t="shared" si="456"/>
        <v>891.8599999999625</v>
      </c>
      <c r="L4125" t="str">
        <f t="shared" ref="L4125:L4188" si="457">TEXT(I4125,"0,00")</f>
        <v>840,30</v>
      </c>
      <c r="M4125" s="41">
        <f t="shared" ref="M4125:M4188" si="458">+J4125</f>
        <v>891.8599999999625</v>
      </c>
    </row>
    <row r="4126" spans="2:13" x14ac:dyDescent="0.2">
      <c r="B4126" s="41">
        <f t="shared" si="452"/>
        <v>10702.439999999549</v>
      </c>
      <c r="C4126" s="41">
        <f>Motor!$E$5</f>
        <v>1900</v>
      </c>
      <c r="D4126" s="41">
        <f>Motor!$E$6</f>
        <v>0</v>
      </c>
      <c r="E4126" s="41">
        <f t="shared" si="453"/>
        <v>12602.439999999549</v>
      </c>
      <c r="F4126" s="41">
        <f t="shared" si="454"/>
        <v>1050.2</v>
      </c>
      <c r="G4126" s="41">
        <f>IF(VLOOKUP(F4126,Constantes!$D$2:$E$11,2,TRUE)=0,+F4126,VLOOKUP(F4126,Constantes!$D$2:$E$11,2,TRUE))</f>
        <v>1097</v>
      </c>
      <c r="H4126" s="41">
        <f>ROUND(+Motor!$D$15*Iteración!G4126,2)</f>
        <v>51.56</v>
      </c>
      <c r="I4126" s="48">
        <f t="shared" si="455"/>
        <v>840.30999999996243</v>
      </c>
      <c r="J4126" s="41">
        <f t="shared" si="456"/>
        <v>891.86999999996249</v>
      </c>
      <c r="L4126" t="str">
        <f t="shared" si="457"/>
        <v>840,31</v>
      </c>
      <c r="M4126" s="41">
        <f t="shared" si="458"/>
        <v>891.86999999996249</v>
      </c>
    </row>
    <row r="4127" spans="2:13" x14ac:dyDescent="0.2">
      <c r="B4127" s="41">
        <f t="shared" si="452"/>
        <v>10702.55999999955</v>
      </c>
      <c r="C4127" s="41">
        <f>Motor!$E$5</f>
        <v>1900</v>
      </c>
      <c r="D4127" s="41">
        <f>Motor!$E$6</f>
        <v>0</v>
      </c>
      <c r="E4127" s="41">
        <f t="shared" si="453"/>
        <v>12602.55999999955</v>
      </c>
      <c r="F4127" s="41">
        <f t="shared" si="454"/>
        <v>1050.21</v>
      </c>
      <c r="G4127" s="41">
        <f>IF(VLOOKUP(F4127,Constantes!$D$2:$E$11,2,TRUE)=0,+F4127,VLOOKUP(F4127,Constantes!$D$2:$E$11,2,TRUE))</f>
        <v>1097</v>
      </c>
      <c r="H4127" s="41">
        <f>ROUND(+Motor!$D$15*Iteración!G4127,2)</f>
        <v>51.56</v>
      </c>
      <c r="I4127" s="48">
        <f t="shared" si="455"/>
        <v>840.31999999996242</v>
      </c>
      <c r="J4127" s="41">
        <f t="shared" si="456"/>
        <v>891.87999999996248</v>
      </c>
      <c r="L4127" t="str">
        <f t="shared" si="457"/>
        <v>840,32</v>
      </c>
      <c r="M4127" s="41">
        <f t="shared" si="458"/>
        <v>891.87999999996248</v>
      </c>
    </row>
    <row r="4128" spans="2:13" x14ac:dyDescent="0.2">
      <c r="B4128" s="41">
        <f t="shared" si="452"/>
        <v>10702.679999999549</v>
      </c>
      <c r="C4128" s="41">
        <f>Motor!$E$5</f>
        <v>1900</v>
      </c>
      <c r="D4128" s="41">
        <f>Motor!$E$6</f>
        <v>0</v>
      </c>
      <c r="E4128" s="41">
        <f t="shared" si="453"/>
        <v>12602.679999999549</v>
      </c>
      <c r="F4128" s="41">
        <f t="shared" si="454"/>
        <v>1050.22</v>
      </c>
      <c r="G4128" s="41">
        <f>IF(VLOOKUP(F4128,Constantes!$D$2:$E$11,2,TRUE)=0,+F4128,VLOOKUP(F4128,Constantes!$D$2:$E$11,2,TRUE))</f>
        <v>1097</v>
      </c>
      <c r="H4128" s="41">
        <f>ROUND(+Motor!$D$15*Iteración!G4128,2)</f>
        <v>51.56</v>
      </c>
      <c r="I4128" s="48">
        <f t="shared" si="455"/>
        <v>840.32999999996241</v>
      </c>
      <c r="J4128" s="41">
        <f t="shared" si="456"/>
        <v>891.88999999996247</v>
      </c>
      <c r="L4128" t="str">
        <f t="shared" si="457"/>
        <v>840,33</v>
      </c>
      <c r="M4128" s="41">
        <f t="shared" si="458"/>
        <v>891.88999999996247</v>
      </c>
    </row>
    <row r="4129" spans="2:13" x14ac:dyDescent="0.2">
      <c r="B4129" s="41">
        <f t="shared" si="452"/>
        <v>10702.79999999955</v>
      </c>
      <c r="C4129" s="41">
        <f>Motor!$E$5</f>
        <v>1900</v>
      </c>
      <c r="D4129" s="41">
        <f>Motor!$E$6</f>
        <v>0</v>
      </c>
      <c r="E4129" s="41">
        <f t="shared" si="453"/>
        <v>12602.79999999955</v>
      </c>
      <c r="F4129" s="41">
        <f t="shared" si="454"/>
        <v>1050.23</v>
      </c>
      <c r="G4129" s="41">
        <f>IF(VLOOKUP(F4129,Constantes!$D$2:$E$11,2,TRUE)=0,+F4129,VLOOKUP(F4129,Constantes!$D$2:$E$11,2,TRUE))</f>
        <v>1097</v>
      </c>
      <c r="H4129" s="41">
        <f>ROUND(+Motor!$D$15*Iteración!G4129,2)</f>
        <v>51.56</v>
      </c>
      <c r="I4129" s="48">
        <f t="shared" si="455"/>
        <v>840.3399999999624</v>
      </c>
      <c r="J4129" s="41">
        <f t="shared" si="456"/>
        <v>891.89999999996246</v>
      </c>
      <c r="L4129" t="str">
        <f t="shared" si="457"/>
        <v>840,34</v>
      </c>
      <c r="M4129" s="41">
        <f t="shared" si="458"/>
        <v>891.89999999996246</v>
      </c>
    </row>
    <row r="4130" spans="2:13" x14ac:dyDescent="0.2">
      <c r="B4130" s="41">
        <f t="shared" si="452"/>
        <v>10702.919999999549</v>
      </c>
      <c r="C4130" s="41">
        <f>Motor!$E$5</f>
        <v>1900</v>
      </c>
      <c r="D4130" s="41">
        <f>Motor!$E$6</f>
        <v>0</v>
      </c>
      <c r="E4130" s="41">
        <f t="shared" si="453"/>
        <v>12602.919999999549</v>
      </c>
      <c r="F4130" s="41">
        <f t="shared" si="454"/>
        <v>1050.24</v>
      </c>
      <c r="G4130" s="41">
        <f>IF(VLOOKUP(F4130,Constantes!$D$2:$E$11,2,TRUE)=0,+F4130,VLOOKUP(F4130,Constantes!$D$2:$E$11,2,TRUE))</f>
        <v>1097</v>
      </c>
      <c r="H4130" s="41">
        <f>ROUND(+Motor!$D$15*Iteración!G4130,2)</f>
        <v>51.56</v>
      </c>
      <c r="I4130" s="48">
        <f t="shared" si="455"/>
        <v>840.34999999996239</v>
      </c>
      <c r="J4130" s="41">
        <f t="shared" si="456"/>
        <v>891.90999999996245</v>
      </c>
      <c r="L4130" t="str">
        <f t="shared" si="457"/>
        <v>840,35</v>
      </c>
      <c r="M4130" s="41">
        <f t="shared" si="458"/>
        <v>891.90999999996245</v>
      </c>
    </row>
    <row r="4131" spans="2:13" x14ac:dyDescent="0.2">
      <c r="B4131" s="41">
        <f t="shared" si="452"/>
        <v>10703.03999999955</v>
      </c>
      <c r="C4131" s="41">
        <f>Motor!$E$5</f>
        <v>1900</v>
      </c>
      <c r="D4131" s="41">
        <f>Motor!$E$6</f>
        <v>0</v>
      </c>
      <c r="E4131" s="41">
        <f t="shared" si="453"/>
        <v>12603.03999999955</v>
      </c>
      <c r="F4131" s="41">
        <f t="shared" si="454"/>
        <v>1050.25</v>
      </c>
      <c r="G4131" s="41">
        <f>IF(VLOOKUP(F4131,Constantes!$D$2:$E$11,2,TRUE)=0,+F4131,VLOOKUP(F4131,Constantes!$D$2:$E$11,2,TRUE))</f>
        <v>1097</v>
      </c>
      <c r="H4131" s="41">
        <f>ROUND(+Motor!$D$15*Iteración!G4131,2)</f>
        <v>51.56</v>
      </c>
      <c r="I4131" s="48">
        <f t="shared" si="455"/>
        <v>840.35999999996238</v>
      </c>
      <c r="J4131" s="41">
        <f t="shared" si="456"/>
        <v>891.91999999996244</v>
      </c>
      <c r="L4131" t="str">
        <f t="shared" si="457"/>
        <v>840,36</v>
      </c>
      <c r="M4131" s="41">
        <f t="shared" si="458"/>
        <v>891.91999999996244</v>
      </c>
    </row>
    <row r="4132" spans="2:13" x14ac:dyDescent="0.2">
      <c r="B4132" s="41">
        <f t="shared" si="452"/>
        <v>10703.159999999549</v>
      </c>
      <c r="C4132" s="41">
        <f>Motor!$E$5</f>
        <v>1900</v>
      </c>
      <c r="D4132" s="41">
        <f>Motor!$E$6</f>
        <v>0</v>
      </c>
      <c r="E4132" s="41">
        <f t="shared" si="453"/>
        <v>12603.159999999549</v>
      </c>
      <c r="F4132" s="41">
        <f t="shared" si="454"/>
        <v>1050.26</v>
      </c>
      <c r="G4132" s="41">
        <f>IF(VLOOKUP(F4132,Constantes!$D$2:$E$11,2,TRUE)=0,+F4132,VLOOKUP(F4132,Constantes!$D$2:$E$11,2,TRUE))</f>
        <v>1097</v>
      </c>
      <c r="H4132" s="41">
        <f>ROUND(+Motor!$D$15*Iteración!G4132,2)</f>
        <v>51.56</v>
      </c>
      <c r="I4132" s="48">
        <f t="shared" si="455"/>
        <v>840.36999999996237</v>
      </c>
      <c r="J4132" s="41">
        <f t="shared" si="456"/>
        <v>891.92999999996243</v>
      </c>
      <c r="L4132" t="str">
        <f t="shared" si="457"/>
        <v>840,37</v>
      </c>
      <c r="M4132" s="41">
        <f t="shared" si="458"/>
        <v>891.92999999996243</v>
      </c>
    </row>
    <row r="4133" spans="2:13" x14ac:dyDescent="0.2">
      <c r="B4133" s="41">
        <f t="shared" si="452"/>
        <v>10703.27999999955</v>
      </c>
      <c r="C4133" s="41">
        <f>Motor!$E$5</f>
        <v>1900</v>
      </c>
      <c r="D4133" s="41">
        <f>Motor!$E$6</f>
        <v>0</v>
      </c>
      <c r="E4133" s="41">
        <f t="shared" si="453"/>
        <v>12603.27999999955</v>
      </c>
      <c r="F4133" s="41">
        <f t="shared" si="454"/>
        <v>1050.27</v>
      </c>
      <c r="G4133" s="41">
        <f>IF(VLOOKUP(F4133,Constantes!$D$2:$E$11,2,TRUE)=0,+F4133,VLOOKUP(F4133,Constantes!$D$2:$E$11,2,TRUE))</f>
        <v>1097</v>
      </c>
      <c r="H4133" s="41">
        <f>ROUND(+Motor!$D$15*Iteración!G4133,2)</f>
        <v>51.56</v>
      </c>
      <c r="I4133" s="48">
        <f t="shared" si="455"/>
        <v>840.37999999996237</v>
      </c>
      <c r="J4133" s="41">
        <f t="shared" si="456"/>
        <v>891.93999999996242</v>
      </c>
      <c r="L4133" t="str">
        <f t="shared" si="457"/>
        <v>840,38</v>
      </c>
      <c r="M4133" s="41">
        <f t="shared" si="458"/>
        <v>891.93999999996242</v>
      </c>
    </row>
    <row r="4134" spans="2:13" x14ac:dyDescent="0.2">
      <c r="B4134" s="41">
        <f t="shared" si="452"/>
        <v>10703.399999999549</v>
      </c>
      <c r="C4134" s="41">
        <f>Motor!$E$5</f>
        <v>1900</v>
      </c>
      <c r="D4134" s="41">
        <f>Motor!$E$6</f>
        <v>0</v>
      </c>
      <c r="E4134" s="41">
        <f t="shared" si="453"/>
        <v>12603.399999999549</v>
      </c>
      <c r="F4134" s="41">
        <f t="shared" si="454"/>
        <v>1050.28</v>
      </c>
      <c r="G4134" s="41">
        <f>IF(VLOOKUP(F4134,Constantes!$D$2:$E$11,2,TRUE)=0,+F4134,VLOOKUP(F4134,Constantes!$D$2:$E$11,2,TRUE))</f>
        <v>1097</v>
      </c>
      <c r="H4134" s="41">
        <f>ROUND(+Motor!$D$15*Iteración!G4134,2)</f>
        <v>51.56</v>
      </c>
      <c r="I4134" s="48">
        <f t="shared" si="455"/>
        <v>840.38999999996236</v>
      </c>
      <c r="J4134" s="41">
        <f t="shared" si="456"/>
        <v>891.94999999996242</v>
      </c>
      <c r="L4134" t="str">
        <f t="shared" si="457"/>
        <v>840,39</v>
      </c>
      <c r="M4134" s="41">
        <f t="shared" si="458"/>
        <v>891.94999999996242</v>
      </c>
    </row>
    <row r="4135" spans="2:13" x14ac:dyDescent="0.2">
      <c r="B4135" s="41">
        <f t="shared" si="452"/>
        <v>10703.519999999549</v>
      </c>
      <c r="C4135" s="41">
        <f>Motor!$E$5</f>
        <v>1900</v>
      </c>
      <c r="D4135" s="41">
        <f>Motor!$E$6</f>
        <v>0</v>
      </c>
      <c r="E4135" s="41">
        <f t="shared" si="453"/>
        <v>12603.519999999549</v>
      </c>
      <c r="F4135" s="41">
        <f t="shared" si="454"/>
        <v>1050.29</v>
      </c>
      <c r="G4135" s="41">
        <f>IF(VLOOKUP(F4135,Constantes!$D$2:$E$11,2,TRUE)=0,+F4135,VLOOKUP(F4135,Constantes!$D$2:$E$11,2,TRUE))</f>
        <v>1097</v>
      </c>
      <c r="H4135" s="41">
        <f>ROUND(+Motor!$D$15*Iteración!G4135,2)</f>
        <v>51.56</v>
      </c>
      <c r="I4135" s="48">
        <f t="shared" si="455"/>
        <v>840.39999999996235</v>
      </c>
      <c r="J4135" s="41">
        <f t="shared" si="456"/>
        <v>891.95999999996241</v>
      </c>
      <c r="L4135" t="str">
        <f t="shared" si="457"/>
        <v>840,40</v>
      </c>
      <c r="M4135" s="41">
        <f t="shared" si="458"/>
        <v>891.95999999996241</v>
      </c>
    </row>
    <row r="4136" spans="2:13" x14ac:dyDescent="0.2">
      <c r="B4136" s="41">
        <f t="shared" si="452"/>
        <v>10703.639999999548</v>
      </c>
      <c r="C4136" s="41">
        <f>Motor!$E$5</f>
        <v>1900</v>
      </c>
      <c r="D4136" s="41">
        <f>Motor!$E$6</f>
        <v>0</v>
      </c>
      <c r="E4136" s="41">
        <f t="shared" si="453"/>
        <v>12603.639999999548</v>
      </c>
      <c r="F4136" s="41">
        <f t="shared" si="454"/>
        <v>1050.3</v>
      </c>
      <c r="G4136" s="41">
        <f>IF(VLOOKUP(F4136,Constantes!$D$2:$E$11,2,TRUE)=0,+F4136,VLOOKUP(F4136,Constantes!$D$2:$E$11,2,TRUE))</f>
        <v>1097</v>
      </c>
      <c r="H4136" s="41">
        <f>ROUND(+Motor!$D$15*Iteración!G4136,2)</f>
        <v>51.56</v>
      </c>
      <c r="I4136" s="48">
        <f t="shared" si="455"/>
        <v>840.40999999996234</v>
      </c>
      <c r="J4136" s="41">
        <f t="shared" si="456"/>
        <v>891.9699999999624</v>
      </c>
      <c r="L4136" t="str">
        <f t="shared" si="457"/>
        <v>840,41</v>
      </c>
      <c r="M4136" s="41">
        <f t="shared" si="458"/>
        <v>891.9699999999624</v>
      </c>
    </row>
    <row r="4137" spans="2:13" x14ac:dyDescent="0.2">
      <c r="B4137" s="41">
        <f t="shared" si="452"/>
        <v>10703.759999999549</v>
      </c>
      <c r="C4137" s="41">
        <f>Motor!$E$5</f>
        <v>1900</v>
      </c>
      <c r="D4137" s="41">
        <f>Motor!$E$6</f>
        <v>0</v>
      </c>
      <c r="E4137" s="41">
        <f t="shared" si="453"/>
        <v>12603.759999999549</v>
      </c>
      <c r="F4137" s="41">
        <f t="shared" si="454"/>
        <v>1050.31</v>
      </c>
      <c r="G4137" s="41">
        <f>IF(VLOOKUP(F4137,Constantes!$D$2:$E$11,2,TRUE)=0,+F4137,VLOOKUP(F4137,Constantes!$D$2:$E$11,2,TRUE))</f>
        <v>1097</v>
      </c>
      <c r="H4137" s="41">
        <f>ROUND(+Motor!$D$15*Iteración!G4137,2)</f>
        <v>51.56</v>
      </c>
      <c r="I4137" s="48">
        <f t="shared" si="455"/>
        <v>840.41999999996233</v>
      </c>
      <c r="J4137" s="41">
        <f t="shared" si="456"/>
        <v>891.97999999996239</v>
      </c>
      <c r="L4137" t="str">
        <f t="shared" si="457"/>
        <v>840,42</v>
      </c>
      <c r="M4137" s="41">
        <f t="shared" si="458"/>
        <v>891.97999999996239</v>
      </c>
    </row>
    <row r="4138" spans="2:13" x14ac:dyDescent="0.2">
      <c r="B4138" s="41">
        <f t="shared" si="452"/>
        <v>10703.879999999548</v>
      </c>
      <c r="C4138" s="41">
        <f>Motor!$E$5</f>
        <v>1900</v>
      </c>
      <c r="D4138" s="41">
        <f>Motor!$E$6</f>
        <v>0</v>
      </c>
      <c r="E4138" s="41">
        <f t="shared" si="453"/>
        <v>12603.879999999548</v>
      </c>
      <c r="F4138" s="41">
        <f t="shared" si="454"/>
        <v>1050.32</v>
      </c>
      <c r="G4138" s="41">
        <f>IF(VLOOKUP(F4138,Constantes!$D$2:$E$11,2,TRUE)=0,+F4138,VLOOKUP(F4138,Constantes!$D$2:$E$11,2,TRUE))</f>
        <v>1097</v>
      </c>
      <c r="H4138" s="41">
        <f>ROUND(+Motor!$D$15*Iteración!G4138,2)</f>
        <v>51.56</v>
      </c>
      <c r="I4138" s="48">
        <f t="shared" si="455"/>
        <v>840.42999999996232</v>
      </c>
      <c r="J4138" s="41">
        <f t="shared" si="456"/>
        <v>891.98999999996238</v>
      </c>
      <c r="L4138" t="str">
        <f t="shared" si="457"/>
        <v>840,43</v>
      </c>
      <c r="M4138" s="41">
        <f t="shared" si="458"/>
        <v>891.98999999996238</v>
      </c>
    </row>
    <row r="4139" spans="2:13" x14ac:dyDescent="0.2">
      <c r="B4139" s="41">
        <f t="shared" si="452"/>
        <v>10703.999999999549</v>
      </c>
      <c r="C4139" s="41">
        <f>Motor!$E$5</f>
        <v>1900</v>
      </c>
      <c r="D4139" s="41">
        <f>Motor!$E$6</f>
        <v>0</v>
      </c>
      <c r="E4139" s="41">
        <f t="shared" si="453"/>
        <v>12603.999999999549</v>
      </c>
      <c r="F4139" s="41">
        <f t="shared" si="454"/>
        <v>1050.33</v>
      </c>
      <c r="G4139" s="41">
        <f>IF(VLOOKUP(F4139,Constantes!$D$2:$E$11,2,TRUE)=0,+F4139,VLOOKUP(F4139,Constantes!$D$2:$E$11,2,TRUE))</f>
        <v>1097</v>
      </c>
      <c r="H4139" s="41">
        <f>ROUND(+Motor!$D$15*Iteración!G4139,2)</f>
        <v>51.56</v>
      </c>
      <c r="I4139" s="48">
        <f t="shared" si="455"/>
        <v>840.43999999996231</v>
      </c>
      <c r="J4139" s="41">
        <f t="shared" si="456"/>
        <v>891.99999999996237</v>
      </c>
      <c r="L4139" t="str">
        <f t="shared" si="457"/>
        <v>840,44</v>
      </c>
      <c r="M4139" s="41">
        <f t="shared" si="458"/>
        <v>891.99999999996237</v>
      </c>
    </row>
    <row r="4140" spans="2:13" x14ac:dyDescent="0.2">
      <c r="B4140" s="41">
        <f t="shared" si="452"/>
        <v>10704.119999999548</v>
      </c>
      <c r="C4140" s="41">
        <f>Motor!$E$5</f>
        <v>1900</v>
      </c>
      <c r="D4140" s="41">
        <f>Motor!$E$6</f>
        <v>0</v>
      </c>
      <c r="E4140" s="41">
        <f t="shared" si="453"/>
        <v>12604.119999999548</v>
      </c>
      <c r="F4140" s="41">
        <f t="shared" si="454"/>
        <v>1050.3399999999999</v>
      </c>
      <c r="G4140" s="41">
        <f>IF(VLOOKUP(F4140,Constantes!$D$2:$E$11,2,TRUE)=0,+F4140,VLOOKUP(F4140,Constantes!$D$2:$E$11,2,TRUE))</f>
        <v>1097</v>
      </c>
      <c r="H4140" s="41">
        <f>ROUND(+Motor!$D$15*Iteración!G4140,2)</f>
        <v>51.56</v>
      </c>
      <c r="I4140" s="48">
        <f t="shared" si="455"/>
        <v>840.4499999999623</v>
      </c>
      <c r="J4140" s="41">
        <f t="shared" si="456"/>
        <v>892.00999999996236</v>
      </c>
      <c r="L4140" t="str">
        <f t="shared" si="457"/>
        <v>840,45</v>
      </c>
      <c r="M4140" s="41">
        <f t="shared" si="458"/>
        <v>892.00999999996236</v>
      </c>
    </row>
    <row r="4141" spans="2:13" x14ac:dyDescent="0.2">
      <c r="B4141" s="41">
        <f t="shared" si="452"/>
        <v>10704.239999999549</v>
      </c>
      <c r="C4141" s="41">
        <f>Motor!$E$5</f>
        <v>1900</v>
      </c>
      <c r="D4141" s="41">
        <f>Motor!$E$6</f>
        <v>0</v>
      </c>
      <c r="E4141" s="41">
        <f t="shared" si="453"/>
        <v>12604.239999999549</v>
      </c>
      <c r="F4141" s="41">
        <f t="shared" si="454"/>
        <v>1050.3499999999999</v>
      </c>
      <c r="G4141" s="41">
        <f>IF(VLOOKUP(F4141,Constantes!$D$2:$E$11,2,TRUE)=0,+F4141,VLOOKUP(F4141,Constantes!$D$2:$E$11,2,TRUE))</f>
        <v>1097</v>
      </c>
      <c r="H4141" s="41">
        <f>ROUND(+Motor!$D$15*Iteración!G4141,2)</f>
        <v>51.56</v>
      </c>
      <c r="I4141" s="48">
        <f t="shared" si="455"/>
        <v>840.45999999996229</v>
      </c>
      <c r="J4141" s="41">
        <f t="shared" si="456"/>
        <v>892.01999999996235</v>
      </c>
      <c r="L4141" t="str">
        <f t="shared" si="457"/>
        <v>840,46</v>
      </c>
      <c r="M4141" s="41">
        <f t="shared" si="458"/>
        <v>892.01999999996235</v>
      </c>
    </row>
    <row r="4142" spans="2:13" x14ac:dyDescent="0.2">
      <c r="B4142" s="41">
        <f t="shared" si="452"/>
        <v>10704.359999999548</v>
      </c>
      <c r="C4142" s="41">
        <f>Motor!$E$5</f>
        <v>1900</v>
      </c>
      <c r="D4142" s="41">
        <f>Motor!$E$6</f>
        <v>0</v>
      </c>
      <c r="E4142" s="41">
        <f t="shared" si="453"/>
        <v>12604.359999999548</v>
      </c>
      <c r="F4142" s="41">
        <f t="shared" si="454"/>
        <v>1050.3599999999999</v>
      </c>
      <c r="G4142" s="41">
        <f>IF(VLOOKUP(F4142,Constantes!$D$2:$E$11,2,TRUE)=0,+F4142,VLOOKUP(F4142,Constantes!$D$2:$E$11,2,TRUE))</f>
        <v>1097</v>
      </c>
      <c r="H4142" s="41">
        <f>ROUND(+Motor!$D$15*Iteración!G4142,2)</f>
        <v>51.56</v>
      </c>
      <c r="I4142" s="48">
        <f t="shared" si="455"/>
        <v>840.46999999996228</v>
      </c>
      <c r="J4142" s="41">
        <f t="shared" si="456"/>
        <v>892.02999999996234</v>
      </c>
      <c r="L4142" t="str">
        <f t="shared" si="457"/>
        <v>840,47</v>
      </c>
      <c r="M4142" s="41">
        <f t="shared" si="458"/>
        <v>892.02999999996234</v>
      </c>
    </row>
    <row r="4143" spans="2:13" x14ac:dyDescent="0.2">
      <c r="B4143" s="41">
        <f t="shared" si="452"/>
        <v>10704.479999999548</v>
      </c>
      <c r="C4143" s="41">
        <f>Motor!$E$5</f>
        <v>1900</v>
      </c>
      <c r="D4143" s="41">
        <f>Motor!$E$6</f>
        <v>0</v>
      </c>
      <c r="E4143" s="41">
        <f t="shared" si="453"/>
        <v>12604.479999999548</v>
      </c>
      <c r="F4143" s="41">
        <f t="shared" si="454"/>
        <v>1050.3699999999999</v>
      </c>
      <c r="G4143" s="41">
        <f>IF(VLOOKUP(F4143,Constantes!$D$2:$E$11,2,TRUE)=0,+F4143,VLOOKUP(F4143,Constantes!$D$2:$E$11,2,TRUE))</f>
        <v>1097</v>
      </c>
      <c r="H4143" s="41">
        <f>ROUND(+Motor!$D$15*Iteración!G4143,2)</f>
        <v>51.56</v>
      </c>
      <c r="I4143" s="48">
        <f t="shared" si="455"/>
        <v>840.47999999996227</v>
      </c>
      <c r="J4143" s="41">
        <f t="shared" si="456"/>
        <v>892.03999999996233</v>
      </c>
      <c r="L4143" t="str">
        <f t="shared" si="457"/>
        <v>840,48</v>
      </c>
      <c r="M4143" s="41">
        <f t="shared" si="458"/>
        <v>892.03999999996233</v>
      </c>
    </row>
    <row r="4144" spans="2:13" x14ac:dyDescent="0.2">
      <c r="B4144" s="41">
        <f t="shared" si="452"/>
        <v>10704.599999999547</v>
      </c>
      <c r="C4144" s="41">
        <f>Motor!$E$5</f>
        <v>1900</v>
      </c>
      <c r="D4144" s="41">
        <f>Motor!$E$6</f>
        <v>0</v>
      </c>
      <c r="E4144" s="41">
        <f t="shared" si="453"/>
        <v>12604.599999999547</v>
      </c>
      <c r="F4144" s="41">
        <f t="shared" si="454"/>
        <v>1050.3800000000001</v>
      </c>
      <c r="G4144" s="41">
        <f>IF(VLOOKUP(F4144,Constantes!$D$2:$E$11,2,TRUE)=0,+F4144,VLOOKUP(F4144,Constantes!$D$2:$E$11,2,TRUE))</f>
        <v>1097</v>
      </c>
      <c r="H4144" s="41">
        <f>ROUND(+Motor!$D$15*Iteración!G4144,2)</f>
        <v>51.56</v>
      </c>
      <c r="I4144" s="48">
        <f t="shared" si="455"/>
        <v>840.48999999996227</v>
      </c>
      <c r="J4144" s="41">
        <f t="shared" si="456"/>
        <v>892.04999999996232</v>
      </c>
      <c r="L4144" t="str">
        <f t="shared" si="457"/>
        <v>840,49</v>
      </c>
      <c r="M4144" s="41">
        <f t="shared" si="458"/>
        <v>892.04999999996232</v>
      </c>
    </row>
    <row r="4145" spans="2:13" x14ac:dyDescent="0.2">
      <c r="B4145" s="41">
        <f t="shared" si="452"/>
        <v>10704.719999999548</v>
      </c>
      <c r="C4145" s="41">
        <f>Motor!$E$5</f>
        <v>1900</v>
      </c>
      <c r="D4145" s="41">
        <f>Motor!$E$6</f>
        <v>0</v>
      </c>
      <c r="E4145" s="41">
        <f t="shared" si="453"/>
        <v>12604.719999999548</v>
      </c>
      <c r="F4145" s="41">
        <f t="shared" si="454"/>
        <v>1050.3900000000001</v>
      </c>
      <c r="G4145" s="41">
        <f>IF(VLOOKUP(F4145,Constantes!$D$2:$E$11,2,TRUE)=0,+F4145,VLOOKUP(F4145,Constantes!$D$2:$E$11,2,TRUE))</f>
        <v>1097</v>
      </c>
      <c r="H4145" s="41">
        <f>ROUND(+Motor!$D$15*Iteración!G4145,2)</f>
        <v>51.56</v>
      </c>
      <c r="I4145" s="48">
        <f t="shared" si="455"/>
        <v>840.49999999996226</v>
      </c>
      <c r="J4145" s="41">
        <f t="shared" si="456"/>
        <v>892.05999999996232</v>
      </c>
      <c r="L4145" t="str">
        <f t="shared" si="457"/>
        <v>840,50</v>
      </c>
      <c r="M4145" s="41">
        <f t="shared" si="458"/>
        <v>892.05999999996232</v>
      </c>
    </row>
    <row r="4146" spans="2:13" x14ac:dyDescent="0.2">
      <c r="B4146" s="41">
        <f t="shared" si="452"/>
        <v>10704.839999999547</v>
      </c>
      <c r="C4146" s="41">
        <f>Motor!$E$5</f>
        <v>1900</v>
      </c>
      <c r="D4146" s="41">
        <f>Motor!$E$6</f>
        <v>0</v>
      </c>
      <c r="E4146" s="41">
        <f t="shared" si="453"/>
        <v>12604.839999999547</v>
      </c>
      <c r="F4146" s="41">
        <f t="shared" si="454"/>
        <v>1050.4000000000001</v>
      </c>
      <c r="G4146" s="41">
        <f>IF(VLOOKUP(F4146,Constantes!$D$2:$E$11,2,TRUE)=0,+F4146,VLOOKUP(F4146,Constantes!$D$2:$E$11,2,TRUE))</f>
        <v>1097</v>
      </c>
      <c r="H4146" s="41">
        <f>ROUND(+Motor!$D$15*Iteración!G4146,2)</f>
        <v>51.56</v>
      </c>
      <c r="I4146" s="48">
        <f t="shared" si="455"/>
        <v>840.50999999996225</v>
      </c>
      <c r="J4146" s="41">
        <f t="shared" si="456"/>
        <v>892.06999999996231</v>
      </c>
      <c r="L4146" t="str">
        <f t="shared" si="457"/>
        <v>840,51</v>
      </c>
      <c r="M4146" s="41">
        <f t="shared" si="458"/>
        <v>892.06999999996231</v>
      </c>
    </row>
    <row r="4147" spans="2:13" x14ac:dyDescent="0.2">
      <c r="B4147" s="41">
        <f t="shared" si="452"/>
        <v>10704.959999999548</v>
      </c>
      <c r="C4147" s="41">
        <f>Motor!$E$5</f>
        <v>1900</v>
      </c>
      <c r="D4147" s="41">
        <f>Motor!$E$6</f>
        <v>0</v>
      </c>
      <c r="E4147" s="41">
        <f t="shared" si="453"/>
        <v>12604.959999999548</v>
      </c>
      <c r="F4147" s="41">
        <f t="shared" si="454"/>
        <v>1050.4100000000001</v>
      </c>
      <c r="G4147" s="41">
        <f>IF(VLOOKUP(F4147,Constantes!$D$2:$E$11,2,TRUE)=0,+F4147,VLOOKUP(F4147,Constantes!$D$2:$E$11,2,TRUE))</f>
        <v>1097</v>
      </c>
      <c r="H4147" s="41">
        <f>ROUND(+Motor!$D$15*Iteración!G4147,2)</f>
        <v>51.56</v>
      </c>
      <c r="I4147" s="48">
        <f t="shared" si="455"/>
        <v>840.51999999996224</v>
      </c>
      <c r="J4147" s="41">
        <f t="shared" si="456"/>
        <v>892.0799999999623</v>
      </c>
      <c r="L4147" t="str">
        <f t="shared" si="457"/>
        <v>840,52</v>
      </c>
      <c r="M4147" s="41">
        <f t="shared" si="458"/>
        <v>892.0799999999623</v>
      </c>
    </row>
    <row r="4148" spans="2:13" x14ac:dyDescent="0.2">
      <c r="B4148" s="41">
        <f t="shared" si="452"/>
        <v>10705.079999999547</v>
      </c>
      <c r="C4148" s="41">
        <f>Motor!$E$5</f>
        <v>1900</v>
      </c>
      <c r="D4148" s="41">
        <f>Motor!$E$6</f>
        <v>0</v>
      </c>
      <c r="E4148" s="41">
        <f t="shared" si="453"/>
        <v>12605.079999999547</v>
      </c>
      <c r="F4148" s="41">
        <f t="shared" si="454"/>
        <v>1050.42</v>
      </c>
      <c r="G4148" s="41">
        <f>IF(VLOOKUP(F4148,Constantes!$D$2:$E$11,2,TRUE)=0,+F4148,VLOOKUP(F4148,Constantes!$D$2:$E$11,2,TRUE))</f>
        <v>1097</v>
      </c>
      <c r="H4148" s="41">
        <f>ROUND(+Motor!$D$15*Iteración!G4148,2)</f>
        <v>51.56</v>
      </c>
      <c r="I4148" s="48">
        <f t="shared" si="455"/>
        <v>840.52999999996223</v>
      </c>
      <c r="J4148" s="41">
        <f t="shared" si="456"/>
        <v>892.08999999996229</v>
      </c>
      <c r="L4148" t="str">
        <f t="shared" si="457"/>
        <v>840,53</v>
      </c>
      <c r="M4148" s="41">
        <f t="shared" si="458"/>
        <v>892.08999999996229</v>
      </c>
    </row>
    <row r="4149" spans="2:13" x14ac:dyDescent="0.2">
      <c r="B4149" s="41">
        <f t="shared" si="452"/>
        <v>10705.199999999548</v>
      </c>
      <c r="C4149" s="41">
        <f>Motor!$E$5</f>
        <v>1900</v>
      </c>
      <c r="D4149" s="41">
        <f>Motor!$E$6</f>
        <v>0</v>
      </c>
      <c r="E4149" s="41">
        <f t="shared" si="453"/>
        <v>12605.199999999548</v>
      </c>
      <c r="F4149" s="41">
        <f t="shared" si="454"/>
        <v>1050.43</v>
      </c>
      <c r="G4149" s="41">
        <f>IF(VLOOKUP(F4149,Constantes!$D$2:$E$11,2,TRUE)=0,+F4149,VLOOKUP(F4149,Constantes!$D$2:$E$11,2,TRUE))</f>
        <v>1097</v>
      </c>
      <c r="H4149" s="41">
        <f>ROUND(+Motor!$D$15*Iteración!G4149,2)</f>
        <v>51.56</v>
      </c>
      <c r="I4149" s="48">
        <f t="shared" si="455"/>
        <v>840.53999999996222</v>
      </c>
      <c r="J4149" s="41">
        <f t="shared" si="456"/>
        <v>892.09999999996228</v>
      </c>
      <c r="L4149" t="str">
        <f t="shared" si="457"/>
        <v>840,54</v>
      </c>
      <c r="M4149" s="41">
        <f t="shared" si="458"/>
        <v>892.09999999996228</v>
      </c>
    </row>
    <row r="4150" spans="2:13" x14ac:dyDescent="0.2">
      <c r="B4150" s="41">
        <f t="shared" si="452"/>
        <v>10705.319999999547</v>
      </c>
      <c r="C4150" s="41">
        <f>Motor!$E$5</f>
        <v>1900</v>
      </c>
      <c r="D4150" s="41">
        <f>Motor!$E$6</f>
        <v>0</v>
      </c>
      <c r="E4150" s="41">
        <f t="shared" si="453"/>
        <v>12605.319999999547</v>
      </c>
      <c r="F4150" s="41">
        <f t="shared" si="454"/>
        <v>1050.44</v>
      </c>
      <c r="G4150" s="41">
        <f>IF(VLOOKUP(F4150,Constantes!$D$2:$E$11,2,TRUE)=0,+F4150,VLOOKUP(F4150,Constantes!$D$2:$E$11,2,TRUE))</f>
        <v>1097</v>
      </c>
      <c r="H4150" s="41">
        <f>ROUND(+Motor!$D$15*Iteración!G4150,2)</f>
        <v>51.56</v>
      </c>
      <c r="I4150" s="48">
        <f t="shared" si="455"/>
        <v>840.54999999996221</v>
      </c>
      <c r="J4150" s="41">
        <f t="shared" si="456"/>
        <v>892.10999999996227</v>
      </c>
      <c r="L4150" t="str">
        <f t="shared" si="457"/>
        <v>840,55</v>
      </c>
      <c r="M4150" s="41">
        <f t="shared" si="458"/>
        <v>892.10999999996227</v>
      </c>
    </row>
    <row r="4151" spans="2:13" x14ac:dyDescent="0.2">
      <c r="B4151" s="41">
        <f t="shared" si="452"/>
        <v>10705.439999999548</v>
      </c>
      <c r="C4151" s="41">
        <f>Motor!$E$5</f>
        <v>1900</v>
      </c>
      <c r="D4151" s="41">
        <f>Motor!$E$6</f>
        <v>0</v>
      </c>
      <c r="E4151" s="41">
        <f t="shared" si="453"/>
        <v>12605.439999999548</v>
      </c>
      <c r="F4151" s="41">
        <f t="shared" si="454"/>
        <v>1050.45</v>
      </c>
      <c r="G4151" s="41">
        <f>IF(VLOOKUP(F4151,Constantes!$D$2:$E$11,2,TRUE)=0,+F4151,VLOOKUP(F4151,Constantes!$D$2:$E$11,2,TRUE))</f>
        <v>1097</v>
      </c>
      <c r="H4151" s="41">
        <f>ROUND(+Motor!$D$15*Iteración!G4151,2)</f>
        <v>51.56</v>
      </c>
      <c r="I4151" s="48">
        <f t="shared" si="455"/>
        <v>840.5599999999622</v>
      </c>
      <c r="J4151" s="41">
        <f t="shared" si="456"/>
        <v>892.11999999996226</v>
      </c>
      <c r="L4151" t="str">
        <f t="shared" si="457"/>
        <v>840,56</v>
      </c>
      <c r="M4151" s="41">
        <f t="shared" si="458"/>
        <v>892.11999999996226</v>
      </c>
    </row>
    <row r="4152" spans="2:13" x14ac:dyDescent="0.2">
      <c r="B4152" s="41">
        <f t="shared" si="452"/>
        <v>10705.559999999547</v>
      </c>
      <c r="C4152" s="41">
        <f>Motor!$E$5</f>
        <v>1900</v>
      </c>
      <c r="D4152" s="41">
        <f>Motor!$E$6</f>
        <v>0</v>
      </c>
      <c r="E4152" s="41">
        <f t="shared" si="453"/>
        <v>12605.559999999547</v>
      </c>
      <c r="F4152" s="41">
        <f t="shared" si="454"/>
        <v>1050.46</v>
      </c>
      <c r="G4152" s="41">
        <f>IF(VLOOKUP(F4152,Constantes!$D$2:$E$11,2,TRUE)=0,+F4152,VLOOKUP(F4152,Constantes!$D$2:$E$11,2,TRUE))</f>
        <v>1097</v>
      </c>
      <c r="H4152" s="41">
        <f>ROUND(+Motor!$D$15*Iteración!G4152,2)</f>
        <v>51.56</v>
      </c>
      <c r="I4152" s="48">
        <f t="shared" si="455"/>
        <v>840.56999999996219</v>
      </c>
      <c r="J4152" s="41">
        <f t="shared" si="456"/>
        <v>892.12999999996225</v>
      </c>
      <c r="L4152" t="str">
        <f t="shared" si="457"/>
        <v>840,57</v>
      </c>
      <c r="M4152" s="41">
        <f t="shared" si="458"/>
        <v>892.12999999996225</v>
      </c>
    </row>
    <row r="4153" spans="2:13" x14ac:dyDescent="0.2">
      <c r="B4153" s="41">
        <f t="shared" si="452"/>
        <v>10705.679999999547</v>
      </c>
      <c r="C4153" s="41">
        <f>Motor!$E$5</f>
        <v>1900</v>
      </c>
      <c r="D4153" s="41">
        <f>Motor!$E$6</f>
        <v>0</v>
      </c>
      <c r="E4153" s="41">
        <f t="shared" si="453"/>
        <v>12605.679999999547</v>
      </c>
      <c r="F4153" s="41">
        <f t="shared" si="454"/>
        <v>1050.47</v>
      </c>
      <c r="G4153" s="41">
        <f>IF(VLOOKUP(F4153,Constantes!$D$2:$E$11,2,TRUE)=0,+F4153,VLOOKUP(F4153,Constantes!$D$2:$E$11,2,TRUE))</f>
        <v>1097</v>
      </c>
      <c r="H4153" s="41">
        <f>ROUND(+Motor!$D$15*Iteración!G4153,2)</f>
        <v>51.56</v>
      </c>
      <c r="I4153" s="48">
        <f t="shared" si="455"/>
        <v>840.57999999996218</v>
      </c>
      <c r="J4153" s="41">
        <f t="shared" si="456"/>
        <v>892.13999999996224</v>
      </c>
      <c r="L4153" t="str">
        <f t="shared" si="457"/>
        <v>840,58</v>
      </c>
      <c r="M4153" s="41">
        <f t="shared" si="458"/>
        <v>892.13999999996224</v>
      </c>
    </row>
    <row r="4154" spans="2:13" x14ac:dyDescent="0.2">
      <c r="B4154" s="41">
        <f t="shared" si="452"/>
        <v>10705.799999999546</v>
      </c>
      <c r="C4154" s="41">
        <f>Motor!$E$5</f>
        <v>1900</v>
      </c>
      <c r="D4154" s="41">
        <f>Motor!$E$6</f>
        <v>0</v>
      </c>
      <c r="E4154" s="41">
        <f t="shared" si="453"/>
        <v>12605.799999999546</v>
      </c>
      <c r="F4154" s="41">
        <f t="shared" si="454"/>
        <v>1050.48</v>
      </c>
      <c r="G4154" s="41">
        <f>IF(VLOOKUP(F4154,Constantes!$D$2:$E$11,2,TRUE)=0,+F4154,VLOOKUP(F4154,Constantes!$D$2:$E$11,2,TRUE))</f>
        <v>1097</v>
      </c>
      <c r="H4154" s="41">
        <f>ROUND(+Motor!$D$15*Iteración!G4154,2)</f>
        <v>51.56</v>
      </c>
      <c r="I4154" s="48">
        <f t="shared" si="455"/>
        <v>840.58999999996217</v>
      </c>
      <c r="J4154" s="41">
        <f t="shared" si="456"/>
        <v>892.14999999996223</v>
      </c>
      <c r="L4154" t="str">
        <f t="shared" si="457"/>
        <v>840,59</v>
      </c>
      <c r="M4154" s="41">
        <f t="shared" si="458"/>
        <v>892.14999999996223</v>
      </c>
    </row>
    <row r="4155" spans="2:13" x14ac:dyDescent="0.2">
      <c r="B4155" s="41">
        <f t="shared" si="452"/>
        <v>10705.919999999547</v>
      </c>
      <c r="C4155" s="41">
        <f>Motor!$E$5</f>
        <v>1900</v>
      </c>
      <c r="D4155" s="41">
        <f>Motor!$E$6</f>
        <v>0</v>
      </c>
      <c r="E4155" s="41">
        <f t="shared" si="453"/>
        <v>12605.919999999547</v>
      </c>
      <c r="F4155" s="41">
        <f t="shared" si="454"/>
        <v>1050.49</v>
      </c>
      <c r="G4155" s="41">
        <f>IF(VLOOKUP(F4155,Constantes!$D$2:$E$11,2,TRUE)=0,+F4155,VLOOKUP(F4155,Constantes!$D$2:$E$11,2,TRUE))</f>
        <v>1097</v>
      </c>
      <c r="H4155" s="41">
        <f>ROUND(+Motor!$D$15*Iteración!G4155,2)</f>
        <v>51.56</v>
      </c>
      <c r="I4155" s="48">
        <f t="shared" si="455"/>
        <v>840.59999999996217</v>
      </c>
      <c r="J4155" s="41">
        <f t="shared" si="456"/>
        <v>892.15999999996222</v>
      </c>
      <c r="L4155" t="str">
        <f t="shared" si="457"/>
        <v>840,60</v>
      </c>
      <c r="M4155" s="41">
        <f t="shared" si="458"/>
        <v>892.15999999996222</v>
      </c>
    </row>
    <row r="4156" spans="2:13" x14ac:dyDescent="0.2">
      <c r="B4156" s="41">
        <f t="shared" si="452"/>
        <v>10706.039999999546</v>
      </c>
      <c r="C4156" s="41">
        <f>Motor!$E$5</f>
        <v>1900</v>
      </c>
      <c r="D4156" s="41">
        <f>Motor!$E$6</f>
        <v>0</v>
      </c>
      <c r="E4156" s="41">
        <f t="shared" si="453"/>
        <v>12606.039999999546</v>
      </c>
      <c r="F4156" s="41">
        <f t="shared" si="454"/>
        <v>1050.5</v>
      </c>
      <c r="G4156" s="41">
        <f>IF(VLOOKUP(F4156,Constantes!$D$2:$E$11,2,TRUE)=0,+F4156,VLOOKUP(F4156,Constantes!$D$2:$E$11,2,TRUE))</f>
        <v>1097</v>
      </c>
      <c r="H4156" s="41">
        <f>ROUND(+Motor!$D$15*Iteración!G4156,2)</f>
        <v>51.56</v>
      </c>
      <c r="I4156" s="48">
        <f t="shared" si="455"/>
        <v>840.60999999996216</v>
      </c>
      <c r="J4156" s="41">
        <f t="shared" si="456"/>
        <v>892.16999999996222</v>
      </c>
      <c r="L4156" t="str">
        <f t="shared" si="457"/>
        <v>840,61</v>
      </c>
      <c r="M4156" s="41">
        <f t="shared" si="458"/>
        <v>892.16999999996222</v>
      </c>
    </row>
    <row r="4157" spans="2:13" x14ac:dyDescent="0.2">
      <c r="B4157" s="41">
        <f t="shared" si="452"/>
        <v>10706.159999999547</v>
      </c>
      <c r="C4157" s="41">
        <f>Motor!$E$5</f>
        <v>1900</v>
      </c>
      <c r="D4157" s="41">
        <f>Motor!$E$6</f>
        <v>0</v>
      </c>
      <c r="E4157" s="41">
        <f t="shared" si="453"/>
        <v>12606.159999999547</v>
      </c>
      <c r="F4157" s="41">
        <f t="shared" si="454"/>
        <v>1050.51</v>
      </c>
      <c r="G4157" s="41">
        <f>IF(VLOOKUP(F4157,Constantes!$D$2:$E$11,2,TRUE)=0,+F4157,VLOOKUP(F4157,Constantes!$D$2:$E$11,2,TRUE))</f>
        <v>1097</v>
      </c>
      <c r="H4157" s="41">
        <f>ROUND(+Motor!$D$15*Iteración!G4157,2)</f>
        <v>51.56</v>
      </c>
      <c r="I4157" s="48">
        <f t="shared" si="455"/>
        <v>840.61999999996215</v>
      </c>
      <c r="J4157" s="41">
        <f t="shared" si="456"/>
        <v>892.17999999996221</v>
      </c>
      <c r="L4157" t="str">
        <f t="shared" si="457"/>
        <v>840,62</v>
      </c>
      <c r="M4157" s="41">
        <f t="shared" si="458"/>
        <v>892.17999999996221</v>
      </c>
    </row>
    <row r="4158" spans="2:13" x14ac:dyDescent="0.2">
      <c r="B4158" s="41">
        <f t="shared" si="452"/>
        <v>10706.279999999546</v>
      </c>
      <c r="C4158" s="41">
        <f>Motor!$E$5</f>
        <v>1900</v>
      </c>
      <c r="D4158" s="41">
        <f>Motor!$E$6</f>
        <v>0</v>
      </c>
      <c r="E4158" s="41">
        <f t="shared" si="453"/>
        <v>12606.279999999546</v>
      </c>
      <c r="F4158" s="41">
        <f t="shared" si="454"/>
        <v>1050.52</v>
      </c>
      <c r="G4158" s="41">
        <f>IF(VLOOKUP(F4158,Constantes!$D$2:$E$11,2,TRUE)=0,+F4158,VLOOKUP(F4158,Constantes!$D$2:$E$11,2,TRUE))</f>
        <v>1097</v>
      </c>
      <c r="H4158" s="41">
        <f>ROUND(+Motor!$D$15*Iteración!G4158,2)</f>
        <v>51.56</v>
      </c>
      <c r="I4158" s="48">
        <f t="shared" si="455"/>
        <v>840.62999999996214</v>
      </c>
      <c r="J4158" s="41">
        <f t="shared" si="456"/>
        <v>892.1899999999622</v>
      </c>
      <c r="L4158" t="str">
        <f t="shared" si="457"/>
        <v>840,63</v>
      </c>
      <c r="M4158" s="41">
        <f t="shared" si="458"/>
        <v>892.1899999999622</v>
      </c>
    </row>
    <row r="4159" spans="2:13" x14ac:dyDescent="0.2">
      <c r="B4159" s="41">
        <f t="shared" si="452"/>
        <v>10706.399999999547</v>
      </c>
      <c r="C4159" s="41">
        <f>Motor!$E$5</f>
        <v>1900</v>
      </c>
      <c r="D4159" s="41">
        <f>Motor!$E$6</f>
        <v>0</v>
      </c>
      <c r="E4159" s="41">
        <f t="shared" si="453"/>
        <v>12606.399999999547</v>
      </c>
      <c r="F4159" s="41">
        <f t="shared" si="454"/>
        <v>1050.53</v>
      </c>
      <c r="G4159" s="41">
        <f>IF(VLOOKUP(F4159,Constantes!$D$2:$E$11,2,TRUE)=0,+F4159,VLOOKUP(F4159,Constantes!$D$2:$E$11,2,TRUE))</f>
        <v>1097</v>
      </c>
      <c r="H4159" s="41">
        <f>ROUND(+Motor!$D$15*Iteración!G4159,2)</f>
        <v>51.56</v>
      </c>
      <c r="I4159" s="48">
        <f t="shared" si="455"/>
        <v>840.63999999996213</v>
      </c>
      <c r="J4159" s="41">
        <f t="shared" si="456"/>
        <v>892.19999999996219</v>
      </c>
      <c r="L4159" t="str">
        <f t="shared" si="457"/>
        <v>840,64</v>
      </c>
      <c r="M4159" s="41">
        <f t="shared" si="458"/>
        <v>892.19999999996219</v>
      </c>
    </row>
    <row r="4160" spans="2:13" x14ac:dyDescent="0.2">
      <c r="B4160" s="41">
        <f t="shared" si="452"/>
        <v>10706.519999999546</v>
      </c>
      <c r="C4160" s="41">
        <f>Motor!$E$5</f>
        <v>1900</v>
      </c>
      <c r="D4160" s="41">
        <f>Motor!$E$6</f>
        <v>0</v>
      </c>
      <c r="E4160" s="41">
        <f t="shared" si="453"/>
        <v>12606.519999999546</v>
      </c>
      <c r="F4160" s="41">
        <f t="shared" si="454"/>
        <v>1050.54</v>
      </c>
      <c r="G4160" s="41">
        <f>IF(VLOOKUP(F4160,Constantes!$D$2:$E$11,2,TRUE)=0,+F4160,VLOOKUP(F4160,Constantes!$D$2:$E$11,2,TRUE))</f>
        <v>1097</v>
      </c>
      <c r="H4160" s="41">
        <f>ROUND(+Motor!$D$15*Iteración!G4160,2)</f>
        <v>51.56</v>
      </c>
      <c r="I4160" s="48">
        <f t="shared" si="455"/>
        <v>840.64999999996212</v>
      </c>
      <c r="J4160" s="41">
        <f t="shared" si="456"/>
        <v>892.20999999996218</v>
      </c>
      <c r="L4160" t="str">
        <f t="shared" si="457"/>
        <v>840,65</v>
      </c>
      <c r="M4160" s="41">
        <f t="shared" si="458"/>
        <v>892.20999999996218</v>
      </c>
    </row>
    <row r="4161" spans="2:13" x14ac:dyDescent="0.2">
      <c r="B4161" s="41">
        <f t="shared" si="452"/>
        <v>10706.639999999546</v>
      </c>
      <c r="C4161" s="41">
        <f>Motor!$E$5</f>
        <v>1900</v>
      </c>
      <c r="D4161" s="41">
        <f>Motor!$E$6</f>
        <v>0</v>
      </c>
      <c r="E4161" s="41">
        <f t="shared" si="453"/>
        <v>12606.639999999546</v>
      </c>
      <c r="F4161" s="41">
        <f t="shared" si="454"/>
        <v>1050.55</v>
      </c>
      <c r="G4161" s="41">
        <f>IF(VLOOKUP(F4161,Constantes!$D$2:$E$11,2,TRUE)=0,+F4161,VLOOKUP(F4161,Constantes!$D$2:$E$11,2,TRUE))</f>
        <v>1097</v>
      </c>
      <c r="H4161" s="41">
        <f>ROUND(+Motor!$D$15*Iteración!G4161,2)</f>
        <v>51.56</v>
      </c>
      <c r="I4161" s="48">
        <f t="shared" si="455"/>
        <v>840.65999999996211</v>
      </c>
      <c r="J4161" s="41">
        <f t="shared" si="456"/>
        <v>892.21999999996217</v>
      </c>
      <c r="L4161" t="str">
        <f t="shared" si="457"/>
        <v>840,66</v>
      </c>
      <c r="M4161" s="41">
        <f t="shared" si="458"/>
        <v>892.21999999996217</v>
      </c>
    </row>
    <row r="4162" spans="2:13" x14ac:dyDescent="0.2">
      <c r="B4162" s="41">
        <f t="shared" si="452"/>
        <v>10706.759999999545</v>
      </c>
      <c r="C4162" s="41">
        <f>Motor!$E$5</f>
        <v>1900</v>
      </c>
      <c r="D4162" s="41">
        <f>Motor!$E$6</f>
        <v>0</v>
      </c>
      <c r="E4162" s="41">
        <f t="shared" si="453"/>
        <v>12606.759999999545</v>
      </c>
      <c r="F4162" s="41">
        <f t="shared" si="454"/>
        <v>1050.56</v>
      </c>
      <c r="G4162" s="41">
        <f>IF(VLOOKUP(F4162,Constantes!$D$2:$E$11,2,TRUE)=0,+F4162,VLOOKUP(F4162,Constantes!$D$2:$E$11,2,TRUE))</f>
        <v>1097</v>
      </c>
      <c r="H4162" s="41">
        <f>ROUND(+Motor!$D$15*Iteración!G4162,2)</f>
        <v>51.56</v>
      </c>
      <c r="I4162" s="48">
        <f t="shared" si="455"/>
        <v>840.6699999999621</v>
      </c>
      <c r="J4162" s="41">
        <f t="shared" si="456"/>
        <v>892.22999999996216</v>
      </c>
      <c r="L4162" t="str">
        <f t="shared" si="457"/>
        <v>840,67</v>
      </c>
      <c r="M4162" s="41">
        <f t="shared" si="458"/>
        <v>892.22999999996216</v>
      </c>
    </row>
    <row r="4163" spans="2:13" x14ac:dyDescent="0.2">
      <c r="B4163" s="41">
        <f t="shared" si="452"/>
        <v>10706.879999999546</v>
      </c>
      <c r="C4163" s="41">
        <f>Motor!$E$5</f>
        <v>1900</v>
      </c>
      <c r="D4163" s="41">
        <f>Motor!$E$6</f>
        <v>0</v>
      </c>
      <c r="E4163" s="41">
        <f t="shared" si="453"/>
        <v>12606.879999999546</v>
      </c>
      <c r="F4163" s="41">
        <f t="shared" si="454"/>
        <v>1050.57</v>
      </c>
      <c r="G4163" s="41">
        <f>IF(VLOOKUP(F4163,Constantes!$D$2:$E$11,2,TRUE)=0,+F4163,VLOOKUP(F4163,Constantes!$D$2:$E$11,2,TRUE))</f>
        <v>1097</v>
      </c>
      <c r="H4163" s="41">
        <f>ROUND(+Motor!$D$15*Iteración!G4163,2)</f>
        <v>51.56</v>
      </c>
      <c r="I4163" s="48">
        <f t="shared" si="455"/>
        <v>840.67999999996209</v>
      </c>
      <c r="J4163" s="41">
        <f t="shared" si="456"/>
        <v>892.23999999996215</v>
      </c>
      <c r="L4163" t="str">
        <f t="shared" si="457"/>
        <v>840,68</v>
      </c>
      <c r="M4163" s="41">
        <f t="shared" si="458"/>
        <v>892.23999999996215</v>
      </c>
    </row>
    <row r="4164" spans="2:13" x14ac:dyDescent="0.2">
      <c r="B4164" s="41">
        <f t="shared" ref="B4164:B4227" si="459">+J4164*12</f>
        <v>10706.999999999545</v>
      </c>
      <c r="C4164" s="41">
        <f>Motor!$E$5</f>
        <v>1900</v>
      </c>
      <c r="D4164" s="41">
        <f>Motor!$E$6</f>
        <v>0</v>
      </c>
      <c r="E4164" s="41">
        <f t="shared" si="453"/>
        <v>12606.999999999545</v>
      </c>
      <c r="F4164" s="41">
        <f t="shared" si="454"/>
        <v>1050.58</v>
      </c>
      <c r="G4164" s="41">
        <f>IF(VLOOKUP(F4164,Constantes!$D$2:$E$11,2,TRUE)=0,+F4164,VLOOKUP(F4164,Constantes!$D$2:$E$11,2,TRUE))</f>
        <v>1097</v>
      </c>
      <c r="H4164" s="41">
        <f>ROUND(+Motor!$D$15*Iteración!G4164,2)</f>
        <v>51.56</v>
      </c>
      <c r="I4164" s="48">
        <f t="shared" si="455"/>
        <v>840.68999999996208</v>
      </c>
      <c r="J4164" s="41">
        <f t="shared" si="456"/>
        <v>892.24999999996214</v>
      </c>
      <c r="L4164" t="str">
        <f t="shared" si="457"/>
        <v>840,69</v>
      </c>
      <c r="M4164" s="41">
        <f t="shared" si="458"/>
        <v>892.24999999996214</v>
      </c>
    </row>
    <row r="4165" spans="2:13" x14ac:dyDescent="0.2">
      <c r="B4165" s="41">
        <f t="shared" si="459"/>
        <v>10707.119999999546</v>
      </c>
      <c r="C4165" s="41">
        <f>Motor!$E$5</f>
        <v>1900</v>
      </c>
      <c r="D4165" s="41">
        <f>Motor!$E$6</f>
        <v>0</v>
      </c>
      <c r="E4165" s="41">
        <f t="shared" ref="E4165:E4228" si="460">SUM(B4165:D4165)</f>
        <v>12607.119999999546</v>
      </c>
      <c r="F4165" s="41">
        <f t="shared" ref="F4165:F4228" si="461">ROUND(+E4165/12,2)</f>
        <v>1050.5899999999999</v>
      </c>
      <c r="G4165" s="41">
        <f>IF(VLOOKUP(F4165,Constantes!$D$2:$E$11,2,TRUE)=0,+F4165,VLOOKUP(F4165,Constantes!$D$2:$E$11,2,TRUE))</f>
        <v>1097</v>
      </c>
      <c r="H4165" s="41">
        <f>ROUND(+Motor!$D$15*Iteración!G4165,2)</f>
        <v>51.56</v>
      </c>
      <c r="I4165" s="48">
        <f t="shared" ref="I4165:I4228" si="462">+J4165-H4165</f>
        <v>840.69999999996207</v>
      </c>
      <c r="J4165" s="41">
        <f t="shared" ref="J4165:J4228" si="463">+J4164+$J$1</f>
        <v>892.25999999996213</v>
      </c>
      <c r="L4165" t="str">
        <f t="shared" si="457"/>
        <v>840,70</v>
      </c>
      <c r="M4165" s="41">
        <f t="shared" si="458"/>
        <v>892.25999999996213</v>
      </c>
    </row>
    <row r="4166" spans="2:13" x14ac:dyDescent="0.2">
      <c r="B4166" s="41">
        <f t="shared" si="459"/>
        <v>10707.239999999545</v>
      </c>
      <c r="C4166" s="41">
        <f>Motor!$E$5</f>
        <v>1900</v>
      </c>
      <c r="D4166" s="41">
        <f>Motor!$E$6</f>
        <v>0</v>
      </c>
      <c r="E4166" s="41">
        <f t="shared" si="460"/>
        <v>12607.239999999545</v>
      </c>
      <c r="F4166" s="41">
        <f t="shared" si="461"/>
        <v>1050.5999999999999</v>
      </c>
      <c r="G4166" s="41">
        <f>IF(VLOOKUP(F4166,Constantes!$D$2:$E$11,2,TRUE)=0,+F4166,VLOOKUP(F4166,Constantes!$D$2:$E$11,2,TRUE))</f>
        <v>1097</v>
      </c>
      <c r="H4166" s="41">
        <f>ROUND(+Motor!$D$15*Iteración!G4166,2)</f>
        <v>51.56</v>
      </c>
      <c r="I4166" s="48">
        <f t="shared" si="462"/>
        <v>840.70999999996206</v>
      </c>
      <c r="J4166" s="41">
        <f t="shared" si="463"/>
        <v>892.26999999996212</v>
      </c>
      <c r="L4166" t="str">
        <f t="shared" si="457"/>
        <v>840,71</v>
      </c>
      <c r="M4166" s="41">
        <f t="shared" si="458"/>
        <v>892.26999999996212</v>
      </c>
    </row>
    <row r="4167" spans="2:13" x14ac:dyDescent="0.2">
      <c r="B4167" s="41">
        <f t="shared" si="459"/>
        <v>10707.359999999546</v>
      </c>
      <c r="C4167" s="41">
        <f>Motor!$E$5</f>
        <v>1900</v>
      </c>
      <c r="D4167" s="41">
        <f>Motor!$E$6</f>
        <v>0</v>
      </c>
      <c r="E4167" s="41">
        <f t="shared" si="460"/>
        <v>12607.359999999546</v>
      </c>
      <c r="F4167" s="41">
        <f t="shared" si="461"/>
        <v>1050.6099999999999</v>
      </c>
      <c r="G4167" s="41">
        <f>IF(VLOOKUP(F4167,Constantes!$D$2:$E$11,2,TRUE)=0,+F4167,VLOOKUP(F4167,Constantes!$D$2:$E$11,2,TRUE))</f>
        <v>1097</v>
      </c>
      <c r="H4167" s="41">
        <f>ROUND(+Motor!$D$15*Iteración!G4167,2)</f>
        <v>51.56</v>
      </c>
      <c r="I4167" s="48">
        <f t="shared" si="462"/>
        <v>840.71999999996206</v>
      </c>
      <c r="J4167" s="41">
        <f t="shared" si="463"/>
        <v>892.27999999996211</v>
      </c>
      <c r="L4167" t="str">
        <f t="shared" si="457"/>
        <v>840,72</v>
      </c>
      <c r="M4167" s="41">
        <f t="shared" si="458"/>
        <v>892.27999999996211</v>
      </c>
    </row>
    <row r="4168" spans="2:13" x14ac:dyDescent="0.2">
      <c r="B4168" s="41">
        <f t="shared" si="459"/>
        <v>10707.479999999545</v>
      </c>
      <c r="C4168" s="41">
        <f>Motor!$E$5</f>
        <v>1900</v>
      </c>
      <c r="D4168" s="41">
        <f>Motor!$E$6</f>
        <v>0</v>
      </c>
      <c r="E4168" s="41">
        <f t="shared" si="460"/>
        <v>12607.479999999545</v>
      </c>
      <c r="F4168" s="41">
        <f t="shared" si="461"/>
        <v>1050.6199999999999</v>
      </c>
      <c r="G4168" s="41">
        <f>IF(VLOOKUP(F4168,Constantes!$D$2:$E$11,2,TRUE)=0,+F4168,VLOOKUP(F4168,Constantes!$D$2:$E$11,2,TRUE))</f>
        <v>1097</v>
      </c>
      <c r="H4168" s="41">
        <f>ROUND(+Motor!$D$15*Iteración!G4168,2)</f>
        <v>51.56</v>
      </c>
      <c r="I4168" s="48">
        <f t="shared" si="462"/>
        <v>840.72999999996205</v>
      </c>
      <c r="J4168" s="41">
        <f t="shared" si="463"/>
        <v>892.28999999996211</v>
      </c>
      <c r="L4168" t="str">
        <f t="shared" si="457"/>
        <v>840,73</v>
      </c>
      <c r="M4168" s="41">
        <f t="shared" si="458"/>
        <v>892.28999999996211</v>
      </c>
    </row>
    <row r="4169" spans="2:13" x14ac:dyDescent="0.2">
      <c r="B4169" s="41">
        <f t="shared" si="459"/>
        <v>10707.599999999546</v>
      </c>
      <c r="C4169" s="41">
        <f>Motor!$E$5</f>
        <v>1900</v>
      </c>
      <c r="D4169" s="41">
        <f>Motor!$E$6</f>
        <v>0</v>
      </c>
      <c r="E4169" s="41">
        <f t="shared" si="460"/>
        <v>12607.599999999546</v>
      </c>
      <c r="F4169" s="41">
        <f t="shared" si="461"/>
        <v>1050.6300000000001</v>
      </c>
      <c r="G4169" s="41">
        <f>IF(VLOOKUP(F4169,Constantes!$D$2:$E$11,2,TRUE)=0,+F4169,VLOOKUP(F4169,Constantes!$D$2:$E$11,2,TRUE))</f>
        <v>1097</v>
      </c>
      <c r="H4169" s="41">
        <f>ROUND(+Motor!$D$15*Iteración!G4169,2)</f>
        <v>51.56</v>
      </c>
      <c r="I4169" s="48">
        <f t="shared" si="462"/>
        <v>840.73999999996204</v>
      </c>
      <c r="J4169" s="41">
        <f t="shared" si="463"/>
        <v>892.2999999999621</v>
      </c>
      <c r="L4169" t="str">
        <f t="shared" si="457"/>
        <v>840,74</v>
      </c>
      <c r="M4169" s="41">
        <f t="shared" si="458"/>
        <v>892.2999999999621</v>
      </c>
    </row>
    <row r="4170" spans="2:13" x14ac:dyDescent="0.2">
      <c r="B4170" s="41">
        <f t="shared" si="459"/>
        <v>10707.719999999545</v>
      </c>
      <c r="C4170" s="41">
        <f>Motor!$E$5</f>
        <v>1900</v>
      </c>
      <c r="D4170" s="41">
        <f>Motor!$E$6</f>
        <v>0</v>
      </c>
      <c r="E4170" s="41">
        <f t="shared" si="460"/>
        <v>12607.719999999545</v>
      </c>
      <c r="F4170" s="41">
        <f t="shared" si="461"/>
        <v>1050.6400000000001</v>
      </c>
      <c r="G4170" s="41">
        <f>IF(VLOOKUP(F4170,Constantes!$D$2:$E$11,2,TRUE)=0,+F4170,VLOOKUP(F4170,Constantes!$D$2:$E$11,2,TRUE))</f>
        <v>1097</v>
      </c>
      <c r="H4170" s="41">
        <f>ROUND(+Motor!$D$15*Iteración!G4170,2)</f>
        <v>51.56</v>
      </c>
      <c r="I4170" s="48">
        <f t="shared" si="462"/>
        <v>840.74999999996203</v>
      </c>
      <c r="J4170" s="41">
        <f t="shared" si="463"/>
        <v>892.30999999996209</v>
      </c>
      <c r="L4170" t="str">
        <f t="shared" si="457"/>
        <v>840,75</v>
      </c>
      <c r="M4170" s="41">
        <f t="shared" si="458"/>
        <v>892.30999999996209</v>
      </c>
    </row>
    <row r="4171" spans="2:13" x14ac:dyDescent="0.2">
      <c r="B4171" s="41">
        <f t="shared" si="459"/>
        <v>10707.839999999545</v>
      </c>
      <c r="C4171" s="41">
        <f>Motor!$E$5</f>
        <v>1900</v>
      </c>
      <c r="D4171" s="41">
        <f>Motor!$E$6</f>
        <v>0</v>
      </c>
      <c r="E4171" s="41">
        <f t="shared" si="460"/>
        <v>12607.839999999545</v>
      </c>
      <c r="F4171" s="41">
        <f t="shared" si="461"/>
        <v>1050.6500000000001</v>
      </c>
      <c r="G4171" s="41">
        <f>IF(VLOOKUP(F4171,Constantes!$D$2:$E$11,2,TRUE)=0,+F4171,VLOOKUP(F4171,Constantes!$D$2:$E$11,2,TRUE))</f>
        <v>1097</v>
      </c>
      <c r="H4171" s="41">
        <f>ROUND(+Motor!$D$15*Iteración!G4171,2)</f>
        <v>51.56</v>
      </c>
      <c r="I4171" s="48">
        <f t="shared" si="462"/>
        <v>840.75999999996202</v>
      </c>
      <c r="J4171" s="41">
        <f t="shared" si="463"/>
        <v>892.31999999996208</v>
      </c>
      <c r="L4171" t="str">
        <f t="shared" si="457"/>
        <v>840,76</v>
      </c>
      <c r="M4171" s="41">
        <f t="shared" si="458"/>
        <v>892.31999999996208</v>
      </c>
    </row>
    <row r="4172" spans="2:13" x14ac:dyDescent="0.2">
      <c r="B4172" s="41">
        <f t="shared" si="459"/>
        <v>10707.959999999544</v>
      </c>
      <c r="C4172" s="41">
        <f>Motor!$E$5</f>
        <v>1900</v>
      </c>
      <c r="D4172" s="41">
        <f>Motor!$E$6</f>
        <v>0</v>
      </c>
      <c r="E4172" s="41">
        <f t="shared" si="460"/>
        <v>12607.959999999544</v>
      </c>
      <c r="F4172" s="41">
        <f t="shared" si="461"/>
        <v>1050.6600000000001</v>
      </c>
      <c r="G4172" s="41">
        <f>IF(VLOOKUP(F4172,Constantes!$D$2:$E$11,2,TRUE)=0,+F4172,VLOOKUP(F4172,Constantes!$D$2:$E$11,2,TRUE))</f>
        <v>1097</v>
      </c>
      <c r="H4172" s="41">
        <f>ROUND(+Motor!$D$15*Iteración!G4172,2)</f>
        <v>51.56</v>
      </c>
      <c r="I4172" s="48">
        <f t="shared" si="462"/>
        <v>840.76999999996201</v>
      </c>
      <c r="J4172" s="41">
        <f t="shared" si="463"/>
        <v>892.32999999996207</v>
      </c>
      <c r="L4172" t="str">
        <f t="shared" si="457"/>
        <v>840,77</v>
      </c>
      <c r="M4172" s="41">
        <f t="shared" si="458"/>
        <v>892.32999999996207</v>
      </c>
    </row>
    <row r="4173" spans="2:13" x14ac:dyDescent="0.2">
      <c r="B4173" s="41">
        <f t="shared" si="459"/>
        <v>10708.079999999545</v>
      </c>
      <c r="C4173" s="41">
        <f>Motor!$E$5</f>
        <v>1900</v>
      </c>
      <c r="D4173" s="41">
        <f>Motor!$E$6</f>
        <v>0</v>
      </c>
      <c r="E4173" s="41">
        <f t="shared" si="460"/>
        <v>12608.079999999545</v>
      </c>
      <c r="F4173" s="41">
        <f t="shared" si="461"/>
        <v>1050.67</v>
      </c>
      <c r="G4173" s="41">
        <f>IF(VLOOKUP(F4173,Constantes!$D$2:$E$11,2,TRUE)=0,+F4173,VLOOKUP(F4173,Constantes!$D$2:$E$11,2,TRUE))</f>
        <v>1097</v>
      </c>
      <c r="H4173" s="41">
        <f>ROUND(+Motor!$D$15*Iteración!G4173,2)</f>
        <v>51.56</v>
      </c>
      <c r="I4173" s="48">
        <f t="shared" si="462"/>
        <v>840.779999999962</v>
      </c>
      <c r="J4173" s="41">
        <f t="shared" si="463"/>
        <v>892.33999999996206</v>
      </c>
      <c r="L4173" t="str">
        <f t="shared" si="457"/>
        <v>840,78</v>
      </c>
      <c r="M4173" s="41">
        <f t="shared" si="458"/>
        <v>892.33999999996206</v>
      </c>
    </row>
    <row r="4174" spans="2:13" x14ac:dyDescent="0.2">
      <c r="B4174" s="41">
        <f t="shared" si="459"/>
        <v>10708.199999999544</v>
      </c>
      <c r="C4174" s="41">
        <f>Motor!$E$5</f>
        <v>1900</v>
      </c>
      <c r="D4174" s="41">
        <f>Motor!$E$6</f>
        <v>0</v>
      </c>
      <c r="E4174" s="41">
        <f t="shared" si="460"/>
        <v>12608.199999999544</v>
      </c>
      <c r="F4174" s="41">
        <f t="shared" si="461"/>
        <v>1050.68</v>
      </c>
      <c r="G4174" s="41">
        <f>IF(VLOOKUP(F4174,Constantes!$D$2:$E$11,2,TRUE)=0,+F4174,VLOOKUP(F4174,Constantes!$D$2:$E$11,2,TRUE))</f>
        <v>1097</v>
      </c>
      <c r="H4174" s="41">
        <f>ROUND(+Motor!$D$15*Iteración!G4174,2)</f>
        <v>51.56</v>
      </c>
      <c r="I4174" s="48">
        <f t="shared" si="462"/>
        <v>840.78999999996199</v>
      </c>
      <c r="J4174" s="41">
        <f t="shared" si="463"/>
        <v>892.34999999996205</v>
      </c>
      <c r="L4174" t="str">
        <f t="shared" si="457"/>
        <v>840,79</v>
      </c>
      <c r="M4174" s="41">
        <f t="shared" si="458"/>
        <v>892.34999999996205</v>
      </c>
    </row>
    <row r="4175" spans="2:13" x14ac:dyDescent="0.2">
      <c r="B4175" s="41">
        <f t="shared" si="459"/>
        <v>10708.319999999545</v>
      </c>
      <c r="C4175" s="41">
        <f>Motor!$E$5</f>
        <v>1900</v>
      </c>
      <c r="D4175" s="41">
        <f>Motor!$E$6</f>
        <v>0</v>
      </c>
      <c r="E4175" s="41">
        <f t="shared" si="460"/>
        <v>12608.319999999545</v>
      </c>
      <c r="F4175" s="41">
        <f t="shared" si="461"/>
        <v>1050.69</v>
      </c>
      <c r="G4175" s="41">
        <f>IF(VLOOKUP(F4175,Constantes!$D$2:$E$11,2,TRUE)=0,+F4175,VLOOKUP(F4175,Constantes!$D$2:$E$11,2,TRUE))</f>
        <v>1097</v>
      </c>
      <c r="H4175" s="41">
        <f>ROUND(+Motor!$D$15*Iteración!G4175,2)</f>
        <v>51.56</v>
      </c>
      <c r="I4175" s="48">
        <f t="shared" si="462"/>
        <v>840.79999999996198</v>
      </c>
      <c r="J4175" s="41">
        <f t="shared" si="463"/>
        <v>892.35999999996204</v>
      </c>
      <c r="L4175" t="str">
        <f t="shared" si="457"/>
        <v>840,80</v>
      </c>
      <c r="M4175" s="41">
        <f t="shared" si="458"/>
        <v>892.35999999996204</v>
      </c>
    </row>
    <row r="4176" spans="2:13" x14ac:dyDescent="0.2">
      <c r="B4176" s="41">
        <f t="shared" si="459"/>
        <v>10708.439999999544</v>
      </c>
      <c r="C4176" s="41">
        <f>Motor!$E$5</f>
        <v>1900</v>
      </c>
      <c r="D4176" s="41">
        <f>Motor!$E$6</f>
        <v>0</v>
      </c>
      <c r="E4176" s="41">
        <f t="shared" si="460"/>
        <v>12608.439999999544</v>
      </c>
      <c r="F4176" s="41">
        <f t="shared" si="461"/>
        <v>1050.7</v>
      </c>
      <c r="G4176" s="41">
        <f>IF(VLOOKUP(F4176,Constantes!$D$2:$E$11,2,TRUE)=0,+F4176,VLOOKUP(F4176,Constantes!$D$2:$E$11,2,TRUE))</f>
        <v>1097</v>
      </c>
      <c r="H4176" s="41">
        <f>ROUND(+Motor!$D$15*Iteración!G4176,2)</f>
        <v>51.56</v>
      </c>
      <c r="I4176" s="48">
        <f t="shared" si="462"/>
        <v>840.80999999996197</v>
      </c>
      <c r="J4176" s="41">
        <f t="shared" si="463"/>
        <v>892.36999999996203</v>
      </c>
      <c r="L4176" t="str">
        <f t="shared" si="457"/>
        <v>840,81</v>
      </c>
      <c r="M4176" s="41">
        <f t="shared" si="458"/>
        <v>892.36999999996203</v>
      </c>
    </row>
    <row r="4177" spans="2:13" x14ac:dyDescent="0.2">
      <c r="B4177" s="41">
        <f t="shared" si="459"/>
        <v>10708.559999999545</v>
      </c>
      <c r="C4177" s="41">
        <f>Motor!$E$5</f>
        <v>1900</v>
      </c>
      <c r="D4177" s="41">
        <f>Motor!$E$6</f>
        <v>0</v>
      </c>
      <c r="E4177" s="41">
        <f t="shared" si="460"/>
        <v>12608.559999999545</v>
      </c>
      <c r="F4177" s="41">
        <f t="shared" si="461"/>
        <v>1050.71</v>
      </c>
      <c r="G4177" s="41">
        <f>IF(VLOOKUP(F4177,Constantes!$D$2:$E$11,2,TRUE)=0,+F4177,VLOOKUP(F4177,Constantes!$D$2:$E$11,2,TRUE))</f>
        <v>1097</v>
      </c>
      <c r="H4177" s="41">
        <f>ROUND(+Motor!$D$15*Iteración!G4177,2)</f>
        <v>51.56</v>
      </c>
      <c r="I4177" s="48">
        <f t="shared" si="462"/>
        <v>840.81999999996196</v>
      </c>
      <c r="J4177" s="41">
        <f t="shared" si="463"/>
        <v>892.37999999996202</v>
      </c>
      <c r="L4177" t="str">
        <f t="shared" si="457"/>
        <v>840,82</v>
      </c>
      <c r="M4177" s="41">
        <f t="shared" si="458"/>
        <v>892.37999999996202</v>
      </c>
    </row>
    <row r="4178" spans="2:13" x14ac:dyDescent="0.2">
      <c r="B4178" s="41">
        <f t="shared" si="459"/>
        <v>10708.679999999544</v>
      </c>
      <c r="C4178" s="41">
        <f>Motor!$E$5</f>
        <v>1900</v>
      </c>
      <c r="D4178" s="41">
        <f>Motor!$E$6</f>
        <v>0</v>
      </c>
      <c r="E4178" s="41">
        <f t="shared" si="460"/>
        <v>12608.679999999544</v>
      </c>
      <c r="F4178" s="41">
        <f t="shared" si="461"/>
        <v>1050.72</v>
      </c>
      <c r="G4178" s="41">
        <f>IF(VLOOKUP(F4178,Constantes!$D$2:$E$11,2,TRUE)=0,+F4178,VLOOKUP(F4178,Constantes!$D$2:$E$11,2,TRUE))</f>
        <v>1097</v>
      </c>
      <c r="H4178" s="41">
        <f>ROUND(+Motor!$D$15*Iteración!G4178,2)</f>
        <v>51.56</v>
      </c>
      <c r="I4178" s="48">
        <f t="shared" si="462"/>
        <v>840.82999999996196</v>
      </c>
      <c r="J4178" s="41">
        <f t="shared" si="463"/>
        <v>892.38999999996201</v>
      </c>
      <c r="L4178" t="str">
        <f t="shared" si="457"/>
        <v>840,83</v>
      </c>
      <c r="M4178" s="41">
        <f t="shared" si="458"/>
        <v>892.38999999996201</v>
      </c>
    </row>
    <row r="4179" spans="2:13" x14ac:dyDescent="0.2">
      <c r="B4179" s="41">
        <f t="shared" si="459"/>
        <v>10708.799999999545</v>
      </c>
      <c r="C4179" s="41">
        <f>Motor!$E$5</f>
        <v>1900</v>
      </c>
      <c r="D4179" s="41">
        <f>Motor!$E$6</f>
        <v>0</v>
      </c>
      <c r="E4179" s="41">
        <f t="shared" si="460"/>
        <v>12608.799999999545</v>
      </c>
      <c r="F4179" s="41">
        <f t="shared" si="461"/>
        <v>1050.73</v>
      </c>
      <c r="G4179" s="41">
        <f>IF(VLOOKUP(F4179,Constantes!$D$2:$E$11,2,TRUE)=0,+F4179,VLOOKUP(F4179,Constantes!$D$2:$E$11,2,TRUE))</f>
        <v>1097</v>
      </c>
      <c r="H4179" s="41">
        <f>ROUND(+Motor!$D$15*Iteración!G4179,2)</f>
        <v>51.56</v>
      </c>
      <c r="I4179" s="48">
        <f t="shared" si="462"/>
        <v>840.83999999996195</v>
      </c>
      <c r="J4179" s="41">
        <f t="shared" si="463"/>
        <v>892.39999999996201</v>
      </c>
      <c r="L4179" t="str">
        <f t="shared" si="457"/>
        <v>840,84</v>
      </c>
      <c r="M4179" s="41">
        <f t="shared" si="458"/>
        <v>892.39999999996201</v>
      </c>
    </row>
    <row r="4180" spans="2:13" x14ac:dyDescent="0.2">
      <c r="B4180" s="41">
        <f t="shared" si="459"/>
        <v>10708.919999999544</v>
      </c>
      <c r="C4180" s="41">
        <f>Motor!$E$5</f>
        <v>1900</v>
      </c>
      <c r="D4180" s="41">
        <f>Motor!$E$6</f>
        <v>0</v>
      </c>
      <c r="E4180" s="41">
        <f t="shared" si="460"/>
        <v>12608.919999999544</v>
      </c>
      <c r="F4180" s="41">
        <f t="shared" si="461"/>
        <v>1050.74</v>
      </c>
      <c r="G4180" s="41">
        <f>IF(VLOOKUP(F4180,Constantes!$D$2:$E$11,2,TRUE)=0,+F4180,VLOOKUP(F4180,Constantes!$D$2:$E$11,2,TRUE))</f>
        <v>1097</v>
      </c>
      <c r="H4180" s="41">
        <f>ROUND(+Motor!$D$15*Iteración!G4180,2)</f>
        <v>51.56</v>
      </c>
      <c r="I4180" s="48">
        <f t="shared" si="462"/>
        <v>840.84999999996194</v>
      </c>
      <c r="J4180" s="41">
        <f t="shared" si="463"/>
        <v>892.409999999962</v>
      </c>
      <c r="L4180" t="str">
        <f t="shared" si="457"/>
        <v>840,85</v>
      </c>
      <c r="M4180" s="41">
        <f t="shared" si="458"/>
        <v>892.409999999962</v>
      </c>
    </row>
    <row r="4181" spans="2:13" x14ac:dyDescent="0.2">
      <c r="B4181" s="41">
        <f t="shared" si="459"/>
        <v>10709.039999999544</v>
      </c>
      <c r="C4181" s="41">
        <f>Motor!$E$5</f>
        <v>1900</v>
      </c>
      <c r="D4181" s="41">
        <f>Motor!$E$6</f>
        <v>0</v>
      </c>
      <c r="E4181" s="41">
        <f t="shared" si="460"/>
        <v>12609.039999999544</v>
      </c>
      <c r="F4181" s="41">
        <f t="shared" si="461"/>
        <v>1050.75</v>
      </c>
      <c r="G4181" s="41">
        <f>IF(VLOOKUP(F4181,Constantes!$D$2:$E$11,2,TRUE)=0,+F4181,VLOOKUP(F4181,Constantes!$D$2:$E$11,2,TRUE))</f>
        <v>1097</v>
      </c>
      <c r="H4181" s="41">
        <f>ROUND(+Motor!$D$15*Iteración!G4181,2)</f>
        <v>51.56</v>
      </c>
      <c r="I4181" s="48">
        <f t="shared" si="462"/>
        <v>840.85999999996193</v>
      </c>
      <c r="J4181" s="41">
        <f t="shared" si="463"/>
        <v>892.41999999996199</v>
      </c>
      <c r="L4181" t="str">
        <f t="shared" si="457"/>
        <v>840,86</v>
      </c>
      <c r="M4181" s="41">
        <f t="shared" si="458"/>
        <v>892.41999999996199</v>
      </c>
    </row>
    <row r="4182" spans="2:13" x14ac:dyDescent="0.2">
      <c r="B4182" s="41">
        <f t="shared" si="459"/>
        <v>10709.159999999543</v>
      </c>
      <c r="C4182" s="41">
        <f>Motor!$E$5</f>
        <v>1900</v>
      </c>
      <c r="D4182" s="41">
        <f>Motor!$E$6</f>
        <v>0</v>
      </c>
      <c r="E4182" s="41">
        <f t="shared" si="460"/>
        <v>12609.159999999543</v>
      </c>
      <c r="F4182" s="41">
        <f t="shared" si="461"/>
        <v>1050.76</v>
      </c>
      <c r="G4182" s="41">
        <f>IF(VLOOKUP(F4182,Constantes!$D$2:$E$11,2,TRUE)=0,+F4182,VLOOKUP(F4182,Constantes!$D$2:$E$11,2,TRUE))</f>
        <v>1097</v>
      </c>
      <c r="H4182" s="41">
        <f>ROUND(+Motor!$D$15*Iteración!G4182,2)</f>
        <v>51.56</v>
      </c>
      <c r="I4182" s="48">
        <f t="shared" si="462"/>
        <v>840.86999999996192</v>
      </c>
      <c r="J4182" s="41">
        <f t="shared" si="463"/>
        <v>892.42999999996198</v>
      </c>
      <c r="L4182" t="str">
        <f t="shared" si="457"/>
        <v>840,87</v>
      </c>
      <c r="M4182" s="41">
        <f t="shared" si="458"/>
        <v>892.42999999996198</v>
      </c>
    </row>
    <row r="4183" spans="2:13" x14ac:dyDescent="0.2">
      <c r="B4183" s="41">
        <f t="shared" si="459"/>
        <v>10709.279999999544</v>
      </c>
      <c r="C4183" s="41">
        <f>Motor!$E$5</f>
        <v>1900</v>
      </c>
      <c r="D4183" s="41">
        <f>Motor!$E$6</f>
        <v>0</v>
      </c>
      <c r="E4183" s="41">
        <f t="shared" si="460"/>
        <v>12609.279999999544</v>
      </c>
      <c r="F4183" s="41">
        <f t="shared" si="461"/>
        <v>1050.77</v>
      </c>
      <c r="G4183" s="41">
        <f>IF(VLOOKUP(F4183,Constantes!$D$2:$E$11,2,TRUE)=0,+F4183,VLOOKUP(F4183,Constantes!$D$2:$E$11,2,TRUE))</f>
        <v>1097</v>
      </c>
      <c r="H4183" s="41">
        <f>ROUND(+Motor!$D$15*Iteración!G4183,2)</f>
        <v>51.56</v>
      </c>
      <c r="I4183" s="48">
        <f t="shared" si="462"/>
        <v>840.87999999996191</v>
      </c>
      <c r="J4183" s="41">
        <f t="shared" si="463"/>
        <v>892.43999999996197</v>
      </c>
      <c r="L4183" t="str">
        <f t="shared" si="457"/>
        <v>840,88</v>
      </c>
      <c r="M4183" s="41">
        <f t="shared" si="458"/>
        <v>892.43999999996197</v>
      </c>
    </row>
    <row r="4184" spans="2:13" x14ac:dyDescent="0.2">
      <c r="B4184" s="41">
        <f t="shared" si="459"/>
        <v>10709.399999999543</v>
      </c>
      <c r="C4184" s="41">
        <f>Motor!$E$5</f>
        <v>1900</v>
      </c>
      <c r="D4184" s="41">
        <f>Motor!$E$6</f>
        <v>0</v>
      </c>
      <c r="E4184" s="41">
        <f t="shared" si="460"/>
        <v>12609.399999999543</v>
      </c>
      <c r="F4184" s="41">
        <f t="shared" si="461"/>
        <v>1050.78</v>
      </c>
      <c r="G4184" s="41">
        <f>IF(VLOOKUP(F4184,Constantes!$D$2:$E$11,2,TRUE)=0,+F4184,VLOOKUP(F4184,Constantes!$D$2:$E$11,2,TRUE))</f>
        <v>1097</v>
      </c>
      <c r="H4184" s="41">
        <f>ROUND(+Motor!$D$15*Iteración!G4184,2)</f>
        <v>51.56</v>
      </c>
      <c r="I4184" s="48">
        <f t="shared" si="462"/>
        <v>840.8899999999619</v>
      </c>
      <c r="J4184" s="41">
        <f t="shared" si="463"/>
        <v>892.44999999996196</v>
      </c>
      <c r="L4184" t="str">
        <f t="shared" si="457"/>
        <v>840,89</v>
      </c>
      <c r="M4184" s="41">
        <f t="shared" si="458"/>
        <v>892.44999999996196</v>
      </c>
    </row>
    <row r="4185" spans="2:13" x14ac:dyDescent="0.2">
      <c r="B4185" s="41">
        <f t="shared" si="459"/>
        <v>10709.519999999544</v>
      </c>
      <c r="C4185" s="41">
        <f>Motor!$E$5</f>
        <v>1900</v>
      </c>
      <c r="D4185" s="41">
        <f>Motor!$E$6</f>
        <v>0</v>
      </c>
      <c r="E4185" s="41">
        <f t="shared" si="460"/>
        <v>12609.519999999544</v>
      </c>
      <c r="F4185" s="41">
        <f t="shared" si="461"/>
        <v>1050.79</v>
      </c>
      <c r="G4185" s="41">
        <f>IF(VLOOKUP(F4185,Constantes!$D$2:$E$11,2,TRUE)=0,+F4185,VLOOKUP(F4185,Constantes!$D$2:$E$11,2,TRUE))</f>
        <v>1097</v>
      </c>
      <c r="H4185" s="41">
        <f>ROUND(+Motor!$D$15*Iteración!G4185,2)</f>
        <v>51.56</v>
      </c>
      <c r="I4185" s="48">
        <f t="shared" si="462"/>
        <v>840.89999999996189</v>
      </c>
      <c r="J4185" s="41">
        <f t="shared" si="463"/>
        <v>892.45999999996195</v>
      </c>
      <c r="L4185" t="str">
        <f t="shared" si="457"/>
        <v>840,90</v>
      </c>
      <c r="M4185" s="41">
        <f t="shared" si="458"/>
        <v>892.45999999996195</v>
      </c>
    </row>
    <row r="4186" spans="2:13" x14ac:dyDescent="0.2">
      <c r="B4186" s="41">
        <f t="shared" si="459"/>
        <v>10709.639999999543</v>
      </c>
      <c r="C4186" s="41">
        <f>Motor!$E$5</f>
        <v>1900</v>
      </c>
      <c r="D4186" s="41">
        <f>Motor!$E$6</f>
        <v>0</v>
      </c>
      <c r="E4186" s="41">
        <f t="shared" si="460"/>
        <v>12609.639999999543</v>
      </c>
      <c r="F4186" s="41">
        <f t="shared" si="461"/>
        <v>1050.8</v>
      </c>
      <c r="G4186" s="41">
        <f>IF(VLOOKUP(F4186,Constantes!$D$2:$E$11,2,TRUE)=0,+F4186,VLOOKUP(F4186,Constantes!$D$2:$E$11,2,TRUE))</f>
        <v>1097</v>
      </c>
      <c r="H4186" s="41">
        <f>ROUND(+Motor!$D$15*Iteración!G4186,2)</f>
        <v>51.56</v>
      </c>
      <c r="I4186" s="48">
        <f t="shared" si="462"/>
        <v>840.90999999996188</v>
      </c>
      <c r="J4186" s="41">
        <f t="shared" si="463"/>
        <v>892.46999999996194</v>
      </c>
      <c r="L4186" t="str">
        <f t="shared" si="457"/>
        <v>840,91</v>
      </c>
      <c r="M4186" s="41">
        <f t="shared" si="458"/>
        <v>892.46999999996194</v>
      </c>
    </row>
    <row r="4187" spans="2:13" x14ac:dyDescent="0.2">
      <c r="B4187" s="41">
        <f t="shared" si="459"/>
        <v>10709.759999999544</v>
      </c>
      <c r="C4187" s="41">
        <f>Motor!$E$5</f>
        <v>1900</v>
      </c>
      <c r="D4187" s="41">
        <f>Motor!$E$6</f>
        <v>0</v>
      </c>
      <c r="E4187" s="41">
        <f t="shared" si="460"/>
        <v>12609.759999999544</v>
      </c>
      <c r="F4187" s="41">
        <f t="shared" si="461"/>
        <v>1050.81</v>
      </c>
      <c r="G4187" s="41">
        <f>IF(VLOOKUP(F4187,Constantes!$D$2:$E$11,2,TRUE)=0,+F4187,VLOOKUP(F4187,Constantes!$D$2:$E$11,2,TRUE))</f>
        <v>1097</v>
      </c>
      <c r="H4187" s="41">
        <f>ROUND(+Motor!$D$15*Iteración!G4187,2)</f>
        <v>51.56</v>
      </c>
      <c r="I4187" s="48">
        <f t="shared" si="462"/>
        <v>840.91999999996187</v>
      </c>
      <c r="J4187" s="41">
        <f t="shared" si="463"/>
        <v>892.47999999996193</v>
      </c>
      <c r="L4187" t="str">
        <f t="shared" si="457"/>
        <v>840,92</v>
      </c>
      <c r="M4187" s="41">
        <f t="shared" si="458"/>
        <v>892.47999999996193</v>
      </c>
    </row>
    <row r="4188" spans="2:13" x14ac:dyDescent="0.2">
      <c r="B4188" s="41">
        <f t="shared" si="459"/>
        <v>10709.879999999543</v>
      </c>
      <c r="C4188" s="41">
        <f>Motor!$E$5</f>
        <v>1900</v>
      </c>
      <c r="D4188" s="41">
        <f>Motor!$E$6</f>
        <v>0</v>
      </c>
      <c r="E4188" s="41">
        <f t="shared" si="460"/>
        <v>12609.879999999543</v>
      </c>
      <c r="F4188" s="41">
        <f t="shared" si="461"/>
        <v>1050.82</v>
      </c>
      <c r="G4188" s="41">
        <f>IF(VLOOKUP(F4188,Constantes!$D$2:$E$11,2,TRUE)=0,+F4188,VLOOKUP(F4188,Constantes!$D$2:$E$11,2,TRUE))</f>
        <v>1097</v>
      </c>
      <c r="H4188" s="41">
        <f>ROUND(+Motor!$D$15*Iteración!G4188,2)</f>
        <v>51.56</v>
      </c>
      <c r="I4188" s="48">
        <f t="shared" si="462"/>
        <v>840.92999999996186</v>
      </c>
      <c r="J4188" s="41">
        <f t="shared" si="463"/>
        <v>892.48999999996192</v>
      </c>
      <c r="L4188" t="str">
        <f t="shared" si="457"/>
        <v>840,93</v>
      </c>
      <c r="M4188" s="41">
        <f t="shared" si="458"/>
        <v>892.48999999996192</v>
      </c>
    </row>
    <row r="4189" spans="2:13" x14ac:dyDescent="0.2">
      <c r="B4189" s="41">
        <f t="shared" si="459"/>
        <v>10709.999999999543</v>
      </c>
      <c r="C4189" s="41">
        <f>Motor!$E$5</f>
        <v>1900</v>
      </c>
      <c r="D4189" s="41">
        <f>Motor!$E$6</f>
        <v>0</v>
      </c>
      <c r="E4189" s="41">
        <f t="shared" si="460"/>
        <v>12609.999999999543</v>
      </c>
      <c r="F4189" s="41">
        <f t="shared" si="461"/>
        <v>1050.83</v>
      </c>
      <c r="G4189" s="41">
        <f>IF(VLOOKUP(F4189,Constantes!$D$2:$E$11,2,TRUE)=0,+F4189,VLOOKUP(F4189,Constantes!$D$2:$E$11,2,TRUE))</f>
        <v>1097</v>
      </c>
      <c r="H4189" s="41">
        <f>ROUND(+Motor!$D$15*Iteración!G4189,2)</f>
        <v>51.56</v>
      </c>
      <c r="I4189" s="48">
        <f t="shared" si="462"/>
        <v>840.93999999996186</v>
      </c>
      <c r="J4189" s="41">
        <f t="shared" si="463"/>
        <v>892.49999999996191</v>
      </c>
      <c r="L4189" t="str">
        <f t="shared" ref="L4189:L4252" si="464">TEXT(I4189,"0,00")</f>
        <v>840,94</v>
      </c>
      <c r="M4189" s="41">
        <f t="shared" ref="M4189:M4252" si="465">+J4189</f>
        <v>892.49999999996191</v>
      </c>
    </row>
    <row r="4190" spans="2:13" x14ac:dyDescent="0.2">
      <c r="B4190" s="41">
        <f t="shared" si="459"/>
        <v>10710.119999999542</v>
      </c>
      <c r="C4190" s="41">
        <f>Motor!$E$5</f>
        <v>1900</v>
      </c>
      <c r="D4190" s="41">
        <f>Motor!$E$6</f>
        <v>0</v>
      </c>
      <c r="E4190" s="41">
        <f t="shared" si="460"/>
        <v>12610.119999999542</v>
      </c>
      <c r="F4190" s="41">
        <f t="shared" si="461"/>
        <v>1050.8399999999999</v>
      </c>
      <c r="G4190" s="41">
        <f>IF(VLOOKUP(F4190,Constantes!$D$2:$E$11,2,TRUE)=0,+F4190,VLOOKUP(F4190,Constantes!$D$2:$E$11,2,TRUE))</f>
        <v>1097</v>
      </c>
      <c r="H4190" s="41">
        <f>ROUND(+Motor!$D$15*Iteración!G4190,2)</f>
        <v>51.56</v>
      </c>
      <c r="I4190" s="48">
        <f t="shared" si="462"/>
        <v>840.94999999996185</v>
      </c>
      <c r="J4190" s="41">
        <f t="shared" si="463"/>
        <v>892.50999999996191</v>
      </c>
      <c r="L4190" t="str">
        <f t="shared" si="464"/>
        <v>840,95</v>
      </c>
      <c r="M4190" s="41">
        <f t="shared" si="465"/>
        <v>892.50999999996191</v>
      </c>
    </row>
    <row r="4191" spans="2:13" x14ac:dyDescent="0.2">
      <c r="B4191" s="41">
        <f t="shared" si="459"/>
        <v>10710.239999999543</v>
      </c>
      <c r="C4191" s="41">
        <f>Motor!$E$5</f>
        <v>1900</v>
      </c>
      <c r="D4191" s="41">
        <f>Motor!$E$6</f>
        <v>0</v>
      </c>
      <c r="E4191" s="41">
        <f t="shared" si="460"/>
        <v>12610.239999999543</v>
      </c>
      <c r="F4191" s="41">
        <f t="shared" si="461"/>
        <v>1050.8499999999999</v>
      </c>
      <c r="G4191" s="41">
        <f>IF(VLOOKUP(F4191,Constantes!$D$2:$E$11,2,TRUE)=0,+F4191,VLOOKUP(F4191,Constantes!$D$2:$E$11,2,TRUE))</f>
        <v>1097</v>
      </c>
      <c r="H4191" s="41">
        <f>ROUND(+Motor!$D$15*Iteración!G4191,2)</f>
        <v>51.56</v>
      </c>
      <c r="I4191" s="48">
        <f t="shared" si="462"/>
        <v>840.95999999996184</v>
      </c>
      <c r="J4191" s="41">
        <f t="shared" si="463"/>
        <v>892.5199999999619</v>
      </c>
      <c r="L4191" t="str">
        <f t="shared" si="464"/>
        <v>840,96</v>
      </c>
      <c r="M4191" s="41">
        <f t="shared" si="465"/>
        <v>892.5199999999619</v>
      </c>
    </row>
    <row r="4192" spans="2:13" x14ac:dyDescent="0.2">
      <c r="B4192" s="41">
        <f t="shared" si="459"/>
        <v>10710.359999999542</v>
      </c>
      <c r="C4192" s="41">
        <f>Motor!$E$5</f>
        <v>1900</v>
      </c>
      <c r="D4192" s="41">
        <f>Motor!$E$6</f>
        <v>0</v>
      </c>
      <c r="E4192" s="41">
        <f t="shared" si="460"/>
        <v>12610.359999999542</v>
      </c>
      <c r="F4192" s="41">
        <f t="shared" si="461"/>
        <v>1050.8599999999999</v>
      </c>
      <c r="G4192" s="41">
        <f>IF(VLOOKUP(F4192,Constantes!$D$2:$E$11,2,TRUE)=0,+F4192,VLOOKUP(F4192,Constantes!$D$2:$E$11,2,TRUE))</f>
        <v>1097</v>
      </c>
      <c r="H4192" s="41">
        <f>ROUND(+Motor!$D$15*Iteración!G4192,2)</f>
        <v>51.56</v>
      </c>
      <c r="I4192" s="48">
        <f t="shared" si="462"/>
        <v>840.96999999996183</v>
      </c>
      <c r="J4192" s="41">
        <f t="shared" si="463"/>
        <v>892.52999999996189</v>
      </c>
      <c r="L4192" t="str">
        <f t="shared" si="464"/>
        <v>840,97</v>
      </c>
      <c r="M4192" s="41">
        <f t="shared" si="465"/>
        <v>892.52999999996189</v>
      </c>
    </row>
    <row r="4193" spans="2:13" x14ac:dyDescent="0.2">
      <c r="B4193" s="41">
        <f t="shared" si="459"/>
        <v>10710.479999999543</v>
      </c>
      <c r="C4193" s="41">
        <f>Motor!$E$5</f>
        <v>1900</v>
      </c>
      <c r="D4193" s="41">
        <f>Motor!$E$6</f>
        <v>0</v>
      </c>
      <c r="E4193" s="41">
        <f t="shared" si="460"/>
        <v>12610.479999999543</v>
      </c>
      <c r="F4193" s="41">
        <f t="shared" si="461"/>
        <v>1050.8699999999999</v>
      </c>
      <c r="G4193" s="41">
        <f>IF(VLOOKUP(F4193,Constantes!$D$2:$E$11,2,TRUE)=0,+F4193,VLOOKUP(F4193,Constantes!$D$2:$E$11,2,TRUE))</f>
        <v>1097</v>
      </c>
      <c r="H4193" s="41">
        <f>ROUND(+Motor!$D$15*Iteración!G4193,2)</f>
        <v>51.56</v>
      </c>
      <c r="I4193" s="48">
        <f t="shared" si="462"/>
        <v>840.97999999996182</v>
      </c>
      <c r="J4193" s="41">
        <f t="shared" si="463"/>
        <v>892.53999999996188</v>
      </c>
      <c r="L4193" t="str">
        <f t="shared" si="464"/>
        <v>840,98</v>
      </c>
      <c r="M4193" s="41">
        <f t="shared" si="465"/>
        <v>892.53999999996188</v>
      </c>
    </row>
    <row r="4194" spans="2:13" x14ac:dyDescent="0.2">
      <c r="B4194" s="41">
        <f t="shared" si="459"/>
        <v>10710.599999999542</v>
      </c>
      <c r="C4194" s="41">
        <f>Motor!$E$5</f>
        <v>1900</v>
      </c>
      <c r="D4194" s="41">
        <f>Motor!$E$6</f>
        <v>0</v>
      </c>
      <c r="E4194" s="41">
        <f t="shared" si="460"/>
        <v>12610.599999999542</v>
      </c>
      <c r="F4194" s="41">
        <f t="shared" si="461"/>
        <v>1050.8800000000001</v>
      </c>
      <c r="G4194" s="41">
        <f>IF(VLOOKUP(F4194,Constantes!$D$2:$E$11,2,TRUE)=0,+F4194,VLOOKUP(F4194,Constantes!$D$2:$E$11,2,TRUE))</f>
        <v>1097</v>
      </c>
      <c r="H4194" s="41">
        <f>ROUND(+Motor!$D$15*Iteración!G4194,2)</f>
        <v>51.56</v>
      </c>
      <c r="I4194" s="48">
        <f t="shared" si="462"/>
        <v>840.98999999996181</v>
      </c>
      <c r="J4194" s="41">
        <f t="shared" si="463"/>
        <v>892.54999999996187</v>
      </c>
      <c r="L4194" t="str">
        <f t="shared" si="464"/>
        <v>840,99</v>
      </c>
      <c r="M4194" s="41">
        <f t="shared" si="465"/>
        <v>892.54999999996187</v>
      </c>
    </row>
    <row r="4195" spans="2:13" x14ac:dyDescent="0.2">
      <c r="B4195" s="41">
        <f t="shared" si="459"/>
        <v>10710.719999999543</v>
      </c>
      <c r="C4195" s="41">
        <f>Motor!$E$5</f>
        <v>1900</v>
      </c>
      <c r="D4195" s="41">
        <f>Motor!$E$6</f>
        <v>0</v>
      </c>
      <c r="E4195" s="41">
        <f t="shared" si="460"/>
        <v>12610.719999999543</v>
      </c>
      <c r="F4195" s="41">
        <f t="shared" si="461"/>
        <v>1050.8900000000001</v>
      </c>
      <c r="G4195" s="41">
        <f>IF(VLOOKUP(F4195,Constantes!$D$2:$E$11,2,TRUE)=0,+F4195,VLOOKUP(F4195,Constantes!$D$2:$E$11,2,TRUE))</f>
        <v>1097</v>
      </c>
      <c r="H4195" s="41">
        <f>ROUND(+Motor!$D$15*Iteración!G4195,2)</f>
        <v>51.56</v>
      </c>
      <c r="I4195" s="48">
        <f t="shared" si="462"/>
        <v>840.9999999999618</v>
      </c>
      <c r="J4195" s="41">
        <f t="shared" si="463"/>
        <v>892.55999999996186</v>
      </c>
      <c r="L4195" t="str">
        <f t="shared" si="464"/>
        <v>841,00</v>
      </c>
      <c r="M4195" s="41">
        <f t="shared" si="465"/>
        <v>892.55999999996186</v>
      </c>
    </row>
    <row r="4196" spans="2:13" x14ac:dyDescent="0.2">
      <c r="B4196" s="41">
        <f t="shared" si="459"/>
        <v>10710.839999999542</v>
      </c>
      <c r="C4196" s="41">
        <f>Motor!$E$5</f>
        <v>1900</v>
      </c>
      <c r="D4196" s="41">
        <f>Motor!$E$6</f>
        <v>0</v>
      </c>
      <c r="E4196" s="41">
        <f t="shared" si="460"/>
        <v>12610.839999999542</v>
      </c>
      <c r="F4196" s="41">
        <f t="shared" si="461"/>
        <v>1050.9000000000001</v>
      </c>
      <c r="G4196" s="41">
        <f>IF(VLOOKUP(F4196,Constantes!$D$2:$E$11,2,TRUE)=0,+F4196,VLOOKUP(F4196,Constantes!$D$2:$E$11,2,TRUE))</f>
        <v>1097</v>
      </c>
      <c r="H4196" s="41">
        <f>ROUND(+Motor!$D$15*Iteración!G4196,2)</f>
        <v>51.56</v>
      </c>
      <c r="I4196" s="48">
        <f t="shared" si="462"/>
        <v>841.00999999996179</v>
      </c>
      <c r="J4196" s="41">
        <f t="shared" si="463"/>
        <v>892.56999999996185</v>
      </c>
      <c r="L4196" t="str">
        <f t="shared" si="464"/>
        <v>841,01</v>
      </c>
      <c r="M4196" s="41">
        <f t="shared" si="465"/>
        <v>892.56999999996185</v>
      </c>
    </row>
    <row r="4197" spans="2:13" x14ac:dyDescent="0.2">
      <c r="B4197" s="41">
        <f t="shared" si="459"/>
        <v>10710.959999999543</v>
      </c>
      <c r="C4197" s="41">
        <f>Motor!$E$5</f>
        <v>1900</v>
      </c>
      <c r="D4197" s="41">
        <f>Motor!$E$6</f>
        <v>0</v>
      </c>
      <c r="E4197" s="41">
        <f t="shared" si="460"/>
        <v>12610.959999999543</v>
      </c>
      <c r="F4197" s="41">
        <f t="shared" si="461"/>
        <v>1050.9100000000001</v>
      </c>
      <c r="G4197" s="41">
        <f>IF(VLOOKUP(F4197,Constantes!$D$2:$E$11,2,TRUE)=0,+F4197,VLOOKUP(F4197,Constantes!$D$2:$E$11,2,TRUE))</f>
        <v>1097</v>
      </c>
      <c r="H4197" s="41">
        <f>ROUND(+Motor!$D$15*Iteración!G4197,2)</f>
        <v>51.56</v>
      </c>
      <c r="I4197" s="48">
        <f t="shared" si="462"/>
        <v>841.01999999996178</v>
      </c>
      <c r="J4197" s="41">
        <f t="shared" si="463"/>
        <v>892.57999999996184</v>
      </c>
      <c r="L4197" t="str">
        <f t="shared" si="464"/>
        <v>841,02</v>
      </c>
      <c r="M4197" s="41">
        <f t="shared" si="465"/>
        <v>892.57999999996184</v>
      </c>
    </row>
    <row r="4198" spans="2:13" x14ac:dyDescent="0.2">
      <c r="B4198" s="41">
        <f t="shared" si="459"/>
        <v>10711.079999999542</v>
      </c>
      <c r="C4198" s="41">
        <f>Motor!$E$5</f>
        <v>1900</v>
      </c>
      <c r="D4198" s="41">
        <f>Motor!$E$6</f>
        <v>0</v>
      </c>
      <c r="E4198" s="41">
        <f t="shared" si="460"/>
        <v>12611.079999999542</v>
      </c>
      <c r="F4198" s="41">
        <f t="shared" si="461"/>
        <v>1050.92</v>
      </c>
      <c r="G4198" s="41">
        <f>IF(VLOOKUP(F4198,Constantes!$D$2:$E$11,2,TRUE)=0,+F4198,VLOOKUP(F4198,Constantes!$D$2:$E$11,2,TRUE))</f>
        <v>1097</v>
      </c>
      <c r="H4198" s="41">
        <f>ROUND(+Motor!$D$15*Iteración!G4198,2)</f>
        <v>51.56</v>
      </c>
      <c r="I4198" s="48">
        <f t="shared" si="462"/>
        <v>841.02999999996177</v>
      </c>
      <c r="J4198" s="41">
        <f t="shared" si="463"/>
        <v>892.58999999996183</v>
      </c>
      <c r="L4198" t="str">
        <f t="shared" si="464"/>
        <v>841,03</v>
      </c>
      <c r="M4198" s="41">
        <f t="shared" si="465"/>
        <v>892.58999999996183</v>
      </c>
    </row>
    <row r="4199" spans="2:13" x14ac:dyDescent="0.2">
      <c r="B4199" s="41">
        <f t="shared" si="459"/>
        <v>10711.199999999542</v>
      </c>
      <c r="C4199" s="41">
        <f>Motor!$E$5</f>
        <v>1900</v>
      </c>
      <c r="D4199" s="41">
        <f>Motor!$E$6</f>
        <v>0</v>
      </c>
      <c r="E4199" s="41">
        <f t="shared" si="460"/>
        <v>12611.199999999542</v>
      </c>
      <c r="F4199" s="41">
        <f t="shared" si="461"/>
        <v>1050.93</v>
      </c>
      <c r="G4199" s="41">
        <f>IF(VLOOKUP(F4199,Constantes!$D$2:$E$11,2,TRUE)=0,+F4199,VLOOKUP(F4199,Constantes!$D$2:$E$11,2,TRUE))</f>
        <v>1097</v>
      </c>
      <c r="H4199" s="41">
        <f>ROUND(+Motor!$D$15*Iteración!G4199,2)</f>
        <v>51.56</v>
      </c>
      <c r="I4199" s="48">
        <f t="shared" si="462"/>
        <v>841.03999999996176</v>
      </c>
      <c r="J4199" s="41">
        <f t="shared" si="463"/>
        <v>892.59999999996182</v>
      </c>
      <c r="L4199" t="str">
        <f t="shared" si="464"/>
        <v>841,04</v>
      </c>
      <c r="M4199" s="41">
        <f t="shared" si="465"/>
        <v>892.59999999996182</v>
      </c>
    </row>
    <row r="4200" spans="2:13" x14ac:dyDescent="0.2">
      <c r="B4200" s="41">
        <f t="shared" si="459"/>
        <v>10711.319999999541</v>
      </c>
      <c r="C4200" s="41">
        <f>Motor!$E$5</f>
        <v>1900</v>
      </c>
      <c r="D4200" s="41">
        <f>Motor!$E$6</f>
        <v>0</v>
      </c>
      <c r="E4200" s="41">
        <f t="shared" si="460"/>
        <v>12611.319999999541</v>
      </c>
      <c r="F4200" s="41">
        <f t="shared" si="461"/>
        <v>1050.94</v>
      </c>
      <c r="G4200" s="41">
        <f>IF(VLOOKUP(F4200,Constantes!$D$2:$E$11,2,TRUE)=0,+F4200,VLOOKUP(F4200,Constantes!$D$2:$E$11,2,TRUE))</f>
        <v>1097</v>
      </c>
      <c r="H4200" s="41">
        <f>ROUND(+Motor!$D$15*Iteración!G4200,2)</f>
        <v>51.56</v>
      </c>
      <c r="I4200" s="48">
        <f t="shared" si="462"/>
        <v>841.04999999996176</v>
      </c>
      <c r="J4200" s="41">
        <f t="shared" si="463"/>
        <v>892.60999999996181</v>
      </c>
      <c r="L4200" t="str">
        <f t="shared" si="464"/>
        <v>841,05</v>
      </c>
      <c r="M4200" s="41">
        <f t="shared" si="465"/>
        <v>892.60999999996181</v>
      </c>
    </row>
    <row r="4201" spans="2:13" x14ac:dyDescent="0.2">
      <c r="B4201" s="41">
        <f t="shared" si="459"/>
        <v>10711.439999999542</v>
      </c>
      <c r="C4201" s="41">
        <f>Motor!$E$5</f>
        <v>1900</v>
      </c>
      <c r="D4201" s="41">
        <f>Motor!$E$6</f>
        <v>0</v>
      </c>
      <c r="E4201" s="41">
        <f t="shared" si="460"/>
        <v>12611.439999999542</v>
      </c>
      <c r="F4201" s="41">
        <f t="shared" si="461"/>
        <v>1050.95</v>
      </c>
      <c r="G4201" s="41">
        <f>IF(VLOOKUP(F4201,Constantes!$D$2:$E$11,2,TRUE)=0,+F4201,VLOOKUP(F4201,Constantes!$D$2:$E$11,2,TRUE))</f>
        <v>1097</v>
      </c>
      <c r="H4201" s="41">
        <f>ROUND(+Motor!$D$15*Iteración!G4201,2)</f>
        <v>51.56</v>
      </c>
      <c r="I4201" s="48">
        <f t="shared" si="462"/>
        <v>841.05999999996175</v>
      </c>
      <c r="J4201" s="41">
        <f t="shared" si="463"/>
        <v>892.61999999996181</v>
      </c>
      <c r="L4201" t="str">
        <f t="shared" si="464"/>
        <v>841,06</v>
      </c>
      <c r="M4201" s="41">
        <f t="shared" si="465"/>
        <v>892.61999999996181</v>
      </c>
    </row>
    <row r="4202" spans="2:13" x14ac:dyDescent="0.2">
      <c r="B4202" s="41">
        <f t="shared" si="459"/>
        <v>10711.559999999541</v>
      </c>
      <c r="C4202" s="41">
        <f>Motor!$E$5</f>
        <v>1900</v>
      </c>
      <c r="D4202" s="41">
        <f>Motor!$E$6</f>
        <v>0</v>
      </c>
      <c r="E4202" s="41">
        <f t="shared" si="460"/>
        <v>12611.559999999541</v>
      </c>
      <c r="F4202" s="41">
        <f t="shared" si="461"/>
        <v>1050.96</v>
      </c>
      <c r="G4202" s="41">
        <f>IF(VLOOKUP(F4202,Constantes!$D$2:$E$11,2,TRUE)=0,+F4202,VLOOKUP(F4202,Constantes!$D$2:$E$11,2,TRUE))</f>
        <v>1097</v>
      </c>
      <c r="H4202" s="41">
        <f>ROUND(+Motor!$D$15*Iteración!G4202,2)</f>
        <v>51.56</v>
      </c>
      <c r="I4202" s="48">
        <f t="shared" si="462"/>
        <v>841.06999999996174</v>
      </c>
      <c r="J4202" s="41">
        <f t="shared" si="463"/>
        <v>892.6299999999618</v>
      </c>
      <c r="L4202" t="str">
        <f t="shared" si="464"/>
        <v>841,07</v>
      </c>
      <c r="M4202" s="41">
        <f t="shared" si="465"/>
        <v>892.6299999999618</v>
      </c>
    </row>
    <row r="4203" spans="2:13" x14ac:dyDescent="0.2">
      <c r="B4203" s="41">
        <f t="shared" si="459"/>
        <v>10711.679999999542</v>
      </c>
      <c r="C4203" s="41">
        <f>Motor!$E$5</f>
        <v>1900</v>
      </c>
      <c r="D4203" s="41">
        <f>Motor!$E$6</f>
        <v>0</v>
      </c>
      <c r="E4203" s="41">
        <f t="shared" si="460"/>
        <v>12611.679999999542</v>
      </c>
      <c r="F4203" s="41">
        <f t="shared" si="461"/>
        <v>1050.97</v>
      </c>
      <c r="G4203" s="41">
        <f>IF(VLOOKUP(F4203,Constantes!$D$2:$E$11,2,TRUE)=0,+F4203,VLOOKUP(F4203,Constantes!$D$2:$E$11,2,TRUE))</f>
        <v>1097</v>
      </c>
      <c r="H4203" s="41">
        <f>ROUND(+Motor!$D$15*Iteración!G4203,2)</f>
        <v>51.56</v>
      </c>
      <c r="I4203" s="48">
        <f t="shared" si="462"/>
        <v>841.07999999996173</v>
      </c>
      <c r="J4203" s="41">
        <f t="shared" si="463"/>
        <v>892.63999999996179</v>
      </c>
      <c r="L4203" t="str">
        <f t="shared" si="464"/>
        <v>841,08</v>
      </c>
      <c r="M4203" s="41">
        <f t="shared" si="465"/>
        <v>892.63999999996179</v>
      </c>
    </row>
    <row r="4204" spans="2:13" x14ac:dyDescent="0.2">
      <c r="B4204" s="41">
        <f t="shared" si="459"/>
        <v>10711.799999999541</v>
      </c>
      <c r="C4204" s="41">
        <f>Motor!$E$5</f>
        <v>1900</v>
      </c>
      <c r="D4204" s="41">
        <f>Motor!$E$6</f>
        <v>0</v>
      </c>
      <c r="E4204" s="41">
        <f t="shared" si="460"/>
        <v>12611.799999999541</v>
      </c>
      <c r="F4204" s="41">
        <f t="shared" si="461"/>
        <v>1050.98</v>
      </c>
      <c r="G4204" s="41">
        <f>IF(VLOOKUP(F4204,Constantes!$D$2:$E$11,2,TRUE)=0,+F4204,VLOOKUP(F4204,Constantes!$D$2:$E$11,2,TRUE))</f>
        <v>1097</v>
      </c>
      <c r="H4204" s="41">
        <f>ROUND(+Motor!$D$15*Iteración!G4204,2)</f>
        <v>51.56</v>
      </c>
      <c r="I4204" s="48">
        <f t="shared" si="462"/>
        <v>841.08999999996172</v>
      </c>
      <c r="J4204" s="41">
        <f t="shared" si="463"/>
        <v>892.64999999996178</v>
      </c>
      <c r="L4204" t="str">
        <f t="shared" si="464"/>
        <v>841,09</v>
      </c>
      <c r="M4204" s="41">
        <f t="shared" si="465"/>
        <v>892.64999999996178</v>
      </c>
    </row>
    <row r="4205" spans="2:13" x14ac:dyDescent="0.2">
      <c r="B4205" s="41">
        <f t="shared" si="459"/>
        <v>10711.919999999542</v>
      </c>
      <c r="C4205" s="41">
        <f>Motor!$E$5</f>
        <v>1900</v>
      </c>
      <c r="D4205" s="41">
        <f>Motor!$E$6</f>
        <v>0</v>
      </c>
      <c r="E4205" s="41">
        <f t="shared" si="460"/>
        <v>12611.919999999542</v>
      </c>
      <c r="F4205" s="41">
        <f t="shared" si="461"/>
        <v>1050.99</v>
      </c>
      <c r="G4205" s="41">
        <f>IF(VLOOKUP(F4205,Constantes!$D$2:$E$11,2,TRUE)=0,+F4205,VLOOKUP(F4205,Constantes!$D$2:$E$11,2,TRUE))</f>
        <v>1097</v>
      </c>
      <c r="H4205" s="41">
        <f>ROUND(+Motor!$D$15*Iteración!G4205,2)</f>
        <v>51.56</v>
      </c>
      <c r="I4205" s="48">
        <f t="shared" si="462"/>
        <v>841.09999999996171</v>
      </c>
      <c r="J4205" s="41">
        <f t="shared" si="463"/>
        <v>892.65999999996177</v>
      </c>
      <c r="L4205" t="str">
        <f t="shared" si="464"/>
        <v>841,10</v>
      </c>
      <c r="M4205" s="41">
        <f t="shared" si="465"/>
        <v>892.65999999996177</v>
      </c>
    </row>
    <row r="4206" spans="2:13" x14ac:dyDescent="0.2">
      <c r="B4206" s="41">
        <f t="shared" si="459"/>
        <v>10712.039999999541</v>
      </c>
      <c r="C4206" s="41">
        <f>Motor!$E$5</f>
        <v>1900</v>
      </c>
      <c r="D4206" s="41">
        <f>Motor!$E$6</f>
        <v>0</v>
      </c>
      <c r="E4206" s="41">
        <f t="shared" si="460"/>
        <v>12612.039999999541</v>
      </c>
      <c r="F4206" s="41">
        <f t="shared" si="461"/>
        <v>1051</v>
      </c>
      <c r="G4206" s="41">
        <f>IF(VLOOKUP(F4206,Constantes!$D$2:$E$11,2,TRUE)=0,+F4206,VLOOKUP(F4206,Constantes!$D$2:$E$11,2,TRUE))</f>
        <v>1097</v>
      </c>
      <c r="H4206" s="41">
        <f>ROUND(+Motor!$D$15*Iteración!G4206,2)</f>
        <v>51.56</v>
      </c>
      <c r="I4206" s="48">
        <f t="shared" si="462"/>
        <v>841.1099999999617</v>
      </c>
      <c r="J4206" s="41">
        <f t="shared" si="463"/>
        <v>892.66999999996176</v>
      </c>
      <c r="L4206" t="str">
        <f t="shared" si="464"/>
        <v>841,11</v>
      </c>
      <c r="M4206" s="41">
        <f t="shared" si="465"/>
        <v>892.66999999996176</v>
      </c>
    </row>
    <row r="4207" spans="2:13" x14ac:dyDescent="0.2">
      <c r="B4207" s="41">
        <f t="shared" si="459"/>
        <v>10712.159999999541</v>
      </c>
      <c r="C4207" s="41">
        <f>Motor!$E$5</f>
        <v>1900</v>
      </c>
      <c r="D4207" s="41">
        <f>Motor!$E$6</f>
        <v>0</v>
      </c>
      <c r="E4207" s="41">
        <f t="shared" si="460"/>
        <v>12612.159999999541</v>
      </c>
      <c r="F4207" s="41">
        <f t="shared" si="461"/>
        <v>1051.01</v>
      </c>
      <c r="G4207" s="41">
        <f>IF(VLOOKUP(F4207,Constantes!$D$2:$E$11,2,TRUE)=0,+F4207,VLOOKUP(F4207,Constantes!$D$2:$E$11,2,TRUE))</f>
        <v>1097</v>
      </c>
      <c r="H4207" s="41">
        <f>ROUND(+Motor!$D$15*Iteración!G4207,2)</f>
        <v>51.56</v>
      </c>
      <c r="I4207" s="48">
        <f t="shared" si="462"/>
        <v>841.11999999996169</v>
      </c>
      <c r="J4207" s="41">
        <f t="shared" si="463"/>
        <v>892.67999999996175</v>
      </c>
      <c r="L4207" t="str">
        <f t="shared" si="464"/>
        <v>841,12</v>
      </c>
      <c r="M4207" s="41">
        <f t="shared" si="465"/>
        <v>892.67999999996175</v>
      </c>
    </row>
    <row r="4208" spans="2:13" x14ac:dyDescent="0.2">
      <c r="B4208" s="41">
        <f t="shared" si="459"/>
        <v>10712.27999999954</v>
      </c>
      <c r="C4208" s="41">
        <f>Motor!$E$5</f>
        <v>1900</v>
      </c>
      <c r="D4208" s="41">
        <f>Motor!$E$6</f>
        <v>0</v>
      </c>
      <c r="E4208" s="41">
        <f t="shared" si="460"/>
        <v>12612.27999999954</v>
      </c>
      <c r="F4208" s="41">
        <f t="shared" si="461"/>
        <v>1051.02</v>
      </c>
      <c r="G4208" s="41">
        <f>IF(VLOOKUP(F4208,Constantes!$D$2:$E$11,2,TRUE)=0,+F4208,VLOOKUP(F4208,Constantes!$D$2:$E$11,2,TRUE))</f>
        <v>1097</v>
      </c>
      <c r="H4208" s="41">
        <f>ROUND(+Motor!$D$15*Iteración!G4208,2)</f>
        <v>51.56</v>
      </c>
      <c r="I4208" s="48">
        <f t="shared" si="462"/>
        <v>841.12999999996168</v>
      </c>
      <c r="J4208" s="41">
        <f t="shared" si="463"/>
        <v>892.68999999996174</v>
      </c>
      <c r="L4208" t="str">
        <f t="shared" si="464"/>
        <v>841,13</v>
      </c>
      <c r="M4208" s="41">
        <f t="shared" si="465"/>
        <v>892.68999999996174</v>
      </c>
    </row>
    <row r="4209" spans="2:13" x14ac:dyDescent="0.2">
      <c r="B4209" s="41">
        <f t="shared" si="459"/>
        <v>10712.399999999541</v>
      </c>
      <c r="C4209" s="41">
        <f>Motor!$E$5</f>
        <v>1900</v>
      </c>
      <c r="D4209" s="41">
        <f>Motor!$E$6</f>
        <v>0</v>
      </c>
      <c r="E4209" s="41">
        <f t="shared" si="460"/>
        <v>12612.399999999541</v>
      </c>
      <c r="F4209" s="41">
        <f t="shared" si="461"/>
        <v>1051.03</v>
      </c>
      <c r="G4209" s="41">
        <f>IF(VLOOKUP(F4209,Constantes!$D$2:$E$11,2,TRUE)=0,+F4209,VLOOKUP(F4209,Constantes!$D$2:$E$11,2,TRUE))</f>
        <v>1097</v>
      </c>
      <c r="H4209" s="41">
        <f>ROUND(+Motor!$D$15*Iteración!G4209,2)</f>
        <v>51.56</v>
      </c>
      <c r="I4209" s="48">
        <f t="shared" si="462"/>
        <v>841.13999999996167</v>
      </c>
      <c r="J4209" s="41">
        <f t="shared" si="463"/>
        <v>892.69999999996173</v>
      </c>
      <c r="L4209" t="str">
        <f t="shared" si="464"/>
        <v>841,14</v>
      </c>
      <c r="M4209" s="41">
        <f t="shared" si="465"/>
        <v>892.69999999996173</v>
      </c>
    </row>
    <row r="4210" spans="2:13" x14ac:dyDescent="0.2">
      <c r="B4210" s="41">
        <f t="shared" si="459"/>
        <v>10712.51999999954</v>
      </c>
      <c r="C4210" s="41">
        <f>Motor!$E$5</f>
        <v>1900</v>
      </c>
      <c r="D4210" s="41">
        <f>Motor!$E$6</f>
        <v>0</v>
      </c>
      <c r="E4210" s="41">
        <f t="shared" si="460"/>
        <v>12612.51999999954</v>
      </c>
      <c r="F4210" s="41">
        <f t="shared" si="461"/>
        <v>1051.04</v>
      </c>
      <c r="G4210" s="41">
        <f>IF(VLOOKUP(F4210,Constantes!$D$2:$E$11,2,TRUE)=0,+F4210,VLOOKUP(F4210,Constantes!$D$2:$E$11,2,TRUE))</f>
        <v>1097</v>
      </c>
      <c r="H4210" s="41">
        <f>ROUND(+Motor!$D$15*Iteración!G4210,2)</f>
        <v>51.56</v>
      </c>
      <c r="I4210" s="48">
        <f t="shared" si="462"/>
        <v>841.14999999996166</v>
      </c>
      <c r="J4210" s="41">
        <f t="shared" si="463"/>
        <v>892.70999999996172</v>
      </c>
      <c r="L4210" t="str">
        <f t="shared" si="464"/>
        <v>841,15</v>
      </c>
      <c r="M4210" s="41">
        <f t="shared" si="465"/>
        <v>892.70999999996172</v>
      </c>
    </row>
    <row r="4211" spans="2:13" x14ac:dyDescent="0.2">
      <c r="B4211" s="41">
        <f t="shared" si="459"/>
        <v>10712.639999999541</v>
      </c>
      <c r="C4211" s="41">
        <f>Motor!$E$5</f>
        <v>1900</v>
      </c>
      <c r="D4211" s="41">
        <f>Motor!$E$6</f>
        <v>0</v>
      </c>
      <c r="E4211" s="41">
        <f t="shared" si="460"/>
        <v>12612.639999999541</v>
      </c>
      <c r="F4211" s="41">
        <f t="shared" si="461"/>
        <v>1051.05</v>
      </c>
      <c r="G4211" s="41">
        <f>IF(VLOOKUP(F4211,Constantes!$D$2:$E$11,2,TRUE)=0,+F4211,VLOOKUP(F4211,Constantes!$D$2:$E$11,2,TRUE))</f>
        <v>1097</v>
      </c>
      <c r="H4211" s="41">
        <f>ROUND(+Motor!$D$15*Iteración!G4211,2)</f>
        <v>51.56</v>
      </c>
      <c r="I4211" s="48">
        <f t="shared" si="462"/>
        <v>841.15999999996166</v>
      </c>
      <c r="J4211" s="41">
        <f t="shared" si="463"/>
        <v>892.71999999996171</v>
      </c>
      <c r="L4211" t="str">
        <f t="shared" si="464"/>
        <v>841,16</v>
      </c>
      <c r="M4211" s="41">
        <f t="shared" si="465"/>
        <v>892.71999999996171</v>
      </c>
    </row>
    <row r="4212" spans="2:13" x14ac:dyDescent="0.2">
      <c r="B4212" s="41">
        <f t="shared" si="459"/>
        <v>10712.75999999954</v>
      </c>
      <c r="C4212" s="41">
        <f>Motor!$E$5</f>
        <v>1900</v>
      </c>
      <c r="D4212" s="41">
        <f>Motor!$E$6</f>
        <v>0</v>
      </c>
      <c r="E4212" s="41">
        <f t="shared" si="460"/>
        <v>12612.75999999954</v>
      </c>
      <c r="F4212" s="41">
        <f t="shared" si="461"/>
        <v>1051.06</v>
      </c>
      <c r="G4212" s="41">
        <f>IF(VLOOKUP(F4212,Constantes!$D$2:$E$11,2,TRUE)=0,+F4212,VLOOKUP(F4212,Constantes!$D$2:$E$11,2,TRUE))</f>
        <v>1097</v>
      </c>
      <c r="H4212" s="41">
        <f>ROUND(+Motor!$D$15*Iteración!G4212,2)</f>
        <v>51.56</v>
      </c>
      <c r="I4212" s="48">
        <f t="shared" si="462"/>
        <v>841.16999999996165</v>
      </c>
      <c r="J4212" s="41">
        <f t="shared" si="463"/>
        <v>892.72999999996171</v>
      </c>
      <c r="L4212" t="str">
        <f t="shared" si="464"/>
        <v>841,17</v>
      </c>
      <c r="M4212" s="41">
        <f t="shared" si="465"/>
        <v>892.72999999996171</v>
      </c>
    </row>
    <row r="4213" spans="2:13" x14ac:dyDescent="0.2">
      <c r="B4213" s="41">
        <f t="shared" si="459"/>
        <v>10712.879999999541</v>
      </c>
      <c r="C4213" s="41">
        <f>Motor!$E$5</f>
        <v>1900</v>
      </c>
      <c r="D4213" s="41">
        <f>Motor!$E$6</f>
        <v>0</v>
      </c>
      <c r="E4213" s="41">
        <f t="shared" si="460"/>
        <v>12612.879999999541</v>
      </c>
      <c r="F4213" s="41">
        <f t="shared" si="461"/>
        <v>1051.07</v>
      </c>
      <c r="G4213" s="41">
        <f>IF(VLOOKUP(F4213,Constantes!$D$2:$E$11,2,TRUE)=0,+F4213,VLOOKUP(F4213,Constantes!$D$2:$E$11,2,TRUE))</f>
        <v>1097</v>
      </c>
      <c r="H4213" s="41">
        <f>ROUND(+Motor!$D$15*Iteración!G4213,2)</f>
        <v>51.56</v>
      </c>
      <c r="I4213" s="48">
        <f t="shared" si="462"/>
        <v>841.17999999996164</v>
      </c>
      <c r="J4213" s="41">
        <f t="shared" si="463"/>
        <v>892.7399999999617</v>
      </c>
      <c r="L4213" t="str">
        <f t="shared" si="464"/>
        <v>841,18</v>
      </c>
      <c r="M4213" s="41">
        <f t="shared" si="465"/>
        <v>892.7399999999617</v>
      </c>
    </row>
    <row r="4214" spans="2:13" x14ac:dyDescent="0.2">
      <c r="B4214" s="41">
        <f t="shared" si="459"/>
        <v>10712.99999999954</v>
      </c>
      <c r="C4214" s="41">
        <f>Motor!$E$5</f>
        <v>1900</v>
      </c>
      <c r="D4214" s="41">
        <f>Motor!$E$6</f>
        <v>0</v>
      </c>
      <c r="E4214" s="41">
        <f t="shared" si="460"/>
        <v>12612.99999999954</v>
      </c>
      <c r="F4214" s="41">
        <f t="shared" si="461"/>
        <v>1051.08</v>
      </c>
      <c r="G4214" s="41">
        <f>IF(VLOOKUP(F4214,Constantes!$D$2:$E$11,2,TRUE)=0,+F4214,VLOOKUP(F4214,Constantes!$D$2:$E$11,2,TRUE))</f>
        <v>1097</v>
      </c>
      <c r="H4214" s="41">
        <f>ROUND(+Motor!$D$15*Iteración!G4214,2)</f>
        <v>51.56</v>
      </c>
      <c r="I4214" s="48">
        <f t="shared" si="462"/>
        <v>841.18999999996163</v>
      </c>
      <c r="J4214" s="41">
        <f t="shared" si="463"/>
        <v>892.74999999996169</v>
      </c>
      <c r="L4214" t="str">
        <f t="shared" si="464"/>
        <v>841,19</v>
      </c>
      <c r="M4214" s="41">
        <f t="shared" si="465"/>
        <v>892.74999999996169</v>
      </c>
    </row>
    <row r="4215" spans="2:13" x14ac:dyDescent="0.2">
      <c r="B4215" s="41">
        <f t="shared" si="459"/>
        <v>10713.119999999541</v>
      </c>
      <c r="C4215" s="41">
        <f>Motor!$E$5</f>
        <v>1900</v>
      </c>
      <c r="D4215" s="41">
        <f>Motor!$E$6</f>
        <v>0</v>
      </c>
      <c r="E4215" s="41">
        <f t="shared" si="460"/>
        <v>12613.119999999541</v>
      </c>
      <c r="F4215" s="41">
        <f t="shared" si="461"/>
        <v>1051.0899999999999</v>
      </c>
      <c r="G4215" s="41">
        <f>IF(VLOOKUP(F4215,Constantes!$D$2:$E$11,2,TRUE)=0,+F4215,VLOOKUP(F4215,Constantes!$D$2:$E$11,2,TRUE))</f>
        <v>1097</v>
      </c>
      <c r="H4215" s="41">
        <f>ROUND(+Motor!$D$15*Iteración!G4215,2)</f>
        <v>51.56</v>
      </c>
      <c r="I4215" s="48">
        <f t="shared" si="462"/>
        <v>841.19999999996162</v>
      </c>
      <c r="J4215" s="41">
        <f t="shared" si="463"/>
        <v>892.75999999996168</v>
      </c>
      <c r="L4215" t="str">
        <f t="shared" si="464"/>
        <v>841,20</v>
      </c>
      <c r="M4215" s="41">
        <f t="shared" si="465"/>
        <v>892.75999999996168</v>
      </c>
    </row>
    <row r="4216" spans="2:13" x14ac:dyDescent="0.2">
      <c r="B4216" s="41">
        <f t="shared" si="459"/>
        <v>10713.23999999954</v>
      </c>
      <c r="C4216" s="41">
        <f>Motor!$E$5</f>
        <v>1900</v>
      </c>
      <c r="D4216" s="41">
        <f>Motor!$E$6</f>
        <v>0</v>
      </c>
      <c r="E4216" s="41">
        <f t="shared" si="460"/>
        <v>12613.23999999954</v>
      </c>
      <c r="F4216" s="41">
        <f t="shared" si="461"/>
        <v>1051.0999999999999</v>
      </c>
      <c r="G4216" s="41">
        <f>IF(VLOOKUP(F4216,Constantes!$D$2:$E$11,2,TRUE)=0,+F4216,VLOOKUP(F4216,Constantes!$D$2:$E$11,2,TRUE))</f>
        <v>1097</v>
      </c>
      <c r="H4216" s="41">
        <f>ROUND(+Motor!$D$15*Iteración!G4216,2)</f>
        <v>51.56</v>
      </c>
      <c r="I4216" s="48">
        <f t="shared" si="462"/>
        <v>841.20999999996161</v>
      </c>
      <c r="J4216" s="41">
        <f t="shared" si="463"/>
        <v>892.76999999996167</v>
      </c>
      <c r="L4216" t="str">
        <f t="shared" si="464"/>
        <v>841,21</v>
      </c>
      <c r="M4216" s="41">
        <f t="shared" si="465"/>
        <v>892.76999999996167</v>
      </c>
    </row>
    <row r="4217" spans="2:13" x14ac:dyDescent="0.2">
      <c r="B4217" s="41">
        <f t="shared" si="459"/>
        <v>10713.35999999954</v>
      </c>
      <c r="C4217" s="41">
        <f>Motor!$E$5</f>
        <v>1900</v>
      </c>
      <c r="D4217" s="41">
        <f>Motor!$E$6</f>
        <v>0</v>
      </c>
      <c r="E4217" s="41">
        <f t="shared" si="460"/>
        <v>12613.35999999954</v>
      </c>
      <c r="F4217" s="41">
        <f t="shared" si="461"/>
        <v>1051.1099999999999</v>
      </c>
      <c r="G4217" s="41">
        <f>IF(VLOOKUP(F4217,Constantes!$D$2:$E$11,2,TRUE)=0,+F4217,VLOOKUP(F4217,Constantes!$D$2:$E$11,2,TRUE))</f>
        <v>1097</v>
      </c>
      <c r="H4217" s="41">
        <f>ROUND(+Motor!$D$15*Iteración!G4217,2)</f>
        <v>51.56</v>
      </c>
      <c r="I4217" s="48">
        <f t="shared" si="462"/>
        <v>841.2199999999616</v>
      </c>
      <c r="J4217" s="41">
        <f t="shared" si="463"/>
        <v>892.77999999996166</v>
      </c>
      <c r="L4217" t="str">
        <f t="shared" si="464"/>
        <v>841,22</v>
      </c>
      <c r="M4217" s="41">
        <f t="shared" si="465"/>
        <v>892.77999999996166</v>
      </c>
    </row>
    <row r="4218" spans="2:13" x14ac:dyDescent="0.2">
      <c r="B4218" s="41">
        <f t="shared" si="459"/>
        <v>10713.479999999539</v>
      </c>
      <c r="C4218" s="41">
        <f>Motor!$E$5</f>
        <v>1900</v>
      </c>
      <c r="D4218" s="41">
        <f>Motor!$E$6</f>
        <v>0</v>
      </c>
      <c r="E4218" s="41">
        <f t="shared" si="460"/>
        <v>12613.479999999539</v>
      </c>
      <c r="F4218" s="41">
        <f t="shared" si="461"/>
        <v>1051.1199999999999</v>
      </c>
      <c r="G4218" s="41">
        <f>IF(VLOOKUP(F4218,Constantes!$D$2:$E$11,2,TRUE)=0,+F4218,VLOOKUP(F4218,Constantes!$D$2:$E$11,2,TRUE))</f>
        <v>1097</v>
      </c>
      <c r="H4218" s="41">
        <f>ROUND(+Motor!$D$15*Iteración!G4218,2)</f>
        <v>51.56</v>
      </c>
      <c r="I4218" s="48">
        <f t="shared" si="462"/>
        <v>841.22999999996159</v>
      </c>
      <c r="J4218" s="41">
        <f t="shared" si="463"/>
        <v>892.78999999996165</v>
      </c>
      <c r="L4218" t="str">
        <f t="shared" si="464"/>
        <v>841,23</v>
      </c>
      <c r="M4218" s="41">
        <f t="shared" si="465"/>
        <v>892.78999999996165</v>
      </c>
    </row>
    <row r="4219" spans="2:13" x14ac:dyDescent="0.2">
      <c r="B4219" s="41">
        <f t="shared" si="459"/>
        <v>10713.59999999954</v>
      </c>
      <c r="C4219" s="41">
        <f>Motor!$E$5</f>
        <v>1900</v>
      </c>
      <c r="D4219" s="41">
        <f>Motor!$E$6</f>
        <v>0</v>
      </c>
      <c r="E4219" s="41">
        <f t="shared" si="460"/>
        <v>12613.59999999954</v>
      </c>
      <c r="F4219" s="41">
        <f t="shared" si="461"/>
        <v>1051.1300000000001</v>
      </c>
      <c r="G4219" s="41">
        <f>IF(VLOOKUP(F4219,Constantes!$D$2:$E$11,2,TRUE)=0,+F4219,VLOOKUP(F4219,Constantes!$D$2:$E$11,2,TRUE))</f>
        <v>1097</v>
      </c>
      <c r="H4219" s="41">
        <f>ROUND(+Motor!$D$15*Iteración!G4219,2)</f>
        <v>51.56</v>
      </c>
      <c r="I4219" s="48">
        <f t="shared" si="462"/>
        <v>841.23999999996158</v>
      </c>
      <c r="J4219" s="41">
        <f t="shared" si="463"/>
        <v>892.79999999996164</v>
      </c>
      <c r="L4219" t="str">
        <f t="shared" si="464"/>
        <v>841,24</v>
      </c>
      <c r="M4219" s="41">
        <f t="shared" si="465"/>
        <v>892.79999999996164</v>
      </c>
    </row>
    <row r="4220" spans="2:13" x14ac:dyDescent="0.2">
      <c r="B4220" s="41">
        <f t="shared" si="459"/>
        <v>10713.719999999539</v>
      </c>
      <c r="C4220" s="41">
        <f>Motor!$E$5</f>
        <v>1900</v>
      </c>
      <c r="D4220" s="41">
        <f>Motor!$E$6</f>
        <v>0</v>
      </c>
      <c r="E4220" s="41">
        <f t="shared" si="460"/>
        <v>12613.719999999539</v>
      </c>
      <c r="F4220" s="41">
        <f t="shared" si="461"/>
        <v>1051.1400000000001</v>
      </c>
      <c r="G4220" s="41">
        <f>IF(VLOOKUP(F4220,Constantes!$D$2:$E$11,2,TRUE)=0,+F4220,VLOOKUP(F4220,Constantes!$D$2:$E$11,2,TRUE))</f>
        <v>1097</v>
      </c>
      <c r="H4220" s="41">
        <f>ROUND(+Motor!$D$15*Iteración!G4220,2)</f>
        <v>51.56</v>
      </c>
      <c r="I4220" s="48">
        <f t="shared" si="462"/>
        <v>841.24999999996157</v>
      </c>
      <c r="J4220" s="41">
        <f t="shared" si="463"/>
        <v>892.80999999996163</v>
      </c>
      <c r="L4220" t="str">
        <f t="shared" si="464"/>
        <v>841,25</v>
      </c>
      <c r="M4220" s="41">
        <f t="shared" si="465"/>
        <v>892.80999999996163</v>
      </c>
    </row>
    <row r="4221" spans="2:13" x14ac:dyDescent="0.2">
      <c r="B4221" s="41">
        <f t="shared" si="459"/>
        <v>10713.83999999954</v>
      </c>
      <c r="C4221" s="41">
        <f>Motor!$E$5</f>
        <v>1900</v>
      </c>
      <c r="D4221" s="41">
        <f>Motor!$E$6</f>
        <v>0</v>
      </c>
      <c r="E4221" s="41">
        <f t="shared" si="460"/>
        <v>12613.83999999954</v>
      </c>
      <c r="F4221" s="41">
        <f t="shared" si="461"/>
        <v>1051.1500000000001</v>
      </c>
      <c r="G4221" s="41">
        <f>IF(VLOOKUP(F4221,Constantes!$D$2:$E$11,2,TRUE)=0,+F4221,VLOOKUP(F4221,Constantes!$D$2:$E$11,2,TRUE))</f>
        <v>1097</v>
      </c>
      <c r="H4221" s="41">
        <f>ROUND(+Motor!$D$15*Iteración!G4221,2)</f>
        <v>51.56</v>
      </c>
      <c r="I4221" s="48">
        <f t="shared" si="462"/>
        <v>841.25999999996156</v>
      </c>
      <c r="J4221" s="41">
        <f t="shared" si="463"/>
        <v>892.81999999996162</v>
      </c>
      <c r="L4221" t="str">
        <f t="shared" si="464"/>
        <v>841,26</v>
      </c>
      <c r="M4221" s="41">
        <f t="shared" si="465"/>
        <v>892.81999999996162</v>
      </c>
    </row>
    <row r="4222" spans="2:13" x14ac:dyDescent="0.2">
      <c r="B4222" s="41">
        <f t="shared" si="459"/>
        <v>10713.959999999539</v>
      </c>
      <c r="C4222" s="41">
        <f>Motor!$E$5</f>
        <v>1900</v>
      </c>
      <c r="D4222" s="41">
        <f>Motor!$E$6</f>
        <v>0</v>
      </c>
      <c r="E4222" s="41">
        <f t="shared" si="460"/>
        <v>12613.959999999539</v>
      </c>
      <c r="F4222" s="41">
        <f t="shared" si="461"/>
        <v>1051.1600000000001</v>
      </c>
      <c r="G4222" s="41">
        <f>IF(VLOOKUP(F4222,Constantes!$D$2:$E$11,2,TRUE)=0,+F4222,VLOOKUP(F4222,Constantes!$D$2:$E$11,2,TRUE))</f>
        <v>1097</v>
      </c>
      <c r="H4222" s="41">
        <f>ROUND(+Motor!$D$15*Iteración!G4222,2)</f>
        <v>51.56</v>
      </c>
      <c r="I4222" s="48">
        <f t="shared" si="462"/>
        <v>841.26999999996156</v>
      </c>
      <c r="J4222" s="41">
        <f t="shared" si="463"/>
        <v>892.82999999996161</v>
      </c>
      <c r="L4222" t="str">
        <f t="shared" si="464"/>
        <v>841,27</v>
      </c>
      <c r="M4222" s="41">
        <f t="shared" si="465"/>
        <v>892.82999999996161</v>
      </c>
    </row>
    <row r="4223" spans="2:13" x14ac:dyDescent="0.2">
      <c r="B4223" s="41">
        <f t="shared" si="459"/>
        <v>10714.07999999954</v>
      </c>
      <c r="C4223" s="41">
        <f>Motor!$E$5</f>
        <v>1900</v>
      </c>
      <c r="D4223" s="41">
        <f>Motor!$E$6</f>
        <v>0</v>
      </c>
      <c r="E4223" s="41">
        <f t="shared" si="460"/>
        <v>12614.07999999954</v>
      </c>
      <c r="F4223" s="41">
        <f t="shared" si="461"/>
        <v>1051.17</v>
      </c>
      <c r="G4223" s="41">
        <f>IF(VLOOKUP(F4223,Constantes!$D$2:$E$11,2,TRUE)=0,+F4223,VLOOKUP(F4223,Constantes!$D$2:$E$11,2,TRUE))</f>
        <v>1097</v>
      </c>
      <c r="H4223" s="41">
        <f>ROUND(+Motor!$D$15*Iteración!G4223,2)</f>
        <v>51.56</v>
      </c>
      <c r="I4223" s="48">
        <f t="shared" si="462"/>
        <v>841.27999999996155</v>
      </c>
      <c r="J4223" s="41">
        <f t="shared" si="463"/>
        <v>892.83999999996161</v>
      </c>
      <c r="L4223" t="str">
        <f t="shared" si="464"/>
        <v>841,28</v>
      </c>
      <c r="M4223" s="41">
        <f t="shared" si="465"/>
        <v>892.83999999996161</v>
      </c>
    </row>
    <row r="4224" spans="2:13" x14ac:dyDescent="0.2">
      <c r="B4224" s="41">
        <f t="shared" si="459"/>
        <v>10714.199999999539</v>
      </c>
      <c r="C4224" s="41">
        <f>Motor!$E$5</f>
        <v>1900</v>
      </c>
      <c r="D4224" s="41">
        <f>Motor!$E$6</f>
        <v>0</v>
      </c>
      <c r="E4224" s="41">
        <f t="shared" si="460"/>
        <v>12614.199999999539</v>
      </c>
      <c r="F4224" s="41">
        <f t="shared" si="461"/>
        <v>1051.18</v>
      </c>
      <c r="G4224" s="41">
        <f>IF(VLOOKUP(F4224,Constantes!$D$2:$E$11,2,TRUE)=0,+F4224,VLOOKUP(F4224,Constantes!$D$2:$E$11,2,TRUE))</f>
        <v>1097</v>
      </c>
      <c r="H4224" s="41">
        <f>ROUND(+Motor!$D$15*Iteración!G4224,2)</f>
        <v>51.56</v>
      </c>
      <c r="I4224" s="48">
        <f t="shared" si="462"/>
        <v>841.28999999996154</v>
      </c>
      <c r="J4224" s="41">
        <f t="shared" si="463"/>
        <v>892.8499999999616</v>
      </c>
      <c r="L4224" t="str">
        <f t="shared" si="464"/>
        <v>841,29</v>
      </c>
      <c r="M4224" s="41">
        <f t="shared" si="465"/>
        <v>892.8499999999616</v>
      </c>
    </row>
    <row r="4225" spans="2:13" x14ac:dyDescent="0.2">
      <c r="B4225" s="41">
        <f t="shared" si="459"/>
        <v>10714.31999999954</v>
      </c>
      <c r="C4225" s="41">
        <f>Motor!$E$5</f>
        <v>1900</v>
      </c>
      <c r="D4225" s="41">
        <f>Motor!$E$6</f>
        <v>0</v>
      </c>
      <c r="E4225" s="41">
        <f t="shared" si="460"/>
        <v>12614.31999999954</v>
      </c>
      <c r="F4225" s="41">
        <f t="shared" si="461"/>
        <v>1051.19</v>
      </c>
      <c r="G4225" s="41">
        <f>IF(VLOOKUP(F4225,Constantes!$D$2:$E$11,2,TRUE)=0,+F4225,VLOOKUP(F4225,Constantes!$D$2:$E$11,2,TRUE))</f>
        <v>1097</v>
      </c>
      <c r="H4225" s="41">
        <f>ROUND(+Motor!$D$15*Iteración!G4225,2)</f>
        <v>51.56</v>
      </c>
      <c r="I4225" s="48">
        <f t="shared" si="462"/>
        <v>841.29999999996153</v>
      </c>
      <c r="J4225" s="41">
        <f t="shared" si="463"/>
        <v>892.85999999996159</v>
      </c>
      <c r="L4225" t="str">
        <f t="shared" si="464"/>
        <v>841,30</v>
      </c>
      <c r="M4225" s="41">
        <f t="shared" si="465"/>
        <v>892.85999999996159</v>
      </c>
    </row>
    <row r="4226" spans="2:13" x14ac:dyDescent="0.2">
      <c r="B4226" s="41">
        <f t="shared" si="459"/>
        <v>10714.439999999538</v>
      </c>
      <c r="C4226" s="41">
        <f>Motor!$E$5</f>
        <v>1900</v>
      </c>
      <c r="D4226" s="41">
        <f>Motor!$E$6</f>
        <v>0</v>
      </c>
      <c r="E4226" s="41">
        <f t="shared" si="460"/>
        <v>12614.439999999538</v>
      </c>
      <c r="F4226" s="41">
        <f t="shared" si="461"/>
        <v>1051.2</v>
      </c>
      <c r="G4226" s="41">
        <f>IF(VLOOKUP(F4226,Constantes!$D$2:$E$11,2,TRUE)=0,+F4226,VLOOKUP(F4226,Constantes!$D$2:$E$11,2,TRUE))</f>
        <v>1097</v>
      </c>
      <c r="H4226" s="41">
        <f>ROUND(+Motor!$D$15*Iteración!G4226,2)</f>
        <v>51.56</v>
      </c>
      <c r="I4226" s="48">
        <f t="shared" si="462"/>
        <v>841.30999999996152</v>
      </c>
      <c r="J4226" s="41">
        <f t="shared" si="463"/>
        <v>892.86999999996158</v>
      </c>
      <c r="L4226" t="str">
        <f t="shared" si="464"/>
        <v>841,31</v>
      </c>
      <c r="M4226" s="41">
        <f t="shared" si="465"/>
        <v>892.86999999996158</v>
      </c>
    </row>
    <row r="4227" spans="2:13" x14ac:dyDescent="0.2">
      <c r="B4227" s="41">
        <f t="shared" si="459"/>
        <v>10714.559999999539</v>
      </c>
      <c r="C4227" s="41">
        <f>Motor!$E$5</f>
        <v>1900</v>
      </c>
      <c r="D4227" s="41">
        <f>Motor!$E$6</f>
        <v>0</v>
      </c>
      <c r="E4227" s="41">
        <f t="shared" si="460"/>
        <v>12614.559999999539</v>
      </c>
      <c r="F4227" s="41">
        <f t="shared" si="461"/>
        <v>1051.21</v>
      </c>
      <c r="G4227" s="41">
        <f>IF(VLOOKUP(F4227,Constantes!$D$2:$E$11,2,TRUE)=0,+F4227,VLOOKUP(F4227,Constantes!$D$2:$E$11,2,TRUE))</f>
        <v>1097</v>
      </c>
      <c r="H4227" s="41">
        <f>ROUND(+Motor!$D$15*Iteración!G4227,2)</f>
        <v>51.56</v>
      </c>
      <c r="I4227" s="48">
        <f t="shared" si="462"/>
        <v>841.31999999996151</v>
      </c>
      <c r="J4227" s="41">
        <f t="shared" si="463"/>
        <v>892.87999999996157</v>
      </c>
      <c r="L4227" t="str">
        <f t="shared" si="464"/>
        <v>841,32</v>
      </c>
      <c r="M4227" s="41">
        <f t="shared" si="465"/>
        <v>892.87999999996157</v>
      </c>
    </row>
    <row r="4228" spans="2:13" x14ac:dyDescent="0.2">
      <c r="B4228" s="41">
        <f t="shared" ref="B4228:B4291" si="466">+J4228*12</f>
        <v>10714.679999999538</v>
      </c>
      <c r="C4228" s="41">
        <f>Motor!$E$5</f>
        <v>1900</v>
      </c>
      <c r="D4228" s="41">
        <f>Motor!$E$6</f>
        <v>0</v>
      </c>
      <c r="E4228" s="41">
        <f t="shared" si="460"/>
        <v>12614.679999999538</v>
      </c>
      <c r="F4228" s="41">
        <f t="shared" si="461"/>
        <v>1051.22</v>
      </c>
      <c r="G4228" s="41">
        <f>IF(VLOOKUP(F4228,Constantes!$D$2:$E$11,2,TRUE)=0,+F4228,VLOOKUP(F4228,Constantes!$D$2:$E$11,2,TRUE))</f>
        <v>1097</v>
      </c>
      <c r="H4228" s="41">
        <f>ROUND(+Motor!$D$15*Iteración!G4228,2)</f>
        <v>51.56</v>
      </c>
      <c r="I4228" s="48">
        <f t="shared" si="462"/>
        <v>841.3299999999615</v>
      </c>
      <c r="J4228" s="41">
        <f t="shared" si="463"/>
        <v>892.88999999996156</v>
      </c>
      <c r="L4228" t="str">
        <f t="shared" si="464"/>
        <v>841,33</v>
      </c>
      <c r="M4228" s="41">
        <f t="shared" si="465"/>
        <v>892.88999999996156</v>
      </c>
    </row>
    <row r="4229" spans="2:13" x14ac:dyDescent="0.2">
      <c r="B4229" s="41">
        <f t="shared" si="466"/>
        <v>10714.799999999539</v>
      </c>
      <c r="C4229" s="41">
        <f>Motor!$E$5</f>
        <v>1900</v>
      </c>
      <c r="D4229" s="41">
        <f>Motor!$E$6</f>
        <v>0</v>
      </c>
      <c r="E4229" s="41">
        <f t="shared" ref="E4229:E4292" si="467">SUM(B4229:D4229)</f>
        <v>12614.799999999539</v>
      </c>
      <c r="F4229" s="41">
        <f t="shared" ref="F4229:F4292" si="468">ROUND(+E4229/12,2)</f>
        <v>1051.23</v>
      </c>
      <c r="G4229" s="41">
        <f>IF(VLOOKUP(F4229,Constantes!$D$2:$E$11,2,TRUE)=0,+F4229,VLOOKUP(F4229,Constantes!$D$2:$E$11,2,TRUE))</f>
        <v>1097</v>
      </c>
      <c r="H4229" s="41">
        <f>ROUND(+Motor!$D$15*Iteración!G4229,2)</f>
        <v>51.56</v>
      </c>
      <c r="I4229" s="48">
        <f t="shared" ref="I4229:I4292" si="469">+J4229-H4229</f>
        <v>841.33999999996149</v>
      </c>
      <c r="J4229" s="41">
        <f t="shared" ref="J4229:J4292" si="470">+J4228+$J$1</f>
        <v>892.89999999996155</v>
      </c>
      <c r="L4229" t="str">
        <f t="shared" si="464"/>
        <v>841,34</v>
      </c>
      <c r="M4229" s="41">
        <f t="shared" si="465"/>
        <v>892.89999999996155</v>
      </c>
    </row>
    <row r="4230" spans="2:13" x14ac:dyDescent="0.2">
      <c r="B4230" s="41">
        <f t="shared" si="466"/>
        <v>10714.919999999538</v>
      </c>
      <c r="C4230" s="41">
        <f>Motor!$E$5</f>
        <v>1900</v>
      </c>
      <c r="D4230" s="41">
        <f>Motor!$E$6</f>
        <v>0</v>
      </c>
      <c r="E4230" s="41">
        <f t="shared" si="467"/>
        <v>12614.919999999538</v>
      </c>
      <c r="F4230" s="41">
        <f t="shared" si="468"/>
        <v>1051.24</v>
      </c>
      <c r="G4230" s="41">
        <f>IF(VLOOKUP(F4230,Constantes!$D$2:$E$11,2,TRUE)=0,+F4230,VLOOKUP(F4230,Constantes!$D$2:$E$11,2,TRUE))</f>
        <v>1097</v>
      </c>
      <c r="H4230" s="41">
        <f>ROUND(+Motor!$D$15*Iteración!G4230,2)</f>
        <v>51.56</v>
      </c>
      <c r="I4230" s="48">
        <f t="shared" si="469"/>
        <v>841.34999999996148</v>
      </c>
      <c r="J4230" s="41">
        <f t="shared" si="470"/>
        <v>892.90999999996154</v>
      </c>
      <c r="L4230" t="str">
        <f t="shared" si="464"/>
        <v>841,35</v>
      </c>
      <c r="M4230" s="41">
        <f t="shared" si="465"/>
        <v>892.90999999996154</v>
      </c>
    </row>
    <row r="4231" spans="2:13" x14ac:dyDescent="0.2">
      <c r="B4231" s="41">
        <f t="shared" si="466"/>
        <v>10715.039999999539</v>
      </c>
      <c r="C4231" s="41">
        <f>Motor!$E$5</f>
        <v>1900</v>
      </c>
      <c r="D4231" s="41">
        <f>Motor!$E$6</f>
        <v>0</v>
      </c>
      <c r="E4231" s="41">
        <f t="shared" si="467"/>
        <v>12615.039999999539</v>
      </c>
      <c r="F4231" s="41">
        <f t="shared" si="468"/>
        <v>1051.25</v>
      </c>
      <c r="G4231" s="41">
        <f>IF(VLOOKUP(F4231,Constantes!$D$2:$E$11,2,TRUE)=0,+F4231,VLOOKUP(F4231,Constantes!$D$2:$E$11,2,TRUE))</f>
        <v>1097</v>
      </c>
      <c r="H4231" s="41">
        <f>ROUND(+Motor!$D$15*Iteración!G4231,2)</f>
        <v>51.56</v>
      </c>
      <c r="I4231" s="48">
        <f t="shared" si="469"/>
        <v>841.35999999996147</v>
      </c>
      <c r="J4231" s="41">
        <f t="shared" si="470"/>
        <v>892.91999999996153</v>
      </c>
      <c r="L4231" t="str">
        <f t="shared" si="464"/>
        <v>841,36</v>
      </c>
      <c r="M4231" s="41">
        <f t="shared" si="465"/>
        <v>892.91999999996153</v>
      </c>
    </row>
    <row r="4232" spans="2:13" x14ac:dyDescent="0.2">
      <c r="B4232" s="41">
        <f t="shared" si="466"/>
        <v>10715.159999999538</v>
      </c>
      <c r="C4232" s="41">
        <f>Motor!$E$5</f>
        <v>1900</v>
      </c>
      <c r="D4232" s="41">
        <f>Motor!$E$6</f>
        <v>0</v>
      </c>
      <c r="E4232" s="41">
        <f t="shared" si="467"/>
        <v>12615.159999999538</v>
      </c>
      <c r="F4232" s="41">
        <f t="shared" si="468"/>
        <v>1051.26</v>
      </c>
      <c r="G4232" s="41">
        <f>IF(VLOOKUP(F4232,Constantes!$D$2:$E$11,2,TRUE)=0,+F4232,VLOOKUP(F4232,Constantes!$D$2:$E$11,2,TRUE))</f>
        <v>1097</v>
      </c>
      <c r="H4232" s="41">
        <f>ROUND(+Motor!$D$15*Iteración!G4232,2)</f>
        <v>51.56</v>
      </c>
      <c r="I4232" s="48">
        <f t="shared" si="469"/>
        <v>841.36999999996146</v>
      </c>
      <c r="J4232" s="41">
        <f t="shared" si="470"/>
        <v>892.92999999996152</v>
      </c>
      <c r="L4232" t="str">
        <f t="shared" si="464"/>
        <v>841,37</v>
      </c>
      <c r="M4232" s="41">
        <f t="shared" si="465"/>
        <v>892.92999999996152</v>
      </c>
    </row>
    <row r="4233" spans="2:13" x14ac:dyDescent="0.2">
      <c r="B4233" s="41">
        <f t="shared" si="466"/>
        <v>10715.279999999539</v>
      </c>
      <c r="C4233" s="41">
        <f>Motor!$E$5</f>
        <v>1900</v>
      </c>
      <c r="D4233" s="41">
        <f>Motor!$E$6</f>
        <v>0</v>
      </c>
      <c r="E4233" s="41">
        <f t="shared" si="467"/>
        <v>12615.279999999539</v>
      </c>
      <c r="F4233" s="41">
        <f t="shared" si="468"/>
        <v>1051.27</v>
      </c>
      <c r="G4233" s="41">
        <f>IF(VLOOKUP(F4233,Constantes!$D$2:$E$11,2,TRUE)=0,+F4233,VLOOKUP(F4233,Constantes!$D$2:$E$11,2,TRUE))</f>
        <v>1097</v>
      </c>
      <c r="H4233" s="41">
        <f>ROUND(+Motor!$D$15*Iteración!G4233,2)</f>
        <v>51.56</v>
      </c>
      <c r="I4233" s="48">
        <f t="shared" si="469"/>
        <v>841.37999999996146</v>
      </c>
      <c r="J4233" s="41">
        <f t="shared" si="470"/>
        <v>892.93999999996151</v>
      </c>
      <c r="L4233" t="str">
        <f t="shared" si="464"/>
        <v>841,38</v>
      </c>
      <c r="M4233" s="41">
        <f t="shared" si="465"/>
        <v>892.93999999996151</v>
      </c>
    </row>
    <row r="4234" spans="2:13" x14ac:dyDescent="0.2">
      <c r="B4234" s="41">
        <f t="shared" si="466"/>
        <v>10715.399999999538</v>
      </c>
      <c r="C4234" s="41">
        <f>Motor!$E$5</f>
        <v>1900</v>
      </c>
      <c r="D4234" s="41">
        <f>Motor!$E$6</f>
        <v>0</v>
      </c>
      <c r="E4234" s="41">
        <f t="shared" si="467"/>
        <v>12615.399999999538</v>
      </c>
      <c r="F4234" s="41">
        <f t="shared" si="468"/>
        <v>1051.28</v>
      </c>
      <c r="G4234" s="41">
        <f>IF(VLOOKUP(F4234,Constantes!$D$2:$E$11,2,TRUE)=0,+F4234,VLOOKUP(F4234,Constantes!$D$2:$E$11,2,TRUE))</f>
        <v>1097</v>
      </c>
      <c r="H4234" s="41">
        <f>ROUND(+Motor!$D$15*Iteración!G4234,2)</f>
        <v>51.56</v>
      </c>
      <c r="I4234" s="48">
        <f t="shared" si="469"/>
        <v>841.38999999996145</v>
      </c>
      <c r="J4234" s="41">
        <f t="shared" si="470"/>
        <v>892.94999999996151</v>
      </c>
      <c r="L4234" t="str">
        <f t="shared" si="464"/>
        <v>841,39</v>
      </c>
      <c r="M4234" s="41">
        <f t="shared" si="465"/>
        <v>892.94999999996151</v>
      </c>
    </row>
    <row r="4235" spans="2:13" x14ac:dyDescent="0.2">
      <c r="B4235" s="41">
        <f t="shared" si="466"/>
        <v>10715.519999999538</v>
      </c>
      <c r="C4235" s="41">
        <f>Motor!$E$5</f>
        <v>1900</v>
      </c>
      <c r="D4235" s="41">
        <f>Motor!$E$6</f>
        <v>0</v>
      </c>
      <c r="E4235" s="41">
        <f t="shared" si="467"/>
        <v>12615.519999999538</v>
      </c>
      <c r="F4235" s="41">
        <f t="shared" si="468"/>
        <v>1051.29</v>
      </c>
      <c r="G4235" s="41">
        <f>IF(VLOOKUP(F4235,Constantes!$D$2:$E$11,2,TRUE)=0,+F4235,VLOOKUP(F4235,Constantes!$D$2:$E$11,2,TRUE))</f>
        <v>1097</v>
      </c>
      <c r="H4235" s="41">
        <f>ROUND(+Motor!$D$15*Iteración!G4235,2)</f>
        <v>51.56</v>
      </c>
      <c r="I4235" s="48">
        <f t="shared" si="469"/>
        <v>841.39999999996144</v>
      </c>
      <c r="J4235" s="41">
        <f t="shared" si="470"/>
        <v>892.9599999999615</v>
      </c>
      <c r="L4235" t="str">
        <f t="shared" si="464"/>
        <v>841,40</v>
      </c>
      <c r="M4235" s="41">
        <f t="shared" si="465"/>
        <v>892.9599999999615</v>
      </c>
    </row>
    <row r="4236" spans="2:13" x14ac:dyDescent="0.2">
      <c r="B4236" s="41">
        <f t="shared" si="466"/>
        <v>10715.639999999537</v>
      </c>
      <c r="C4236" s="41">
        <f>Motor!$E$5</f>
        <v>1900</v>
      </c>
      <c r="D4236" s="41">
        <f>Motor!$E$6</f>
        <v>0</v>
      </c>
      <c r="E4236" s="41">
        <f t="shared" si="467"/>
        <v>12615.639999999537</v>
      </c>
      <c r="F4236" s="41">
        <f t="shared" si="468"/>
        <v>1051.3</v>
      </c>
      <c r="G4236" s="41">
        <f>IF(VLOOKUP(F4236,Constantes!$D$2:$E$11,2,TRUE)=0,+F4236,VLOOKUP(F4236,Constantes!$D$2:$E$11,2,TRUE))</f>
        <v>1097</v>
      </c>
      <c r="H4236" s="41">
        <f>ROUND(+Motor!$D$15*Iteración!G4236,2)</f>
        <v>51.56</v>
      </c>
      <c r="I4236" s="48">
        <f t="shared" si="469"/>
        <v>841.40999999996143</v>
      </c>
      <c r="J4236" s="41">
        <f t="shared" si="470"/>
        <v>892.96999999996149</v>
      </c>
      <c r="L4236" t="str">
        <f t="shared" si="464"/>
        <v>841,41</v>
      </c>
      <c r="M4236" s="41">
        <f t="shared" si="465"/>
        <v>892.96999999996149</v>
      </c>
    </row>
    <row r="4237" spans="2:13" x14ac:dyDescent="0.2">
      <c r="B4237" s="41">
        <f t="shared" si="466"/>
        <v>10715.759999999538</v>
      </c>
      <c r="C4237" s="41">
        <f>Motor!$E$5</f>
        <v>1900</v>
      </c>
      <c r="D4237" s="41">
        <f>Motor!$E$6</f>
        <v>0</v>
      </c>
      <c r="E4237" s="41">
        <f t="shared" si="467"/>
        <v>12615.759999999538</v>
      </c>
      <c r="F4237" s="41">
        <f t="shared" si="468"/>
        <v>1051.31</v>
      </c>
      <c r="G4237" s="41">
        <f>IF(VLOOKUP(F4237,Constantes!$D$2:$E$11,2,TRUE)=0,+F4237,VLOOKUP(F4237,Constantes!$D$2:$E$11,2,TRUE))</f>
        <v>1097</v>
      </c>
      <c r="H4237" s="41">
        <f>ROUND(+Motor!$D$15*Iteración!G4237,2)</f>
        <v>51.56</v>
      </c>
      <c r="I4237" s="48">
        <f t="shared" si="469"/>
        <v>841.41999999996142</v>
      </c>
      <c r="J4237" s="41">
        <f t="shared" si="470"/>
        <v>892.97999999996148</v>
      </c>
      <c r="L4237" t="str">
        <f t="shared" si="464"/>
        <v>841,42</v>
      </c>
      <c r="M4237" s="41">
        <f t="shared" si="465"/>
        <v>892.97999999996148</v>
      </c>
    </row>
    <row r="4238" spans="2:13" x14ac:dyDescent="0.2">
      <c r="B4238" s="41">
        <f t="shared" si="466"/>
        <v>10715.879999999537</v>
      </c>
      <c r="C4238" s="41">
        <f>Motor!$E$5</f>
        <v>1900</v>
      </c>
      <c r="D4238" s="41">
        <f>Motor!$E$6</f>
        <v>0</v>
      </c>
      <c r="E4238" s="41">
        <f t="shared" si="467"/>
        <v>12615.879999999537</v>
      </c>
      <c r="F4238" s="41">
        <f t="shared" si="468"/>
        <v>1051.32</v>
      </c>
      <c r="G4238" s="41">
        <f>IF(VLOOKUP(F4238,Constantes!$D$2:$E$11,2,TRUE)=0,+F4238,VLOOKUP(F4238,Constantes!$D$2:$E$11,2,TRUE))</f>
        <v>1097</v>
      </c>
      <c r="H4238" s="41">
        <f>ROUND(+Motor!$D$15*Iteración!G4238,2)</f>
        <v>51.56</v>
      </c>
      <c r="I4238" s="48">
        <f t="shared" si="469"/>
        <v>841.42999999996141</v>
      </c>
      <c r="J4238" s="41">
        <f t="shared" si="470"/>
        <v>892.98999999996147</v>
      </c>
      <c r="L4238" t="str">
        <f t="shared" si="464"/>
        <v>841,43</v>
      </c>
      <c r="M4238" s="41">
        <f t="shared" si="465"/>
        <v>892.98999999996147</v>
      </c>
    </row>
    <row r="4239" spans="2:13" x14ac:dyDescent="0.2">
      <c r="B4239" s="41">
        <f t="shared" si="466"/>
        <v>10715.999999999538</v>
      </c>
      <c r="C4239" s="41">
        <f>Motor!$E$5</f>
        <v>1900</v>
      </c>
      <c r="D4239" s="41">
        <f>Motor!$E$6</f>
        <v>0</v>
      </c>
      <c r="E4239" s="41">
        <f t="shared" si="467"/>
        <v>12615.999999999538</v>
      </c>
      <c r="F4239" s="41">
        <f t="shared" si="468"/>
        <v>1051.33</v>
      </c>
      <c r="G4239" s="41">
        <f>IF(VLOOKUP(F4239,Constantes!$D$2:$E$11,2,TRUE)=0,+F4239,VLOOKUP(F4239,Constantes!$D$2:$E$11,2,TRUE))</f>
        <v>1097</v>
      </c>
      <c r="H4239" s="41">
        <f>ROUND(+Motor!$D$15*Iteración!G4239,2)</f>
        <v>51.56</v>
      </c>
      <c r="I4239" s="48">
        <f t="shared" si="469"/>
        <v>841.4399999999614</v>
      </c>
      <c r="J4239" s="41">
        <f t="shared" si="470"/>
        <v>892.99999999996146</v>
      </c>
      <c r="L4239" t="str">
        <f t="shared" si="464"/>
        <v>841,44</v>
      </c>
      <c r="M4239" s="41">
        <f t="shared" si="465"/>
        <v>892.99999999996146</v>
      </c>
    </row>
    <row r="4240" spans="2:13" x14ac:dyDescent="0.2">
      <c r="B4240" s="41">
        <f t="shared" si="466"/>
        <v>10716.119999999537</v>
      </c>
      <c r="C4240" s="41">
        <f>Motor!$E$5</f>
        <v>1900</v>
      </c>
      <c r="D4240" s="41">
        <f>Motor!$E$6</f>
        <v>0</v>
      </c>
      <c r="E4240" s="41">
        <f t="shared" si="467"/>
        <v>12616.119999999537</v>
      </c>
      <c r="F4240" s="41">
        <f t="shared" si="468"/>
        <v>1051.3399999999999</v>
      </c>
      <c r="G4240" s="41">
        <f>IF(VLOOKUP(F4240,Constantes!$D$2:$E$11,2,TRUE)=0,+F4240,VLOOKUP(F4240,Constantes!$D$2:$E$11,2,TRUE))</f>
        <v>1097</v>
      </c>
      <c r="H4240" s="41">
        <f>ROUND(+Motor!$D$15*Iteración!G4240,2)</f>
        <v>51.56</v>
      </c>
      <c r="I4240" s="48">
        <f t="shared" si="469"/>
        <v>841.44999999996139</v>
      </c>
      <c r="J4240" s="41">
        <f t="shared" si="470"/>
        <v>893.00999999996145</v>
      </c>
      <c r="L4240" t="str">
        <f t="shared" si="464"/>
        <v>841,45</v>
      </c>
      <c r="M4240" s="41">
        <f t="shared" si="465"/>
        <v>893.00999999996145</v>
      </c>
    </row>
    <row r="4241" spans="2:13" x14ac:dyDescent="0.2">
      <c r="B4241" s="41">
        <f t="shared" si="466"/>
        <v>10716.239999999538</v>
      </c>
      <c r="C4241" s="41">
        <f>Motor!$E$5</f>
        <v>1900</v>
      </c>
      <c r="D4241" s="41">
        <f>Motor!$E$6</f>
        <v>0</v>
      </c>
      <c r="E4241" s="41">
        <f t="shared" si="467"/>
        <v>12616.239999999538</v>
      </c>
      <c r="F4241" s="41">
        <f t="shared" si="468"/>
        <v>1051.3499999999999</v>
      </c>
      <c r="G4241" s="41">
        <f>IF(VLOOKUP(F4241,Constantes!$D$2:$E$11,2,TRUE)=0,+F4241,VLOOKUP(F4241,Constantes!$D$2:$E$11,2,TRUE))</f>
        <v>1097</v>
      </c>
      <c r="H4241" s="41">
        <f>ROUND(+Motor!$D$15*Iteración!G4241,2)</f>
        <v>51.56</v>
      </c>
      <c r="I4241" s="48">
        <f t="shared" si="469"/>
        <v>841.45999999996138</v>
      </c>
      <c r="J4241" s="41">
        <f t="shared" si="470"/>
        <v>893.01999999996144</v>
      </c>
      <c r="L4241" t="str">
        <f t="shared" si="464"/>
        <v>841,46</v>
      </c>
      <c r="M4241" s="41">
        <f t="shared" si="465"/>
        <v>893.01999999996144</v>
      </c>
    </row>
    <row r="4242" spans="2:13" x14ac:dyDescent="0.2">
      <c r="B4242" s="41">
        <f t="shared" si="466"/>
        <v>10716.359999999537</v>
      </c>
      <c r="C4242" s="41">
        <f>Motor!$E$5</f>
        <v>1900</v>
      </c>
      <c r="D4242" s="41">
        <f>Motor!$E$6</f>
        <v>0</v>
      </c>
      <c r="E4242" s="41">
        <f t="shared" si="467"/>
        <v>12616.359999999537</v>
      </c>
      <c r="F4242" s="41">
        <f t="shared" si="468"/>
        <v>1051.3599999999999</v>
      </c>
      <c r="G4242" s="41">
        <f>IF(VLOOKUP(F4242,Constantes!$D$2:$E$11,2,TRUE)=0,+F4242,VLOOKUP(F4242,Constantes!$D$2:$E$11,2,TRUE))</f>
        <v>1097</v>
      </c>
      <c r="H4242" s="41">
        <f>ROUND(+Motor!$D$15*Iteración!G4242,2)</f>
        <v>51.56</v>
      </c>
      <c r="I4242" s="48">
        <f t="shared" si="469"/>
        <v>841.46999999996137</v>
      </c>
      <c r="J4242" s="41">
        <f t="shared" si="470"/>
        <v>893.02999999996143</v>
      </c>
      <c r="L4242" t="str">
        <f t="shared" si="464"/>
        <v>841,47</v>
      </c>
      <c r="M4242" s="41">
        <f t="shared" si="465"/>
        <v>893.02999999996143</v>
      </c>
    </row>
    <row r="4243" spans="2:13" x14ac:dyDescent="0.2">
      <c r="B4243" s="41">
        <f t="shared" si="466"/>
        <v>10716.479999999538</v>
      </c>
      <c r="C4243" s="41">
        <f>Motor!$E$5</f>
        <v>1900</v>
      </c>
      <c r="D4243" s="41">
        <f>Motor!$E$6</f>
        <v>0</v>
      </c>
      <c r="E4243" s="41">
        <f t="shared" si="467"/>
        <v>12616.479999999538</v>
      </c>
      <c r="F4243" s="41">
        <f t="shared" si="468"/>
        <v>1051.3699999999999</v>
      </c>
      <c r="G4243" s="41">
        <f>IF(VLOOKUP(F4243,Constantes!$D$2:$E$11,2,TRUE)=0,+F4243,VLOOKUP(F4243,Constantes!$D$2:$E$11,2,TRUE))</f>
        <v>1097</v>
      </c>
      <c r="H4243" s="41">
        <f>ROUND(+Motor!$D$15*Iteración!G4243,2)</f>
        <v>51.56</v>
      </c>
      <c r="I4243" s="48">
        <f t="shared" si="469"/>
        <v>841.47999999996136</v>
      </c>
      <c r="J4243" s="41">
        <f t="shared" si="470"/>
        <v>893.03999999996142</v>
      </c>
      <c r="L4243" t="str">
        <f t="shared" si="464"/>
        <v>841,48</v>
      </c>
      <c r="M4243" s="41">
        <f t="shared" si="465"/>
        <v>893.03999999996142</v>
      </c>
    </row>
    <row r="4244" spans="2:13" x14ac:dyDescent="0.2">
      <c r="B4244" s="41">
        <f t="shared" si="466"/>
        <v>10716.599999999537</v>
      </c>
      <c r="C4244" s="41">
        <f>Motor!$E$5</f>
        <v>1900</v>
      </c>
      <c r="D4244" s="41">
        <f>Motor!$E$6</f>
        <v>0</v>
      </c>
      <c r="E4244" s="41">
        <f t="shared" si="467"/>
        <v>12616.599999999537</v>
      </c>
      <c r="F4244" s="41">
        <f t="shared" si="468"/>
        <v>1051.3800000000001</v>
      </c>
      <c r="G4244" s="41">
        <f>IF(VLOOKUP(F4244,Constantes!$D$2:$E$11,2,TRUE)=0,+F4244,VLOOKUP(F4244,Constantes!$D$2:$E$11,2,TRUE))</f>
        <v>1097</v>
      </c>
      <c r="H4244" s="41">
        <f>ROUND(+Motor!$D$15*Iteración!G4244,2)</f>
        <v>51.56</v>
      </c>
      <c r="I4244" s="48">
        <f t="shared" si="469"/>
        <v>841.48999999996136</v>
      </c>
      <c r="J4244" s="41">
        <f t="shared" si="470"/>
        <v>893.04999999996141</v>
      </c>
      <c r="L4244" t="str">
        <f t="shared" si="464"/>
        <v>841,49</v>
      </c>
      <c r="M4244" s="41">
        <f t="shared" si="465"/>
        <v>893.04999999996141</v>
      </c>
    </row>
    <row r="4245" spans="2:13" x14ac:dyDescent="0.2">
      <c r="B4245" s="41">
        <f t="shared" si="466"/>
        <v>10716.719999999537</v>
      </c>
      <c r="C4245" s="41">
        <f>Motor!$E$5</f>
        <v>1900</v>
      </c>
      <c r="D4245" s="41">
        <f>Motor!$E$6</f>
        <v>0</v>
      </c>
      <c r="E4245" s="41">
        <f t="shared" si="467"/>
        <v>12616.719999999537</v>
      </c>
      <c r="F4245" s="41">
        <f t="shared" si="468"/>
        <v>1051.3900000000001</v>
      </c>
      <c r="G4245" s="41">
        <f>IF(VLOOKUP(F4245,Constantes!$D$2:$E$11,2,TRUE)=0,+F4245,VLOOKUP(F4245,Constantes!$D$2:$E$11,2,TRUE))</f>
        <v>1097</v>
      </c>
      <c r="H4245" s="41">
        <f>ROUND(+Motor!$D$15*Iteración!G4245,2)</f>
        <v>51.56</v>
      </c>
      <c r="I4245" s="48">
        <f t="shared" si="469"/>
        <v>841.49999999996135</v>
      </c>
      <c r="J4245" s="41">
        <f t="shared" si="470"/>
        <v>893.05999999996141</v>
      </c>
      <c r="L4245" t="str">
        <f t="shared" si="464"/>
        <v>841,50</v>
      </c>
      <c r="M4245" s="41">
        <f t="shared" si="465"/>
        <v>893.05999999996141</v>
      </c>
    </row>
    <row r="4246" spans="2:13" x14ac:dyDescent="0.2">
      <c r="B4246" s="41">
        <f t="shared" si="466"/>
        <v>10716.839999999536</v>
      </c>
      <c r="C4246" s="41">
        <f>Motor!$E$5</f>
        <v>1900</v>
      </c>
      <c r="D4246" s="41">
        <f>Motor!$E$6</f>
        <v>0</v>
      </c>
      <c r="E4246" s="41">
        <f t="shared" si="467"/>
        <v>12616.839999999536</v>
      </c>
      <c r="F4246" s="41">
        <f t="shared" si="468"/>
        <v>1051.4000000000001</v>
      </c>
      <c r="G4246" s="41">
        <f>IF(VLOOKUP(F4246,Constantes!$D$2:$E$11,2,TRUE)=0,+F4246,VLOOKUP(F4246,Constantes!$D$2:$E$11,2,TRUE))</f>
        <v>1097</v>
      </c>
      <c r="H4246" s="41">
        <f>ROUND(+Motor!$D$15*Iteración!G4246,2)</f>
        <v>51.56</v>
      </c>
      <c r="I4246" s="48">
        <f t="shared" si="469"/>
        <v>841.50999999996134</v>
      </c>
      <c r="J4246" s="41">
        <f t="shared" si="470"/>
        <v>893.0699999999614</v>
      </c>
      <c r="L4246" t="str">
        <f t="shared" si="464"/>
        <v>841,51</v>
      </c>
      <c r="M4246" s="41">
        <f t="shared" si="465"/>
        <v>893.0699999999614</v>
      </c>
    </row>
    <row r="4247" spans="2:13" x14ac:dyDescent="0.2">
      <c r="B4247" s="41">
        <f t="shared" si="466"/>
        <v>10716.959999999537</v>
      </c>
      <c r="C4247" s="41">
        <f>Motor!$E$5</f>
        <v>1900</v>
      </c>
      <c r="D4247" s="41">
        <f>Motor!$E$6</f>
        <v>0</v>
      </c>
      <c r="E4247" s="41">
        <f t="shared" si="467"/>
        <v>12616.959999999537</v>
      </c>
      <c r="F4247" s="41">
        <f t="shared" si="468"/>
        <v>1051.4100000000001</v>
      </c>
      <c r="G4247" s="41">
        <f>IF(VLOOKUP(F4247,Constantes!$D$2:$E$11,2,TRUE)=0,+F4247,VLOOKUP(F4247,Constantes!$D$2:$E$11,2,TRUE))</f>
        <v>1097</v>
      </c>
      <c r="H4247" s="41">
        <f>ROUND(+Motor!$D$15*Iteración!G4247,2)</f>
        <v>51.56</v>
      </c>
      <c r="I4247" s="48">
        <f t="shared" si="469"/>
        <v>841.51999999996133</v>
      </c>
      <c r="J4247" s="41">
        <f t="shared" si="470"/>
        <v>893.07999999996139</v>
      </c>
      <c r="L4247" t="str">
        <f t="shared" si="464"/>
        <v>841,52</v>
      </c>
      <c r="M4247" s="41">
        <f t="shared" si="465"/>
        <v>893.07999999996139</v>
      </c>
    </row>
    <row r="4248" spans="2:13" x14ac:dyDescent="0.2">
      <c r="B4248" s="41">
        <f t="shared" si="466"/>
        <v>10717.079999999536</v>
      </c>
      <c r="C4248" s="41">
        <f>Motor!$E$5</f>
        <v>1900</v>
      </c>
      <c r="D4248" s="41">
        <f>Motor!$E$6</f>
        <v>0</v>
      </c>
      <c r="E4248" s="41">
        <f t="shared" si="467"/>
        <v>12617.079999999536</v>
      </c>
      <c r="F4248" s="41">
        <f t="shared" si="468"/>
        <v>1051.42</v>
      </c>
      <c r="G4248" s="41">
        <f>IF(VLOOKUP(F4248,Constantes!$D$2:$E$11,2,TRUE)=0,+F4248,VLOOKUP(F4248,Constantes!$D$2:$E$11,2,TRUE))</f>
        <v>1097</v>
      </c>
      <c r="H4248" s="41">
        <f>ROUND(+Motor!$D$15*Iteración!G4248,2)</f>
        <v>51.56</v>
      </c>
      <c r="I4248" s="48">
        <f t="shared" si="469"/>
        <v>841.52999999996132</v>
      </c>
      <c r="J4248" s="41">
        <f t="shared" si="470"/>
        <v>893.08999999996138</v>
      </c>
      <c r="L4248" t="str">
        <f t="shared" si="464"/>
        <v>841,53</v>
      </c>
      <c r="M4248" s="41">
        <f t="shared" si="465"/>
        <v>893.08999999996138</v>
      </c>
    </row>
    <row r="4249" spans="2:13" x14ac:dyDescent="0.2">
      <c r="B4249" s="41">
        <f t="shared" si="466"/>
        <v>10717.199999999537</v>
      </c>
      <c r="C4249" s="41">
        <f>Motor!$E$5</f>
        <v>1900</v>
      </c>
      <c r="D4249" s="41">
        <f>Motor!$E$6</f>
        <v>0</v>
      </c>
      <c r="E4249" s="41">
        <f t="shared" si="467"/>
        <v>12617.199999999537</v>
      </c>
      <c r="F4249" s="41">
        <f t="shared" si="468"/>
        <v>1051.43</v>
      </c>
      <c r="G4249" s="41">
        <f>IF(VLOOKUP(F4249,Constantes!$D$2:$E$11,2,TRUE)=0,+F4249,VLOOKUP(F4249,Constantes!$D$2:$E$11,2,TRUE))</f>
        <v>1097</v>
      </c>
      <c r="H4249" s="41">
        <f>ROUND(+Motor!$D$15*Iteración!G4249,2)</f>
        <v>51.56</v>
      </c>
      <c r="I4249" s="48">
        <f t="shared" si="469"/>
        <v>841.53999999996131</v>
      </c>
      <c r="J4249" s="41">
        <f t="shared" si="470"/>
        <v>893.09999999996137</v>
      </c>
      <c r="L4249" t="str">
        <f t="shared" si="464"/>
        <v>841,54</v>
      </c>
      <c r="M4249" s="41">
        <f t="shared" si="465"/>
        <v>893.09999999996137</v>
      </c>
    </row>
    <row r="4250" spans="2:13" x14ac:dyDescent="0.2">
      <c r="B4250" s="41">
        <f t="shared" si="466"/>
        <v>10717.319999999536</v>
      </c>
      <c r="C4250" s="41">
        <f>Motor!$E$5</f>
        <v>1900</v>
      </c>
      <c r="D4250" s="41">
        <f>Motor!$E$6</f>
        <v>0</v>
      </c>
      <c r="E4250" s="41">
        <f t="shared" si="467"/>
        <v>12617.319999999536</v>
      </c>
      <c r="F4250" s="41">
        <f t="shared" si="468"/>
        <v>1051.44</v>
      </c>
      <c r="G4250" s="41">
        <f>IF(VLOOKUP(F4250,Constantes!$D$2:$E$11,2,TRUE)=0,+F4250,VLOOKUP(F4250,Constantes!$D$2:$E$11,2,TRUE))</f>
        <v>1097</v>
      </c>
      <c r="H4250" s="41">
        <f>ROUND(+Motor!$D$15*Iteración!G4250,2)</f>
        <v>51.56</v>
      </c>
      <c r="I4250" s="48">
        <f t="shared" si="469"/>
        <v>841.5499999999613</v>
      </c>
      <c r="J4250" s="41">
        <f t="shared" si="470"/>
        <v>893.10999999996136</v>
      </c>
      <c r="L4250" t="str">
        <f t="shared" si="464"/>
        <v>841,55</v>
      </c>
      <c r="M4250" s="41">
        <f t="shared" si="465"/>
        <v>893.10999999996136</v>
      </c>
    </row>
    <row r="4251" spans="2:13" x14ac:dyDescent="0.2">
      <c r="B4251" s="41">
        <f t="shared" si="466"/>
        <v>10717.439999999537</v>
      </c>
      <c r="C4251" s="41">
        <f>Motor!$E$5</f>
        <v>1900</v>
      </c>
      <c r="D4251" s="41">
        <f>Motor!$E$6</f>
        <v>0</v>
      </c>
      <c r="E4251" s="41">
        <f t="shared" si="467"/>
        <v>12617.439999999537</v>
      </c>
      <c r="F4251" s="41">
        <f t="shared" si="468"/>
        <v>1051.45</v>
      </c>
      <c r="G4251" s="41">
        <f>IF(VLOOKUP(F4251,Constantes!$D$2:$E$11,2,TRUE)=0,+F4251,VLOOKUP(F4251,Constantes!$D$2:$E$11,2,TRUE))</f>
        <v>1097</v>
      </c>
      <c r="H4251" s="41">
        <f>ROUND(+Motor!$D$15*Iteración!G4251,2)</f>
        <v>51.56</v>
      </c>
      <c r="I4251" s="48">
        <f t="shared" si="469"/>
        <v>841.55999999996129</v>
      </c>
      <c r="J4251" s="41">
        <f t="shared" si="470"/>
        <v>893.11999999996135</v>
      </c>
      <c r="L4251" t="str">
        <f t="shared" si="464"/>
        <v>841,56</v>
      </c>
      <c r="M4251" s="41">
        <f t="shared" si="465"/>
        <v>893.11999999996135</v>
      </c>
    </row>
    <row r="4252" spans="2:13" x14ac:dyDescent="0.2">
      <c r="B4252" s="41">
        <f t="shared" si="466"/>
        <v>10717.559999999536</v>
      </c>
      <c r="C4252" s="41">
        <f>Motor!$E$5</f>
        <v>1900</v>
      </c>
      <c r="D4252" s="41">
        <f>Motor!$E$6</f>
        <v>0</v>
      </c>
      <c r="E4252" s="41">
        <f t="shared" si="467"/>
        <v>12617.559999999536</v>
      </c>
      <c r="F4252" s="41">
        <f t="shared" si="468"/>
        <v>1051.46</v>
      </c>
      <c r="G4252" s="41">
        <f>IF(VLOOKUP(F4252,Constantes!$D$2:$E$11,2,TRUE)=0,+F4252,VLOOKUP(F4252,Constantes!$D$2:$E$11,2,TRUE))</f>
        <v>1097</v>
      </c>
      <c r="H4252" s="41">
        <f>ROUND(+Motor!$D$15*Iteración!G4252,2)</f>
        <v>51.56</v>
      </c>
      <c r="I4252" s="48">
        <f t="shared" si="469"/>
        <v>841.56999999996128</v>
      </c>
      <c r="J4252" s="41">
        <f t="shared" si="470"/>
        <v>893.12999999996134</v>
      </c>
      <c r="L4252" t="str">
        <f t="shared" si="464"/>
        <v>841,57</v>
      </c>
      <c r="M4252" s="41">
        <f t="shared" si="465"/>
        <v>893.12999999996134</v>
      </c>
    </row>
    <row r="4253" spans="2:13" x14ac:dyDescent="0.2">
      <c r="B4253" s="41">
        <f t="shared" si="466"/>
        <v>10717.679999999536</v>
      </c>
      <c r="C4253" s="41">
        <f>Motor!$E$5</f>
        <v>1900</v>
      </c>
      <c r="D4253" s="41">
        <f>Motor!$E$6</f>
        <v>0</v>
      </c>
      <c r="E4253" s="41">
        <f t="shared" si="467"/>
        <v>12617.679999999536</v>
      </c>
      <c r="F4253" s="41">
        <f t="shared" si="468"/>
        <v>1051.47</v>
      </c>
      <c r="G4253" s="41">
        <f>IF(VLOOKUP(F4253,Constantes!$D$2:$E$11,2,TRUE)=0,+F4253,VLOOKUP(F4253,Constantes!$D$2:$E$11,2,TRUE))</f>
        <v>1097</v>
      </c>
      <c r="H4253" s="41">
        <f>ROUND(+Motor!$D$15*Iteración!G4253,2)</f>
        <v>51.56</v>
      </c>
      <c r="I4253" s="48">
        <f t="shared" si="469"/>
        <v>841.57999999996127</v>
      </c>
      <c r="J4253" s="41">
        <f t="shared" si="470"/>
        <v>893.13999999996133</v>
      </c>
      <c r="L4253" t="str">
        <f t="shared" ref="L4253:L4316" si="471">TEXT(I4253,"0,00")</f>
        <v>841,58</v>
      </c>
      <c r="M4253" s="41">
        <f t="shared" ref="M4253:M4316" si="472">+J4253</f>
        <v>893.13999999996133</v>
      </c>
    </row>
    <row r="4254" spans="2:13" x14ac:dyDescent="0.2">
      <c r="B4254" s="41">
        <f t="shared" si="466"/>
        <v>10717.799999999535</v>
      </c>
      <c r="C4254" s="41">
        <f>Motor!$E$5</f>
        <v>1900</v>
      </c>
      <c r="D4254" s="41">
        <f>Motor!$E$6</f>
        <v>0</v>
      </c>
      <c r="E4254" s="41">
        <f t="shared" si="467"/>
        <v>12617.799999999535</v>
      </c>
      <c r="F4254" s="41">
        <f t="shared" si="468"/>
        <v>1051.48</v>
      </c>
      <c r="G4254" s="41">
        <f>IF(VLOOKUP(F4254,Constantes!$D$2:$E$11,2,TRUE)=0,+F4254,VLOOKUP(F4254,Constantes!$D$2:$E$11,2,TRUE))</f>
        <v>1097</v>
      </c>
      <c r="H4254" s="41">
        <f>ROUND(+Motor!$D$15*Iteración!G4254,2)</f>
        <v>51.56</v>
      </c>
      <c r="I4254" s="48">
        <f t="shared" si="469"/>
        <v>841.58999999996126</v>
      </c>
      <c r="J4254" s="41">
        <f t="shared" si="470"/>
        <v>893.14999999996132</v>
      </c>
      <c r="L4254" t="str">
        <f t="shared" si="471"/>
        <v>841,59</v>
      </c>
      <c r="M4254" s="41">
        <f t="shared" si="472"/>
        <v>893.14999999996132</v>
      </c>
    </row>
    <row r="4255" spans="2:13" x14ac:dyDescent="0.2">
      <c r="B4255" s="41">
        <f t="shared" si="466"/>
        <v>10717.919999999536</v>
      </c>
      <c r="C4255" s="41">
        <f>Motor!$E$5</f>
        <v>1900</v>
      </c>
      <c r="D4255" s="41">
        <f>Motor!$E$6</f>
        <v>0</v>
      </c>
      <c r="E4255" s="41">
        <f t="shared" si="467"/>
        <v>12617.919999999536</v>
      </c>
      <c r="F4255" s="41">
        <f t="shared" si="468"/>
        <v>1051.49</v>
      </c>
      <c r="G4255" s="41">
        <f>IF(VLOOKUP(F4255,Constantes!$D$2:$E$11,2,TRUE)=0,+F4255,VLOOKUP(F4255,Constantes!$D$2:$E$11,2,TRUE))</f>
        <v>1097</v>
      </c>
      <c r="H4255" s="41">
        <f>ROUND(+Motor!$D$15*Iteración!G4255,2)</f>
        <v>51.56</v>
      </c>
      <c r="I4255" s="48">
        <f t="shared" si="469"/>
        <v>841.59999999996126</v>
      </c>
      <c r="J4255" s="41">
        <f t="shared" si="470"/>
        <v>893.15999999996131</v>
      </c>
      <c r="L4255" t="str">
        <f t="shared" si="471"/>
        <v>841,60</v>
      </c>
      <c r="M4255" s="41">
        <f t="shared" si="472"/>
        <v>893.15999999996131</v>
      </c>
    </row>
    <row r="4256" spans="2:13" x14ac:dyDescent="0.2">
      <c r="B4256" s="41">
        <f t="shared" si="466"/>
        <v>10718.039999999535</v>
      </c>
      <c r="C4256" s="41">
        <f>Motor!$E$5</f>
        <v>1900</v>
      </c>
      <c r="D4256" s="41">
        <f>Motor!$E$6</f>
        <v>0</v>
      </c>
      <c r="E4256" s="41">
        <f t="shared" si="467"/>
        <v>12618.039999999535</v>
      </c>
      <c r="F4256" s="41">
        <f t="shared" si="468"/>
        <v>1051.5</v>
      </c>
      <c r="G4256" s="41">
        <f>IF(VLOOKUP(F4256,Constantes!$D$2:$E$11,2,TRUE)=0,+F4256,VLOOKUP(F4256,Constantes!$D$2:$E$11,2,TRUE))</f>
        <v>1097</v>
      </c>
      <c r="H4256" s="41">
        <f>ROUND(+Motor!$D$15*Iteración!G4256,2)</f>
        <v>51.56</v>
      </c>
      <c r="I4256" s="48">
        <f t="shared" si="469"/>
        <v>841.60999999996125</v>
      </c>
      <c r="J4256" s="41">
        <f t="shared" si="470"/>
        <v>893.16999999996131</v>
      </c>
      <c r="L4256" t="str">
        <f t="shared" si="471"/>
        <v>841,61</v>
      </c>
      <c r="M4256" s="41">
        <f t="shared" si="472"/>
        <v>893.16999999996131</v>
      </c>
    </row>
    <row r="4257" spans="2:13" x14ac:dyDescent="0.2">
      <c r="B4257" s="41">
        <f t="shared" si="466"/>
        <v>10718.159999999536</v>
      </c>
      <c r="C4257" s="41">
        <f>Motor!$E$5</f>
        <v>1900</v>
      </c>
      <c r="D4257" s="41">
        <f>Motor!$E$6</f>
        <v>0</v>
      </c>
      <c r="E4257" s="41">
        <f t="shared" si="467"/>
        <v>12618.159999999536</v>
      </c>
      <c r="F4257" s="41">
        <f t="shared" si="468"/>
        <v>1051.51</v>
      </c>
      <c r="G4257" s="41">
        <f>IF(VLOOKUP(F4257,Constantes!$D$2:$E$11,2,TRUE)=0,+F4257,VLOOKUP(F4257,Constantes!$D$2:$E$11,2,TRUE))</f>
        <v>1097</v>
      </c>
      <c r="H4257" s="41">
        <f>ROUND(+Motor!$D$15*Iteración!G4257,2)</f>
        <v>51.56</v>
      </c>
      <c r="I4257" s="48">
        <f t="shared" si="469"/>
        <v>841.61999999996124</v>
      </c>
      <c r="J4257" s="41">
        <f t="shared" si="470"/>
        <v>893.1799999999613</v>
      </c>
      <c r="L4257" t="str">
        <f t="shared" si="471"/>
        <v>841,62</v>
      </c>
      <c r="M4257" s="41">
        <f t="shared" si="472"/>
        <v>893.1799999999613</v>
      </c>
    </row>
    <row r="4258" spans="2:13" x14ac:dyDescent="0.2">
      <c r="B4258" s="41">
        <f t="shared" si="466"/>
        <v>10718.279999999535</v>
      </c>
      <c r="C4258" s="41">
        <f>Motor!$E$5</f>
        <v>1900</v>
      </c>
      <c r="D4258" s="41">
        <f>Motor!$E$6</f>
        <v>0</v>
      </c>
      <c r="E4258" s="41">
        <f t="shared" si="467"/>
        <v>12618.279999999535</v>
      </c>
      <c r="F4258" s="41">
        <f t="shared" si="468"/>
        <v>1051.52</v>
      </c>
      <c r="G4258" s="41">
        <f>IF(VLOOKUP(F4258,Constantes!$D$2:$E$11,2,TRUE)=0,+F4258,VLOOKUP(F4258,Constantes!$D$2:$E$11,2,TRUE))</f>
        <v>1097</v>
      </c>
      <c r="H4258" s="41">
        <f>ROUND(+Motor!$D$15*Iteración!G4258,2)</f>
        <v>51.56</v>
      </c>
      <c r="I4258" s="48">
        <f t="shared" si="469"/>
        <v>841.62999999996123</v>
      </c>
      <c r="J4258" s="41">
        <f t="shared" si="470"/>
        <v>893.18999999996129</v>
      </c>
      <c r="L4258" t="str">
        <f t="shared" si="471"/>
        <v>841,63</v>
      </c>
      <c r="M4258" s="41">
        <f t="shared" si="472"/>
        <v>893.18999999996129</v>
      </c>
    </row>
    <row r="4259" spans="2:13" x14ac:dyDescent="0.2">
      <c r="B4259" s="41">
        <f t="shared" si="466"/>
        <v>10718.399999999536</v>
      </c>
      <c r="C4259" s="41">
        <f>Motor!$E$5</f>
        <v>1900</v>
      </c>
      <c r="D4259" s="41">
        <f>Motor!$E$6</f>
        <v>0</v>
      </c>
      <c r="E4259" s="41">
        <f t="shared" si="467"/>
        <v>12618.399999999536</v>
      </c>
      <c r="F4259" s="41">
        <f t="shared" si="468"/>
        <v>1051.53</v>
      </c>
      <c r="G4259" s="41">
        <f>IF(VLOOKUP(F4259,Constantes!$D$2:$E$11,2,TRUE)=0,+F4259,VLOOKUP(F4259,Constantes!$D$2:$E$11,2,TRUE))</f>
        <v>1097</v>
      </c>
      <c r="H4259" s="41">
        <f>ROUND(+Motor!$D$15*Iteración!G4259,2)</f>
        <v>51.56</v>
      </c>
      <c r="I4259" s="48">
        <f t="shared" si="469"/>
        <v>841.63999999996122</v>
      </c>
      <c r="J4259" s="41">
        <f t="shared" si="470"/>
        <v>893.19999999996128</v>
      </c>
      <c r="L4259" t="str">
        <f t="shared" si="471"/>
        <v>841,64</v>
      </c>
      <c r="M4259" s="41">
        <f t="shared" si="472"/>
        <v>893.19999999996128</v>
      </c>
    </row>
    <row r="4260" spans="2:13" x14ac:dyDescent="0.2">
      <c r="B4260" s="41">
        <f t="shared" si="466"/>
        <v>10718.519999999535</v>
      </c>
      <c r="C4260" s="41">
        <f>Motor!$E$5</f>
        <v>1900</v>
      </c>
      <c r="D4260" s="41">
        <f>Motor!$E$6</f>
        <v>0</v>
      </c>
      <c r="E4260" s="41">
        <f t="shared" si="467"/>
        <v>12618.519999999535</v>
      </c>
      <c r="F4260" s="41">
        <f t="shared" si="468"/>
        <v>1051.54</v>
      </c>
      <c r="G4260" s="41">
        <f>IF(VLOOKUP(F4260,Constantes!$D$2:$E$11,2,TRUE)=0,+F4260,VLOOKUP(F4260,Constantes!$D$2:$E$11,2,TRUE))</f>
        <v>1097</v>
      </c>
      <c r="H4260" s="41">
        <f>ROUND(+Motor!$D$15*Iteración!G4260,2)</f>
        <v>51.56</v>
      </c>
      <c r="I4260" s="48">
        <f t="shared" si="469"/>
        <v>841.64999999996121</v>
      </c>
      <c r="J4260" s="41">
        <f t="shared" si="470"/>
        <v>893.20999999996127</v>
      </c>
      <c r="L4260" t="str">
        <f t="shared" si="471"/>
        <v>841,65</v>
      </c>
      <c r="M4260" s="41">
        <f t="shared" si="472"/>
        <v>893.20999999996127</v>
      </c>
    </row>
    <row r="4261" spans="2:13" x14ac:dyDescent="0.2">
      <c r="B4261" s="41">
        <f t="shared" si="466"/>
        <v>10718.639999999536</v>
      </c>
      <c r="C4261" s="41">
        <f>Motor!$E$5</f>
        <v>1900</v>
      </c>
      <c r="D4261" s="41">
        <f>Motor!$E$6</f>
        <v>0</v>
      </c>
      <c r="E4261" s="41">
        <f t="shared" si="467"/>
        <v>12618.639999999536</v>
      </c>
      <c r="F4261" s="41">
        <f t="shared" si="468"/>
        <v>1051.55</v>
      </c>
      <c r="G4261" s="41">
        <f>IF(VLOOKUP(F4261,Constantes!$D$2:$E$11,2,TRUE)=0,+F4261,VLOOKUP(F4261,Constantes!$D$2:$E$11,2,TRUE))</f>
        <v>1097</v>
      </c>
      <c r="H4261" s="41">
        <f>ROUND(+Motor!$D$15*Iteración!G4261,2)</f>
        <v>51.56</v>
      </c>
      <c r="I4261" s="48">
        <f t="shared" si="469"/>
        <v>841.6599999999612</v>
      </c>
      <c r="J4261" s="41">
        <f t="shared" si="470"/>
        <v>893.21999999996126</v>
      </c>
      <c r="L4261" t="str">
        <f t="shared" si="471"/>
        <v>841,66</v>
      </c>
      <c r="M4261" s="41">
        <f t="shared" si="472"/>
        <v>893.21999999996126</v>
      </c>
    </row>
    <row r="4262" spans="2:13" x14ac:dyDescent="0.2">
      <c r="B4262" s="41">
        <f t="shared" si="466"/>
        <v>10718.759999999535</v>
      </c>
      <c r="C4262" s="41">
        <f>Motor!$E$5</f>
        <v>1900</v>
      </c>
      <c r="D4262" s="41">
        <f>Motor!$E$6</f>
        <v>0</v>
      </c>
      <c r="E4262" s="41">
        <f t="shared" si="467"/>
        <v>12618.759999999535</v>
      </c>
      <c r="F4262" s="41">
        <f t="shared" si="468"/>
        <v>1051.56</v>
      </c>
      <c r="G4262" s="41">
        <f>IF(VLOOKUP(F4262,Constantes!$D$2:$E$11,2,TRUE)=0,+F4262,VLOOKUP(F4262,Constantes!$D$2:$E$11,2,TRUE))</f>
        <v>1097</v>
      </c>
      <c r="H4262" s="41">
        <f>ROUND(+Motor!$D$15*Iteración!G4262,2)</f>
        <v>51.56</v>
      </c>
      <c r="I4262" s="48">
        <f t="shared" si="469"/>
        <v>841.66999999996119</v>
      </c>
      <c r="J4262" s="41">
        <f t="shared" si="470"/>
        <v>893.22999999996125</v>
      </c>
      <c r="L4262" t="str">
        <f t="shared" si="471"/>
        <v>841,67</v>
      </c>
      <c r="M4262" s="41">
        <f t="shared" si="472"/>
        <v>893.22999999996125</v>
      </c>
    </row>
    <row r="4263" spans="2:13" x14ac:dyDescent="0.2">
      <c r="B4263" s="41">
        <f t="shared" si="466"/>
        <v>10718.879999999535</v>
      </c>
      <c r="C4263" s="41">
        <f>Motor!$E$5</f>
        <v>1900</v>
      </c>
      <c r="D4263" s="41">
        <f>Motor!$E$6</f>
        <v>0</v>
      </c>
      <c r="E4263" s="41">
        <f t="shared" si="467"/>
        <v>12618.879999999535</v>
      </c>
      <c r="F4263" s="41">
        <f t="shared" si="468"/>
        <v>1051.57</v>
      </c>
      <c r="G4263" s="41">
        <f>IF(VLOOKUP(F4263,Constantes!$D$2:$E$11,2,TRUE)=0,+F4263,VLOOKUP(F4263,Constantes!$D$2:$E$11,2,TRUE))</f>
        <v>1097</v>
      </c>
      <c r="H4263" s="41">
        <f>ROUND(+Motor!$D$15*Iteración!G4263,2)</f>
        <v>51.56</v>
      </c>
      <c r="I4263" s="48">
        <f t="shared" si="469"/>
        <v>841.67999999996118</v>
      </c>
      <c r="J4263" s="41">
        <f t="shared" si="470"/>
        <v>893.23999999996124</v>
      </c>
      <c r="L4263" t="str">
        <f t="shared" si="471"/>
        <v>841,68</v>
      </c>
      <c r="M4263" s="41">
        <f t="shared" si="472"/>
        <v>893.23999999996124</v>
      </c>
    </row>
    <row r="4264" spans="2:13" x14ac:dyDescent="0.2">
      <c r="B4264" s="41">
        <f t="shared" si="466"/>
        <v>10718.999999999534</v>
      </c>
      <c r="C4264" s="41">
        <f>Motor!$E$5</f>
        <v>1900</v>
      </c>
      <c r="D4264" s="41">
        <f>Motor!$E$6</f>
        <v>0</v>
      </c>
      <c r="E4264" s="41">
        <f t="shared" si="467"/>
        <v>12618.999999999534</v>
      </c>
      <c r="F4264" s="41">
        <f t="shared" si="468"/>
        <v>1051.58</v>
      </c>
      <c r="G4264" s="41">
        <f>IF(VLOOKUP(F4264,Constantes!$D$2:$E$11,2,TRUE)=0,+F4264,VLOOKUP(F4264,Constantes!$D$2:$E$11,2,TRUE))</f>
        <v>1097</v>
      </c>
      <c r="H4264" s="41">
        <f>ROUND(+Motor!$D$15*Iteración!G4264,2)</f>
        <v>51.56</v>
      </c>
      <c r="I4264" s="48">
        <f t="shared" si="469"/>
        <v>841.68999999996117</v>
      </c>
      <c r="J4264" s="41">
        <f t="shared" si="470"/>
        <v>893.24999999996123</v>
      </c>
      <c r="L4264" t="str">
        <f t="shared" si="471"/>
        <v>841,69</v>
      </c>
      <c r="M4264" s="41">
        <f t="shared" si="472"/>
        <v>893.24999999996123</v>
      </c>
    </row>
    <row r="4265" spans="2:13" x14ac:dyDescent="0.2">
      <c r="B4265" s="41">
        <f t="shared" si="466"/>
        <v>10719.119999999535</v>
      </c>
      <c r="C4265" s="41">
        <f>Motor!$E$5</f>
        <v>1900</v>
      </c>
      <c r="D4265" s="41">
        <f>Motor!$E$6</f>
        <v>0</v>
      </c>
      <c r="E4265" s="41">
        <f t="shared" si="467"/>
        <v>12619.119999999535</v>
      </c>
      <c r="F4265" s="41">
        <f t="shared" si="468"/>
        <v>1051.5899999999999</v>
      </c>
      <c r="G4265" s="41">
        <f>IF(VLOOKUP(F4265,Constantes!$D$2:$E$11,2,TRUE)=0,+F4265,VLOOKUP(F4265,Constantes!$D$2:$E$11,2,TRUE))</f>
        <v>1097</v>
      </c>
      <c r="H4265" s="41">
        <f>ROUND(+Motor!$D$15*Iteración!G4265,2)</f>
        <v>51.56</v>
      </c>
      <c r="I4265" s="48">
        <f t="shared" si="469"/>
        <v>841.69999999996116</v>
      </c>
      <c r="J4265" s="41">
        <f t="shared" si="470"/>
        <v>893.25999999996122</v>
      </c>
      <c r="L4265" t="str">
        <f t="shared" si="471"/>
        <v>841,70</v>
      </c>
      <c r="M4265" s="41">
        <f t="shared" si="472"/>
        <v>893.25999999996122</v>
      </c>
    </row>
    <row r="4266" spans="2:13" x14ac:dyDescent="0.2">
      <c r="B4266" s="41">
        <f t="shared" si="466"/>
        <v>10719.239999999534</v>
      </c>
      <c r="C4266" s="41">
        <f>Motor!$E$5</f>
        <v>1900</v>
      </c>
      <c r="D4266" s="41">
        <f>Motor!$E$6</f>
        <v>0</v>
      </c>
      <c r="E4266" s="41">
        <f t="shared" si="467"/>
        <v>12619.239999999534</v>
      </c>
      <c r="F4266" s="41">
        <f t="shared" si="468"/>
        <v>1051.5999999999999</v>
      </c>
      <c r="G4266" s="41">
        <f>IF(VLOOKUP(F4266,Constantes!$D$2:$E$11,2,TRUE)=0,+F4266,VLOOKUP(F4266,Constantes!$D$2:$E$11,2,TRUE))</f>
        <v>1097</v>
      </c>
      <c r="H4266" s="41">
        <f>ROUND(+Motor!$D$15*Iteración!G4266,2)</f>
        <v>51.56</v>
      </c>
      <c r="I4266" s="48">
        <f t="shared" si="469"/>
        <v>841.70999999996116</v>
      </c>
      <c r="J4266" s="41">
        <f t="shared" si="470"/>
        <v>893.26999999996121</v>
      </c>
      <c r="L4266" t="str">
        <f t="shared" si="471"/>
        <v>841,71</v>
      </c>
      <c r="M4266" s="41">
        <f t="shared" si="472"/>
        <v>893.26999999996121</v>
      </c>
    </row>
    <row r="4267" spans="2:13" x14ac:dyDescent="0.2">
      <c r="B4267" s="41">
        <f t="shared" si="466"/>
        <v>10719.359999999535</v>
      </c>
      <c r="C4267" s="41">
        <f>Motor!$E$5</f>
        <v>1900</v>
      </c>
      <c r="D4267" s="41">
        <f>Motor!$E$6</f>
        <v>0</v>
      </c>
      <c r="E4267" s="41">
        <f t="shared" si="467"/>
        <v>12619.359999999535</v>
      </c>
      <c r="F4267" s="41">
        <f t="shared" si="468"/>
        <v>1051.6099999999999</v>
      </c>
      <c r="G4267" s="41">
        <f>IF(VLOOKUP(F4267,Constantes!$D$2:$E$11,2,TRUE)=0,+F4267,VLOOKUP(F4267,Constantes!$D$2:$E$11,2,TRUE))</f>
        <v>1097</v>
      </c>
      <c r="H4267" s="41">
        <f>ROUND(+Motor!$D$15*Iteración!G4267,2)</f>
        <v>51.56</v>
      </c>
      <c r="I4267" s="48">
        <f t="shared" si="469"/>
        <v>841.71999999996115</v>
      </c>
      <c r="J4267" s="41">
        <f t="shared" si="470"/>
        <v>893.27999999996121</v>
      </c>
      <c r="L4267" t="str">
        <f t="shared" si="471"/>
        <v>841,72</v>
      </c>
      <c r="M4267" s="41">
        <f t="shared" si="472"/>
        <v>893.27999999996121</v>
      </c>
    </row>
    <row r="4268" spans="2:13" x14ac:dyDescent="0.2">
      <c r="B4268" s="41">
        <f t="shared" si="466"/>
        <v>10719.479999999534</v>
      </c>
      <c r="C4268" s="41">
        <f>Motor!$E$5</f>
        <v>1900</v>
      </c>
      <c r="D4268" s="41">
        <f>Motor!$E$6</f>
        <v>0</v>
      </c>
      <c r="E4268" s="41">
        <f t="shared" si="467"/>
        <v>12619.479999999534</v>
      </c>
      <c r="F4268" s="41">
        <f t="shared" si="468"/>
        <v>1051.6199999999999</v>
      </c>
      <c r="G4268" s="41">
        <f>IF(VLOOKUP(F4268,Constantes!$D$2:$E$11,2,TRUE)=0,+F4268,VLOOKUP(F4268,Constantes!$D$2:$E$11,2,TRUE))</f>
        <v>1097</v>
      </c>
      <c r="H4268" s="41">
        <f>ROUND(+Motor!$D$15*Iteración!G4268,2)</f>
        <v>51.56</v>
      </c>
      <c r="I4268" s="48">
        <f t="shared" si="469"/>
        <v>841.72999999996114</v>
      </c>
      <c r="J4268" s="41">
        <f t="shared" si="470"/>
        <v>893.2899999999612</v>
      </c>
      <c r="L4268" t="str">
        <f t="shared" si="471"/>
        <v>841,73</v>
      </c>
      <c r="M4268" s="41">
        <f t="shared" si="472"/>
        <v>893.2899999999612</v>
      </c>
    </row>
    <row r="4269" spans="2:13" x14ac:dyDescent="0.2">
      <c r="B4269" s="41">
        <f t="shared" si="466"/>
        <v>10719.599999999535</v>
      </c>
      <c r="C4269" s="41">
        <f>Motor!$E$5</f>
        <v>1900</v>
      </c>
      <c r="D4269" s="41">
        <f>Motor!$E$6</f>
        <v>0</v>
      </c>
      <c r="E4269" s="41">
        <f t="shared" si="467"/>
        <v>12619.599999999535</v>
      </c>
      <c r="F4269" s="41">
        <f t="shared" si="468"/>
        <v>1051.6300000000001</v>
      </c>
      <c r="G4269" s="41">
        <f>IF(VLOOKUP(F4269,Constantes!$D$2:$E$11,2,TRUE)=0,+F4269,VLOOKUP(F4269,Constantes!$D$2:$E$11,2,TRUE))</f>
        <v>1097</v>
      </c>
      <c r="H4269" s="41">
        <f>ROUND(+Motor!$D$15*Iteración!G4269,2)</f>
        <v>51.56</v>
      </c>
      <c r="I4269" s="48">
        <f t="shared" si="469"/>
        <v>841.73999999996113</v>
      </c>
      <c r="J4269" s="41">
        <f t="shared" si="470"/>
        <v>893.29999999996119</v>
      </c>
      <c r="L4269" t="str">
        <f t="shared" si="471"/>
        <v>841,74</v>
      </c>
      <c r="M4269" s="41">
        <f t="shared" si="472"/>
        <v>893.29999999996119</v>
      </c>
    </row>
    <row r="4270" spans="2:13" x14ac:dyDescent="0.2">
      <c r="B4270" s="41">
        <f t="shared" si="466"/>
        <v>10719.719999999534</v>
      </c>
      <c r="C4270" s="41">
        <f>Motor!$E$5</f>
        <v>1900</v>
      </c>
      <c r="D4270" s="41">
        <f>Motor!$E$6</f>
        <v>0</v>
      </c>
      <c r="E4270" s="41">
        <f t="shared" si="467"/>
        <v>12619.719999999534</v>
      </c>
      <c r="F4270" s="41">
        <f t="shared" si="468"/>
        <v>1051.6400000000001</v>
      </c>
      <c r="G4270" s="41">
        <f>IF(VLOOKUP(F4270,Constantes!$D$2:$E$11,2,TRUE)=0,+F4270,VLOOKUP(F4270,Constantes!$D$2:$E$11,2,TRUE))</f>
        <v>1097</v>
      </c>
      <c r="H4270" s="41">
        <f>ROUND(+Motor!$D$15*Iteración!G4270,2)</f>
        <v>51.56</v>
      </c>
      <c r="I4270" s="48">
        <f t="shared" si="469"/>
        <v>841.74999999996112</v>
      </c>
      <c r="J4270" s="41">
        <f t="shared" si="470"/>
        <v>893.30999999996118</v>
      </c>
      <c r="L4270" t="str">
        <f t="shared" si="471"/>
        <v>841,75</v>
      </c>
      <c r="M4270" s="41">
        <f t="shared" si="472"/>
        <v>893.30999999996118</v>
      </c>
    </row>
    <row r="4271" spans="2:13" x14ac:dyDescent="0.2">
      <c r="B4271" s="41">
        <f t="shared" si="466"/>
        <v>10719.839999999534</v>
      </c>
      <c r="C4271" s="41">
        <f>Motor!$E$5</f>
        <v>1900</v>
      </c>
      <c r="D4271" s="41">
        <f>Motor!$E$6</f>
        <v>0</v>
      </c>
      <c r="E4271" s="41">
        <f t="shared" si="467"/>
        <v>12619.839999999534</v>
      </c>
      <c r="F4271" s="41">
        <f t="shared" si="468"/>
        <v>1051.6500000000001</v>
      </c>
      <c r="G4271" s="41">
        <f>IF(VLOOKUP(F4271,Constantes!$D$2:$E$11,2,TRUE)=0,+F4271,VLOOKUP(F4271,Constantes!$D$2:$E$11,2,TRUE))</f>
        <v>1097</v>
      </c>
      <c r="H4271" s="41">
        <f>ROUND(+Motor!$D$15*Iteración!G4271,2)</f>
        <v>51.56</v>
      </c>
      <c r="I4271" s="48">
        <f t="shared" si="469"/>
        <v>841.75999999996111</v>
      </c>
      <c r="J4271" s="41">
        <f t="shared" si="470"/>
        <v>893.31999999996117</v>
      </c>
      <c r="L4271" t="str">
        <f t="shared" si="471"/>
        <v>841,76</v>
      </c>
      <c r="M4271" s="41">
        <f t="shared" si="472"/>
        <v>893.31999999996117</v>
      </c>
    </row>
    <row r="4272" spans="2:13" x14ac:dyDescent="0.2">
      <c r="B4272" s="41">
        <f t="shared" si="466"/>
        <v>10719.959999999533</v>
      </c>
      <c r="C4272" s="41">
        <f>Motor!$E$5</f>
        <v>1900</v>
      </c>
      <c r="D4272" s="41">
        <f>Motor!$E$6</f>
        <v>0</v>
      </c>
      <c r="E4272" s="41">
        <f t="shared" si="467"/>
        <v>12619.959999999533</v>
      </c>
      <c r="F4272" s="41">
        <f t="shared" si="468"/>
        <v>1051.6600000000001</v>
      </c>
      <c r="G4272" s="41">
        <f>IF(VLOOKUP(F4272,Constantes!$D$2:$E$11,2,TRUE)=0,+F4272,VLOOKUP(F4272,Constantes!$D$2:$E$11,2,TRUE))</f>
        <v>1097</v>
      </c>
      <c r="H4272" s="41">
        <f>ROUND(+Motor!$D$15*Iteración!G4272,2)</f>
        <v>51.56</v>
      </c>
      <c r="I4272" s="48">
        <f t="shared" si="469"/>
        <v>841.7699999999611</v>
      </c>
      <c r="J4272" s="41">
        <f t="shared" si="470"/>
        <v>893.32999999996116</v>
      </c>
      <c r="L4272" t="str">
        <f t="shared" si="471"/>
        <v>841,77</v>
      </c>
      <c r="M4272" s="41">
        <f t="shared" si="472"/>
        <v>893.32999999996116</v>
      </c>
    </row>
    <row r="4273" spans="2:13" x14ac:dyDescent="0.2">
      <c r="B4273" s="41">
        <f t="shared" si="466"/>
        <v>10720.079999999534</v>
      </c>
      <c r="C4273" s="41">
        <f>Motor!$E$5</f>
        <v>1900</v>
      </c>
      <c r="D4273" s="41">
        <f>Motor!$E$6</f>
        <v>0</v>
      </c>
      <c r="E4273" s="41">
        <f t="shared" si="467"/>
        <v>12620.079999999534</v>
      </c>
      <c r="F4273" s="41">
        <f t="shared" si="468"/>
        <v>1051.67</v>
      </c>
      <c r="G4273" s="41">
        <f>IF(VLOOKUP(F4273,Constantes!$D$2:$E$11,2,TRUE)=0,+F4273,VLOOKUP(F4273,Constantes!$D$2:$E$11,2,TRUE))</f>
        <v>1097</v>
      </c>
      <c r="H4273" s="41">
        <f>ROUND(+Motor!$D$15*Iteración!G4273,2)</f>
        <v>51.56</v>
      </c>
      <c r="I4273" s="48">
        <f t="shared" si="469"/>
        <v>841.77999999996109</v>
      </c>
      <c r="J4273" s="41">
        <f t="shared" si="470"/>
        <v>893.33999999996115</v>
      </c>
      <c r="L4273" t="str">
        <f t="shared" si="471"/>
        <v>841,78</v>
      </c>
      <c r="M4273" s="41">
        <f t="shared" si="472"/>
        <v>893.33999999996115</v>
      </c>
    </row>
    <row r="4274" spans="2:13" x14ac:dyDescent="0.2">
      <c r="B4274" s="41">
        <f t="shared" si="466"/>
        <v>10720.199999999533</v>
      </c>
      <c r="C4274" s="41">
        <f>Motor!$E$5</f>
        <v>1900</v>
      </c>
      <c r="D4274" s="41">
        <f>Motor!$E$6</f>
        <v>0</v>
      </c>
      <c r="E4274" s="41">
        <f t="shared" si="467"/>
        <v>12620.199999999533</v>
      </c>
      <c r="F4274" s="41">
        <f t="shared" si="468"/>
        <v>1051.68</v>
      </c>
      <c r="G4274" s="41">
        <f>IF(VLOOKUP(F4274,Constantes!$D$2:$E$11,2,TRUE)=0,+F4274,VLOOKUP(F4274,Constantes!$D$2:$E$11,2,TRUE))</f>
        <v>1097</v>
      </c>
      <c r="H4274" s="41">
        <f>ROUND(+Motor!$D$15*Iteración!G4274,2)</f>
        <v>51.56</v>
      </c>
      <c r="I4274" s="48">
        <f t="shared" si="469"/>
        <v>841.78999999996108</v>
      </c>
      <c r="J4274" s="41">
        <f t="shared" si="470"/>
        <v>893.34999999996114</v>
      </c>
      <c r="L4274" t="str">
        <f t="shared" si="471"/>
        <v>841,79</v>
      </c>
      <c r="M4274" s="41">
        <f t="shared" si="472"/>
        <v>893.34999999996114</v>
      </c>
    </row>
    <row r="4275" spans="2:13" x14ac:dyDescent="0.2">
      <c r="B4275" s="41">
        <f t="shared" si="466"/>
        <v>10720.319999999534</v>
      </c>
      <c r="C4275" s="41">
        <f>Motor!$E$5</f>
        <v>1900</v>
      </c>
      <c r="D4275" s="41">
        <f>Motor!$E$6</f>
        <v>0</v>
      </c>
      <c r="E4275" s="41">
        <f t="shared" si="467"/>
        <v>12620.319999999534</v>
      </c>
      <c r="F4275" s="41">
        <f t="shared" si="468"/>
        <v>1051.69</v>
      </c>
      <c r="G4275" s="41">
        <f>IF(VLOOKUP(F4275,Constantes!$D$2:$E$11,2,TRUE)=0,+F4275,VLOOKUP(F4275,Constantes!$D$2:$E$11,2,TRUE))</f>
        <v>1097</v>
      </c>
      <c r="H4275" s="41">
        <f>ROUND(+Motor!$D$15*Iteración!G4275,2)</f>
        <v>51.56</v>
      </c>
      <c r="I4275" s="48">
        <f t="shared" si="469"/>
        <v>841.79999999996107</v>
      </c>
      <c r="J4275" s="41">
        <f t="shared" si="470"/>
        <v>893.35999999996113</v>
      </c>
      <c r="L4275" t="str">
        <f t="shared" si="471"/>
        <v>841,80</v>
      </c>
      <c r="M4275" s="41">
        <f t="shared" si="472"/>
        <v>893.35999999996113</v>
      </c>
    </row>
    <row r="4276" spans="2:13" x14ac:dyDescent="0.2">
      <c r="B4276" s="41">
        <f t="shared" si="466"/>
        <v>10720.439999999533</v>
      </c>
      <c r="C4276" s="41">
        <f>Motor!$E$5</f>
        <v>1900</v>
      </c>
      <c r="D4276" s="41">
        <f>Motor!$E$6</f>
        <v>0</v>
      </c>
      <c r="E4276" s="41">
        <f t="shared" si="467"/>
        <v>12620.439999999533</v>
      </c>
      <c r="F4276" s="41">
        <f t="shared" si="468"/>
        <v>1051.7</v>
      </c>
      <c r="G4276" s="41">
        <f>IF(VLOOKUP(F4276,Constantes!$D$2:$E$11,2,TRUE)=0,+F4276,VLOOKUP(F4276,Constantes!$D$2:$E$11,2,TRUE))</f>
        <v>1097</v>
      </c>
      <c r="H4276" s="41">
        <f>ROUND(+Motor!$D$15*Iteración!G4276,2)</f>
        <v>51.56</v>
      </c>
      <c r="I4276" s="48">
        <f t="shared" si="469"/>
        <v>841.80999999996106</v>
      </c>
      <c r="J4276" s="41">
        <f t="shared" si="470"/>
        <v>893.36999999996112</v>
      </c>
      <c r="L4276" t="str">
        <f t="shared" si="471"/>
        <v>841,81</v>
      </c>
      <c r="M4276" s="41">
        <f t="shared" si="472"/>
        <v>893.36999999996112</v>
      </c>
    </row>
    <row r="4277" spans="2:13" x14ac:dyDescent="0.2">
      <c r="B4277" s="41">
        <f t="shared" si="466"/>
        <v>10720.559999999534</v>
      </c>
      <c r="C4277" s="41">
        <f>Motor!$E$5</f>
        <v>1900</v>
      </c>
      <c r="D4277" s="41">
        <f>Motor!$E$6</f>
        <v>0</v>
      </c>
      <c r="E4277" s="41">
        <f t="shared" si="467"/>
        <v>12620.559999999534</v>
      </c>
      <c r="F4277" s="41">
        <f t="shared" si="468"/>
        <v>1051.71</v>
      </c>
      <c r="G4277" s="41">
        <f>IF(VLOOKUP(F4277,Constantes!$D$2:$E$11,2,TRUE)=0,+F4277,VLOOKUP(F4277,Constantes!$D$2:$E$11,2,TRUE))</f>
        <v>1097</v>
      </c>
      <c r="H4277" s="41">
        <f>ROUND(+Motor!$D$15*Iteración!G4277,2)</f>
        <v>51.56</v>
      </c>
      <c r="I4277" s="48">
        <f t="shared" si="469"/>
        <v>841.81999999996106</v>
      </c>
      <c r="J4277" s="41">
        <f t="shared" si="470"/>
        <v>893.37999999996111</v>
      </c>
      <c r="L4277" t="str">
        <f t="shared" si="471"/>
        <v>841,82</v>
      </c>
      <c r="M4277" s="41">
        <f t="shared" si="472"/>
        <v>893.37999999996111</v>
      </c>
    </row>
    <row r="4278" spans="2:13" x14ac:dyDescent="0.2">
      <c r="B4278" s="41">
        <f t="shared" si="466"/>
        <v>10720.679999999533</v>
      </c>
      <c r="C4278" s="41">
        <f>Motor!$E$5</f>
        <v>1900</v>
      </c>
      <c r="D4278" s="41">
        <f>Motor!$E$6</f>
        <v>0</v>
      </c>
      <c r="E4278" s="41">
        <f t="shared" si="467"/>
        <v>12620.679999999533</v>
      </c>
      <c r="F4278" s="41">
        <f t="shared" si="468"/>
        <v>1051.72</v>
      </c>
      <c r="G4278" s="41">
        <f>IF(VLOOKUP(F4278,Constantes!$D$2:$E$11,2,TRUE)=0,+F4278,VLOOKUP(F4278,Constantes!$D$2:$E$11,2,TRUE))</f>
        <v>1097</v>
      </c>
      <c r="H4278" s="41">
        <f>ROUND(+Motor!$D$15*Iteración!G4278,2)</f>
        <v>51.56</v>
      </c>
      <c r="I4278" s="48">
        <f t="shared" si="469"/>
        <v>841.82999999996105</v>
      </c>
      <c r="J4278" s="41">
        <f t="shared" si="470"/>
        <v>893.38999999996111</v>
      </c>
      <c r="L4278" t="str">
        <f t="shared" si="471"/>
        <v>841,83</v>
      </c>
      <c r="M4278" s="41">
        <f t="shared" si="472"/>
        <v>893.38999999996111</v>
      </c>
    </row>
    <row r="4279" spans="2:13" x14ac:dyDescent="0.2">
      <c r="B4279" s="41">
        <f t="shared" si="466"/>
        <v>10720.799999999534</v>
      </c>
      <c r="C4279" s="41">
        <f>Motor!$E$5</f>
        <v>1900</v>
      </c>
      <c r="D4279" s="41">
        <f>Motor!$E$6</f>
        <v>0</v>
      </c>
      <c r="E4279" s="41">
        <f t="shared" si="467"/>
        <v>12620.799999999534</v>
      </c>
      <c r="F4279" s="41">
        <f t="shared" si="468"/>
        <v>1051.73</v>
      </c>
      <c r="G4279" s="41">
        <f>IF(VLOOKUP(F4279,Constantes!$D$2:$E$11,2,TRUE)=0,+F4279,VLOOKUP(F4279,Constantes!$D$2:$E$11,2,TRUE))</f>
        <v>1097</v>
      </c>
      <c r="H4279" s="41">
        <f>ROUND(+Motor!$D$15*Iteración!G4279,2)</f>
        <v>51.56</v>
      </c>
      <c r="I4279" s="48">
        <f t="shared" si="469"/>
        <v>841.83999999996104</v>
      </c>
      <c r="J4279" s="41">
        <f t="shared" si="470"/>
        <v>893.3999999999611</v>
      </c>
      <c r="L4279" t="str">
        <f t="shared" si="471"/>
        <v>841,84</v>
      </c>
      <c r="M4279" s="41">
        <f t="shared" si="472"/>
        <v>893.3999999999611</v>
      </c>
    </row>
    <row r="4280" spans="2:13" x14ac:dyDescent="0.2">
      <c r="B4280" s="41">
        <f t="shared" si="466"/>
        <v>10720.919999999533</v>
      </c>
      <c r="C4280" s="41">
        <f>Motor!$E$5</f>
        <v>1900</v>
      </c>
      <c r="D4280" s="41">
        <f>Motor!$E$6</f>
        <v>0</v>
      </c>
      <c r="E4280" s="41">
        <f t="shared" si="467"/>
        <v>12620.919999999533</v>
      </c>
      <c r="F4280" s="41">
        <f t="shared" si="468"/>
        <v>1051.74</v>
      </c>
      <c r="G4280" s="41">
        <f>IF(VLOOKUP(F4280,Constantes!$D$2:$E$11,2,TRUE)=0,+F4280,VLOOKUP(F4280,Constantes!$D$2:$E$11,2,TRUE))</f>
        <v>1097</v>
      </c>
      <c r="H4280" s="41">
        <f>ROUND(+Motor!$D$15*Iteración!G4280,2)</f>
        <v>51.56</v>
      </c>
      <c r="I4280" s="48">
        <f t="shared" si="469"/>
        <v>841.84999999996103</v>
      </c>
      <c r="J4280" s="41">
        <f t="shared" si="470"/>
        <v>893.40999999996109</v>
      </c>
      <c r="L4280" t="str">
        <f t="shared" si="471"/>
        <v>841,85</v>
      </c>
      <c r="M4280" s="41">
        <f t="shared" si="472"/>
        <v>893.40999999996109</v>
      </c>
    </row>
    <row r="4281" spans="2:13" x14ac:dyDescent="0.2">
      <c r="B4281" s="41">
        <f t="shared" si="466"/>
        <v>10721.039999999533</v>
      </c>
      <c r="C4281" s="41">
        <f>Motor!$E$5</f>
        <v>1900</v>
      </c>
      <c r="D4281" s="41">
        <f>Motor!$E$6</f>
        <v>0</v>
      </c>
      <c r="E4281" s="41">
        <f t="shared" si="467"/>
        <v>12621.039999999533</v>
      </c>
      <c r="F4281" s="41">
        <f t="shared" si="468"/>
        <v>1051.75</v>
      </c>
      <c r="G4281" s="41">
        <f>IF(VLOOKUP(F4281,Constantes!$D$2:$E$11,2,TRUE)=0,+F4281,VLOOKUP(F4281,Constantes!$D$2:$E$11,2,TRUE))</f>
        <v>1097</v>
      </c>
      <c r="H4281" s="41">
        <f>ROUND(+Motor!$D$15*Iteración!G4281,2)</f>
        <v>51.56</v>
      </c>
      <c r="I4281" s="48">
        <f t="shared" si="469"/>
        <v>841.85999999996102</v>
      </c>
      <c r="J4281" s="41">
        <f t="shared" si="470"/>
        <v>893.41999999996108</v>
      </c>
      <c r="L4281" t="str">
        <f t="shared" si="471"/>
        <v>841,86</v>
      </c>
      <c r="M4281" s="41">
        <f t="shared" si="472"/>
        <v>893.41999999996108</v>
      </c>
    </row>
    <row r="4282" spans="2:13" x14ac:dyDescent="0.2">
      <c r="B4282" s="41">
        <f t="shared" si="466"/>
        <v>10721.159999999532</v>
      </c>
      <c r="C4282" s="41">
        <f>Motor!$E$5</f>
        <v>1900</v>
      </c>
      <c r="D4282" s="41">
        <f>Motor!$E$6</f>
        <v>0</v>
      </c>
      <c r="E4282" s="41">
        <f t="shared" si="467"/>
        <v>12621.159999999532</v>
      </c>
      <c r="F4282" s="41">
        <f t="shared" si="468"/>
        <v>1051.76</v>
      </c>
      <c r="G4282" s="41">
        <f>IF(VLOOKUP(F4282,Constantes!$D$2:$E$11,2,TRUE)=0,+F4282,VLOOKUP(F4282,Constantes!$D$2:$E$11,2,TRUE))</f>
        <v>1097</v>
      </c>
      <c r="H4282" s="41">
        <f>ROUND(+Motor!$D$15*Iteración!G4282,2)</f>
        <v>51.56</v>
      </c>
      <c r="I4282" s="48">
        <f t="shared" si="469"/>
        <v>841.86999999996101</v>
      </c>
      <c r="J4282" s="41">
        <f t="shared" si="470"/>
        <v>893.42999999996107</v>
      </c>
      <c r="L4282" t="str">
        <f t="shared" si="471"/>
        <v>841,87</v>
      </c>
      <c r="M4282" s="41">
        <f t="shared" si="472"/>
        <v>893.42999999996107</v>
      </c>
    </row>
    <row r="4283" spans="2:13" x14ac:dyDescent="0.2">
      <c r="B4283" s="41">
        <f t="shared" si="466"/>
        <v>10721.279999999533</v>
      </c>
      <c r="C4283" s="41">
        <f>Motor!$E$5</f>
        <v>1900</v>
      </c>
      <c r="D4283" s="41">
        <f>Motor!$E$6</f>
        <v>0</v>
      </c>
      <c r="E4283" s="41">
        <f t="shared" si="467"/>
        <v>12621.279999999533</v>
      </c>
      <c r="F4283" s="41">
        <f t="shared" si="468"/>
        <v>1051.77</v>
      </c>
      <c r="G4283" s="41">
        <f>IF(VLOOKUP(F4283,Constantes!$D$2:$E$11,2,TRUE)=0,+F4283,VLOOKUP(F4283,Constantes!$D$2:$E$11,2,TRUE))</f>
        <v>1097</v>
      </c>
      <c r="H4283" s="41">
        <f>ROUND(+Motor!$D$15*Iteración!G4283,2)</f>
        <v>51.56</v>
      </c>
      <c r="I4283" s="48">
        <f t="shared" si="469"/>
        <v>841.879999999961</v>
      </c>
      <c r="J4283" s="41">
        <f t="shared" si="470"/>
        <v>893.43999999996106</v>
      </c>
      <c r="L4283" t="str">
        <f t="shared" si="471"/>
        <v>841,88</v>
      </c>
      <c r="M4283" s="41">
        <f t="shared" si="472"/>
        <v>893.43999999996106</v>
      </c>
    </row>
    <row r="4284" spans="2:13" x14ac:dyDescent="0.2">
      <c r="B4284" s="41">
        <f t="shared" si="466"/>
        <v>10721.399999999532</v>
      </c>
      <c r="C4284" s="41">
        <f>Motor!$E$5</f>
        <v>1900</v>
      </c>
      <c r="D4284" s="41">
        <f>Motor!$E$6</f>
        <v>0</v>
      </c>
      <c r="E4284" s="41">
        <f t="shared" si="467"/>
        <v>12621.399999999532</v>
      </c>
      <c r="F4284" s="41">
        <f t="shared" si="468"/>
        <v>1051.78</v>
      </c>
      <c r="G4284" s="41">
        <f>IF(VLOOKUP(F4284,Constantes!$D$2:$E$11,2,TRUE)=0,+F4284,VLOOKUP(F4284,Constantes!$D$2:$E$11,2,TRUE))</f>
        <v>1097</v>
      </c>
      <c r="H4284" s="41">
        <f>ROUND(+Motor!$D$15*Iteración!G4284,2)</f>
        <v>51.56</v>
      </c>
      <c r="I4284" s="48">
        <f t="shared" si="469"/>
        <v>841.88999999996099</v>
      </c>
      <c r="J4284" s="41">
        <f t="shared" si="470"/>
        <v>893.44999999996105</v>
      </c>
      <c r="L4284" t="str">
        <f t="shared" si="471"/>
        <v>841,89</v>
      </c>
      <c r="M4284" s="41">
        <f t="shared" si="472"/>
        <v>893.44999999996105</v>
      </c>
    </row>
    <row r="4285" spans="2:13" x14ac:dyDescent="0.2">
      <c r="B4285" s="41">
        <f t="shared" si="466"/>
        <v>10721.519999999533</v>
      </c>
      <c r="C4285" s="41">
        <f>Motor!$E$5</f>
        <v>1900</v>
      </c>
      <c r="D4285" s="41">
        <f>Motor!$E$6</f>
        <v>0</v>
      </c>
      <c r="E4285" s="41">
        <f t="shared" si="467"/>
        <v>12621.519999999533</v>
      </c>
      <c r="F4285" s="41">
        <f t="shared" si="468"/>
        <v>1051.79</v>
      </c>
      <c r="G4285" s="41">
        <f>IF(VLOOKUP(F4285,Constantes!$D$2:$E$11,2,TRUE)=0,+F4285,VLOOKUP(F4285,Constantes!$D$2:$E$11,2,TRUE))</f>
        <v>1097</v>
      </c>
      <c r="H4285" s="41">
        <f>ROUND(+Motor!$D$15*Iteración!G4285,2)</f>
        <v>51.56</v>
      </c>
      <c r="I4285" s="48">
        <f t="shared" si="469"/>
        <v>841.89999999996098</v>
      </c>
      <c r="J4285" s="41">
        <f t="shared" si="470"/>
        <v>893.45999999996104</v>
      </c>
      <c r="L4285" t="str">
        <f t="shared" si="471"/>
        <v>841,90</v>
      </c>
      <c r="M4285" s="41">
        <f t="shared" si="472"/>
        <v>893.45999999996104</v>
      </c>
    </row>
    <row r="4286" spans="2:13" x14ac:dyDescent="0.2">
      <c r="B4286" s="41">
        <f t="shared" si="466"/>
        <v>10721.639999999532</v>
      </c>
      <c r="C4286" s="41">
        <f>Motor!$E$5</f>
        <v>1900</v>
      </c>
      <c r="D4286" s="41">
        <f>Motor!$E$6</f>
        <v>0</v>
      </c>
      <c r="E4286" s="41">
        <f t="shared" si="467"/>
        <v>12621.639999999532</v>
      </c>
      <c r="F4286" s="41">
        <f t="shared" si="468"/>
        <v>1051.8</v>
      </c>
      <c r="G4286" s="41">
        <f>IF(VLOOKUP(F4286,Constantes!$D$2:$E$11,2,TRUE)=0,+F4286,VLOOKUP(F4286,Constantes!$D$2:$E$11,2,TRUE))</f>
        <v>1097</v>
      </c>
      <c r="H4286" s="41">
        <f>ROUND(+Motor!$D$15*Iteración!G4286,2)</f>
        <v>51.56</v>
      </c>
      <c r="I4286" s="48">
        <f t="shared" si="469"/>
        <v>841.90999999996097</v>
      </c>
      <c r="J4286" s="41">
        <f t="shared" si="470"/>
        <v>893.46999999996103</v>
      </c>
      <c r="L4286" t="str">
        <f t="shared" si="471"/>
        <v>841,91</v>
      </c>
      <c r="M4286" s="41">
        <f t="shared" si="472"/>
        <v>893.46999999996103</v>
      </c>
    </row>
    <row r="4287" spans="2:13" x14ac:dyDescent="0.2">
      <c r="B4287" s="41">
        <f t="shared" si="466"/>
        <v>10721.759999999533</v>
      </c>
      <c r="C4287" s="41">
        <f>Motor!$E$5</f>
        <v>1900</v>
      </c>
      <c r="D4287" s="41">
        <f>Motor!$E$6</f>
        <v>0</v>
      </c>
      <c r="E4287" s="41">
        <f t="shared" si="467"/>
        <v>12621.759999999533</v>
      </c>
      <c r="F4287" s="41">
        <f t="shared" si="468"/>
        <v>1051.81</v>
      </c>
      <c r="G4287" s="41">
        <f>IF(VLOOKUP(F4287,Constantes!$D$2:$E$11,2,TRUE)=0,+F4287,VLOOKUP(F4287,Constantes!$D$2:$E$11,2,TRUE))</f>
        <v>1097</v>
      </c>
      <c r="H4287" s="41">
        <f>ROUND(+Motor!$D$15*Iteración!G4287,2)</f>
        <v>51.56</v>
      </c>
      <c r="I4287" s="48">
        <f t="shared" si="469"/>
        <v>841.91999999996096</v>
      </c>
      <c r="J4287" s="41">
        <f t="shared" si="470"/>
        <v>893.47999999996102</v>
      </c>
      <c r="L4287" t="str">
        <f t="shared" si="471"/>
        <v>841,92</v>
      </c>
      <c r="M4287" s="41">
        <f t="shared" si="472"/>
        <v>893.47999999996102</v>
      </c>
    </row>
    <row r="4288" spans="2:13" x14ac:dyDescent="0.2">
      <c r="B4288" s="41">
        <f t="shared" si="466"/>
        <v>10721.879999999532</v>
      </c>
      <c r="C4288" s="41">
        <f>Motor!$E$5</f>
        <v>1900</v>
      </c>
      <c r="D4288" s="41">
        <f>Motor!$E$6</f>
        <v>0</v>
      </c>
      <c r="E4288" s="41">
        <f t="shared" si="467"/>
        <v>12621.879999999532</v>
      </c>
      <c r="F4288" s="41">
        <f t="shared" si="468"/>
        <v>1051.82</v>
      </c>
      <c r="G4288" s="41">
        <f>IF(VLOOKUP(F4288,Constantes!$D$2:$E$11,2,TRUE)=0,+F4288,VLOOKUP(F4288,Constantes!$D$2:$E$11,2,TRUE))</f>
        <v>1097</v>
      </c>
      <c r="H4288" s="41">
        <f>ROUND(+Motor!$D$15*Iteración!G4288,2)</f>
        <v>51.56</v>
      </c>
      <c r="I4288" s="48">
        <f t="shared" si="469"/>
        <v>841.92999999996096</v>
      </c>
      <c r="J4288" s="41">
        <f t="shared" si="470"/>
        <v>893.48999999996101</v>
      </c>
      <c r="L4288" t="str">
        <f t="shared" si="471"/>
        <v>841,93</v>
      </c>
      <c r="M4288" s="41">
        <f t="shared" si="472"/>
        <v>893.48999999996101</v>
      </c>
    </row>
    <row r="4289" spans="2:13" x14ac:dyDescent="0.2">
      <c r="B4289" s="41">
        <f t="shared" si="466"/>
        <v>10721.999999999533</v>
      </c>
      <c r="C4289" s="41">
        <f>Motor!$E$5</f>
        <v>1900</v>
      </c>
      <c r="D4289" s="41">
        <f>Motor!$E$6</f>
        <v>0</v>
      </c>
      <c r="E4289" s="41">
        <f t="shared" si="467"/>
        <v>12621.999999999533</v>
      </c>
      <c r="F4289" s="41">
        <f t="shared" si="468"/>
        <v>1051.83</v>
      </c>
      <c r="G4289" s="41">
        <f>IF(VLOOKUP(F4289,Constantes!$D$2:$E$11,2,TRUE)=0,+F4289,VLOOKUP(F4289,Constantes!$D$2:$E$11,2,TRUE))</f>
        <v>1097</v>
      </c>
      <c r="H4289" s="41">
        <f>ROUND(+Motor!$D$15*Iteración!G4289,2)</f>
        <v>51.56</v>
      </c>
      <c r="I4289" s="48">
        <f t="shared" si="469"/>
        <v>841.93999999996095</v>
      </c>
      <c r="J4289" s="41">
        <f t="shared" si="470"/>
        <v>893.49999999996101</v>
      </c>
      <c r="L4289" t="str">
        <f t="shared" si="471"/>
        <v>841,94</v>
      </c>
      <c r="M4289" s="41">
        <f t="shared" si="472"/>
        <v>893.49999999996101</v>
      </c>
    </row>
    <row r="4290" spans="2:13" x14ac:dyDescent="0.2">
      <c r="B4290" s="41">
        <f t="shared" si="466"/>
        <v>10722.119999999532</v>
      </c>
      <c r="C4290" s="41">
        <f>Motor!$E$5</f>
        <v>1900</v>
      </c>
      <c r="D4290" s="41">
        <f>Motor!$E$6</f>
        <v>0</v>
      </c>
      <c r="E4290" s="41">
        <f t="shared" si="467"/>
        <v>12622.119999999532</v>
      </c>
      <c r="F4290" s="41">
        <f t="shared" si="468"/>
        <v>1051.8399999999999</v>
      </c>
      <c r="G4290" s="41">
        <f>IF(VLOOKUP(F4290,Constantes!$D$2:$E$11,2,TRUE)=0,+F4290,VLOOKUP(F4290,Constantes!$D$2:$E$11,2,TRUE))</f>
        <v>1097</v>
      </c>
      <c r="H4290" s="41">
        <f>ROUND(+Motor!$D$15*Iteración!G4290,2)</f>
        <v>51.56</v>
      </c>
      <c r="I4290" s="48">
        <f t="shared" si="469"/>
        <v>841.94999999996094</v>
      </c>
      <c r="J4290" s="41">
        <f t="shared" si="470"/>
        <v>893.509999999961</v>
      </c>
      <c r="L4290" t="str">
        <f t="shared" si="471"/>
        <v>841,95</v>
      </c>
      <c r="M4290" s="41">
        <f t="shared" si="472"/>
        <v>893.509999999961</v>
      </c>
    </row>
    <row r="4291" spans="2:13" x14ac:dyDescent="0.2">
      <c r="B4291" s="41">
        <f t="shared" si="466"/>
        <v>10722.239999999532</v>
      </c>
      <c r="C4291" s="41">
        <f>Motor!$E$5</f>
        <v>1900</v>
      </c>
      <c r="D4291" s="41">
        <f>Motor!$E$6</f>
        <v>0</v>
      </c>
      <c r="E4291" s="41">
        <f t="shared" si="467"/>
        <v>12622.239999999532</v>
      </c>
      <c r="F4291" s="41">
        <f t="shared" si="468"/>
        <v>1051.8499999999999</v>
      </c>
      <c r="G4291" s="41">
        <f>IF(VLOOKUP(F4291,Constantes!$D$2:$E$11,2,TRUE)=0,+F4291,VLOOKUP(F4291,Constantes!$D$2:$E$11,2,TRUE))</f>
        <v>1097</v>
      </c>
      <c r="H4291" s="41">
        <f>ROUND(+Motor!$D$15*Iteración!G4291,2)</f>
        <v>51.56</v>
      </c>
      <c r="I4291" s="48">
        <f t="shared" si="469"/>
        <v>841.95999999996093</v>
      </c>
      <c r="J4291" s="41">
        <f t="shared" si="470"/>
        <v>893.51999999996099</v>
      </c>
      <c r="L4291" t="str">
        <f t="shared" si="471"/>
        <v>841,96</v>
      </c>
      <c r="M4291" s="41">
        <f t="shared" si="472"/>
        <v>893.51999999996099</v>
      </c>
    </row>
    <row r="4292" spans="2:13" x14ac:dyDescent="0.2">
      <c r="B4292" s="41">
        <f t="shared" ref="B4292:B4355" si="473">+J4292*12</f>
        <v>10722.359999999531</v>
      </c>
      <c r="C4292" s="41">
        <f>Motor!$E$5</f>
        <v>1900</v>
      </c>
      <c r="D4292" s="41">
        <f>Motor!$E$6</f>
        <v>0</v>
      </c>
      <c r="E4292" s="41">
        <f t="shared" si="467"/>
        <v>12622.359999999531</v>
      </c>
      <c r="F4292" s="41">
        <f t="shared" si="468"/>
        <v>1051.8599999999999</v>
      </c>
      <c r="G4292" s="41">
        <f>IF(VLOOKUP(F4292,Constantes!$D$2:$E$11,2,TRUE)=0,+F4292,VLOOKUP(F4292,Constantes!$D$2:$E$11,2,TRUE))</f>
        <v>1097</v>
      </c>
      <c r="H4292" s="41">
        <f>ROUND(+Motor!$D$15*Iteración!G4292,2)</f>
        <v>51.56</v>
      </c>
      <c r="I4292" s="48">
        <f t="shared" si="469"/>
        <v>841.96999999996092</v>
      </c>
      <c r="J4292" s="41">
        <f t="shared" si="470"/>
        <v>893.52999999996098</v>
      </c>
      <c r="L4292" t="str">
        <f t="shared" si="471"/>
        <v>841,97</v>
      </c>
      <c r="M4292" s="41">
        <f t="shared" si="472"/>
        <v>893.52999999996098</v>
      </c>
    </row>
    <row r="4293" spans="2:13" x14ac:dyDescent="0.2">
      <c r="B4293" s="41">
        <f t="shared" si="473"/>
        <v>10722.479999999532</v>
      </c>
      <c r="C4293" s="41">
        <f>Motor!$E$5</f>
        <v>1900</v>
      </c>
      <c r="D4293" s="41">
        <f>Motor!$E$6</f>
        <v>0</v>
      </c>
      <c r="E4293" s="41">
        <f t="shared" ref="E4293:E4356" si="474">SUM(B4293:D4293)</f>
        <v>12622.479999999532</v>
      </c>
      <c r="F4293" s="41">
        <f t="shared" ref="F4293:F4356" si="475">ROUND(+E4293/12,2)</f>
        <v>1051.8699999999999</v>
      </c>
      <c r="G4293" s="41">
        <f>IF(VLOOKUP(F4293,Constantes!$D$2:$E$11,2,TRUE)=0,+F4293,VLOOKUP(F4293,Constantes!$D$2:$E$11,2,TRUE))</f>
        <v>1097</v>
      </c>
      <c r="H4293" s="41">
        <f>ROUND(+Motor!$D$15*Iteración!G4293,2)</f>
        <v>51.56</v>
      </c>
      <c r="I4293" s="48">
        <f t="shared" ref="I4293:I4356" si="476">+J4293-H4293</f>
        <v>841.97999999996091</v>
      </c>
      <c r="J4293" s="41">
        <f t="shared" ref="J4293:J4356" si="477">+J4292+$J$1</f>
        <v>893.53999999996097</v>
      </c>
      <c r="L4293" t="str">
        <f t="shared" si="471"/>
        <v>841,98</v>
      </c>
      <c r="M4293" s="41">
        <f t="shared" si="472"/>
        <v>893.53999999996097</v>
      </c>
    </row>
    <row r="4294" spans="2:13" x14ac:dyDescent="0.2">
      <c r="B4294" s="41">
        <f t="shared" si="473"/>
        <v>10722.599999999531</v>
      </c>
      <c r="C4294" s="41">
        <f>Motor!$E$5</f>
        <v>1900</v>
      </c>
      <c r="D4294" s="41">
        <f>Motor!$E$6</f>
        <v>0</v>
      </c>
      <c r="E4294" s="41">
        <f t="shared" si="474"/>
        <v>12622.599999999531</v>
      </c>
      <c r="F4294" s="41">
        <f t="shared" si="475"/>
        <v>1051.8800000000001</v>
      </c>
      <c r="G4294" s="41">
        <f>IF(VLOOKUP(F4294,Constantes!$D$2:$E$11,2,TRUE)=0,+F4294,VLOOKUP(F4294,Constantes!$D$2:$E$11,2,TRUE))</f>
        <v>1097</v>
      </c>
      <c r="H4294" s="41">
        <f>ROUND(+Motor!$D$15*Iteración!G4294,2)</f>
        <v>51.56</v>
      </c>
      <c r="I4294" s="48">
        <f t="shared" si="476"/>
        <v>841.9899999999609</v>
      </c>
      <c r="J4294" s="41">
        <f t="shared" si="477"/>
        <v>893.54999999996096</v>
      </c>
      <c r="L4294" t="str">
        <f t="shared" si="471"/>
        <v>841,99</v>
      </c>
      <c r="M4294" s="41">
        <f t="shared" si="472"/>
        <v>893.54999999996096</v>
      </c>
    </row>
    <row r="4295" spans="2:13" x14ac:dyDescent="0.2">
      <c r="B4295" s="41">
        <f t="shared" si="473"/>
        <v>10722.719999999532</v>
      </c>
      <c r="C4295" s="41">
        <f>Motor!$E$5</f>
        <v>1900</v>
      </c>
      <c r="D4295" s="41">
        <f>Motor!$E$6</f>
        <v>0</v>
      </c>
      <c r="E4295" s="41">
        <f t="shared" si="474"/>
        <v>12622.719999999532</v>
      </c>
      <c r="F4295" s="41">
        <f t="shared" si="475"/>
        <v>1051.8900000000001</v>
      </c>
      <c r="G4295" s="41">
        <f>IF(VLOOKUP(F4295,Constantes!$D$2:$E$11,2,TRUE)=0,+F4295,VLOOKUP(F4295,Constantes!$D$2:$E$11,2,TRUE))</f>
        <v>1097</v>
      </c>
      <c r="H4295" s="41">
        <f>ROUND(+Motor!$D$15*Iteración!G4295,2)</f>
        <v>51.56</v>
      </c>
      <c r="I4295" s="48">
        <f t="shared" si="476"/>
        <v>841.99999999996089</v>
      </c>
      <c r="J4295" s="41">
        <f t="shared" si="477"/>
        <v>893.55999999996095</v>
      </c>
      <c r="L4295" t="str">
        <f t="shared" si="471"/>
        <v>842,00</v>
      </c>
      <c r="M4295" s="41">
        <f t="shared" si="472"/>
        <v>893.55999999996095</v>
      </c>
    </row>
    <row r="4296" spans="2:13" x14ac:dyDescent="0.2">
      <c r="B4296" s="41">
        <f t="shared" si="473"/>
        <v>10722.839999999531</v>
      </c>
      <c r="C4296" s="41">
        <f>Motor!$E$5</f>
        <v>1900</v>
      </c>
      <c r="D4296" s="41">
        <f>Motor!$E$6</f>
        <v>0</v>
      </c>
      <c r="E4296" s="41">
        <f t="shared" si="474"/>
        <v>12622.839999999531</v>
      </c>
      <c r="F4296" s="41">
        <f t="shared" si="475"/>
        <v>1051.9000000000001</v>
      </c>
      <c r="G4296" s="41">
        <f>IF(VLOOKUP(F4296,Constantes!$D$2:$E$11,2,TRUE)=0,+F4296,VLOOKUP(F4296,Constantes!$D$2:$E$11,2,TRUE))</f>
        <v>1097</v>
      </c>
      <c r="H4296" s="41">
        <f>ROUND(+Motor!$D$15*Iteración!G4296,2)</f>
        <v>51.56</v>
      </c>
      <c r="I4296" s="48">
        <f t="shared" si="476"/>
        <v>842.00999999996088</v>
      </c>
      <c r="J4296" s="41">
        <f t="shared" si="477"/>
        <v>893.56999999996094</v>
      </c>
      <c r="L4296" t="str">
        <f t="shared" si="471"/>
        <v>842,01</v>
      </c>
      <c r="M4296" s="41">
        <f t="shared" si="472"/>
        <v>893.56999999996094</v>
      </c>
    </row>
    <row r="4297" spans="2:13" x14ac:dyDescent="0.2">
      <c r="B4297" s="41">
        <f t="shared" si="473"/>
        <v>10722.959999999532</v>
      </c>
      <c r="C4297" s="41">
        <f>Motor!$E$5</f>
        <v>1900</v>
      </c>
      <c r="D4297" s="41">
        <f>Motor!$E$6</f>
        <v>0</v>
      </c>
      <c r="E4297" s="41">
        <f t="shared" si="474"/>
        <v>12622.959999999532</v>
      </c>
      <c r="F4297" s="41">
        <f t="shared" si="475"/>
        <v>1051.9100000000001</v>
      </c>
      <c r="G4297" s="41">
        <f>IF(VLOOKUP(F4297,Constantes!$D$2:$E$11,2,TRUE)=0,+F4297,VLOOKUP(F4297,Constantes!$D$2:$E$11,2,TRUE))</f>
        <v>1097</v>
      </c>
      <c r="H4297" s="41">
        <f>ROUND(+Motor!$D$15*Iteración!G4297,2)</f>
        <v>51.56</v>
      </c>
      <c r="I4297" s="48">
        <f t="shared" si="476"/>
        <v>842.01999999996087</v>
      </c>
      <c r="J4297" s="41">
        <f t="shared" si="477"/>
        <v>893.57999999996093</v>
      </c>
      <c r="L4297" t="str">
        <f t="shared" si="471"/>
        <v>842,02</v>
      </c>
      <c r="M4297" s="41">
        <f t="shared" si="472"/>
        <v>893.57999999996093</v>
      </c>
    </row>
    <row r="4298" spans="2:13" x14ac:dyDescent="0.2">
      <c r="B4298" s="41">
        <f t="shared" si="473"/>
        <v>10723.079999999531</v>
      </c>
      <c r="C4298" s="41">
        <f>Motor!$E$5</f>
        <v>1900</v>
      </c>
      <c r="D4298" s="41">
        <f>Motor!$E$6</f>
        <v>0</v>
      </c>
      <c r="E4298" s="41">
        <f t="shared" si="474"/>
        <v>12623.079999999531</v>
      </c>
      <c r="F4298" s="41">
        <f t="shared" si="475"/>
        <v>1051.92</v>
      </c>
      <c r="G4298" s="41">
        <f>IF(VLOOKUP(F4298,Constantes!$D$2:$E$11,2,TRUE)=0,+F4298,VLOOKUP(F4298,Constantes!$D$2:$E$11,2,TRUE))</f>
        <v>1097</v>
      </c>
      <c r="H4298" s="41">
        <f>ROUND(+Motor!$D$15*Iteración!G4298,2)</f>
        <v>51.56</v>
      </c>
      <c r="I4298" s="48">
        <f t="shared" si="476"/>
        <v>842.02999999996086</v>
      </c>
      <c r="J4298" s="41">
        <f t="shared" si="477"/>
        <v>893.58999999996092</v>
      </c>
      <c r="L4298" t="str">
        <f t="shared" si="471"/>
        <v>842,03</v>
      </c>
      <c r="M4298" s="41">
        <f t="shared" si="472"/>
        <v>893.58999999996092</v>
      </c>
    </row>
    <row r="4299" spans="2:13" x14ac:dyDescent="0.2">
      <c r="B4299" s="41">
        <f t="shared" si="473"/>
        <v>10723.199999999531</v>
      </c>
      <c r="C4299" s="41">
        <f>Motor!$E$5</f>
        <v>1900</v>
      </c>
      <c r="D4299" s="41">
        <f>Motor!$E$6</f>
        <v>0</v>
      </c>
      <c r="E4299" s="41">
        <f t="shared" si="474"/>
        <v>12623.199999999531</v>
      </c>
      <c r="F4299" s="41">
        <f t="shared" si="475"/>
        <v>1051.93</v>
      </c>
      <c r="G4299" s="41">
        <f>IF(VLOOKUP(F4299,Constantes!$D$2:$E$11,2,TRUE)=0,+F4299,VLOOKUP(F4299,Constantes!$D$2:$E$11,2,TRUE))</f>
        <v>1097</v>
      </c>
      <c r="H4299" s="41">
        <f>ROUND(+Motor!$D$15*Iteración!G4299,2)</f>
        <v>51.56</v>
      </c>
      <c r="I4299" s="48">
        <f t="shared" si="476"/>
        <v>842.03999999996086</v>
      </c>
      <c r="J4299" s="41">
        <f t="shared" si="477"/>
        <v>893.59999999996091</v>
      </c>
      <c r="L4299" t="str">
        <f t="shared" si="471"/>
        <v>842,04</v>
      </c>
      <c r="M4299" s="41">
        <f t="shared" si="472"/>
        <v>893.59999999996091</v>
      </c>
    </row>
    <row r="4300" spans="2:13" x14ac:dyDescent="0.2">
      <c r="B4300" s="41">
        <f t="shared" si="473"/>
        <v>10723.31999999953</v>
      </c>
      <c r="C4300" s="41">
        <f>Motor!$E$5</f>
        <v>1900</v>
      </c>
      <c r="D4300" s="41">
        <f>Motor!$E$6</f>
        <v>0</v>
      </c>
      <c r="E4300" s="41">
        <f t="shared" si="474"/>
        <v>12623.31999999953</v>
      </c>
      <c r="F4300" s="41">
        <f t="shared" si="475"/>
        <v>1051.94</v>
      </c>
      <c r="G4300" s="41">
        <f>IF(VLOOKUP(F4300,Constantes!$D$2:$E$11,2,TRUE)=0,+F4300,VLOOKUP(F4300,Constantes!$D$2:$E$11,2,TRUE))</f>
        <v>1097</v>
      </c>
      <c r="H4300" s="41">
        <f>ROUND(+Motor!$D$15*Iteración!G4300,2)</f>
        <v>51.56</v>
      </c>
      <c r="I4300" s="48">
        <f t="shared" si="476"/>
        <v>842.04999999996085</v>
      </c>
      <c r="J4300" s="41">
        <f t="shared" si="477"/>
        <v>893.60999999996091</v>
      </c>
      <c r="L4300" t="str">
        <f t="shared" si="471"/>
        <v>842,05</v>
      </c>
      <c r="M4300" s="41">
        <f t="shared" si="472"/>
        <v>893.60999999996091</v>
      </c>
    </row>
    <row r="4301" spans="2:13" x14ac:dyDescent="0.2">
      <c r="B4301" s="41">
        <f t="shared" si="473"/>
        <v>10723.439999999531</v>
      </c>
      <c r="C4301" s="41">
        <f>Motor!$E$5</f>
        <v>1900</v>
      </c>
      <c r="D4301" s="41">
        <f>Motor!$E$6</f>
        <v>0</v>
      </c>
      <c r="E4301" s="41">
        <f t="shared" si="474"/>
        <v>12623.439999999531</v>
      </c>
      <c r="F4301" s="41">
        <f t="shared" si="475"/>
        <v>1051.95</v>
      </c>
      <c r="G4301" s="41">
        <f>IF(VLOOKUP(F4301,Constantes!$D$2:$E$11,2,TRUE)=0,+F4301,VLOOKUP(F4301,Constantes!$D$2:$E$11,2,TRUE))</f>
        <v>1097</v>
      </c>
      <c r="H4301" s="41">
        <f>ROUND(+Motor!$D$15*Iteración!G4301,2)</f>
        <v>51.56</v>
      </c>
      <c r="I4301" s="48">
        <f t="shared" si="476"/>
        <v>842.05999999996084</v>
      </c>
      <c r="J4301" s="41">
        <f t="shared" si="477"/>
        <v>893.6199999999609</v>
      </c>
      <c r="L4301" t="str">
        <f t="shared" si="471"/>
        <v>842,06</v>
      </c>
      <c r="M4301" s="41">
        <f t="shared" si="472"/>
        <v>893.6199999999609</v>
      </c>
    </row>
    <row r="4302" spans="2:13" x14ac:dyDescent="0.2">
      <c r="B4302" s="41">
        <f t="shared" si="473"/>
        <v>10723.55999999953</v>
      </c>
      <c r="C4302" s="41">
        <f>Motor!$E$5</f>
        <v>1900</v>
      </c>
      <c r="D4302" s="41">
        <f>Motor!$E$6</f>
        <v>0</v>
      </c>
      <c r="E4302" s="41">
        <f t="shared" si="474"/>
        <v>12623.55999999953</v>
      </c>
      <c r="F4302" s="41">
        <f t="shared" si="475"/>
        <v>1051.96</v>
      </c>
      <c r="G4302" s="41">
        <f>IF(VLOOKUP(F4302,Constantes!$D$2:$E$11,2,TRUE)=0,+F4302,VLOOKUP(F4302,Constantes!$D$2:$E$11,2,TRUE))</f>
        <v>1097</v>
      </c>
      <c r="H4302" s="41">
        <f>ROUND(+Motor!$D$15*Iteración!G4302,2)</f>
        <v>51.56</v>
      </c>
      <c r="I4302" s="48">
        <f t="shared" si="476"/>
        <v>842.06999999996083</v>
      </c>
      <c r="J4302" s="41">
        <f t="shared" si="477"/>
        <v>893.62999999996089</v>
      </c>
      <c r="L4302" t="str">
        <f t="shared" si="471"/>
        <v>842,07</v>
      </c>
      <c r="M4302" s="41">
        <f t="shared" si="472"/>
        <v>893.62999999996089</v>
      </c>
    </row>
    <row r="4303" spans="2:13" x14ac:dyDescent="0.2">
      <c r="B4303" s="41">
        <f t="shared" si="473"/>
        <v>10723.679999999531</v>
      </c>
      <c r="C4303" s="41">
        <f>Motor!$E$5</f>
        <v>1900</v>
      </c>
      <c r="D4303" s="41">
        <f>Motor!$E$6</f>
        <v>0</v>
      </c>
      <c r="E4303" s="41">
        <f t="shared" si="474"/>
        <v>12623.679999999531</v>
      </c>
      <c r="F4303" s="41">
        <f t="shared" si="475"/>
        <v>1051.97</v>
      </c>
      <c r="G4303" s="41">
        <f>IF(VLOOKUP(F4303,Constantes!$D$2:$E$11,2,TRUE)=0,+F4303,VLOOKUP(F4303,Constantes!$D$2:$E$11,2,TRUE))</f>
        <v>1097</v>
      </c>
      <c r="H4303" s="41">
        <f>ROUND(+Motor!$D$15*Iteración!G4303,2)</f>
        <v>51.56</v>
      </c>
      <c r="I4303" s="48">
        <f t="shared" si="476"/>
        <v>842.07999999996082</v>
      </c>
      <c r="J4303" s="41">
        <f t="shared" si="477"/>
        <v>893.63999999996088</v>
      </c>
      <c r="L4303" t="str">
        <f t="shared" si="471"/>
        <v>842,08</v>
      </c>
      <c r="M4303" s="41">
        <f t="shared" si="472"/>
        <v>893.63999999996088</v>
      </c>
    </row>
    <row r="4304" spans="2:13" x14ac:dyDescent="0.2">
      <c r="B4304" s="41">
        <f t="shared" si="473"/>
        <v>10723.79999999953</v>
      </c>
      <c r="C4304" s="41">
        <f>Motor!$E$5</f>
        <v>1900</v>
      </c>
      <c r="D4304" s="41">
        <f>Motor!$E$6</f>
        <v>0</v>
      </c>
      <c r="E4304" s="41">
        <f t="shared" si="474"/>
        <v>12623.79999999953</v>
      </c>
      <c r="F4304" s="41">
        <f t="shared" si="475"/>
        <v>1051.98</v>
      </c>
      <c r="G4304" s="41">
        <f>IF(VLOOKUP(F4304,Constantes!$D$2:$E$11,2,TRUE)=0,+F4304,VLOOKUP(F4304,Constantes!$D$2:$E$11,2,TRUE))</f>
        <v>1097</v>
      </c>
      <c r="H4304" s="41">
        <f>ROUND(+Motor!$D$15*Iteración!G4304,2)</f>
        <v>51.56</v>
      </c>
      <c r="I4304" s="48">
        <f t="shared" si="476"/>
        <v>842.08999999996081</v>
      </c>
      <c r="J4304" s="41">
        <f t="shared" si="477"/>
        <v>893.64999999996087</v>
      </c>
      <c r="L4304" t="str">
        <f t="shared" si="471"/>
        <v>842,09</v>
      </c>
      <c r="M4304" s="41">
        <f t="shared" si="472"/>
        <v>893.64999999996087</v>
      </c>
    </row>
    <row r="4305" spans="2:13" x14ac:dyDescent="0.2">
      <c r="B4305" s="41">
        <f t="shared" si="473"/>
        <v>10723.919999999531</v>
      </c>
      <c r="C4305" s="41">
        <f>Motor!$E$5</f>
        <v>1900</v>
      </c>
      <c r="D4305" s="41">
        <f>Motor!$E$6</f>
        <v>0</v>
      </c>
      <c r="E4305" s="41">
        <f t="shared" si="474"/>
        <v>12623.919999999531</v>
      </c>
      <c r="F4305" s="41">
        <f t="shared" si="475"/>
        <v>1051.99</v>
      </c>
      <c r="G4305" s="41">
        <f>IF(VLOOKUP(F4305,Constantes!$D$2:$E$11,2,TRUE)=0,+F4305,VLOOKUP(F4305,Constantes!$D$2:$E$11,2,TRUE))</f>
        <v>1097</v>
      </c>
      <c r="H4305" s="41">
        <f>ROUND(+Motor!$D$15*Iteración!G4305,2)</f>
        <v>51.56</v>
      </c>
      <c r="I4305" s="48">
        <f t="shared" si="476"/>
        <v>842.0999999999608</v>
      </c>
      <c r="J4305" s="41">
        <f t="shared" si="477"/>
        <v>893.65999999996086</v>
      </c>
      <c r="L4305" t="str">
        <f t="shared" si="471"/>
        <v>842,10</v>
      </c>
      <c r="M4305" s="41">
        <f t="shared" si="472"/>
        <v>893.65999999996086</v>
      </c>
    </row>
    <row r="4306" spans="2:13" x14ac:dyDescent="0.2">
      <c r="B4306" s="41">
        <f t="shared" si="473"/>
        <v>10724.03999999953</v>
      </c>
      <c r="C4306" s="41">
        <f>Motor!$E$5</f>
        <v>1900</v>
      </c>
      <c r="D4306" s="41">
        <f>Motor!$E$6</f>
        <v>0</v>
      </c>
      <c r="E4306" s="41">
        <f t="shared" si="474"/>
        <v>12624.03999999953</v>
      </c>
      <c r="F4306" s="41">
        <f t="shared" si="475"/>
        <v>1052</v>
      </c>
      <c r="G4306" s="41">
        <f>IF(VLOOKUP(F4306,Constantes!$D$2:$E$11,2,TRUE)=0,+F4306,VLOOKUP(F4306,Constantes!$D$2:$E$11,2,TRUE))</f>
        <v>1097</v>
      </c>
      <c r="H4306" s="41">
        <f>ROUND(+Motor!$D$15*Iteración!G4306,2)</f>
        <v>51.56</v>
      </c>
      <c r="I4306" s="48">
        <f t="shared" si="476"/>
        <v>842.10999999996079</v>
      </c>
      <c r="J4306" s="41">
        <f t="shared" si="477"/>
        <v>893.66999999996085</v>
      </c>
      <c r="L4306" t="str">
        <f t="shared" si="471"/>
        <v>842,11</v>
      </c>
      <c r="M4306" s="41">
        <f t="shared" si="472"/>
        <v>893.66999999996085</v>
      </c>
    </row>
    <row r="4307" spans="2:13" x14ac:dyDescent="0.2">
      <c r="B4307" s="41">
        <f t="shared" si="473"/>
        <v>10724.159999999531</v>
      </c>
      <c r="C4307" s="41">
        <f>Motor!$E$5</f>
        <v>1900</v>
      </c>
      <c r="D4307" s="41">
        <f>Motor!$E$6</f>
        <v>0</v>
      </c>
      <c r="E4307" s="41">
        <f t="shared" si="474"/>
        <v>12624.159999999531</v>
      </c>
      <c r="F4307" s="41">
        <f t="shared" si="475"/>
        <v>1052.01</v>
      </c>
      <c r="G4307" s="41">
        <f>IF(VLOOKUP(F4307,Constantes!$D$2:$E$11,2,TRUE)=0,+F4307,VLOOKUP(F4307,Constantes!$D$2:$E$11,2,TRUE))</f>
        <v>1097</v>
      </c>
      <c r="H4307" s="41">
        <f>ROUND(+Motor!$D$15*Iteración!G4307,2)</f>
        <v>51.56</v>
      </c>
      <c r="I4307" s="48">
        <f t="shared" si="476"/>
        <v>842.11999999996078</v>
      </c>
      <c r="J4307" s="41">
        <f t="shared" si="477"/>
        <v>893.67999999996084</v>
      </c>
      <c r="L4307" t="str">
        <f t="shared" si="471"/>
        <v>842,12</v>
      </c>
      <c r="M4307" s="41">
        <f t="shared" si="472"/>
        <v>893.67999999996084</v>
      </c>
    </row>
    <row r="4308" spans="2:13" x14ac:dyDescent="0.2">
      <c r="B4308" s="41">
        <f t="shared" si="473"/>
        <v>10724.27999999953</v>
      </c>
      <c r="C4308" s="41">
        <f>Motor!$E$5</f>
        <v>1900</v>
      </c>
      <c r="D4308" s="41">
        <f>Motor!$E$6</f>
        <v>0</v>
      </c>
      <c r="E4308" s="41">
        <f t="shared" si="474"/>
        <v>12624.27999999953</v>
      </c>
      <c r="F4308" s="41">
        <f t="shared" si="475"/>
        <v>1052.02</v>
      </c>
      <c r="G4308" s="41">
        <f>IF(VLOOKUP(F4308,Constantes!$D$2:$E$11,2,TRUE)=0,+F4308,VLOOKUP(F4308,Constantes!$D$2:$E$11,2,TRUE))</f>
        <v>1097</v>
      </c>
      <c r="H4308" s="41">
        <f>ROUND(+Motor!$D$15*Iteración!G4308,2)</f>
        <v>51.56</v>
      </c>
      <c r="I4308" s="48">
        <f t="shared" si="476"/>
        <v>842.12999999996077</v>
      </c>
      <c r="J4308" s="41">
        <f t="shared" si="477"/>
        <v>893.68999999996083</v>
      </c>
      <c r="L4308" t="str">
        <f t="shared" si="471"/>
        <v>842,13</v>
      </c>
      <c r="M4308" s="41">
        <f t="shared" si="472"/>
        <v>893.68999999996083</v>
      </c>
    </row>
    <row r="4309" spans="2:13" x14ac:dyDescent="0.2">
      <c r="B4309" s="41">
        <f t="shared" si="473"/>
        <v>10724.39999999953</v>
      </c>
      <c r="C4309" s="41">
        <f>Motor!$E$5</f>
        <v>1900</v>
      </c>
      <c r="D4309" s="41">
        <f>Motor!$E$6</f>
        <v>0</v>
      </c>
      <c r="E4309" s="41">
        <f t="shared" si="474"/>
        <v>12624.39999999953</v>
      </c>
      <c r="F4309" s="41">
        <f t="shared" si="475"/>
        <v>1052.03</v>
      </c>
      <c r="G4309" s="41">
        <f>IF(VLOOKUP(F4309,Constantes!$D$2:$E$11,2,TRUE)=0,+F4309,VLOOKUP(F4309,Constantes!$D$2:$E$11,2,TRUE))</f>
        <v>1097</v>
      </c>
      <c r="H4309" s="41">
        <f>ROUND(+Motor!$D$15*Iteración!G4309,2)</f>
        <v>51.56</v>
      </c>
      <c r="I4309" s="48">
        <f t="shared" si="476"/>
        <v>842.13999999996076</v>
      </c>
      <c r="J4309" s="41">
        <f t="shared" si="477"/>
        <v>893.69999999996082</v>
      </c>
      <c r="L4309" t="str">
        <f t="shared" si="471"/>
        <v>842,14</v>
      </c>
      <c r="M4309" s="41">
        <f t="shared" si="472"/>
        <v>893.69999999996082</v>
      </c>
    </row>
    <row r="4310" spans="2:13" x14ac:dyDescent="0.2">
      <c r="B4310" s="41">
        <f t="shared" si="473"/>
        <v>10724.519999999529</v>
      </c>
      <c r="C4310" s="41">
        <f>Motor!$E$5</f>
        <v>1900</v>
      </c>
      <c r="D4310" s="41">
        <f>Motor!$E$6</f>
        <v>0</v>
      </c>
      <c r="E4310" s="41">
        <f t="shared" si="474"/>
        <v>12624.519999999529</v>
      </c>
      <c r="F4310" s="41">
        <f t="shared" si="475"/>
        <v>1052.04</v>
      </c>
      <c r="G4310" s="41">
        <f>IF(VLOOKUP(F4310,Constantes!$D$2:$E$11,2,TRUE)=0,+F4310,VLOOKUP(F4310,Constantes!$D$2:$E$11,2,TRUE))</f>
        <v>1097</v>
      </c>
      <c r="H4310" s="41">
        <f>ROUND(+Motor!$D$15*Iteración!G4310,2)</f>
        <v>51.56</v>
      </c>
      <c r="I4310" s="48">
        <f t="shared" si="476"/>
        <v>842.14999999996076</v>
      </c>
      <c r="J4310" s="41">
        <f t="shared" si="477"/>
        <v>893.70999999996081</v>
      </c>
      <c r="L4310" t="str">
        <f t="shared" si="471"/>
        <v>842,15</v>
      </c>
      <c r="M4310" s="41">
        <f t="shared" si="472"/>
        <v>893.70999999996081</v>
      </c>
    </row>
    <row r="4311" spans="2:13" x14ac:dyDescent="0.2">
      <c r="B4311" s="41">
        <f t="shared" si="473"/>
        <v>10724.63999999953</v>
      </c>
      <c r="C4311" s="41">
        <f>Motor!$E$5</f>
        <v>1900</v>
      </c>
      <c r="D4311" s="41">
        <f>Motor!$E$6</f>
        <v>0</v>
      </c>
      <c r="E4311" s="41">
        <f t="shared" si="474"/>
        <v>12624.63999999953</v>
      </c>
      <c r="F4311" s="41">
        <f t="shared" si="475"/>
        <v>1052.05</v>
      </c>
      <c r="G4311" s="41">
        <f>IF(VLOOKUP(F4311,Constantes!$D$2:$E$11,2,TRUE)=0,+F4311,VLOOKUP(F4311,Constantes!$D$2:$E$11,2,TRUE))</f>
        <v>1097</v>
      </c>
      <c r="H4311" s="41">
        <f>ROUND(+Motor!$D$15*Iteración!G4311,2)</f>
        <v>51.56</v>
      </c>
      <c r="I4311" s="48">
        <f t="shared" si="476"/>
        <v>842.15999999996075</v>
      </c>
      <c r="J4311" s="41">
        <f t="shared" si="477"/>
        <v>893.71999999996081</v>
      </c>
      <c r="L4311" t="str">
        <f t="shared" si="471"/>
        <v>842,16</v>
      </c>
      <c r="M4311" s="41">
        <f t="shared" si="472"/>
        <v>893.71999999996081</v>
      </c>
    </row>
    <row r="4312" spans="2:13" x14ac:dyDescent="0.2">
      <c r="B4312" s="41">
        <f t="shared" si="473"/>
        <v>10724.759999999529</v>
      </c>
      <c r="C4312" s="41">
        <f>Motor!$E$5</f>
        <v>1900</v>
      </c>
      <c r="D4312" s="41">
        <f>Motor!$E$6</f>
        <v>0</v>
      </c>
      <c r="E4312" s="41">
        <f t="shared" si="474"/>
        <v>12624.759999999529</v>
      </c>
      <c r="F4312" s="41">
        <f t="shared" si="475"/>
        <v>1052.06</v>
      </c>
      <c r="G4312" s="41">
        <f>IF(VLOOKUP(F4312,Constantes!$D$2:$E$11,2,TRUE)=0,+F4312,VLOOKUP(F4312,Constantes!$D$2:$E$11,2,TRUE))</f>
        <v>1097</v>
      </c>
      <c r="H4312" s="41">
        <f>ROUND(+Motor!$D$15*Iteración!G4312,2)</f>
        <v>51.56</v>
      </c>
      <c r="I4312" s="48">
        <f t="shared" si="476"/>
        <v>842.16999999996074</v>
      </c>
      <c r="J4312" s="41">
        <f t="shared" si="477"/>
        <v>893.7299999999608</v>
      </c>
      <c r="L4312" t="str">
        <f t="shared" si="471"/>
        <v>842,17</v>
      </c>
      <c r="M4312" s="41">
        <f t="shared" si="472"/>
        <v>893.7299999999608</v>
      </c>
    </row>
    <row r="4313" spans="2:13" x14ac:dyDescent="0.2">
      <c r="B4313" s="41">
        <f t="shared" si="473"/>
        <v>10724.87999999953</v>
      </c>
      <c r="C4313" s="41">
        <f>Motor!$E$5</f>
        <v>1900</v>
      </c>
      <c r="D4313" s="41">
        <f>Motor!$E$6</f>
        <v>0</v>
      </c>
      <c r="E4313" s="41">
        <f t="shared" si="474"/>
        <v>12624.87999999953</v>
      </c>
      <c r="F4313" s="41">
        <f t="shared" si="475"/>
        <v>1052.07</v>
      </c>
      <c r="G4313" s="41">
        <f>IF(VLOOKUP(F4313,Constantes!$D$2:$E$11,2,TRUE)=0,+F4313,VLOOKUP(F4313,Constantes!$D$2:$E$11,2,TRUE))</f>
        <v>1097</v>
      </c>
      <c r="H4313" s="41">
        <f>ROUND(+Motor!$D$15*Iteración!G4313,2)</f>
        <v>51.56</v>
      </c>
      <c r="I4313" s="48">
        <f t="shared" si="476"/>
        <v>842.17999999996073</v>
      </c>
      <c r="J4313" s="41">
        <f t="shared" si="477"/>
        <v>893.73999999996079</v>
      </c>
      <c r="L4313" t="str">
        <f t="shared" si="471"/>
        <v>842,18</v>
      </c>
      <c r="M4313" s="41">
        <f t="shared" si="472"/>
        <v>893.73999999996079</v>
      </c>
    </row>
    <row r="4314" spans="2:13" x14ac:dyDescent="0.2">
      <c r="B4314" s="41">
        <f t="shared" si="473"/>
        <v>10724.999999999529</v>
      </c>
      <c r="C4314" s="41">
        <f>Motor!$E$5</f>
        <v>1900</v>
      </c>
      <c r="D4314" s="41">
        <f>Motor!$E$6</f>
        <v>0</v>
      </c>
      <c r="E4314" s="41">
        <f t="shared" si="474"/>
        <v>12624.999999999529</v>
      </c>
      <c r="F4314" s="41">
        <f t="shared" si="475"/>
        <v>1052.08</v>
      </c>
      <c r="G4314" s="41">
        <f>IF(VLOOKUP(F4314,Constantes!$D$2:$E$11,2,TRUE)=0,+F4314,VLOOKUP(F4314,Constantes!$D$2:$E$11,2,TRUE))</f>
        <v>1097</v>
      </c>
      <c r="H4314" s="41">
        <f>ROUND(+Motor!$D$15*Iteración!G4314,2)</f>
        <v>51.56</v>
      </c>
      <c r="I4314" s="48">
        <f t="shared" si="476"/>
        <v>842.18999999996072</v>
      </c>
      <c r="J4314" s="41">
        <f t="shared" si="477"/>
        <v>893.74999999996078</v>
      </c>
      <c r="L4314" t="str">
        <f t="shared" si="471"/>
        <v>842,19</v>
      </c>
      <c r="M4314" s="41">
        <f t="shared" si="472"/>
        <v>893.74999999996078</v>
      </c>
    </row>
    <row r="4315" spans="2:13" x14ac:dyDescent="0.2">
      <c r="B4315" s="41">
        <f t="shared" si="473"/>
        <v>10725.11999999953</v>
      </c>
      <c r="C4315" s="41">
        <f>Motor!$E$5</f>
        <v>1900</v>
      </c>
      <c r="D4315" s="41">
        <f>Motor!$E$6</f>
        <v>0</v>
      </c>
      <c r="E4315" s="41">
        <f t="shared" si="474"/>
        <v>12625.11999999953</v>
      </c>
      <c r="F4315" s="41">
        <f t="shared" si="475"/>
        <v>1052.0899999999999</v>
      </c>
      <c r="G4315" s="41">
        <f>IF(VLOOKUP(F4315,Constantes!$D$2:$E$11,2,TRUE)=0,+F4315,VLOOKUP(F4315,Constantes!$D$2:$E$11,2,TRUE))</f>
        <v>1097</v>
      </c>
      <c r="H4315" s="41">
        <f>ROUND(+Motor!$D$15*Iteración!G4315,2)</f>
        <v>51.56</v>
      </c>
      <c r="I4315" s="48">
        <f t="shared" si="476"/>
        <v>842.19999999996071</v>
      </c>
      <c r="J4315" s="41">
        <f t="shared" si="477"/>
        <v>893.75999999996077</v>
      </c>
      <c r="L4315" t="str">
        <f t="shared" si="471"/>
        <v>842,20</v>
      </c>
      <c r="M4315" s="41">
        <f t="shared" si="472"/>
        <v>893.75999999996077</v>
      </c>
    </row>
    <row r="4316" spans="2:13" x14ac:dyDescent="0.2">
      <c r="B4316" s="41">
        <f t="shared" si="473"/>
        <v>10725.239999999529</v>
      </c>
      <c r="C4316" s="41">
        <f>Motor!$E$5</f>
        <v>1900</v>
      </c>
      <c r="D4316" s="41">
        <f>Motor!$E$6</f>
        <v>0</v>
      </c>
      <c r="E4316" s="41">
        <f t="shared" si="474"/>
        <v>12625.239999999529</v>
      </c>
      <c r="F4316" s="41">
        <f t="shared" si="475"/>
        <v>1052.0999999999999</v>
      </c>
      <c r="G4316" s="41">
        <f>IF(VLOOKUP(F4316,Constantes!$D$2:$E$11,2,TRUE)=0,+F4316,VLOOKUP(F4316,Constantes!$D$2:$E$11,2,TRUE))</f>
        <v>1097</v>
      </c>
      <c r="H4316" s="41">
        <f>ROUND(+Motor!$D$15*Iteración!G4316,2)</f>
        <v>51.56</v>
      </c>
      <c r="I4316" s="48">
        <f t="shared" si="476"/>
        <v>842.2099999999607</v>
      </c>
      <c r="J4316" s="41">
        <f t="shared" si="477"/>
        <v>893.76999999996076</v>
      </c>
      <c r="L4316" t="str">
        <f t="shared" si="471"/>
        <v>842,21</v>
      </c>
      <c r="M4316" s="41">
        <f t="shared" si="472"/>
        <v>893.76999999996076</v>
      </c>
    </row>
    <row r="4317" spans="2:13" x14ac:dyDescent="0.2">
      <c r="B4317" s="41">
        <f t="shared" si="473"/>
        <v>10725.359999999529</v>
      </c>
      <c r="C4317" s="41">
        <f>Motor!$E$5</f>
        <v>1900</v>
      </c>
      <c r="D4317" s="41">
        <f>Motor!$E$6</f>
        <v>0</v>
      </c>
      <c r="E4317" s="41">
        <f t="shared" si="474"/>
        <v>12625.359999999529</v>
      </c>
      <c r="F4317" s="41">
        <f t="shared" si="475"/>
        <v>1052.1099999999999</v>
      </c>
      <c r="G4317" s="41">
        <f>IF(VLOOKUP(F4317,Constantes!$D$2:$E$11,2,TRUE)=0,+F4317,VLOOKUP(F4317,Constantes!$D$2:$E$11,2,TRUE))</f>
        <v>1097</v>
      </c>
      <c r="H4317" s="41">
        <f>ROUND(+Motor!$D$15*Iteración!G4317,2)</f>
        <v>51.56</v>
      </c>
      <c r="I4317" s="48">
        <f t="shared" si="476"/>
        <v>842.21999999996069</v>
      </c>
      <c r="J4317" s="41">
        <f t="shared" si="477"/>
        <v>893.77999999996075</v>
      </c>
      <c r="L4317" t="str">
        <f t="shared" ref="L4317:L4380" si="478">TEXT(I4317,"0,00")</f>
        <v>842,22</v>
      </c>
      <c r="M4317" s="41">
        <f t="shared" ref="M4317:M4380" si="479">+J4317</f>
        <v>893.77999999996075</v>
      </c>
    </row>
    <row r="4318" spans="2:13" x14ac:dyDescent="0.2">
      <c r="B4318" s="41">
        <f t="shared" si="473"/>
        <v>10725.479999999528</v>
      </c>
      <c r="C4318" s="41">
        <f>Motor!$E$5</f>
        <v>1900</v>
      </c>
      <c r="D4318" s="41">
        <f>Motor!$E$6</f>
        <v>0</v>
      </c>
      <c r="E4318" s="41">
        <f t="shared" si="474"/>
        <v>12625.479999999528</v>
      </c>
      <c r="F4318" s="41">
        <f t="shared" si="475"/>
        <v>1052.1199999999999</v>
      </c>
      <c r="G4318" s="41">
        <f>IF(VLOOKUP(F4318,Constantes!$D$2:$E$11,2,TRUE)=0,+F4318,VLOOKUP(F4318,Constantes!$D$2:$E$11,2,TRUE))</f>
        <v>1097</v>
      </c>
      <c r="H4318" s="41">
        <f>ROUND(+Motor!$D$15*Iteración!G4318,2)</f>
        <v>51.56</v>
      </c>
      <c r="I4318" s="48">
        <f t="shared" si="476"/>
        <v>842.22999999996068</v>
      </c>
      <c r="J4318" s="41">
        <f t="shared" si="477"/>
        <v>893.78999999996074</v>
      </c>
      <c r="L4318" t="str">
        <f t="shared" si="478"/>
        <v>842,23</v>
      </c>
      <c r="M4318" s="41">
        <f t="shared" si="479"/>
        <v>893.78999999996074</v>
      </c>
    </row>
    <row r="4319" spans="2:13" x14ac:dyDescent="0.2">
      <c r="B4319" s="41">
        <f t="shared" si="473"/>
        <v>10725.599999999529</v>
      </c>
      <c r="C4319" s="41">
        <f>Motor!$E$5</f>
        <v>1900</v>
      </c>
      <c r="D4319" s="41">
        <f>Motor!$E$6</f>
        <v>0</v>
      </c>
      <c r="E4319" s="41">
        <f t="shared" si="474"/>
        <v>12625.599999999529</v>
      </c>
      <c r="F4319" s="41">
        <f t="shared" si="475"/>
        <v>1052.1300000000001</v>
      </c>
      <c r="G4319" s="41">
        <f>IF(VLOOKUP(F4319,Constantes!$D$2:$E$11,2,TRUE)=0,+F4319,VLOOKUP(F4319,Constantes!$D$2:$E$11,2,TRUE))</f>
        <v>1097</v>
      </c>
      <c r="H4319" s="41">
        <f>ROUND(+Motor!$D$15*Iteración!G4319,2)</f>
        <v>51.56</v>
      </c>
      <c r="I4319" s="48">
        <f t="shared" si="476"/>
        <v>842.23999999996067</v>
      </c>
      <c r="J4319" s="41">
        <f t="shared" si="477"/>
        <v>893.79999999996073</v>
      </c>
      <c r="L4319" t="str">
        <f t="shared" si="478"/>
        <v>842,24</v>
      </c>
      <c r="M4319" s="41">
        <f t="shared" si="479"/>
        <v>893.79999999996073</v>
      </c>
    </row>
    <row r="4320" spans="2:13" x14ac:dyDescent="0.2">
      <c r="B4320" s="41">
        <f t="shared" si="473"/>
        <v>10725.719999999528</v>
      </c>
      <c r="C4320" s="41">
        <f>Motor!$E$5</f>
        <v>1900</v>
      </c>
      <c r="D4320" s="41">
        <f>Motor!$E$6</f>
        <v>0</v>
      </c>
      <c r="E4320" s="41">
        <f t="shared" si="474"/>
        <v>12625.719999999528</v>
      </c>
      <c r="F4320" s="41">
        <f t="shared" si="475"/>
        <v>1052.1400000000001</v>
      </c>
      <c r="G4320" s="41">
        <f>IF(VLOOKUP(F4320,Constantes!$D$2:$E$11,2,TRUE)=0,+F4320,VLOOKUP(F4320,Constantes!$D$2:$E$11,2,TRUE))</f>
        <v>1097</v>
      </c>
      <c r="H4320" s="41">
        <f>ROUND(+Motor!$D$15*Iteración!G4320,2)</f>
        <v>51.56</v>
      </c>
      <c r="I4320" s="48">
        <f t="shared" si="476"/>
        <v>842.24999999996066</v>
      </c>
      <c r="J4320" s="41">
        <f t="shared" si="477"/>
        <v>893.80999999996072</v>
      </c>
      <c r="L4320" t="str">
        <f t="shared" si="478"/>
        <v>842,25</v>
      </c>
      <c r="M4320" s="41">
        <f t="shared" si="479"/>
        <v>893.80999999996072</v>
      </c>
    </row>
    <row r="4321" spans="2:13" x14ac:dyDescent="0.2">
      <c r="B4321" s="41">
        <f t="shared" si="473"/>
        <v>10725.839999999529</v>
      </c>
      <c r="C4321" s="41">
        <f>Motor!$E$5</f>
        <v>1900</v>
      </c>
      <c r="D4321" s="41">
        <f>Motor!$E$6</f>
        <v>0</v>
      </c>
      <c r="E4321" s="41">
        <f t="shared" si="474"/>
        <v>12625.839999999529</v>
      </c>
      <c r="F4321" s="41">
        <f t="shared" si="475"/>
        <v>1052.1500000000001</v>
      </c>
      <c r="G4321" s="41">
        <f>IF(VLOOKUP(F4321,Constantes!$D$2:$E$11,2,TRUE)=0,+F4321,VLOOKUP(F4321,Constantes!$D$2:$E$11,2,TRUE))</f>
        <v>1097</v>
      </c>
      <c r="H4321" s="41">
        <f>ROUND(+Motor!$D$15*Iteración!G4321,2)</f>
        <v>51.56</v>
      </c>
      <c r="I4321" s="48">
        <f t="shared" si="476"/>
        <v>842.25999999996066</v>
      </c>
      <c r="J4321" s="41">
        <f t="shared" si="477"/>
        <v>893.81999999996071</v>
      </c>
      <c r="L4321" t="str">
        <f t="shared" si="478"/>
        <v>842,26</v>
      </c>
      <c r="M4321" s="41">
        <f t="shared" si="479"/>
        <v>893.81999999996071</v>
      </c>
    </row>
    <row r="4322" spans="2:13" x14ac:dyDescent="0.2">
      <c r="B4322" s="41">
        <f t="shared" si="473"/>
        <v>10725.959999999528</v>
      </c>
      <c r="C4322" s="41">
        <f>Motor!$E$5</f>
        <v>1900</v>
      </c>
      <c r="D4322" s="41">
        <f>Motor!$E$6</f>
        <v>0</v>
      </c>
      <c r="E4322" s="41">
        <f t="shared" si="474"/>
        <v>12625.959999999528</v>
      </c>
      <c r="F4322" s="41">
        <f t="shared" si="475"/>
        <v>1052.1600000000001</v>
      </c>
      <c r="G4322" s="41">
        <f>IF(VLOOKUP(F4322,Constantes!$D$2:$E$11,2,TRUE)=0,+F4322,VLOOKUP(F4322,Constantes!$D$2:$E$11,2,TRUE))</f>
        <v>1097</v>
      </c>
      <c r="H4322" s="41">
        <f>ROUND(+Motor!$D$15*Iteración!G4322,2)</f>
        <v>51.56</v>
      </c>
      <c r="I4322" s="48">
        <f t="shared" si="476"/>
        <v>842.26999999996065</v>
      </c>
      <c r="J4322" s="41">
        <f t="shared" si="477"/>
        <v>893.82999999996071</v>
      </c>
      <c r="L4322" t="str">
        <f t="shared" si="478"/>
        <v>842,27</v>
      </c>
      <c r="M4322" s="41">
        <f t="shared" si="479"/>
        <v>893.82999999996071</v>
      </c>
    </row>
    <row r="4323" spans="2:13" x14ac:dyDescent="0.2">
      <c r="B4323" s="41">
        <f t="shared" si="473"/>
        <v>10726.079999999529</v>
      </c>
      <c r="C4323" s="41">
        <f>Motor!$E$5</f>
        <v>1900</v>
      </c>
      <c r="D4323" s="41">
        <f>Motor!$E$6</f>
        <v>0</v>
      </c>
      <c r="E4323" s="41">
        <f t="shared" si="474"/>
        <v>12626.079999999529</v>
      </c>
      <c r="F4323" s="41">
        <f t="shared" si="475"/>
        <v>1052.17</v>
      </c>
      <c r="G4323" s="41">
        <f>IF(VLOOKUP(F4323,Constantes!$D$2:$E$11,2,TRUE)=0,+F4323,VLOOKUP(F4323,Constantes!$D$2:$E$11,2,TRUE))</f>
        <v>1097</v>
      </c>
      <c r="H4323" s="41">
        <f>ROUND(+Motor!$D$15*Iteración!G4323,2)</f>
        <v>51.56</v>
      </c>
      <c r="I4323" s="48">
        <f t="shared" si="476"/>
        <v>842.27999999996064</v>
      </c>
      <c r="J4323" s="41">
        <f t="shared" si="477"/>
        <v>893.8399999999607</v>
      </c>
      <c r="L4323" t="str">
        <f t="shared" si="478"/>
        <v>842,28</v>
      </c>
      <c r="M4323" s="41">
        <f t="shared" si="479"/>
        <v>893.8399999999607</v>
      </c>
    </row>
    <row r="4324" spans="2:13" x14ac:dyDescent="0.2">
      <c r="B4324" s="41">
        <f t="shared" si="473"/>
        <v>10726.199999999528</v>
      </c>
      <c r="C4324" s="41">
        <f>Motor!$E$5</f>
        <v>1900</v>
      </c>
      <c r="D4324" s="41">
        <f>Motor!$E$6</f>
        <v>0</v>
      </c>
      <c r="E4324" s="41">
        <f t="shared" si="474"/>
        <v>12626.199999999528</v>
      </c>
      <c r="F4324" s="41">
        <f t="shared" si="475"/>
        <v>1052.18</v>
      </c>
      <c r="G4324" s="41">
        <f>IF(VLOOKUP(F4324,Constantes!$D$2:$E$11,2,TRUE)=0,+F4324,VLOOKUP(F4324,Constantes!$D$2:$E$11,2,TRUE))</f>
        <v>1097</v>
      </c>
      <c r="H4324" s="41">
        <f>ROUND(+Motor!$D$15*Iteración!G4324,2)</f>
        <v>51.56</v>
      </c>
      <c r="I4324" s="48">
        <f t="shared" si="476"/>
        <v>842.28999999996063</v>
      </c>
      <c r="J4324" s="41">
        <f t="shared" si="477"/>
        <v>893.84999999996069</v>
      </c>
      <c r="L4324" t="str">
        <f t="shared" si="478"/>
        <v>842,29</v>
      </c>
      <c r="M4324" s="41">
        <f t="shared" si="479"/>
        <v>893.84999999996069</v>
      </c>
    </row>
    <row r="4325" spans="2:13" x14ac:dyDescent="0.2">
      <c r="B4325" s="41">
        <f t="shared" si="473"/>
        <v>10726.319999999529</v>
      </c>
      <c r="C4325" s="41">
        <f>Motor!$E$5</f>
        <v>1900</v>
      </c>
      <c r="D4325" s="41">
        <f>Motor!$E$6</f>
        <v>0</v>
      </c>
      <c r="E4325" s="41">
        <f t="shared" si="474"/>
        <v>12626.319999999529</v>
      </c>
      <c r="F4325" s="41">
        <f t="shared" si="475"/>
        <v>1052.19</v>
      </c>
      <c r="G4325" s="41">
        <f>IF(VLOOKUP(F4325,Constantes!$D$2:$E$11,2,TRUE)=0,+F4325,VLOOKUP(F4325,Constantes!$D$2:$E$11,2,TRUE))</f>
        <v>1097</v>
      </c>
      <c r="H4325" s="41">
        <f>ROUND(+Motor!$D$15*Iteración!G4325,2)</f>
        <v>51.56</v>
      </c>
      <c r="I4325" s="48">
        <f t="shared" si="476"/>
        <v>842.29999999996062</v>
      </c>
      <c r="J4325" s="41">
        <f t="shared" si="477"/>
        <v>893.85999999996068</v>
      </c>
      <c r="L4325" t="str">
        <f t="shared" si="478"/>
        <v>842,30</v>
      </c>
      <c r="M4325" s="41">
        <f t="shared" si="479"/>
        <v>893.85999999996068</v>
      </c>
    </row>
    <row r="4326" spans="2:13" x14ac:dyDescent="0.2">
      <c r="B4326" s="41">
        <f t="shared" si="473"/>
        <v>10726.439999999528</v>
      </c>
      <c r="C4326" s="41">
        <f>Motor!$E$5</f>
        <v>1900</v>
      </c>
      <c r="D4326" s="41">
        <f>Motor!$E$6</f>
        <v>0</v>
      </c>
      <c r="E4326" s="41">
        <f t="shared" si="474"/>
        <v>12626.439999999528</v>
      </c>
      <c r="F4326" s="41">
        <f t="shared" si="475"/>
        <v>1052.2</v>
      </c>
      <c r="G4326" s="41">
        <f>IF(VLOOKUP(F4326,Constantes!$D$2:$E$11,2,TRUE)=0,+F4326,VLOOKUP(F4326,Constantes!$D$2:$E$11,2,TRUE))</f>
        <v>1097</v>
      </c>
      <c r="H4326" s="41">
        <f>ROUND(+Motor!$D$15*Iteración!G4326,2)</f>
        <v>51.56</v>
      </c>
      <c r="I4326" s="48">
        <f t="shared" si="476"/>
        <v>842.30999999996061</v>
      </c>
      <c r="J4326" s="41">
        <f t="shared" si="477"/>
        <v>893.86999999996067</v>
      </c>
      <c r="L4326" t="str">
        <f t="shared" si="478"/>
        <v>842,31</v>
      </c>
      <c r="M4326" s="41">
        <f t="shared" si="479"/>
        <v>893.86999999996067</v>
      </c>
    </row>
    <row r="4327" spans="2:13" x14ac:dyDescent="0.2">
      <c r="B4327" s="41">
        <f t="shared" si="473"/>
        <v>10726.559999999528</v>
      </c>
      <c r="C4327" s="41">
        <f>Motor!$E$5</f>
        <v>1900</v>
      </c>
      <c r="D4327" s="41">
        <f>Motor!$E$6</f>
        <v>0</v>
      </c>
      <c r="E4327" s="41">
        <f t="shared" si="474"/>
        <v>12626.559999999528</v>
      </c>
      <c r="F4327" s="41">
        <f t="shared" si="475"/>
        <v>1052.21</v>
      </c>
      <c r="G4327" s="41">
        <f>IF(VLOOKUP(F4327,Constantes!$D$2:$E$11,2,TRUE)=0,+F4327,VLOOKUP(F4327,Constantes!$D$2:$E$11,2,TRUE))</f>
        <v>1097</v>
      </c>
      <c r="H4327" s="41">
        <f>ROUND(+Motor!$D$15*Iteración!G4327,2)</f>
        <v>51.56</v>
      </c>
      <c r="I4327" s="48">
        <f t="shared" si="476"/>
        <v>842.3199999999606</v>
      </c>
      <c r="J4327" s="41">
        <f t="shared" si="477"/>
        <v>893.87999999996066</v>
      </c>
      <c r="L4327" t="str">
        <f t="shared" si="478"/>
        <v>842,32</v>
      </c>
      <c r="M4327" s="41">
        <f t="shared" si="479"/>
        <v>893.87999999996066</v>
      </c>
    </row>
    <row r="4328" spans="2:13" x14ac:dyDescent="0.2">
      <c r="B4328" s="41">
        <f t="shared" si="473"/>
        <v>10726.679999999527</v>
      </c>
      <c r="C4328" s="41">
        <f>Motor!$E$5</f>
        <v>1900</v>
      </c>
      <c r="D4328" s="41">
        <f>Motor!$E$6</f>
        <v>0</v>
      </c>
      <c r="E4328" s="41">
        <f t="shared" si="474"/>
        <v>12626.679999999527</v>
      </c>
      <c r="F4328" s="41">
        <f t="shared" si="475"/>
        <v>1052.22</v>
      </c>
      <c r="G4328" s="41">
        <f>IF(VLOOKUP(F4328,Constantes!$D$2:$E$11,2,TRUE)=0,+F4328,VLOOKUP(F4328,Constantes!$D$2:$E$11,2,TRUE))</f>
        <v>1097</v>
      </c>
      <c r="H4328" s="41">
        <f>ROUND(+Motor!$D$15*Iteración!G4328,2)</f>
        <v>51.56</v>
      </c>
      <c r="I4328" s="48">
        <f t="shared" si="476"/>
        <v>842.32999999996059</v>
      </c>
      <c r="J4328" s="41">
        <f t="shared" si="477"/>
        <v>893.88999999996065</v>
      </c>
      <c r="L4328" t="str">
        <f t="shared" si="478"/>
        <v>842,33</v>
      </c>
      <c r="M4328" s="41">
        <f t="shared" si="479"/>
        <v>893.88999999996065</v>
      </c>
    </row>
    <row r="4329" spans="2:13" x14ac:dyDescent="0.2">
      <c r="B4329" s="41">
        <f t="shared" si="473"/>
        <v>10726.799999999528</v>
      </c>
      <c r="C4329" s="41">
        <f>Motor!$E$5</f>
        <v>1900</v>
      </c>
      <c r="D4329" s="41">
        <f>Motor!$E$6</f>
        <v>0</v>
      </c>
      <c r="E4329" s="41">
        <f t="shared" si="474"/>
        <v>12626.799999999528</v>
      </c>
      <c r="F4329" s="41">
        <f t="shared" si="475"/>
        <v>1052.23</v>
      </c>
      <c r="G4329" s="41">
        <f>IF(VLOOKUP(F4329,Constantes!$D$2:$E$11,2,TRUE)=0,+F4329,VLOOKUP(F4329,Constantes!$D$2:$E$11,2,TRUE))</f>
        <v>1097</v>
      </c>
      <c r="H4329" s="41">
        <f>ROUND(+Motor!$D$15*Iteración!G4329,2)</f>
        <v>51.56</v>
      </c>
      <c r="I4329" s="48">
        <f t="shared" si="476"/>
        <v>842.33999999996058</v>
      </c>
      <c r="J4329" s="41">
        <f t="shared" si="477"/>
        <v>893.89999999996064</v>
      </c>
      <c r="L4329" t="str">
        <f t="shared" si="478"/>
        <v>842,34</v>
      </c>
      <c r="M4329" s="41">
        <f t="shared" si="479"/>
        <v>893.89999999996064</v>
      </c>
    </row>
    <row r="4330" spans="2:13" x14ac:dyDescent="0.2">
      <c r="B4330" s="41">
        <f t="shared" si="473"/>
        <v>10726.919999999527</v>
      </c>
      <c r="C4330" s="41">
        <f>Motor!$E$5</f>
        <v>1900</v>
      </c>
      <c r="D4330" s="41">
        <f>Motor!$E$6</f>
        <v>0</v>
      </c>
      <c r="E4330" s="41">
        <f t="shared" si="474"/>
        <v>12626.919999999527</v>
      </c>
      <c r="F4330" s="41">
        <f t="shared" si="475"/>
        <v>1052.24</v>
      </c>
      <c r="G4330" s="41">
        <f>IF(VLOOKUP(F4330,Constantes!$D$2:$E$11,2,TRUE)=0,+F4330,VLOOKUP(F4330,Constantes!$D$2:$E$11,2,TRUE))</f>
        <v>1097</v>
      </c>
      <c r="H4330" s="41">
        <f>ROUND(+Motor!$D$15*Iteración!G4330,2)</f>
        <v>51.56</v>
      </c>
      <c r="I4330" s="48">
        <f t="shared" si="476"/>
        <v>842.34999999996057</v>
      </c>
      <c r="J4330" s="41">
        <f t="shared" si="477"/>
        <v>893.90999999996063</v>
      </c>
      <c r="L4330" t="str">
        <f t="shared" si="478"/>
        <v>842,35</v>
      </c>
      <c r="M4330" s="41">
        <f t="shared" si="479"/>
        <v>893.90999999996063</v>
      </c>
    </row>
    <row r="4331" spans="2:13" x14ac:dyDescent="0.2">
      <c r="B4331" s="41">
        <f t="shared" si="473"/>
        <v>10727.039999999528</v>
      </c>
      <c r="C4331" s="41">
        <f>Motor!$E$5</f>
        <v>1900</v>
      </c>
      <c r="D4331" s="41">
        <f>Motor!$E$6</f>
        <v>0</v>
      </c>
      <c r="E4331" s="41">
        <f t="shared" si="474"/>
        <v>12627.039999999528</v>
      </c>
      <c r="F4331" s="41">
        <f t="shared" si="475"/>
        <v>1052.25</v>
      </c>
      <c r="G4331" s="41">
        <f>IF(VLOOKUP(F4331,Constantes!$D$2:$E$11,2,TRUE)=0,+F4331,VLOOKUP(F4331,Constantes!$D$2:$E$11,2,TRUE))</f>
        <v>1097</v>
      </c>
      <c r="H4331" s="41">
        <f>ROUND(+Motor!$D$15*Iteración!G4331,2)</f>
        <v>51.56</v>
      </c>
      <c r="I4331" s="48">
        <f t="shared" si="476"/>
        <v>842.35999999996056</v>
      </c>
      <c r="J4331" s="41">
        <f t="shared" si="477"/>
        <v>893.91999999996062</v>
      </c>
      <c r="L4331" t="str">
        <f t="shared" si="478"/>
        <v>842,36</v>
      </c>
      <c r="M4331" s="41">
        <f t="shared" si="479"/>
        <v>893.91999999996062</v>
      </c>
    </row>
    <row r="4332" spans="2:13" x14ac:dyDescent="0.2">
      <c r="B4332" s="41">
        <f t="shared" si="473"/>
        <v>10727.159999999527</v>
      </c>
      <c r="C4332" s="41">
        <f>Motor!$E$5</f>
        <v>1900</v>
      </c>
      <c r="D4332" s="41">
        <f>Motor!$E$6</f>
        <v>0</v>
      </c>
      <c r="E4332" s="41">
        <f t="shared" si="474"/>
        <v>12627.159999999527</v>
      </c>
      <c r="F4332" s="41">
        <f t="shared" si="475"/>
        <v>1052.26</v>
      </c>
      <c r="G4332" s="41">
        <f>IF(VLOOKUP(F4332,Constantes!$D$2:$E$11,2,TRUE)=0,+F4332,VLOOKUP(F4332,Constantes!$D$2:$E$11,2,TRUE))</f>
        <v>1097</v>
      </c>
      <c r="H4332" s="41">
        <f>ROUND(+Motor!$D$15*Iteración!G4332,2)</f>
        <v>51.56</v>
      </c>
      <c r="I4332" s="48">
        <f t="shared" si="476"/>
        <v>842.36999999996056</v>
      </c>
      <c r="J4332" s="41">
        <f t="shared" si="477"/>
        <v>893.92999999996061</v>
      </c>
      <c r="L4332" t="str">
        <f t="shared" si="478"/>
        <v>842,37</v>
      </c>
      <c r="M4332" s="41">
        <f t="shared" si="479"/>
        <v>893.92999999996061</v>
      </c>
    </row>
    <row r="4333" spans="2:13" x14ac:dyDescent="0.2">
      <c r="B4333" s="41">
        <f t="shared" si="473"/>
        <v>10727.279999999528</v>
      </c>
      <c r="C4333" s="41">
        <f>Motor!$E$5</f>
        <v>1900</v>
      </c>
      <c r="D4333" s="41">
        <f>Motor!$E$6</f>
        <v>0</v>
      </c>
      <c r="E4333" s="41">
        <f t="shared" si="474"/>
        <v>12627.279999999528</v>
      </c>
      <c r="F4333" s="41">
        <f t="shared" si="475"/>
        <v>1052.27</v>
      </c>
      <c r="G4333" s="41">
        <f>IF(VLOOKUP(F4333,Constantes!$D$2:$E$11,2,TRUE)=0,+F4333,VLOOKUP(F4333,Constantes!$D$2:$E$11,2,TRUE))</f>
        <v>1097</v>
      </c>
      <c r="H4333" s="41">
        <f>ROUND(+Motor!$D$15*Iteración!G4333,2)</f>
        <v>51.56</v>
      </c>
      <c r="I4333" s="48">
        <f t="shared" si="476"/>
        <v>842.37999999996055</v>
      </c>
      <c r="J4333" s="41">
        <f t="shared" si="477"/>
        <v>893.93999999996061</v>
      </c>
      <c r="L4333" t="str">
        <f t="shared" si="478"/>
        <v>842,38</v>
      </c>
      <c r="M4333" s="41">
        <f t="shared" si="479"/>
        <v>893.93999999996061</v>
      </c>
    </row>
    <row r="4334" spans="2:13" x14ac:dyDescent="0.2">
      <c r="B4334" s="41">
        <f t="shared" si="473"/>
        <v>10727.399999999527</v>
      </c>
      <c r="C4334" s="41">
        <f>Motor!$E$5</f>
        <v>1900</v>
      </c>
      <c r="D4334" s="41">
        <f>Motor!$E$6</f>
        <v>0</v>
      </c>
      <c r="E4334" s="41">
        <f t="shared" si="474"/>
        <v>12627.399999999527</v>
      </c>
      <c r="F4334" s="41">
        <f t="shared" si="475"/>
        <v>1052.28</v>
      </c>
      <c r="G4334" s="41">
        <f>IF(VLOOKUP(F4334,Constantes!$D$2:$E$11,2,TRUE)=0,+F4334,VLOOKUP(F4334,Constantes!$D$2:$E$11,2,TRUE))</f>
        <v>1097</v>
      </c>
      <c r="H4334" s="41">
        <f>ROUND(+Motor!$D$15*Iteración!G4334,2)</f>
        <v>51.56</v>
      </c>
      <c r="I4334" s="48">
        <f t="shared" si="476"/>
        <v>842.38999999996054</v>
      </c>
      <c r="J4334" s="41">
        <f t="shared" si="477"/>
        <v>893.9499999999606</v>
      </c>
      <c r="L4334" t="str">
        <f t="shared" si="478"/>
        <v>842,39</v>
      </c>
      <c r="M4334" s="41">
        <f t="shared" si="479"/>
        <v>893.9499999999606</v>
      </c>
    </row>
    <row r="4335" spans="2:13" x14ac:dyDescent="0.2">
      <c r="B4335" s="41">
        <f t="shared" si="473"/>
        <v>10727.519999999527</v>
      </c>
      <c r="C4335" s="41">
        <f>Motor!$E$5</f>
        <v>1900</v>
      </c>
      <c r="D4335" s="41">
        <f>Motor!$E$6</f>
        <v>0</v>
      </c>
      <c r="E4335" s="41">
        <f t="shared" si="474"/>
        <v>12627.519999999527</v>
      </c>
      <c r="F4335" s="41">
        <f t="shared" si="475"/>
        <v>1052.29</v>
      </c>
      <c r="G4335" s="41">
        <f>IF(VLOOKUP(F4335,Constantes!$D$2:$E$11,2,TRUE)=0,+F4335,VLOOKUP(F4335,Constantes!$D$2:$E$11,2,TRUE))</f>
        <v>1097</v>
      </c>
      <c r="H4335" s="41">
        <f>ROUND(+Motor!$D$15*Iteración!G4335,2)</f>
        <v>51.56</v>
      </c>
      <c r="I4335" s="48">
        <f t="shared" si="476"/>
        <v>842.39999999996053</v>
      </c>
      <c r="J4335" s="41">
        <f t="shared" si="477"/>
        <v>893.95999999996059</v>
      </c>
      <c r="L4335" t="str">
        <f t="shared" si="478"/>
        <v>842,40</v>
      </c>
      <c r="M4335" s="41">
        <f t="shared" si="479"/>
        <v>893.95999999996059</v>
      </c>
    </row>
    <row r="4336" spans="2:13" x14ac:dyDescent="0.2">
      <c r="B4336" s="41">
        <f t="shared" si="473"/>
        <v>10727.639999999526</v>
      </c>
      <c r="C4336" s="41">
        <f>Motor!$E$5</f>
        <v>1900</v>
      </c>
      <c r="D4336" s="41">
        <f>Motor!$E$6</f>
        <v>0</v>
      </c>
      <c r="E4336" s="41">
        <f t="shared" si="474"/>
        <v>12627.639999999526</v>
      </c>
      <c r="F4336" s="41">
        <f t="shared" si="475"/>
        <v>1052.3</v>
      </c>
      <c r="G4336" s="41">
        <f>IF(VLOOKUP(F4336,Constantes!$D$2:$E$11,2,TRUE)=0,+F4336,VLOOKUP(F4336,Constantes!$D$2:$E$11,2,TRUE))</f>
        <v>1097</v>
      </c>
      <c r="H4336" s="41">
        <f>ROUND(+Motor!$D$15*Iteración!G4336,2)</f>
        <v>51.56</v>
      </c>
      <c r="I4336" s="48">
        <f t="shared" si="476"/>
        <v>842.40999999996052</v>
      </c>
      <c r="J4336" s="41">
        <f t="shared" si="477"/>
        <v>893.96999999996058</v>
      </c>
      <c r="L4336" t="str">
        <f t="shared" si="478"/>
        <v>842,41</v>
      </c>
      <c r="M4336" s="41">
        <f t="shared" si="479"/>
        <v>893.96999999996058</v>
      </c>
    </row>
    <row r="4337" spans="2:13" x14ac:dyDescent="0.2">
      <c r="B4337" s="41">
        <f t="shared" si="473"/>
        <v>10727.759999999527</v>
      </c>
      <c r="C4337" s="41">
        <f>Motor!$E$5</f>
        <v>1900</v>
      </c>
      <c r="D4337" s="41">
        <f>Motor!$E$6</f>
        <v>0</v>
      </c>
      <c r="E4337" s="41">
        <f t="shared" si="474"/>
        <v>12627.759999999527</v>
      </c>
      <c r="F4337" s="41">
        <f t="shared" si="475"/>
        <v>1052.31</v>
      </c>
      <c r="G4337" s="41">
        <f>IF(VLOOKUP(F4337,Constantes!$D$2:$E$11,2,TRUE)=0,+F4337,VLOOKUP(F4337,Constantes!$D$2:$E$11,2,TRUE))</f>
        <v>1097</v>
      </c>
      <c r="H4337" s="41">
        <f>ROUND(+Motor!$D$15*Iteración!G4337,2)</f>
        <v>51.56</v>
      </c>
      <c r="I4337" s="48">
        <f t="shared" si="476"/>
        <v>842.41999999996051</v>
      </c>
      <c r="J4337" s="41">
        <f t="shared" si="477"/>
        <v>893.97999999996057</v>
      </c>
      <c r="L4337" t="str">
        <f t="shared" si="478"/>
        <v>842,42</v>
      </c>
      <c r="M4337" s="41">
        <f t="shared" si="479"/>
        <v>893.97999999996057</v>
      </c>
    </row>
    <row r="4338" spans="2:13" x14ac:dyDescent="0.2">
      <c r="B4338" s="41">
        <f t="shared" si="473"/>
        <v>10727.879999999526</v>
      </c>
      <c r="C4338" s="41">
        <f>Motor!$E$5</f>
        <v>1900</v>
      </c>
      <c r="D4338" s="41">
        <f>Motor!$E$6</f>
        <v>0</v>
      </c>
      <c r="E4338" s="41">
        <f t="shared" si="474"/>
        <v>12627.879999999526</v>
      </c>
      <c r="F4338" s="41">
        <f t="shared" si="475"/>
        <v>1052.32</v>
      </c>
      <c r="G4338" s="41">
        <f>IF(VLOOKUP(F4338,Constantes!$D$2:$E$11,2,TRUE)=0,+F4338,VLOOKUP(F4338,Constantes!$D$2:$E$11,2,TRUE))</f>
        <v>1097</v>
      </c>
      <c r="H4338" s="41">
        <f>ROUND(+Motor!$D$15*Iteración!G4338,2)</f>
        <v>51.56</v>
      </c>
      <c r="I4338" s="48">
        <f t="shared" si="476"/>
        <v>842.4299999999605</v>
      </c>
      <c r="J4338" s="41">
        <f t="shared" si="477"/>
        <v>893.98999999996056</v>
      </c>
      <c r="L4338" t="str">
        <f t="shared" si="478"/>
        <v>842,43</v>
      </c>
      <c r="M4338" s="41">
        <f t="shared" si="479"/>
        <v>893.98999999996056</v>
      </c>
    </row>
    <row r="4339" spans="2:13" x14ac:dyDescent="0.2">
      <c r="B4339" s="41">
        <f t="shared" si="473"/>
        <v>10727.999999999527</v>
      </c>
      <c r="C4339" s="41">
        <f>Motor!$E$5</f>
        <v>1900</v>
      </c>
      <c r="D4339" s="41">
        <f>Motor!$E$6</f>
        <v>0</v>
      </c>
      <c r="E4339" s="41">
        <f t="shared" si="474"/>
        <v>12627.999999999527</v>
      </c>
      <c r="F4339" s="41">
        <f t="shared" si="475"/>
        <v>1052.33</v>
      </c>
      <c r="G4339" s="41">
        <f>IF(VLOOKUP(F4339,Constantes!$D$2:$E$11,2,TRUE)=0,+F4339,VLOOKUP(F4339,Constantes!$D$2:$E$11,2,TRUE))</f>
        <v>1097</v>
      </c>
      <c r="H4339" s="41">
        <f>ROUND(+Motor!$D$15*Iteración!G4339,2)</f>
        <v>51.56</v>
      </c>
      <c r="I4339" s="48">
        <f t="shared" si="476"/>
        <v>842.43999999996049</v>
      </c>
      <c r="J4339" s="41">
        <f t="shared" si="477"/>
        <v>893.99999999996055</v>
      </c>
      <c r="L4339" t="str">
        <f t="shared" si="478"/>
        <v>842,44</v>
      </c>
      <c r="M4339" s="41">
        <f t="shared" si="479"/>
        <v>893.99999999996055</v>
      </c>
    </row>
    <row r="4340" spans="2:13" x14ac:dyDescent="0.2">
      <c r="B4340" s="41">
        <f t="shared" si="473"/>
        <v>10728.119999999526</v>
      </c>
      <c r="C4340" s="41">
        <f>Motor!$E$5</f>
        <v>1900</v>
      </c>
      <c r="D4340" s="41">
        <f>Motor!$E$6</f>
        <v>0</v>
      </c>
      <c r="E4340" s="41">
        <f t="shared" si="474"/>
        <v>12628.119999999526</v>
      </c>
      <c r="F4340" s="41">
        <f t="shared" si="475"/>
        <v>1052.3399999999999</v>
      </c>
      <c r="G4340" s="41">
        <f>IF(VLOOKUP(F4340,Constantes!$D$2:$E$11,2,TRUE)=0,+F4340,VLOOKUP(F4340,Constantes!$D$2:$E$11,2,TRUE))</f>
        <v>1097</v>
      </c>
      <c r="H4340" s="41">
        <f>ROUND(+Motor!$D$15*Iteración!G4340,2)</f>
        <v>51.56</v>
      </c>
      <c r="I4340" s="48">
        <f t="shared" si="476"/>
        <v>842.44999999996048</v>
      </c>
      <c r="J4340" s="41">
        <f t="shared" si="477"/>
        <v>894.00999999996054</v>
      </c>
      <c r="L4340" t="str">
        <f t="shared" si="478"/>
        <v>842,45</v>
      </c>
      <c r="M4340" s="41">
        <f t="shared" si="479"/>
        <v>894.00999999996054</v>
      </c>
    </row>
    <row r="4341" spans="2:13" x14ac:dyDescent="0.2">
      <c r="B4341" s="41">
        <f t="shared" si="473"/>
        <v>10728.239999999527</v>
      </c>
      <c r="C4341" s="41">
        <f>Motor!$E$5</f>
        <v>1900</v>
      </c>
      <c r="D4341" s="41">
        <f>Motor!$E$6</f>
        <v>0</v>
      </c>
      <c r="E4341" s="41">
        <f t="shared" si="474"/>
        <v>12628.239999999527</v>
      </c>
      <c r="F4341" s="41">
        <f t="shared" si="475"/>
        <v>1052.3499999999999</v>
      </c>
      <c r="G4341" s="41">
        <f>IF(VLOOKUP(F4341,Constantes!$D$2:$E$11,2,TRUE)=0,+F4341,VLOOKUP(F4341,Constantes!$D$2:$E$11,2,TRUE))</f>
        <v>1097</v>
      </c>
      <c r="H4341" s="41">
        <f>ROUND(+Motor!$D$15*Iteración!G4341,2)</f>
        <v>51.56</v>
      </c>
      <c r="I4341" s="48">
        <f t="shared" si="476"/>
        <v>842.45999999996047</v>
      </c>
      <c r="J4341" s="41">
        <f t="shared" si="477"/>
        <v>894.01999999996053</v>
      </c>
      <c r="L4341" t="str">
        <f t="shared" si="478"/>
        <v>842,46</v>
      </c>
      <c r="M4341" s="41">
        <f t="shared" si="479"/>
        <v>894.01999999996053</v>
      </c>
    </row>
    <row r="4342" spans="2:13" x14ac:dyDescent="0.2">
      <c r="B4342" s="41">
        <f t="shared" si="473"/>
        <v>10728.359999999526</v>
      </c>
      <c r="C4342" s="41">
        <f>Motor!$E$5</f>
        <v>1900</v>
      </c>
      <c r="D4342" s="41">
        <f>Motor!$E$6</f>
        <v>0</v>
      </c>
      <c r="E4342" s="41">
        <f t="shared" si="474"/>
        <v>12628.359999999526</v>
      </c>
      <c r="F4342" s="41">
        <f t="shared" si="475"/>
        <v>1052.3599999999999</v>
      </c>
      <c r="G4342" s="41">
        <f>IF(VLOOKUP(F4342,Constantes!$D$2:$E$11,2,TRUE)=0,+F4342,VLOOKUP(F4342,Constantes!$D$2:$E$11,2,TRUE))</f>
        <v>1097</v>
      </c>
      <c r="H4342" s="41">
        <f>ROUND(+Motor!$D$15*Iteración!G4342,2)</f>
        <v>51.56</v>
      </c>
      <c r="I4342" s="48">
        <f t="shared" si="476"/>
        <v>842.46999999996046</v>
      </c>
      <c r="J4342" s="41">
        <f t="shared" si="477"/>
        <v>894.02999999996052</v>
      </c>
      <c r="L4342" t="str">
        <f t="shared" si="478"/>
        <v>842,47</v>
      </c>
      <c r="M4342" s="41">
        <f t="shared" si="479"/>
        <v>894.02999999996052</v>
      </c>
    </row>
    <row r="4343" spans="2:13" x14ac:dyDescent="0.2">
      <c r="B4343" s="41">
        <f t="shared" si="473"/>
        <v>10728.479999999527</v>
      </c>
      <c r="C4343" s="41">
        <f>Motor!$E$5</f>
        <v>1900</v>
      </c>
      <c r="D4343" s="41">
        <f>Motor!$E$6</f>
        <v>0</v>
      </c>
      <c r="E4343" s="41">
        <f t="shared" si="474"/>
        <v>12628.479999999527</v>
      </c>
      <c r="F4343" s="41">
        <f t="shared" si="475"/>
        <v>1052.3699999999999</v>
      </c>
      <c r="G4343" s="41">
        <f>IF(VLOOKUP(F4343,Constantes!$D$2:$E$11,2,TRUE)=0,+F4343,VLOOKUP(F4343,Constantes!$D$2:$E$11,2,TRUE))</f>
        <v>1097</v>
      </c>
      <c r="H4343" s="41">
        <f>ROUND(+Motor!$D$15*Iteración!G4343,2)</f>
        <v>51.56</v>
      </c>
      <c r="I4343" s="48">
        <f t="shared" si="476"/>
        <v>842.47999999996046</v>
      </c>
      <c r="J4343" s="41">
        <f t="shared" si="477"/>
        <v>894.03999999996051</v>
      </c>
      <c r="L4343" t="str">
        <f t="shared" si="478"/>
        <v>842,48</v>
      </c>
      <c r="M4343" s="41">
        <f t="shared" si="479"/>
        <v>894.03999999996051</v>
      </c>
    </row>
    <row r="4344" spans="2:13" x14ac:dyDescent="0.2">
      <c r="B4344" s="41">
        <f t="shared" si="473"/>
        <v>10728.599999999526</v>
      </c>
      <c r="C4344" s="41">
        <f>Motor!$E$5</f>
        <v>1900</v>
      </c>
      <c r="D4344" s="41">
        <f>Motor!$E$6</f>
        <v>0</v>
      </c>
      <c r="E4344" s="41">
        <f t="shared" si="474"/>
        <v>12628.599999999526</v>
      </c>
      <c r="F4344" s="41">
        <f t="shared" si="475"/>
        <v>1052.3800000000001</v>
      </c>
      <c r="G4344" s="41">
        <f>IF(VLOOKUP(F4344,Constantes!$D$2:$E$11,2,TRUE)=0,+F4344,VLOOKUP(F4344,Constantes!$D$2:$E$11,2,TRUE))</f>
        <v>1097</v>
      </c>
      <c r="H4344" s="41">
        <f>ROUND(+Motor!$D$15*Iteración!G4344,2)</f>
        <v>51.56</v>
      </c>
      <c r="I4344" s="48">
        <f t="shared" si="476"/>
        <v>842.48999999996045</v>
      </c>
      <c r="J4344" s="41">
        <f t="shared" si="477"/>
        <v>894.04999999996051</v>
      </c>
      <c r="L4344" t="str">
        <f t="shared" si="478"/>
        <v>842,49</v>
      </c>
      <c r="M4344" s="41">
        <f t="shared" si="479"/>
        <v>894.04999999996051</v>
      </c>
    </row>
    <row r="4345" spans="2:13" x14ac:dyDescent="0.2">
      <c r="B4345" s="41">
        <f t="shared" si="473"/>
        <v>10728.719999999526</v>
      </c>
      <c r="C4345" s="41">
        <f>Motor!$E$5</f>
        <v>1900</v>
      </c>
      <c r="D4345" s="41">
        <f>Motor!$E$6</f>
        <v>0</v>
      </c>
      <c r="E4345" s="41">
        <f t="shared" si="474"/>
        <v>12628.719999999526</v>
      </c>
      <c r="F4345" s="41">
        <f t="shared" si="475"/>
        <v>1052.3900000000001</v>
      </c>
      <c r="G4345" s="41">
        <f>IF(VLOOKUP(F4345,Constantes!$D$2:$E$11,2,TRUE)=0,+F4345,VLOOKUP(F4345,Constantes!$D$2:$E$11,2,TRUE))</f>
        <v>1097</v>
      </c>
      <c r="H4345" s="41">
        <f>ROUND(+Motor!$D$15*Iteración!G4345,2)</f>
        <v>51.56</v>
      </c>
      <c r="I4345" s="48">
        <f t="shared" si="476"/>
        <v>842.49999999996044</v>
      </c>
      <c r="J4345" s="41">
        <f t="shared" si="477"/>
        <v>894.0599999999605</v>
      </c>
      <c r="L4345" t="str">
        <f t="shared" si="478"/>
        <v>842,50</v>
      </c>
      <c r="M4345" s="41">
        <f t="shared" si="479"/>
        <v>894.0599999999605</v>
      </c>
    </row>
    <row r="4346" spans="2:13" x14ac:dyDescent="0.2">
      <c r="B4346" s="41">
        <f t="shared" si="473"/>
        <v>10728.839999999525</v>
      </c>
      <c r="C4346" s="41">
        <f>Motor!$E$5</f>
        <v>1900</v>
      </c>
      <c r="D4346" s="41">
        <f>Motor!$E$6</f>
        <v>0</v>
      </c>
      <c r="E4346" s="41">
        <f t="shared" si="474"/>
        <v>12628.839999999525</v>
      </c>
      <c r="F4346" s="41">
        <f t="shared" si="475"/>
        <v>1052.4000000000001</v>
      </c>
      <c r="G4346" s="41">
        <f>IF(VLOOKUP(F4346,Constantes!$D$2:$E$11,2,TRUE)=0,+F4346,VLOOKUP(F4346,Constantes!$D$2:$E$11,2,TRUE))</f>
        <v>1097</v>
      </c>
      <c r="H4346" s="41">
        <f>ROUND(+Motor!$D$15*Iteración!G4346,2)</f>
        <v>51.56</v>
      </c>
      <c r="I4346" s="48">
        <f t="shared" si="476"/>
        <v>842.50999999996043</v>
      </c>
      <c r="J4346" s="41">
        <f t="shared" si="477"/>
        <v>894.06999999996049</v>
      </c>
      <c r="L4346" t="str">
        <f t="shared" si="478"/>
        <v>842,51</v>
      </c>
      <c r="M4346" s="41">
        <f t="shared" si="479"/>
        <v>894.06999999996049</v>
      </c>
    </row>
    <row r="4347" spans="2:13" x14ac:dyDescent="0.2">
      <c r="B4347" s="41">
        <f t="shared" si="473"/>
        <v>10728.959999999526</v>
      </c>
      <c r="C4347" s="41">
        <f>Motor!$E$5</f>
        <v>1900</v>
      </c>
      <c r="D4347" s="41">
        <f>Motor!$E$6</f>
        <v>0</v>
      </c>
      <c r="E4347" s="41">
        <f t="shared" si="474"/>
        <v>12628.959999999526</v>
      </c>
      <c r="F4347" s="41">
        <f t="shared" si="475"/>
        <v>1052.4100000000001</v>
      </c>
      <c r="G4347" s="41">
        <f>IF(VLOOKUP(F4347,Constantes!$D$2:$E$11,2,TRUE)=0,+F4347,VLOOKUP(F4347,Constantes!$D$2:$E$11,2,TRUE))</f>
        <v>1097</v>
      </c>
      <c r="H4347" s="41">
        <f>ROUND(+Motor!$D$15*Iteración!G4347,2)</f>
        <v>51.56</v>
      </c>
      <c r="I4347" s="48">
        <f t="shared" si="476"/>
        <v>842.51999999996042</v>
      </c>
      <c r="J4347" s="41">
        <f t="shared" si="477"/>
        <v>894.07999999996048</v>
      </c>
      <c r="L4347" t="str">
        <f t="shared" si="478"/>
        <v>842,52</v>
      </c>
      <c r="M4347" s="41">
        <f t="shared" si="479"/>
        <v>894.07999999996048</v>
      </c>
    </row>
    <row r="4348" spans="2:13" x14ac:dyDescent="0.2">
      <c r="B4348" s="41">
        <f t="shared" si="473"/>
        <v>10729.079999999525</v>
      </c>
      <c r="C4348" s="41">
        <f>Motor!$E$5</f>
        <v>1900</v>
      </c>
      <c r="D4348" s="41">
        <f>Motor!$E$6</f>
        <v>0</v>
      </c>
      <c r="E4348" s="41">
        <f t="shared" si="474"/>
        <v>12629.079999999525</v>
      </c>
      <c r="F4348" s="41">
        <f t="shared" si="475"/>
        <v>1052.42</v>
      </c>
      <c r="G4348" s="41">
        <f>IF(VLOOKUP(F4348,Constantes!$D$2:$E$11,2,TRUE)=0,+F4348,VLOOKUP(F4348,Constantes!$D$2:$E$11,2,TRUE))</f>
        <v>1097</v>
      </c>
      <c r="H4348" s="41">
        <f>ROUND(+Motor!$D$15*Iteración!G4348,2)</f>
        <v>51.56</v>
      </c>
      <c r="I4348" s="48">
        <f t="shared" si="476"/>
        <v>842.52999999996041</v>
      </c>
      <c r="J4348" s="41">
        <f t="shared" si="477"/>
        <v>894.08999999996047</v>
      </c>
      <c r="L4348" t="str">
        <f t="shared" si="478"/>
        <v>842,53</v>
      </c>
      <c r="M4348" s="41">
        <f t="shared" si="479"/>
        <v>894.08999999996047</v>
      </c>
    </row>
    <row r="4349" spans="2:13" x14ac:dyDescent="0.2">
      <c r="B4349" s="41">
        <f t="shared" si="473"/>
        <v>10729.199999999526</v>
      </c>
      <c r="C4349" s="41">
        <f>Motor!$E$5</f>
        <v>1900</v>
      </c>
      <c r="D4349" s="41">
        <f>Motor!$E$6</f>
        <v>0</v>
      </c>
      <c r="E4349" s="41">
        <f t="shared" si="474"/>
        <v>12629.199999999526</v>
      </c>
      <c r="F4349" s="41">
        <f t="shared" si="475"/>
        <v>1052.43</v>
      </c>
      <c r="G4349" s="41">
        <f>IF(VLOOKUP(F4349,Constantes!$D$2:$E$11,2,TRUE)=0,+F4349,VLOOKUP(F4349,Constantes!$D$2:$E$11,2,TRUE))</f>
        <v>1097</v>
      </c>
      <c r="H4349" s="41">
        <f>ROUND(+Motor!$D$15*Iteración!G4349,2)</f>
        <v>51.56</v>
      </c>
      <c r="I4349" s="48">
        <f t="shared" si="476"/>
        <v>842.5399999999604</v>
      </c>
      <c r="J4349" s="41">
        <f t="shared" si="477"/>
        <v>894.09999999996046</v>
      </c>
      <c r="L4349" t="str">
        <f t="shared" si="478"/>
        <v>842,54</v>
      </c>
      <c r="M4349" s="41">
        <f t="shared" si="479"/>
        <v>894.09999999996046</v>
      </c>
    </row>
    <row r="4350" spans="2:13" x14ac:dyDescent="0.2">
      <c r="B4350" s="41">
        <f t="shared" si="473"/>
        <v>10729.319999999525</v>
      </c>
      <c r="C4350" s="41">
        <f>Motor!$E$5</f>
        <v>1900</v>
      </c>
      <c r="D4350" s="41">
        <f>Motor!$E$6</f>
        <v>0</v>
      </c>
      <c r="E4350" s="41">
        <f t="shared" si="474"/>
        <v>12629.319999999525</v>
      </c>
      <c r="F4350" s="41">
        <f t="shared" si="475"/>
        <v>1052.44</v>
      </c>
      <c r="G4350" s="41">
        <f>IF(VLOOKUP(F4350,Constantes!$D$2:$E$11,2,TRUE)=0,+F4350,VLOOKUP(F4350,Constantes!$D$2:$E$11,2,TRUE))</f>
        <v>1097</v>
      </c>
      <c r="H4350" s="41">
        <f>ROUND(+Motor!$D$15*Iteración!G4350,2)</f>
        <v>51.56</v>
      </c>
      <c r="I4350" s="48">
        <f t="shared" si="476"/>
        <v>842.54999999996039</v>
      </c>
      <c r="J4350" s="41">
        <f t="shared" si="477"/>
        <v>894.10999999996045</v>
      </c>
      <c r="L4350" t="str">
        <f t="shared" si="478"/>
        <v>842,55</v>
      </c>
      <c r="M4350" s="41">
        <f t="shared" si="479"/>
        <v>894.10999999996045</v>
      </c>
    </row>
    <row r="4351" spans="2:13" x14ac:dyDescent="0.2">
      <c r="B4351" s="41">
        <f t="shared" si="473"/>
        <v>10729.439999999526</v>
      </c>
      <c r="C4351" s="41">
        <f>Motor!$E$5</f>
        <v>1900</v>
      </c>
      <c r="D4351" s="41">
        <f>Motor!$E$6</f>
        <v>0</v>
      </c>
      <c r="E4351" s="41">
        <f t="shared" si="474"/>
        <v>12629.439999999526</v>
      </c>
      <c r="F4351" s="41">
        <f t="shared" si="475"/>
        <v>1052.45</v>
      </c>
      <c r="G4351" s="41">
        <f>IF(VLOOKUP(F4351,Constantes!$D$2:$E$11,2,TRUE)=0,+F4351,VLOOKUP(F4351,Constantes!$D$2:$E$11,2,TRUE))</f>
        <v>1097</v>
      </c>
      <c r="H4351" s="41">
        <f>ROUND(+Motor!$D$15*Iteración!G4351,2)</f>
        <v>51.56</v>
      </c>
      <c r="I4351" s="48">
        <f t="shared" si="476"/>
        <v>842.55999999996038</v>
      </c>
      <c r="J4351" s="41">
        <f t="shared" si="477"/>
        <v>894.11999999996044</v>
      </c>
      <c r="L4351" t="str">
        <f t="shared" si="478"/>
        <v>842,56</v>
      </c>
      <c r="M4351" s="41">
        <f t="shared" si="479"/>
        <v>894.11999999996044</v>
      </c>
    </row>
    <row r="4352" spans="2:13" x14ac:dyDescent="0.2">
      <c r="B4352" s="41">
        <f t="shared" si="473"/>
        <v>10729.559999999525</v>
      </c>
      <c r="C4352" s="41">
        <f>Motor!$E$5</f>
        <v>1900</v>
      </c>
      <c r="D4352" s="41">
        <f>Motor!$E$6</f>
        <v>0</v>
      </c>
      <c r="E4352" s="41">
        <f t="shared" si="474"/>
        <v>12629.559999999525</v>
      </c>
      <c r="F4352" s="41">
        <f t="shared" si="475"/>
        <v>1052.46</v>
      </c>
      <c r="G4352" s="41">
        <f>IF(VLOOKUP(F4352,Constantes!$D$2:$E$11,2,TRUE)=0,+F4352,VLOOKUP(F4352,Constantes!$D$2:$E$11,2,TRUE))</f>
        <v>1097</v>
      </c>
      <c r="H4352" s="41">
        <f>ROUND(+Motor!$D$15*Iteración!G4352,2)</f>
        <v>51.56</v>
      </c>
      <c r="I4352" s="48">
        <f t="shared" si="476"/>
        <v>842.56999999996037</v>
      </c>
      <c r="J4352" s="41">
        <f t="shared" si="477"/>
        <v>894.12999999996043</v>
      </c>
      <c r="L4352" t="str">
        <f t="shared" si="478"/>
        <v>842,57</v>
      </c>
      <c r="M4352" s="41">
        <f t="shared" si="479"/>
        <v>894.12999999996043</v>
      </c>
    </row>
    <row r="4353" spans="2:13" x14ac:dyDescent="0.2">
      <c r="B4353" s="41">
        <f t="shared" si="473"/>
        <v>10729.679999999526</v>
      </c>
      <c r="C4353" s="41">
        <f>Motor!$E$5</f>
        <v>1900</v>
      </c>
      <c r="D4353" s="41">
        <f>Motor!$E$6</f>
        <v>0</v>
      </c>
      <c r="E4353" s="41">
        <f t="shared" si="474"/>
        <v>12629.679999999526</v>
      </c>
      <c r="F4353" s="41">
        <f t="shared" si="475"/>
        <v>1052.47</v>
      </c>
      <c r="G4353" s="41">
        <f>IF(VLOOKUP(F4353,Constantes!$D$2:$E$11,2,TRUE)=0,+F4353,VLOOKUP(F4353,Constantes!$D$2:$E$11,2,TRUE))</f>
        <v>1097</v>
      </c>
      <c r="H4353" s="41">
        <f>ROUND(+Motor!$D$15*Iteración!G4353,2)</f>
        <v>51.56</v>
      </c>
      <c r="I4353" s="48">
        <f t="shared" si="476"/>
        <v>842.57999999996036</v>
      </c>
      <c r="J4353" s="41">
        <f t="shared" si="477"/>
        <v>894.13999999996042</v>
      </c>
      <c r="L4353" t="str">
        <f t="shared" si="478"/>
        <v>842,58</v>
      </c>
      <c r="M4353" s="41">
        <f t="shared" si="479"/>
        <v>894.13999999996042</v>
      </c>
    </row>
    <row r="4354" spans="2:13" x14ac:dyDescent="0.2">
      <c r="B4354" s="41">
        <f t="shared" si="473"/>
        <v>10729.799999999525</v>
      </c>
      <c r="C4354" s="41">
        <f>Motor!$E$5</f>
        <v>1900</v>
      </c>
      <c r="D4354" s="41">
        <f>Motor!$E$6</f>
        <v>0</v>
      </c>
      <c r="E4354" s="41">
        <f t="shared" si="474"/>
        <v>12629.799999999525</v>
      </c>
      <c r="F4354" s="41">
        <f t="shared" si="475"/>
        <v>1052.48</v>
      </c>
      <c r="G4354" s="41">
        <f>IF(VLOOKUP(F4354,Constantes!$D$2:$E$11,2,TRUE)=0,+F4354,VLOOKUP(F4354,Constantes!$D$2:$E$11,2,TRUE))</f>
        <v>1097</v>
      </c>
      <c r="H4354" s="41">
        <f>ROUND(+Motor!$D$15*Iteración!G4354,2)</f>
        <v>51.56</v>
      </c>
      <c r="I4354" s="48">
        <f t="shared" si="476"/>
        <v>842.58999999996036</v>
      </c>
      <c r="J4354" s="41">
        <f t="shared" si="477"/>
        <v>894.14999999996041</v>
      </c>
      <c r="L4354" t="str">
        <f t="shared" si="478"/>
        <v>842,59</v>
      </c>
      <c r="M4354" s="41">
        <f t="shared" si="479"/>
        <v>894.14999999996041</v>
      </c>
    </row>
    <row r="4355" spans="2:13" x14ac:dyDescent="0.2">
      <c r="B4355" s="41">
        <f t="shared" si="473"/>
        <v>10729.919999999525</v>
      </c>
      <c r="C4355" s="41">
        <f>Motor!$E$5</f>
        <v>1900</v>
      </c>
      <c r="D4355" s="41">
        <f>Motor!$E$6</f>
        <v>0</v>
      </c>
      <c r="E4355" s="41">
        <f t="shared" si="474"/>
        <v>12629.919999999525</v>
      </c>
      <c r="F4355" s="41">
        <f t="shared" si="475"/>
        <v>1052.49</v>
      </c>
      <c r="G4355" s="41">
        <f>IF(VLOOKUP(F4355,Constantes!$D$2:$E$11,2,TRUE)=0,+F4355,VLOOKUP(F4355,Constantes!$D$2:$E$11,2,TRUE))</f>
        <v>1097</v>
      </c>
      <c r="H4355" s="41">
        <f>ROUND(+Motor!$D$15*Iteración!G4355,2)</f>
        <v>51.56</v>
      </c>
      <c r="I4355" s="48">
        <f t="shared" si="476"/>
        <v>842.59999999996035</v>
      </c>
      <c r="J4355" s="41">
        <f t="shared" si="477"/>
        <v>894.15999999996041</v>
      </c>
      <c r="L4355" t="str">
        <f t="shared" si="478"/>
        <v>842,60</v>
      </c>
      <c r="M4355" s="41">
        <f t="shared" si="479"/>
        <v>894.15999999996041</v>
      </c>
    </row>
    <row r="4356" spans="2:13" x14ac:dyDescent="0.2">
      <c r="B4356" s="41">
        <f t="shared" ref="B4356:B4419" si="480">+J4356*12</f>
        <v>10730.039999999524</v>
      </c>
      <c r="C4356" s="41">
        <f>Motor!$E$5</f>
        <v>1900</v>
      </c>
      <c r="D4356" s="41">
        <f>Motor!$E$6</f>
        <v>0</v>
      </c>
      <c r="E4356" s="41">
        <f t="shared" si="474"/>
        <v>12630.039999999524</v>
      </c>
      <c r="F4356" s="41">
        <f t="shared" si="475"/>
        <v>1052.5</v>
      </c>
      <c r="G4356" s="41">
        <f>IF(VLOOKUP(F4356,Constantes!$D$2:$E$11,2,TRUE)=0,+F4356,VLOOKUP(F4356,Constantes!$D$2:$E$11,2,TRUE))</f>
        <v>1097</v>
      </c>
      <c r="H4356" s="41">
        <f>ROUND(+Motor!$D$15*Iteración!G4356,2)</f>
        <v>51.56</v>
      </c>
      <c r="I4356" s="48">
        <f t="shared" si="476"/>
        <v>842.60999999996034</v>
      </c>
      <c r="J4356" s="41">
        <f t="shared" si="477"/>
        <v>894.1699999999604</v>
      </c>
      <c r="L4356" t="str">
        <f t="shared" si="478"/>
        <v>842,61</v>
      </c>
      <c r="M4356" s="41">
        <f t="shared" si="479"/>
        <v>894.1699999999604</v>
      </c>
    </row>
    <row r="4357" spans="2:13" x14ac:dyDescent="0.2">
      <c r="B4357" s="41">
        <f t="shared" si="480"/>
        <v>10730.159999999525</v>
      </c>
      <c r="C4357" s="41">
        <f>Motor!$E$5</f>
        <v>1900</v>
      </c>
      <c r="D4357" s="41">
        <f>Motor!$E$6</f>
        <v>0</v>
      </c>
      <c r="E4357" s="41">
        <f t="shared" ref="E4357:E4420" si="481">SUM(B4357:D4357)</f>
        <v>12630.159999999525</v>
      </c>
      <c r="F4357" s="41">
        <f t="shared" ref="F4357:F4420" si="482">ROUND(+E4357/12,2)</f>
        <v>1052.51</v>
      </c>
      <c r="G4357" s="41">
        <f>IF(VLOOKUP(F4357,Constantes!$D$2:$E$11,2,TRUE)=0,+F4357,VLOOKUP(F4357,Constantes!$D$2:$E$11,2,TRUE))</f>
        <v>1097</v>
      </c>
      <c r="H4357" s="41">
        <f>ROUND(+Motor!$D$15*Iteración!G4357,2)</f>
        <v>51.56</v>
      </c>
      <c r="I4357" s="48">
        <f t="shared" ref="I4357:I4420" si="483">+J4357-H4357</f>
        <v>842.61999999996033</v>
      </c>
      <c r="J4357" s="41">
        <f t="shared" ref="J4357:J4420" si="484">+J4356+$J$1</f>
        <v>894.17999999996039</v>
      </c>
      <c r="L4357" t="str">
        <f t="shared" si="478"/>
        <v>842,62</v>
      </c>
      <c r="M4357" s="41">
        <f t="shared" si="479"/>
        <v>894.17999999996039</v>
      </c>
    </row>
    <row r="4358" spans="2:13" x14ac:dyDescent="0.2">
      <c r="B4358" s="41">
        <f t="shared" si="480"/>
        <v>10730.279999999524</v>
      </c>
      <c r="C4358" s="41">
        <f>Motor!$E$5</f>
        <v>1900</v>
      </c>
      <c r="D4358" s="41">
        <f>Motor!$E$6</f>
        <v>0</v>
      </c>
      <c r="E4358" s="41">
        <f t="shared" si="481"/>
        <v>12630.279999999524</v>
      </c>
      <c r="F4358" s="41">
        <f t="shared" si="482"/>
        <v>1052.52</v>
      </c>
      <c r="G4358" s="41">
        <f>IF(VLOOKUP(F4358,Constantes!$D$2:$E$11,2,TRUE)=0,+F4358,VLOOKUP(F4358,Constantes!$D$2:$E$11,2,TRUE))</f>
        <v>1097</v>
      </c>
      <c r="H4358" s="41">
        <f>ROUND(+Motor!$D$15*Iteración!G4358,2)</f>
        <v>51.56</v>
      </c>
      <c r="I4358" s="48">
        <f t="shared" si="483"/>
        <v>842.62999999996032</v>
      </c>
      <c r="J4358" s="41">
        <f t="shared" si="484"/>
        <v>894.18999999996038</v>
      </c>
      <c r="L4358" t="str">
        <f t="shared" si="478"/>
        <v>842,63</v>
      </c>
      <c r="M4358" s="41">
        <f t="shared" si="479"/>
        <v>894.18999999996038</v>
      </c>
    </row>
    <row r="4359" spans="2:13" x14ac:dyDescent="0.2">
      <c r="B4359" s="41">
        <f t="shared" si="480"/>
        <v>10730.399999999525</v>
      </c>
      <c r="C4359" s="41">
        <f>Motor!$E$5</f>
        <v>1900</v>
      </c>
      <c r="D4359" s="41">
        <f>Motor!$E$6</f>
        <v>0</v>
      </c>
      <c r="E4359" s="41">
        <f t="shared" si="481"/>
        <v>12630.399999999525</v>
      </c>
      <c r="F4359" s="41">
        <f t="shared" si="482"/>
        <v>1052.53</v>
      </c>
      <c r="G4359" s="41">
        <f>IF(VLOOKUP(F4359,Constantes!$D$2:$E$11,2,TRUE)=0,+F4359,VLOOKUP(F4359,Constantes!$D$2:$E$11,2,TRUE))</f>
        <v>1097</v>
      </c>
      <c r="H4359" s="41">
        <f>ROUND(+Motor!$D$15*Iteración!G4359,2)</f>
        <v>51.56</v>
      </c>
      <c r="I4359" s="48">
        <f t="shared" si="483"/>
        <v>842.63999999996031</v>
      </c>
      <c r="J4359" s="41">
        <f t="shared" si="484"/>
        <v>894.19999999996037</v>
      </c>
      <c r="L4359" t="str">
        <f t="shared" si="478"/>
        <v>842,64</v>
      </c>
      <c r="M4359" s="41">
        <f t="shared" si="479"/>
        <v>894.19999999996037</v>
      </c>
    </row>
    <row r="4360" spans="2:13" x14ac:dyDescent="0.2">
      <c r="B4360" s="41">
        <f t="shared" si="480"/>
        <v>10730.519999999524</v>
      </c>
      <c r="C4360" s="41">
        <f>Motor!$E$5</f>
        <v>1900</v>
      </c>
      <c r="D4360" s="41">
        <f>Motor!$E$6</f>
        <v>0</v>
      </c>
      <c r="E4360" s="41">
        <f t="shared" si="481"/>
        <v>12630.519999999524</v>
      </c>
      <c r="F4360" s="41">
        <f t="shared" si="482"/>
        <v>1052.54</v>
      </c>
      <c r="G4360" s="41">
        <f>IF(VLOOKUP(F4360,Constantes!$D$2:$E$11,2,TRUE)=0,+F4360,VLOOKUP(F4360,Constantes!$D$2:$E$11,2,TRUE))</f>
        <v>1097</v>
      </c>
      <c r="H4360" s="41">
        <f>ROUND(+Motor!$D$15*Iteración!G4360,2)</f>
        <v>51.56</v>
      </c>
      <c r="I4360" s="48">
        <f t="shared" si="483"/>
        <v>842.6499999999603</v>
      </c>
      <c r="J4360" s="41">
        <f t="shared" si="484"/>
        <v>894.20999999996036</v>
      </c>
      <c r="L4360" t="str">
        <f t="shared" si="478"/>
        <v>842,65</v>
      </c>
      <c r="M4360" s="41">
        <f t="shared" si="479"/>
        <v>894.20999999996036</v>
      </c>
    </row>
    <row r="4361" spans="2:13" x14ac:dyDescent="0.2">
      <c r="B4361" s="41">
        <f t="shared" si="480"/>
        <v>10730.639999999525</v>
      </c>
      <c r="C4361" s="41">
        <f>Motor!$E$5</f>
        <v>1900</v>
      </c>
      <c r="D4361" s="41">
        <f>Motor!$E$6</f>
        <v>0</v>
      </c>
      <c r="E4361" s="41">
        <f t="shared" si="481"/>
        <v>12630.639999999525</v>
      </c>
      <c r="F4361" s="41">
        <f t="shared" si="482"/>
        <v>1052.55</v>
      </c>
      <c r="G4361" s="41">
        <f>IF(VLOOKUP(F4361,Constantes!$D$2:$E$11,2,TRUE)=0,+F4361,VLOOKUP(F4361,Constantes!$D$2:$E$11,2,TRUE))</f>
        <v>1097</v>
      </c>
      <c r="H4361" s="41">
        <f>ROUND(+Motor!$D$15*Iteración!G4361,2)</f>
        <v>51.56</v>
      </c>
      <c r="I4361" s="48">
        <f t="shared" si="483"/>
        <v>842.65999999996029</v>
      </c>
      <c r="J4361" s="41">
        <f t="shared" si="484"/>
        <v>894.21999999996035</v>
      </c>
      <c r="L4361" t="str">
        <f t="shared" si="478"/>
        <v>842,66</v>
      </c>
      <c r="M4361" s="41">
        <f t="shared" si="479"/>
        <v>894.21999999996035</v>
      </c>
    </row>
    <row r="4362" spans="2:13" x14ac:dyDescent="0.2">
      <c r="B4362" s="41">
        <f t="shared" si="480"/>
        <v>10730.759999999524</v>
      </c>
      <c r="C4362" s="41">
        <f>Motor!$E$5</f>
        <v>1900</v>
      </c>
      <c r="D4362" s="41">
        <f>Motor!$E$6</f>
        <v>0</v>
      </c>
      <c r="E4362" s="41">
        <f t="shared" si="481"/>
        <v>12630.759999999524</v>
      </c>
      <c r="F4362" s="41">
        <f t="shared" si="482"/>
        <v>1052.56</v>
      </c>
      <c r="G4362" s="41">
        <f>IF(VLOOKUP(F4362,Constantes!$D$2:$E$11,2,TRUE)=0,+F4362,VLOOKUP(F4362,Constantes!$D$2:$E$11,2,TRUE))</f>
        <v>1097</v>
      </c>
      <c r="H4362" s="41">
        <f>ROUND(+Motor!$D$15*Iteración!G4362,2)</f>
        <v>51.56</v>
      </c>
      <c r="I4362" s="48">
        <f t="shared" si="483"/>
        <v>842.66999999996028</v>
      </c>
      <c r="J4362" s="41">
        <f t="shared" si="484"/>
        <v>894.22999999996034</v>
      </c>
      <c r="L4362" t="str">
        <f t="shared" si="478"/>
        <v>842,67</v>
      </c>
      <c r="M4362" s="41">
        <f t="shared" si="479"/>
        <v>894.22999999996034</v>
      </c>
    </row>
    <row r="4363" spans="2:13" x14ac:dyDescent="0.2">
      <c r="B4363" s="41">
        <f t="shared" si="480"/>
        <v>10730.879999999524</v>
      </c>
      <c r="C4363" s="41">
        <f>Motor!$E$5</f>
        <v>1900</v>
      </c>
      <c r="D4363" s="41">
        <f>Motor!$E$6</f>
        <v>0</v>
      </c>
      <c r="E4363" s="41">
        <f t="shared" si="481"/>
        <v>12630.879999999524</v>
      </c>
      <c r="F4363" s="41">
        <f t="shared" si="482"/>
        <v>1052.57</v>
      </c>
      <c r="G4363" s="41">
        <f>IF(VLOOKUP(F4363,Constantes!$D$2:$E$11,2,TRUE)=0,+F4363,VLOOKUP(F4363,Constantes!$D$2:$E$11,2,TRUE))</f>
        <v>1097</v>
      </c>
      <c r="H4363" s="41">
        <f>ROUND(+Motor!$D$15*Iteración!G4363,2)</f>
        <v>51.56</v>
      </c>
      <c r="I4363" s="48">
        <f t="shared" si="483"/>
        <v>842.67999999996027</v>
      </c>
      <c r="J4363" s="41">
        <f t="shared" si="484"/>
        <v>894.23999999996033</v>
      </c>
      <c r="L4363" t="str">
        <f t="shared" si="478"/>
        <v>842,68</v>
      </c>
      <c r="M4363" s="41">
        <f t="shared" si="479"/>
        <v>894.23999999996033</v>
      </c>
    </row>
    <row r="4364" spans="2:13" x14ac:dyDescent="0.2">
      <c r="B4364" s="41">
        <f t="shared" si="480"/>
        <v>10730.999999999523</v>
      </c>
      <c r="C4364" s="41">
        <f>Motor!$E$5</f>
        <v>1900</v>
      </c>
      <c r="D4364" s="41">
        <f>Motor!$E$6</f>
        <v>0</v>
      </c>
      <c r="E4364" s="41">
        <f t="shared" si="481"/>
        <v>12630.999999999523</v>
      </c>
      <c r="F4364" s="41">
        <f t="shared" si="482"/>
        <v>1052.58</v>
      </c>
      <c r="G4364" s="41">
        <f>IF(VLOOKUP(F4364,Constantes!$D$2:$E$11,2,TRUE)=0,+F4364,VLOOKUP(F4364,Constantes!$D$2:$E$11,2,TRUE))</f>
        <v>1097</v>
      </c>
      <c r="H4364" s="41">
        <f>ROUND(+Motor!$D$15*Iteración!G4364,2)</f>
        <v>51.56</v>
      </c>
      <c r="I4364" s="48">
        <f t="shared" si="483"/>
        <v>842.68999999996026</v>
      </c>
      <c r="J4364" s="41">
        <f t="shared" si="484"/>
        <v>894.24999999996032</v>
      </c>
      <c r="L4364" t="str">
        <f t="shared" si="478"/>
        <v>842,69</v>
      </c>
      <c r="M4364" s="41">
        <f t="shared" si="479"/>
        <v>894.24999999996032</v>
      </c>
    </row>
    <row r="4365" spans="2:13" x14ac:dyDescent="0.2">
      <c r="B4365" s="41">
        <f t="shared" si="480"/>
        <v>10731.119999999524</v>
      </c>
      <c r="C4365" s="41">
        <f>Motor!$E$5</f>
        <v>1900</v>
      </c>
      <c r="D4365" s="41">
        <f>Motor!$E$6</f>
        <v>0</v>
      </c>
      <c r="E4365" s="41">
        <f t="shared" si="481"/>
        <v>12631.119999999524</v>
      </c>
      <c r="F4365" s="41">
        <f t="shared" si="482"/>
        <v>1052.5899999999999</v>
      </c>
      <c r="G4365" s="41">
        <f>IF(VLOOKUP(F4365,Constantes!$D$2:$E$11,2,TRUE)=0,+F4365,VLOOKUP(F4365,Constantes!$D$2:$E$11,2,TRUE))</f>
        <v>1097</v>
      </c>
      <c r="H4365" s="41">
        <f>ROUND(+Motor!$D$15*Iteración!G4365,2)</f>
        <v>51.56</v>
      </c>
      <c r="I4365" s="48">
        <f t="shared" si="483"/>
        <v>842.69999999996026</v>
      </c>
      <c r="J4365" s="41">
        <f t="shared" si="484"/>
        <v>894.25999999996031</v>
      </c>
      <c r="L4365" t="str">
        <f t="shared" si="478"/>
        <v>842,70</v>
      </c>
      <c r="M4365" s="41">
        <f t="shared" si="479"/>
        <v>894.25999999996031</v>
      </c>
    </row>
    <row r="4366" spans="2:13" x14ac:dyDescent="0.2">
      <c r="B4366" s="41">
        <f t="shared" si="480"/>
        <v>10731.239999999523</v>
      </c>
      <c r="C4366" s="41">
        <f>Motor!$E$5</f>
        <v>1900</v>
      </c>
      <c r="D4366" s="41">
        <f>Motor!$E$6</f>
        <v>0</v>
      </c>
      <c r="E4366" s="41">
        <f t="shared" si="481"/>
        <v>12631.239999999523</v>
      </c>
      <c r="F4366" s="41">
        <f t="shared" si="482"/>
        <v>1052.5999999999999</v>
      </c>
      <c r="G4366" s="41">
        <f>IF(VLOOKUP(F4366,Constantes!$D$2:$E$11,2,TRUE)=0,+F4366,VLOOKUP(F4366,Constantes!$D$2:$E$11,2,TRUE))</f>
        <v>1097</v>
      </c>
      <c r="H4366" s="41">
        <f>ROUND(+Motor!$D$15*Iteración!G4366,2)</f>
        <v>51.56</v>
      </c>
      <c r="I4366" s="48">
        <f t="shared" si="483"/>
        <v>842.70999999996025</v>
      </c>
      <c r="J4366" s="41">
        <f t="shared" si="484"/>
        <v>894.26999999996031</v>
      </c>
      <c r="L4366" t="str">
        <f t="shared" si="478"/>
        <v>842,71</v>
      </c>
      <c r="M4366" s="41">
        <f t="shared" si="479"/>
        <v>894.26999999996031</v>
      </c>
    </row>
    <row r="4367" spans="2:13" x14ac:dyDescent="0.2">
      <c r="B4367" s="41">
        <f t="shared" si="480"/>
        <v>10731.359999999524</v>
      </c>
      <c r="C4367" s="41">
        <f>Motor!$E$5</f>
        <v>1900</v>
      </c>
      <c r="D4367" s="41">
        <f>Motor!$E$6</f>
        <v>0</v>
      </c>
      <c r="E4367" s="41">
        <f t="shared" si="481"/>
        <v>12631.359999999524</v>
      </c>
      <c r="F4367" s="41">
        <f t="shared" si="482"/>
        <v>1052.6099999999999</v>
      </c>
      <c r="G4367" s="41">
        <f>IF(VLOOKUP(F4367,Constantes!$D$2:$E$11,2,TRUE)=0,+F4367,VLOOKUP(F4367,Constantes!$D$2:$E$11,2,TRUE))</f>
        <v>1097</v>
      </c>
      <c r="H4367" s="41">
        <f>ROUND(+Motor!$D$15*Iteración!G4367,2)</f>
        <v>51.56</v>
      </c>
      <c r="I4367" s="48">
        <f t="shared" si="483"/>
        <v>842.71999999996024</v>
      </c>
      <c r="J4367" s="41">
        <f t="shared" si="484"/>
        <v>894.2799999999603</v>
      </c>
      <c r="L4367" t="str">
        <f t="shared" si="478"/>
        <v>842,72</v>
      </c>
      <c r="M4367" s="41">
        <f t="shared" si="479"/>
        <v>894.2799999999603</v>
      </c>
    </row>
    <row r="4368" spans="2:13" x14ac:dyDescent="0.2">
      <c r="B4368" s="41">
        <f t="shared" si="480"/>
        <v>10731.479999999523</v>
      </c>
      <c r="C4368" s="41">
        <f>Motor!$E$5</f>
        <v>1900</v>
      </c>
      <c r="D4368" s="41">
        <f>Motor!$E$6</f>
        <v>0</v>
      </c>
      <c r="E4368" s="41">
        <f t="shared" si="481"/>
        <v>12631.479999999523</v>
      </c>
      <c r="F4368" s="41">
        <f t="shared" si="482"/>
        <v>1052.6199999999999</v>
      </c>
      <c r="G4368" s="41">
        <f>IF(VLOOKUP(F4368,Constantes!$D$2:$E$11,2,TRUE)=0,+F4368,VLOOKUP(F4368,Constantes!$D$2:$E$11,2,TRUE))</f>
        <v>1097</v>
      </c>
      <c r="H4368" s="41">
        <f>ROUND(+Motor!$D$15*Iteración!G4368,2)</f>
        <v>51.56</v>
      </c>
      <c r="I4368" s="48">
        <f t="shared" si="483"/>
        <v>842.72999999996023</v>
      </c>
      <c r="J4368" s="41">
        <f t="shared" si="484"/>
        <v>894.28999999996029</v>
      </c>
      <c r="L4368" t="str">
        <f t="shared" si="478"/>
        <v>842,73</v>
      </c>
      <c r="M4368" s="41">
        <f t="shared" si="479"/>
        <v>894.28999999996029</v>
      </c>
    </row>
    <row r="4369" spans="2:13" x14ac:dyDescent="0.2">
      <c r="B4369" s="41">
        <f t="shared" si="480"/>
        <v>10731.599999999524</v>
      </c>
      <c r="C4369" s="41">
        <f>Motor!$E$5</f>
        <v>1900</v>
      </c>
      <c r="D4369" s="41">
        <f>Motor!$E$6</f>
        <v>0</v>
      </c>
      <c r="E4369" s="41">
        <f t="shared" si="481"/>
        <v>12631.599999999524</v>
      </c>
      <c r="F4369" s="41">
        <f t="shared" si="482"/>
        <v>1052.6300000000001</v>
      </c>
      <c r="G4369" s="41">
        <f>IF(VLOOKUP(F4369,Constantes!$D$2:$E$11,2,TRUE)=0,+F4369,VLOOKUP(F4369,Constantes!$D$2:$E$11,2,TRUE))</f>
        <v>1097</v>
      </c>
      <c r="H4369" s="41">
        <f>ROUND(+Motor!$D$15*Iteración!G4369,2)</f>
        <v>51.56</v>
      </c>
      <c r="I4369" s="48">
        <f t="shared" si="483"/>
        <v>842.73999999996022</v>
      </c>
      <c r="J4369" s="41">
        <f t="shared" si="484"/>
        <v>894.29999999996028</v>
      </c>
      <c r="L4369" t="str">
        <f t="shared" si="478"/>
        <v>842,74</v>
      </c>
      <c r="M4369" s="41">
        <f t="shared" si="479"/>
        <v>894.29999999996028</v>
      </c>
    </row>
    <row r="4370" spans="2:13" x14ac:dyDescent="0.2">
      <c r="B4370" s="41">
        <f t="shared" si="480"/>
        <v>10731.719999999523</v>
      </c>
      <c r="C4370" s="41">
        <f>Motor!$E$5</f>
        <v>1900</v>
      </c>
      <c r="D4370" s="41">
        <f>Motor!$E$6</f>
        <v>0</v>
      </c>
      <c r="E4370" s="41">
        <f t="shared" si="481"/>
        <v>12631.719999999523</v>
      </c>
      <c r="F4370" s="41">
        <f t="shared" si="482"/>
        <v>1052.6400000000001</v>
      </c>
      <c r="G4370" s="41">
        <f>IF(VLOOKUP(F4370,Constantes!$D$2:$E$11,2,TRUE)=0,+F4370,VLOOKUP(F4370,Constantes!$D$2:$E$11,2,TRUE))</f>
        <v>1097</v>
      </c>
      <c r="H4370" s="41">
        <f>ROUND(+Motor!$D$15*Iteración!G4370,2)</f>
        <v>51.56</v>
      </c>
      <c r="I4370" s="48">
        <f t="shared" si="483"/>
        <v>842.74999999996021</v>
      </c>
      <c r="J4370" s="41">
        <f t="shared" si="484"/>
        <v>894.30999999996027</v>
      </c>
      <c r="L4370" t="str">
        <f t="shared" si="478"/>
        <v>842,75</v>
      </c>
      <c r="M4370" s="41">
        <f t="shared" si="479"/>
        <v>894.30999999996027</v>
      </c>
    </row>
    <row r="4371" spans="2:13" x14ac:dyDescent="0.2">
      <c r="B4371" s="41">
        <f t="shared" si="480"/>
        <v>10731.839999999524</v>
      </c>
      <c r="C4371" s="41">
        <f>Motor!$E$5</f>
        <v>1900</v>
      </c>
      <c r="D4371" s="41">
        <f>Motor!$E$6</f>
        <v>0</v>
      </c>
      <c r="E4371" s="41">
        <f t="shared" si="481"/>
        <v>12631.839999999524</v>
      </c>
      <c r="F4371" s="41">
        <f t="shared" si="482"/>
        <v>1052.6500000000001</v>
      </c>
      <c r="G4371" s="41">
        <f>IF(VLOOKUP(F4371,Constantes!$D$2:$E$11,2,TRUE)=0,+F4371,VLOOKUP(F4371,Constantes!$D$2:$E$11,2,TRUE))</f>
        <v>1097</v>
      </c>
      <c r="H4371" s="41">
        <f>ROUND(+Motor!$D$15*Iteración!G4371,2)</f>
        <v>51.56</v>
      </c>
      <c r="I4371" s="48">
        <f t="shared" si="483"/>
        <v>842.7599999999602</v>
      </c>
      <c r="J4371" s="41">
        <f t="shared" si="484"/>
        <v>894.31999999996026</v>
      </c>
      <c r="L4371" t="str">
        <f t="shared" si="478"/>
        <v>842,76</v>
      </c>
      <c r="M4371" s="41">
        <f t="shared" si="479"/>
        <v>894.31999999996026</v>
      </c>
    </row>
    <row r="4372" spans="2:13" x14ac:dyDescent="0.2">
      <c r="B4372" s="41">
        <f t="shared" si="480"/>
        <v>10731.959999999523</v>
      </c>
      <c r="C4372" s="41">
        <f>Motor!$E$5</f>
        <v>1900</v>
      </c>
      <c r="D4372" s="41">
        <f>Motor!$E$6</f>
        <v>0</v>
      </c>
      <c r="E4372" s="41">
        <f t="shared" si="481"/>
        <v>12631.959999999523</v>
      </c>
      <c r="F4372" s="41">
        <f t="shared" si="482"/>
        <v>1052.6600000000001</v>
      </c>
      <c r="G4372" s="41">
        <f>IF(VLOOKUP(F4372,Constantes!$D$2:$E$11,2,TRUE)=0,+F4372,VLOOKUP(F4372,Constantes!$D$2:$E$11,2,TRUE))</f>
        <v>1097</v>
      </c>
      <c r="H4372" s="41">
        <f>ROUND(+Motor!$D$15*Iteración!G4372,2)</f>
        <v>51.56</v>
      </c>
      <c r="I4372" s="48">
        <f t="shared" si="483"/>
        <v>842.76999999996019</v>
      </c>
      <c r="J4372" s="41">
        <f t="shared" si="484"/>
        <v>894.32999999996025</v>
      </c>
      <c r="L4372" t="str">
        <f t="shared" si="478"/>
        <v>842,77</v>
      </c>
      <c r="M4372" s="41">
        <f t="shared" si="479"/>
        <v>894.32999999996025</v>
      </c>
    </row>
    <row r="4373" spans="2:13" x14ac:dyDescent="0.2">
      <c r="B4373" s="41">
        <f t="shared" si="480"/>
        <v>10732.079999999523</v>
      </c>
      <c r="C4373" s="41">
        <f>Motor!$E$5</f>
        <v>1900</v>
      </c>
      <c r="D4373" s="41">
        <f>Motor!$E$6</f>
        <v>0</v>
      </c>
      <c r="E4373" s="41">
        <f t="shared" si="481"/>
        <v>12632.079999999523</v>
      </c>
      <c r="F4373" s="41">
        <f t="shared" si="482"/>
        <v>1052.67</v>
      </c>
      <c r="G4373" s="41">
        <f>IF(VLOOKUP(F4373,Constantes!$D$2:$E$11,2,TRUE)=0,+F4373,VLOOKUP(F4373,Constantes!$D$2:$E$11,2,TRUE))</f>
        <v>1097</v>
      </c>
      <c r="H4373" s="41">
        <f>ROUND(+Motor!$D$15*Iteración!G4373,2)</f>
        <v>51.56</v>
      </c>
      <c r="I4373" s="48">
        <f t="shared" si="483"/>
        <v>842.77999999996018</v>
      </c>
      <c r="J4373" s="41">
        <f t="shared" si="484"/>
        <v>894.33999999996024</v>
      </c>
      <c r="L4373" t="str">
        <f t="shared" si="478"/>
        <v>842,78</v>
      </c>
      <c r="M4373" s="41">
        <f t="shared" si="479"/>
        <v>894.33999999996024</v>
      </c>
    </row>
    <row r="4374" spans="2:13" x14ac:dyDescent="0.2">
      <c r="B4374" s="41">
        <f t="shared" si="480"/>
        <v>10732.199999999522</v>
      </c>
      <c r="C4374" s="41">
        <f>Motor!$E$5</f>
        <v>1900</v>
      </c>
      <c r="D4374" s="41">
        <f>Motor!$E$6</f>
        <v>0</v>
      </c>
      <c r="E4374" s="41">
        <f t="shared" si="481"/>
        <v>12632.199999999522</v>
      </c>
      <c r="F4374" s="41">
        <f t="shared" si="482"/>
        <v>1052.68</v>
      </c>
      <c r="G4374" s="41">
        <f>IF(VLOOKUP(F4374,Constantes!$D$2:$E$11,2,TRUE)=0,+F4374,VLOOKUP(F4374,Constantes!$D$2:$E$11,2,TRUE))</f>
        <v>1097</v>
      </c>
      <c r="H4374" s="41">
        <f>ROUND(+Motor!$D$15*Iteración!G4374,2)</f>
        <v>51.56</v>
      </c>
      <c r="I4374" s="48">
        <f t="shared" si="483"/>
        <v>842.78999999996017</v>
      </c>
      <c r="J4374" s="41">
        <f t="shared" si="484"/>
        <v>894.34999999996023</v>
      </c>
      <c r="L4374" t="str">
        <f t="shared" si="478"/>
        <v>842,79</v>
      </c>
      <c r="M4374" s="41">
        <f t="shared" si="479"/>
        <v>894.34999999996023</v>
      </c>
    </row>
    <row r="4375" spans="2:13" x14ac:dyDescent="0.2">
      <c r="B4375" s="41">
        <f t="shared" si="480"/>
        <v>10732.319999999523</v>
      </c>
      <c r="C4375" s="41">
        <f>Motor!$E$5</f>
        <v>1900</v>
      </c>
      <c r="D4375" s="41">
        <f>Motor!$E$6</f>
        <v>0</v>
      </c>
      <c r="E4375" s="41">
        <f t="shared" si="481"/>
        <v>12632.319999999523</v>
      </c>
      <c r="F4375" s="41">
        <f t="shared" si="482"/>
        <v>1052.69</v>
      </c>
      <c r="G4375" s="41">
        <f>IF(VLOOKUP(F4375,Constantes!$D$2:$E$11,2,TRUE)=0,+F4375,VLOOKUP(F4375,Constantes!$D$2:$E$11,2,TRUE))</f>
        <v>1097</v>
      </c>
      <c r="H4375" s="41">
        <f>ROUND(+Motor!$D$15*Iteración!G4375,2)</f>
        <v>51.56</v>
      </c>
      <c r="I4375" s="48">
        <f t="shared" si="483"/>
        <v>842.79999999996016</v>
      </c>
      <c r="J4375" s="41">
        <f t="shared" si="484"/>
        <v>894.35999999996022</v>
      </c>
      <c r="L4375" t="str">
        <f t="shared" si="478"/>
        <v>842,80</v>
      </c>
      <c r="M4375" s="41">
        <f t="shared" si="479"/>
        <v>894.35999999996022</v>
      </c>
    </row>
    <row r="4376" spans="2:13" x14ac:dyDescent="0.2">
      <c r="B4376" s="41">
        <f t="shared" si="480"/>
        <v>10732.439999999522</v>
      </c>
      <c r="C4376" s="41">
        <f>Motor!$E$5</f>
        <v>1900</v>
      </c>
      <c r="D4376" s="41">
        <f>Motor!$E$6</f>
        <v>0</v>
      </c>
      <c r="E4376" s="41">
        <f t="shared" si="481"/>
        <v>12632.439999999522</v>
      </c>
      <c r="F4376" s="41">
        <f t="shared" si="482"/>
        <v>1052.7</v>
      </c>
      <c r="G4376" s="41">
        <f>IF(VLOOKUP(F4376,Constantes!$D$2:$E$11,2,TRUE)=0,+F4376,VLOOKUP(F4376,Constantes!$D$2:$E$11,2,TRUE))</f>
        <v>1097</v>
      </c>
      <c r="H4376" s="41">
        <f>ROUND(+Motor!$D$15*Iteración!G4376,2)</f>
        <v>51.56</v>
      </c>
      <c r="I4376" s="48">
        <f t="shared" si="483"/>
        <v>842.80999999996016</v>
      </c>
      <c r="J4376" s="41">
        <f t="shared" si="484"/>
        <v>894.36999999996021</v>
      </c>
      <c r="L4376" t="str">
        <f t="shared" si="478"/>
        <v>842,81</v>
      </c>
      <c r="M4376" s="41">
        <f t="shared" si="479"/>
        <v>894.36999999996021</v>
      </c>
    </row>
    <row r="4377" spans="2:13" x14ac:dyDescent="0.2">
      <c r="B4377" s="41">
        <f t="shared" si="480"/>
        <v>10732.559999999523</v>
      </c>
      <c r="C4377" s="41">
        <f>Motor!$E$5</f>
        <v>1900</v>
      </c>
      <c r="D4377" s="41">
        <f>Motor!$E$6</f>
        <v>0</v>
      </c>
      <c r="E4377" s="41">
        <f t="shared" si="481"/>
        <v>12632.559999999523</v>
      </c>
      <c r="F4377" s="41">
        <f t="shared" si="482"/>
        <v>1052.71</v>
      </c>
      <c r="G4377" s="41">
        <f>IF(VLOOKUP(F4377,Constantes!$D$2:$E$11,2,TRUE)=0,+F4377,VLOOKUP(F4377,Constantes!$D$2:$E$11,2,TRUE))</f>
        <v>1097</v>
      </c>
      <c r="H4377" s="41">
        <f>ROUND(+Motor!$D$15*Iteración!G4377,2)</f>
        <v>51.56</v>
      </c>
      <c r="I4377" s="48">
        <f t="shared" si="483"/>
        <v>842.81999999996015</v>
      </c>
      <c r="J4377" s="41">
        <f t="shared" si="484"/>
        <v>894.37999999996021</v>
      </c>
      <c r="L4377" t="str">
        <f t="shared" si="478"/>
        <v>842,82</v>
      </c>
      <c r="M4377" s="41">
        <f t="shared" si="479"/>
        <v>894.37999999996021</v>
      </c>
    </row>
    <row r="4378" spans="2:13" x14ac:dyDescent="0.2">
      <c r="B4378" s="41">
        <f t="shared" si="480"/>
        <v>10732.679999999522</v>
      </c>
      <c r="C4378" s="41">
        <f>Motor!$E$5</f>
        <v>1900</v>
      </c>
      <c r="D4378" s="41">
        <f>Motor!$E$6</f>
        <v>0</v>
      </c>
      <c r="E4378" s="41">
        <f t="shared" si="481"/>
        <v>12632.679999999522</v>
      </c>
      <c r="F4378" s="41">
        <f t="shared" si="482"/>
        <v>1052.72</v>
      </c>
      <c r="G4378" s="41">
        <f>IF(VLOOKUP(F4378,Constantes!$D$2:$E$11,2,TRUE)=0,+F4378,VLOOKUP(F4378,Constantes!$D$2:$E$11,2,TRUE))</f>
        <v>1097</v>
      </c>
      <c r="H4378" s="41">
        <f>ROUND(+Motor!$D$15*Iteración!G4378,2)</f>
        <v>51.56</v>
      </c>
      <c r="I4378" s="48">
        <f t="shared" si="483"/>
        <v>842.82999999996014</v>
      </c>
      <c r="J4378" s="41">
        <f t="shared" si="484"/>
        <v>894.3899999999602</v>
      </c>
      <c r="L4378" t="str">
        <f t="shared" si="478"/>
        <v>842,83</v>
      </c>
      <c r="M4378" s="41">
        <f t="shared" si="479"/>
        <v>894.3899999999602</v>
      </c>
    </row>
    <row r="4379" spans="2:13" x14ac:dyDescent="0.2">
      <c r="B4379" s="41">
        <f t="shared" si="480"/>
        <v>10732.799999999523</v>
      </c>
      <c r="C4379" s="41">
        <f>Motor!$E$5</f>
        <v>1900</v>
      </c>
      <c r="D4379" s="41">
        <f>Motor!$E$6</f>
        <v>0</v>
      </c>
      <c r="E4379" s="41">
        <f t="shared" si="481"/>
        <v>12632.799999999523</v>
      </c>
      <c r="F4379" s="41">
        <f t="shared" si="482"/>
        <v>1052.73</v>
      </c>
      <c r="G4379" s="41">
        <f>IF(VLOOKUP(F4379,Constantes!$D$2:$E$11,2,TRUE)=0,+F4379,VLOOKUP(F4379,Constantes!$D$2:$E$11,2,TRUE))</f>
        <v>1097</v>
      </c>
      <c r="H4379" s="41">
        <f>ROUND(+Motor!$D$15*Iteración!G4379,2)</f>
        <v>51.56</v>
      </c>
      <c r="I4379" s="48">
        <f t="shared" si="483"/>
        <v>842.83999999996013</v>
      </c>
      <c r="J4379" s="41">
        <f t="shared" si="484"/>
        <v>894.39999999996019</v>
      </c>
      <c r="L4379" t="str">
        <f t="shared" si="478"/>
        <v>842,84</v>
      </c>
      <c r="M4379" s="41">
        <f t="shared" si="479"/>
        <v>894.39999999996019</v>
      </c>
    </row>
    <row r="4380" spans="2:13" x14ac:dyDescent="0.2">
      <c r="B4380" s="41">
        <f t="shared" si="480"/>
        <v>10732.919999999522</v>
      </c>
      <c r="C4380" s="41">
        <f>Motor!$E$5</f>
        <v>1900</v>
      </c>
      <c r="D4380" s="41">
        <f>Motor!$E$6</f>
        <v>0</v>
      </c>
      <c r="E4380" s="41">
        <f t="shared" si="481"/>
        <v>12632.919999999522</v>
      </c>
      <c r="F4380" s="41">
        <f t="shared" si="482"/>
        <v>1052.74</v>
      </c>
      <c r="G4380" s="41">
        <f>IF(VLOOKUP(F4380,Constantes!$D$2:$E$11,2,TRUE)=0,+F4380,VLOOKUP(F4380,Constantes!$D$2:$E$11,2,TRUE))</f>
        <v>1097</v>
      </c>
      <c r="H4380" s="41">
        <f>ROUND(+Motor!$D$15*Iteración!G4380,2)</f>
        <v>51.56</v>
      </c>
      <c r="I4380" s="48">
        <f t="shared" si="483"/>
        <v>842.84999999996012</v>
      </c>
      <c r="J4380" s="41">
        <f t="shared" si="484"/>
        <v>894.40999999996018</v>
      </c>
      <c r="L4380" t="str">
        <f t="shared" si="478"/>
        <v>842,85</v>
      </c>
      <c r="M4380" s="41">
        <f t="shared" si="479"/>
        <v>894.40999999996018</v>
      </c>
    </row>
    <row r="4381" spans="2:13" x14ac:dyDescent="0.2">
      <c r="B4381" s="41">
        <f t="shared" si="480"/>
        <v>10733.039999999522</v>
      </c>
      <c r="C4381" s="41">
        <f>Motor!$E$5</f>
        <v>1900</v>
      </c>
      <c r="D4381" s="41">
        <f>Motor!$E$6</f>
        <v>0</v>
      </c>
      <c r="E4381" s="41">
        <f t="shared" si="481"/>
        <v>12633.039999999522</v>
      </c>
      <c r="F4381" s="41">
        <f t="shared" si="482"/>
        <v>1052.75</v>
      </c>
      <c r="G4381" s="41">
        <f>IF(VLOOKUP(F4381,Constantes!$D$2:$E$11,2,TRUE)=0,+F4381,VLOOKUP(F4381,Constantes!$D$2:$E$11,2,TRUE))</f>
        <v>1097</v>
      </c>
      <c r="H4381" s="41">
        <f>ROUND(+Motor!$D$15*Iteración!G4381,2)</f>
        <v>51.56</v>
      </c>
      <c r="I4381" s="48">
        <f t="shared" si="483"/>
        <v>842.85999999996011</v>
      </c>
      <c r="J4381" s="41">
        <f t="shared" si="484"/>
        <v>894.41999999996017</v>
      </c>
      <c r="L4381" t="str">
        <f t="shared" ref="L4381:L4444" si="485">TEXT(I4381,"0,00")</f>
        <v>842,86</v>
      </c>
      <c r="M4381" s="41">
        <f t="shared" ref="M4381:M4444" si="486">+J4381</f>
        <v>894.41999999996017</v>
      </c>
    </row>
    <row r="4382" spans="2:13" x14ac:dyDescent="0.2">
      <c r="B4382" s="41">
        <f t="shared" si="480"/>
        <v>10733.159999999521</v>
      </c>
      <c r="C4382" s="41">
        <f>Motor!$E$5</f>
        <v>1900</v>
      </c>
      <c r="D4382" s="41">
        <f>Motor!$E$6</f>
        <v>0</v>
      </c>
      <c r="E4382" s="41">
        <f t="shared" si="481"/>
        <v>12633.159999999521</v>
      </c>
      <c r="F4382" s="41">
        <f t="shared" si="482"/>
        <v>1052.76</v>
      </c>
      <c r="G4382" s="41">
        <f>IF(VLOOKUP(F4382,Constantes!$D$2:$E$11,2,TRUE)=0,+F4382,VLOOKUP(F4382,Constantes!$D$2:$E$11,2,TRUE))</f>
        <v>1097</v>
      </c>
      <c r="H4382" s="41">
        <f>ROUND(+Motor!$D$15*Iteración!G4382,2)</f>
        <v>51.56</v>
      </c>
      <c r="I4382" s="48">
        <f t="shared" si="483"/>
        <v>842.8699999999601</v>
      </c>
      <c r="J4382" s="41">
        <f t="shared" si="484"/>
        <v>894.42999999996016</v>
      </c>
      <c r="L4382" t="str">
        <f t="shared" si="485"/>
        <v>842,87</v>
      </c>
      <c r="M4382" s="41">
        <f t="shared" si="486"/>
        <v>894.42999999996016</v>
      </c>
    </row>
    <row r="4383" spans="2:13" x14ac:dyDescent="0.2">
      <c r="B4383" s="41">
        <f t="shared" si="480"/>
        <v>10733.279999999522</v>
      </c>
      <c r="C4383" s="41">
        <f>Motor!$E$5</f>
        <v>1900</v>
      </c>
      <c r="D4383" s="41">
        <f>Motor!$E$6</f>
        <v>0</v>
      </c>
      <c r="E4383" s="41">
        <f t="shared" si="481"/>
        <v>12633.279999999522</v>
      </c>
      <c r="F4383" s="41">
        <f t="shared" si="482"/>
        <v>1052.77</v>
      </c>
      <c r="G4383" s="41">
        <f>IF(VLOOKUP(F4383,Constantes!$D$2:$E$11,2,TRUE)=0,+F4383,VLOOKUP(F4383,Constantes!$D$2:$E$11,2,TRUE))</f>
        <v>1097</v>
      </c>
      <c r="H4383" s="41">
        <f>ROUND(+Motor!$D$15*Iteración!G4383,2)</f>
        <v>51.56</v>
      </c>
      <c r="I4383" s="48">
        <f t="shared" si="483"/>
        <v>842.87999999996009</v>
      </c>
      <c r="J4383" s="41">
        <f t="shared" si="484"/>
        <v>894.43999999996015</v>
      </c>
      <c r="L4383" t="str">
        <f t="shared" si="485"/>
        <v>842,88</v>
      </c>
      <c r="M4383" s="41">
        <f t="shared" si="486"/>
        <v>894.43999999996015</v>
      </c>
    </row>
    <row r="4384" spans="2:13" x14ac:dyDescent="0.2">
      <c r="B4384" s="41">
        <f t="shared" si="480"/>
        <v>10733.399999999521</v>
      </c>
      <c r="C4384" s="41">
        <f>Motor!$E$5</f>
        <v>1900</v>
      </c>
      <c r="D4384" s="41">
        <f>Motor!$E$6</f>
        <v>0</v>
      </c>
      <c r="E4384" s="41">
        <f t="shared" si="481"/>
        <v>12633.399999999521</v>
      </c>
      <c r="F4384" s="41">
        <f t="shared" si="482"/>
        <v>1052.78</v>
      </c>
      <c r="G4384" s="41">
        <f>IF(VLOOKUP(F4384,Constantes!$D$2:$E$11,2,TRUE)=0,+F4384,VLOOKUP(F4384,Constantes!$D$2:$E$11,2,TRUE))</f>
        <v>1097</v>
      </c>
      <c r="H4384" s="41">
        <f>ROUND(+Motor!$D$15*Iteración!G4384,2)</f>
        <v>51.56</v>
      </c>
      <c r="I4384" s="48">
        <f t="shared" si="483"/>
        <v>842.88999999996008</v>
      </c>
      <c r="J4384" s="41">
        <f t="shared" si="484"/>
        <v>894.44999999996014</v>
      </c>
      <c r="L4384" t="str">
        <f t="shared" si="485"/>
        <v>842,89</v>
      </c>
      <c r="M4384" s="41">
        <f t="shared" si="486"/>
        <v>894.44999999996014</v>
      </c>
    </row>
    <row r="4385" spans="2:13" x14ac:dyDescent="0.2">
      <c r="B4385" s="41">
        <f t="shared" si="480"/>
        <v>10733.519999999522</v>
      </c>
      <c r="C4385" s="41">
        <f>Motor!$E$5</f>
        <v>1900</v>
      </c>
      <c r="D4385" s="41">
        <f>Motor!$E$6</f>
        <v>0</v>
      </c>
      <c r="E4385" s="41">
        <f t="shared" si="481"/>
        <v>12633.519999999522</v>
      </c>
      <c r="F4385" s="41">
        <f t="shared" si="482"/>
        <v>1052.79</v>
      </c>
      <c r="G4385" s="41">
        <f>IF(VLOOKUP(F4385,Constantes!$D$2:$E$11,2,TRUE)=0,+F4385,VLOOKUP(F4385,Constantes!$D$2:$E$11,2,TRUE))</f>
        <v>1097</v>
      </c>
      <c r="H4385" s="41">
        <f>ROUND(+Motor!$D$15*Iteración!G4385,2)</f>
        <v>51.56</v>
      </c>
      <c r="I4385" s="48">
        <f t="shared" si="483"/>
        <v>842.89999999996007</v>
      </c>
      <c r="J4385" s="41">
        <f t="shared" si="484"/>
        <v>894.45999999996013</v>
      </c>
      <c r="L4385" t="str">
        <f t="shared" si="485"/>
        <v>842,90</v>
      </c>
      <c r="M4385" s="41">
        <f t="shared" si="486"/>
        <v>894.45999999996013</v>
      </c>
    </row>
    <row r="4386" spans="2:13" x14ac:dyDescent="0.2">
      <c r="B4386" s="41">
        <f t="shared" si="480"/>
        <v>10733.639999999521</v>
      </c>
      <c r="C4386" s="41">
        <f>Motor!$E$5</f>
        <v>1900</v>
      </c>
      <c r="D4386" s="41">
        <f>Motor!$E$6</f>
        <v>0</v>
      </c>
      <c r="E4386" s="41">
        <f t="shared" si="481"/>
        <v>12633.639999999521</v>
      </c>
      <c r="F4386" s="41">
        <f t="shared" si="482"/>
        <v>1052.8</v>
      </c>
      <c r="G4386" s="41">
        <f>IF(VLOOKUP(F4386,Constantes!$D$2:$E$11,2,TRUE)=0,+F4386,VLOOKUP(F4386,Constantes!$D$2:$E$11,2,TRUE))</f>
        <v>1097</v>
      </c>
      <c r="H4386" s="41">
        <f>ROUND(+Motor!$D$15*Iteración!G4386,2)</f>
        <v>51.56</v>
      </c>
      <c r="I4386" s="48">
        <f t="shared" si="483"/>
        <v>842.90999999996006</v>
      </c>
      <c r="J4386" s="41">
        <f t="shared" si="484"/>
        <v>894.46999999996012</v>
      </c>
      <c r="L4386" t="str">
        <f t="shared" si="485"/>
        <v>842,91</v>
      </c>
      <c r="M4386" s="41">
        <f t="shared" si="486"/>
        <v>894.46999999996012</v>
      </c>
    </row>
    <row r="4387" spans="2:13" x14ac:dyDescent="0.2">
      <c r="B4387" s="41">
        <f t="shared" si="480"/>
        <v>10733.759999999522</v>
      </c>
      <c r="C4387" s="41">
        <f>Motor!$E$5</f>
        <v>1900</v>
      </c>
      <c r="D4387" s="41">
        <f>Motor!$E$6</f>
        <v>0</v>
      </c>
      <c r="E4387" s="41">
        <f t="shared" si="481"/>
        <v>12633.759999999522</v>
      </c>
      <c r="F4387" s="41">
        <f t="shared" si="482"/>
        <v>1052.81</v>
      </c>
      <c r="G4387" s="41">
        <f>IF(VLOOKUP(F4387,Constantes!$D$2:$E$11,2,TRUE)=0,+F4387,VLOOKUP(F4387,Constantes!$D$2:$E$11,2,TRUE))</f>
        <v>1097</v>
      </c>
      <c r="H4387" s="41">
        <f>ROUND(+Motor!$D$15*Iteración!G4387,2)</f>
        <v>51.56</v>
      </c>
      <c r="I4387" s="48">
        <f t="shared" si="483"/>
        <v>842.91999999996005</v>
      </c>
      <c r="J4387" s="41">
        <f t="shared" si="484"/>
        <v>894.47999999996011</v>
      </c>
      <c r="L4387" t="str">
        <f t="shared" si="485"/>
        <v>842,92</v>
      </c>
      <c r="M4387" s="41">
        <f t="shared" si="486"/>
        <v>894.47999999996011</v>
      </c>
    </row>
    <row r="4388" spans="2:13" x14ac:dyDescent="0.2">
      <c r="B4388" s="41">
        <f t="shared" si="480"/>
        <v>10733.879999999521</v>
      </c>
      <c r="C4388" s="41">
        <f>Motor!$E$5</f>
        <v>1900</v>
      </c>
      <c r="D4388" s="41">
        <f>Motor!$E$6</f>
        <v>0</v>
      </c>
      <c r="E4388" s="41">
        <f t="shared" si="481"/>
        <v>12633.879999999521</v>
      </c>
      <c r="F4388" s="41">
        <f t="shared" si="482"/>
        <v>1052.82</v>
      </c>
      <c r="G4388" s="41">
        <f>IF(VLOOKUP(F4388,Constantes!$D$2:$E$11,2,TRUE)=0,+F4388,VLOOKUP(F4388,Constantes!$D$2:$E$11,2,TRUE))</f>
        <v>1097</v>
      </c>
      <c r="H4388" s="41">
        <f>ROUND(+Motor!$D$15*Iteración!G4388,2)</f>
        <v>51.56</v>
      </c>
      <c r="I4388" s="48">
        <f t="shared" si="483"/>
        <v>842.92999999996005</v>
      </c>
      <c r="J4388" s="41">
        <f t="shared" si="484"/>
        <v>894.48999999996011</v>
      </c>
      <c r="L4388" t="str">
        <f t="shared" si="485"/>
        <v>842,93</v>
      </c>
      <c r="M4388" s="41">
        <f t="shared" si="486"/>
        <v>894.48999999996011</v>
      </c>
    </row>
    <row r="4389" spans="2:13" x14ac:dyDescent="0.2">
      <c r="B4389" s="41">
        <f t="shared" si="480"/>
        <v>10733.999999999522</v>
      </c>
      <c r="C4389" s="41">
        <f>Motor!$E$5</f>
        <v>1900</v>
      </c>
      <c r="D4389" s="41">
        <f>Motor!$E$6</f>
        <v>0</v>
      </c>
      <c r="E4389" s="41">
        <f t="shared" si="481"/>
        <v>12633.999999999522</v>
      </c>
      <c r="F4389" s="41">
        <f t="shared" si="482"/>
        <v>1052.83</v>
      </c>
      <c r="G4389" s="41">
        <f>IF(VLOOKUP(F4389,Constantes!$D$2:$E$11,2,TRUE)=0,+F4389,VLOOKUP(F4389,Constantes!$D$2:$E$11,2,TRUE))</f>
        <v>1097</v>
      </c>
      <c r="H4389" s="41">
        <f>ROUND(+Motor!$D$15*Iteración!G4389,2)</f>
        <v>51.56</v>
      </c>
      <c r="I4389" s="48">
        <f t="shared" si="483"/>
        <v>842.93999999996004</v>
      </c>
      <c r="J4389" s="41">
        <f t="shared" si="484"/>
        <v>894.4999999999601</v>
      </c>
      <c r="L4389" t="str">
        <f t="shared" si="485"/>
        <v>842,94</v>
      </c>
      <c r="M4389" s="41">
        <f t="shared" si="486"/>
        <v>894.4999999999601</v>
      </c>
    </row>
    <row r="4390" spans="2:13" x14ac:dyDescent="0.2">
      <c r="B4390" s="41">
        <f t="shared" si="480"/>
        <v>10734.119999999521</v>
      </c>
      <c r="C4390" s="41">
        <f>Motor!$E$5</f>
        <v>1900</v>
      </c>
      <c r="D4390" s="41">
        <f>Motor!$E$6</f>
        <v>0</v>
      </c>
      <c r="E4390" s="41">
        <f t="shared" si="481"/>
        <v>12634.119999999521</v>
      </c>
      <c r="F4390" s="41">
        <f t="shared" si="482"/>
        <v>1052.8399999999999</v>
      </c>
      <c r="G4390" s="41">
        <f>IF(VLOOKUP(F4390,Constantes!$D$2:$E$11,2,TRUE)=0,+F4390,VLOOKUP(F4390,Constantes!$D$2:$E$11,2,TRUE))</f>
        <v>1097</v>
      </c>
      <c r="H4390" s="41">
        <f>ROUND(+Motor!$D$15*Iteración!G4390,2)</f>
        <v>51.56</v>
      </c>
      <c r="I4390" s="48">
        <f t="shared" si="483"/>
        <v>842.94999999996003</v>
      </c>
      <c r="J4390" s="41">
        <f t="shared" si="484"/>
        <v>894.50999999996009</v>
      </c>
      <c r="L4390" t="str">
        <f t="shared" si="485"/>
        <v>842,95</v>
      </c>
      <c r="M4390" s="41">
        <f t="shared" si="486"/>
        <v>894.50999999996009</v>
      </c>
    </row>
    <row r="4391" spans="2:13" x14ac:dyDescent="0.2">
      <c r="B4391" s="41">
        <f t="shared" si="480"/>
        <v>10734.239999999521</v>
      </c>
      <c r="C4391" s="41">
        <f>Motor!$E$5</f>
        <v>1900</v>
      </c>
      <c r="D4391" s="41">
        <f>Motor!$E$6</f>
        <v>0</v>
      </c>
      <c r="E4391" s="41">
        <f t="shared" si="481"/>
        <v>12634.239999999521</v>
      </c>
      <c r="F4391" s="41">
        <f t="shared" si="482"/>
        <v>1052.8499999999999</v>
      </c>
      <c r="G4391" s="41">
        <f>IF(VLOOKUP(F4391,Constantes!$D$2:$E$11,2,TRUE)=0,+F4391,VLOOKUP(F4391,Constantes!$D$2:$E$11,2,TRUE))</f>
        <v>1097</v>
      </c>
      <c r="H4391" s="41">
        <f>ROUND(+Motor!$D$15*Iteración!G4391,2)</f>
        <v>51.56</v>
      </c>
      <c r="I4391" s="48">
        <f t="shared" si="483"/>
        <v>842.95999999996002</v>
      </c>
      <c r="J4391" s="41">
        <f t="shared" si="484"/>
        <v>894.51999999996008</v>
      </c>
      <c r="L4391" t="str">
        <f t="shared" si="485"/>
        <v>842,96</v>
      </c>
      <c r="M4391" s="41">
        <f t="shared" si="486"/>
        <v>894.51999999996008</v>
      </c>
    </row>
    <row r="4392" spans="2:13" x14ac:dyDescent="0.2">
      <c r="B4392" s="41">
        <f t="shared" si="480"/>
        <v>10734.35999999952</v>
      </c>
      <c r="C4392" s="41">
        <f>Motor!$E$5</f>
        <v>1900</v>
      </c>
      <c r="D4392" s="41">
        <f>Motor!$E$6</f>
        <v>0</v>
      </c>
      <c r="E4392" s="41">
        <f t="shared" si="481"/>
        <v>12634.35999999952</v>
      </c>
      <c r="F4392" s="41">
        <f t="shared" si="482"/>
        <v>1052.8599999999999</v>
      </c>
      <c r="G4392" s="41">
        <f>IF(VLOOKUP(F4392,Constantes!$D$2:$E$11,2,TRUE)=0,+F4392,VLOOKUP(F4392,Constantes!$D$2:$E$11,2,TRUE))</f>
        <v>1097</v>
      </c>
      <c r="H4392" s="41">
        <f>ROUND(+Motor!$D$15*Iteración!G4392,2)</f>
        <v>51.56</v>
      </c>
      <c r="I4392" s="48">
        <f t="shared" si="483"/>
        <v>842.96999999996001</v>
      </c>
      <c r="J4392" s="41">
        <f t="shared" si="484"/>
        <v>894.52999999996007</v>
      </c>
      <c r="L4392" t="str">
        <f t="shared" si="485"/>
        <v>842,97</v>
      </c>
      <c r="M4392" s="41">
        <f t="shared" si="486"/>
        <v>894.52999999996007</v>
      </c>
    </row>
    <row r="4393" spans="2:13" x14ac:dyDescent="0.2">
      <c r="B4393" s="41">
        <f t="shared" si="480"/>
        <v>10734.479999999521</v>
      </c>
      <c r="C4393" s="41">
        <f>Motor!$E$5</f>
        <v>1900</v>
      </c>
      <c r="D4393" s="41">
        <f>Motor!$E$6</f>
        <v>0</v>
      </c>
      <c r="E4393" s="41">
        <f t="shared" si="481"/>
        <v>12634.479999999521</v>
      </c>
      <c r="F4393" s="41">
        <f t="shared" si="482"/>
        <v>1052.8699999999999</v>
      </c>
      <c r="G4393" s="41">
        <f>IF(VLOOKUP(F4393,Constantes!$D$2:$E$11,2,TRUE)=0,+F4393,VLOOKUP(F4393,Constantes!$D$2:$E$11,2,TRUE))</f>
        <v>1097</v>
      </c>
      <c r="H4393" s="41">
        <f>ROUND(+Motor!$D$15*Iteración!G4393,2)</f>
        <v>51.56</v>
      </c>
      <c r="I4393" s="48">
        <f t="shared" si="483"/>
        <v>842.97999999996</v>
      </c>
      <c r="J4393" s="41">
        <f t="shared" si="484"/>
        <v>894.53999999996006</v>
      </c>
      <c r="L4393" t="str">
        <f t="shared" si="485"/>
        <v>842,98</v>
      </c>
      <c r="M4393" s="41">
        <f t="shared" si="486"/>
        <v>894.53999999996006</v>
      </c>
    </row>
    <row r="4394" spans="2:13" x14ac:dyDescent="0.2">
      <c r="B4394" s="41">
        <f t="shared" si="480"/>
        <v>10734.59999999952</v>
      </c>
      <c r="C4394" s="41">
        <f>Motor!$E$5</f>
        <v>1900</v>
      </c>
      <c r="D4394" s="41">
        <f>Motor!$E$6</f>
        <v>0</v>
      </c>
      <c r="E4394" s="41">
        <f t="shared" si="481"/>
        <v>12634.59999999952</v>
      </c>
      <c r="F4394" s="41">
        <f t="shared" si="482"/>
        <v>1052.8800000000001</v>
      </c>
      <c r="G4394" s="41">
        <f>IF(VLOOKUP(F4394,Constantes!$D$2:$E$11,2,TRUE)=0,+F4394,VLOOKUP(F4394,Constantes!$D$2:$E$11,2,TRUE))</f>
        <v>1097</v>
      </c>
      <c r="H4394" s="41">
        <f>ROUND(+Motor!$D$15*Iteración!G4394,2)</f>
        <v>51.56</v>
      </c>
      <c r="I4394" s="48">
        <f t="shared" si="483"/>
        <v>842.98999999995999</v>
      </c>
      <c r="J4394" s="41">
        <f t="shared" si="484"/>
        <v>894.54999999996005</v>
      </c>
      <c r="L4394" t="str">
        <f t="shared" si="485"/>
        <v>842,99</v>
      </c>
      <c r="M4394" s="41">
        <f t="shared" si="486"/>
        <v>894.54999999996005</v>
      </c>
    </row>
    <row r="4395" spans="2:13" x14ac:dyDescent="0.2">
      <c r="B4395" s="41">
        <f t="shared" si="480"/>
        <v>10734.719999999521</v>
      </c>
      <c r="C4395" s="41">
        <f>Motor!$E$5</f>
        <v>1900</v>
      </c>
      <c r="D4395" s="41">
        <f>Motor!$E$6</f>
        <v>0</v>
      </c>
      <c r="E4395" s="41">
        <f t="shared" si="481"/>
        <v>12634.719999999521</v>
      </c>
      <c r="F4395" s="41">
        <f t="shared" si="482"/>
        <v>1052.8900000000001</v>
      </c>
      <c r="G4395" s="41">
        <f>IF(VLOOKUP(F4395,Constantes!$D$2:$E$11,2,TRUE)=0,+F4395,VLOOKUP(F4395,Constantes!$D$2:$E$11,2,TRUE))</f>
        <v>1097</v>
      </c>
      <c r="H4395" s="41">
        <f>ROUND(+Motor!$D$15*Iteración!G4395,2)</f>
        <v>51.56</v>
      </c>
      <c r="I4395" s="48">
        <f t="shared" si="483"/>
        <v>842.99999999995998</v>
      </c>
      <c r="J4395" s="41">
        <f t="shared" si="484"/>
        <v>894.55999999996004</v>
      </c>
      <c r="L4395" t="str">
        <f t="shared" si="485"/>
        <v>843,00</v>
      </c>
      <c r="M4395" s="41">
        <f t="shared" si="486"/>
        <v>894.55999999996004</v>
      </c>
    </row>
    <row r="4396" spans="2:13" x14ac:dyDescent="0.2">
      <c r="B4396" s="41">
        <f t="shared" si="480"/>
        <v>10734.83999999952</v>
      </c>
      <c r="C4396" s="41">
        <f>Motor!$E$5</f>
        <v>1900</v>
      </c>
      <c r="D4396" s="41">
        <f>Motor!$E$6</f>
        <v>0</v>
      </c>
      <c r="E4396" s="41">
        <f t="shared" si="481"/>
        <v>12634.83999999952</v>
      </c>
      <c r="F4396" s="41">
        <f t="shared" si="482"/>
        <v>1052.9000000000001</v>
      </c>
      <c r="G4396" s="41">
        <f>IF(VLOOKUP(F4396,Constantes!$D$2:$E$11,2,TRUE)=0,+F4396,VLOOKUP(F4396,Constantes!$D$2:$E$11,2,TRUE))</f>
        <v>1097</v>
      </c>
      <c r="H4396" s="41">
        <f>ROUND(+Motor!$D$15*Iteración!G4396,2)</f>
        <v>51.56</v>
      </c>
      <c r="I4396" s="48">
        <f t="shared" si="483"/>
        <v>843.00999999995997</v>
      </c>
      <c r="J4396" s="41">
        <f t="shared" si="484"/>
        <v>894.56999999996003</v>
      </c>
      <c r="L4396" t="str">
        <f t="shared" si="485"/>
        <v>843,01</v>
      </c>
      <c r="M4396" s="41">
        <f t="shared" si="486"/>
        <v>894.56999999996003</v>
      </c>
    </row>
    <row r="4397" spans="2:13" x14ac:dyDescent="0.2">
      <c r="B4397" s="41">
        <f t="shared" si="480"/>
        <v>10734.959999999521</v>
      </c>
      <c r="C4397" s="41">
        <f>Motor!$E$5</f>
        <v>1900</v>
      </c>
      <c r="D4397" s="41">
        <f>Motor!$E$6</f>
        <v>0</v>
      </c>
      <c r="E4397" s="41">
        <f t="shared" si="481"/>
        <v>12634.959999999521</v>
      </c>
      <c r="F4397" s="41">
        <f t="shared" si="482"/>
        <v>1052.9100000000001</v>
      </c>
      <c r="G4397" s="41">
        <f>IF(VLOOKUP(F4397,Constantes!$D$2:$E$11,2,TRUE)=0,+F4397,VLOOKUP(F4397,Constantes!$D$2:$E$11,2,TRUE))</f>
        <v>1097</v>
      </c>
      <c r="H4397" s="41">
        <f>ROUND(+Motor!$D$15*Iteración!G4397,2)</f>
        <v>51.56</v>
      </c>
      <c r="I4397" s="48">
        <f t="shared" si="483"/>
        <v>843.01999999995996</v>
      </c>
      <c r="J4397" s="41">
        <f t="shared" si="484"/>
        <v>894.57999999996002</v>
      </c>
      <c r="L4397" t="str">
        <f t="shared" si="485"/>
        <v>843,02</v>
      </c>
      <c r="M4397" s="41">
        <f t="shared" si="486"/>
        <v>894.57999999996002</v>
      </c>
    </row>
    <row r="4398" spans="2:13" x14ac:dyDescent="0.2">
      <c r="B4398" s="41">
        <f t="shared" si="480"/>
        <v>10735.07999999952</v>
      </c>
      <c r="C4398" s="41">
        <f>Motor!$E$5</f>
        <v>1900</v>
      </c>
      <c r="D4398" s="41">
        <f>Motor!$E$6</f>
        <v>0</v>
      </c>
      <c r="E4398" s="41">
        <f t="shared" si="481"/>
        <v>12635.07999999952</v>
      </c>
      <c r="F4398" s="41">
        <f t="shared" si="482"/>
        <v>1052.92</v>
      </c>
      <c r="G4398" s="41">
        <f>IF(VLOOKUP(F4398,Constantes!$D$2:$E$11,2,TRUE)=0,+F4398,VLOOKUP(F4398,Constantes!$D$2:$E$11,2,TRUE))</f>
        <v>1097</v>
      </c>
      <c r="H4398" s="41">
        <f>ROUND(+Motor!$D$15*Iteración!G4398,2)</f>
        <v>51.56</v>
      </c>
      <c r="I4398" s="48">
        <f t="shared" si="483"/>
        <v>843.02999999995995</v>
      </c>
      <c r="J4398" s="41">
        <f t="shared" si="484"/>
        <v>894.58999999996001</v>
      </c>
      <c r="L4398" t="str">
        <f t="shared" si="485"/>
        <v>843,03</v>
      </c>
      <c r="M4398" s="41">
        <f t="shared" si="486"/>
        <v>894.58999999996001</v>
      </c>
    </row>
    <row r="4399" spans="2:13" x14ac:dyDescent="0.2">
      <c r="B4399" s="41">
        <f t="shared" si="480"/>
        <v>10735.199999999521</v>
      </c>
      <c r="C4399" s="41">
        <f>Motor!$E$5</f>
        <v>1900</v>
      </c>
      <c r="D4399" s="41">
        <f>Motor!$E$6</f>
        <v>0</v>
      </c>
      <c r="E4399" s="41">
        <f t="shared" si="481"/>
        <v>12635.199999999521</v>
      </c>
      <c r="F4399" s="41">
        <f t="shared" si="482"/>
        <v>1052.93</v>
      </c>
      <c r="G4399" s="41">
        <f>IF(VLOOKUP(F4399,Constantes!$D$2:$E$11,2,TRUE)=0,+F4399,VLOOKUP(F4399,Constantes!$D$2:$E$11,2,TRUE))</f>
        <v>1097</v>
      </c>
      <c r="H4399" s="41">
        <f>ROUND(+Motor!$D$15*Iteración!G4399,2)</f>
        <v>51.56</v>
      </c>
      <c r="I4399" s="48">
        <f t="shared" si="483"/>
        <v>843.03999999995995</v>
      </c>
      <c r="J4399" s="41">
        <f t="shared" si="484"/>
        <v>894.59999999996</v>
      </c>
      <c r="L4399" t="str">
        <f t="shared" si="485"/>
        <v>843,04</v>
      </c>
      <c r="M4399" s="41">
        <f t="shared" si="486"/>
        <v>894.59999999996</v>
      </c>
    </row>
    <row r="4400" spans="2:13" x14ac:dyDescent="0.2">
      <c r="B4400" s="41">
        <f t="shared" si="480"/>
        <v>10735.319999999519</v>
      </c>
      <c r="C4400" s="41">
        <f>Motor!$E$5</f>
        <v>1900</v>
      </c>
      <c r="D4400" s="41">
        <f>Motor!$E$6</f>
        <v>0</v>
      </c>
      <c r="E4400" s="41">
        <f t="shared" si="481"/>
        <v>12635.319999999519</v>
      </c>
      <c r="F4400" s="41">
        <f t="shared" si="482"/>
        <v>1052.94</v>
      </c>
      <c r="G4400" s="41">
        <f>IF(VLOOKUP(F4400,Constantes!$D$2:$E$11,2,TRUE)=0,+F4400,VLOOKUP(F4400,Constantes!$D$2:$E$11,2,TRUE))</f>
        <v>1097</v>
      </c>
      <c r="H4400" s="41">
        <f>ROUND(+Motor!$D$15*Iteración!G4400,2)</f>
        <v>51.56</v>
      </c>
      <c r="I4400" s="48">
        <f t="shared" si="483"/>
        <v>843.04999999995994</v>
      </c>
      <c r="J4400" s="41">
        <f t="shared" si="484"/>
        <v>894.60999999996</v>
      </c>
      <c r="L4400" t="str">
        <f t="shared" si="485"/>
        <v>843,05</v>
      </c>
      <c r="M4400" s="41">
        <f t="shared" si="486"/>
        <v>894.60999999996</v>
      </c>
    </row>
    <row r="4401" spans="2:13" x14ac:dyDescent="0.2">
      <c r="B4401" s="41">
        <f t="shared" si="480"/>
        <v>10735.43999999952</v>
      </c>
      <c r="C4401" s="41">
        <f>Motor!$E$5</f>
        <v>1900</v>
      </c>
      <c r="D4401" s="41">
        <f>Motor!$E$6</f>
        <v>0</v>
      </c>
      <c r="E4401" s="41">
        <f t="shared" si="481"/>
        <v>12635.43999999952</v>
      </c>
      <c r="F4401" s="41">
        <f t="shared" si="482"/>
        <v>1052.95</v>
      </c>
      <c r="G4401" s="41">
        <f>IF(VLOOKUP(F4401,Constantes!$D$2:$E$11,2,TRUE)=0,+F4401,VLOOKUP(F4401,Constantes!$D$2:$E$11,2,TRUE))</f>
        <v>1097</v>
      </c>
      <c r="H4401" s="41">
        <f>ROUND(+Motor!$D$15*Iteración!G4401,2)</f>
        <v>51.56</v>
      </c>
      <c r="I4401" s="48">
        <f t="shared" si="483"/>
        <v>843.05999999995993</v>
      </c>
      <c r="J4401" s="41">
        <f t="shared" si="484"/>
        <v>894.61999999995999</v>
      </c>
      <c r="L4401" t="str">
        <f t="shared" si="485"/>
        <v>843,06</v>
      </c>
      <c r="M4401" s="41">
        <f t="shared" si="486"/>
        <v>894.61999999995999</v>
      </c>
    </row>
    <row r="4402" spans="2:13" x14ac:dyDescent="0.2">
      <c r="B4402" s="41">
        <f t="shared" si="480"/>
        <v>10735.559999999519</v>
      </c>
      <c r="C4402" s="41">
        <f>Motor!$E$5</f>
        <v>1900</v>
      </c>
      <c r="D4402" s="41">
        <f>Motor!$E$6</f>
        <v>0</v>
      </c>
      <c r="E4402" s="41">
        <f t="shared" si="481"/>
        <v>12635.559999999519</v>
      </c>
      <c r="F4402" s="41">
        <f t="shared" si="482"/>
        <v>1052.96</v>
      </c>
      <c r="G4402" s="41">
        <f>IF(VLOOKUP(F4402,Constantes!$D$2:$E$11,2,TRUE)=0,+F4402,VLOOKUP(F4402,Constantes!$D$2:$E$11,2,TRUE))</f>
        <v>1097</v>
      </c>
      <c r="H4402" s="41">
        <f>ROUND(+Motor!$D$15*Iteración!G4402,2)</f>
        <v>51.56</v>
      </c>
      <c r="I4402" s="48">
        <f t="shared" si="483"/>
        <v>843.06999999995992</v>
      </c>
      <c r="J4402" s="41">
        <f t="shared" si="484"/>
        <v>894.62999999995998</v>
      </c>
      <c r="L4402" t="str">
        <f t="shared" si="485"/>
        <v>843,07</v>
      </c>
      <c r="M4402" s="41">
        <f t="shared" si="486"/>
        <v>894.62999999995998</v>
      </c>
    </row>
    <row r="4403" spans="2:13" x14ac:dyDescent="0.2">
      <c r="B4403" s="41">
        <f t="shared" si="480"/>
        <v>10735.67999999952</v>
      </c>
      <c r="C4403" s="41">
        <f>Motor!$E$5</f>
        <v>1900</v>
      </c>
      <c r="D4403" s="41">
        <f>Motor!$E$6</f>
        <v>0</v>
      </c>
      <c r="E4403" s="41">
        <f t="shared" si="481"/>
        <v>12635.67999999952</v>
      </c>
      <c r="F4403" s="41">
        <f t="shared" si="482"/>
        <v>1052.97</v>
      </c>
      <c r="G4403" s="41">
        <f>IF(VLOOKUP(F4403,Constantes!$D$2:$E$11,2,TRUE)=0,+F4403,VLOOKUP(F4403,Constantes!$D$2:$E$11,2,TRUE))</f>
        <v>1097</v>
      </c>
      <c r="H4403" s="41">
        <f>ROUND(+Motor!$D$15*Iteración!G4403,2)</f>
        <v>51.56</v>
      </c>
      <c r="I4403" s="48">
        <f t="shared" si="483"/>
        <v>843.07999999995991</v>
      </c>
      <c r="J4403" s="41">
        <f t="shared" si="484"/>
        <v>894.63999999995997</v>
      </c>
      <c r="L4403" t="str">
        <f t="shared" si="485"/>
        <v>843,08</v>
      </c>
      <c r="M4403" s="41">
        <f t="shared" si="486"/>
        <v>894.63999999995997</v>
      </c>
    </row>
    <row r="4404" spans="2:13" x14ac:dyDescent="0.2">
      <c r="B4404" s="41">
        <f t="shared" si="480"/>
        <v>10735.799999999519</v>
      </c>
      <c r="C4404" s="41">
        <f>Motor!$E$5</f>
        <v>1900</v>
      </c>
      <c r="D4404" s="41">
        <f>Motor!$E$6</f>
        <v>0</v>
      </c>
      <c r="E4404" s="41">
        <f t="shared" si="481"/>
        <v>12635.799999999519</v>
      </c>
      <c r="F4404" s="41">
        <f t="shared" si="482"/>
        <v>1052.98</v>
      </c>
      <c r="G4404" s="41">
        <f>IF(VLOOKUP(F4404,Constantes!$D$2:$E$11,2,TRUE)=0,+F4404,VLOOKUP(F4404,Constantes!$D$2:$E$11,2,TRUE))</f>
        <v>1097</v>
      </c>
      <c r="H4404" s="41">
        <f>ROUND(+Motor!$D$15*Iteración!G4404,2)</f>
        <v>51.56</v>
      </c>
      <c r="I4404" s="48">
        <f t="shared" si="483"/>
        <v>843.0899999999599</v>
      </c>
      <c r="J4404" s="41">
        <f t="shared" si="484"/>
        <v>894.64999999995996</v>
      </c>
      <c r="L4404" t="str">
        <f t="shared" si="485"/>
        <v>843,09</v>
      </c>
      <c r="M4404" s="41">
        <f t="shared" si="486"/>
        <v>894.64999999995996</v>
      </c>
    </row>
    <row r="4405" spans="2:13" x14ac:dyDescent="0.2">
      <c r="B4405" s="41">
        <f t="shared" si="480"/>
        <v>10735.91999999952</v>
      </c>
      <c r="C4405" s="41">
        <f>Motor!$E$5</f>
        <v>1900</v>
      </c>
      <c r="D4405" s="41">
        <f>Motor!$E$6</f>
        <v>0</v>
      </c>
      <c r="E4405" s="41">
        <f t="shared" si="481"/>
        <v>12635.91999999952</v>
      </c>
      <c r="F4405" s="41">
        <f t="shared" si="482"/>
        <v>1052.99</v>
      </c>
      <c r="G4405" s="41">
        <f>IF(VLOOKUP(F4405,Constantes!$D$2:$E$11,2,TRUE)=0,+F4405,VLOOKUP(F4405,Constantes!$D$2:$E$11,2,TRUE))</f>
        <v>1097</v>
      </c>
      <c r="H4405" s="41">
        <f>ROUND(+Motor!$D$15*Iteración!G4405,2)</f>
        <v>51.56</v>
      </c>
      <c r="I4405" s="48">
        <f t="shared" si="483"/>
        <v>843.09999999995989</v>
      </c>
      <c r="J4405" s="41">
        <f t="shared" si="484"/>
        <v>894.65999999995995</v>
      </c>
      <c r="L4405" t="str">
        <f t="shared" si="485"/>
        <v>843,10</v>
      </c>
      <c r="M4405" s="41">
        <f t="shared" si="486"/>
        <v>894.65999999995995</v>
      </c>
    </row>
    <row r="4406" spans="2:13" x14ac:dyDescent="0.2">
      <c r="B4406" s="41">
        <f t="shared" si="480"/>
        <v>10736.039999999519</v>
      </c>
      <c r="C4406" s="41">
        <f>Motor!$E$5</f>
        <v>1900</v>
      </c>
      <c r="D4406" s="41">
        <f>Motor!$E$6</f>
        <v>0</v>
      </c>
      <c r="E4406" s="41">
        <f t="shared" si="481"/>
        <v>12636.039999999519</v>
      </c>
      <c r="F4406" s="41">
        <f t="shared" si="482"/>
        <v>1053</v>
      </c>
      <c r="G4406" s="41">
        <f>IF(VLOOKUP(F4406,Constantes!$D$2:$E$11,2,TRUE)=0,+F4406,VLOOKUP(F4406,Constantes!$D$2:$E$11,2,TRUE))</f>
        <v>1097</v>
      </c>
      <c r="H4406" s="41">
        <f>ROUND(+Motor!$D$15*Iteración!G4406,2)</f>
        <v>51.56</v>
      </c>
      <c r="I4406" s="48">
        <f t="shared" si="483"/>
        <v>843.10999999995988</v>
      </c>
      <c r="J4406" s="41">
        <f t="shared" si="484"/>
        <v>894.66999999995994</v>
      </c>
      <c r="L4406" t="str">
        <f t="shared" si="485"/>
        <v>843,11</v>
      </c>
      <c r="M4406" s="41">
        <f t="shared" si="486"/>
        <v>894.66999999995994</v>
      </c>
    </row>
    <row r="4407" spans="2:13" x14ac:dyDescent="0.2">
      <c r="B4407" s="41">
        <f t="shared" si="480"/>
        <v>10736.15999999952</v>
      </c>
      <c r="C4407" s="41">
        <f>Motor!$E$5</f>
        <v>1900</v>
      </c>
      <c r="D4407" s="41">
        <f>Motor!$E$6</f>
        <v>0</v>
      </c>
      <c r="E4407" s="41">
        <f t="shared" si="481"/>
        <v>12636.15999999952</v>
      </c>
      <c r="F4407" s="41">
        <f t="shared" si="482"/>
        <v>1053.01</v>
      </c>
      <c r="G4407" s="41">
        <f>IF(VLOOKUP(F4407,Constantes!$D$2:$E$11,2,TRUE)=0,+F4407,VLOOKUP(F4407,Constantes!$D$2:$E$11,2,TRUE))</f>
        <v>1097</v>
      </c>
      <c r="H4407" s="41">
        <f>ROUND(+Motor!$D$15*Iteración!G4407,2)</f>
        <v>51.56</v>
      </c>
      <c r="I4407" s="48">
        <f t="shared" si="483"/>
        <v>843.11999999995987</v>
      </c>
      <c r="J4407" s="41">
        <f t="shared" si="484"/>
        <v>894.67999999995993</v>
      </c>
      <c r="L4407" t="str">
        <f t="shared" si="485"/>
        <v>843,12</v>
      </c>
      <c r="M4407" s="41">
        <f t="shared" si="486"/>
        <v>894.67999999995993</v>
      </c>
    </row>
    <row r="4408" spans="2:13" x14ac:dyDescent="0.2">
      <c r="B4408" s="41">
        <f t="shared" si="480"/>
        <v>10736.279999999519</v>
      </c>
      <c r="C4408" s="41">
        <f>Motor!$E$5</f>
        <v>1900</v>
      </c>
      <c r="D4408" s="41">
        <f>Motor!$E$6</f>
        <v>0</v>
      </c>
      <c r="E4408" s="41">
        <f t="shared" si="481"/>
        <v>12636.279999999519</v>
      </c>
      <c r="F4408" s="41">
        <f t="shared" si="482"/>
        <v>1053.02</v>
      </c>
      <c r="G4408" s="41">
        <f>IF(VLOOKUP(F4408,Constantes!$D$2:$E$11,2,TRUE)=0,+F4408,VLOOKUP(F4408,Constantes!$D$2:$E$11,2,TRUE))</f>
        <v>1097</v>
      </c>
      <c r="H4408" s="41">
        <f>ROUND(+Motor!$D$15*Iteración!G4408,2)</f>
        <v>51.56</v>
      </c>
      <c r="I4408" s="48">
        <f t="shared" si="483"/>
        <v>843.12999999995986</v>
      </c>
      <c r="J4408" s="41">
        <f t="shared" si="484"/>
        <v>894.68999999995992</v>
      </c>
      <c r="L4408" t="str">
        <f t="shared" si="485"/>
        <v>843,13</v>
      </c>
      <c r="M4408" s="41">
        <f t="shared" si="486"/>
        <v>894.68999999995992</v>
      </c>
    </row>
    <row r="4409" spans="2:13" x14ac:dyDescent="0.2">
      <c r="B4409" s="41">
        <f t="shared" si="480"/>
        <v>10736.399999999519</v>
      </c>
      <c r="C4409" s="41">
        <f>Motor!$E$5</f>
        <v>1900</v>
      </c>
      <c r="D4409" s="41">
        <f>Motor!$E$6</f>
        <v>0</v>
      </c>
      <c r="E4409" s="41">
        <f t="shared" si="481"/>
        <v>12636.399999999519</v>
      </c>
      <c r="F4409" s="41">
        <f t="shared" si="482"/>
        <v>1053.03</v>
      </c>
      <c r="G4409" s="41">
        <f>IF(VLOOKUP(F4409,Constantes!$D$2:$E$11,2,TRUE)=0,+F4409,VLOOKUP(F4409,Constantes!$D$2:$E$11,2,TRUE))</f>
        <v>1097</v>
      </c>
      <c r="H4409" s="41">
        <f>ROUND(+Motor!$D$15*Iteración!G4409,2)</f>
        <v>51.56</v>
      </c>
      <c r="I4409" s="48">
        <f t="shared" si="483"/>
        <v>843.13999999995985</v>
      </c>
      <c r="J4409" s="41">
        <f t="shared" si="484"/>
        <v>894.69999999995991</v>
      </c>
      <c r="L4409" t="str">
        <f t="shared" si="485"/>
        <v>843,14</v>
      </c>
      <c r="M4409" s="41">
        <f t="shared" si="486"/>
        <v>894.69999999995991</v>
      </c>
    </row>
    <row r="4410" spans="2:13" x14ac:dyDescent="0.2">
      <c r="B4410" s="41">
        <f t="shared" si="480"/>
        <v>10736.519999999518</v>
      </c>
      <c r="C4410" s="41">
        <f>Motor!$E$5</f>
        <v>1900</v>
      </c>
      <c r="D4410" s="41">
        <f>Motor!$E$6</f>
        <v>0</v>
      </c>
      <c r="E4410" s="41">
        <f t="shared" si="481"/>
        <v>12636.519999999518</v>
      </c>
      <c r="F4410" s="41">
        <f t="shared" si="482"/>
        <v>1053.04</v>
      </c>
      <c r="G4410" s="41">
        <f>IF(VLOOKUP(F4410,Constantes!$D$2:$E$11,2,TRUE)=0,+F4410,VLOOKUP(F4410,Constantes!$D$2:$E$11,2,TRUE))</f>
        <v>1097</v>
      </c>
      <c r="H4410" s="41">
        <f>ROUND(+Motor!$D$15*Iteración!G4410,2)</f>
        <v>51.56</v>
      </c>
      <c r="I4410" s="48">
        <f t="shared" si="483"/>
        <v>843.14999999995985</v>
      </c>
      <c r="J4410" s="41">
        <f t="shared" si="484"/>
        <v>894.7099999999599</v>
      </c>
      <c r="L4410" t="str">
        <f t="shared" si="485"/>
        <v>843,15</v>
      </c>
      <c r="M4410" s="41">
        <f t="shared" si="486"/>
        <v>894.7099999999599</v>
      </c>
    </row>
    <row r="4411" spans="2:13" x14ac:dyDescent="0.2">
      <c r="B4411" s="41">
        <f t="shared" si="480"/>
        <v>10736.639999999519</v>
      </c>
      <c r="C4411" s="41">
        <f>Motor!$E$5</f>
        <v>1900</v>
      </c>
      <c r="D4411" s="41">
        <f>Motor!$E$6</f>
        <v>0</v>
      </c>
      <c r="E4411" s="41">
        <f t="shared" si="481"/>
        <v>12636.639999999519</v>
      </c>
      <c r="F4411" s="41">
        <f t="shared" si="482"/>
        <v>1053.05</v>
      </c>
      <c r="G4411" s="41">
        <f>IF(VLOOKUP(F4411,Constantes!$D$2:$E$11,2,TRUE)=0,+F4411,VLOOKUP(F4411,Constantes!$D$2:$E$11,2,TRUE))</f>
        <v>1097</v>
      </c>
      <c r="H4411" s="41">
        <f>ROUND(+Motor!$D$15*Iteración!G4411,2)</f>
        <v>51.56</v>
      </c>
      <c r="I4411" s="48">
        <f t="shared" si="483"/>
        <v>843.15999999995984</v>
      </c>
      <c r="J4411" s="41">
        <f t="shared" si="484"/>
        <v>894.7199999999599</v>
      </c>
      <c r="L4411" t="str">
        <f t="shared" si="485"/>
        <v>843,16</v>
      </c>
      <c r="M4411" s="41">
        <f t="shared" si="486"/>
        <v>894.7199999999599</v>
      </c>
    </row>
    <row r="4412" spans="2:13" x14ac:dyDescent="0.2">
      <c r="B4412" s="41">
        <f t="shared" si="480"/>
        <v>10736.759999999518</v>
      </c>
      <c r="C4412" s="41">
        <f>Motor!$E$5</f>
        <v>1900</v>
      </c>
      <c r="D4412" s="41">
        <f>Motor!$E$6</f>
        <v>0</v>
      </c>
      <c r="E4412" s="41">
        <f t="shared" si="481"/>
        <v>12636.759999999518</v>
      </c>
      <c r="F4412" s="41">
        <f t="shared" si="482"/>
        <v>1053.06</v>
      </c>
      <c r="G4412" s="41">
        <f>IF(VLOOKUP(F4412,Constantes!$D$2:$E$11,2,TRUE)=0,+F4412,VLOOKUP(F4412,Constantes!$D$2:$E$11,2,TRUE))</f>
        <v>1097</v>
      </c>
      <c r="H4412" s="41">
        <f>ROUND(+Motor!$D$15*Iteración!G4412,2)</f>
        <v>51.56</v>
      </c>
      <c r="I4412" s="48">
        <f t="shared" si="483"/>
        <v>843.16999999995983</v>
      </c>
      <c r="J4412" s="41">
        <f t="shared" si="484"/>
        <v>894.72999999995989</v>
      </c>
      <c r="L4412" t="str">
        <f t="shared" si="485"/>
        <v>843,17</v>
      </c>
      <c r="M4412" s="41">
        <f t="shared" si="486"/>
        <v>894.72999999995989</v>
      </c>
    </row>
    <row r="4413" spans="2:13" x14ac:dyDescent="0.2">
      <c r="B4413" s="41">
        <f t="shared" si="480"/>
        <v>10736.879999999519</v>
      </c>
      <c r="C4413" s="41">
        <f>Motor!$E$5</f>
        <v>1900</v>
      </c>
      <c r="D4413" s="41">
        <f>Motor!$E$6</f>
        <v>0</v>
      </c>
      <c r="E4413" s="41">
        <f t="shared" si="481"/>
        <v>12636.879999999519</v>
      </c>
      <c r="F4413" s="41">
        <f t="shared" si="482"/>
        <v>1053.07</v>
      </c>
      <c r="G4413" s="41">
        <f>IF(VLOOKUP(F4413,Constantes!$D$2:$E$11,2,TRUE)=0,+F4413,VLOOKUP(F4413,Constantes!$D$2:$E$11,2,TRUE))</f>
        <v>1097</v>
      </c>
      <c r="H4413" s="41">
        <f>ROUND(+Motor!$D$15*Iteración!G4413,2)</f>
        <v>51.56</v>
      </c>
      <c r="I4413" s="48">
        <f t="shared" si="483"/>
        <v>843.17999999995982</v>
      </c>
      <c r="J4413" s="41">
        <f t="shared" si="484"/>
        <v>894.73999999995988</v>
      </c>
      <c r="L4413" t="str">
        <f t="shared" si="485"/>
        <v>843,18</v>
      </c>
      <c r="M4413" s="41">
        <f t="shared" si="486"/>
        <v>894.73999999995988</v>
      </c>
    </row>
    <row r="4414" spans="2:13" x14ac:dyDescent="0.2">
      <c r="B4414" s="41">
        <f t="shared" si="480"/>
        <v>10736.999999999518</v>
      </c>
      <c r="C4414" s="41">
        <f>Motor!$E$5</f>
        <v>1900</v>
      </c>
      <c r="D4414" s="41">
        <f>Motor!$E$6</f>
        <v>0</v>
      </c>
      <c r="E4414" s="41">
        <f t="shared" si="481"/>
        <v>12636.999999999518</v>
      </c>
      <c r="F4414" s="41">
        <f t="shared" si="482"/>
        <v>1053.08</v>
      </c>
      <c r="G4414" s="41">
        <f>IF(VLOOKUP(F4414,Constantes!$D$2:$E$11,2,TRUE)=0,+F4414,VLOOKUP(F4414,Constantes!$D$2:$E$11,2,TRUE))</f>
        <v>1097</v>
      </c>
      <c r="H4414" s="41">
        <f>ROUND(+Motor!$D$15*Iteración!G4414,2)</f>
        <v>51.56</v>
      </c>
      <c r="I4414" s="48">
        <f t="shared" si="483"/>
        <v>843.18999999995981</v>
      </c>
      <c r="J4414" s="41">
        <f t="shared" si="484"/>
        <v>894.74999999995987</v>
      </c>
      <c r="L4414" t="str">
        <f t="shared" si="485"/>
        <v>843,19</v>
      </c>
      <c r="M4414" s="41">
        <f t="shared" si="486"/>
        <v>894.74999999995987</v>
      </c>
    </row>
    <row r="4415" spans="2:13" x14ac:dyDescent="0.2">
      <c r="B4415" s="41">
        <f t="shared" si="480"/>
        <v>10737.119999999519</v>
      </c>
      <c r="C4415" s="41">
        <f>Motor!$E$5</f>
        <v>1900</v>
      </c>
      <c r="D4415" s="41">
        <f>Motor!$E$6</f>
        <v>0</v>
      </c>
      <c r="E4415" s="41">
        <f t="shared" si="481"/>
        <v>12637.119999999519</v>
      </c>
      <c r="F4415" s="41">
        <f t="shared" si="482"/>
        <v>1053.0899999999999</v>
      </c>
      <c r="G4415" s="41">
        <f>IF(VLOOKUP(F4415,Constantes!$D$2:$E$11,2,TRUE)=0,+F4415,VLOOKUP(F4415,Constantes!$D$2:$E$11,2,TRUE))</f>
        <v>1097</v>
      </c>
      <c r="H4415" s="41">
        <f>ROUND(+Motor!$D$15*Iteración!G4415,2)</f>
        <v>51.56</v>
      </c>
      <c r="I4415" s="48">
        <f t="shared" si="483"/>
        <v>843.1999999999598</v>
      </c>
      <c r="J4415" s="41">
        <f t="shared" si="484"/>
        <v>894.75999999995986</v>
      </c>
      <c r="L4415" t="str">
        <f t="shared" si="485"/>
        <v>843,20</v>
      </c>
      <c r="M4415" s="41">
        <f t="shared" si="486"/>
        <v>894.75999999995986</v>
      </c>
    </row>
    <row r="4416" spans="2:13" x14ac:dyDescent="0.2">
      <c r="B4416" s="41">
        <f t="shared" si="480"/>
        <v>10737.239999999518</v>
      </c>
      <c r="C4416" s="41">
        <f>Motor!$E$5</f>
        <v>1900</v>
      </c>
      <c r="D4416" s="41">
        <f>Motor!$E$6</f>
        <v>0</v>
      </c>
      <c r="E4416" s="41">
        <f t="shared" si="481"/>
        <v>12637.239999999518</v>
      </c>
      <c r="F4416" s="41">
        <f t="shared" si="482"/>
        <v>1053.0999999999999</v>
      </c>
      <c r="G4416" s="41">
        <f>IF(VLOOKUP(F4416,Constantes!$D$2:$E$11,2,TRUE)=0,+F4416,VLOOKUP(F4416,Constantes!$D$2:$E$11,2,TRUE))</f>
        <v>1097</v>
      </c>
      <c r="H4416" s="41">
        <f>ROUND(+Motor!$D$15*Iteración!G4416,2)</f>
        <v>51.56</v>
      </c>
      <c r="I4416" s="48">
        <f t="shared" si="483"/>
        <v>843.20999999995979</v>
      </c>
      <c r="J4416" s="41">
        <f t="shared" si="484"/>
        <v>894.76999999995985</v>
      </c>
      <c r="L4416" t="str">
        <f t="shared" si="485"/>
        <v>843,21</v>
      </c>
      <c r="M4416" s="41">
        <f t="shared" si="486"/>
        <v>894.76999999995985</v>
      </c>
    </row>
    <row r="4417" spans="2:13" x14ac:dyDescent="0.2">
      <c r="B4417" s="41">
        <f t="shared" si="480"/>
        <v>10737.359999999519</v>
      </c>
      <c r="C4417" s="41">
        <f>Motor!$E$5</f>
        <v>1900</v>
      </c>
      <c r="D4417" s="41">
        <f>Motor!$E$6</f>
        <v>0</v>
      </c>
      <c r="E4417" s="41">
        <f t="shared" si="481"/>
        <v>12637.359999999519</v>
      </c>
      <c r="F4417" s="41">
        <f t="shared" si="482"/>
        <v>1053.1099999999999</v>
      </c>
      <c r="G4417" s="41">
        <f>IF(VLOOKUP(F4417,Constantes!$D$2:$E$11,2,TRUE)=0,+F4417,VLOOKUP(F4417,Constantes!$D$2:$E$11,2,TRUE))</f>
        <v>1097</v>
      </c>
      <c r="H4417" s="41">
        <f>ROUND(+Motor!$D$15*Iteración!G4417,2)</f>
        <v>51.56</v>
      </c>
      <c r="I4417" s="48">
        <f t="shared" si="483"/>
        <v>843.21999999995978</v>
      </c>
      <c r="J4417" s="41">
        <f t="shared" si="484"/>
        <v>894.77999999995984</v>
      </c>
      <c r="L4417" t="str">
        <f t="shared" si="485"/>
        <v>843,22</v>
      </c>
      <c r="M4417" s="41">
        <f t="shared" si="486"/>
        <v>894.77999999995984</v>
      </c>
    </row>
    <row r="4418" spans="2:13" x14ac:dyDescent="0.2">
      <c r="B4418" s="41">
        <f t="shared" si="480"/>
        <v>10737.479999999518</v>
      </c>
      <c r="C4418" s="41">
        <f>Motor!$E$5</f>
        <v>1900</v>
      </c>
      <c r="D4418" s="41">
        <f>Motor!$E$6</f>
        <v>0</v>
      </c>
      <c r="E4418" s="41">
        <f t="shared" si="481"/>
        <v>12637.479999999518</v>
      </c>
      <c r="F4418" s="41">
        <f t="shared" si="482"/>
        <v>1053.1199999999999</v>
      </c>
      <c r="G4418" s="41">
        <f>IF(VLOOKUP(F4418,Constantes!$D$2:$E$11,2,TRUE)=0,+F4418,VLOOKUP(F4418,Constantes!$D$2:$E$11,2,TRUE))</f>
        <v>1097</v>
      </c>
      <c r="H4418" s="41">
        <f>ROUND(+Motor!$D$15*Iteración!G4418,2)</f>
        <v>51.56</v>
      </c>
      <c r="I4418" s="48">
        <f t="shared" si="483"/>
        <v>843.22999999995977</v>
      </c>
      <c r="J4418" s="41">
        <f t="shared" si="484"/>
        <v>894.78999999995983</v>
      </c>
      <c r="L4418" t="str">
        <f t="shared" si="485"/>
        <v>843,23</v>
      </c>
      <c r="M4418" s="41">
        <f t="shared" si="486"/>
        <v>894.78999999995983</v>
      </c>
    </row>
    <row r="4419" spans="2:13" x14ac:dyDescent="0.2">
      <c r="B4419" s="41">
        <f t="shared" si="480"/>
        <v>10737.599999999518</v>
      </c>
      <c r="C4419" s="41">
        <f>Motor!$E$5</f>
        <v>1900</v>
      </c>
      <c r="D4419" s="41">
        <f>Motor!$E$6</f>
        <v>0</v>
      </c>
      <c r="E4419" s="41">
        <f t="shared" si="481"/>
        <v>12637.599999999518</v>
      </c>
      <c r="F4419" s="41">
        <f t="shared" si="482"/>
        <v>1053.1300000000001</v>
      </c>
      <c r="G4419" s="41">
        <f>IF(VLOOKUP(F4419,Constantes!$D$2:$E$11,2,TRUE)=0,+F4419,VLOOKUP(F4419,Constantes!$D$2:$E$11,2,TRUE))</f>
        <v>1097</v>
      </c>
      <c r="H4419" s="41">
        <f>ROUND(+Motor!$D$15*Iteración!G4419,2)</f>
        <v>51.56</v>
      </c>
      <c r="I4419" s="48">
        <f t="shared" si="483"/>
        <v>843.23999999995976</v>
      </c>
      <c r="J4419" s="41">
        <f t="shared" si="484"/>
        <v>894.79999999995982</v>
      </c>
      <c r="L4419" t="str">
        <f t="shared" si="485"/>
        <v>843,24</v>
      </c>
      <c r="M4419" s="41">
        <f t="shared" si="486"/>
        <v>894.79999999995982</v>
      </c>
    </row>
    <row r="4420" spans="2:13" x14ac:dyDescent="0.2">
      <c r="B4420" s="41">
        <f t="shared" ref="B4420:B4483" si="487">+J4420*12</f>
        <v>10737.719999999517</v>
      </c>
      <c r="C4420" s="41">
        <f>Motor!$E$5</f>
        <v>1900</v>
      </c>
      <c r="D4420" s="41">
        <f>Motor!$E$6</f>
        <v>0</v>
      </c>
      <c r="E4420" s="41">
        <f t="shared" si="481"/>
        <v>12637.719999999517</v>
      </c>
      <c r="F4420" s="41">
        <f t="shared" si="482"/>
        <v>1053.1400000000001</v>
      </c>
      <c r="G4420" s="41">
        <f>IF(VLOOKUP(F4420,Constantes!$D$2:$E$11,2,TRUE)=0,+F4420,VLOOKUP(F4420,Constantes!$D$2:$E$11,2,TRUE))</f>
        <v>1097</v>
      </c>
      <c r="H4420" s="41">
        <f>ROUND(+Motor!$D$15*Iteración!G4420,2)</f>
        <v>51.56</v>
      </c>
      <c r="I4420" s="48">
        <f t="shared" si="483"/>
        <v>843.24999999995975</v>
      </c>
      <c r="J4420" s="41">
        <f t="shared" si="484"/>
        <v>894.80999999995981</v>
      </c>
      <c r="L4420" t="str">
        <f t="shared" si="485"/>
        <v>843,25</v>
      </c>
      <c r="M4420" s="41">
        <f t="shared" si="486"/>
        <v>894.80999999995981</v>
      </c>
    </row>
    <row r="4421" spans="2:13" x14ac:dyDescent="0.2">
      <c r="B4421" s="41">
        <f t="shared" si="487"/>
        <v>10737.839999999518</v>
      </c>
      <c r="C4421" s="41">
        <f>Motor!$E$5</f>
        <v>1900</v>
      </c>
      <c r="D4421" s="41">
        <f>Motor!$E$6</f>
        <v>0</v>
      </c>
      <c r="E4421" s="41">
        <f t="shared" ref="E4421:E4484" si="488">SUM(B4421:D4421)</f>
        <v>12637.839999999518</v>
      </c>
      <c r="F4421" s="41">
        <f t="shared" ref="F4421:F4484" si="489">ROUND(+E4421/12,2)</f>
        <v>1053.1500000000001</v>
      </c>
      <c r="G4421" s="41">
        <f>IF(VLOOKUP(F4421,Constantes!$D$2:$E$11,2,TRUE)=0,+F4421,VLOOKUP(F4421,Constantes!$D$2:$E$11,2,TRUE))</f>
        <v>1097</v>
      </c>
      <c r="H4421" s="41">
        <f>ROUND(+Motor!$D$15*Iteración!G4421,2)</f>
        <v>51.56</v>
      </c>
      <c r="I4421" s="48">
        <f t="shared" ref="I4421:I4484" si="490">+J4421-H4421</f>
        <v>843.25999999995975</v>
      </c>
      <c r="J4421" s="41">
        <f t="shared" ref="J4421:J4484" si="491">+J4420+$J$1</f>
        <v>894.8199999999598</v>
      </c>
      <c r="L4421" t="str">
        <f t="shared" si="485"/>
        <v>843,26</v>
      </c>
      <c r="M4421" s="41">
        <f t="shared" si="486"/>
        <v>894.8199999999598</v>
      </c>
    </row>
    <row r="4422" spans="2:13" x14ac:dyDescent="0.2">
      <c r="B4422" s="41">
        <f t="shared" si="487"/>
        <v>10737.959999999517</v>
      </c>
      <c r="C4422" s="41">
        <f>Motor!$E$5</f>
        <v>1900</v>
      </c>
      <c r="D4422" s="41">
        <f>Motor!$E$6</f>
        <v>0</v>
      </c>
      <c r="E4422" s="41">
        <f t="shared" si="488"/>
        <v>12637.959999999517</v>
      </c>
      <c r="F4422" s="41">
        <f t="shared" si="489"/>
        <v>1053.1600000000001</v>
      </c>
      <c r="G4422" s="41">
        <f>IF(VLOOKUP(F4422,Constantes!$D$2:$E$11,2,TRUE)=0,+F4422,VLOOKUP(F4422,Constantes!$D$2:$E$11,2,TRUE))</f>
        <v>1097</v>
      </c>
      <c r="H4422" s="41">
        <f>ROUND(+Motor!$D$15*Iteración!G4422,2)</f>
        <v>51.56</v>
      </c>
      <c r="I4422" s="48">
        <f t="shared" si="490"/>
        <v>843.26999999995974</v>
      </c>
      <c r="J4422" s="41">
        <f t="shared" si="491"/>
        <v>894.8299999999598</v>
      </c>
      <c r="L4422" t="str">
        <f t="shared" si="485"/>
        <v>843,27</v>
      </c>
      <c r="M4422" s="41">
        <f t="shared" si="486"/>
        <v>894.8299999999598</v>
      </c>
    </row>
    <row r="4423" spans="2:13" x14ac:dyDescent="0.2">
      <c r="B4423" s="41">
        <f t="shared" si="487"/>
        <v>10738.079999999518</v>
      </c>
      <c r="C4423" s="41">
        <f>Motor!$E$5</f>
        <v>1900</v>
      </c>
      <c r="D4423" s="41">
        <f>Motor!$E$6</f>
        <v>0</v>
      </c>
      <c r="E4423" s="41">
        <f t="shared" si="488"/>
        <v>12638.079999999518</v>
      </c>
      <c r="F4423" s="41">
        <f t="shared" si="489"/>
        <v>1053.17</v>
      </c>
      <c r="G4423" s="41">
        <f>IF(VLOOKUP(F4423,Constantes!$D$2:$E$11,2,TRUE)=0,+F4423,VLOOKUP(F4423,Constantes!$D$2:$E$11,2,TRUE))</f>
        <v>1097</v>
      </c>
      <c r="H4423" s="41">
        <f>ROUND(+Motor!$D$15*Iteración!G4423,2)</f>
        <v>51.56</v>
      </c>
      <c r="I4423" s="48">
        <f t="shared" si="490"/>
        <v>843.27999999995973</v>
      </c>
      <c r="J4423" s="41">
        <f t="shared" si="491"/>
        <v>894.83999999995979</v>
      </c>
      <c r="L4423" t="str">
        <f t="shared" si="485"/>
        <v>843,28</v>
      </c>
      <c r="M4423" s="41">
        <f t="shared" si="486"/>
        <v>894.83999999995979</v>
      </c>
    </row>
    <row r="4424" spans="2:13" x14ac:dyDescent="0.2">
      <c r="B4424" s="41">
        <f t="shared" si="487"/>
        <v>10738.199999999517</v>
      </c>
      <c r="C4424" s="41">
        <f>Motor!$E$5</f>
        <v>1900</v>
      </c>
      <c r="D4424" s="41">
        <f>Motor!$E$6</f>
        <v>0</v>
      </c>
      <c r="E4424" s="41">
        <f t="shared" si="488"/>
        <v>12638.199999999517</v>
      </c>
      <c r="F4424" s="41">
        <f t="shared" si="489"/>
        <v>1053.18</v>
      </c>
      <c r="G4424" s="41">
        <f>IF(VLOOKUP(F4424,Constantes!$D$2:$E$11,2,TRUE)=0,+F4424,VLOOKUP(F4424,Constantes!$D$2:$E$11,2,TRUE))</f>
        <v>1097</v>
      </c>
      <c r="H4424" s="41">
        <f>ROUND(+Motor!$D$15*Iteración!G4424,2)</f>
        <v>51.56</v>
      </c>
      <c r="I4424" s="48">
        <f t="shared" si="490"/>
        <v>843.28999999995972</v>
      </c>
      <c r="J4424" s="41">
        <f t="shared" si="491"/>
        <v>894.84999999995978</v>
      </c>
      <c r="L4424" t="str">
        <f t="shared" si="485"/>
        <v>843,29</v>
      </c>
      <c r="M4424" s="41">
        <f t="shared" si="486"/>
        <v>894.84999999995978</v>
      </c>
    </row>
    <row r="4425" spans="2:13" x14ac:dyDescent="0.2">
      <c r="B4425" s="41">
        <f t="shared" si="487"/>
        <v>10738.319999999518</v>
      </c>
      <c r="C4425" s="41">
        <f>Motor!$E$5</f>
        <v>1900</v>
      </c>
      <c r="D4425" s="41">
        <f>Motor!$E$6</f>
        <v>0</v>
      </c>
      <c r="E4425" s="41">
        <f t="shared" si="488"/>
        <v>12638.319999999518</v>
      </c>
      <c r="F4425" s="41">
        <f t="shared" si="489"/>
        <v>1053.19</v>
      </c>
      <c r="G4425" s="41">
        <f>IF(VLOOKUP(F4425,Constantes!$D$2:$E$11,2,TRUE)=0,+F4425,VLOOKUP(F4425,Constantes!$D$2:$E$11,2,TRUE))</f>
        <v>1097</v>
      </c>
      <c r="H4425" s="41">
        <f>ROUND(+Motor!$D$15*Iteración!G4425,2)</f>
        <v>51.56</v>
      </c>
      <c r="I4425" s="48">
        <f t="shared" si="490"/>
        <v>843.29999999995971</v>
      </c>
      <c r="J4425" s="41">
        <f t="shared" si="491"/>
        <v>894.85999999995977</v>
      </c>
      <c r="L4425" t="str">
        <f t="shared" si="485"/>
        <v>843,30</v>
      </c>
      <c r="M4425" s="41">
        <f t="shared" si="486"/>
        <v>894.85999999995977</v>
      </c>
    </row>
    <row r="4426" spans="2:13" x14ac:dyDescent="0.2">
      <c r="B4426" s="41">
        <f t="shared" si="487"/>
        <v>10738.439999999517</v>
      </c>
      <c r="C4426" s="41">
        <f>Motor!$E$5</f>
        <v>1900</v>
      </c>
      <c r="D4426" s="41">
        <f>Motor!$E$6</f>
        <v>0</v>
      </c>
      <c r="E4426" s="41">
        <f t="shared" si="488"/>
        <v>12638.439999999517</v>
      </c>
      <c r="F4426" s="41">
        <f t="shared" si="489"/>
        <v>1053.2</v>
      </c>
      <c r="G4426" s="41">
        <f>IF(VLOOKUP(F4426,Constantes!$D$2:$E$11,2,TRUE)=0,+F4426,VLOOKUP(F4426,Constantes!$D$2:$E$11,2,TRUE))</f>
        <v>1097</v>
      </c>
      <c r="H4426" s="41">
        <f>ROUND(+Motor!$D$15*Iteración!G4426,2)</f>
        <v>51.56</v>
      </c>
      <c r="I4426" s="48">
        <f t="shared" si="490"/>
        <v>843.3099999999597</v>
      </c>
      <c r="J4426" s="41">
        <f t="shared" si="491"/>
        <v>894.86999999995976</v>
      </c>
      <c r="L4426" t="str">
        <f t="shared" si="485"/>
        <v>843,31</v>
      </c>
      <c r="M4426" s="41">
        <f t="shared" si="486"/>
        <v>894.86999999995976</v>
      </c>
    </row>
    <row r="4427" spans="2:13" x14ac:dyDescent="0.2">
      <c r="B4427" s="41">
        <f t="shared" si="487"/>
        <v>10738.559999999517</v>
      </c>
      <c r="C4427" s="41">
        <f>Motor!$E$5</f>
        <v>1900</v>
      </c>
      <c r="D4427" s="41">
        <f>Motor!$E$6</f>
        <v>0</v>
      </c>
      <c r="E4427" s="41">
        <f t="shared" si="488"/>
        <v>12638.559999999517</v>
      </c>
      <c r="F4427" s="41">
        <f t="shared" si="489"/>
        <v>1053.21</v>
      </c>
      <c r="G4427" s="41">
        <f>IF(VLOOKUP(F4427,Constantes!$D$2:$E$11,2,TRUE)=0,+F4427,VLOOKUP(F4427,Constantes!$D$2:$E$11,2,TRUE))</f>
        <v>1097</v>
      </c>
      <c r="H4427" s="41">
        <f>ROUND(+Motor!$D$15*Iteración!G4427,2)</f>
        <v>51.56</v>
      </c>
      <c r="I4427" s="48">
        <f t="shared" si="490"/>
        <v>843.31999999995969</v>
      </c>
      <c r="J4427" s="41">
        <f t="shared" si="491"/>
        <v>894.87999999995975</v>
      </c>
      <c r="L4427" t="str">
        <f t="shared" si="485"/>
        <v>843,32</v>
      </c>
      <c r="M4427" s="41">
        <f t="shared" si="486"/>
        <v>894.87999999995975</v>
      </c>
    </row>
    <row r="4428" spans="2:13" x14ac:dyDescent="0.2">
      <c r="B4428" s="41">
        <f t="shared" si="487"/>
        <v>10738.679999999516</v>
      </c>
      <c r="C4428" s="41">
        <f>Motor!$E$5</f>
        <v>1900</v>
      </c>
      <c r="D4428" s="41">
        <f>Motor!$E$6</f>
        <v>0</v>
      </c>
      <c r="E4428" s="41">
        <f t="shared" si="488"/>
        <v>12638.679999999516</v>
      </c>
      <c r="F4428" s="41">
        <f t="shared" si="489"/>
        <v>1053.22</v>
      </c>
      <c r="G4428" s="41">
        <f>IF(VLOOKUP(F4428,Constantes!$D$2:$E$11,2,TRUE)=0,+F4428,VLOOKUP(F4428,Constantes!$D$2:$E$11,2,TRUE))</f>
        <v>1097</v>
      </c>
      <c r="H4428" s="41">
        <f>ROUND(+Motor!$D$15*Iteración!G4428,2)</f>
        <v>51.56</v>
      </c>
      <c r="I4428" s="48">
        <f t="shared" si="490"/>
        <v>843.32999999995968</v>
      </c>
      <c r="J4428" s="41">
        <f t="shared" si="491"/>
        <v>894.88999999995974</v>
      </c>
      <c r="L4428" t="str">
        <f t="shared" si="485"/>
        <v>843,33</v>
      </c>
      <c r="M4428" s="41">
        <f t="shared" si="486"/>
        <v>894.88999999995974</v>
      </c>
    </row>
    <row r="4429" spans="2:13" x14ac:dyDescent="0.2">
      <c r="B4429" s="41">
        <f t="shared" si="487"/>
        <v>10738.799999999517</v>
      </c>
      <c r="C4429" s="41">
        <f>Motor!$E$5</f>
        <v>1900</v>
      </c>
      <c r="D4429" s="41">
        <f>Motor!$E$6</f>
        <v>0</v>
      </c>
      <c r="E4429" s="41">
        <f t="shared" si="488"/>
        <v>12638.799999999517</v>
      </c>
      <c r="F4429" s="41">
        <f t="shared" si="489"/>
        <v>1053.23</v>
      </c>
      <c r="G4429" s="41">
        <f>IF(VLOOKUP(F4429,Constantes!$D$2:$E$11,2,TRUE)=0,+F4429,VLOOKUP(F4429,Constantes!$D$2:$E$11,2,TRUE))</f>
        <v>1097</v>
      </c>
      <c r="H4429" s="41">
        <f>ROUND(+Motor!$D$15*Iteración!G4429,2)</f>
        <v>51.56</v>
      </c>
      <c r="I4429" s="48">
        <f t="shared" si="490"/>
        <v>843.33999999995967</v>
      </c>
      <c r="J4429" s="41">
        <f t="shared" si="491"/>
        <v>894.89999999995973</v>
      </c>
      <c r="L4429" t="str">
        <f t="shared" si="485"/>
        <v>843,34</v>
      </c>
      <c r="M4429" s="41">
        <f t="shared" si="486"/>
        <v>894.89999999995973</v>
      </c>
    </row>
    <row r="4430" spans="2:13" x14ac:dyDescent="0.2">
      <c r="B4430" s="41">
        <f t="shared" si="487"/>
        <v>10738.919999999516</v>
      </c>
      <c r="C4430" s="41">
        <f>Motor!$E$5</f>
        <v>1900</v>
      </c>
      <c r="D4430" s="41">
        <f>Motor!$E$6</f>
        <v>0</v>
      </c>
      <c r="E4430" s="41">
        <f t="shared" si="488"/>
        <v>12638.919999999516</v>
      </c>
      <c r="F4430" s="41">
        <f t="shared" si="489"/>
        <v>1053.24</v>
      </c>
      <c r="G4430" s="41">
        <f>IF(VLOOKUP(F4430,Constantes!$D$2:$E$11,2,TRUE)=0,+F4430,VLOOKUP(F4430,Constantes!$D$2:$E$11,2,TRUE))</f>
        <v>1097</v>
      </c>
      <c r="H4430" s="41">
        <f>ROUND(+Motor!$D$15*Iteración!G4430,2)</f>
        <v>51.56</v>
      </c>
      <c r="I4430" s="48">
        <f t="shared" si="490"/>
        <v>843.34999999995966</v>
      </c>
      <c r="J4430" s="41">
        <f t="shared" si="491"/>
        <v>894.90999999995972</v>
      </c>
      <c r="L4430" t="str">
        <f t="shared" si="485"/>
        <v>843,35</v>
      </c>
      <c r="M4430" s="41">
        <f t="shared" si="486"/>
        <v>894.90999999995972</v>
      </c>
    </row>
    <row r="4431" spans="2:13" x14ac:dyDescent="0.2">
      <c r="B4431" s="41">
        <f t="shared" si="487"/>
        <v>10739.039999999517</v>
      </c>
      <c r="C4431" s="41">
        <f>Motor!$E$5</f>
        <v>1900</v>
      </c>
      <c r="D4431" s="41">
        <f>Motor!$E$6</f>
        <v>0</v>
      </c>
      <c r="E4431" s="41">
        <f t="shared" si="488"/>
        <v>12639.039999999517</v>
      </c>
      <c r="F4431" s="41">
        <f t="shared" si="489"/>
        <v>1053.25</v>
      </c>
      <c r="G4431" s="41">
        <f>IF(VLOOKUP(F4431,Constantes!$D$2:$E$11,2,TRUE)=0,+F4431,VLOOKUP(F4431,Constantes!$D$2:$E$11,2,TRUE))</f>
        <v>1097</v>
      </c>
      <c r="H4431" s="41">
        <f>ROUND(+Motor!$D$15*Iteración!G4431,2)</f>
        <v>51.56</v>
      </c>
      <c r="I4431" s="48">
        <f t="shared" si="490"/>
        <v>843.35999999995965</v>
      </c>
      <c r="J4431" s="41">
        <f t="shared" si="491"/>
        <v>894.91999999995971</v>
      </c>
      <c r="L4431" t="str">
        <f t="shared" si="485"/>
        <v>843,36</v>
      </c>
      <c r="M4431" s="41">
        <f t="shared" si="486"/>
        <v>894.91999999995971</v>
      </c>
    </row>
    <row r="4432" spans="2:13" x14ac:dyDescent="0.2">
      <c r="B4432" s="41">
        <f t="shared" si="487"/>
        <v>10739.159999999516</v>
      </c>
      <c r="C4432" s="41">
        <f>Motor!$E$5</f>
        <v>1900</v>
      </c>
      <c r="D4432" s="41">
        <f>Motor!$E$6</f>
        <v>0</v>
      </c>
      <c r="E4432" s="41">
        <f t="shared" si="488"/>
        <v>12639.159999999516</v>
      </c>
      <c r="F4432" s="41">
        <f t="shared" si="489"/>
        <v>1053.26</v>
      </c>
      <c r="G4432" s="41">
        <f>IF(VLOOKUP(F4432,Constantes!$D$2:$E$11,2,TRUE)=0,+F4432,VLOOKUP(F4432,Constantes!$D$2:$E$11,2,TRUE))</f>
        <v>1097</v>
      </c>
      <c r="H4432" s="41">
        <f>ROUND(+Motor!$D$15*Iteración!G4432,2)</f>
        <v>51.56</v>
      </c>
      <c r="I4432" s="48">
        <f t="shared" si="490"/>
        <v>843.36999999995965</v>
      </c>
      <c r="J4432" s="41">
        <f t="shared" si="491"/>
        <v>894.9299999999597</v>
      </c>
      <c r="L4432" t="str">
        <f t="shared" si="485"/>
        <v>843,37</v>
      </c>
      <c r="M4432" s="41">
        <f t="shared" si="486"/>
        <v>894.9299999999597</v>
      </c>
    </row>
    <row r="4433" spans="2:13" x14ac:dyDescent="0.2">
      <c r="B4433" s="41">
        <f t="shared" si="487"/>
        <v>10739.279999999517</v>
      </c>
      <c r="C4433" s="41">
        <f>Motor!$E$5</f>
        <v>1900</v>
      </c>
      <c r="D4433" s="41">
        <f>Motor!$E$6</f>
        <v>0</v>
      </c>
      <c r="E4433" s="41">
        <f t="shared" si="488"/>
        <v>12639.279999999517</v>
      </c>
      <c r="F4433" s="41">
        <f t="shared" si="489"/>
        <v>1053.27</v>
      </c>
      <c r="G4433" s="41">
        <f>IF(VLOOKUP(F4433,Constantes!$D$2:$E$11,2,TRUE)=0,+F4433,VLOOKUP(F4433,Constantes!$D$2:$E$11,2,TRUE))</f>
        <v>1097</v>
      </c>
      <c r="H4433" s="41">
        <f>ROUND(+Motor!$D$15*Iteración!G4433,2)</f>
        <v>51.56</v>
      </c>
      <c r="I4433" s="48">
        <f t="shared" si="490"/>
        <v>843.37999999995964</v>
      </c>
      <c r="J4433" s="41">
        <f t="shared" si="491"/>
        <v>894.9399999999597</v>
      </c>
      <c r="L4433" t="str">
        <f t="shared" si="485"/>
        <v>843,38</v>
      </c>
      <c r="M4433" s="41">
        <f t="shared" si="486"/>
        <v>894.9399999999597</v>
      </c>
    </row>
    <row r="4434" spans="2:13" x14ac:dyDescent="0.2">
      <c r="B4434" s="41">
        <f t="shared" si="487"/>
        <v>10739.399999999516</v>
      </c>
      <c r="C4434" s="41">
        <f>Motor!$E$5</f>
        <v>1900</v>
      </c>
      <c r="D4434" s="41">
        <f>Motor!$E$6</f>
        <v>0</v>
      </c>
      <c r="E4434" s="41">
        <f t="shared" si="488"/>
        <v>12639.399999999516</v>
      </c>
      <c r="F4434" s="41">
        <f t="shared" si="489"/>
        <v>1053.28</v>
      </c>
      <c r="G4434" s="41">
        <f>IF(VLOOKUP(F4434,Constantes!$D$2:$E$11,2,TRUE)=0,+F4434,VLOOKUP(F4434,Constantes!$D$2:$E$11,2,TRUE))</f>
        <v>1097</v>
      </c>
      <c r="H4434" s="41">
        <f>ROUND(+Motor!$D$15*Iteración!G4434,2)</f>
        <v>51.56</v>
      </c>
      <c r="I4434" s="48">
        <f t="shared" si="490"/>
        <v>843.38999999995963</v>
      </c>
      <c r="J4434" s="41">
        <f t="shared" si="491"/>
        <v>894.94999999995969</v>
      </c>
      <c r="L4434" t="str">
        <f t="shared" si="485"/>
        <v>843,39</v>
      </c>
      <c r="M4434" s="41">
        <f t="shared" si="486"/>
        <v>894.94999999995969</v>
      </c>
    </row>
    <row r="4435" spans="2:13" x14ac:dyDescent="0.2">
      <c r="B4435" s="41">
        <f t="shared" si="487"/>
        <v>10739.519999999517</v>
      </c>
      <c r="C4435" s="41">
        <f>Motor!$E$5</f>
        <v>1900</v>
      </c>
      <c r="D4435" s="41">
        <f>Motor!$E$6</f>
        <v>0</v>
      </c>
      <c r="E4435" s="41">
        <f t="shared" si="488"/>
        <v>12639.519999999517</v>
      </c>
      <c r="F4435" s="41">
        <f t="shared" si="489"/>
        <v>1053.29</v>
      </c>
      <c r="G4435" s="41">
        <f>IF(VLOOKUP(F4435,Constantes!$D$2:$E$11,2,TRUE)=0,+F4435,VLOOKUP(F4435,Constantes!$D$2:$E$11,2,TRUE))</f>
        <v>1097</v>
      </c>
      <c r="H4435" s="41">
        <f>ROUND(+Motor!$D$15*Iteración!G4435,2)</f>
        <v>51.56</v>
      </c>
      <c r="I4435" s="48">
        <f t="shared" si="490"/>
        <v>843.39999999995962</v>
      </c>
      <c r="J4435" s="41">
        <f t="shared" si="491"/>
        <v>894.95999999995968</v>
      </c>
      <c r="L4435" t="str">
        <f t="shared" si="485"/>
        <v>843,40</v>
      </c>
      <c r="M4435" s="41">
        <f t="shared" si="486"/>
        <v>894.95999999995968</v>
      </c>
    </row>
    <row r="4436" spans="2:13" x14ac:dyDescent="0.2">
      <c r="B4436" s="41">
        <f t="shared" si="487"/>
        <v>10739.639999999516</v>
      </c>
      <c r="C4436" s="41">
        <f>Motor!$E$5</f>
        <v>1900</v>
      </c>
      <c r="D4436" s="41">
        <f>Motor!$E$6</f>
        <v>0</v>
      </c>
      <c r="E4436" s="41">
        <f t="shared" si="488"/>
        <v>12639.639999999516</v>
      </c>
      <c r="F4436" s="41">
        <f t="shared" si="489"/>
        <v>1053.3</v>
      </c>
      <c r="G4436" s="41">
        <f>IF(VLOOKUP(F4436,Constantes!$D$2:$E$11,2,TRUE)=0,+F4436,VLOOKUP(F4436,Constantes!$D$2:$E$11,2,TRUE))</f>
        <v>1097</v>
      </c>
      <c r="H4436" s="41">
        <f>ROUND(+Motor!$D$15*Iteración!G4436,2)</f>
        <v>51.56</v>
      </c>
      <c r="I4436" s="48">
        <f t="shared" si="490"/>
        <v>843.40999999995961</v>
      </c>
      <c r="J4436" s="41">
        <f t="shared" si="491"/>
        <v>894.96999999995967</v>
      </c>
      <c r="L4436" t="str">
        <f t="shared" si="485"/>
        <v>843,41</v>
      </c>
      <c r="M4436" s="41">
        <f t="shared" si="486"/>
        <v>894.96999999995967</v>
      </c>
    </row>
    <row r="4437" spans="2:13" x14ac:dyDescent="0.2">
      <c r="B4437" s="41">
        <f t="shared" si="487"/>
        <v>10739.759999999516</v>
      </c>
      <c r="C4437" s="41">
        <f>Motor!$E$5</f>
        <v>1900</v>
      </c>
      <c r="D4437" s="41">
        <f>Motor!$E$6</f>
        <v>0</v>
      </c>
      <c r="E4437" s="41">
        <f t="shared" si="488"/>
        <v>12639.759999999516</v>
      </c>
      <c r="F4437" s="41">
        <f t="shared" si="489"/>
        <v>1053.31</v>
      </c>
      <c r="G4437" s="41">
        <f>IF(VLOOKUP(F4437,Constantes!$D$2:$E$11,2,TRUE)=0,+F4437,VLOOKUP(F4437,Constantes!$D$2:$E$11,2,TRUE))</f>
        <v>1097</v>
      </c>
      <c r="H4437" s="41">
        <f>ROUND(+Motor!$D$15*Iteración!G4437,2)</f>
        <v>51.56</v>
      </c>
      <c r="I4437" s="48">
        <f t="shared" si="490"/>
        <v>843.4199999999596</v>
      </c>
      <c r="J4437" s="41">
        <f t="shared" si="491"/>
        <v>894.97999999995966</v>
      </c>
      <c r="L4437" t="str">
        <f t="shared" si="485"/>
        <v>843,42</v>
      </c>
      <c r="M4437" s="41">
        <f t="shared" si="486"/>
        <v>894.97999999995966</v>
      </c>
    </row>
    <row r="4438" spans="2:13" x14ac:dyDescent="0.2">
      <c r="B4438" s="41">
        <f t="shared" si="487"/>
        <v>10739.879999999515</v>
      </c>
      <c r="C4438" s="41">
        <f>Motor!$E$5</f>
        <v>1900</v>
      </c>
      <c r="D4438" s="41">
        <f>Motor!$E$6</f>
        <v>0</v>
      </c>
      <c r="E4438" s="41">
        <f t="shared" si="488"/>
        <v>12639.879999999515</v>
      </c>
      <c r="F4438" s="41">
        <f t="shared" si="489"/>
        <v>1053.32</v>
      </c>
      <c r="G4438" s="41">
        <f>IF(VLOOKUP(F4438,Constantes!$D$2:$E$11,2,TRUE)=0,+F4438,VLOOKUP(F4438,Constantes!$D$2:$E$11,2,TRUE))</f>
        <v>1097</v>
      </c>
      <c r="H4438" s="41">
        <f>ROUND(+Motor!$D$15*Iteración!G4438,2)</f>
        <v>51.56</v>
      </c>
      <c r="I4438" s="48">
        <f t="shared" si="490"/>
        <v>843.42999999995959</v>
      </c>
      <c r="J4438" s="41">
        <f t="shared" si="491"/>
        <v>894.98999999995965</v>
      </c>
      <c r="L4438" t="str">
        <f t="shared" si="485"/>
        <v>843,43</v>
      </c>
      <c r="M4438" s="41">
        <f t="shared" si="486"/>
        <v>894.98999999995965</v>
      </c>
    </row>
    <row r="4439" spans="2:13" x14ac:dyDescent="0.2">
      <c r="B4439" s="41">
        <f t="shared" si="487"/>
        <v>10739.999999999516</v>
      </c>
      <c r="C4439" s="41">
        <f>Motor!$E$5</f>
        <v>1900</v>
      </c>
      <c r="D4439" s="41">
        <f>Motor!$E$6</f>
        <v>0</v>
      </c>
      <c r="E4439" s="41">
        <f t="shared" si="488"/>
        <v>12639.999999999516</v>
      </c>
      <c r="F4439" s="41">
        <f t="shared" si="489"/>
        <v>1053.33</v>
      </c>
      <c r="G4439" s="41">
        <f>IF(VLOOKUP(F4439,Constantes!$D$2:$E$11,2,TRUE)=0,+F4439,VLOOKUP(F4439,Constantes!$D$2:$E$11,2,TRUE))</f>
        <v>1097</v>
      </c>
      <c r="H4439" s="41">
        <f>ROUND(+Motor!$D$15*Iteración!G4439,2)</f>
        <v>51.56</v>
      </c>
      <c r="I4439" s="48">
        <f t="shared" si="490"/>
        <v>843.43999999995958</v>
      </c>
      <c r="J4439" s="41">
        <f t="shared" si="491"/>
        <v>894.99999999995964</v>
      </c>
      <c r="L4439" t="str">
        <f t="shared" si="485"/>
        <v>843,44</v>
      </c>
      <c r="M4439" s="41">
        <f t="shared" si="486"/>
        <v>894.99999999995964</v>
      </c>
    </row>
    <row r="4440" spans="2:13" x14ac:dyDescent="0.2">
      <c r="B4440" s="41">
        <f t="shared" si="487"/>
        <v>10740.119999999515</v>
      </c>
      <c r="C4440" s="41">
        <f>Motor!$E$5</f>
        <v>1900</v>
      </c>
      <c r="D4440" s="41">
        <f>Motor!$E$6</f>
        <v>0</v>
      </c>
      <c r="E4440" s="41">
        <f t="shared" si="488"/>
        <v>12640.119999999515</v>
      </c>
      <c r="F4440" s="41">
        <f t="shared" si="489"/>
        <v>1053.3399999999999</v>
      </c>
      <c r="G4440" s="41">
        <f>IF(VLOOKUP(F4440,Constantes!$D$2:$E$11,2,TRUE)=0,+F4440,VLOOKUP(F4440,Constantes!$D$2:$E$11,2,TRUE))</f>
        <v>1097</v>
      </c>
      <c r="H4440" s="41">
        <f>ROUND(+Motor!$D$15*Iteración!G4440,2)</f>
        <v>51.56</v>
      </c>
      <c r="I4440" s="48">
        <f t="shared" si="490"/>
        <v>843.44999999995957</v>
      </c>
      <c r="J4440" s="41">
        <f t="shared" si="491"/>
        <v>895.00999999995963</v>
      </c>
      <c r="L4440" t="str">
        <f t="shared" si="485"/>
        <v>843,45</v>
      </c>
      <c r="M4440" s="41">
        <f t="shared" si="486"/>
        <v>895.00999999995963</v>
      </c>
    </row>
    <row r="4441" spans="2:13" x14ac:dyDescent="0.2">
      <c r="B4441" s="41">
        <f t="shared" si="487"/>
        <v>10740.239999999516</v>
      </c>
      <c r="C4441" s="41">
        <f>Motor!$E$5</f>
        <v>1900</v>
      </c>
      <c r="D4441" s="41">
        <f>Motor!$E$6</f>
        <v>0</v>
      </c>
      <c r="E4441" s="41">
        <f t="shared" si="488"/>
        <v>12640.239999999516</v>
      </c>
      <c r="F4441" s="41">
        <f t="shared" si="489"/>
        <v>1053.3499999999999</v>
      </c>
      <c r="G4441" s="41">
        <f>IF(VLOOKUP(F4441,Constantes!$D$2:$E$11,2,TRUE)=0,+F4441,VLOOKUP(F4441,Constantes!$D$2:$E$11,2,TRUE))</f>
        <v>1097</v>
      </c>
      <c r="H4441" s="41">
        <f>ROUND(+Motor!$D$15*Iteración!G4441,2)</f>
        <v>51.56</v>
      </c>
      <c r="I4441" s="48">
        <f t="shared" si="490"/>
        <v>843.45999999995956</v>
      </c>
      <c r="J4441" s="41">
        <f t="shared" si="491"/>
        <v>895.01999999995962</v>
      </c>
      <c r="L4441" t="str">
        <f t="shared" si="485"/>
        <v>843,46</v>
      </c>
      <c r="M4441" s="41">
        <f t="shared" si="486"/>
        <v>895.01999999995962</v>
      </c>
    </row>
    <row r="4442" spans="2:13" x14ac:dyDescent="0.2">
      <c r="B4442" s="41">
        <f t="shared" si="487"/>
        <v>10740.359999999515</v>
      </c>
      <c r="C4442" s="41">
        <f>Motor!$E$5</f>
        <v>1900</v>
      </c>
      <c r="D4442" s="41">
        <f>Motor!$E$6</f>
        <v>0</v>
      </c>
      <c r="E4442" s="41">
        <f t="shared" si="488"/>
        <v>12640.359999999515</v>
      </c>
      <c r="F4442" s="41">
        <f t="shared" si="489"/>
        <v>1053.3599999999999</v>
      </c>
      <c r="G4442" s="41">
        <f>IF(VLOOKUP(F4442,Constantes!$D$2:$E$11,2,TRUE)=0,+F4442,VLOOKUP(F4442,Constantes!$D$2:$E$11,2,TRUE))</f>
        <v>1097</v>
      </c>
      <c r="H4442" s="41">
        <f>ROUND(+Motor!$D$15*Iteración!G4442,2)</f>
        <v>51.56</v>
      </c>
      <c r="I4442" s="48">
        <f t="shared" si="490"/>
        <v>843.46999999995955</v>
      </c>
      <c r="J4442" s="41">
        <f t="shared" si="491"/>
        <v>895.02999999995961</v>
      </c>
      <c r="L4442" t="str">
        <f t="shared" si="485"/>
        <v>843,47</v>
      </c>
      <c r="M4442" s="41">
        <f t="shared" si="486"/>
        <v>895.02999999995961</v>
      </c>
    </row>
    <row r="4443" spans="2:13" x14ac:dyDescent="0.2">
      <c r="B4443" s="41">
        <f t="shared" si="487"/>
        <v>10740.479999999516</v>
      </c>
      <c r="C4443" s="41">
        <f>Motor!$E$5</f>
        <v>1900</v>
      </c>
      <c r="D4443" s="41">
        <f>Motor!$E$6</f>
        <v>0</v>
      </c>
      <c r="E4443" s="41">
        <f t="shared" si="488"/>
        <v>12640.479999999516</v>
      </c>
      <c r="F4443" s="41">
        <f t="shared" si="489"/>
        <v>1053.3699999999999</v>
      </c>
      <c r="G4443" s="41">
        <f>IF(VLOOKUP(F4443,Constantes!$D$2:$E$11,2,TRUE)=0,+F4443,VLOOKUP(F4443,Constantes!$D$2:$E$11,2,TRUE))</f>
        <v>1097</v>
      </c>
      <c r="H4443" s="41">
        <f>ROUND(+Motor!$D$15*Iteración!G4443,2)</f>
        <v>51.56</v>
      </c>
      <c r="I4443" s="48">
        <f t="shared" si="490"/>
        <v>843.47999999995955</v>
      </c>
      <c r="J4443" s="41">
        <f t="shared" si="491"/>
        <v>895.0399999999596</v>
      </c>
      <c r="L4443" t="str">
        <f t="shared" si="485"/>
        <v>843,48</v>
      </c>
      <c r="M4443" s="41">
        <f t="shared" si="486"/>
        <v>895.0399999999596</v>
      </c>
    </row>
    <row r="4444" spans="2:13" x14ac:dyDescent="0.2">
      <c r="B4444" s="41">
        <f t="shared" si="487"/>
        <v>10740.599999999515</v>
      </c>
      <c r="C4444" s="41">
        <f>Motor!$E$5</f>
        <v>1900</v>
      </c>
      <c r="D4444" s="41">
        <f>Motor!$E$6</f>
        <v>0</v>
      </c>
      <c r="E4444" s="41">
        <f t="shared" si="488"/>
        <v>12640.599999999515</v>
      </c>
      <c r="F4444" s="41">
        <f t="shared" si="489"/>
        <v>1053.3800000000001</v>
      </c>
      <c r="G4444" s="41">
        <f>IF(VLOOKUP(F4444,Constantes!$D$2:$E$11,2,TRUE)=0,+F4444,VLOOKUP(F4444,Constantes!$D$2:$E$11,2,TRUE))</f>
        <v>1097</v>
      </c>
      <c r="H4444" s="41">
        <f>ROUND(+Motor!$D$15*Iteración!G4444,2)</f>
        <v>51.56</v>
      </c>
      <c r="I4444" s="48">
        <f t="shared" si="490"/>
        <v>843.48999999995954</v>
      </c>
      <c r="J4444" s="41">
        <f t="shared" si="491"/>
        <v>895.0499999999596</v>
      </c>
      <c r="L4444" t="str">
        <f t="shared" si="485"/>
        <v>843,49</v>
      </c>
      <c r="M4444" s="41">
        <f t="shared" si="486"/>
        <v>895.0499999999596</v>
      </c>
    </row>
    <row r="4445" spans="2:13" x14ac:dyDescent="0.2">
      <c r="B4445" s="41">
        <f t="shared" si="487"/>
        <v>10740.719999999515</v>
      </c>
      <c r="C4445" s="41">
        <f>Motor!$E$5</f>
        <v>1900</v>
      </c>
      <c r="D4445" s="41">
        <f>Motor!$E$6</f>
        <v>0</v>
      </c>
      <c r="E4445" s="41">
        <f t="shared" si="488"/>
        <v>12640.719999999515</v>
      </c>
      <c r="F4445" s="41">
        <f t="shared" si="489"/>
        <v>1053.3900000000001</v>
      </c>
      <c r="G4445" s="41">
        <f>IF(VLOOKUP(F4445,Constantes!$D$2:$E$11,2,TRUE)=0,+F4445,VLOOKUP(F4445,Constantes!$D$2:$E$11,2,TRUE))</f>
        <v>1097</v>
      </c>
      <c r="H4445" s="41">
        <f>ROUND(+Motor!$D$15*Iteración!G4445,2)</f>
        <v>51.56</v>
      </c>
      <c r="I4445" s="48">
        <f t="shared" si="490"/>
        <v>843.49999999995953</v>
      </c>
      <c r="J4445" s="41">
        <f t="shared" si="491"/>
        <v>895.05999999995959</v>
      </c>
      <c r="L4445" t="str">
        <f t="shared" ref="L4445:L4508" si="492">TEXT(I4445,"0,00")</f>
        <v>843,50</v>
      </c>
      <c r="M4445" s="41">
        <f t="shared" ref="M4445:M4508" si="493">+J4445</f>
        <v>895.05999999995959</v>
      </c>
    </row>
    <row r="4446" spans="2:13" x14ac:dyDescent="0.2">
      <c r="B4446" s="41">
        <f t="shared" si="487"/>
        <v>10740.839999999514</v>
      </c>
      <c r="C4446" s="41">
        <f>Motor!$E$5</f>
        <v>1900</v>
      </c>
      <c r="D4446" s="41">
        <f>Motor!$E$6</f>
        <v>0</v>
      </c>
      <c r="E4446" s="41">
        <f t="shared" si="488"/>
        <v>12640.839999999514</v>
      </c>
      <c r="F4446" s="41">
        <f t="shared" si="489"/>
        <v>1053.4000000000001</v>
      </c>
      <c r="G4446" s="41">
        <f>IF(VLOOKUP(F4446,Constantes!$D$2:$E$11,2,TRUE)=0,+F4446,VLOOKUP(F4446,Constantes!$D$2:$E$11,2,TRUE))</f>
        <v>1097</v>
      </c>
      <c r="H4446" s="41">
        <f>ROUND(+Motor!$D$15*Iteración!G4446,2)</f>
        <v>51.56</v>
      </c>
      <c r="I4446" s="48">
        <f t="shared" si="490"/>
        <v>843.50999999995952</v>
      </c>
      <c r="J4446" s="41">
        <f t="shared" si="491"/>
        <v>895.06999999995958</v>
      </c>
      <c r="L4446" t="str">
        <f t="shared" si="492"/>
        <v>843,51</v>
      </c>
      <c r="M4446" s="41">
        <f t="shared" si="493"/>
        <v>895.06999999995958</v>
      </c>
    </row>
    <row r="4447" spans="2:13" x14ac:dyDescent="0.2">
      <c r="B4447" s="41">
        <f t="shared" si="487"/>
        <v>10740.959999999515</v>
      </c>
      <c r="C4447" s="41">
        <f>Motor!$E$5</f>
        <v>1900</v>
      </c>
      <c r="D4447" s="41">
        <f>Motor!$E$6</f>
        <v>0</v>
      </c>
      <c r="E4447" s="41">
        <f t="shared" si="488"/>
        <v>12640.959999999515</v>
      </c>
      <c r="F4447" s="41">
        <f t="shared" si="489"/>
        <v>1053.4100000000001</v>
      </c>
      <c r="G4447" s="41">
        <f>IF(VLOOKUP(F4447,Constantes!$D$2:$E$11,2,TRUE)=0,+F4447,VLOOKUP(F4447,Constantes!$D$2:$E$11,2,TRUE))</f>
        <v>1097</v>
      </c>
      <c r="H4447" s="41">
        <f>ROUND(+Motor!$D$15*Iteración!G4447,2)</f>
        <v>51.56</v>
      </c>
      <c r="I4447" s="48">
        <f t="shared" si="490"/>
        <v>843.51999999995951</v>
      </c>
      <c r="J4447" s="41">
        <f t="shared" si="491"/>
        <v>895.07999999995957</v>
      </c>
      <c r="L4447" t="str">
        <f t="shared" si="492"/>
        <v>843,52</v>
      </c>
      <c r="M4447" s="41">
        <f t="shared" si="493"/>
        <v>895.07999999995957</v>
      </c>
    </row>
    <row r="4448" spans="2:13" x14ac:dyDescent="0.2">
      <c r="B4448" s="41">
        <f t="shared" si="487"/>
        <v>10741.079999999514</v>
      </c>
      <c r="C4448" s="41">
        <f>Motor!$E$5</f>
        <v>1900</v>
      </c>
      <c r="D4448" s="41">
        <f>Motor!$E$6</f>
        <v>0</v>
      </c>
      <c r="E4448" s="41">
        <f t="shared" si="488"/>
        <v>12641.079999999514</v>
      </c>
      <c r="F4448" s="41">
        <f t="shared" si="489"/>
        <v>1053.42</v>
      </c>
      <c r="G4448" s="41">
        <f>IF(VLOOKUP(F4448,Constantes!$D$2:$E$11,2,TRUE)=0,+F4448,VLOOKUP(F4448,Constantes!$D$2:$E$11,2,TRUE))</f>
        <v>1097</v>
      </c>
      <c r="H4448" s="41">
        <f>ROUND(+Motor!$D$15*Iteración!G4448,2)</f>
        <v>51.56</v>
      </c>
      <c r="I4448" s="48">
        <f t="shared" si="490"/>
        <v>843.5299999999595</v>
      </c>
      <c r="J4448" s="41">
        <f t="shared" si="491"/>
        <v>895.08999999995956</v>
      </c>
      <c r="L4448" t="str">
        <f t="shared" si="492"/>
        <v>843,53</v>
      </c>
      <c r="M4448" s="41">
        <f t="shared" si="493"/>
        <v>895.08999999995956</v>
      </c>
    </row>
    <row r="4449" spans="2:13" x14ac:dyDescent="0.2">
      <c r="B4449" s="41">
        <f t="shared" si="487"/>
        <v>10741.199999999515</v>
      </c>
      <c r="C4449" s="41">
        <f>Motor!$E$5</f>
        <v>1900</v>
      </c>
      <c r="D4449" s="41">
        <f>Motor!$E$6</f>
        <v>0</v>
      </c>
      <c r="E4449" s="41">
        <f t="shared" si="488"/>
        <v>12641.199999999515</v>
      </c>
      <c r="F4449" s="41">
        <f t="shared" si="489"/>
        <v>1053.43</v>
      </c>
      <c r="G4449" s="41">
        <f>IF(VLOOKUP(F4449,Constantes!$D$2:$E$11,2,TRUE)=0,+F4449,VLOOKUP(F4449,Constantes!$D$2:$E$11,2,TRUE))</f>
        <v>1097</v>
      </c>
      <c r="H4449" s="41">
        <f>ROUND(+Motor!$D$15*Iteración!G4449,2)</f>
        <v>51.56</v>
      </c>
      <c r="I4449" s="48">
        <f t="shared" si="490"/>
        <v>843.53999999995949</v>
      </c>
      <c r="J4449" s="41">
        <f t="shared" si="491"/>
        <v>895.09999999995955</v>
      </c>
      <c r="L4449" t="str">
        <f t="shared" si="492"/>
        <v>843,54</v>
      </c>
      <c r="M4449" s="41">
        <f t="shared" si="493"/>
        <v>895.09999999995955</v>
      </c>
    </row>
    <row r="4450" spans="2:13" x14ac:dyDescent="0.2">
      <c r="B4450" s="41">
        <f t="shared" si="487"/>
        <v>10741.319999999514</v>
      </c>
      <c r="C4450" s="41">
        <f>Motor!$E$5</f>
        <v>1900</v>
      </c>
      <c r="D4450" s="41">
        <f>Motor!$E$6</f>
        <v>0</v>
      </c>
      <c r="E4450" s="41">
        <f t="shared" si="488"/>
        <v>12641.319999999514</v>
      </c>
      <c r="F4450" s="41">
        <f t="shared" si="489"/>
        <v>1053.44</v>
      </c>
      <c r="G4450" s="41">
        <f>IF(VLOOKUP(F4450,Constantes!$D$2:$E$11,2,TRUE)=0,+F4450,VLOOKUP(F4450,Constantes!$D$2:$E$11,2,TRUE))</f>
        <v>1097</v>
      </c>
      <c r="H4450" s="41">
        <f>ROUND(+Motor!$D$15*Iteración!G4450,2)</f>
        <v>51.56</v>
      </c>
      <c r="I4450" s="48">
        <f t="shared" si="490"/>
        <v>843.54999999995948</v>
      </c>
      <c r="J4450" s="41">
        <f t="shared" si="491"/>
        <v>895.10999999995954</v>
      </c>
      <c r="L4450" t="str">
        <f t="shared" si="492"/>
        <v>843,55</v>
      </c>
      <c r="M4450" s="41">
        <f t="shared" si="493"/>
        <v>895.10999999995954</v>
      </c>
    </row>
    <row r="4451" spans="2:13" x14ac:dyDescent="0.2">
      <c r="B4451" s="41">
        <f t="shared" si="487"/>
        <v>10741.439999999515</v>
      </c>
      <c r="C4451" s="41">
        <f>Motor!$E$5</f>
        <v>1900</v>
      </c>
      <c r="D4451" s="41">
        <f>Motor!$E$6</f>
        <v>0</v>
      </c>
      <c r="E4451" s="41">
        <f t="shared" si="488"/>
        <v>12641.439999999515</v>
      </c>
      <c r="F4451" s="41">
        <f t="shared" si="489"/>
        <v>1053.45</v>
      </c>
      <c r="G4451" s="41">
        <f>IF(VLOOKUP(F4451,Constantes!$D$2:$E$11,2,TRUE)=0,+F4451,VLOOKUP(F4451,Constantes!$D$2:$E$11,2,TRUE))</f>
        <v>1097</v>
      </c>
      <c r="H4451" s="41">
        <f>ROUND(+Motor!$D$15*Iteración!G4451,2)</f>
        <v>51.56</v>
      </c>
      <c r="I4451" s="48">
        <f t="shared" si="490"/>
        <v>843.55999999995947</v>
      </c>
      <c r="J4451" s="41">
        <f t="shared" si="491"/>
        <v>895.11999999995953</v>
      </c>
      <c r="L4451" t="str">
        <f t="shared" si="492"/>
        <v>843,56</v>
      </c>
      <c r="M4451" s="41">
        <f t="shared" si="493"/>
        <v>895.11999999995953</v>
      </c>
    </row>
    <row r="4452" spans="2:13" x14ac:dyDescent="0.2">
      <c r="B4452" s="41">
        <f t="shared" si="487"/>
        <v>10741.559999999514</v>
      </c>
      <c r="C4452" s="41">
        <f>Motor!$E$5</f>
        <v>1900</v>
      </c>
      <c r="D4452" s="41">
        <f>Motor!$E$6</f>
        <v>0</v>
      </c>
      <c r="E4452" s="41">
        <f t="shared" si="488"/>
        <v>12641.559999999514</v>
      </c>
      <c r="F4452" s="41">
        <f t="shared" si="489"/>
        <v>1053.46</v>
      </c>
      <c r="G4452" s="41">
        <f>IF(VLOOKUP(F4452,Constantes!$D$2:$E$11,2,TRUE)=0,+F4452,VLOOKUP(F4452,Constantes!$D$2:$E$11,2,TRUE))</f>
        <v>1097</v>
      </c>
      <c r="H4452" s="41">
        <f>ROUND(+Motor!$D$15*Iteración!G4452,2)</f>
        <v>51.56</v>
      </c>
      <c r="I4452" s="48">
        <f t="shared" si="490"/>
        <v>843.56999999995946</v>
      </c>
      <c r="J4452" s="41">
        <f t="shared" si="491"/>
        <v>895.12999999995952</v>
      </c>
      <c r="L4452" t="str">
        <f t="shared" si="492"/>
        <v>843,57</v>
      </c>
      <c r="M4452" s="41">
        <f t="shared" si="493"/>
        <v>895.12999999995952</v>
      </c>
    </row>
    <row r="4453" spans="2:13" x14ac:dyDescent="0.2">
      <c r="B4453" s="41">
        <f t="shared" si="487"/>
        <v>10741.679999999515</v>
      </c>
      <c r="C4453" s="41">
        <f>Motor!$E$5</f>
        <v>1900</v>
      </c>
      <c r="D4453" s="41">
        <f>Motor!$E$6</f>
        <v>0</v>
      </c>
      <c r="E4453" s="41">
        <f t="shared" si="488"/>
        <v>12641.679999999515</v>
      </c>
      <c r="F4453" s="41">
        <f t="shared" si="489"/>
        <v>1053.47</v>
      </c>
      <c r="G4453" s="41">
        <f>IF(VLOOKUP(F4453,Constantes!$D$2:$E$11,2,TRUE)=0,+F4453,VLOOKUP(F4453,Constantes!$D$2:$E$11,2,TRUE))</f>
        <v>1097</v>
      </c>
      <c r="H4453" s="41">
        <f>ROUND(+Motor!$D$15*Iteración!G4453,2)</f>
        <v>51.56</v>
      </c>
      <c r="I4453" s="48">
        <f t="shared" si="490"/>
        <v>843.57999999995945</v>
      </c>
      <c r="J4453" s="41">
        <f t="shared" si="491"/>
        <v>895.13999999995951</v>
      </c>
      <c r="L4453" t="str">
        <f t="shared" si="492"/>
        <v>843,58</v>
      </c>
      <c r="M4453" s="41">
        <f t="shared" si="493"/>
        <v>895.13999999995951</v>
      </c>
    </row>
    <row r="4454" spans="2:13" x14ac:dyDescent="0.2">
      <c r="B4454" s="41">
        <f t="shared" si="487"/>
        <v>10741.799999999514</v>
      </c>
      <c r="C4454" s="41">
        <f>Motor!$E$5</f>
        <v>1900</v>
      </c>
      <c r="D4454" s="41">
        <f>Motor!$E$6</f>
        <v>0</v>
      </c>
      <c r="E4454" s="41">
        <f t="shared" si="488"/>
        <v>12641.799999999514</v>
      </c>
      <c r="F4454" s="41">
        <f t="shared" si="489"/>
        <v>1053.48</v>
      </c>
      <c r="G4454" s="41">
        <f>IF(VLOOKUP(F4454,Constantes!$D$2:$E$11,2,TRUE)=0,+F4454,VLOOKUP(F4454,Constantes!$D$2:$E$11,2,TRUE))</f>
        <v>1097</v>
      </c>
      <c r="H4454" s="41">
        <f>ROUND(+Motor!$D$15*Iteración!G4454,2)</f>
        <v>51.56</v>
      </c>
      <c r="I4454" s="48">
        <f t="shared" si="490"/>
        <v>843.58999999995945</v>
      </c>
      <c r="J4454" s="41">
        <f t="shared" si="491"/>
        <v>895.1499999999595</v>
      </c>
      <c r="L4454" t="str">
        <f t="shared" si="492"/>
        <v>843,59</v>
      </c>
      <c r="M4454" s="41">
        <f t="shared" si="493"/>
        <v>895.1499999999595</v>
      </c>
    </row>
    <row r="4455" spans="2:13" x14ac:dyDescent="0.2">
      <c r="B4455" s="41">
        <f t="shared" si="487"/>
        <v>10741.919999999514</v>
      </c>
      <c r="C4455" s="41">
        <f>Motor!$E$5</f>
        <v>1900</v>
      </c>
      <c r="D4455" s="41">
        <f>Motor!$E$6</f>
        <v>0</v>
      </c>
      <c r="E4455" s="41">
        <f t="shared" si="488"/>
        <v>12641.919999999514</v>
      </c>
      <c r="F4455" s="41">
        <f t="shared" si="489"/>
        <v>1053.49</v>
      </c>
      <c r="G4455" s="41">
        <f>IF(VLOOKUP(F4455,Constantes!$D$2:$E$11,2,TRUE)=0,+F4455,VLOOKUP(F4455,Constantes!$D$2:$E$11,2,TRUE))</f>
        <v>1097</v>
      </c>
      <c r="H4455" s="41">
        <f>ROUND(+Motor!$D$15*Iteración!G4455,2)</f>
        <v>51.56</v>
      </c>
      <c r="I4455" s="48">
        <f t="shared" si="490"/>
        <v>843.59999999995944</v>
      </c>
      <c r="J4455" s="41">
        <f t="shared" si="491"/>
        <v>895.1599999999595</v>
      </c>
      <c r="L4455" t="str">
        <f t="shared" si="492"/>
        <v>843,60</v>
      </c>
      <c r="M4455" s="41">
        <f t="shared" si="493"/>
        <v>895.1599999999595</v>
      </c>
    </row>
    <row r="4456" spans="2:13" x14ac:dyDescent="0.2">
      <c r="B4456" s="41">
        <f t="shared" si="487"/>
        <v>10742.039999999513</v>
      </c>
      <c r="C4456" s="41">
        <f>Motor!$E$5</f>
        <v>1900</v>
      </c>
      <c r="D4456" s="41">
        <f>Motor!$E$6</f>
        <v>0</v>
      </c>
      <c r="E4456" s="41">
        <f t="shared" si="488"/>
        <v>12642.039999999513</v>
      </c>
      <c r="F4456" s="41">
        <f t="shared" si="489"/>
        <v>1053.5</v>
      </c>
      <c r="G4456" s="41">
        <f>IF(VLOOKUP(F4456,Constantes!$D$2:$E$11,2,TRUE)=0,+F4456,VLOOKUP(F4456,Constantes!$D$2:$E$11,2,TRUE))</f>
        <v>1097</v>
      </c>
      <c r="H4456" s="41">
        <f>ROUND(+Motor!$D$15*Iteración!G4456,2)</f>
        <v>51.56</v>
      </c>
      <c r="I4456" s="48">
        <f t="shared" si="490"/>
        <v>843.60999999995943</v>
      </c>
      <c r="J4456" s="41">
        <f t="shared" si="491"/>
        <v>895.16999999995949</v>
      </c>
      <c r="L4456" t="str">
        <f t="shared" si="492"/>
        <v>843,61</v>
      </c>
      <c r="M4456" s="41">
        <f t="shared" si="493"/>
        <v>895.16999999995949</v>
      </c>
    </row>
    <row r="4457" spans="2:13" x14ac:dyDescent="0.2">
      <c r="B4457" s="41">
        <f t="shared" si="487"/>
        <v>10742.159999999514</v>
      </c>
      <c r="C4457" s="41">
        <f>Motor!$E$5</f>
        <v>1900</v>
      </c>
      <c r="D4457" s="41">
        <f>Motor!$E$6</f>
        <v>0</v>
      </c>
      <c r="E4457" s="41">
        <f t="shared" si="488"/>
        <v>12642.159999999514</v>
      </c>
      <c r="F4457" s="41">
        <f t="shared" si="489"/>
        <v>1053.51</v>
      </c>
      <c r="G4457" s="41">
        <f>IF(VLOOKUP(F4457,Constantes!$D$2:$E$11,2,TRUE)=0,+F4457,VLOOKUP(F4457,Constantes!$D$2:$E$11,2,TRUE))</f>
        <v>1097</v>
      </c>
      <c r="H4457" s="41">
        <f>ROUND(+Motor!$D$15*Iteración!G4457,2)</f>
        <v>51.56</v>
      </c>
      <c r="I4457" s="48">
        <f t="shared" si="490"/>
        <v>843.61999999995942</v>
      </c>
      <c r="J4457" s="41">
        <f t="shared" si="491"/>
        <v>895.17999999995948</v>
      </c>
      <c r="L4457" t="str">
        <f t="shared" si="492"/>
        <v>843,62</v>
      </c>
      <c r="M4457" s="41">
        <f t="shared" si="493"/>
        <v>895.17999999995948</v>
      </c>
    </row>
    <row r="4458" spans="2:13" x14ac:dyDescent="0.2">
      <c r="B4458" s="41">
        <f t="shared" si="487"/>
        <v>10742.279999999513</v>
      </c>
      <c r="C4458" s="41">
        <f>Motor!$E$5</f>
        <v>1900</v>
      </c>
      <c r="D4458" s="41">
        <f>Motor!$E$6</f>
        <v>0</v>
      </c>
      <c r="E4458" s="41">
        <f t="shared" si="488"/>
        <v>12642.279999999513</v>
      </c>
      <c r="F4458" s="41">
        <f t="shared" si="489"/>
        <v>1053.52</v>
      </c>
      <c r="G4458" s="41">
        <f>IF(VLOOKUP(F4458,Constantes!$D$2:$E$11,2,TRUE)=0,+F4458,VLOOKUP(F4458,Constantes!$D$2:$E$11,2,TRUE))</f>
        <v>1097</v>
      </c>
      <c r="H4458" s="41">
        <f>ROUND(+Motor!$D$15*Iteración!G4458,2)</f>
        <v>51.56</v>
      </c>
      <c r="I4458" s="48">
        <f t="shared" si="490"/>
        <v>843.62999999995941</v>
      </c>
      <c r="J4458" s="41">
        <f t="shared" si="491"/>
        <v>895.18999999995947</v>
      </c>
      <c r="L4458" t="str">
        <f t="shared" si="492"/>
        <v>843,63</v>
      </c>
      <c r="M4458" s="41">
        <f t="shared" si="493"/>
        <v>895.18999999995947</v>
      </c>
    </row>
    <row r="4459" spans="2:13" x14ac:dyDescent="0.2">
      <c r="B4459" s="41">
        <f t="shared" si="487"/>
        <v>10742.399999999514</v>
      </c>
      <c r="C4459" s="41">
        <f>Motor!$E$5</f>
        <v>1900</v>
      </c>
      <c r="D4459" s="41">
        <f>Motor!$E$6</f>
        <v>0</v>
      </c>
      <c r="E4459" s="41">
        <f t="shared" si="488"/>
        <v>12642.399999999514</v>
      </c>
      <c r="F4459" s="41">
        <f t="shared" si="489"/>
        <v>1053.53</v>
      </c>
      <c r="G4459" s="41">
        <f>IF(VLOOKUP(F4459,Constantes!$D$2:$E$11,2,TRUE)=0,+F4459,VLOOKUP(F4459,Constantes!$D$2:$E$11,2,TRUE))</f>
        <v>1097</v>
      </c>
      <c r="H4459" s="41">
        <f>ROUND(+Motor!$D$15*Iteración!G4459,2)</f>
        <v>51.56</v>
      </c>
      <c r="I4459" s="48">
        <f t="shared" si="490"/>
        <v>843.6399999999594</v>
      </c>
      <c r="J4459" s="41">
        <f t="shared" si="491"/>
        <v>895.19999999995946</v>
      </c>
      <c r="L4459" t="str">
        <f t="shared" si="492"/>
        <v>843,64</v>
      </c>
      <c r="M4459" s="41">
        <f t="shared" si="493"/>
        <v>895.19999999995946</v>
      </c>
    </row>
    <row r="4460" spans="2:13" x14ac:dyDescent="0.2">
      <c r="B4460" s="41">
        <f t="shared" si="487"/>
        <v>10742.519999999513</v>
      </c>
      <c r="C4460" s="41">
        <f>Motor!$E$5</f>
        <v>1900</v>
      </c>
      <c r="D4460" s="41">
        <f>Motor!$E$6</f>
        <v>0</v>
      </c>
      <c r="E4460" s="41">
        <f t="shared" si="488"/>
        <v>12642.519999999513</v>
      </c>
      <c r="F4460" s="41">
        <f t="shared" si="489"/>
        <v>1053.54</v>
      </c>
      <c r="G4460" s="41">
        <f>IF(VLOOKUP(F4460,Constantes!$D$2:$E$11,2,TRUE)=0,+F4460,VLOOKUP(F4460,Constantes!$D$2:$E$11,2,TRUE))</f>
        <v>1097</v>
      </c>
      <c r="H4460" s="41">
        <f>ROUND(+Motor!$D$15*Iteración!G4460,2)</f>
        <v>51.56</v>
      </c>
      <c r="I4460" s="48">
        <f t="shared" si="490"/>
        <v>843.64999999995939</v>
      </c>
      <c r="J4460" s="41">
        <f t="shared" si="491"/>
        <v>895.20999999995945</v>
      </c>
      <c r="L4460" t="str">
        <f t="shared" si="492"/>
        <v>843,65</v>
      </c>
      <c r="M4460" s="41">
        <f t="shared" si="493"/>
        <v>895.20999999995945</v>
      </c>
    </row>
    <row r="4461" spans="2:13" x14ac:dyDescent="0.2">
      <c r="B4461" s="41">
        <f t="shared" si="487"/>
        <v>10742.639999999514</v>
      </c>
      <c r="C4461" s="41">
        <f>Motor!$E$5</f>
        <v>1900</v>
      </c>
      <c r="D4461" s="41">
        <f>Motor!$E$6</f>
        <v>0</v>
      </c>
      <c r="E4461" s="41">
        <f t="shared" si="488"/>
        <v>12642.639999999514</v>
      </c>
      <c r="F4461" s="41">
        <f t="shared" si="489"/>
        <v>1053.55</v>
      </c>
      <c r="G4461" s="41">
        <f>IF(VLOOKUP(F4461,Constantes!$D$2:$E$11,2,TRUE)=0,+F4461,VLOOKUP(F4461,Constantes!$D$2:$E$11,2,TRUE))</f>
        <v>1097</v>
      </c>
      <c r="H4461" s="41">
        <f>ROUND(+Motor!$D$15*Iteración!G4461,2)</f>
        <v>51.56</v>
      </c>
      <c r="I4461" s="48">
        <f t="shared" si="490"/>
        <v>843.65999999995938</v>
      </c>
      <c r="J4461" s="41">
        <f t="shared" si="491"/>
        <v>895.21999999995944</v>
      </c>
      <c r="L4461" t="str">
        <f t="shared" si="492"/>
        <v>843,66</v>
      </c>
      <c r="M4461" s="41">
        <f t="shared" si="493"/>
        <v>895.21999999995944</v>
      </c>
    </row>
    <row r="4462" spans="2:13" x14ac:dyDescent="0.2">
      <c r="B4462" s="41">
        <f t="shared" si="487"/>
        <v>10742.759999999513</v>
      </c>
      <c r="C4462" s="41">
        <f>Motor!$E$5</f>
        <v>1900</v>
      </c>
      <c r="D4462" s="41">
        <f>Motor!$E$6</f>
        <v>0</v>
      </c>
      <c r="E4462" s="41">
        <f t="shared" si="488"/>
        <v>12642.759999999513</v>
      </c>
      <c r="F4462" s="41">
        <f t="shared" si="489"/>
        <v>1053.56</v>
      </c>
      <c r="G4462" s="41">
        <f>IF(VLOOKUP(F4462,Constantes!$D$2:$E$11,2,TRUE)=0,+F4462,VLOOKUP(F4462,Constantes!$D$2:$E$11,2,TRUE))</f>
        <v>1097</v>
      </c>
      <c r="H4462" s="41">
        <f>ROUND(+Motor!$D$15*Iteración!G4462,2)</f>
        <v>51.56</v>
      </c>
      <c r="I4462" s="48">
        <f t="shared" si="490"/>
        <v>843.66999999995937</v>
      </c>
      <c r="J4462" s="41">
        <f t="shared" si="491"/>
        <v>895.22999999995943</v>
      </c>
      <c r="L4462" t="str">
        <f t="shared" si="492"/>
        <v>843,67</v>
      </c>
      <c r="M4462" s="41">
        <f t="shared" si="493"/>
        <v>895.22999999995943</v>
      </c>
    </row>
    <row r="4463" spans="2:13" x14ac:dyDescent="0.2">
      <c r="B4463" s="41">
        <f t="shared" si="487"/>
        <v>10742.879999999514</v>
      </c>
      <c r="C4463" s="41">
        <f>Motor!$E$5</f>
        <v>1900</v>
      </c>
      <c r="D4463" s="41">
        <f>Motor!$E$6</f>
        <v>0</v>
      </c>
      <c r="E4463" s="41">
        <f t="shared" si="488"/>
        <v>12642.879999999514</v>
      </c>
      <c r="F4463" s="41">
        <f t="shared" si="489"/>
        <v>1053.57</v>
      </c>
      <c r="G4463" s="41">
        <f>IF(VLOOKUP(F4463,Constantes!$D$2:$E$11,2,TRUE)=0,+F4463,VLOOKUP(F4463,Constantes!$D$2:$E$11,2,TRUE))</f>
        <v>1097</v>
      </c>
      <c r="H4463" s="41">
        <f>ROUND(+Motor!$D$15*Iteración!G4463,2)</f>
        <v>51.56</v>
      </c>
      <c r="I4463" s="48">
        <f t="shared" si="490"/>
        <v>843.67999999995936</v>
      </c>
      <c r="J4463" s="41">
        <f t="shared" si="491"/>
        <v>895.23999999995942</v>
      </c>
      <c r="L4463" t="str">
        <f t="shared" si="492"/>
        <v>843,68</v>
      </c>
      <c r="M4463" s="41">
        <f t="shared" si="493"/>
        <v>895.23999999995942</v>
      </c>
    </row>
    <row r="4464" spans="2:13" x14ac:dyDescent="0.2">
      <c r="B4464" s="41">
        <f t="shared" si="487"/>
        <v>10742.999999999513</v>
      </c>
      <c r="C4464" s="41">
        <f>Motor!$E$5</f>
        <v>1900</v>
      </c>
      <c r="D4464" s="41">
        <f>Motor!$E$6</f>
        <v>0</v>
      </c>
      <c r="E4464" s="41">
        <f t="shared" si="488"/>
        <v>12642.999999999513</v>
      </c>
      <c r="F4464" s="41">
        <f t="shared" si="489"/>
        <v>1053.58</v>
      </c>
      <c r="G4464" s="41">
        <f>IF(VLOOKUP(F4464,Constantes!$D$2:$E$11,2,TRUE)=0,+F4464,VLOOKUP(F4464,Constantes!$D$2:$E$11,2,TRUE))</f>
        <v>1097</v>
      </c>
      <c r="H4464" s="41">
        <f>ROUND(+Motor!$D$15*Iteración!G4464,2)</f>
        <v>51.56</v>
      </c>
      <c r="I4464" s="48">
        <f t="shared" si="490"/>
        <v>843.68999999995935</v>
      </c>
      <c r="J4464" s="41">
        <f t="shared" si="491"/>
        <v>895.24999999995941</v>
      </c>
      <c r="L4464" t="str">
        <f t="shared" si="492"/>
        <v>843,69</v>
      </c>
      <c r="M4464" s="41">
        <f t="shared" si="493"/>
        <v>895.24999999995941</v>
      </c>
    </row>
    <row r="4465" spans="2:13" x14ac:dyDescent="0.2">
      <c r="B4465" s="41">
        <f t="shared" si="487"/>
        <v>10743.119999999513</v>
      </c>
      <c r="C4465" s="41">
        <f>Motor!$E$5</f>
        <v>1900</v>
      </c>
      <c r="D4465" s="41">
        <f>Motor!$E$6</f>
        <v>0</v>
      </c>
      <c r="E4465" s="41">
        <f t="shared" si="488"/>
        <v>12643.119999999513</v>
      </c>
      <c r="F4465" s="41">
        <f t="shared" si="489"/>
        <v>1053.5899999999999</v>
      </c>
      <c r="G4465" s="41">
        <f>IF(VLOOKUP(F4465,Constantes!$D$2:$E$11,2,TRUE)=0,+F4465,VLOOKUP(F4465,Constantes!$D$2:$E$11,2,TRUE))</f>
        <v>1097</v>
      </c>
      <c r="H4465" s="41">
        <f>ROUND(+Motor!$D$15*Iteración!G4465,2)</f>
        <v>51.56</v>
      </c>
      <c r="I4465" s="48">
        <f t="shared" si="490"/>
        <v>843.69999999995935</v>
      </c>
      <c r="J4465" s="41">
        <f t="shared" si="491"/>
        <v>895.2599999999594</v>
      </c>
      <c r="L4465" t="str">
        <f t="shared" si="492"/>
        <v>843,70</v>
      </c>
      <c r="M4465" s="41">
        <f t="shared" si="493"/>
        <v>895.2599999999594</v>
      </c>
    </row>
    <row r="4466" spans="2:13" x14ac:dyDescent="0.2">
      <c r="B4466" s="41">
        <f t="shared" si="487"/>
        <v>10743.239999999512</v>
      </c>
      <c r="C4466" s="41">
        <f>Motor!$E$5</f>
        <v>1900</v>
      </c>
      <c r="D4466" s="41">
        <f>Motor!$E$6</f>
        <v>0</v>
      </c>
      <c r="E4466" s="41">
        <f t="shared" si="488"/>
        <v>12643.239999999512</v>
      </c>
      <c r="F4466" s="41">
        <f t="shared" si="489"/>
        <v>1053.5999999999999</v>
      </c>
      <c r="G4466" s="41">
        <f>IF(VLOOKUP(F4466,Constantes!$D$2:$E$11,2,TRUE)=0,+F4466,VLOOKUP(F4466,Constantes!$D$2:$E$11,2,TRUE))</f>
        <v>1097</v>
      </c>
      <c r="H4466" s="41">
        <f>ROUND(+Motor!$D$15*Iteración!G4466,2)</f>
        <v>51.56</v>
      </c>
      <c r="I4466" s="48">
        <f t="shared" si="490"/>
        <v>843.70999999995934</v>
      </c>
      <c r="J4466" s="41">
        <f t="shared" si="491"/>
        <v>895.2699999999594</v>
      </c>
      <c r="L4466" t="str">
        <f t="shared" si="492"/>
        <v>843,71</v>
      </c>
      <c r="M4466" s="41">
        <f t="shared" si="493"/>
        <v>895.2699999999594</v>
      </c>
    </row>
    <row r="4467" spans="2:13" x14ac:dyDescent="0.2">
      <c r="B4467" s="41">
        <f t="shared" si="487"/>
        <v>10743.359999999513</v>
      </c>
      <c r="C4467" s="41">
        <f>Motor!$E$5</f>
        <v>1900</v>
      </c>
      <c r="D4467" s="41">
        <f>Motor!$E$6</f>
        <v>0</v>
      </c>
      <c r="E4467" s="41">
        <f t="shared" si="488"/>
        <v>12643.359999999513</v>
      </c>
      <c r="F4467" s="41">
        <f t="shared" si="489"/>
        <v>1053.6099999999999</v>
      </c>
      <c r="G4467" s="41">
        <f>IF(VLOOKUP(F4467,Constantes!$D$2:$E$11,2,TRUE)=0,+F4467,VLOOKUP(F4467,Constantes!$D$2:$E$11,2,TRUE))</f>
        <v>1097</v>
      </c>
      <c r="H4467" s="41">
        <f>ROUND(+Motor!$D$15*Iteración!G4467,2)</f>
        <v>51.56</v>
      </c>
      <c r="I4467" s="48">
        <f t="shared" si="490"/>
        <v>843.71999999995933</v>
      </c>
      <c r="J4467" s="41">
        <f t="shared" si="491"/>
        <v>895.27999999995939</v>
      </c>
      <c r="L4467" t="str">
        <f t="shared" si="492"/>
        <v>843,72</v>
      </c>
      <c r="M4467" s="41">
        <f t="shared" si="493"/>
        <v>895.27999999995939</v>
      </c>
    </row>
    <row r="4468" spans="2:13" x14ac:dyDescent="0.2">
      <c r="B4468" s="41">
        <f t="shared" si="487"/>
        <v>10743.479999999512</v>
      </c>
      <c r="C4468" s="41">
        <f>Motor!$E$5</f>
        <v>1900</v>
      </c>
      <c r="D4468" s="41">
        <f>Motor!$E$6</f>
        <v>0</v>
      </c>
      <c r="E4468" s="41">
        <f t="shared" si="488"/>
        <v>12643.479999999512</v>
      </c>
      <c r="F4468" s="41">
        <f t="shared" si="489"/>
        <v>1053.6199999999999</v>
      </c>
      <c r="G4468" s="41">
        <f>IF(VLOOKUP(F4468,Constantes!$D$2:$E$11,2,TRUE)=0,+F4468,VLOOKUP(F4468,Constantes!$D$2:$E$11,2,TRUE))</f>
        <v>1097</v>
      </c>
      <c r="H4468" s="41">
        <f>ROUND(+Motor!$D$15*Iteración!G4468,2)</f>
        <v>51.56</v>
      </c>
      <c r="I4468" s="48">
        <f t="shared" si="490"/>
        <v>843.72999999995932</v>
      </c>
      <c r="J4468" s="41">
        <f t="shared" si="491"/>
        <v>895.28999999995938</v>
      </c>
      <c r="L4468" t="str">
        <f t="shared" si="492"/>
        <v>843,73</v>
      </c>
      <c r="M4468" s="41">
        <f t="shared" si="493"/>
        <v>895.28999999995938</v>
      </c>
    </row>
    <row r="4469" spans="2:13" x14ac:dyDescent="0.2">
      <c r="B4469" s="41">
        <f t="shared" si="487"/>
        <v>10743.599999999513</v>
      </c>
      <c r="C4469" s="41">
        <f>Motor!$E$5</f>
        <v>1900</v>
      </c>
      <c r="D4469" s="41">
        <f>Motor!$E$6</f>
        <v>0</v>
      </c>
      <c r="E4469" s="41">
        <f t="shared" si="488"/>
        <v>12643.599999999513</v>
      </c>
      <c r="F4469" s="41">
        <f t="shared" si="489"/>
        <v>1053.6300000000001</v>
      </c>
      <c r="G4469" s="41">
        <f>IF(VLOOKUP(F4469,Constantes!$D$2:$E$11,2,TRUE)=0,+F4469,VLOOKUP(F4469,Constantes!$D$2:$E$11,2,TRUE))</f>
        <v>1097</v>
      </c>
      <c r="H4469" s="41">
        <f>ROUND(+Motor!$D$15*Iteración!G4469,2)</f>
        <v>51.56</v>
      </c>
      <c r="I4469" s="48">
        <f t="shared" si="490"/>
        <v>843.73999999995931</v>
      </c>
      <c r="J4469" s="41">
        <f t="shared" si="491"/>
        <v>895.29999999995937</v>
      </c>
      <c r="L4469" t="str">
        <f t="shared" si="492"/>
        <v>843,74</v>
      </c>
      <c r="M4469" s="41">
        <f t="shared" si="493"/>
        <v>895.29999999995937</v>
      </c>
    </row>
    <row r="4470" spans="2:13" x14ac:dyDescent="0.2">
      <c r="B4470" s="41">
        <f t="shared" si="487"/>
        <v>10743.719999999512</v>
      </c>
      <c r="C4470" s="41">
        <f>Motor!$E$5</f>
        <v>1900</v>
      </c>
      <c r="D4470" s="41">
        <f>Motor!$E$6</f>
        <v>0</v>
      </c>
      <c r="E4470" s="41">
        <f t="shared" si="488"/>
        <v>12643.719999999512</v>
      </c>
      <c r="F4470" s="41">
        <f t="shared" si="489"/>
        <v>1053.6400000000001</v>
      </c>
      <c r="G4470" s="41">
        <f>IF(VLOOKUP(F4470,Constantes!$D$2:$E$11,2,TRUE)=0,+F4470,VLOOKUP(F4470,Constantes!$D$2:$E$11,2,TRUE))</f>
        <v>1097</v>
      </c>
      <c r="H4470" s="41">
        <f>ROUND(+Motor!$D$15*Iteración!G4470,2)</f>
        <v>51.56</v>
      </c>
      <c r="I4470" s="48">
        <f t="shared" si="490"/>
        <v>843.7499999999593</v>
      </c>
      <c r="J4470" s="41">
        <f t="shared" si="491"/>
        <v>895.30999999995936</v>
      </c>
      <c r="L4470" t="str">
        <f t="shared" si="492"/>
        <v>843,75</v>
      </c>
      <c r="M4470" s="41">
        <f t="shared" si="493"/>
        <v>895.30999999995936</v>
      </c>
    </row>
    <row r="4471" spans="2:13" x14ac:dyDescent="0.2">
      <c r="B4471" s="41">
        <f t="shared" si="487"/>
        <v>10743.839999999513</v>
      </c>
      <c r="C4471" s="41">
        <f>Motor!$E$5</f>
        <v>1900</v>
      </c>
      <c r="D4471" s="41">
        <f>Motor!$E$6</f>
        <v>0</v>
      </c>
      <c r="E4471" s="41">
        <f t="shared" si="488"/>
        <v>12643.839999999513</v>
      </c>
      <c r="F4471" s="41">
        <f t="shared" si="489"/>
        <v>1053.6500000000001</v>
      </c>
      <c r="G4471" s="41">
        <f>IF(VLOOKUP(F4471,Constantes!$D$2:$E$11,2,TRUE)=0,+F4471,VLOOKUP(F4471,Constantes!$D$2:$E$11,2,TRUE))</f>
        <v>1097</v>
      </c>
      <c r="H4471" s="41">
        <f>ROUND(+Motor!$D$15*Iteración!G4471,2)</f>
        <v>51.56</v>
      </c>
      <c r="I4471" s="48">
        <f t="shared" si="490"/>
        <v>843.75999999995929</v>
      </c>
      <c r="J4471" s="41">
        <f t="shared" si="491"/>
        <v>895.31999999995935</v>
      </c>
      <c r="L4471" t="str">
        <f t="shared" si="492"/>
        <v>843,76</v>
      </c>
      <c r="M4471" s="41">
        <f t="shared" si="493"/>
        <v>895.31999999995935</v>
      </c>
    </row>
    <row r="4472" spans="2:13" x14ac:dyDescent="0.2">
      <c r="B4472" s="41">
        <f t="shared" si="487"/>
        <v>10743.959999999512</v>
      </c>
      <c r="C4472" s="41">
        <f>Motor!$E$5</f>
        <v>1900</v>
      </c>
      <c r="D4472" s="41">
        <f>Motor!$E$6</f>
        <v>0</v>
      </c>
      <c r="E4472" s="41">
        <f t="shared" si="488"/>
        <v>12643.959999999512</v>
      </c>
      <c r="F4472" s="41">
        <f t="shared" si="489"/>
        <v>1053.6600000000001</v>
      </c>
      <c r="G4472" s="41">
        <f>IF(VLOOKUP(F4472,Constantes!$D$2:$E$11,2,TRUE)=0,+F4472,VLOOKUP(F4472,Constantes!$D$2:$E$11,2,TRUE))</f>
        <v>1097</v>
      </c>
      <c r="H4472" s="41">
        <f>ROUND(+Motor!$D$15*Iteración!G4472,2)</f>
        <v>51.56</v>
      </c>
      <c r="I4472" s="48">
        <f t="shared" si="490"/>
        <v>843.76999999995928</v>
      </c>
      <c r="J4472" s="41">
        <f t="shared" si="491"/>
        <v>895.32999999995934</v>
      </c>
      <c r="L4472" t="str">
        <f t="shared" si="492"/>
        <v>843,77</v>
      </c>
      <c r="M4472" s="41">
        <f t="shared" si="493"/>
        <v>895.32999999995934</v>
      </c>
    </row>
    <row r="4473" spans="2:13" x14ac:dyDescent="0.2">
      <c r="B4473" s="41">
        <f t="shared" si="487"/>
        <v>10744.079999999512</v>
      </c>
      <c r="C4473" s="41">
        <f>Motor!$E$5</f>
        <v>1900</v>
      </c>
      <c r="D4473" s="41">
        <f>Motor!$E$6</f>
        <v>0</v>
      </c>
      <c r="E4473" s="41">
        <f t="shared" si="488"/>
        <v>12644.079999999512</v>
      </c>
      <c r="F4473" s="41">
        <f t="shared" si="489"/>
        <v>1053.67</v>
      </c>
      <c r="G4473" s="41">
        <f>IF(VLOOKUP(F4473,Constantes!$D$2:$E$11,2,TRUE)=0,+F4473,VLOOKUP(F4473,Constantes!$D$2:$E$11,2,TRUE))</f>
        <v>1097</v>
      </c>
      <c r="H4473" s="41">
        <f>ROUND(+Motor!$D$15*Iteración!G4473,2)</f>
        <v>51.56</v>
      </c>
      <c r="I4473" s="48">
        <f t="shared" si="490"/>
        <v>843.77999999995927</v>
      </c>
      <c r="J4473" s="41">
        <f t="shared" si="491"/>
        <v>895.33999999995933</v>
      </c>
      <c r="L4473" t="str">
        <f t="shared" si="492"/>
        <v>843,78</v>
      </c>
      <c r="M4473" s="41">
        <f t="shared" si="493"/>
        <v>895.33999999995933</v>
      </c>
    </row>
    <row r="4474" spans="2:13" x14ac:dyDescent="0.2">
      <c r="B4474" s="41">
        <f t="shared" si="487"/>
        <v>10744.199999999511</v>
      </c>
      <c r="C4474" s="41">
        <f>Motor!$E$5</f>
        <v>1900</v>
      </c>
      <c r="D4474" s="41">
        <f>Motor!$E$6</f>
        <v>0</v>
      </c>
      <c r="E4474" s="41">
        <f t="shared" si="488"/>
        <v>12644.199999999511</v>
      </c>
      <c r="F4474" s="41">
        <f t="shared" si="489"/>
        <v>1053.68</v>
      </c>
      <c r="G4474" s="41">
        <f>IF(VLOOKUP(F4474,Constantes!$D$2:$E$11,2,TRUE)=0,+F4474,VLOOKUP(F4474,Constantes!$D$2:$E$11,2,TRUE))</f>
        <v>1097</v>
      </c>
      <c r="H4474" s="41">
        <f>ROUND(+Motor!$D$15*Iteración!G4474,2)</f>
        <v>51.56</v>
      </c>
      <c r="I4474" s="48">
        <f t="shared" si="490"/>
        <v>843.78999999995926</v>
      </c>
      <c r="J4474" s="41">
        <f t="shared" si="491"/>
        <v>895.34999999995932</v>
      </c>
      <c r="L4474" t="str">
        <f t="shared" si="492"/>
        <v>843,79</v>
      </c>
      <c r="M4474" s="41">
        <f t="shared" si="493"/>
        <v>895.34999999995932</v>
      </c>
    </row>
    <row r="4475" spans="2:13" x14ac:dyDescent="0.2">
      <c r="B4475" s="41">
        <f t="shared" si="487"/>
        <v>10744.319999999512</v>
      </c>
      <c r="C4475" s="41">
        <f>Motor!$E$5</f>
        <v>1900</v>
      </c>
      <c r="D4475" s="41">
        <f>Motor!$E$6</f>
        <v>0</v>
      </c>
      <c r="E4475" s="41">
        <f t="shared" si="488"/>
        <v>12644.319999999512</v>
      </c>
      <c r="F4475" s="41">
        <f t="shared" si="489"/>
        <v>1053.69</v>
      </c>
      <c r="G4475" s="41">
        <f>IF(VLOOKUP(F4475,Constantes!$D$2:$E$11,2,TRUE)=0,+F4475,VLOOKUP(F4475,Constantes!$D$2:$E$11,2,TRUE))</f>
        <v>1097</v>
      </c>
      <c r="H4475" s="41">
        <f>ROUND(+Motor!$D$15*Iteración!G4475,2)</f>
        <v>51.56</v>
      </c>
      <c r="I4475" s="48">
        <f t="shared" si="490"/>
        <v>843.79999999995925</v>
      </c>
      <c r="J4475" s="41">
        <f t="shared" si="491"/>
        <v>895.35999999995931</v>
      </c>
      <c r="L4475" t="str">
        <f t="shared" si="492"/>
        <v>843,80</v>
      </c>
      <c r="M4475" s="41">
        <f t="shared" si="493"/>
        <v>895.35999999995931</v>
      </c>
    </row>
    <row r="4476" spans="2:13" x14ac:dyDescent="0.2">
      <c r="B4476" s="41">
        <f t="shared" si="487"/>
        <v>10744.439999999511</v>
      </c>
      <c r="C4476" s="41">
        <f>Motor!$E$5</f>
        <v>1900</v>
      </c>
      <c r="D4476" s="41">
        <f>Motor!$E$6</f>
        <v>0</v>
      </c>
      <c r="E4476" s="41">
        <f t="shared" si="488"/>
        <v>12644.439999999511</v>
      </c>
      <c r="F4476" s="41">
        <f t="shared" si="489"/>
        <v>1053.7</v>
      </c>
      <c r="G4476" s="41">
        <f>IF(VLOOKUP(F4476,Constantes!$D$2:$E$11,2,TRUE)=0,+F4476,VLOOKUP(F4476,Constantes!$D$2:$E$11,2,TRUE))</f>
        <v>1097</v>
      </c>
      <c r="H4476" s="41">
        <f>ROUND(+Motor!$D$15*Iteración!G4476,2)</f>
        <v>51.56</v>
      </c>
      <c r="I4476" s="48">
        <f t="shared" si="490"/>
        <v>843.80999999995925</v>
      </c>
      <c r="J4476" s="41">
        <f t="shared" si="491"/>
        <v>895.3699999999593</v>
      </c>
      <c r="L4476" t="str">
        <f t="shared" si="492"/>
        <v>843,81</v>
      </c>
      <c r="M4476" s="41">
        <f t="shared" si="493"/>
        <v>895.3699999999593</v>
      </c>
    </row>
    <row r="4477" spans="2:13" x14ac:dyDescent="0.2">
      <c r="B4477" s="41">
        <f t="shared" si="487"/>
        <v>10744.559999999512</v>
      </c>
      <c r="C4477" s="41">
        <f>Motor!$E$5</f>
        <v>1900</v>
      </c>
      <c r="D4477" s="41">
        <f>Motor!$E$6</f>
        <v>0</v>
      </c>
      <c r="E4477" s="41">
        <f t="shared" si="488"/>
        <v>12644.559999999512</v>
      </c>
      <c r="F4477" s="41">
        <f t="shared" si="489"/>
        <v>1053.71</v>
      </c>
      <c r="G4477" s="41">
        <f>IF(VLOOKUP(F4477,Constantes!$D$2:$E$11,2,TRUE)=0,+F4477,VLOOKUP(F4477,Constantes!$D$2:$E$11,2,TRUE))</f>
        <v>1097</v>
      </c>
      <c r="H4477" s="41">
        <f>ROUND(+Motor!$D$15*Iteración!G4477,2)</f>
        <v>51.56</v>
      </c>
      <c r="I4477" s="48">
        <f t="shared" si="490"/>
        <v>843.81999999995924</v>
      </c>
      <c r="J4477" s="41">
        <f t="shared" si="491"/>
        <v>895.3799999999593</v>
      </c>
      <c r="L4477" t="str">
        <f t="shared" si="492"/>
        <v>843,82</v>
      </c>
      <c r="M4477" s="41">
        <f t="shared" si="493"/>
        <v>895.3799999999593</v>
      </c>
    </row>
    <row r="4478" spans="2:13" x14ac:dyDescent="0.2">
      <c r="B4478" s="41">
        <f t="shared" si="487"/>
        <v>10744.679999999511</v>
      </c>
      <c r="C4478" s="41">
        <f>Motor!$E$5</f>
        <v>1900</v>
      </c>
      <c r="D4478" s="41">
        <f>Motor!$E$6</f>
        <v>0</v>
      </c>
      <c r="E4478" s="41">
        <f t="shared" si="488"/>
        <v>12644.679999999511</v>
      </c>
      <c r="F4478" s="41">
        <f t="shared" si="489"/>
        <v>1053.72</v>
      </c>
      <c r="G4478" s="41">
        <f>IF(VLOOKUP(F4478,Constantes!$D$2:$E$11,2,TRUE)=0,+F4478,VLOOKUP(F4478,Constantes!$D$2:$E$11,2,TRUE))</f>
        <v>1097</v>
      </c>
      <c r="H4478" s="41">
        <f>ROUND(+Motor!$D$15*Iteración!G4478,2)</f>
        <v>51.56</v>
      </c>
      <c r="I4478" s="48">
        <f t="shared" si="490"/>
        <v>843.82999999995923</v>
      </c>
      <c r="J4478" s="41">
        <f t="shared" si="491"/>
        <v>895.38999999995929</v>
      </c>
      <c r="L4478" t="str">
        <f t="shared" si="492"/>
        <v>843,83</v>
      </c>
      <c r="M4478" s="41">
        <f t="shared" si="493"/>
        <v>895.38999999995929</v>
      </c>
    </row>
    <row r="4479" spans="2:13" x14ac:dyDescent="0.2">
      <c r="B4479" s="41">
        <f t="shared" si="487"/>
        <v>10744.799999999512</v>
      </c>
      <c r="C4479" s="41">
        <f>Motor!$E$5</f>
        <v>1900</v>
      </c>
      <c r="D4479" s="41">
        <f>Motor!$E$6</f>
        <v>0</v>
      </c>
      <c r="E4479" s="41">
        <f t="shared" si="488"/>
        <v>12644.799999999512</v>
      </c>
      <c r="F4479" s="41">
        <f t="shared" si="489"/>
        <v>1053.73</v>
      </c>
      <c r="G4479" s="41">
        <f>IF(VLOOKUP(F4479,Constantes!$D$2:$E$11,2,TRUE)=0,+F4479,VLOOKUP(F4479,Constantes!$D$2:$E$11,2,TRUE))</f>
        <v>1097</v>
      </c>
      <c r="H4479" s="41">
        <f>ROUND(+Motor!$D$15*Iteración!G4479,2)</f>
        <v>51.56</v>
      </c>
      <c r="I4479" s="48">
        <f t="shared" si="490"/>
        <v>843.83999999995922</v>
      </c>
      <c r="J4479" s="41">
        <f t="shared" si="491"/>
        <v>895.39999999995928</v>
      </c>
      <c r="L4479" t="str">
        <f t="shared" si="492"/>
        <v>843,84</v>
      </c>
      <c r="M4479" s="41">
        <f t="shared" si="493"/>
        <v>895.39999999995928</v>
      </c>
    </row>
    <row r="4480" spans="2:13" x14ac:dyDescent="0.2">
      <c r="B4480" s="41">
        <f t="shared" si="487"/>
        <v>10744.919999999511</v>
      </c>
      <c r="C4480" s="41">
        <f>Motor!$E$5</f>
        <v>1900</v>
      </c>
      <c r="D4480" s="41">
        <f>Motor!$E$6</f>
        <v>0</v>
      </c>
      <c r="E4480" s="41">
        <f t="shared" si="488"/>
        <v>12644.919999999511</v>
      </c>
      <c r="F4480" s="41">
        <f t="shared" si="489"/>
        <v>1053.74</v>
      </c>
      <c r="G4480" s="41">
        <f>IF(VLOOKUP(F4480,Constantes!$D$2:$E$11,2,TRUE)=0,+F4480,VLOOKUP(F4480,Constantes!$D$2:$E$11,2,TRUE))</f>
        <v>1097</v>
      </c>
      <c r="H4480" s="41">
        <f>ROUND(+Motor!$D$15*Iteración!G4480,2)</f>
        <v>51.56</v>
      </c>
      <c r="I4480" s="48">
        <f t="shared" si="490"/>
        <v>843.84999999995921</v>
      </c>
      <c r="J4480" s="41">
        <f t="shared" si="491"/>
        <v>895.40999999995927</v>
      </c>
      <c r="L4480" t="str">
        <f t="shared" si="492"/>
        <v>843,85</v>
      </c>
      <c r="M4480" s="41">
        <f t="shared" si="493"/>
        <v>895.40999999995927</v>
      </c>
    </row>
    <row r="4481" spans="2:13" x14ac:dyDescent="0.2">
      <c r="B4481" s="41">
        <f t="shared" si="487"/>
        <v>10745.039999999512</v>
      </c>
      <c r="C4481" s="41">
        <f>Motor!$E$5</f>
        <v>1900</v>
      </c>
      <c r="D4481" s="41">
        <f>Motor!$E$6</f>
        <v>0</v>
      </c>
      <c r="E4481" s="41">
        <f t="shared" si="488"/>
        <v>12645.039999999512</v>
      </c>
      <c r="F4481" s="41">
        <f t="shared" si="489"/>
        <v>1053.75</v>
      </c>
      <c r="G4481" s="41">
        <f>IF(VLOOKUP(F4481,Constantes!$D$2:$E$11,2,TRUE)=0,+F4481,VLOOKUP(F4481,Constantes!$D$2:$E$11,2,TRUE))</f>
        <v>1097</v>
      </c>
      <c r="H4481" s="41">
        <f>ROUND(+Motor!$D$15*Iteración!G4481,2)</f>
        <v>51.56</v>
      </c>
      <c r="I4481" s="48">
        <f t="shared" si="490"/>
        <v>843.8599999999592</v>
      </c>
      <c r="J4481" s="41">
        <f t="shared" si="491"/>
        <v>895.41999999995926</v>
      </c>
      <c r="L4481" t="str">
        <f t="shared" si="492"/>
        <v>843,86</v>
      </c>
      <c r="M4481" s="41">
        <f t="shared" si="493"/>
        <v>895.41999999995926</v>
      </c>
    </row>
    <row r="4482" spans="2:13" x14ac:dyDescent="0.2">
      <c r="B4482" s="41">
        <f t="shared" si="487"/>
        <v>10745.159999999511</v>
      </c>
      <c r="C4482" s="41">
        <f>Motor!$E$5</f>
        <v>1900</v>
      </c>
      <c r="D4482" s="41">
        <f>Motor!$E$6</f>
        <v>0</v>
      </c>
      <c r="E4482" s="41">
        <f t="shared" si="488"/>
        <v>12645.159999999511</v>
      </c>
      <c r="F4482" s="41">
        <f t="shared" si="489"/>
        <v>1053.76</v>
      </c>
      <c r="G4482" s="41">
        <f>IF(VLOOKUP(F4482,Constantes!$D$2:$E$11,2,TRUE)=0,+F4482,VLOOKUP(F4482,Constantes!$D$2:$E$11,2,TRUE))</f>
        <v>1097</v>
      </c>
      <c r="H4482" s="41">
        <f>ROUND(+Motor!$D$15*Iteración!G4482,2)</f>
        <v>51.56</v>
      </c>
      <c r="I4482" s="48">
        <f t="shared" si="490"/>
        <v>843.86999999995919</v>
      </c>
      <c r="J4482" s="41">
        <f t="shared" si="491"/>
        <v>895.42999999995925</v>
      </c>
      <c r="L4482" t="str">
        <f t="shared" si="492"/>
        <v>843,87</v>
      </c>
      <c r="M4482" s="41">
        <f t="shared" si="493"/>
        <v>895.42999999995925</v>
      </c>
    </row>
    <row r="4483" spans="2:13" x14ac:dyDescent="0.2">
      <c r="B4483" s="41">
        <f t="shared" si="487"/>
        <v>10745.279999999511</v>
      </c>
      <c r="C4483" s="41">
        <f>Motor!$E$5</f>
        <v>1900</v>
      </c>
      <c r="D4483" s="41">
        <f>Motor!$E$6</f>
        <v>0</v>
      </c>
      <c r="E4483" s="41">
        <f t="shared" si="488"/>
        <v>12645.279999999511</v>
      </c>
      <c r="F4483" s="41">
        <f t="shared" si="489"/>
        <v>1053.77</v>
      </c>
      <c r="G4483" s="41">
        <f>IF(VLOOKUP(F4483,Constantes!$D$2:$E$11,2,TRUE)=0,+F4483,VLOOKUP(F4483,Constantes!$D$2:$E$11,2,TRUE))</f>
        <v>1097</v>
      </c>
      <c r="H4483" s="41">
        <f>ROUND(+Motor!$D$15*Iteración!G4483,2)</f>
        <v>51.56</v>
      </c>
      <c r="I4483" s="48">
        <f t="shared" si="490"/>
        <v>843.87999999995918</v>
      </c>
      <c r="J4483" s="41">
        <f t="shared" si="491"/>
        <v>895.43999999995924</v>
      </c>
      <c r="L4483" t="str">
        <f t="shared" si="492"/>
        <v>843,88</v>
      </c>
      <c r="M4483" s="41">
        <f t="shared" si="493"/>
        <v>895.43999999995924</v>
      </c>
    </row>
    <row r="4484" spans="2:13" x14ac:dyDescent="0.2">
      <c r="B4484" s="41">
        <f t="shared" ref="B4484:B4547" si="494">+J4484*12</f>
        <v>10745.39999999951</v>
      </c>
      <c r="C4484" s="41">
        <f>Motor!$E$5</f>
        <v>1900</v>
      </c>
      <c r="D4484" s="41">
        <f>Motor!$E$6</f>
        <v>0</v>
      </c>
      <c r="E4484" s="41">
        <f t="shared" si="488"/>
        <v>12645.39999999951</v>
      </c>
      <c r="F4484" s="41">
        <f t="shared" si="489"/>
        <v>1053.78</v>
      </c>
      <c r="G4484" s="41">
        <f>IF(VLOOKUP(F4484,Constantes!$D$2:$E$11,2,TRUE)=0,+F4484,VLOOKUP(F4484,Constantes!$D$2:$E$11,2,TRUE))</f>
        <v>1097</v>
      </c>
      <c r="H4484" s="41">
        <f>ROUND(+Motor!$D$15*Iteración!G4484,2)</f>
        <v>51.56</v>
      </c>
      <c r="I4484" s="48">
        <f t="shared" si="490"/>
        <v>843.88999999995917</v>
      </c>
      <c r="J4484" s="41">
        <f t="shared" si="491"/>
        <v>895.44999999995923</v>
      </c>
      <c r="L4484" t="str">
        <f t="shared" si="492"/>
        <v>843,89</v>
      </c>
      <c r="M4484" s="41">
        <f t="shared" si="493"/>
        <v>895.44999999995923</v>
      </c>
    </row>
    <row r="4485" spans="2:13" x14ac:dyDescent="0.2">
      <c r="B4485" s="41">
        <f t="shared" si="494"/>
        <v>10745.519999999511</v>
      </c>
      <c r="C4485" s="41">
        <f>Motor!$E$5</f>
        <v>1900</v>
      </c>
      <c r="D4485" s="41">
        <f>Motor!$E$6</f>
        <v>0</v>
      </c>
      <c r="E4485" s="41">
        <f t="shared" ref="E4485:E4548" si="495">SUM(B4485:D4485)</f>
        <v>12645.519999999511</v>
      </c>
      <c r="F4485" s="41">
        <f t="shared" ref="F4485:F4548" si="496">ROUND(+E4485/12,2)</f>
        <v>1053.79</v>
      </c>
      <c r="G4485" s="41">
        <f>IF(VLOOKUP(F4485,Constantes!$D$2:$E$11,2,TRUE)=0,+F4485,VLOOKUP(F4485,Constantes!$D$2:$E$11,2,TRUE))</f>
        <v>1097</v>
      </c>
      <c r="H4485" s="41">
        <f>ROUND(+Motor!$D$15*Iteración!G4485,2)</f>
        <v>51.56</v>
      </c>
      <c r="I4485" s="48">
        <f t="shared" ref="I4485:I4548" si="497">+J4485-H4485</f>
        <v>843.89999999995916</v>
      </c>
      <c r="J4485" s="41">
        <f t="shared" ref="J4485:J4548" si="498">+J4484+$J$1</f>
        <v>895.45999999995922</v>
      </c>
      <c r="L4485" t="str">
        <f t="shared" si="492"/>
        <v>843,90</v>
      </c>
      <c r="M4485" s="41">
        <f t="shared" si="493"/>
        <v>895.45999999995922</v>
      </c>
    </row>
    <row r="4486" spans="2:13" x14ac:dyDescent="0.2">
      <c r="B4486" s="41">
        <f t="shared" si="494"/>
        <v>10745.63999999951</v>
      </c>
      <c r="C4486" s="41">
        <f>Motor!$E$5</f>
        <v>1900</v>
      </c>
      <c r="D4486" s="41">
        <f>Motor!$E$6</f>
        <v>0</v>
      </c>
      <c r="E4486" s="41">
        <f t="shared" si="495"/>
        <v>12645.63999999951</v>
      </c>
      <c r="F4486" s="41">
        <f t="shared" si="496"/>
        <v>1053.8</v>
      </c>
      <c r="G4486" s="41">
        <f>IF(VLOOKUP(F4486,Constantes!$D$2:$E$11,2,TRUE)=0,+F4486,VLOOKUP(F4486,Constantes!$D$2:$E$11,2,TRUE))</f>
        <v>1097</v>
      </c>
      <c r="H4486" s="41">
        <f>ROUND(+Motor!$D$15*Iteración!G4486,2)</f>
        <v>51.56</v>
      </c>
      <c r="I4486" s="48">
        <f t="shared" si="497"/>
        <v>843.90999999995915</v>
      </c>
      <c r="J4486" s="41">
        <f t="shared" si="498"/>
        <v>895.46999999995921</v>
      </c>
      <c r="L4486" t="str">
        <f t="shared" si="492"/>
        <v>843,91</v>
      </c>
      <c r="M4486" s="41">
        <f t="shared" si="493"/>
        <v>895.46999999995921</v>
      </c>
    </row>
    <row r="4487" spans="2:13" x14ac:dyDescent="0.2">
      <c r="B4487" s="41">
        <f t="shared" si="494"/>
        <v>10745.759999999511</v>
      </c>
      <c r="C4487" s="41">
        <f>Motor!$E$5</f>
        <v>1900</v>
      </c>
      <c r="D4487" s="41">
        <f>Motor!$E$6</f>
        <v>0</v>
      </c>
      <c r="E4487" s="41">
        <f t="shared" si="495"/>
        <v>12645.759999999511</v>
      </c>
      <c r="F4487" s="41">
        <f t="shared" si="496"/>
        <v>1053.81</v>
      </c>
      <c r="G4487" s="41">
        <f>IF(VLOOKUP(F4487,Constantes!$D$2:$E$11,2,TRUE)=0,+F4487,VLOOKUP(F4487,Constantes!$D$2:$E$11,2,TRUE))</f>
        <v>1097</v>
      </c>
      <c r="H4487" s="41">
        <f>ROUND(+Motor!$D$15*Iteración!G4487,2)</f>
        <v>51.56</v>
      </c>
      <c r="I4487" s="48">
        <f t="shared" si="497"/>
        <v>843.91999999995915</v>
      </c>
      <c r="J4487" s="41">
        <f t="shared" si="498"/>
        <v>895.4799999999592</v>
      </c>
      <c r="L4487" t="str">
        <f t="shared" si="492"/>
        <v>843,92</v>
      </c>
      <c r="M4487" s="41">
        <f t="shared" si="493"/>
        <v>895.4799999999592</v>
      </c>
    </row>
    <row r="4488" spans="2:13" x14ac:dyDescent="0.2">
      <c r="B4488" s="41">
        <f t="shared" si="494"/>
        <v>10745.87999999951</v>
      </c>
      <c r="C4488" s="41">
        <f>Motor!$E$5</f>
        <v>1900</v>
      </c>
      <c r="D4488" s="41">
        <f>Motor!$E$6</f>
        <v>0</v>
      </c>
      <c r="E4488" s="41">
        <f t="shared" si="495"/>
        <v>12645.87999999951</v>
      </c>
      <c r="F4488" s="41">
        <f t="shared" si="496"/>
        <v>1053.82</v>
      </c>
      <c r="G4488" s="41">
        <f>IF(VLOOKUP(F4488,Constantes!$D$2:$E$11,2,TRUE)=0,+F4488,VLOOKUP(F4488,Constantes!$D$2:$E$11,2,TRUE))</f>
        <v>1097</v>
      </c>
      <c r="H4488" s="41">
        <f>ROUND(+Motor!$D$15*Iteración!G4488,2)</f>
        <v>51.56</v>
      </c>
      <c r="I4488" s="48">
        <f t="shared" si="497"/>
        <v>843.92999999995914</v>
      </c>
      <c r="J4488" s="41">
        <f t="shared" si="498"/>
        <v>895.4899999999592</v>
      </c>
      <c r="L4488" t="str">
        <f t="shared" si="492"/>
        <v>843,93</v>
      </c>
      <c r="M4488" s="41">
        <f t="shared" si="493"/>
        <v>895.4899999999592</v>
      </c>
    </row>
    <row r="4489" spans="2:13" x14ac:dyDescent="0.2">
      <c r="B4489" s="41">
        <f t="shared" si="494"/>
        <v>10745.999999999511</v>
      </c>
      <c r="C4489" s="41">
        <f>Motor!$E$5</f>
        <v>1900</v>
      </c>
      <c r="D4489" s="41">
        <f>Motor!$E$6</f>
        <v>0</v>
      </c>
      <c r="E4489" s="41">
        <f t="shared" si="495"/>
        <v>12645.999999999511</v>
      </c>
      <c r="F4489" s="41">
        <f t="shared" si="496"/>
        <v>1053.83</v>
      </c>
      <c r="G4489" s="41">
        <f>IF(VLOOKUP(F4489,Constantes!$D$2:$E$11,2,TRUE)=0,+F4489,VLOOKUP(F4489,Constantes!$D$2:$E$11,2,TRUE))</f>
        <v>1097</v>
      </c>
      <c r="H4489" s="41">
        <f>ROUND(+Motor!$D$15*Iteración!G4489,2)</f>
        <v>51.56</v>
      </c>
      <c r="I4489" s="48">
        <f t="shared" si="497"/>
        <v>843.93999999995913</v>
      </c>
      <c r="J4489" s="41">
        <f t="shared" si="498"/>
        <v>895.49999999995919</v>
      </c>
      <c r="L4489" t="str">
        <f t="shared" si="492"/>
        <v>843,94</v>
      </c>
      <c r="M4489" s="41">
        <f t="shared" si="493"/>
        <v>895.49999999995919</v>
      </c>
    </row>
    <row r="4490" spans="2:13" x14ac:dyDescent="0.2">
      <c r="B4490" s="41">
        <f t="shared" si="494"/>
        <v>10746.11999999951</v>
      </c>
      <c r="C4490" s="41">
        <f>Motor!$E$5</f>
        <v>1900</v>
      </c>
      <c r="D4490" s="41">
        <f>Motor!$E$6</f>
        <v>0</v>
      </c>
      <c r="E4490" s="41">
        <f t="shared" si="495"/>
        <v>12646.11999999951</v>
      </c>
      <c r="F4490" s="41">
        <f t="shared" si="496"/>
        <v>1053.8399999999999</v>
      </c>
      <c r="G4490" s="41">
        <f>IF(VLOOKUP(F4490,Constantes!$D$2:$E$11,2,TRUE)=0,+F4490,VLOOKUP(F4490,Constantes!$D$2:$E$11,2,TRUE))</f>
        <v>1097</v>
      </c>
      <c r="H4490" s="41">
        <f>ROUND(+Motor!$D$15*Iteración!G4490,2)</f>
        <v>51.56</v>
      </c>
      <c r="I4490" s="48">
        <f t="shared" si="497"/>
        <v>843.94999999995912</v>
      </c>
      <c r="J4490" s="41">
        <f t="shared" si="498"/>
        <v>895.50999999995918</v>
      </c>
      <c r="L4490" t="str">
        <f t="shared" si="492"/>
        <v>843,95</v>
      </c>
      <c r="M4490" s="41">
        <f t="shared" si="493"/>
        <v>895.50999999995918</v>
      </c>
    </row>
    <row r="4491" spans="2:13" x14ac:dyDescent="0.2">
      <c r="B4491" s="41">
        <f t="shared" si="494"/>
        <v>10746.23999999951</v>
      </c>
      <c r="C4491" s="41">
        <f>Motor!$E$5</f>
        <v>1900</v>
      </c>
      <c r="D4491" s="41">
        <f>Motor!$E$6</f>
        <v>0</v>
      </c>
      <c r="E4491" s="41">
        <f t="shared" si="495"/>
        <v>12646.23999999951</v>
      </c>
      <c r="F4491" s="41">
        <f t="shared" si="496"/>
        <v>1053.8499999999999</v>
      </c>
      <c r="G4491" s="41">
        <f>IF(VLOOKUP(F4491,Constantes!$D$2:$E$11,2,TRUE)=0,+F4491,VLOOKUP(F4491,Constantes!$D$2:$E$11,2,TRUE))</f>
        <v>1097</v>
      </c>
      <c r="H4491" s="41">
        <f>ROUND(+Motor!$D$15*Iteración!G4491,2)</f>
        <v>51.56</v>
      </c>
      <c r="I4491" s="48">
        <f t="shared" si="497"/>
        <v>843.95999999995911</v>
      </c>
      <c r="J4491" s="41">
        <f t="shared" si="498"/>
        <v>895.51999999995917</v>
      </c>
      <c r="L4491" t="str">
        <f t="shared" si="492"/>
        <v>843,96</v>
      </c>
      <c r="M4491" s="41">
        <f t="shared" si="493"/>
        <v>895.51999999995917</v>
      </c>
    </row>
    <row r="4492" spans="2:13" x14ac:dyDescent="0.2">
      <c r="B4492" s="41">
        <f t="shared" si="494"/>
        <v>10746.359999999509</v>
      </c>
      <c r="C4492" s="41">
        <f>Motor!$E$5</f>
        <v>1900</v>
      </c>
      <c r="D4492" s="41">
        <f>Motor!$E$6</f>
        <v>0</v>
      </c>
      <c r="E4492" s="41">
        <f t="shared" si="495"/>
        <v>12646.359999999509</v>
      </c>
      <c r="F4492" s="41">
        <f t="shared" si="496"/>
        <v>1053.8599999999999</v>
      </c>
      <c r="G4492" s="41">
        <f>IF(VLOOKUP(F4492,Constantes!$D$2:$E$11,2,TRUE)=0,+F4492,VLOOKUP(F4492,Constantes!$D$2:$E$11,2,TRUE))</f>
        <v>1097</v>
      </c>
      <c r="H4492" s="41">
        <f>ROUND(+Motor!$D$15*Iteración!G4492,2)</f>
        <v>51.56</v>
      </c>
      <c r="I4492" s="48">
        <f t="shared" si="497"/>
        <v>843.9699999999591</v>
      </c>
      <c r="J4492" s="41">
        <f t="shared" si="498"/>
        <v>895.52999999995916</v>
      </c>
      <c r="L4492" t="str">
        <f t="shared" si="492"/>
        <v>843,97</v>
      </c>
      <c r="M4492" s="41">
        <f t="shared" si="493"/>
        <v>895.52999999995916</v>
      </c>
    </row>
    <row r="4493" spans="2:13" x14ac:dyDescent="0.2">
      <c r="B4493" s="41">
        <f t="shared" si="494"/>
        <v>10746.47999999951</v>
      </c>
      <c r="C4493" s="41">
        <f>Motor!$E$5</f>
        <v>1900</v>
      </c>
      <c r="D4493" s="41">
        <f>Motor!$E$6</f>
        <v>0</v>
      </c>
      <c r="E4493" s="41">
        <f t="shared" si="495"/>
        <v>12646.47999999951</v>
      </c>
      <c r="F4493" s="41">
        <f t="shared" si="496"/>
        <v>1053.8699999999999</v>
      </c>
      <c r="G4493" s="41">
        <f>IF(VLOOKUP(F4493,Constantes!$D$2:$E$11,2,TRUE)=0,+F4493,VLOOKUP(F4493,Constantes!$D$2:$E$11,2,TRUE))</f>
        <v>1097</v>
      </c>
      <c r="H4493" s="41">
        <f>ROUND(+Motor!$D$15*Iteración!G4493,2)</f>
        <v>51.56</v>
      </c>
      <c r="I4493" s="48">
        <f t="shared" si="497"/>
        <v>843.97999999995909</v>
      </c>
      <c r="J4493" s="41">
        <f t="shared" si="498"/>
        <v>895.53999999995915</v>
      </c>
      <c r="L4493" t="str">
        <f t="shared" si="492"/>
        <v>843,98</v>
      </c>
      <c r="M4493" s="41">
        <f t="shared" si="493"/>
        <v>895.53999999995915</v>
      </c>
    </row>
    <row r="4494" spans="2:13" x14ac:dyDescent="0.2">
      <c r="B4494" s="41">
        <f t="shared" si="494"/>
        <v>10746.599999999509</v>
      </c>
      <c r="C4494" s="41">
        <f>Motor!$E$5</f>
        <v>1900</v>
      </c>
      <c r="D4494" s="41">
        <f>Motor!$E$6</f>
        <v>0</v>
      </c>
      <c r="E4494" s="41">
        <f t="shared" si="495"/>
        <v>12646.599999999509</v>
      </c>
      <c r="F4494" s="41">
        <f t="shared" si="496"/>
        <v>1053.8800000000001</v>
      </c>
      <c r="G4494" s="41">
        <f>IF(VLOOKUP(F4494,Constantes!$D$2:$E$11,2,TRUE)=0,+F4494,VLOOKUP(F4494,Constantes!$D$2:$E$11,2,TRUE))</f>
        <v>1097</v>
      </c>
      <c r="H4494" s="41">
        <f>ROUND(+Motor!$D$15*Iteración!G4494,2)</f>
        <v>51.56</v>
      </c>
      <c r="I4494" s="48">
        <f t="shared" si="497"/>
        <v>843.98999999995908</v>
      </c>
      <c r="J4494" s="41">
        <f t="shared" si="498"/>
        <v>895.54999999995914</v>
      </c>
      <c r="L4494" t="str">
        <f t="shared" si="492"/>
        <v>843,99</v>
      </c>
      <c r="M4494" s="41">
        <f t="shared" si="493"/>
        <v>895.54999999995914</v>
      </c>
    </row>
    <row r="4495" spans="2:13" x14ac:dyDescent="0.2">
      <c r="B4495" s="41">
        <f t="shared" si="494"/>
        <v>10746.71999999951</v>
      </c>
      <c r="C4495" s="41">
        <f>Motor!$E$5</f>
        <v>1900</v>
      </c>
      <c r="D4495" s="41">
        <f>Motor!$E$6</f>
        <v>0</v>
      </c>
      <c r="E4495" s="41">
        <f t="shared" si="495"/>
        <v>12646.71999999951</v>
      </c>
      <c r="F4495" s="41">
        <f t="shared" si="496"/>
        <v>1053.8900000000001</v>
      </c>
      <c r="G4495" s="41">
        <f>IF(VLOOKUP(F4495,Constantes!$D$2:$E$11,2,TRUE)=0,+F4495,VLOOKUP(F4495,Constantes!$D$2:$E$11,2,TRUE))</f>
        <v>1097</v>
      </c>
      <c r="H4495" s="41">
        <f>ROUND(+Motor!$D$15*Iteración!G4495,2)</f>
        <v>51.56</v>
      </c>
      <c r="I4495" s="48">
        <f t="shared" si="497"/>
        <v>843.99999999995907</v>
      </c>
      <c r="J4495" s="41">
        <f t="shared" si="498"/>
        <v>895.55999999995913</v>
      </c>
      <c r="L4495" t="str">
        <f t="shared" si="492"/>
        <v>844,00</v>
      </c>
      <c r="M4495" s="41">
        <f t="shared" si="493"/>
        <v>895.55999999995913</v>
      </c>
    </row>
    <row r="4496" spans="2:13" x14ac:dyDescent="0.2">
      <c r="B4496" s="41">
        <f t="shared" si="494"/>
        <v>10746.839999999509</v>
      </c>
      <c r="C4496" s="41">
        <f>Motor!$E$5</f>
        <v>1900</v>
      </c>
      <c r="D4496" s="41">
        <f>Motor!$E$6</f>
        <v>0</v>
      </c>
      <c r="E4496" s="41">
        <f t="shared" si="495"/>
        <v>12646.839999999509</v>
      </c>
      <c r="F4496" s="41">
        <f t="shared" si="496"/>
        <v>1053.9000000000001</v>
      </c>
      <c r="G4496" s="41">
        <f>IF(VLOOKUP(F4496,Constantes!$D$2:$E$11,2,TRUE)=0,+F4496,VLOOKUP(F4496,Constantes!$D$2:$E$11,2,TRUE))</f>
        <v>1097</v>
      </c>
      <c r="H4496" s="41">
        <f>ROUND(+Motor!$D$15*Iteración!G4496,2)</f>
        <v>51.56</v>
      </c>
      <c r="I4496" s="48">
        <f t="shared" si="497"/>
        <v>844.00999999995906</v>
      </c>
      <c r="J4496" s="41">
        <f t="shared" si="498"/>
        <v>895.56999999995912</v>
      </c>
      <c r="L4496" t="str">
        <f t="shared" si="492"/>
        <v>844,01</v>
      </c>
      <c r="M4496" s="41">
        <f t="shared" si="493"/>
        <v>895.56999999995912</v>
      </c>
    </row>
    <row r="4497" spans="2:13" x14ac:dyDescent="0.2">
      <c r="B4497" s="41">
        <f t="shared" si="494"/>
        <v>10746.95999999951</v>
      </c>
      <c r="C4497" s="41">
        <f>Motor!$E$5</f>
        <v>1900</v>
      </c>
      <c r="D4497" s="41">
        <f>Motor!$E$6</f>
        <v>0</v>
      </c>
      <c r="E4497" s="41">
        <f t="shared" si="495"/>
        <v>12646.95999999951</v>
      </c>
      <c r="F4497" s="41">
        <f t="shared" si="496"/>
        <v>1053.9100000000001</v>
      </c>
      <c r="G4497" s="41">
        <f>IF(VLOOKUP(F4497,Constantes!$D$2:$E$11,2,TRUE)=0,+F4497,VLOOKUP(F4497,Constantes!$D$2:$E$11,2,TRUE))</f>
        <v>1097</v>
      </c>
      <c r="H4497" s="41">
        <f>ROUND(+Motor!$D$15*Iteración!G4497,2)</f>
        <v>51.56</v>
      </c>
      <c r="I4497" s="48">
        <f t="shared" si="497"/>
        <v>844.01999999995905</v>
      </c>
      <c r="J4497" s="41">
        <f t="shared" si="498"/>
        <v>895.57999999995911</v>
      </c>
      <c r="L4497" t="str">
        <f t="shared" si="492"/>
        <v>844,02</v>
      </c>
      <c r="M4497" s="41">
        <f t="shared" si="493"/>
        <v>895.57999999995911</v>
      </c>
    </row>
    <row r="4498" spans="2:13" x14ac:dyDescent="0.2">
      <c r="B4498" s="41">
        <f t="shared" si="494"/>
        <v>10747.079999999509</v>
      </c>
      <c r="C4498" s="41">
        <f>Motor!$E$5</f>
        <v>1900</v>
      </c>
      <c r="D4498" s="41">
        <f>Motor!$E$6</f>
        <v>0</v>
      </c>
      <c r="E4498" s="41">
        <f t="shared" si="495"/>
        <v>12647.079999999509</v>
      </c>
      <c r="F4498" s="41">
        <f t="shared" si="496"/>
        <v>1053.92</v>
      </c>
      <c r="G4498" s="41">
        <f>IF(VLOOKUP(F4498,Constantes!$D$2:$E$11,2,TRUE)=0,+F4498,VLOOKUP(F4498,Constantes!$D$2:$E$11,2,TRUE))</f>
        <v>1097</v>
      </c>
      <c r="H4498" s="41">
        <f>ROUND(+Motor!$D$15*Iteración!G4498,2)</f>
        <v>51.56</v>
      </c>
      <c r="I4498" s="48">
        <f t="shared" si="497"/>
        <v>844.02999999995905</v>
      </c>
      <c r="J4498" s="41">
        <f t="shared" si="498"/>
        <v>895.5899999999591</v>
      </c>
      <c r="L4498" t="str">
        <f t="shared" si="492"/>
        <v>844,03</v>
      </c>
      <c r="M4498" s="41">
        <f t="shared" si="493"/>
        <v>895.5899999999591</v>
      </c>
    </row>
    <row r="4499" spans="2:13" x14ac:dyDescent="0.2">
      <c r="B4499" s="41">
        <f t="shared" si="494"/>
        <v>10747.19999999951</v>
      </c>
      <c r="C4499" s="41">
        <f>Motor!$E$5</f>
        <v>1900</v>
      </c>
      <c r="D4499" s="41">
        <f>Motor!$E$6</f>
        <v>0</v>
      </c>
      <c r="E4499" s="41">
        <f t="shared" si="495"/>
        <v>12647.19999999951</v>
      </c>
      <c r="F4499" s="41">
        <f t="shared" si="496"/>
        <v>1053.93</v>
      </c>
      <c r="G4499" s="41">
        <f>IF(VLOOKUP(F4499,Constantes!$D$2:$E$11,2,TRUE)=0,+F4499,VLOOKUP(F4499,Constantes!$D$2:$E$11,2,TRUE))</f>
        <v>1097</v>
      </c>
      <c r="H4499" s="41">
        <f>ROUND(+Motor!$D$15*Iteración!G4499,2)</f>
        <v>51.56</v>
      </c>
      <c r="I4499" s="48">
        <f t="shared" si="497"/>
        <v>844.03999999995904</v>
      </c>
      <c r="J4499" s="41">
        <f t="shared" si="498"/>
        <v>895.5999999999591</v>
      </c>
      <c r="L4499" t="str">
        <f t="shared" si="492"/>
        <v>844,04</v>
      </c>
      <c r="M4499" s="41">
        <f t="shared" si="493"/>
        <v>895.5999999999591</v>
      </c>
    </row>
    <row r="4500" spans="2:13" x14ac:dyDescent="0.2">
      <c r="B4500" s="41">
        <f t="shared" si="494"/>
        <v>10747.319999999509</v>
      </c>
      <c r="C4500" s="41">
        <f>Motor!$E$5</f>
        <v>1900</v>
      </c>
      <c r="D4500" s="41">
        <f>Motor!$E$6</f>
        <v>0</v>
      </c>
      <c r="E4500" s="41">
        <f t="shared" si="495"/>
        <v>12647.319999999509</v>
      </c>
      <c r="F4500" s="41">
        <f t="shared" si="496"/>
        <v>1053.94</v>
      </c>
      <c r="G4500" s="41">
        <f>IF(VLOOKUP(F4500,Constantes!$D$2:$E$11,2,TRUE)=0,+F4500,VLOOKUP(F4500,Constantes!$D$2:$E$11,2,TRUE))</f>
        <v>1097</v>
      </c>
      <c r="H4500" s="41">
        <f>ROUND(+Motor!$D$15*Iteración!G4500,2)</f>
        <v>51.56</v>
      </c>
      <c r="I4500" s="48">
        <f t="shared" si="497"/>
        <v>844.04999999995903</v>
      </c>
      <c r="J4500" s="41">
        <f t="shared" si="498"/>
        <v>895.60999999995909</v>
      </c>
      <c r="L4500" t="str">
        <f t="shared" si="492"/>
        <v>844,05</v>
      </c>
      <c r="M4500" s="41">
        <f t="shared" si="493"/>
        <v>895.60999999995909</v>
      </c>
    </row>
    <row r="4501" spans="2:13" x14ac:dyDescent="0.2">
      <c r="B4501" s="41">
        <f t="shared" si="494"/>
        <v>10747.439999999509</v>
      </c>
      <c r="C4501" s="41">
        <f>Motor!$E$5</f>
        <v>1900</v>
      </c>
      <c r="D4501" s="41">
        <f>Motor!$E$6</f>
        <v>0</v>
      </c>
      <c r="E4501" s="41">
        <f t="shared" si="495"/>
        <v>12647.439999999509</v>
      </c>
      <c r="F4501" s="41">
        <f t="shared" si="496"/>
        <v>1053.95</v>
      </c>
      <c r="G4501" s="41">
        <f>IF(VLOOKUP(F4501,Constantes!$D$2:$E$11,2,TRUE)=0,+F4501,VLOOKUP(F4501,Constantes!$D$2:$E$11,2,TRUE))</f>
        <v>1097</v>
      </c>
      <c r="H4501" s="41">
        <f>ROUND(+Motor!$D$15*Iteración!G4501,2)</f>
        <v>51.56</v>
      </c>
      <c r="I4501" s="48">
        <f t="shared" si="497"/>
        <v>844.05999999995902</v>
      </c>
      <c r="J4501" s="41">
        <f t="shared" si="498"/>
        <v>895.61999999995908</v>
      </c>
      <c r="L4501" t="str">
        <f t="shared" si="492"/>
        <v>844,06</v>
      </c>
      <c r="M4501" s="41">
        <f t="shared" si="493"/>
        <v>895.61999999995908</v>
      </c>
    </row>
    <row r="4502" spans="2:13" x14ac:dyDescent="0.2">
      <c r="B4502" s="41">
        <f t="shared" si="494"/>
        <v>10747.559999999508</v>
      </c>
      <c r="C4502" s="41">
        <f>Motor!$E$5</f>
        <v>1900</v>
      </c>
      <c r="D4502" s="41">
        <f>Motor!$E$6</f>
        <v>0</v>
      </c>
      <c r="E4502" s="41">
        <f t="shared" si="495"/>
        <v>12647.559999999508</v>
      </c>
      <c r="F4502" s="41">
        <f t="shared" si="496"/>
        <v>1053.96</v>
      </c>
      <c r="G4502" s="41">
        <f>IF(VLOOKUP(F4502,Constantes!$D$2:$E$11,2,TRUE)=0,+F4502,VLOOKUP(F4502,Constantes!$D$2:$E$11,2,TRUE))</f>
        <v>1097</v>
      </c>
      <c r="H4502" s="41">
        <f>ROUND(+Motor!$D$15*Iteración!G4502,2)</f>
        <v>51.56</v>
      </c>
      <c r="I4502" s="48">
        <f t="shared" si="497"/>
        <v>844.06999999995901</v>
      </c>
      <c r="J4502" s="41">
        <f t="shared" si="498"/>
        <v>895.62999999995907</v>
      </c>
      <c r="L4502" t="str">
        <f t="shared" si="492"/>
        <v>844,07</v>
      </c>
      <c r="M4502" s="41">
        <f t="shared" si="493"/>
        <v>895.62999999995907</v>
      </c>
    </row>
    <row r="4503" spans="2:13" x14ac:dyDescent="0.2">
      <c r="B4503" s="41">
        <f t="shared" si="494"/>
        <v>10747.679999999509</v>
      </c>
      <c r="C4503" s="41">
        <f>Motor!$E$5</f>
        <v>1900</v>
      </c>
      <c r="D4503" s="41">
        <f>Motor!$E$6</f>
        <v>0</v>
      </c>
      <c r="E4503" s="41">
        <f t="shared" si="495"/>
        <v>12647.679999999509</v>
      </c>
      <c r="F4503" s="41">
        <f t="shared" si="496"/>
        <v>1053.97</v>
      </c>
      <c r="G4503" s="41">
        <f>IF(VLOOKUP(F4503,Constantes!$D$2:$E$11,2,TRUE)=0,+F4503,VLOOKUP(F4503,Constantes!$D$2:$E$11,2,TRUE))</f>
        <v>1097</v>
      </c>
      <c r="H4503" s="41">
        <f>ROUND(+Motor!$D$15*Iteración!G4503,2)</f>
        <v>51.56</v>
      </c>
      <c r="I4503" s="48">
        <f t="shared" si="497"/>
        <v>844.079999999959</v>
      </c>
      <c r="J4503" s="41">
        <f t="shared" si="498"/>
        <v>895.63999999995906</v>
      </c>
      <c r="L4503" t="str">
        <f t="shared" si="492"/>
        <v>844,08</v>
      </c>
      <c r="M4503" s="41">
        <f t="shared" si="493"/>
        <v>895.63999999995906</v>
      </c>
    </row>
    <row r="4504" spans="2:13" x14ac:dyDescent="0.2">
      <c r="B4504" s="41">
        <f t="shared" si="494"/>
        <v>10747.799999999508</v>
      </c>
      <c r="C4504" s="41">
        <f>Motor!$E$5</f>
        <v>1900</v>
      </c>
      <c r="D4504" s="41">
        <f>Motor!$E$6</f>
        <v>0</v>
      </c>
      <c r="E4504" s="41">
        <f t="shared" si="495"/>
        <v>12647.799999999508</v>
      </c>
      <c r="F4504" s="41">
        <f t="shared" si="496"/>
        <v>1053.98</v>
      </c>
      <c r="G4504" s="41">
        <f>IF(VLOOKUP(F4504,Constantes!$D$2:$E$11,2,TRUE)=0,+F4504,VLOOKUP(F4504,Constantes!$D$2:$E$11,2,TRUE))</f>
        <v>1097</v>
      </c>
      <c r="H4504" s="41">
        <f>ROUND(+Motor!$D$15*Iteración!G4504,2)</f>
        <v>51.56</v>
      </c>
      <c r="I4504" s="48">
        <f t="shared" si="497"/>
        <v>844.08999999995899</v>
      </c>
      <c r="J4504" s="41">
        <f t="shared" si="498"/>
        <v>895.64999999995905</v>
      </c>
      <c r="L4504" t="str">
        <f t="shared" si="492"/>
        <v>844,09</v>
      </c>
      <c r="M4504" s="41">
        <f t="shared" si="493"/>
        <v>895.64999999995905</v>
      </c>
    </row>
    <row r="4505" spans="2:13" x14ac:dyDescent="0.2">
      <c r="B4505" s="41">
        <f t="shared" si="494"/>
        <v>10747.919999999509</v>
      </c>
      <c r="C4505" s="41">
        <f>Motor!$E$5</f>
        <v>1900</v>
      </c>
      <c r="D4505" s="41">
        <f>Motor!$E$6</f>
        <v>0</v>
      </c>
      <c r="E4505" s="41">
        <f t="shared" si="495"/>
        <v>12647.919999999509</v>
      </c>
      <c r="F4505" s="41">
        <f t="shared" si="496"/>
        <v>1053.99</v>
      </c>
      <c r="G4505" s="41">
        <f>IF(VLOOKUP(F4505,Constantes!$D$2:$E$11,2,TRUE)=0,+F4505,VLOOKUP(F4505,Constantes!$D$2:$E$11,2,TRUE))</f>
        <v>1097</v>
      </c>
      <c r="H4505" s="41">
        <f>ROUND(+Motor!$D$15*Iteración!G4505,2)</f>
        <v>51.56</v>
      </c>
      <c r="I4505" s="48">
        <f t="shared" si="497"/>
        <v>844.09999999995898</v>
      </c>
      <c r="J4505" s="41">
        <f t="shared" si="498"/>
        <v>895.65999999995904</v>
      </c>
      <c r="L4505" t="str">
        <f t="shared" si="492"/>
        <v>844,10</v>
      </c>
      <c r="M4505" s="41">
        <f t="shared" si="493"/>
        <v>895.65999999995904</v>
      </c>
    </row>
    <row r="4506" spans="2:13" x14ac:dyDescent="0.2">
      <c r="B4506" s="41">
        <f t="shared" si="494"/>
        <v>10748.039999999508</v>
      </c>
      <c r="C4506" s="41">
        <f>Motor!$E$5</f>
        <v>1900</v>
      </c>
      <c r="D4506" s="41">
        <f>Motor!$E$6</f>
        <v>0</v>
      </c>
      <c r="E4506" s="41">
        <f t="shared" si="495"/>
        <v>12648.039999999508</v>
      </c>
      <c r="F4506" s="41">
        <f t="shared" si="496"/>
        <v>1054</v>
      </c>
      <c r="G4506" s="41">
        <f>IF(VLOOKUP(F4506,Constantes!$D$2:$E$11,2,TRUE)=0,+F4506,VLOOKUP(F4506,Constantes!$D$2:$E$11,2,TRUE))</f>
        <v>1097</v>
      </c>
      <c r="H4506" s="41">
        <f>ROUND(+Motor!$D$15*Iteración!G4506,2)</f>
        <v>51.56</v>
      </c>
      <c r="I4506" s="48">
        <f t="shared" si="497"/>
        <v>844.10999999995897</v>
      </c>
      <c r="J4506" s="41">
        <f t="shared" si="498"/>
        <v>895.66999999995903</v>
      </c>
      <c r="L4506" t="str">
        <f t="shared" si="492"/>
        <v>844,11</v>
      </c>
      <c r="M4506" s="41">
        <f t="shared" si="493"/>
        <v>895.66999999995903</v>
      </c>
    </row>
    <row r="4507" spans="2:13" x14ac:dyDescent="0.2">
      <c r="B4507" s="41">
        <f t="shared" si="494"/>
        <v>10748.159999999509</v>
      </c>
      <c r="C4507" s="41">
        <f>Motor!$E$5</f>
        <v>1900</v>
      </c>
      <c r="D4507" s="41">
        <f>Motor!$E$6</f>
        <v>0</v>
      </c>
      <c r="E4507" s="41">
        <f t="shared" si="495"/>
        <v>12648.159999999509</v>
      </c>
      <c r="F4507" s="41">
        <f t="shared" si="496"/>
        <v>1054.01</v>
      </c>
      <c r="G4507" s="41">
        <f>IF(VLOOKUP(F4507,Constantes!$D$2:$E$11,2,TRUE)=0,+F4507,VLOOKUP(F4507,Constantes!$D$2:$E$11,2,TRUE))</f>
        <v>1097</v>
      </c>
      <c r="H4507" s="41">
        <f>ROUND(+Motor!$D$15*Iteración!G4507,2)</f>
        <v>51.56</v>
      </c>
      <c r="I4507" s="48">
        <f t="shared" si="497"/>
        <v>844.11999999995896</v>
      </c>
      <c r="J4507" s="41">
        <f t="shared" si="498"/>
        <v>895.67999999995902</v>
      </c>
      <c r="L4507" t="str">
        <f t="shared" si="492"/>
        <v>844,12</v>
      </c>
      <c r="M4507" s="41">
        <f t="shared" si="493"/>
        <v>895.67999999995902</v>
      </c>
    </row>
    <row r="4508" spans="2:13" x14ac:dyDescent="0.2">
      <c r="B4508" s="41">
        <f t="shared" si="494"/>
        <v>10748.279999999508</v>
      </c>
      <c r="C4508" s="41">
        <f>Motor!$E$5</f>
        <v>1900</v>
      </c>
      <c r="D4508" s="41">
        <f>Motor!$E$6</f>
        <v>0</v>
      </c>
      <c r="E4508" s="41">
        <f t="shared" si="495"/>
        <v>12648.279999999508</v>
      </c>
      <c r="F4508" s="41">
        <f t="shared" si="496"/>
        <v>1054.02</v>
      </c>
      <c r="G4508" s="41">
        <f>IF(VLOOKUP(F4508,Constantes!$D$2:$E$11,2,TRUE)=0,+F4508,VLOOKUP(F4508,Constantes!$D$2:$E$11,2,TRUE))</f>
        <v>1097</v>
      </c>
      <c r="H4508" s="41">
        <f>ROUND(+Motor!$D$15*Iteración!G4508,2)</f>
        <v>51.56</v>
      </c>
      <c r="I4508" s="48">
        <f t="shared" si="497"/>
        <v>844.12999999995895</v>
      </c>
      <c r="J4508" s="41">
        <f t="shared" si="498"/>
        <v>895.68999999995901</v>
      </c>
      <c r="L4508" t="str">
        <f t="shared" si="492"/>
        <v>844,13</v>
      </c>
      <c r="M4508" s="41">
        <f t="shared" si="493"/>
        <v>895.68999999995901</v>
      </c>
    </row>
    <row r="4509" spans="2:13" x14ac:dyDescent="0.2">
      <c r="B4509" s="41">
        <f t="shared" si="494"/>
        <v>10748.399999999509</v>
      </c>
      <c r="C4509" s="41">
        <f>Motor!$E$5</f>
        <v>1900</v>
      </c>
      <c r="D4509" s="41">
        <f>Motor!$E$6</f>
        <v>0</v>
      </c>
      <c r="E4509" s="41">
        <f t="shared" si="495"/>
        <v>12648.399999999509</v>
      </c>
      <c r="F4509" s="41">
        <f t="shared" si="496"/>
        <v>1054.03</v>
      </c>
      <c r="G4509" s="41">
        <f>IF(VLOOKUP(F4509,Constantes!$D$2:$E$11,2,TRUE)=0,+F4509,VLOOKUP(F4509,Constantes!$D$2:$E$11,2,TRUE))</f>
        <v>1097</v>
      </c>
      <c r="H4509" s="41">
        <f>ROUND(+Motor!$D$15*Iteración!G4509,2)</f>
        <v>51.56</v>
      </c>
      <c r="I4509" s="48">
        <f t="shared" si="497"/>
        <v>844.13999999995895</v>
      </c>
      <c r="J4509" s="41">
        <f t="shared" si="498"/>
        <v>895.699999999959</v>
      </c>
      <c r="L4509" t="str">
        <f t="shared" ref="L4509:L4572" si="499">TEXT(I4509,"0,00")</f>
        <v>844,14</v>
      </c>
      <c r="M4509" s="41">
        <f t="shared" ref="M4509:M4572" si="500">+J4509</f>
        <v>895.699999999959</v>
      </c>
    </row>
    <row r="4510" spans="2:13" x14ac:dyDescent="0.2">
      <c r="B4510" s="41">
        <f t="shared" si="494"/>
        <v>10748.519999999507</v>
      </c>
      <c r="C4510" s="41">
        <f>Motor!$E$5</f>
        <v>1900</v>
      </c>
      <c r="D4510" s="41">
        <f>Motor!$E$6</f>
        <v>0</v>
      </c>
      <c r="E4510" s="41">
        <f t="shared" si="495"/>
        <v>12648.519999999507</v>
      </c>
      <c r="F4510" s="41">
        <f t="shared" si="496"/>
        <v>1054.04</v>
      </c>
      <c r="G4510" s="41">
        <f>IF(VLOOKUP(F4510,Constantes!$D$2:$E$11,2,TRUE)=0,+F4510,VLOOKUP(F4510,Constantes!$D$2:$E$11,2,TRUE))</f>
        <v>1097</v>
      </c>
      <c r="H4510" s="41">
        <f>ROUND(+Motor!$D$15*Iteración!G4510,2)</f>
        <v>51.56</v>
      </c>
      <c r="I4510" s="48">
        <f t="shared" si="497"/>
        <v>844.14999999995894</v>
      </c>
      <c r="J4510" s="41">
        <f t="shared" si="498"/>
        <v>895.709999999959</v>
      </c>
      <c r="L4510" t="str">
        <f t="shared" si="499"/>
        <v>844,15</v>
      </c>
      <c r="M4510" s="41">
        <f t="shared" si="500"/>
        <v>895.709999999959</v>
      </c>
    </row>
    <row r="4511" spans="2:13" x14ac:dyDescent="0.2">
      <c r="B4511" s="41">
        <f t="shared" si="494"/>
        <v>10748.639999999508</v>
      </c>
      <c r="C4511" s="41">
        <f>Motor!$E$5</f>
        <v>1900</v>
      </c>
      <c r="D4511" s="41">
        <f>Motor!$E$6</f>
        <v>0</v>
      </c>
      <c r="E4511" s="41">
        <f t="shared" si="495"/>
        <v>12648.639999999508</v>
      </c>
      <c r="F4511" s="41">
        <f t="shared" si="496"/>
        <v>1054.05</v>
      </c>
      <c r="G4511" s="41">
        <f>IF(VLOOKUP(F4511,Constantes!$D$2:$E$11,2,TRUE)=0,+F4511,VLOOKUP(F4511,Constantes!$D$2:$E$11,2,TRUE))</f>
        <v>1097</v>
      </c>
      <c r="H4511" s="41">
        <f>ROUND(+Motor!$D$15*Iteración!G4511,2)</f>
        <v>51.56</v>
      </c>
      <c r="I4511" s="48">
        <f t="shared" si="497"/>
        <v>844.15999999995893</v>
      </c>
      <c r="J4511" s="41">
        <f t="shared" si="498"/>
        <v>895.71999999995899</v>
      </c>
      <c r="L4511" t="str">
        <f t="shared" si="499"/>
        <v>844,16</v>
      </c>
      <c r="M4511" s="41">
        <f t="shared" si="500"/>
        <v>895.71999999995899</v>
      </c>
    </row>
    <row r="4512" spans="2:13" x14ac:dyDescent="0.2">
      <c r="B4512" s="41">
        <f t="shared" si="494"/>
        <v>10748.759999999507</v>
      </c>
      <c r="C4512" s="41">
        <f>Motor!$E$5</f>
        <v>1900</v>
      </c>
      <c r="D4512" s="41">
        <f>Motor!$E$6</f>
        <v>0</v>
      </c>
      <c r="E4512" s="41">
        <f t="shared" si="495"/>
        <v>12648.759999999507</v>
      </c>
      <c r="F4512" s="41">
        <f t="shared" si="496"/>
        <v>1054.06</v>
      </c>
      <c r="G4512" s="41">
        <f>IF(VLOOKUP(F4512,Constantes!$D$2:$E$11,2,TRUE)=0,+F4512,VLOOKUP(F4512,Constantes!$D$2:$E$11,2,TRUE))</f>
        <v>1097</v>
      </c>
      <c r="H4512" s="41">
        <f>ROUND(+Motor!$D$15*Iteración!G4512,2)</f>
        <v>51.56</v>
      </c>
      <c r="I4512" s="48">
        <f t="shared" si="497"/>
        <v>844.16999999995892</v>
      </c>
      <c r="J4512" s="41">
        <f t="shared" si="498"/>
        <v>895.72999999995898</v>
      </c>
      <c r="L4512" t="str">
        <f t="shared" si="499"/>
        <v>844,17</v>
      </c>
      <c r="M4512" s="41">
        <f t="shared" si="500"/>
        <v>895.72999999995898</v>
      </c>
    </row>
    <row r="4513" spans="2:13" x14ac:dyDescent="0.2">
      <c r="B4513" s="41">
        <f t="shared" si="494"/>
        <v>10748.879999999508</v>
      </c>
      <c r="C4513" s="41">
        <f>Motor!$E$5</f>
        <v>1900</v>
      </c>
      <c r="D4513" s="41">
        <f>Motor!$E$6</f>
        <v>0</v>
      </c>
      <c r="E4513" s="41">
        <f t="shared" si="495"/>
        <v>12648.879999999508</v>
      </c>
      <c r="F4513" s="41">
        <f t="shared" si="496"/>
        <v>1054.07</v>
      </c>
      <c r="G4513" s="41">
        <f>IF(VLOOKUP(F4513,Constantes!$D$2:$E$11,2,TRUE)=0,+F4513,VLOOKUP(F4513,Constantes!$D$2:$E$11,2,TRUE))</f>
        <v>1097</v>
      </c>
      <c r="H4513" s="41">
        <f>ROUND(+Motor!$D$15*Iteración!G4513,2)</f>
        <v>51.56</v>
      </c>
      <c r="I4513" s="48">
        <f t="shared" si="497"/>
        <v>844.17999999995891</v>
      </c>
      <c r="J4513" s="41">
        <f t="shared" si="498"/>
        <v>895.73999999995897</v>
      </c>
      <c r="L4513" t="str">
        <f t="shared" si="499"/>
        <v>844,18</v>
      </c>
      <c r="M4513" s="41">
        <f t="shared" si="500"/>
        <v>895.73999999995897</v>
      </c>
    </row>
    <row r="4514" spans="2:13" x14ac:dyDescent="0.2">
      <c r="B4514" s="41">
        <f t="shared" si="494"/>
        <v>10748.999999999507</v>
      </c>
      <c r="C4514" s="41">
        <f>Motor!$E$5</f>
        <v>1900</v>
      </c>
      <c r="D4514" s="41">
        <f>Motor!$E$6</f>
        <v>0</v>
      </c>
      <c r="E4514" s="41">
        <f t="shared" si="495"/>
        <v>12648.999999999507</v>
      </c>
      <c r="F4514" s="41">
        <f t="shared" si="496"/>
        <v>1054.08</v>
      </c>
      <c r="G4514" s="41">
        <f>IF(VLOOKUP(F4514,Constantes!$D$2:$E$11,2,TRUE)=0,+F4514,VLOOKUP(F4514,Constantes!$D$2:$E$11,2,TRUE))</f>
        <v>1097</v>
      </c>
      <c r="H4514" s="41">
        <f>ROUND(+Motor!$D$15*Iteración!G4514,2)</f>
        <v>51.56</v>
      </c>
      <c r="I4514" s="48">
        <f t="shared" si="497"/>
        <v>844.1899999999589</v>
      </c>
      <c r="J4514" s="41">
        <f t="shared" si="498"/>
        <v>895.74999999995896</v>
      </c>
      <c r="L4514" t="str">
        <f t="shared" si="499"/>
        <v>844,19</v>
      </c>
      <c r="M4514" s="41">
        <f t="shared" si="500"/>
        <v>895.74999999995896</v>
      </c>
    </row>
    <row r="4515" spans="2:13" x14ac:dyDescent="0.2">
      <c r="B4515" s="41">
        <f t="shared" si="494"/>
        <v>10749.119999999508</v>
      </c>
      <c r="C4515" s="41">
        <f>Motor!$E$5</f>
        <v>1900</v>
      </c>
      <c r="D4515" s="41">
        <f>Motor!$E$6</f>
        <v>0</v>
      </c>
      <c r="E4515" s="41">
        <f t="shared" si="495"/>
        <v>12649.119999999508</v>
      </c>
      <c r="F4515" s="41">
        <f t="shared" si="496"/>
        <v>1054.0899999999999</v>
      </c>
      <c r="G4515" s="41">
        <f>IF(VLOOKUP(F4515,Constantes!$D$2:$E$11,2,TRUE)=0,+F4515,VLOOKUP(F4515,Constantes!$D$2:$E$11,2,TRUE))</f>
        <v>1097</v>
      </c>
      <c r="H4515" s="41">
        <f>ROUND(+Motor!$D$15*Iteración!G4515,2)</f>
        <v>51.56</v>
      </c>
      <c r="I4515" s="48">
        <f t="shared" si="497"/>
        <v>844.19999999995889</v>
      </c>
      <c r="J4515" s="41">
        <f t="shared" si="498"/>
        <v>895.75999999995895</v>
      </c>
      <c r="L4515" t="str">
        <f t="shared" si="499"/>
        <v>844,20</v>
      </c>
      <c r="M4515" s="41">
        <f t="shared" si="500"/>
        <v>895.75999999995895</v>
      </c>
    </row>
    <row r="4516" spans="2:13" x14ac:dyDescent="0.2">
      <c r="B4516" s="41">
        <f t="shared" si="494"/>
        <v>10749.239999999507</v>
      </c>
      <c r="C4516" s="41">
        <f>Motor!$E$5</f>
        <v>1900</v>
      </c>
      <c r="D4516" s="41">
        <f>Motor!$E$6</f>
        <v>0</v>
      </c>
      <c r="E4516" s="41">
        <f t="shared" si="495"/>
        <v>12649.239999999507</v>
      </c>
      <c r="F4516" s="41">
        <f t="shared" si="496"/>
        <v>1054.0999999999999</v>
      </c>
      <c r="G4516" s="41">
        <f>IF(VLOOKUP(F4516,Constantes!$D$2:$E$11,2,TRUE)=0,+F4516,VLOOKUP(F4516,Constantes!$D$2:$E$11,2,TRUE))</f>
        <v>1097</v>
      </c>
      <c r="H4516" s="41">
        <f>ROUND(+Motor!$D$15*Iteración!G4516,2)</f>
        <v>51.56</v>
      </c>
      <c r="I4516" s="48">
        <f t="shared" si="497"/>
        <v>844.20999999995888</v>
      </c>
      <c r="J4516" s="41">
        <f t="shared" si="498"/>
        <v>895.76999999995894</v>
      </c>
      <c r="L4516" t="str">
        <f t="shared" si="499"/>
        <v>844,21</v>
      </c>
      <c r="M4516" s="41">
        <f t="shared" si="500"/>
        <v>895.76999999995894</v>
      </c>
    </row>
    <row r="4517" spans="2:13" x14ac:dyDescent="0.2">
      <c r="B4517" s="41">
        <f t="shared" si="494"/>
        <v>10749.359999999508</v>
      </c>
      <c r="C4517" s="41">
        <f>Motor!$E$5</f>
        <v>1900</v>
      </c>
      <c r="D4517" s="41">
        <f>Motor!$E$6</f>
        <v>0</v>
      </c>
      <c r="E4517" s="41">
        <f t="shared" si="495"/>
        <v>12649.359999999508</v>
      </c>
      <c r="F4517" s="41">
        <f t="shared" si="496"/>
        <v>1054.1099999999999</v>
      </c>
      <c r="G4517" s="41">
        <f>IF(VLOOKUP(F4517,Constantes!$D$2:$E$11,2,TRUE)=0,+F4517,VLOOKUP(F4517,Constantes!$D$2:$E$11,2,TRUE))</f>
        <v>1097</v>
      </c>
      <c r="H4517" s="41">
        <f>ROUND(+Motor!$D$15*Iteración!G4517,2)</f>
        <v>51.56</v>
      </c>
      <c r="I4517" s="48">
        <f t="shared" si="497"/>
        <v>844.21999999995887</v>
      </c>
      <c r="J4517" s="41">
        <f t="shared" si="498"/>
        <v>895.77999999995893</v>
      </c>
      <c r="L4517" t="str">
        <f t="shared" si="499"/>
        <v>844,22</v>
      </c>
      <c r="M4517" s="41">
        <f t="shared" si="500"/>
        <v>895.77999999995893</v>
      </c>
    </row>
    <row r="4518" spans="2:13" x14ac:dyDescent="0.2">
      <c r="B4518" s="41">
        <f t="shared" si="494"/>
        <v>10749.479999999507</v>
      </c>
      <c r="C4518" s="41">
        <f>Motor!$E$5</f>
        <v>1900</v>
      </c>
      <c r="D4518" s="41">
        <f>Motor!$E$6</f>
        <v>0</v>
      </c>
      <c r="E4518" s="41">
        <f t="shared" si="495"/>
        <v>12649.479999999507</v>
      </c>
      <c r="F4518" s="41">
        <f t="shared" si="496"/>
        <v>1054.1199999999999</v>
      </c>
      <c r="G4518" s="41">
        <f>IF(VLOOKUP(F4518,Constantes!$D$2:$E$11,2,TRUE)=0,+F4518,VLOOKUP(F4518,Constantes!$D$2:$E$11,2,TRUE))</f>
        <v>1097</v>
      </c>
      <c r="H4518" s="41">
        <f>ROUND(+Motor!$D$15*Iteración!G4518,2)</f>
        <v>51.56</v>
      </c>
      <c r="I4518" s="48">
        <f t="shared" si="497"/>
        <v>844.22999999995886</v>
      </c>
      <c r="J4518" s="41">
        <f t="shared" si="498"/>
        <v>895.78999999995892</v>
      </c>
      <c r="L4518" t="str">
        <f t="shared" si="499"/>
        <v>844,23</v>
      </c>
      <c r="M4518" s="41">
        <f t="shared" si="500"/>
        <v>895.78999999995892</v>
      </c>
    </row>
    <row r="4519" spans="2:13" x14ac:dyDescent="0.2">
      <c r="B4519" s="41">
        <f t="shared" si="494"/>
        <v>10749.599999999507</v>
      </c>
      <c r="C4519" s="41">
        <f>Motor!$E$5</f>
        <v>1900</v>
      </c>
      <c r="D4519" s="41">
        <f>Motor!$E$6</f>
        <v>0</v>
      </c>
      <c r="E4519" s="41">
        <f t="shared" si="495"/>
        <v>12649.599999999507</v>
      </c>
      <c r="F4519" s="41">
        <f t="shared" si="496"/>
        <v>1054.1300000000001</v>
      </c>
      <c r="G4519" s="41">
        <f>IF(VLOOKUP(F4519,Constantes!$D$2:$E$11,2,TRUE)=0,+F4519,VLOOKUP(F4519,Constantes!$D$2:$E$11,2,TRUE))</f>
        <v>1097</v>
      </c>
      <c r="H4519" s="41">
        <f>ROUND(+Motor!$D$15*Iteración!G4519,2)</f>
        <v>51.56</v>
      </c>
      <c r="I4519" s="48">
        <f t="shared" si="497"/>
        <v>844.23999999995885</v>
      </c>
      <c r="J4519" s="41">
        <f t="shared" si="498"/>
        <v>895.79999999995891</v>
      </c>
      <c r="L4519" t="str">
        <f t="shared" si="499"/>
        <v>844,24</v>
      </c>
      <c r="M4519" s="41">
        <f t="shared" si="500"/>
        <v>895.79999999995891</v>
      </c>
    </row>
    <row r="4520" spans="2:13" x14ac:dyDescent="0.2">
      <c r="B4520" s="41">
        <f t="shared" si="494"/>
        <v>10749.719999999506</v>
      </c>
      <c r="C4520" s="41">
        <f>Motor!$E$5</f>
        <v>1900</v>
      </c>
      <c r="D4520" s="41">
        <f>Motor!$E$6</f>
        <v>0</v>
      </c>
      <c r="E4520" s="41">
        <f t="shared" si="495"/>
        <v>12649.719999999506</v>
      </c>
      <c r="F4520" s="41">
        <f t="shared" si="496"/>
        <v>1054.1400000000001</v>
      </c>
      <c r="G4520" s="41">
        <f>IF(VLOOKUP(F4520,Constantes!$D$2:$E$11,2,TRUE)=0,+F4520,VLOOKUP(F4520,Constantes!$D$2:$E$11,2,TRUE))</f>
        <v>1097</v>
      </c>
      <c r="H4520" s="41">
        <f>ROUND(+Motor!$D$15*Iteración!G4520,2)</f>
        <v>51.56</v>
      </c>
      <c r="I4520" s="48">
        <f t="shared" si="497"/>
        <v>844.24999999995885</v>
      </c>
      <c r="J4520" s="41">
        <f t="shared" si="498"/>
        <v>895.8099999999589</v>
      </c>
      <c r="L4520" t="str">
        <f t="shared" si="499"/>
        <v>844,25</v>
      </c>
      <c r="M4520" s="41">
        <f t="shared" si="500"/>
        <v>895.8099999999589</v>
      </c>
    </row>
    <row r="4521" spans="2:13" x14ac:dyDescent="0.2">
      <c r="B4521" s="41">
        <f t="shared" si="494"/>
        <v>10749.839999999507</v>
      </c>
      <c r="C4521" s="41">
        <f>Motor!$E$5</f>
        <v>1900</v>
      </c>
      <c r="D4521" s="41">
        <f>Motor!$E$6</f>
        <v>0</v>
      </c>
      <c r="E4521" s="41">
        <f t="shared" si="495"/>
        <v>12649.839999999507</v>
      </c>
      <c r="F4521" s="41">
        <f t="shared" si="496"/>
        <v>1054.1500000000001</v>
      </c>
      <c r="G4521" s="41">
        <f>IF(VLOOKUP(F4521,Constantes!$D$2:$E$11,2,TRUE)=0,+F4521,VLOOKUP(F4521,Constantes!$D$2:$E$11,2,TRUE))</f>
        <v>1097</v>
      </c>
      <c r="H4521" s="41">
        <f>ROUND(+Motor!$D$15*Iteración!G4521,2)</f>
        <v>51.56</v>
      </c>
      <c r="I4521" s="48">
        <f t="shared" si="497"/>
        <v>844.25999999995884</v>
      </c>
      <c r="J4521" s="41">
        <f t="shared" si="498"/>
        <v>895.8199999999589</v>
      </c>
      <c r="L4521" t="str">
        <f t="shared" si="499"/>
        <v>844,26</v>
      </c>
      <c r="M4521" s="41">
        <f t="shared" si="500"/>
        <v>895.8199999999589</v>
      </c>
    </row>
    <row r="4522" spans="2:13" x14ac:dyDescent="0.2">
      <c r="B4522" s="41">
        <f t="shared" si="494"/>
        <v>10749.959999999506</v>
      </c>
      <c r="C4522" s="41">
        <f>Motor!$E$5</f>
        <v>1900</v>
      </c>
      <c r="D4522" s="41">
        <f>Motor!$E$6</f>
        <v>0</v>
      </c>
      <c r="E4522" s="41">
        <f t="shared" si="495"/>
        <v>12649.959999999506</v>
      </c>
      <c r="F4522" s="41">
        <f t="shared" si="496"/>
        <v>1054.1600000000001</v>
      </c>
      <c r="G4522" s="41">
        <f>IF(VLOOKUP(F4522,Constantes!$D$2:$E$11,2,TRUE)=0,+F4522,VLOOKUP(F4522,Constantes!$D$2:$E$11,2,TRUE))</f>
        <v>1097</v>
      </c>
      <c r="H4522" s="41">
        <f>ROUND(+Motor!$D$15*Iteración!G4522,2)</f>
        <v>51.56</v>
      </c>
      <c r="I4522" s="48">
        <f t="shared" si="497"/>
        <v>844.26999999995883</v>
      </c>
      <c r="J4522" s="41">
        <f t="shared" si="498"/>
        <v>895.82999999995889</v>
      </c>
      <c r="L4522" t="str">
        <f t="shared" si="499"/>
        <v>844,27</v>
      </c>
      <c r="M4522" s="41">
        <f t="shared" si="500"/>
        <v>895.82999999995889</v>
      </c>
    </row>
    <row r="4523" spans="2:13" x14ac:dyDescent="0.2">
      <c r="B4523" s="41">
        <f t="shared" si="494"/>
        <v>10750.079999999507</v>
      </c>
      <c r="C4523" s="41">
        <f>Motor!$E$5</f>
        <v>1900</v>
      </c>
      <c r="D4523" s="41">
        <f>Motor!$E$6</f>
        <v>0</v>
      </c>
      <c r="E4523" s="41">
        <f t="shared" si="495"/>
        <v>12650.079999999507</v>
      </c>
      <c r="F4523" s="41">
        <f t="shared" si="496"/>
        <v>1054.17</v>
      </c>
      <c r="G4523" s="41">
        <f>IF(VLOOKUP(F4523,Constantes!$D$2:$E$11,2,TRUE)=0,+F4523,VLOOKUP(F4523,Constantes!$D$2:$E$11,2,TRUE))</f>
        <v>1097</v>
      </c>
      <c r="H4523" s="41">
        <f>ROUND(+Motor!$D$15*Iteración!G4523,2)</f>
        <v>51.56</v>
      </c>
      <c r="I4523" s="48">
        <f t="shared" si="497"/>
        <v>844.27999999995882</v>
      </c>
      <c r="J4523" s="41">
        <f t="shared" si="498"/>
        <v>895.83999999995888</v>
      </c>
      <c r="L4523" t="str">
        <f t="shared" si="499"/>
        <v>844,28</v>
      </c>
      <c r="M4523" s="41">
        <f t="shared" si="500"/>
        <v>895.83999999995888</v>
      </c>
    </row>
    <row r="4524" spans="2:13" x14ac:dyDescent="0.2">
      <c r="B4524" s="41">
        <f t="shared" si="494"/>
        <v>10750.199999999506</v>
      </c>
      <c r="C4524" s="41">
        <f>Motor!$E$5</f>
        <v>1900</v>
      </c>
      <c r="D4524" s="41">
        <f>Motor!$E$6</f>
        <v>0</v>
      </c>
      <c r="E4524" s="41">
        <f t="shared" si="495"/>
        <v>12650.199999999506</v>
      </c>
      <c r="F4524" s="41">
        <f t="shared" si="496"/>
        <v>1054.18</v>
      </c>
      <c r="G4524" s="41">
        <f>IF(VLOOKUP(F4524,Constantes!$D$2:$E$11,2,TRUE)=0,+F4524,VLOOKUP(F4524,Constantes!$D$2:$E$11,2,TRUE))</f>
        <v>1097</v>
      </c>
      <c r="H4524" s="41">
        <f>ROUND(+Motor!$D$15*Iteración!G4524,2)</f>
        <v>51.56</v>
      </c>
      <c r="I4524" s="48">
        <f t="shared" si="497"/>
        <v>844.28999999995881</v>
      </c>
      <c r="J4524" s="41">
        <f t="shared" si="498"/>
        <v>895.84999999995887</v>
      </c>
      <c r="L4524" t="str">
        <f t="shared" si="499"/>
        <v>844,29</v>
      </c>
      <c r="M4524" s="41">
        <f t="shared" si="500"/>
        <v>895.84999999995887</v>
      </c>
    </row>
    <row r="4525" spans="2:13" x14ac:dyDescent="0.2">
      <c r="B4525" s="41">
        <f t="shared" si="494"/>
        <v>10750.319999999507</v>
      </c>
      <c r="C4525" s="41">
        <f>Motor!$E$5</f>
        <v>1900</v>
      </c>
      <c r="D4525" s="41">
        <f>Motor!$E$6</f>
        <v>0</v>
      </c>
      <c r="E4525" s="41">
        <f t="shared" si="495"/>
        <v>12650.319999999507</v>
      </c>
      <c r="F4525" s="41">
        <f t="shared" si="496"/>
        <v>1054.19</v>
      </c>
      <c r="G4525" s="41">
        <f>IF(VLOOKUP(F4525,Constantes!$D$2:$E$11,2,TRUE)=0,+F4525,VLOOKUP(F4525,Constantes!$D$2:$E$11,2,TRUE))</f>
        <v>1097</v>
      </c>
      <c r="H4525" s="41">
        <f>ROUND(+Motor!$D$15*Iteración!G4525,2)</f>
        <v>51.56</v>
      </c>
      <c r="I4525" s="48">
        <f t="shared" si="497"/>
        <v>844.2999999999588</v>
      </c>
      <c r="J4525" s="41">
        <f t="shared" si="498"/>
        <v>895.85999999995886</v>
      </c>
      <c r="L4525" t="str">
        <f t="shared" si="499"/>
        <v>844,30</v>
      </c>
      <c r="M4525" s="41">
        <f t="shared" si="500"/>
        <v>895.85999999995886</v>
      </c>
    </row>
    <row r="4526" spans="2:13" x14ac:dyDescent="0.2">
      <c r="B4526" s="41">
        <f t="shared" si="494"/>
        <v>10750.439999999506</v>
      </c>
      <c r="C4526" s="41">
        <f>Motor!$E$5</f>
        <v>1900</v>
      </c>
      <c r="D4526" s="41">
        <f>Motor!$E$6</f>
        <v>0</v>
      </c>
      <c r="E4526" s="41">
        <f t="shared" si="495"/>
        <v>12650.439999999506</v>
      </c>
      <c r="F4526" s="41">
        <f t="shared" si="496"/>
        <v>1054.2</v>
      </c>
      <c r="G4526" s="41">
        <f>IF(VLOOKUP(F4526,Constantes!$D$2:$E$11,2,TRUE)=0,+F4526,VLOOKUP(F4526,Constantes!$D$2:$E$11,2,TRUE))</f>
        <v>1097</v>
      </c>
      <c r="H4526" s="41">
        <f>ROUND(+Motor!$D$15*Iteración!G4526,2)</f>
        <v>51.56</v>
      </c>
      <c r="I4526" s="48">
        <f t="shared" si="497"/>
        <v>844.30999999995879</v>
      </c>
      <c r="J4526" s="41">
        <f t="shared" si="498"/>
        <v>895.86999999995885</v>
      </c>
      <c r="L4526" t="str">
        <f t="shared" si="499"/>
        <v>844,31</v>
      </c>
      <c r="M4526" s="41">
        <f t="shared" si="500"/>
        <v>895.86999999995885</v>
      </c>
    </row>
    <row r="4527" spans="2:13" x14ac:dyDescent="0.2">
      <c r="B4527" s="41">
        <f t="shared" si="494"/>
        <v>10750.559999999507</v>
      </c>
      <c r="C4527" s="41">
        <f>Motor!$E$5</f>
        <v>1900</v>
      </c>
      <c r="D4527" s="41">
        <f>Motor!$E$6</f>
        <v>0</v>
      </c>
      <c r="E4527" s="41">
        <f t="shared" si="495"/>
        <v>12650.559999999507</v>
      </c>
      <c r="F4527" s="41">
        <f t="shared" si="496"/>
        <v>1054.21</v>
      </c>
      <c r="G4527" s="41">
        <f>IF(VLOOKUP(F4527,Constantes!$D$2:$E$11,2,TRUE)=0,+F4527,VLOOKUP(F4527,Constantes!$D$2:$E$11,2,TRUE))</f>
        <v>1097</v>
      </c>
      <c r="H4527" s="41">
        <f>ROUND(+Motor!$D$15*Iteración!G4527,2)</f>
        <v>51.56</v>
      </c>
      <c r="I4527" s="48">
        <f t="shared" si="497"/>
        <v>844.31999999995878</v>
      </c>
      <c r="J4527" s="41">
        <f t="shared" si="498"/>
        <v>895.87999999995884</v>
      </c>
      <c r="L4527" t="str">
        <f t="shared" si="499"/>
        <v>844,32</v>
      </c>
      <c r="M4527" s="41">
        <f t="shared" si="500"/>
        <v>895.87999999995884</v>
      </c>
    </row>
    <row r="4528" spans="2:13" x14ac:dyDescent="0.2">
      <c r="B4528" s="41">
        <f t="shared" si="494"/>
        <v>10750.679999999506</v>
      </c>
      <c r="C4528" s="41">
        <f>Motor!$E$5</f>
        <v>1900</v>
      </c>
      <c r="D4528" s="41">
        <f>Motor!$E$6</f>
        <v>0</v>
      </c>
      <c r="E4528" s="41">
        <f t="shared" si="495"/>
        <v>12650.679999999506</v>
      </c>
      <c r="F4528" s="41">
        <f t="shared" si="496"/>
        <v>1054.22</v>
      </c>
      <c r="G4528" s="41">
        <f>IF(VLOOKUP(F4528,Constantes!$D$2:$E$11,2,TRUE)=0,+F4528,VLOOKUP(F4528,Constantes!$D$2:$E$11,2,TRUE))</f>
        <v>1097</v>
      </c>
      <c r="H4528" s="41">
        <f>ROUND(+Motor!$D$15*Iteración!G4528,2)</f>
        <v>51.56</v>
      </c>
      <c r="I4528" s="48">
        <f t="shared" si="497"/>
        <v>844.32999999995877</v>
      </c>
      <c r="J4528" s="41">
        <f t="shared" si="498"/>
        <v>895.88999999995883</v>
      </c>
      <c r="L4528" t="str">
        <f t="shared" si="499"/>
        <v>844,33</v>
      </c>
      <c r="M4528" s="41">
        <f t="shared" si="500"/>
        <v>895.88999999995883</v>
      </c>
    </row>
    <row r="4529" spans="2:13" x14ac:dyDescent="0.2">
      <c r="B4529" s="41">
        <f t="shared" si="494"/>
        <v>10750.799999999506</v>
      </c>
      <c r="C4529" s="41">
        <f>Motor!$E$5</f>
        <v>1900</v>
      </c>
      <c r="D4529" s="41">
        <f>Motor!$E$6</f>
        <v>0</v>
      </c>
      <c r="E4529" s="41">
        <f t="shared" si="495"/>
        <v>12650.799999999506</v>
      </c>
      <c r="F4529" s="41">
        <f t="shared" si="496"/>
        <v>1054.23</v>
      </c>
      <c r="G4529" s="41">
        <f>IF(VLOOKUP(F4529,Constantes!$D$2:$E$11,2,TRUE)=0,+F4529,VLOOKUP(F4529,Constantes!$D$2:$E$11,2,TRUE))</f>
        <v>1097</v>
      </c>
      <c r="H4529" s="41">
        <f>ROUND(+Motor!$D$15*Iteración!G4529,2)</f>
        <v>51.56</v>
      </c>
      <c r="I4529" s="48">
        <f t="shared" si="497"/>
        <v>844.33999999995876</v>
      </c>
      <c r="J4529" s="41">
        <f t="shared" si="498"/>
        <v>895.89999999995882</v>
      </c>
      <c r="L4529" t="str">
        <f t="shared" si="499"/>
        <v>844,34</v>
      </c>
      <c r="M4529" s="41">
        <f t="shared" si="500"/>
        <v>895.89999999995882</v>
      </c>
    </row>
    <row r="4530" spans="2:13" x14ac:dyDescent="0.2">
      <c r="B4530" s="41">
        <f t="shared" si="494"/>
        <v>10750.919999999505</v>
      </c>
      <c r="C4530" s="41">
        <f>Motor!$E$5</f>
        <v>1900</v>
      </c>
      <c r="D4530" s="41">
        <f>Motor!$E$6</f>
        <v>0</v>
      </c>
      <c r="E4530" s="41">
        <f t="shared" si="495"/>
        <v>12650.919999999505</v>
      </c>
      <c r="F4530" s="41">
        <f t="shared" si="496"/>
        <v>1054.24</v>
      </c>
      <c r="G4530" s="41">
        <f>IF(VLOOKUP(F4530,Constantes!$D$2:$E$11,2,TRUE)=0,+F4530,VLOOKUP(F4530,Constantes!$D$2:$E$11,2,TRUE))</f>
        <v>1097</v>
      </c>
      <c r="H4530" s="41">
        <f>ROUND(+Motor!$D$15*Iteración!G4530,2)</f>
        <v>51.56</v>
      </c>
      <c r="I4530" s="48">
        <f t="shared" si="497"/>
        <v>844.34999999995875</v>
      </c>
      <c r="J4530" s="41">
        <f t="shared" si="498"/>
        <v>895.90999999995881</v>
      </c>
      <c r="L4530" t="str">
        <f t="shared" si="499"/>
        <v>844,35</v>
      </c>
      <c r="M4530" s="41">
        <f t="shared" si="500"/>
        <v>895.90999999995881</v>
      </c>
    </row>
    <row r="4531" spans="2:13" x14ac:dyDescent="0.2">
      <c r="B4531" s="41">
        <f t="shared" si="494"/>
        <v>10751.039999999506</v>
      </c>
      <c r="C4531" s="41">
        <f>Motor!$E$5</f>
        <v>1900</v>
      </c>
      <c r="D4531" s="41">
        <f>Motor!$E$6</f>
        <v>0</v>
      </c>
      <c r="E4531" s="41">
        <f t="shared" si="495"/>
        <v>12651.039999999506</v>
      </c>
      <c r="F4531" s="41">
        <f t="shared" si="496"/>
        <v>1054.25</v>
      </c>
      <c r="G4531" s="41">
        <f>IF(VLOOKUP(F4531,Constantes!$D$2:$E$11,2,TRUE)=0,+F4531,VLOOKUP(F4531,Constantes!$D$2:$E$11,2,TRUE))</f>
        <v>1097</v>
      </c>
      <c r="H4531" s="41">
        <f>ROUND(+Motor!$D$15*Iteración!G4531,2)</f>
        <v>51.56</v>
      </c>
      <c r="I4531" s="48">
        <f t="shared" si="497"/>
        <v>844.35999999995875</v>
      </c>
      <c r="J4531" s="41">
        <f t="shared" si="498"/>
        <v>895.9199999999588</v>
      </c>
      <c r="L4531" t="str">
        <f t="shared" si="499"/>
        <v>844,36</v>
      </c>
      <c r="M4531" s="41">
        <f t="shared" si="500"/>
        <v>895.9199999999588</v>
      </c>
    </row>
    <row r="4532" spans="2:13" x14ac:dyDescent="0.2">
      <c r="B4532" s="41">
        <f t="shared" si="494"/>
        <v>10751.159999999505</v>
      </c>
      <c r="C4532" s="41">
        <f>Motor!$E$5</f>
        <v>1900</v>
      </c>
      <c r="D4532" s="41">
        <f>Motor!$E$6</f>
        <v>0</v>
      </c>
      <c r="E4532" s="41">
        <f t="shared" si="495"/>
        <v>12651.159999999505</v>
      </c>
      <c r="F4532" s="41">
        <f t="shared" si="496"/>
        <v>1054.26</v>
      </c>
      <c r="G4532" s="41">
        <f>IF(VLOOKUP(F4532,Constantes!$D$2:$E$11,2,TRUE)=0,+F4532,VLOOKUP(F4532,Constantes!$D$2:$E$11,2,TRUE))</f>
        <v>1097</v>
      </c>
      <c r="H4532" s="41">
        <f>ROUND(+Motor!$D$15*Iteración!G4532,2)</f>
        <v>51.56</v>
      </c>
      <c r="I4532" s="48">
        <f t="shared" si="497"/>
        <v>844.36999999995874</v>
      </c>
      <c r="J4532" s="41">
        <f t="shared" si="498"/>
        <v>895.9299999999588</v>
      </c>
      <c r="L4532" t="str">
        <f t="shared" si="499"/>
        <v>844,37</v>
      </c>
      <c r="M4532" s="41">
        <f t="shared" si="500"/>
        <v>895.9299999999588</v>
      </c>
    </row>
    <row r="4533" spans="2:13" x14ac:dyDescent="0.2">
      <c r="B4533" s="41">
        <f t="shared" si="494"/>
        <v>10751.279999999506</v>
      </c>
      <c r="C4533" s="41">
        <f>Motor!$E$5</f>
        <v>1900</v>
      </c>
      <c r="D4533" s="41">
        <f>Motor!$E$6</f>
        <v>0</v>
      </c>
      <c r="E4533" s="41">
        <f t="shared" si="495"/>
        <v>12651.279999999506</v>
      </c>
      <c r="F4533" s="41">
        <f t="shared" si="496"/>
        <v>1054.27</v>
      </c>
      <c r="G4533" s="41">
        <f>IF(VLOOKUP(F4533,Constantes!$D$2:$E$11,2,TRUE)=0,+F4533,VLOOKUP(F4533,Constantes!$D$2:$E$11,2,TRUE))</f>
        <v>1097</v>
      </c>
      <c r="H4533" s="41">
        <f>ROUND(+Motor!$D$15*Iteración!G4533,2)</f>
        <v>51.56</v>
      </c>
      <c r="I4533" s="48">
        <f t="shared" si="497"/>
        <v>844.37999999995873</v>
      </c>
      <c r="J4533" s="41">
        <f t="shared" si="498"/>
        <v>895.93999999995879</v>
      </c>
      <c r="L4533" t="str">
        <f t="shared" si="499"/>
        <v>844,38</v>
      </c>
      <c r="M4533" s="41">
        <f t="shared" si="500"/>
        <v>895.93999999995879</v>
      </c>
    </row>
    <row r="4534" spans="2:13" x14ac:dyDescent="0.2">
      <c r="B4534" s="41">
        <f t="shared" si="494"/>
        <v>10751.399999999505</v>
      </c>
      <c r="C4534" s="41">
        <f>Motor!$E$5</f>
        <v>1900</v>
      </c>
      <c r="D4534" s="41">
        <f>Motor!$E$6</f>
        <v>0</v>
      </c>
      <c r="E4534" s="41">
        <f t="shared" si="495"/>
        <v>12651.399999999505</v>
      </c>
      <c r="F4534" s="41">
        <f t="shared" si="496"/>
        <v>1054.28</v>
      </c>
      <c r="G4534" s="41">
        <f>IF(VLOOKUP(F4534,Constantes!$D$2:$E$11,2,TRUE)=0,+F4534,VLOOKUP(F4534,Constantes!$D$2:$E$11,2,TRUE))</f>
        <v>1097</v>
      </c>
      <c r="H4534" s="41">
        <f>ROUND(+Motor!$D$15*Iteración!G4534,2)</f>
        <v>51.56</v>
      </c>
      <c r="I4534" s="48">
        <f t="shared" si="497"/>
        <v>844.38999999995872</v>
      </c>
      <c r="J4534" s="41">
        <f t="shared" si="498"/>
        <v>895.94999999995878</v>
      </c>
      <c r="L4534" t="str">
        <f t="shared" si="499"/>
        <v>844,39</v>
      </c>
      <c r="M4534" s="41">
        <f t="shared" si="500"/>
        <v>895.94999999995878</v>
      </c>
    </row>
    <row r="4535" spans="2:13" x14ac:dyDescent="0.2">
      <c r="B4535" s="41">
        <f t="shared" si="494"/>
        <v>10751.519999999506</v>
      </c>
      <c r="C4535" s="41">
        <f>Motor!$E$5</f>
        <v>1900</v>
      </c>
      <c r="D4535" s="41">
        <f>Motor!$E$6</f>
        <v>0</v>
      </c>
      <c r="E4535" s="41">
        <f t="shared" si="495"/>
        <v>12651.519999999506</v>
      </c>
      <c r="F4535" s="41">
        <f t="shared" si="496"/>
        <v>1054.29</v>
      </c>
      <c r="G4535" s="41">
        <f>IF(VLOOKUP(F4535,Constantes!$D$2:$E$11,2,TRUE)=0,+F4535,VLOOKUP(F4535,Constantes!$D$2:$E$11,2,TRUE))</f>
        <v>1097</v>
      </c>
      <c r="H4535" s="41">
        <f>ROUND(+Motor!$D$15*Iteración!G4535,2)</f>
        <v>51.56</v>
      </c>
      <c r="I4535" s="48">
        <f t="shared" si="497"/>
        <v>844.39999999995871</v>
      </c>
      <c r="J4535" s="41">
        <f t="shared" si="498"/>
        <v>895.95999999995877</v>
      </c>
      <c r="L4535" t="str">
        <f t="shared" si="499"/>
        <v>844,40</v>
      </c>
      <c r="M4535" s="41">
        <f t="shared" si="500"/>
        <v>895.95999999995877</v>
      </c>
    </row>
    <row r="4536" spans="2:13" x14ac:dyDescent="0.2">
      <c r="B4536" s="41">
        <f t="shared" si="494"/>
        <v>10751.639999999505</v>
      </c>
      <c r="C4536" s="41">
        <f>Motor!$E$5</f>
        <v>1900</v>
      </c>
      <c r="D4536" s="41">
        <f>Motor!$E$6</f>
        <v>0</v>
      </c>
      <c r="E4536" s="41">
        <f t="shared" si="495"/>
        <v>12651.639999999505</v>
      </c>
      <c r="F4536" s="41">
        <f t="shared" si="496"/>
        <v>1054.3</v>
      </c>
      <c r="G4536" s="41">
        <f>IF(VLOOKUP(F4536,Constantes!$D$2:$E$11,2,TRUE)=0,+F4536,VLOOKUP(F4536,Constantes!$D$2:$E$11,2,TRUE))</f>
        <v>1097</v>
      </c>
      <c r="H4536" s="41">
        <f>ROUND(+Motor!$D$15*Iteración!G4536,2)</f>
        <v>51.56</v>
      </c>
      <c r="I4536" s="48">
        <f t="shared" si="497"/>
        <v>844.4099999999587</v>
      </c>
      <c r="J4536" s="41">
        <f t="shared" si="498"/>
        <v>895.96999999995876</v>
      </c>
      <c r="L4536" t="str">
        <f t="shared" si="499"/>
        <v>844,41</v>
      </c>
      <c r="M4536" s="41">
        <f t="shared" si="500"/>
        <v>895.96999999995876</v>
      </c>
    </row>
    <row r="4537" spans="2:13" x14ac:dyDescent="0.2">
      <c r="B4537" s="41">
        <f t="shared" si="494"/>
        <v>10751.759999999505</v>
      </c>
      <c r="C4537" s="41">
        <f>Motor!$E$5</f>
        <v>1900</v>
      </c>
      <c r="D4537" s="41">
        <f>Motor!$E$6</f>
        <v>0</v>
      </c>
      <c r="E4537" s="41">
        <f t="shared" si="495"/>
        <v>12651.759999999505</v>
      </c>
      <c r="F4537" s="41">
        <f t="shared" si="496"/>
        <v>1054.31</v>
      </c>
      <c r="G4537" s="41">
        <f>IF(VLOOKUP(F4537,Constantes!$D$2:$E$11,2,TRUE)=0,+F4537,VLOOKUP(F4537,Constantes!$D$2:$E$11,2,TRUE))</f>
        <v>1097</v>
      </c>
      <c r="H4537" s="41">
        <f>ROUND(+Motor!$D$15*Iteración!G4537,2)</f>
        <v>51.56</v>
      </c>
      <c r="I4537" s="48">
        <f t="shared" si="497"/>
        <v>844.41999999995869</v>
      </c>
      <c r="J4537" s="41">
        <f t="shared" si="498"/>
        <v>895.97999999995875</v>
      </c>
      <c r="L4537" t="str">
        <f t="shared" si="499"/>
        <v>844,42</v>
      </c>
      <c r="M4537" s="41">
        <f t="shared" si="500"/>
        <v>895.97999999995875</v>
      </c>
    </row>
    <row r="4538" spans="2:13" x14ac:dyDescent="0.2">
      <c r="B4538" s="41">
        <f t="shared" si="494"/>
        <v>10751.879999999504</v>
      </c>
      <c r="C4538" s="41">
        <f>Motor!$E$5</f>
        <v>1900</v>
      </c>
      <c r="D4538" s="41">
        <f>Motor!$E$6</f>
        <v>0</v>
      </c>
      <c r="E4538" s="41">
        <f t="shared" si="495"/>
        <v>12651.879999999504</v>
      </c>
      <c r="F4538" s="41">
        <f t="shared" si="496"/>
        <v>1054.32</v>
      </c>
      <c r="G4538" s="41">
        <f>IF(VLOOKUP(F4538,Constantes!$D$2:$E$11,2,TRUE)=0,+F4538,VLOOKUP(F4538,Constantes!$D$2:$E$11,2,TRUE))</f>
        <v>1097</v>
      </c>
      <c r="H4538" s="41">
        <f>ROUND(+Motor!$D$15*Iteración!G4538,2)</f>
        <v>51.56</v>
      </c>
      <c r="I4538" s="48">
        <f t="shared" si="497"/>
        <v>844.42999999995868</v>
      </c>
      <c r="J4538" s="41">
        <f t="shared" si="498"/>
        <v>895.98999999995874</v>
      </c>
      <c r="L4538" t="str">
        <f t="shared" si="499"/>
        <v>844,43</v>
      </c>
      <c r="M4538" s="41">
        <f t="shared" si="500"/>
        <v>895.98999999995874</v>
      </c>
    </row>
    <row r="4539" spans="2:13" x14ac:dyDescent="0.2">
      <c r="B4539" s="41">
        <f t="shared" si="494"/>
        <v>10751.999999999505</v>
      </c>
      <c r="C4539" s="41">
        <f>Motor!$E$5</f>
        <v>1900</v>
      </c>
      <c r="D4539" s="41">
        <f>Motor!$E$6</f>
        <v>0</v>
      </c>
      <c r="E4539" s="41">
        <f t="shared" si="495"/>
        <v>12651.999999999505</v>
      </c>
      <c r="F4539" s="41">
        <f t="shared" si="496"/>
        <v>1054.33</v>
      </c>
      <c r="G4539" s="41">
        <f>IF(VLOOKUP(F4539,Constantes!$D$2:$E$11,2,TRUE)=0,+F4539,VLOOKUP(F4539,Constantes!$D$2:$E$11,2,TRUE))</f>
        <v>1097</v>
      </c>
      <c r="H4539" s="41">
        <f>ROUND(+Motor!$D$15*Iteración!G4539,2)</f>
        <v>51.56</v>
      </c>
      <c r="I4539" s="48">
        <f t="shared" si="497"/>
        <v>844.43999999995867</v>
      </c>
      <c r="J4539" s="41">
        <f t="shared" si="498"/>
        <v>895.99999999995873</v>
      </c>
      <c r="L4539" t="str">
        <f t="shared" si="499"/>
        <v>844,44</v>
      </c>
      <c r="M4539" s="41">
        <f t="shared" si="500"/>
        <v>895.99999999995873</v>
      </c>
    </row>
    <row r="4540" spans="2:13" x14ac:dyDescent="0.2">
      <c r="B4540" s="41">
        <f t="shared" si="494"/>
        <v>10752.119999999504</v>
      </c>
      <c r="C4540" s="41">
        <f>Motor!$E$5</f>
        <v>1900</v>
      </c>
      <c r="D4540" s="41">
        <f>Motor!$E$6</f>
        <v>0</v>
      </c>
      <c r="E4540" s="41">
        <f t="shared" si="495"/>
        <v>12652.119999999504</v>
      </c>
      <c r="F4540" s="41">
        <f t="shared" si="496"/>
        <v>1054.3399999999999</v>
      </c>
      <c r="G4540" s="41">
        <f>IF(VLOOKUP(F4540,Constantes!$D$2:$E$11,2,TRUE)=0,+F4540,VLOOKUP(F4540,Constantes!$D$2:$E$11,2,TRUE))</f>
        <v>1097</v>
      </c>
      <c r="H4540" s="41">
        <f>ROUND(+Motor!$D$15*Iteración!G4540,2)</f>
        <v>51.56</v>
      </c>
      <c r="I4540" s="48">
        <f t="shared" si="497"/>
        <v>844.44999999995866</v>
      </c>
      <c r="J4540" s="41">
        <f t="shared" si="498"/>
        <v>896.00999999995872</v>
      </c>
      <c r="L4540" t="str">
        <f t="shared" si="499"/>
        <v>844,45</v>
      </c>
      <c r="M4540" s="41">
        <f t="shared" si="500"/>
        <v>896.00999999995872</v>
      </c>
    </row>
    <row r="4541" spans="2:13" x14ac:dyDescent="0.2">
      <c r="B4541" s="41">
        <f t="shared" si="494"/>
        <v>10752.239999999505</v>
      </c>
      <c r="C4541" s="41">
        <f>Motor!$E$5</f>
        <v>1900</v>
      </c>
      <c r="D4541" s="41">
        <f>Motor!$E$6</f>
        <v>0</v>
      </c>
      <c r="E4541" s="41">
        <f t="shared" si="495"/>
        <v>12652.239999999505</v>
      </c>
      <c r="F4541" s="41">
        <f t="shared" si="496"/>
        <v>1054.3499999999999</v>
      </c>
      <c r="G4541" s="41">
        <f>IF(VLOOKUP(F4541,Constantes!$D$2:$E$11,2,TRUE)=0,+F4541,VLOOKUP(F4541,Constantes!$D$2:$E$11,2,TRUE))</f>
        <v>1097</v>
      </c>
      <c r="H4541" s="41">
        <f>ROUND(+Motor!$D$15*Iteración!G4541,2)</f>
        <v>51.56</v>
      </c>
      <c r="I4541" s="48">
        <f t="shared" si="497"/>
        <v>844.45999999995865</v>
      </c>
      <c r="J4541" s="41">
        <f t="shared" si="498"/>
        <v>896.01999999995871</v>
      </c>
      <c r="L4541" t="str">
        <f t="shared" si="499"/>
        <v>844,46</v>
      </c>
      <c r="M4541" s="41">
        <f t="shared" si="500"/>
        <v>896.01999999995871</v>
      </c>
    </row>
    <row r="4542" spans="2:13" x14ac:dyDescent="0.2">
      <c r="B4542" s="41">
        <f t="shared" si="494"/>
        <v>10752.359999999504</v>
      </c>
      <c r="C4542" s="41">
        <f>Motor!$E$5</f>
        <v>1900</v>
      </c>
      <c r="D4542" s="41">
        <f>Motor!$E$6</f>
        <v>0</v>
      </c>
      <c r="E4542" s="41">
        <f t="shared" si="495"/>
        <v>12652.359999999504</v>
      </c>
      <c r="F4542" s="41">
        <f t="shared" si="496"/>
        <v>1054.3599999999999</v>
      </c>
      <c r="G4542" s="41">
        <f>IF(VLOOKUP(F4542,Constantes!$D$2:$E$11,2,TRUE)=0,+F4542,VLOOKUP(F4542,Constantes!$D$2:$E$11,2,TRUE))</f>
        <v>1097</v>
      </c>
      <c r="H4542" s="41">
        <f>ROUND(+Motor!$D$15*Iteración!G4542,2)</f>
        <v>51.56</v>
      </c>
      <c r="I4542" s="48">
        <f t="shared" si="497"/>
        <v>844.46999999995865</v>
      </c>
      <c r="J4542" s="41">
        <f t="shared" si="498"/>
        <v>896.0299999999587</v>
      </c>
      <c r="L4542" t="str">
        <f t="shared" si="499"/>
        <v>844,47</v>
      </c>
      <c r="M4542" s="41">
        <f t="shared" si="500"/>
        <v>896.0299999999587</v>
      </c>
    </row>
    <row r="4543" spans="2:13" x14ac:dyDescent="0.2">
      <c r="B4543" s="41">
        <f t="shared" si="494"/>
        <v>10752.479999999505</v>
      </c>
      <c r="C4543" s="41">
        <f>Motor!$E$5</f>
        <v>1900</v>
      </c>
      <c r="D4543" s="41">
        <f>Motor!$E$6</f>
        <v>0</v>
      </c>
      <c r="E4543" s="41">
        <f t="shared" si="495"/>
        <v>12652.479999999505</v>
      </c>
      <c r="F4543" s="41">
        <f t="shared" si="496"/>
        <v>1054.3699999999999</v>
      </c>
      <c r="G4543" s="41">
        <f>IF(VLOOKUP(F4543,Constantes!$D$2:$E$11,2,TRUE)=0,+F4543,VLOOKUP(F4543,Constantes!$D$2:$E$11,2,TRUE))</f>
        <v>1097</v>
      </c>
      <c r="H4543" s="41">
        <f>ROUND(+Motor!$D$15*Iteración!G4543,2)</f>
        <v>51.56</v>
      </c>
      <c r="I4543" s="48">
        <f t="shared" si="497"/>
        <v>844.47999999995864</v>
      </c>
      <c r="J4543" s="41">
        <f t="shared" si="498"/>
        <v>896.0399999999587</v>
      </c>
      <c r="L4543" t="str">
        <f t="shared" si="499"/>
        <v>844,48</v>
      </c>
      <c r="M4543" s="41">
        <f t="shared" si="500"/>
        <v>896.0399999999587</v>
      </c>
    </row>
    <row r="4544" spans="2:13" x14ac:dyDescent="0.2">
      <c r="B4544" s="41">
        <f t="shared" si="494"/>
        <v>10752.599999999504</v>
      </c>
      <c r="C4544" s="41">
        <f>Motor!$E$5</f>
        <v>1900</v>
      </c>
      <c r="D4544" s="41">
        <f>Motor!$E$6</f>
        <v>0</v>
      </c>
      <c r="E4544" s="41">
        <f t="shared" si="495"/>
        <v>12652.599999999504</v>
      </c>
      <c r="F4544" s="41">
        <f t="shared" si="496"/>
        <v>1054.3800000000001</v>
      </c>
      <c r="G4544" s="41">
        <f>IF(VLOOKUP(F4544,Constantes!$D$2:$E$11,2,TRUE)=0,+F4544,VLOOKUP(F4544,Constantes!$D$2:$E$11,2,TRUE))</f>
        <v>1097</v>
      </c>
      <c r="H4544" s="41">
        <f>ROUND(+Motor!$D$15*Iteración!G4544,2)</f>
        <v>51.56</v>
      </c>
      <c r="I4544" s="48">
        <f t="shared" si="497"/>
        <v>844.48999999995863</v>
      </c>
      <c r="J4544" s="41">
        <f t="shared" si="498"/>
        <v>896.04999999995869</v>
      </c>
      <c r="L4544" t="str">
        <f t="shared" si="499"/>
        <v>844,49</v>
      </c>
      <c r="M4544" s="41">
        <f t="shared" si="500"/>
        <v>896.04999999995869</v>
      </c>
    </row>
    <row r="4545" spans="2:13" x14ac:dyDescent="0.2">
      <c r="B4545" s="41">
        <f t="shared" si="494"/>
        <v>10752.719999999505</v>
      </c>
      <c r="C4545" s="41">
        <f>Motor!$E$5</f>
        <v>1900</v>
      </c>
      <c r="D4545" s="41">
        <f>Motor!$E$6</f>
        <v>0</v>
      </c>
      <c r="E4545" s="41">
        <f t="shared" si="495"/>
        <v>12652.719999999505</v>
      </c>
      <c r="F4545" s="41">
        <f t="shared" si="496"/>
        <v>1054.3900000000001</v>
      </c>
      <c r="G4545" s="41">
        <f>IF(VLOOKUP(F4545,Constantes!$D$2:$E$11,2,TRUE)=0,+F4545,VLOOKUP(F4545,Constantes!$D$2:$E$11,2,TRUE))</f>
        <v>1097</v>
      </c>
      <c r="H4545" s="41">
        <f>ROUND(+Motor!$D$15*Iteración!G4545,2)</f>
        <v>51.56</v>
      </c>
      <c r="I4545" s="48">
        <f t="shared" si="497"/>
        <v>844.49999999995862</v>
      </c>
      <c r="J4545" s="41">
        <f t="shared" si="498"/>
        <v>896.05999999995868</v>
      </c>
      <c r="L4545" t="str">
        <f t="shared" si="499"/>
        <v>844,50</v>
      </c>
      <c r="M4545" s="41">
        <f t="shared" si="500"/>
        <v>896.05999999995868</v>
      </c>
    </row>
    <row r="4546" spans="2:13" x14ac:dyDescent="0.2">
      <c r="B4546" s="41">
        <f t="shared" si="494"/>
        <v>10752.839999999504</v>
      </c>
      <c r="C4546" s="41">
        <f>Motor!$E$5</f>
        <v>1900</v>
      </c>
      <c r="D4546" s="41">
        <f>Motor!$E$6</f>
        <v>0</v>
      </c>
      <c r="E4546" s="41">
        <f t="shared" si="495"/>
        <v>12652.839999999504</v>
      </c>
      <c r="F4546" s="41">
        <f t="shared" si="496"/>
        <v>1054.4000000000001</v>
      </c>
      <c r="G4546" s="41">
        <f>IF(VLOOKUP(F4546,Constantes!$D$2:$E$11,2,TRUE)=0,+F4546,VLOOKUP(F4546,Constantes!$D$2:$E$11,2,TRUE))</f>
        <v>1097</v>
      </c>
      <c r="H4546" s="41">
        <f>ROUND(+Motor!$D$15*Iteración!G4546,2)</f>
        <v>51.56</v>
      </c>
      <c r="I4546" s="48">
        <f t="shared" si="497"/>
        <v>844.50999999995861</v>
      </c>
      <c r="J4546" s="41">
        <f t="shared" si="498"/>
        <v>896.06999999995867</v>
      </c>
      <c r="L4546" t="str">
        <f t="shared" si="499"/>
        <v>844,51</v>
      </c>
      <c r="M4546" s="41">
        <f t="shared" si="500"/>
        <v>896.06999999995867</v>
      </c>
    </row>
    <row r="4547" spans="2:13" x14ac:dyDescent="0.2">
      <c r="B4547" s="41">
        <f t="shared" si="494"/>
        <v>10752.959999999504</v>
      </c>
      <c r="C4547" s="41">
        <f>Motor!$E$5</f>
        <v>1900</v>
      </c>
      <c r="D4547" s="41">
        <f>Motor!$E$6</f>
        <v>0</v>
      </c>
      <c r="E4547" s="41">
        <f t="shared" si="495"/>
        <v>12652.959999999504</v>
      </c>
      <c r="F4547" s="41">
        <f t="shared" si="496"/>
        <v>1054.4100000000001</v>
      </c>
      <c r="G4547" s="41">
        <f>IF(VLOOKUP(F4547,Constantes!$D$2:$E$11,2,TRUE)=0,+F4547,VLOOKUP(F4547,Constantes!$D$2:$E$11,2,TRUE))</f>
        <v>1097</v>
      </c>
      <c r="H4547" s="41">
        <f>ROUND(+Motor!$D$15*Iteración!G4547,2)</f>
        <v>51.56</v>
      </c>
      <c r="I4547" s="48">
        <f t="shared" si="497"/>
        <v>844.5199999999586</v>
      </c>
      <c r="J4547" s="41">
        <f t="shared" si="498"/>
        <v>896.07999999995866</v>
      </c>
      <c r="L4547" t="str">
        <f t="shared" si="499"/>
        <v>844,52</v>
      </c>
      <c r="M4547" s="41">
        <f t="shared" si="500"/>
        <v>896.07999999995866</v>
      </c>
    </row>
    <row r="4548" spans="2:13" x14ac:dyDescent="0.2">
      <c r="B4548" s="41">
        <f t="shared" ref="B4548:B4611" si="501">+J4548*12</f>
        <v>10753.079999999503</v>
      </c>
      <c r="C4548" s="41">
        <f>Motor!$E$5</f>
        <v>1900</v>
      </c>
      <c r="D4548" s="41">
        <f>Motor!$E$6</f>
        <v>0</v>
      </c>
      <c r="E4548" s="41">
        <f t="shared" si="495"/>
        <v>12653.079999999503</v>
      </c>
      <c r="F4548" s="41">
        <f t="shared" si="496"/>
        <v>1054.42</v>
      </c>
      <c r="G4548" s="41">
        <f>IF(VLOOKUP(F4548,Constantes!$D$2:$E$11,2,TRUE)=0,+F4548,VLOOKUP(F4548,Constantes!$D$2:$E$11,2,TRUE))</f>
        <v>1097</v>
      </c>
      <c r="H4548" s="41">
        <f>ROUND(+Motor!$D$15*Iteración!G4548,2)</f>
        <v>51.56</v>
      </c>
      <c r="I4548" s="48">
        <f t="shared" si="497"/>
        <v>844.52999999995859</v>
      </c>
      <c r="J4548" s="41">
        <f t="shared" si="498"/>
        <v>896.08999999995865</v>
      </c>
      <c r="L4548" t="str">
        <f t="shared" si="499"/>
        <v>844,53</v>
      </c>
      <c r="M4548" s="41">
        <f t="shared" si="500"/>
        <v>896.08999999995865</v>
      </c>
    </row>
    <row r="4549" spans="2:13" x14ac:dyDescent="0.2">
      <c r="B4549" s="41">
        <f t="shared" si="501"/>
        <v>10753.199999999504</v>
      </c>
      <c r="C4549" s="41">
        <f>Motor!$E$5</f>
        <v>1900</v>
      </c>
      <c r="D4549" s="41">
        <f>Motor!$E$6</f>
        <v>0</v>
      </c>
      <c r="E4549" s="41">
        <f t="shared" ref="E4549:E4612" si="502">SUM(B4549:D4549)</f>
        <v>12653.199999999504</v>
      </c>
      <c r="F4549" s="41">
        <f t="shared" ref="F4549:F4612" si="503">ROUND(+E4549/12,2)</f>
        <v>1054.43</v>
      </c>
      <c r="G4549" s="41">
        <f>IF(VLOOKUP(F4549,Constantes!$D$2:$E$11,2,TRUE)=0,+F4549,VLOOKUP(F4549,Constantes!$D$2:$E$11,2,TRUE))</f>
        <v>1097</v>
      </c>
      <c r="H4549" s="41">
        <f>ROUND(+Motor!$D$15*Iteración!G4549,2)</f>
        <v>51.56</v>
      </c>
      <c r="I4549" s="48">
        <f t="shared" ref="I4549:I4612" si="504">+J4549-H4549</f>
        <v>844.53999999995858</v>
      </c>
      <c r="J4549" s="41">
        <f t="shared" ref="J4549:J4612" si="505">+J4548+$J$1</f>
        <v>896.09999999995864</v>
      </c>
      <c r="L4549" t="str">
        <f t="shared" si="499"/>
        <v>844,54</v>
      </c>
      <c r="M4549" s="41">
        <f t="shared" si="500"/>
        <v>896.09999999995864</v>
      </c>
    </row>
    <row r="4550" spans="2:13" x14ac:dyDescent="0.2">
      <c r="B4550" s="41">
        <f t="shared" si="501"/>
        <v>10753.319999999503</v>
      </c>
      <c r="C4550" s="41">
        <f>Motor!$E$5</f>
        <v>1900</v>
      </c>
      <c r="D4550" s="41">
        <f>Motor!$E$6</f>
        <v>0</v>
      </c>
      <c r="E4550" s="41">
        <f t="shared" si="502"/>
        <v>12653.319999999503</v>
      </c>
      <c r="F4550" s="41">
        <f t="shared" si="503"/>
        <v>1054.44</v>
      </c>
      <c r="G4550" s="41">
        <f>IF(VLOOKUP(F4550,Constantes!$D$2:$E$11,2,TRUE)=0,+F4550,VLOOKUP(F4550,Constantes!$D$2:$E$11,2,TRUE))</f>
        <v>1097</v>
      </c>
      <c r="H4550" s="41">
        <f>ROUND(+Motor!$D$15*Iteración!G4550,2)</f>
        <v>51.56</v>
      </c>
      <c r="I4550" s="48">
        <f t="shared" si="504"/>
        <v>844.54999999995857</v>
      </c>
      <c r="J4550" s="41">
        <f t="shared" si="505"/>
        <v>896.10999999995863</v>
      </c>
      <c r="L4550" t="str">
        <f t="shared" si="499"/>
        <v>844,55</v>
      </c>
      <c r="M4550" s="41">
        <f t="shared" si="500"/>
        <v>896.10999999995863</v>
      </c>
    </row>
    <row r="4551" spans="2:13" x14ac:dyDescent="0.2">
      <c r="B4551" s="41">
        <f t="shared" si="501"/>
        <v>10753.439999999504</v>
      </c>
      <c r="C4551" s="41">
        <f>Motor!$E$5</f>
        <v>1900</v>
      </c>
      <c r="D4551" s="41">
        <f>Motor!$E$6</f>
        <v>0</v>
      </c>
      <c r="E4551" s="41">
        <f t="shared" si="502"/>
        <v>12653.439999999504</v>
      </c>
      <c r="F4551" s="41">
        <f t="shared" si="503"/>
        <v>1054.45</v>
      </c>
      <c r="G4551" s="41">
        <f>IF(VLOOKUP(F4551,Constantes!$D$2:$E$11,2,TRUE)=0,+F4551,VLOOKUP(F4551,Constantes!$D$2:$E$11,2,TRUE))</f>
        <v>1097</v>
      </c>
      <c r="H4551" s="41">
        <f>ROUND(+Motor!$D$15*Iteración!G4551,2)</f>
        <v>51.56</v>
      </c>
      <c r="I4551" s="48">
        <f t="shared" si="504"/>
        <v>844.55999999995856</v>
      </c>
      <c r="J4551" s="41">
        <f t="shared" si="505"/>
        <v>896.11999999995862</v>
      </c>
      <c r="L4551" t="str">
        <f t="shared" si="499"/>
        <v>844,56</v>
      </c>
      <c r="M4551" s="41">
        <f t="shared" si="500"/>
        <v>896.11999999995862</v>
      </c>
    </row>
    <row r="4552" spans="2:13" x14ac:dyDescent="0.2">
      <c r="B4552" s="41">
        <f t="shared" si="501"/>
        <v>10753.559999999503</v>
      </c>
      <c r="C4552" s="41">
        <f>Motor!$E$5</f>
        <v>1900</v>
      </c>
      <c r="D4552" s="41">
        <f>Motor!$E$6</f>
        <v>0</v>
      </c>
      <c r="E4552" s="41">
        <f t="shared" si="502"/>
        <v>12653.559999999503</v>
      </c>
      <c r="F4552" s="41">
        <f t="shared" si="503"/>
        <v>1054.46</v>
      </c>
      <c r="G4552" s="41">
        <f>IF(VLOOKUP(F4552,Constantes!$D$2:$E$11,2,TRUE)=0,+F4552,VLOOKUP(F4552,Constantes!$D$2:$E$11,2,TRUE))</f>
        <v>1097</v>
      </c>
      <c r="H4552" s="41">
        <f>ROUND(+Motor!$D$15*Iteración!G4552,2)</f>
        <v>51.56</v>
      </c>
      <c r="I4552" s="48">
        <f t="shared" si="504"/>
        <v>844.56999999995855</v>
      </c>
      <c r="J4552" s="41">
        <f t="shared" si="505"/>
        <v>896.12999999995861</v>
      </c>
      <c r="L4552" t="str">
        <f t="shared" si="499"/>
        <v>844,57</v>
      </c>
      <c r="M4552" s="41">
        <f t="shared" si="500"/>
        <v>896.12999999995861</v>
      </c>
    </row>
    <row r="4553" spans="2:13" x14ac:dyDescent="0.2">
      <c r="B4553" s="41">
        <f t="shared" si="501"/>
        <v>10753.679999999504</v>
      </c>
      <c r="C4553" s="41">
        <f>Motor!$E$5</f>
        <v>1900</v>
      </c>
      <c r="D4553" s="41">
        <f>Motor!$E$6</f>
        <v>0</v>
      </c>
      <c r="E4553" s="41">
        <f t="shared" si="502"/>
        <v>12653.679999999504</v>
      </c>
      <c r="F4553" s="41">
        <f t="shared" si="503"/>
        <v>1054.47</v>
      </c>
      <c r="G4553" s="41">
        <f>IF(VLOOKUP(F4553,Constantes!$D$2:$E$11,2,TRUE)=0,+F4553,VLOOKUP(F4553,Constantes!$D$2:$E$11,2,TRUE))</f>
        <v>1097</v>
      </c>
      <c r="H4553" s="41">
        <f>ROUND(+Motor!$D$15*Iteración!G4553,2)</f>
        <v>51.56</v>
      </c>
      <c r="I4553" s="48">
        <f t="shared" si="504"/>
        <v>844.57999999995855</v>
      </c>
      <c r="J4553" s="41">
        <f t="shared" si="505"/>
        <v>896.1399999999586</v>
      </c>
      <c r="L4553" t="str">
        <f t="shared" si="499"/>
        <v>844,58</v>
      </c>
      <c r="M4553" s="41">
        <f t="shared" si="500"/>
        <v>896.1399999999586</v>
      </c>
    </row>
    <row r="4554" spans="2:13" x14ac:dyDescent="0.2">
      <c r="B4554" s="41">
        <f t="shared" si="501"/>
        <v>10753.799999999503</v>
      </c>
      <c r="C4554" s="41">
        <f>Motor!$E$5</f>
        <v>1900</v>
      </c>
      <c r="D4554" s="41">
        <f>Motor!$E$6</f>
        <v>0</v>
      </c>
      <c r="E4554" s="41">
        <f t="shared" si="502"/>
        <v>12653.799999999503</v>
      </c>
      <c r="F4554" s="41">
        <f t="shared" si="503"/>
        <v>1054.48</v>
      </c>
      <c r="G4554" s="41">
        <f>IF(VLOOKUP(F4554,Constantes!$D$2:$E$11,2,TRUE)=0,+F4554,VLOOKUP(F4554,Constantes!$D$2:$E$11,2,TRUE))</f>
        <v>1097</v>
      </c>
      <c r="H4554" s="41">
        <f>ROUND(+Motor!$D$15*Iteración!G4554,2)</f>
        <v>51.56</v>
      </c>
      <c r="I4554" s="48">
        <f t="shared" si="504"/>
        <v>844.58999999995854</v>
      </c>
      <c r="J4554" s="41">
        <f t="shared" si="505"/>
        <v>896.1499999999586</v>
      </c>
      <c r="L4554" t="str">
        <f t="shared" si="499"/>
        <v>844,59</v>
      </c>
      <c r="M4554" s="41">
        <f t="shared" si="500"/>
        <v>896.1499999999586</v>
      </c>
    </row>
    <row r="4555" spans="2:13" x14ac:dyDescent="0.2">
      <c r="B4555" s="41">
        <f t="shared" si="501"/>
        <v>10753.919999999503</v>
      </c>
      <c r="C4555" s="41">
        <f>Motor!$E$5</f>
        <v>1900</v>
      </c>
      <c r="D4555" s="41">
        <f>Motor!$E$6</f>
        <v>0</v>
      </c>
      <c r="E4555" s="41">
        <f t="shared" si="502"/>
        <v>12653.919999999503</v>
      </c>
      <c r="F4555" s="41">
        <f t="shared" si="503"/>
        <v>1054.49</v>
      </c>
      <c r="G4555" s="41">
        <f>IF(VLOOKUP(F4555,Constantes!$D$2:$E$11,2,TRUE)=0,+F4555,VLOOKUP(F4555,Constantes!$D$2:$E$11,2,TRUE))</f>
        <v>1097</v>
      </c>
      <c r="H4555" s="41">
        <f>ROUND(+Motor!$D$15*Iteración!G4555,2)</f>
        <v>51.56</v>
      </c>
      <c r="I4555" s="48">
        <f t="shared" si="504"/>
        <v>844.59999999995853</v>
      </c>
      <c r="J4555" s="41">
        <f t="shared" si="505"/>
        <v>896.15999999995859</v>
      </c>
      <c r="L4555" t="str">
        <f t="shared" si="499"/>
        <v>844,60</v>
      </c>
      <c r="M4555" s="41">
        <f t="shared" si="500"/>
        <v>896.15999999995859</v>
      </c>
    </row>
    <row r="4556" spans="2:13" x14ac:dyDescent="0.2">
      <c r="B4556" s="41">
        <f t="shared" si="501"/>
        <v>10754.039999999502</v>
      </c>
      <c r="C4556" s="41">
        <f>Motor!$E$5</f>
        <v>1900</v>
      </c>
      <c r="D4556" s="41">
        <f>Motor!$E$6</f>
        <v>0</v>
      </c>
      <c r="E4556" s="41">
        <f t="shared" si="502"/>
        <v>12654.039999999502</v>
      </c>
      <c r="F4556" s="41">
        <f t="shared" si="503"/>
        <v>1054.5</v>
      </c>
      <c r="G4556" s="41">
        <f>IF(VLOOKUP(F4556,Constantes!$D$2:$E$11,2,TRUE)=0,+F4556,VLOOKUP(F4556,Constantes!$D$2:$E$11,2,TRUE))</f>
        <v>1097</v>
      </c>
      <c r="H4556" s="41">
        <f>ROUND(+Motor!$D$15*Iteración!G4556,2)</f>
        <v>51.56</v>
      </c>
      <c r="I4556" s="48">
        <f t="shared" si="504"/>
        <v>844.60999999995852</v>
      </c>
      <c r="J4556" s="41">
        <f t="shared" si="505"/>
        <v>896.16999999995858</v>
      </c>
      <c r="L4556" t="str">
        <f t="shared" si="499"/>
        <v>844,61</v>
      </c>
      <c r="M4556" s="41">
        <f t="shared" si="500"/>
        <v>896.16999999995858</v>
      </c>
    </row>
    <row r="4557" spans="2:13" x14ac:dyDescent="0.2">
      <c r="B4557" s="41">
        <f t="shared" si="501"/>
        <v>10754.159999999503</v>
      </c>
      <c r="C4557" s="41">
        <f>Motor!$E$5</f>
        <v>1900</v>
      </c>
      <c r="D4557" s="41">
        <f>Motor!$E$6</f>
        <v>0</v>
      </c>
      <c r="E4557" s="41">
        <f t="shared" si="502"/>
        <v>12654.159999999503</v>
      </c>
      <c r="F4557" s="41">
        <f t="shared" si="503"/>
        <v>1054.51</v>
      </c>
      <c r="G4557" s="41">
        <f>IF(VLOOKUP(F4557,Constantes!$D$2:$E$11,2,TRUE)=0,+F4557,VLOOKUP(F4557,Constantes!$D$2:$E$11,2,TRUE))</f>
        <v>1097</v>
      </c>
      <c r="H4557" s="41">
        <f>ROUND(+Motor!$D$15*Iteración!G4557,2)</f>
        <v>51.56</v>
      </c>
      <c r="I4557" s="48">
        <f t="shared" si="504"/>
        <v>844.61999999995851</v>
      </c>
      <c r="J4557" s="41">
        <f t="shared" si="505"/>
        <v>896.17999999995857</v>
      </c>
      <c r="L4557" t="str">
        <f t="shared" si="499"/>
        <v>844,62</v>
      </c>
      <c r="M4557" s="41">
        <f t="shared" si="500"/>
        <v>896.17999999995857</v>
      </c>
    </row>
    <row r="4558" spans="2:13" x14ac:dyDescent="0.2">
      <c r="B4558" s="41">
        <f t="shared" si="501"/>
        <v>10754.279999999502</v>
      </c>
      <c r="C4558" s="41">
        <f>Motor!$E$5</f>
        <v>1900</v>
      </c>
      <c r="D4558" s="41">
        <f>Motor!$E$6</f>
        <v>0</v>
      </c>
      <c r="E4558" s="41">
        <f t="shared" si="502"/>
        <v>12654.279999999502</v>
      </c>
      <c r="F4558" s="41">
        <f t="shared" si="503"/>
        <v>1054.52</v>
      </c>
      <c r="G4558" s="41">
        <f>IF(VLOOKUP(F4558,Constantes!$D$2:$E$11,2,TRUE)=0,+F4558,VLOOKUP(F4558,Constantes!$D$2:$E$11,2,TRUE))</f>
        <v>1097</v>
      </c>
      <c r="H4558" s="41">
        <f>ROUND(+Motor!$D$15*Iteración!G4558,2)</f>
        <v>51.56</v>
      </c>
      <c r="I4558" s="48">
        <f t="shared" si="504"/>
        <v>844.6299999999585</v>
      </c>
      <c r="J4558" s="41">
        <f t="shared" si="505"/>
        <v>896.18999999995856</v>
      </c>
      <c r="L4558" t="str">
        <f t="shared" si="499"/>
        <v>844,63</v>
      </c>
      <c r="M4558" s="41">
        <f t="shared" si="500"/>
        <v>896.18999999995856</v>
      </c>
    </row>
    <row r="4559" spans="2:13" x14ac:dyDescent="0.2">
      <c r="B4559" s="41">
        <f t="shared" si="501"/>
        <v>10754.399999999503</v>
      </c>
      <c r="C4559" s="41">
        <f>Motor!$E$5</f>
        <v>1900</v>
      </c>
      <c r="D4559" s="41">
        <f>Motor!$E$6</f>
        <v>0</v>
      </c>
      <c r="E4559" s="41">
        <f t="shared" si="502"/>
        <v>12654.399999999503</v>
      </c>
      <c r="F4559" s="41">
        <f t="shared" si="503"/>
        <v>1054.53</v>
      </c>
      <c r="G4559" s="41">
        <f>IF(VLOOKUP(F4559,Constantes!$D$2:$E$11,2,TRUE)=0,+F4559,VLOOKUP(F4559,Constantes!$D$2:$E$11,2,TRUE))</f>
        <v>1097</v>
      </c>
      <c r="H4559" s="41">
        <f>ROUND(+Motor!$D$15*Iteración!G4559,2)</f>
        <v>51.56</v>
      </c>
      <c r="I4559" s="48">
        <f t="shared" si="504"/>
        <v>844.63999999995849</v>
      </c>
      <c r="J4559" s="41">
        <f t="shared" si="505"/>
        <v>896.19999999995855</v>
      </c>
      <c r="L4559" t="str">
        <f t="shared" si="499"/>
        <v>844,64</v>
      </c>
      <c r="M4559" s="41">
        <f t="shared" si="500"/>
        <v>896.19999999995855</v>
      </c>
    </row>
    <row r="4560" spans="2:13" x14ac:dyDescent="0.2">
      <c r="B4560" s="41">
        <f t="shared" si="501"/>
        <v>10754.519999999502</v>
      </c>
      <c r="C4560" s="41">
        <f>Motor!$E$5</f>
        <v>1900</v>
      </c>
      <c r="D4560" s="41">
        <f>Motor!$E$6</f>
        <v>0</v>
      </c>
      <c r="E4560" s="41">
        <f t="shared" si="502"/>
        <v>12654.519999999502</v>
      </c>
      <c r="F4560" s="41">
        <f t="shared" si="503"/>
        <v>1054.54</v>
      </c>
      <c r="G4560" s="41">
        <f>IF(VLOOKUP(F4560,Constantes!$D$2:$E$11,2,TRUE)=0,+F4560,VLOOKUP(F4560,Constantes!$D$2:$E$11,2,TRUE))</f>
        <v>1097</v>
      </c>
      <c r="H4560" s="41">
        <f>ROUND(+Motor!$D$15*Iteración!G4560,2)</f>
        <v>51.56</v>
      </c>
      <c r="I4560" s="48">
        <f t="shared" si="504"/>
        <v>844.64999999995848</v>
      </c>
      <c r="J4560" s="41">
        <f t="shared" si="505"/>
        <v>896.20999999995854</v>
      </c>
      <c r="L4560" t="str">
        <f t="shared" si="499"/>
        <v>844,65</v>
      </c>
      <c r="M4560" s="41">
        <f t="shared" si="500"/>
        <v>896.20999999995854</v>
      </c>
    </row>
    <row r="4561" spans="2:13" x14ac:dyDescent="0.2">
      <c r="B4561" s="41">
        <f t="shared" si="501"/>
        <v>10754.639999999503</v>
      </c>
      <c r="C4561" s="41">
        <f>Motor!$E$5</f>
        <v>1900</v>
      </c>
      <c r="D4561" s="41">
        <f>Motor!$E$6</f>
        <v>0</v>
      </c>
      <c r="E4561" s="41">
        <f t="shared" si="502"/>
        <v>12654.639999999503</v>
      </c>
      <c r="F4561" s="41">
        <f t="shared" si="503"/>
        <v>1054.55</v>
      </c>
      <c r="G4561" s="41">
        <f>IF(VLOOKUP(F4561,Constantes!$D$2:$E$11,2,TRUE)=0,+F4561,VLOOKUP(F4561,Constantes!$D$2:$E$11,2,TRUE))</f>
        <v>1097</v>
      </c>
      <c r="H4561" s="41">
        <f>ROUND(+Motor!$D$15*Iteración!G4561,2)</f>
        <v>51.56</v>
      </c>
      <c r="I4561" s="48">
        <f t="shared" si="504"/>
        <v>844.65999999995847</v>
      </c>
      <c r="J4561" s="41">
        <f t="shared" si="505"/>
        <v>896.21999999995853</v>
      </c>
      <c r="L4561" t="str">
        <f t="shared" si="499"/>
        <v>844,66</v>
      </c>
      <c r="M4561" s="41">
        <f t="shared" si="500"/>
        <v>896.21999999995853</v>
      </c>
    </row>
    <row r="4562" spans="2:13" x14ac:dyDescent="0.2">
      <c r="B4562" s="41">
        <f t="shared" si="501"/>
        <v>10754.759999999502</v>
      </c>
      <c r="C4562" s="41">
        <f>Motor!$E$5</f>
        <v>1900</v>
      </c>
      <c r="D4562" s="41">
        <f>Motor!$E$6</f>
        <v>0</v>
      </c>
      <c r="E4562" s="41">
        <f t="shared" si="502"/>
        <v>12654.759999999502</v>
      </c>
      <c r="F4562" s="41">
        <f t="shared" si="503"/>
        <v>1054.56</v>
      </c>
      <c r="G4562" s="41">
        <f>IF(VLOOKUP(F4562,Constantes!$D$2:$E$11,2,TRUE)=0,+F4562,VLOOKUP(F4562,Constantes!$D$2:$E$11,2,TRUE))</f>
        <v>1097</v>
      </c>
      <c r="H4562" s="41">
        <f>ROUND(+Motor!$D$15*Iteración!G4562,2)</f>
        <v>51.56</v>
      </c>
      <c r="I4562" s="48">
        <f t="shared" si="504"/>
        <v>844.66999999995846</v>
      </c>
      <c r="J4562" s="41">
        <f t="shared" si="505"/>
        <v>896.22999999995852</v>
      </c>
      <c r="L4562" t="str">
        <f t="shared" si="499"/>
        <v>844,67</v>
      </c>
      <c r="M4562" s="41">
        <f t="shared" si="500"/>
        <v>896.22999999995852</v>
      </c>
    </row>
    <row r="4563" spans="2:13" x14ac:dyDescent="0.2">
      <c r="B4563" s="41">
        <f t="shared" si="501"/>
        <v>10754.879999999503</v>
      </c>
      <c r="C4563" s="41">
        <f>Motor!$E$5</f>
        <v>1900</v>
      </c>
      <c r="D4563" s="41">
        <f>Motor!$E$6</f>
        <v>0</v>
      </c>
      <c r="E4563" s="41">
        <f t="shared" si="502"/>
        <v>12654.879999999503</v>
      </c>
      <c r="F4563" s="41">
        <f t="shared" si="503"/>
        <v>1054.57</v>
      </c>
      <c r="G4563" s="41">
        <f>IF(VLOOKUP(F4563,Constantes!$D$2:$E$11,2,TRUE)=0,+F4563,VLOOKUP(F4563,Constantes!$D$2:$E$11,2,TRUE))</f>
        <v>1097</v>
      </c>
      <c r="H4563" s="41">
        <f>ROUND(+Motor!$D$15*Iteración!G4563,2)</f>
        <v>51.56</v>
      </c>
      <c r="I4563" s="48">
        <f t="shared" si="504"/>
        <v>844.67999999995845</v>
      </c>
      <c r="J4563" s="41">
        <f t="shared" si="505"/>
        <v>896.23999999995851</v>
      </c>
      <c r="L4563" t="str">
        <f t="shared" si="499"/>
        <v>844,68</v>
      </c>
      <c r="M4563" s="41">
        <f t="shared" si="500"/>
        <v>896.23999999995851</v>
      </c>
    </row>
    <row r="4564" spans="2:13" x14ac:dyDescent="0.2">
      <c r="B4564" s="41">
        <f t="shared" si="501"/>
        <v>10754.999999999502</v>
      </c>
      <c r="C4564" s="41">
        <f>Motor!$E$5</f>
        <v>1900</v>
      </c>
      <c r="D4564" s="41">
        <f>Motor!$E$6</f>
        <v>0</v>
      </c>
      <c r="E4564" s="41">
        <f t="shared" si="502"/>
        <v>12654.999999999502</v>
      </c>
      <c r="F4564" s="41">
        <f t="shared" si="503"/>
        <v>1054.58</v>
      </c>
      <c r="G4564" s="41">
        <f>IF(VLOOKUP(F4564,Constantes!$D$2:$E$11,2,TRUE)=0,+F4564,VLOOKUP(F4564,Constantes!$D$2:$E$11,2,TRUE))</f>
        <v>1097</v>
      </c>
      <c r="H4564" s="41">
        <f>ROUND(+Motor!$D$15*Iteración!G4564,2)</f>
        <v>51.56</v>
      </c>
      <c r="I4564" s="48">
        <f t="shared" si="504"/>
        <v>844.68999999995845</v>
      </c>
      <c r="J4564" s="41">
        <f t="shared" si="505"/>
        <v>896.2499999999585</v>
      </c>
      <c r="L4564" t="str">
        <f t="shared" si="499"/>
        <v>844,69</v>
      </c>
      <c r="M4564" s="41">
        <f t="shared" si="500"/>
        <v>896.2499999999585</v>
      </c>
    </row>
    <row r="4565" spans="2:13" x14ac:dyDescent="0.2">
      <c r="B4565" s="41">
        <f t="shared" si="501"/>
        <v>10755.119999999502</v>
      </c>
      <c r="C4565" s="41">
        <f>Motor!$E$5</f>
        <v>1900</v>
      </c>
      <c r="D4565" s="41">
        <f>Motor!$E$6</f>
        <v>0</v>
      </c>
      <c r="E4565" s="41">
        <f t="shared" si="502"/>
        <v>12655.119999999502</v>
      </c>
      <c r="F4565" s="41">
        <f t="shared" si="503"/>
        <v>1054.5899999999999</v>
      </c>
      <c r="G4565" s="41">
        <f>IF(VLOOKUP(F4565,Constantes!$D$2:$E$11,2,TRUE)=0,+F4565,VLOOKUP(F4565,Constantes!$D$2:$E$11,2,TRUE))</f>
        <v>1097</v>
      </c>
      <c r="H4565" s="41">
        <f>ROUND(+Motor!$D$15*Iteración!G4565,2)</f>
        <v>51.56</v>
      </c>
      <c r="I4565" s="48">
        <f t="shared" si="504"/>
        <v>844.69999999995844</v>
      </c>
      <c r="J4565" s="41">
        <f t="shared" si="505"/>
        <v>896.2599999999585</v>
      </c>
      <c r="L4565" t="str">
        <f t="shared" si="499"/>
        <v>844,70</v>
      </c>
      <c r="M4565" s="41">
        <f t="shared" si="500"/>
        <v>896.2599999999585</v>
      </c>
    </row>
    <row r="4566" spans="2:13" x14ac:dyDescent="0.2">
      <c r="B4566" s="41">
        <f t="shared" si="501"/>
        <v>10755.239999999501</v>
      </c>
      <c r="C4566" s="41">
        <f>Motor!$E$5</f>
        <v>1900</v>
      </c>
      <c r="D4566" s="41">
        <f>Motor!$E$6</f>
        <v>0</v>
      </c>
      <c r="E4566" s="41">
        <f t="shared" si="502"/>
        <v>12655.239999999501</v>
      </c>
      <c r="F4566" s="41">
        <f t="shared" si="503"/>
        <v>1054.5999999999999</v>
      </c>
      <c r="G4566" s="41">
        <f>IF(VLOOKUP(F4566,Constantes!$D$2:$E$11,2,TRUE)=0,+F4566,VLOOKUP(F4566,Constantes!$D$2:$E$11,2,TRUE))</f>
        <v>1097</v>
      </c>
      <c r="H4566" s="41">
        <f>ROUND(+Motor!$D$15*Iteración!G4566,2)</f>
        <v>51.56</v>
      </c>
      <c r="I4566" s="48">
        <f t="shared" si="504"/>
        <v>844.70999999995843</v>
      </c>
      <c r="J4566" s="41">
        <f t="shared" si="505"/>
        <v>896.26999999995849</v>
      </c>
      <c r="L4566" t="str">
        <f t="shared" si="499"/>
        <v>844,71</v>
      </c>
      <c r="M4566" s="41">
        <f t="shared" si="500"/>
        <v>896.26999999995849</v>
      </c>
    </row>
    <row r="4567" spans="2:13" x14ac:dyDescent="0.2">
      <c r="B4567" s="41">
        <f t="shared" si="501"/>
        <v>10755.359999999502</v>
      </c>
      <c r="C4567" s="41">
        <f>Motor!$E$5</f>
        <v>1900</v>
      </c>
      <c r="D4567" s="41">
        <f>Motor!$E$6</f>
        <v>0</v>
      </c>
      <c r="E4567" s="41">
        <f t="shared" si="502"/>
        <v>12655.359999999502</v>
      </c>
      <c r="F4567" s="41">
        <f t="shared" si="503"/>
        <v>1054.6099999999999</v>
      </c>
      <c r="G4567" s="41">
        <f>IF(VLOOKUP(F4567,Constantes!$D$2:$E$11,2,TRUE)=0,+F4567,VLOOKUP(F4567,Constantes!$D$2:$E$11,2,TRUE))</f>
        <v>1097</v>
      </c>
      <c r="H4567" s="41">
        <f>ROUND(+Motor!$D$15*Iteración!G4567,2)</f>
        <v>51.56</v>
      </c>
      <c r="I4567" s="48">
        <f t="shared" si="504"/>
        <v>844.71999999995842</v>
      </c>
      <c r="J4567" s="41">
        <f t="shared" si="505"/>
        <v>896.27999999995848</v>
      </c>
      <c r="L4567" t="str">
        <f t="shared" si="499"/>
        <v>844,72</v>
      </c>
      <c r="M4567" s="41">
        <f t="shared" si="500"/>
        <v>896.27999999995848</v>
      </c>
    </row>
    <row r="4568" spans="2:13" x14ac:dyDescent="0.2">
      <c r="B4568" s="41">
        <f t="shared" si="501"/>
        <v>10755.479999999501</v>
      </c>
      <c r="C4568" s="41">
        <f>Motor!$E$5</f>
        <v>1900</v>
      </c>
      <c r="D4568" s="41">
        <f>Motor!$E$6</f>
        <v>0</v>
      </c>
      <c r="E4568" s="41">
        <f t="shared" si="502"/>
        <v>12655.479999999501</v>
      </c>
      <c r="F4568" s="41">
        <f t="shared" si="503"/>
        <v>1054.6199999999999</v>
      </c>
      <c r="G4568" s="41">
        <f>IF(VLOOKUP(F4568,Constantes!$D$2:$E$11,2,TRUE)=0,+F4568,VLOOKUP(F4568,Constantes!$D$2:$E$11,2,TRUE))</f>
        <v>1097</v>
      </c>
      <c r="H4568" s="41">
        <f>ROUND(+Motor!$D$15*Iteración!G4568,2)</f>
        <v>51.56</v>
      </c>
      <c r="I4568" s="48">
        <f t="shared" si="504"/>
        <v>844.72999999995841</v>
      </c>
      <c r="J4568" s="41">
        <f t="shared" si="505"/>
        <v>896.28999999995847</v>
      </c>
      <c r="L4568" t="str">
        <f t="shared" si="499"/>
        <v>844,73</v>
      </c>
      <c r="M4568" s="41">
        <f t="shared" si="500"/>
        <v>896.28999999995847</v>
      </c>
    </row>
    <row r="4569" spans="2:13" x14ac:dyDescent="0.2">
      <c r="B4569" s="41">
        <f t="shared" si="501"/>
        <v>10755.599999999502</v>
      </c>
      <c r="C4569" s="41">
        <f>Motor!$E$5</f>
        <v>1900</v>
      </c>
      <c r="D4569" s="41">
        <f>Motor!$E$6</f>
        <v>0</v>
      </c>
      <c r="E4569" s="41">
        <f t="shared" si="502"/>
        <v>12655.599999999502</v>
      </c>
      <c r="F4569" s="41">
        <f t="shared" si="503"/>
        <v>1054.6300000000001</v>
      </c>
      <c r="G4569" s="41">
        <f>IF(VLOOKUP(F4569,Constantes!$D$2:$E$11,2,TRUE)=0,+F4569,VLOOKUP(F4569,Constantes!$D$2:$E$11,2,TRUE))</f>
        <v>1097</v>
      </c>
      <c r="H4569" s="41">
        <f>ROUND(+Motor!$D$15*Iteración!G4569,2)</f>
        <v>51.56</v>
      </c>
      <c r="I4569" s="48">
        <f t="shared" si="504"/>
        <v>844.7399999999584</v>
      </c>
      <c r="J4569" s="41">
        <f t="shared" si="505"/>
        <v>896.29999999995846</v>
      </c>
      <c r="L4569" t="str">
        <f t="shared" si="499"/>
        <v>844,74</v>
      </c>
      <c r="M4569" s="41">
        <f t="shared" si="500"/>
        <v>896.29999999995846</v>
      </c>
    </row>
    <row r="4570" spans="2:13" x14ac:dyDescent="0.2">
      <c r="B4570" s="41">
        <f t="shared" si="501"/>
        <v>10755.719999999501</v>
      </c>
      <c r="C4570" s="41">
        <f>Motor!$E$5</f>
        <v>1900</v>
      </c>
      <c r="D4570" s="41">
        <f>Motor!$E$6</f>
        <v>0</v>
      </c>
      <c r="E4570" s="41">
        <f t="shared" si="502"/>
        <v>12655.719999999501</v>
      </c>
      <c r="F4570" s="41">
        <f t="shared" si="503"/>
        <v>1054.6400000000001</v>
      </c>
      <c r="G4570" s="41">
        <f>IF(VLOOKUP(F4570,Constantes!$D$2:$E$11,2,TRUE)=0,+F4570,VLOOKUP(F4570,Constantes!$D$2:$E$11,2,TRUE))</f>
        <v>1097</v>
      </c>
      <c r="H4570" s="41">
        <f>ROUND(+Motor!$D$15*Iteración!G4570,2)</f>
        <v>51.56</v>
      </c>
      <c r="I4570" s="48">
        <f t="shared" si="504"/>
        <v>844.74999999995839</v>
      </c>
      <c r="J4570" s="41">
        <f t="shared" si="505"/>
        <v>896.30999999995845</v>
      </c>
      <c r="L4570" t="str">
        <f t="shared" si="499"/>
        <v>844,75</v>
      </c>
      <c r="M4570" s="41">
        <f t="shared" si="500"/>
        <v>896.30999999995845</v>
      </c>
    </row>
    <row r="4571" spans="2:13" x14ac:dyDescent="0.2">
      <c r="B4571" s="41">
        <f t="shared" si="501"/>
        <v>10755.839999999502</v>
      </c>
      <c r="C4571" s="41">
        <f>Motor!$E$5</f>
        <v>1900</v>
      </c>
      <c r="D4571" s="41">
        <f>Motor!$E$6</f>
        <v>0</v>
      </c>
      <c r="E4571" s="41">
        <f t="shared" si="502"/>
        <v>12655.839999999502</v>
      </c>
      <c r="F4571" s="41">
        <f t="shared" si="503"/>
        <v>1054.6500000000001</v>
      </c>
      <c r="G4571" s="41">
        <f>IF(VLOOKUP(F4571,Constantes!$D$2:$E$11,2,TRUE)=0,+F4571,VLOOKUP(F4571,Constantes!$D$2:$E$11,2,TRUE))</f>
        <v>1097</v>
      </c>
      <c r="H4571" s="41">
        <f>ROUND(+Motor!$D$15*Iteración!G4571,2)</f>
        <v>51.56</v>
      </c>
      <c r="I4571" s="48">
        <f t="shared" si="504"/>
        <v>844.75999999995838</v>
      </c>
      <c r="J4571" s="41">
        <f t="shared" si="505"/>
        <v>896.31999999995844</v>
      </c>
      <c r="L4571" t="str">
        <f t="shared" si="499"/>
        <v>844,76</v>
      </c>
      <c r="M4571" s="41">
        <f t="shared" si="500"/>
        <v>896.31999999995844</v>
      </c>
    </row>
    <row r="4572" spans="2:13" x14ac:dyDescent="0.2">
      <c r="B4572" s="41">
        <f t="shared" si="501"/>
        <v>10755.959999999501</v>
      </c>
      <c r="C4572" s="41">
        <f>Motor!$E$5</f>
        <v>1900</v>
      </c>
      <c r="D4572" s="41">
        <f>Motor!$E$6</f>
        <v>0</v>
      </c>
      <c r="E4572" s="41">
        <f t="shared" si="502"/>
        <v>12655.959999999501</v>
      </c>
      <c r="F4572" s="41">
        <f t="shared" si="503"/>
        <v>1054.6600000000001</v>
      </c>
      <c r="G4572" s="41">
        <f>IF(VLOOKUP(F4572,Constantes!$D$2:$E$11,2,TRUE)=0,+F4572,VLOOKUP(F4572,Constantes!$D$2:$E$11,2,TRUE))</f>
        <v>1097</v>
      </c>
      <c r="H4572" s="41">
        <f>ROUND(+Motor!$D$15*Iteración!G4572,2)</f>
        <v>51.56</v>
      </c>
      <c r="I4572" s="48">
        <f t="shared" si="504"/>
        <v>844.76999999995837</v>
      </c>
      <c r="J4572" s="41">
        <f t="shared" si="505"/>
        <v>896.32999999995843</v>
      </c>
      <c r="L4572" t="str">
        <f t="shared" si="499"/>
        <v>844,77</v>
      </c>
      <c r="M4572" s="41">
        <f t="shared" si="500"/>
        <v>896.32999999995843</v>
      </c>
    </row>
    <row r="4573" spans="2:13" x14ac:dyDescent="0.2">
      <c r="B4573" s="41">
        <f t="shared" si="501"/>
        <v>10756.079999999502</v>
      </c>
      <c r="C4573" s="41">
        <f>Motor!$E$5</f>
        <v>1900</v>
      </c>
      <c r="D4573" s="41">
        <f>Motor!$E$6</f>
        <v>0</v>
      </c>
      <c r="E4573" s="41">
        <f t="shared" si="502"/>
        <v>12656.079999999502</v>
      </c>
      <c r="F4573" s="41">
        <f t="shared" si="503"/>
        <v>1054.67</v>
      </c>
      <c r="G4573" s="41">
        <f>IF(VLOOKUP(F4573,Constantes!$D$2:$E$11,2,TRUE)=0,+F4573,VLOOKUP(F4573,Constantes!$D$2:$E$11,2,TRUE))</f>
        <v>1097</v>
      </c>
      <c r="H4573" s="41">
        <f>ROUND(+Motor!$D$15*Iteración!G4573,2)</f>
        <v>51.56</v>
      </c>
      <c r="I4573" s="48">
        <f t="shared" si="504"/>
        <v>844.77999999995836</v>
      </c>
      <c r="J4573" s="41">
        <f t="shared" si="505"/>
        <v>896.33999999995842</v>
      </c>
      <c r="L4573" t="str">
        <f t="shared" ref="L4573:L4636" si="506">TEXT(I4573,"0,00")</f>
        <v>844,78</v>
      </c>
      <c r="M4573" s="41">
        <f t="shared" ref="M4573:M4636" si="507">+J4573</f>
        <v>896.33999999995842</v>
      </c>
    </row>
    <row r="4574" spans="2:13" x14ac:dyDescent="0.2">
      <c r="B4574" s="41">
        <f t="shared" si="501"/>
        <v>10756.199999999501</v>
      </c>
      <c r="C4574" s="41">
        <f>Motor!$E$5</f>
        <v>1900</v>
      </c>
      <c r="D4574" s="41">
        <f>Motor!$E$6</f>
        <v>0</v>
      </c>
      <c r="E4574" s="41">
        <f t="shared" si="502"/>
        <v>12656.199999999501</v>
      </c>
      <c r="F4574" s="41">
        <f t="shared" si="503"/>
        <v>1054.68</v>
      </c>
      <c r="G4574" s="41">
        <f>IF(VLOOKUP(F4574,Constantes!$D$2:$E$11,2,TRUE)=0,+F4574,VLOOKUP(F4574,Constantes!$D$2:$E$11,2,TRUE))</f>
        <v>1097</v>
      </c>
      <c r="H4574" s="41">
        <f>ROUND(+Motor!$D$15*Iteración!G4574,2)</f>
        <v>51.56</v>
      </c>
      <c r="I4574" s="48">
        <f t="shared" si="504"/>
        <v>844.78999999995835</v>
      </c>
      <c r="J4574" s="41">
        <f t="shared" si="505"/>
        <v>896.34999999995841</v>
      </c>
      <c r="L4574" t="str">
        <f t="shared" si="506"/>
        <v>844,79</v>
      </c>
      <c r="M4574" s="41">
        <f t="shared" si="507"/>
        <v>896.34999999995841</v>
      </c>
    </row>
    <row r="4575" spans="2:13" x14ac:dyDescent="0.2">
      <c r="B4575" s="41">
        <f t="shared" si="501"/>
        <v>10756.319999999501</v>
      </c>
      <c r="C4575" s="41">
        <f>Motor!$E$5</f>
        <v>1900</v>
      </c>
      <c r="D4575" s="41">
        <f>Motor!$E$6</f>
        <v>0</v>
      </c>
      <c r="E4575" s="41">
        <f t="shared" si="502"/>
        <v>12656.319999999501</v>
      </c>
      <c r="F4575" s="41">
        <f t="shared" si="503"/>
        <v>1054.69</v>
      </c>
      <c r="G4575" s="41">
        <f>IF(VLOOKUP(F4575,Constantes!$D$2:$E$11,2,TRUE)=0,+F4575,VLOOKUP(F4575,Constantes!$D$2:$E$11,2,TRUE))</f>
        <v>1097</v>
      </c>
      <c r="H4575" s="41">
        <f>ROUND(+Motor!$D$15*Iteración!G4575,2)</f>
        <v>51.56</v>
      </c>
      <c r="I4575" s="48">
        <f t="shared" si="504"/>
        <v>844.79999999995835</v>
      </c>
      <c r="J4575" s="41">
        <f t="shared" si="505"/>
        <v>896.3599999999584</v>
      </c>
      <c r="L4575" t="str">
        <f t="shared" si="506"/>
        <v>844,80</v>
      </c>
      <c r="M4575" s="41">
        <f t="shared" si="507"/>
        <v>896.3599999999584</v>
      </c>
    </row>
    <row r="4576" spans="2:13" x14ac:dyDescent="0.2">
      <c r="B4576" s="41">
        <f t="shared" si="501"/>
        <v>10756.4399999995</v>
      </c>
      <c r="C4576" s="41">
        <f>Motor!$E$5</f>
        <v>1900</v>
      </c>
      <c r="D4576" s="41">
        <f>Motor!$E$6</f>
        <v>0</v>
      </c>
      <c r="E4576" s="41">
        <f t="shared" si="502"/>
        <v>12656.4399999995</v>
      </c>
      <c r="F4576" s="41">
        <f t="shared" si="503"/>
        <v>1054.7</v>
      </c>
      <c r="G4576" s="41">
        <f>IF(VLOOKUP(F4576,Constantes!$D$2:$E$11,2,TRUE)=0,+F4576,VLOOKUP(F4576,Constantes!$D$2:$E$11,2,TRUE))</f>
        <v>1097</v>
      </c>
      <c r="H4576" s="41">
        <f>ROUND(+Motor!$D$15*Iteración!G4576,2)</f>
        <v>51.56</v>
      </c>
      <c r="I4576" s="48">
        <f t="shared" si="504"/>
        <v>844.80999999995834</v>
      </c>
      <c r="J4576" s="41">
        <f t="shared" si="505"/>
        <v>896.3699999999584</v>
      </c>
      <c r="L4576" t="str">
        <f t="shared" si="506"/>
        <v>844,81</v>
      </c>
      <c r="M4576" s="41">
        <f t="shared" si="507"/>
        <v>896.3699999999584</v>
      </c>
    </row>
    <row r="4577" spans="2:13" x14ac:dyDescent="0.2">
      <c r="B4577" s="41">
        <f t="shared" si="501"/>
        <v>10756.559999999501</v>
      </c>
      <c r="C4577" s="41">
        <f>Motor!$E$5</f>
        <v>1900</v>
      </c>
      <c r="D4577" s="41">
        <f>Motor!$E$6</f>
        <v>0</v>
      </c>
      <c r="E4577" s="41">
        <f t="shared" si="502"/>
        <v>12656.559999999501</v>
      </c>
      <c r="F4577" s="41">
        <f t="shared" si="503"/>
        <v>1054.71</v>
      </c>
      <c r="G4577" s="41">
        <f>IF(VLOOKUP(F4577,Constantes!$D$2:$E$11,2,TRUE)=0,+F4577,VLOOKUP(F4577,Constantes!$D$2:$E$11,2,TRUE))</f>
        <v>1097</v>
      </c>
      <c r="H4577" s="41">
        <f>ROUND(+Motor!$D$15*Iteración!G4577,2)</f>
        <v>51.56</v>
      </c>
      <c r="I4577" s="48">
        <f t="shared" si="504"/>
        <v>844.81999999995833</v>
      </c>
      <c r="J4577" s="41">
        <f t="shared" si="505"/>
        <v>896.37999999995839</v>
      </c>
      <c r="L4577" t="str">
        <f t="shared" si="506"/>
        <v>844,82</v>
      </c>
      <c r="M4577" s="41">
        <f t="shared" si="507"/>
        <v>896.37999999995839</v>
      </c>
    </row>
    <row r="4578" spans="2:13" x14ac:dyDescent="0.2">
      <c r="B4578" s="41">
        <f t="shared" si="501"/>
        <v>10756.6799999995</v>
      </c>
      <c r="C4578" s="41">
        <f>Motor!$E$5</f>
        <v>1900</v>
      </c>
      <c r="D4578" s="41">
        <f>Motor!$E$6</f>
        <v>0</v>
      </c>
      <c r="E4578" s="41">
        <f t="shared" si="502"/>
        <v>12656.6799999995</v>
      </c>
      <c r="F4578" s="41">
        <f t="shared" si="503"/>
        <v>1054.72</v>
      </c>
      <c r="G4578" s="41">
        <f>IF(VLOOKUP(F4578,Constantes!$D$2:$E$11,2,TRUE)=0,+F4578,VLOOKUP(F4578,Constantes!$D$2:$E$11,2,TRUE))</f>
        <v>1097</v>
      </c>
      <c r="H4578" s="41">
        <f>ROUND(+Motor!$D$15*Iteración!G4578,2)</f>
        <v>51.56</v>
      </c>
      <c r="I4578" s="48">
        <f t="shared" si="504"/>
        <v>844.82999999995832</v>
      </c>
      <c r="J4578" s="41">
        <f t="shared" si="505"/>
        <v>896.38999999995838</v>
      </c>
      <c r="L4578" t="str">
        <f t="shared" si="506"/>
        <v>844,83</v>
      </c>
      <c r="M4578" s="41">
        <f t="shared" si="507"/>
        <v>896.38999999995838</v>
      </c>
    </row>
    <row r="4579" spans="2:13" x14ac:dyDescent="0.2">
      <c r="B4579" s="41">
        <f t="shared" si="501"/>
        <v>10756.799999999501</v>
      </c>
      <c r="C4579" s="41">
        <f>Motor!$E$5</f>
        <v>1900</v>
      </c>
      <c r="D4579" s="41">
        <f>Motor!$E$6</f>
        <v>0</v>
      </c>
      <c r="E4579" s="41">
        <f t="shared" si="502"/>
        <v>12656.799999999501</v>
      </c>
      <c r="F4579" s="41">
        <f t="shared" si="503"/>
        <v>1054.73</v>
      </c>
      <c r="G4579" s="41">
        <f>IF(VLOOKUP(F4579,Constantes!$D$2:$E$11,2,TRUE)=0,+F4579,VLOOKUP(F4579,Constantes!$D$2:$E$11,2,TRUE))</f>
        <v>1097</v>
      </c>
      <c r="H4579" s="41">
        <f>ROUND(+Motor!$D$15*Iteración!G4579,2)</f>
        <v>51.56</v>
      </c>
      <c r="I4579" s="48">
        <f t="shared" si="504"/>
        <v>844.83999999995831</v>
      </c>
      <c r="J4579" s="41">
        <f t="shared" si="505"/>
        <v>896.39999999995837</v>
      </c>
      <c r="L4579" t="str">
        <f t="shared" si="506"/>
        <v>844,84</v>
      </c>
      <c r="M4579" s="41">
        <f t="shared" si="507"/>
        <v>896.39999999995837</v>
      </c>
    </row>
    <row r="4580" spans="2:13" x14ac:dyDescent="0.2">
      <c r="B4580" s="41">
        <f t="shared" si="501"/>
        <v>10756.9199999995</v>
      </c>
      <c r="C4580" s="41">
        <f>Motor!$E$5</f>
        <v>1900</v>
      </c>
      <c r="D4580" s="41">
        <f>Motor!$E$6</f>
        <v>0</v>
      </c>
      <c r="E4580" s="41">
        <f t="shared" si="502"/>
        <v>12656.9199999995</v>
      </c>
      <c r="F4580" s="41">
        <f t="shared" si="503"/>
        <v>1054.74</v>
      </c>
      <c r="G4580" s="41">
        <f>IF(VLOOKUP(F4580,Constantes!$D$2:$E$11,2,TRUE)=0,+F4580,VLOOKUP(F4580,Constantes!$D$2:$E$11,2,TRUE))</f>
        <v>1097</v>
      </c>
      <c r="H4580" s="41">
        <f>ROUND(+Motor!$D$15*Iteración!G4580,2)</f>
        <v>51.56</v>
      </c>
      <c r="I4580" s="48">
        <f t="shared" si="504"/>
        <v>844.8499999999583</v>
      </c>
      <c r="J4580" s="41">
        <f t="shared" si="505"/>
        <v>896.40999999995836</v>
      </c>
      <c r="L4580" t="str">
        <f t="shared" si="506"/>
        <v>844,85</v>
      </c>
      <c r="M4580" s="41">
        <f t="shared" si="507"/>
        <v>896.40999999995836</v>
      </c>
    </row>
    <row r="4581" spans="2:13" x14ac:dyDescent="0.2">
      <c r="B4581" s="41">
        <f t="shared" si="501"/>
        <v>10757.039999999501</v>
      </c>
      <c r="C4581" s="41">
        <f>Motor!$E$5</f>
        <v>1900</v>
      </c>
      <c r="D4581" s="41">
        <f>Motor!$E$6</f>
        <v>0</v>
      </c>
      <c r="E4581" s="41">
        <f t="shared" si="502"/>
        <v>12657.039999999501</v>
      </c>
      <c r="F4581" s="41">
        <f t="shared" si="503"/>
        <v>1054.75</v>
      </c>
      <c r="G4581" s="41">
        <f>IF(VLOOKUP(F4581,Constantes!$D$2:$E$11,2,TRUE)=0,+F4581,VLOOKUP(F4581,Constantes!$D$2:$E$11,2,TRUE))</f>
        <v>1097</v>
      </c>
      <c r="H4581" s="41">
        <f>ROUND(+Motor!$D$15*Iteración!G4581,2)</f>
        <v>51.56</v>
      </c>
      <c r="I4581" s="48">
        <f t="shared" si="504"/>
        <v>844.85999999995829</v>
      </c>
      <c r="J4581" s="41">
        <f t="shared" si="505"/>
        <v>896.41999999995835</v>
      </c>
      <c r="L4581" t="str">
        <f t="shared" si="506"/>
        <v>844,86</v>
      </c>
      <c r="M4581" s="41">
        <f t="shared" si="507"/>
        <v>896.41999999995835</v>
      </c>
    </row>
    <row r="4582" spans="2:13" x14ac:dyDescent="0.2">
      <c r="B4582" s="41">
        <f t="shared" si="501"/>
        <v>10757.1599999995</v>
      </c>
      <c r="C4582" s="41">
        <f>Motor!$E$5</f>
        <v>1900</v>
      </c>
      <c r="D4582" s="41">
        <f>Motor!$E$6</f>
        <v>0</v>
      </c>
      <c r="E4582" s="41">
        <f t="shared" si="502"/>
        <v>12657.1599999995</v>
      </c>
      <c r="F4582" s="41">
        <f t="shared" si="503"/>
        <v>1054.76</v>
      </c>
      <c r="G4582" s="41">
        <f>IF(VLOOKUP(F4582,Constantes!$D$2:$E$11,2,TRUE)=0,+F4582,VLOOKUP(F4582,Constantes!$D$2:$E$11,2,TRUE))</f>
        <v>1097</v>
      </c>
      <c r="H4582" s="41">
        <f>ROUND(+Motor!$D$15*Iteración!G4582,2)</f>
        <v>51.56</v>
      </c>
      <c r="I4582" s="48">
        <f t="shared" si="504"/>
        <v>844.86999999995828</v>
      </c>
      <c r="J4582" s="41">
        <f t="shared" si="505"/>
        <v>896.42999999995834</v>
      </c>
      <c r="L4582" t="str">
        <f t="shared" si="506"/>
        <v>844,87</v>
      </c>
      <c r="M4582" s="41">
        <f t="shared" si="507"/>
        <v>896.42999999995834</v>
      </c>
    </row>
    <row r="4583" spans="2:13" x14ac:dyDescent="0.2">
      <c r="B4583" s="41">
        <f t="shared" si="501"/>
        <v>10757.2799999995</v>
      </c>
      <c r="C4583" s="41">
        <f>Motor!$E$5</f>
        <v>1900</v>
      </c>
      <c r="D4583" s="41">
        <f>Motor!$E$6</f>
        <v>0</v>
      </c>
      <c r="E4583" s="41">
        <f t="shared" si="502"/>
        <v>12657.2799999995</v>
      </c>
      <c r="F4583" s="41">
        <f t="shared" si="503"/>
        <v>1054.77</v>
      </c>
      <c r="G4583" s="41">
        <f>IF(VLOOKUP(F4583,Constantes!$D$2:$E$11,2,TRUE)=0,+F4583,VLOOKUP(F4583,Constantes!$D$2:$E$11,2,TRUE))</f>
        <v>1097</v>
      </c>
      <c r="H4583" s="41">
        <f>ROUND(+Motor!$D$15*Iteración!G4583,2)</f>
        <v>51.56</v>
      </c>
      <c r="I4583" s="48">
        <f t="shared" si="504"/>
        <v>844.87999999995827</v>
      </c>
      <c r="J4583" s="41">
        <f t="shared" si="505"/>
        <v>896.43999999995833</v>
      </c>
      <c r="L4583" t="str">
        <f t="shared" si="506"/>
        <v>844,88</v>
      </c>
      <c r="M4583" s="41">
        <f t="shared" si="507"/>
        <v>896.43999999995833</v>
      </c>
    </row>
    <row r="4584" spans="2:13" x14ac:dyDescent="0.2">
      <c r="B4584" s="41">
        <f t="shared" si="501"/>
        <v>10757.399999999499</v>
      </c>
      <c r="C4584" s="41">
        <f>Motor!$E$5</f>
        <v>1900</v>
      </c>
      <c r="D4584" s="41">
        <f>Motor!$E$6</f>
        <v>0</v>
      </c>
      <c r="E4584" s="41">
        <f t="shared" si="502"/>
        <v>12657.399999999499</v>
      </c>
      <c r="F4584" s="41">
        <f t="shared" si="503"/>
        <v>1054.78</v>
      </c>
      <c r="G4584" s="41">
        <f>IF(VLOOKUP(F4584,Constantes!$D$2:$E$11,2,TRUE)=0,+F4584,VLOOKUP(F4584,Constantes!$D$2:$E$11,2,TRUE))</f>
        <v>1097</v>
      </c>
      <c r="H4584" s="41">
        <f>ROUND(+Motor!$D$15*Iteración!G4584,2)</f>
        <v>51.56</v>
      </c>
      <c r="I4584" s="48">
        <f t="shared" si="504"/>
        <v>844.88999999995826</v>
      </c>
      <c r="J4584" s="41">
        <f t="shared" si="505"/>
        <v>896.44999999995832</v>
      </c>
      <c r="L4584" t="str">
        <f t="shared" si="506"/>
        <v>844,89</v>
      </c>
      <c r="M4584" s="41">
        <f t="shared" si="507"/>
        <v>896.44999999995832</v>
      </c>
    </row>
    <row r="4585" spans="2:13" x14ac:dyDescent="0.2">
      <c r="B4585" s="41">
        <f t="shared" si="501"/>
        <v>10757.5199999995</v>
      </c>
      <c r="C4585" s="41">
        <f>Motor!$E$5</f>
        <v>1900</v>
      </c>
      <c r="D4585" s="41">
        <f>Motor!$E$6</f>
        <v>0</v>
      </c>
      <c r="E4585" s="41">
        <f t="shared" si="502"/>
        <v>12657.5199999995</v>
      </c>
      <c r="F4585" s="41">
        <f t="shared" si="503"/>
        <v>1054.79</v>
      </c>
      <c r="G4585" s="41">
        <f>IF(VLOOKUP(F4585,Constantes!$D$2:$E$11,2,TRUE)=0,+F4585,VLOOKUP(F4585,Constantes!$D$2:$E$11,2,TRUE))</f>
        <v>1097</v>
      </c>
      <c r="H4585" s="41">
        <f>ROUND(+Motor!$D$15*Iteración!G4585,2)</f>
        <v>51.56</v>
      </c>
      <c r="I4585" s="48">
        <f t="shared" si="504"/>
        <v>844.89999999995825</v>
      </c>
      <c r="J4585" s="41">
        <f t="shared" si="505"/>
        <v>896.45999999995831</v>
      </c>
      <c r="L4585" t="str">
        <f t="shared" si="506"/>
        <v>844,90</v>
      </c>
      <c r="M4585" s="41">
        <f t="shared" si="507"/>
        <v>896.45999999995831</v>
      </c>
    </row>
    <row r="4586" spans="2:13" x14ac:dyDescent="0.2">
      <c r="B4586" s="41">
        <f t="shared" si="501"/>
        <v>10757.639999999499</v>
      </c>
      <c r="C4586" s="41">
        <f>Motor!$E$5</f>
        <v>1900</v>
      </c>
      <c r="D4586" s="41">
        <f>Motor!$E$6</f>
        <v>0</v>
      </c>
      <c r="E4586" s="41">
        <f t="shared" si="502"/>
        <v>12657.639999999499</v>
      </c>
      <c r="F4586" s="41">
        <f t="shared" si="503"/>
        <v>1054.8</v>
      </c>
      <c r="G4586" s="41">
        <f>IF(VLOOKUP(F4586,Constantes!$D$2:$E$11,2,TRUE)=0,+F4586,VLOOKUP(F4586,Constantes!$D$2:$E$11,2,TRUE))</f>
        <v>1097</v>
      </c>
      <c r="H4586" s="41">
        <f>ROUND(+Motor!$D$15*Iteración!G4586,2)</f>
        <v>51.56</v>
      </c>
      <c r="I4586" s="48">
        <f t="shared" si="504"/>
        <v>844.90999999995825</v>
      </c>
      <c r="J4586" s="41">
        <f t="shared" si="505"/>
        <v>896.4699999999583</v>
      </c>
      <c r="L4586" t="str">
        <f t="shared" si="506"/>
        <v>844,91</v>
      </c>
      <c r="M4586" s="41">
        <f t="shared" si="507"/>
        <v>896.4699999999583</v>
      </c>
    </row>
    <row r="4587" spans="2:13" x14ac:dyDescent="0.2">
      <c r="B4587" s="41">
        <f t="shared" si="501"/>
        <v>10757.7599999995</v>
      </c>
      <c r="C4587" s="41">
        <f>Motor!$E$5</f>
        <v>1900</v>
      </c>
      <c r="D4587" s="41">
        <f>Motor!$E$6</f>
        <v>0</v>
      </c>
      <c r="E4587" s="41">
        <f t="shared" si="502"/>
        <v>12657.7599999995</v>
      </c>
      <c r="F4587" s="41">
        <f t="shared" si="503"/>
        <v>1054.81</v>
      </c>
      <c r="G4587" s="41">
        <f>IF(VLOOKUP(F4587,Constantes!$D$2:$E$11,2,TRUE)=0,+F4587,VLOOKUP(F4587,Constantes!$D$2:$E$11,2,TRUE))</f>
        <v>1097</v>
      </c>
      <c r="H4587" s="41">
        <f>ROUND(+Motor!$D$15*Iteración!G4587,2)</f>
        <v>51.56</v>
      </c>
      <c r="I4587" s="48">
        <f t="shared" si="504"/>
        <v>844.91999999995824</v>
      </c>
      <c r="J4587" s="41">
        <f t="shared" si="505"/>
        <v>896.4799999999583</v>
      </c>
      <c r="L4587" t="str">
        <f t="shared" si="506"/>
        <v>844,92</v>
      </c>
      <c r="M4587" s="41">
        <f t="shared" si="507"/>
        <v>896.4799999999583</v>
      </c>
    </row>
    <row r="4588" spans="2:13" x14ac:dyDescent="0.2">
      <c r="B4588" s="41">
        <f t="shared" si="501"/>
        <v>10757.879999999499</v>
      </c>
      <c r="C4588" s="41">
        <f>Motor!$E$5</f>
        <v>1900</v>
      </c>
      <c r="D4588" s="41">
        <f>Motor!$E$6</f>
        <v>0</v>
      </c>
      <c r="E4588" s="41">
        <f t="shared" si="502"/>
        <v>12657.879999999499</v>
      </c>
      <c r="F4588" s="41">
        <f t="shared" si="503"/>
        <v>1054.82</v>
      </c>
      <c r="G4588" s="41">
        <f>IF(VLOOKUP(F4588,Constantes!$D$2:$E$11,2,TRUE)=0,+F4588,VLOOKUP(F4588,Constantes!$D$2:$E$11,2,TRUE))</f>
        <v>1097</v>
      </c>
      <c r="H4588" s="41">
        <f>ROUND(+Motor!$D$15*Iteración!G4588,2)</f>
        <v>51.56</v>
      </c>
      <c r="I4588" s="48">
        <f t="shared" si="504"/>
        <v>844.92999999995823</v>
      </c>
      <c r="J4588" s="41">
        <f t="shared" si="505"/>
        <v>896.48999999995829</v>
      </c>
      <c r="L4588" t="str">
        <f t="shared" si="506"/>
        <v>844,93</v>
      </c>
      <c r="M4588" s="41">
        <f t="shared" si="507"/>
        <v>896.48999999995829</v>
      </c>
    </row>
    <row r="4589" spans="2:13" x14ac:dyDescent="0.2">
      <c r="B4589" s="41">
        <f t="shared" si="501"/>
        <v>10757.9999999995</v>
      </c>
      <c r="C4589" s="41">
        <f>Motor!$E$5</f>
        <v>1900</v>
      </c>
      <c r="D4589" s="41">
        <f>Motor!$E$6</f>
        <v>0</v>
      </c>
      <c r="E4589" s="41">
        <f t="shared" si="502"/>
        <v>12657.9999999995</v>
      </c>
      <c r="F4589" s="41">
        <f t="shared" si="503"/>
        <v>1054.83</v>
      </c>
      <c r="G4589" s="41">
        <f>IF(VLOOKUP(F4589,Constantes!$D$2:$E$11,2,TRUE)=0,+F4589,VLOOKUP(F4589,Constantes!$D$2:$E$11,2,TRUE))</f>
        <v>1097</v>
      </c>
      <c r="H4589" s="41">
        <f>ROUND(+Motor!$D$15*Iteración!G4589,2)</f>
        <v>51.56</v>
      </c>
      <c r="I4589" s="48">
        <f t="shared" si="504"/>
        <v>844.93999999995822</v>
      </c>
      <c r="J4589" s="41">
        <f t="shared" si="505"/>
        <v>896.49999999995828</v>
      </c>
      <c r="L4589" t="str">
        <f t="shared" si="506"/>
        <v>844,94</v>
      </c>
      <c r="M4589" s="41">
        <f t="shared" si="507"/>
        <v>896.49999999995828</v>
      </c>
    </row>
    <row r="4590" spans="2:13" x14ac:dyDescent="0.2">
      <c r="B4590" s="41">
        <f t="shared" si="501"/>
        <v>10758.119999999499</v>
      </c>
      <c r="C4590" s="41">
        <f>Motor!$E$5</f>
        <v>1900</v>
      </c>
      <c r="D4590" s="41">
        <f>Motor!$E$6</f>
        <v>0</v>
      </c>
      <c r="E4590" s="41">
        <f t="shared" si="502"/>
        <v>12658.119999999499</v>
      </c>
      <c r="F4590" s="41">
        <f t="shared" si="503"/>
        <v>1054.8399999999999</v>
      </c>
      <c r="G4590" s="41">
        <f>IF(VLOOKUP(F4590,Constantes!$D$2:$E$11,2,TRUE)=0,+F4590,VLOOKUP(F4590,Constantes!$D$2:$E$11,2,TRUE))</f>
        <v>1097</v>
      </c>
      <c r="H4590" s="41">
        <f>ROUND(+Motor!$D$15*Iteración!G4590,2)</f>
        <v>51.56</v>
      </c>
      <c r="I4590" s="48">
        <f t="shared" si="504"/>
        <v>844.94999999995821</v>
      </c>
      <c r="J4590" s="41">
        <f t="shared" si="505"/>
        <v>896.50999999995827</v>
      </c>
      <c r="L4590" t="str">
        <f t="shared" si="506"/>
        <v>844,95</v>
      </c>
      <c r="M4590" s="41">
        <f t="shared" si="507"/>
        <v>896.50999999995827</v>
      </c>
    </row>
    <row r="4591" spans="2:13" x14ac:dyDescent="0.2">
      <c r="B4591" s="41">
        <f t="shared" si="501"/>
        <v>10758.2399999995</v>
      </c>
      <c r="C4591" s="41">
        <f>Motor!$E$5</f>
        <v>1900</v>
      </c>
      <c r="D4591" s="41">
        <f>Motor!$E$6</f>
        <v>0</v>
      </c>
      <c r="E4591" s="41">
        <f t="shared" si="502"/>
        <v>12658.2399999995</v>
      </c>
      <c r="F4591" s="41">
        <f t="shared" si="503"/>
        <v>1054.8499999999999</v>
      </c>
      <c r="G4591" s="41">
        <f>IF(VLOOKUP(F4591,Constantes!$D$2:$E$11,2,TRUE)=0,+F4591,VLOOKUP(F4591,Constantes!$D$2:$E$11,2,TRUE))</f>
        <v>1097</v>
      </c>
      <c r="H4591" s="41">
        <f>ROUND(+Motor!$D$15*Iteración!G4591,2)</f>
        <v>51.56</v>
      </c>
      <c r="I4591" s="48">
        <f t="shared" si="504"/>
        <v>844.9599999999582</v>
      </c>
      <c r="J4591" s="41">
        <f t="shared" si="505"/>
        <v>896.51999999995826</v>
      </c>
      <c r="L4591" t="str">
        <f t="shared" si="506"/>
        <v>844,96</v>
      </c>
      <c r="M4591" s="41">
        <f t="shared" si="507"/>
        <v>896.51999999995826</v>
      </c>
    </row>
    <row r="4592" spans="2:13" x14ac:dyDescent="0.2">
      <c r="B4592" s="41">
        <f t="shared" si="501"/>
        <v>10758.359999999499</v>
      </c>
      <c r="C4592" s="41">
        <f>Motor!$E$5</f>
        <v>1900</v>
      </c>
      <c r="D4592" s="41">
        <f>Motor!$E$6</f>
        <v>0</v>
      </c>
      <c r="E4592" s="41">
        <f t="shared" si="502"/>
        <v>12658.359999999499</v>
      </c>
      <c r="F4592" s="41">
        <f t="shared" si="503"/>
        <v>1054.8599999999999</v>
      </c>
      <c r="G4592" s="41">
        <f>IF(VLOOKUP(F4592,Constantes!$D$2:$E$11,2,TRUE)=0,+F4592,VLOOKUP(F4592,Constantes!$D$2:$E$11,2,TRUE))</f>
        <v>1097</v>
      </c>
      <c r="H4592" s="41">
        <f>ROUND(+Motor!$D$15*Iteración!G4592,2)</f>
        <v>51.56</v>
      </c>
      <c r="I4592" s="48">
        <f t="shared" si="504"/>
        <v>844.96999999995819</v>
      </c>
      <c r="J4592" s="41">
        <f t="shared" si="505"/>
        <v>896.52999999995825</v>
      </c>
      <c r="L4592" t="str">
        <f t="shared" si="506"/>
        <v>844,97</v>
      </c>
      <c r="M4592" s="41">
        <f t="shared" si="507"/>
        <v>896.52999999995825</v>
      </c>
    </row>
    <row r="4593" spans="2:13" x14ac:dyDescent="0.2">
      <c r="B4593" s="41">
        <f t="shared" si="501"/>
        <v>10758.479999999499</v>
      </c>
      <c r="C4593" s="41">
        <f>Motor!$E$5</f>
        <v>1900</v>
      </c>
      <c r="D4593" s="41">
        <f>Motor!$E$6</f>
        <v>0</v>
      </c>
      <c r="E4593" s="41">
        <f t="shared" si="502"/>
        <v>12658.479999999499</v>
      </c>
      <c r="F4593" s="41">
        <f t="shared" si="503"/>
        <v>1054.8699999999999</v>
      </c>
      <c r="G4593" s="41">
        <f>IF(VLOOKUP(F4593,Constantes!$D$2:$E$11,2,TRUE)=0,+F4593,VLOOKUP(F4593,Constantes!$D$2:$E$11,2,TRUE))</f>
        <v>1097</v>
      </c>
      <c r="H4593" s="41">
        <f>ROUND(+Motor!$D$15*Iteración!G4593,2)</f>
        <v>51.56</v>
      </c>
      <c r="I4593" s="48">
        <f t="shared" si="504"/>
        <v>844.97999999995818</v>
      </c>
      <c r="J4593" s="41">
        <f t="shared" si="505"/>
        <v>896.53999999995824</v>
      </c>
      <c r="L4593" t="str">
        <f t="shared" si="506"/>
        <v>844,98</v>
      </c>
      <c r="M4593" s="41">
        <f t="shared" si="507"/>
        <v>896.53999999995824</v>
      </c>
    </row>
    <row r="4594" spans="2:13" x14ac:dyDescent="0.2">
      <c r="B4594" s="41">
        <f t="shared" si="501"/>
        <v>10758.599999999498</v>
      </c>
      <c r="C4594" s="41">
        <f>Motor!$E$5</f>
        <v>1900</v>
      </c>
      <c r="D4594" s="41">
        <f>Motor!$E$6</f>
        <v>0</v>
      </c>
      <c r="E4594" s="41">
        <f t="shared" si="502"/>
        <v>12658.599999999498</v>
      </c>
      <c r="F4594" s="41">
        <f t="shared" si="503"/>
        <v>1054.8800000000001</v>
      </c>
      <c r="G4594" s="41">
        <f>IF(VLOOKUP(F4594,Constantes!$D$2:$E$11,2,TRUE)=0,+F4594,VLOOKUP(F4594,Constantes!$D$2:$E$11,2,TRUE))</f>
        <v>1097</v>
      </c>
      <c r="H4594" s="41">
        <f>ROUND(+Motor!$D$15*Iteración!G4594,2)</f>
        <v>51.56</v>
      </c>
      <c r="I4594" s="48">
        <f t="shared" si="504"/>
        <v>844.98999999995817</v>
      </c>
      <c r="J4594" s="41">
        <f t="shared" si="505"/>
        <v>896.54999999995823</v>
      </c>
      <c r="L4594" t="str">
        <f t="shared" si="506"/>
        <v>844,99</v>
      </c>
      <c r="M4594" s="41">
        <f t="shared" si="507"/>
        <v>896.54999999995823</v>
      </c>
    </row>
    <row r="4595" spans="2:13" x14ac:dyDescent="0.2">
      <c r="B4595" s="41">
        <f t="shared" si="501"/>
        <v>10758.719999999499</v>
      </c>
      <c r="C4595" s="41">
        <f>Motor!$E$5</f>
        <v>1900</v>
      </c>
      <c r="D4595" s="41">
        <f>Motor!$E$6</f>
        <v>0</v>
      </c>
      <c r="E4595" s="41">
        <f t="shared" si="502"/>
        <v>12658.719999999499</v>
      </c>
      <c r="F4595" s="41">
        <f t="shared" si="503"/>
        <v>1054.8900000000001</v>
      </c>
      <c r="G4595" s="41">
        <f>IF(VLOOKUP(F4595,Constantes!$D$2:$E$11,2,TRUE)=0,+F4595,VLOOKUP(F4595,Constantes!$D$2:$E$11,2,TRUE))</f>
        <v>1097</v>
      </c>
      <c r="H4595" s="41">
        <f>ROUND(+Motor!$D$15*Iteración!G4595,2)</f>
        <v>51.56</v>
      </c>
      <c r="I4595" s="48">
        <f t="shared" si="504"/>
        <v>844.99999999995816</v>
      </c>
      <c r="J4595" s="41">
        <f t="shared" si="505"/>
        <v>896.55999999995822</v>
      </c>
      <c r="L4595" t="str">
        <f t="shared" si="506"/>
        <v>845,00</v>
      </c>
      <c r="M4595" s="41">
        <f t="shared" si="507"/>
        <v>896.55999999995822</v>
      </c>
    </row>
    <row r="4596" spans="2:13" x14ac:dyDescent="0.2">
      <c r="B4596" s="41">
        <f t="shared" si="501"/>
        <v>10758.839999999498</v>
      </c>
      <c r="C4596" s="41">
        <f>Motor!$E$5</f>
        <v>1900</v>
      </c>
      <c r="D4596" s="41">
        <f>Motor!$E$6</f>
        <v>0</v>
      </c>
      <c r="E4596" s="41">
        <f t="shared" si="502"/>
        <v>12658.839999999498</v>
      </c>
      <c r="F4596" s="41">
        <f t="shared" si="503"/>
        <v>1054.9000000000001</v>
      </c>
      <c r="G4596" s="41">
        <f>IF(VLOOKUP(F4596,Constantes!$D$2:$E$11,2,TRUE)=0,+F4596,VLOOKUP(F4596,Constantes!$D$2:$E$11,2,TRUE))</f>
        <v>1097</v>
      </c>
      <c r="H4596" s="41">
        <f>ROUND(+Motor!$D$15*Iteración!G4596,2)</f>
        <v>51.56</v>
      </c>
      <c r="I4596" s="48">
        <f t="shared" si="504"/>
        <v>845.00999999995815</v>
      </c>
      <c r="J4596" s="41">
        <f t="shared" si="505"/>
        <v>896.56999999995821</v>
      </c>
      <c r="L4596" t="str">
        <f t="shared" si="506"/>
        <v>845,01</v>
      </c>
      <c r="M4596" s="41">
        <f t="shared" si="507"/>
        <v>896.56999999995821</v>
      </c>
    </row>
    <row r="4597" spans="2:13" x14ac:dyDescent="0.2">
      <c r="B4597" s="41">
        <f t="shared" si="501"/>
        <v>10758.959999999499</v>
      </c>
      <c r="C4597" s="41">
        <f>Motor!$E$5</f>
        <v>1900</v>
      </c>
      <c r="D4597" s="41">
        <f>Motor!$E$6</f>
        <v>0</v>
      </c>
      <c r="E4597" s="41">
        <f t="shared" si="502"/>
        <v>12658.959999999499</v>
      </c>
      <c r="F4597" s="41">
        <f t="shared" si="503"/>
        <v>1054.9100000000001</v>
      </c>
      <c r="G4597" s="41">
        <f>IF(VLOOKUP(F4597,Constantes!$D$2:$E$11,2,TRUE)=0,+F4597,VLOOKUP(F4597,Constantes!$D$2:$E$11,2,TRUE))</f>
        <v>1097</v>
      </c>
      <c r="H4597" s="41">
        <f>ROUND(+Motor!$D$15*Iteración!G4597,2)</f>
        <v>51.56</v>
      </c>
      <c r="I4597" s="48">
        <f t="shared" si="504"/>
        <v>845.01999999995815</v>
      </c>
      <c r="J4597" s="41">
        <f t="shared" si="505"/>
        <v>896.5799999999582</v>
      </c>
      <c r="L4597" t="str">
        <f t="shared" si="506"/>
        <v>845,02</v>
      </c>
      <c r="M4597" s="41">
        <f t="shared" si="507"/>
        <v>896.5799999999582</v>
      </c>
    </row>
    <row r="4598" spans="2:13" x14ac:dyDescent="0.2">
      <c r="B4598" s="41">
        <f t="shared" si="501"/>
        <v>10759.079999999498</v>
      </c>
      <c r="C4598" s="41">
        <f>Motor!$E$5</f>
        <v>1900</v>
      </c>
      <c r="D4598" s="41">
        <f>Motor!$E$6</f>
        <v>0</v>
      </c>
      <c r="E4598" s="41">
        <f t="shared" si="502"/>
        <v>12659.079999999498</v>
      </c>
      <c r="F4598" s="41">
        <f t="shared" si="503"/>
        <v>1054.92</v>
      </c>
      <c r="G4598" s="41">
        <f>IF(VLOOKUP(F4598,Constantes!$D$2:$E$11,2,TRUE)=0,+F4598,VLOOKUP(F4598,Constantes!$D$2:$E$11,2,TRUE))</f>
        <v>1097</v>
      </c>
      <c r="H4598" s="41">
        <f>ROUND(+Motor!$D$15*Iteración!G4598,2)</f>
        <v>51.56</v>
      </c>
      <c r="I4598" s="48">
        <f t="shared" si="504"/>
        <v>845.02999999995814</v>
      </c>
      <c r="J4598" s="41">
        <f t="shared" si="505"/>
        <v>896.5899999999582</v>
      </c>
      <c r="L4598" t="str">
        <f t="shared" si="506"/>
        <v>845,03</v>
      </c>
      <c r="M4598" s="41">
        <f t="shared" si="507"/>
        <v>896.5899999999582</v>
      </c>
    </row>
    <row r="4599" spans="2:13" x14ac:dyDescent="0.2">
      <c r="B4599" s="41">
        <f t="shared" si="501"/>
        <v>10759.199999999499</v>
      </c>
      <c r="C4599" s="41">
        <f>Motor!$E$5</f>
        <v>1900</v>
      </c>
      <c r="D4599" s="41">
        <f>Motor!$E$6</f>
        <v>0</v>
      </c>
      <c r="E4599" s="41">
        <f t="shared" si="502"/>
        <v>12659.199999999499</v>
      </c>
      <c r="F4599" s="41">
        <f t="shared" si="503"/>
        <v>1054.93</v>
      </c>
      <c r="G4599" s="41">
        <f>IF(VLOOKUP(F4599,Constantes!$D$2:$E$11,2,TRUE)=0,+F4599,VLOOKUP(F4599,Constantes!$D$2:$E$11,2,TRUE))</f>
        <v>1097</v>
      </c>
      <c r="H4599" s="41">
        <f>ROUND(+Motor!$D$15*Iteración!G4599,2)</f>
        <v>51.56</v>
      </c>
      <c r="I4599" s="48">
        <f t="shared" si="504"/>
        <v>845.03999999995813</v>
      </c>
      <c r="J4599" s="41">
        <f t="shared" si="505"/>
        <v>896.59999999995819</v>
      </c>
      <c r="L4599" t="str">
        <f t="shared" si="506"/>
        <v>845,04</v>
      </c>
      <c r="M4599" s="41">
        <f t="shared" si="507"/>
        <v>896.59999999995819</v>
      </c>
    </row>
    <row r="4600" spans="2:13" x14ac:dyDescent="0.2">
      <c r="B4600" s="41">
        <f t="shared" si="501"/>
        <v>10759.319999999498</v>
      </c>
      <c r="C4600" s="41">
        <f>Motor!$E$5</f>
        <v>1900</v>
      </c>
      <c r="D4600" s="41">
        <f>Motor!$E$6</f>
        <v>0</v>
      </c>
      <c r="E4600" s="41">
        <f t="shared" si="502"/>
        <v>12659.319999999498</v>
      </c>
      <c r="F4600" s="41">
        <f t="shared" si="503"/>
        <v>1054.94</v>
      </c>
      <c r="G4600" s="41">
        <f>IF(VLOOKUP(F4600,Constantes!$D$2:$E$11,2,TRUE)=0,+F4600,VLOOKUP(F4600,Constantes!$D$2:$E$11,2,TRUE))</f>
        <v>1097</v>
      </c>
      <c r="H4600" s="41">
        <f>ROUND(+Motor!$D$15*Iteración!G4600,2)</f>
        <v>51.56</v>
      </c>
      <c r="I4600" s="48">
        <f t="shared" si="504"/>
        <v>845.04999999995812</v>
      </c>
      <c r="J4600" s="41">
        <f t="shared" si="505"/>
        <v>896.60999999995818</v>
      </c>
      <c r="L4600" t="str">
        <f t="shared" si="506"/>
        <v>845,05</v>
      </c>
      <c r="M4600" s="41">
        <f t="shared" si="507"/>
        <v>896.60999999995818</v>
      </c>
    </row>
    <row r="4601" spans="2:13" x14ac:dyDescent="0.2">
      <c r="B4601" s="41">
        <f t="shared" si="501"/>
        <v>10759.439999999498</v>
      </c>
      <c r="C4601" s="41">
        <f>Motor!$E$5</f>
        <v>1900</v>
      </c>
      <c r="D4601" s="41">
        <f>Motor!$E$6</f>
        <v>0</v>
      </c>
      <c r="E4601" s="41">
        <f t="shared" si="502"/>
        <v>12659.439999999498</v>
      </c>
      <c r="F4601" s="41">
        <f t="shared" si="503"/>
        <v>1054.95</v>
      </c>
      <c r="G4601" s="41">
        <f>IF(VLOOKUP(F4601,Constantes!$D$2:$E$11,2,TRUE)=0,+F4601,VLOOKUP(F4601,Constantes!$D$2:$E$11,2,TRUE))</f>
        <v>1097</v>
      </c>
      <c r="H4601" s="41">
        <f>ROUND(+Motor!$D$15*Iteración!G4601,2)</f>
        <v>51.56</v>
      </c>
      <c r="I4601" s="48">
        <f t="shared" si="504"/>
        <v>845.05999999995811</v>
      </c>
      <c r="J4601" s="41">
        <f t="shared" si="505"/>
        <v>896.61999999995817</v>
      </c>
      <c r="L4601" t="str">
        <f t="shared" si="506"/>
        <v>845,06</v>
      </c>
      <c r="M4601" s="41">
        <f t="shared" si="507"/>
        <v>896.61999999995817</v>
      </c>
    </row>
    <row r="4602" spans="2:13" x14ac:dyDescent="0.2">
      <c r="B4602" s="41">
        <f t="shared" si="501"/>
        <v>10759.559999999497</v>
      </c>
      <c r="C4602" s="41">
        <f>Motor!$E$5</f>
        <v>1900</v>
      </c>
      <c r="D4602" s="41">
        <f>Motor!$E$6</f>
        <v>0</v>
      </c>
      <c r="E4602" s="41">
        <f t="shared" si="502"/>
        <v>12659.559999999497</v>
      </c>
      <c r="F4602" s="41">
        <f t="shared" si="503"/>
        <v>1054.96</v>
      </c>
      <c r="G4602" s="41">
        <f>IF(VLOOKUP(F4602,Constantes!$D$2:$E$11,2,TRUE)=0,+F4602,VLOOKUP(F4602,Constantes!$D$2:$E$11,2,TRUE))</f>
        <v>1097</v>
      </c>
      <c r="H4602" s="41">
        <f>ROUND(+Motor!$D$15*Iteración!G4602,2)</f>
        <v>51.56</v>
      </c>
      <c r="I4602" s="48">
        <f t="shared" si="504"/>
        <v>845.0699999999581</v>
      </c>
      <c r="J4602" s="41">
        <f t="shared" si="505"/>
        <v>896.62999999995816</v>
      </c>
      <c r="L4602" t="str">
        <f t="shared" si="506"/>
        <v>845,07</v>
      </c>
      <c r="M4602" s="41">
        <f t="shared" si="507"/>
        <v>896.62999999995816</v>
      </c>
    </row>
    <row r="4603" spans="2:13" x14ac:dyDescent="0.2">
      <c r="B4603" s="41">
        <f t="shared" si="501"/>
        <v>10759.679999999498</v>
      </c>
      <c r="C4603" s="41">
        <f>Motor!$E$5</f>
        <v>1900</v>
      </c>
      <c r="D4603" s="41">
        <f>Motor!$E$6</f>
        <v>0</v>
      </c>
      <c r="E4603" s="41">
        <f t="shared" si="502"/>
        <v>12659.679999999498</v>
      </c>
      <c r="F4603" s="41">
        <f t="shared" si="503"/>
        <v>1054.97</v>
      </c>
      <c r="G4603" s="41">
        <f>IF(VLOOKUP(F4603,Constantes!$D$2:$E$11,2,TRUE)=0,+F4603,VLOOKUP(F4603,Constantes!$D$2:$E$11,2,TRUE))</f>
        <v>1097</v>
      </c>
      <c r="H4603" s="41">
        <f>ROUND(+Motor!$D$15*Iteración!G4603,2)</f>
        <v>51.56</v>
      </c>
      <c r="I4603" s="48">
        <f t="shared" si="504"/>
        <v>845.07999999995809</v>
      </c>
      <c r="J4603" s="41">
        <f t="shared" si="505"/>
        <v>896.63999999995815</v>
      </c>
      <c r="L4603" t="str">
        <f t="shared" si="506"/>
        <v>845,08</v>
      </c>
      <c r="M4603" s="41">
        <f t="shared" si="507"/>
        <v>896.63999999995815</v>
      </c>
    </row>
    <row r="4604" spans="2:13" x14ac:dyDescent="0.2">
      <c r="B4604" s="41">
        <f t="shared" si="501"/>
        <v>10759.799999999497</v>
      </c>
      <c r="C4604" s="41">
        <f>Motor!$E$5</f>
        <v>1900</v>
      </c>
      <c r="D4604" s="41">
        <f>Motor!$E$6</f>
        <v>0</v>
      </c>
      <c r="E4604" s="41">
        <f t="shared" si="502"/>
        <v>12659.799999999497</v>
      </c>
      <c r="F4604" s="41">
        <f t="shared" si="503"/>
        <v>1054.98</v>
      </c>
      <c r="G4604" s="41">
        <f>IF(VLOOKUP(F4604,Constantes!$D$2:$E$11,2,TRUE)=0,+F4604,VLOOKUP(F4604,Constantes!$D$2:$E$11,2,TRUE))</f>
        <v>1097</v>
      </c>
      <c r="H4604" s="41">
        <f>ROUND(+Motor!$D$15*Iteración!G4604,2)</f>
        <v>51.56</v>
      </c>
      <c r="I4604" s="48">
        <f t="shared" si="504"/>
        <v>845.08999999995808</v>
      </c>
      <c r="J4604" s="41">
        <f t="shared" si="505"/>
        <v>896.64999999995814</v>
      </c>
      <c r="L4604" t="str">
        <f t="shared" si="506"/>
        <v>845,09</v>
      </c>
      <c r="M4604" s="41">
        <f t="shared" si="507"/>
        <v>896.64999999995814</v>
      </c>
    </row>
    <row r="4605" spans="2:13" x14ac:dyDescent="0.2">
      <c r="B4605" s="41">
        <f t="shared" si="501"/>
        <v>10759.919999999498</v>
      </c>
      <c r="C4605" s="41">
        <f>Motor!$E$5</f>
        <v>1900</v>
      </c>
      <c r="D4605" s="41">
        <f>Motor!$E$6</f>
        <v>0</v>
      </c>
      <c r="E4605" s="41">
        <f t="shared" si="502"/>
        <v>12659.919999999498</v>
      </c>
      <c r="F4605" s="41">
        <f t="shared" si="503"/>
        <v>1054.99</v>
      </c>
      <c r="G4605" s="41">
        <f>IF(VLOOKUP(F4605,Constantes!$D$2:$E$11,2,TRUE)=0,+F4605,VLOOKUP(F4605,Constantes!$D$2:$E$11,2,TRUE))</f>
        <v>1097</v>
      </c>
      <c r="H4605" s="41">
        <f>ROUND(+Motor!$D$15*Iteración!G4605,2)</f>
        <v>51.56</v>
      </c>
      <c r="I4605" s="48">
        <f t="shared" si="504"/>
        <v>845.09999999995807</v>
      </c>
      <c r="J4605" s="41">
        <f t="shared" si="505"/>
        <v>896.65999999995813</v>
      </c>
      <c r="L4605" t="str">
        <f t="shared" si="506"/>
        <v>845,10</v>
      </c>
      <c r="M4605" s="41">
        <f t="shared" si="507"/>
        <v>896.65999999995813</v>
      </c>
    </row>
    <row r="4606" spans="2:13" x14ac:dyDescent="0.2">
      <c r="B4606" s="41">
        <f t="shared" si="501"/>
        <v>10760.039999999497</v>
      </c>
      <c r="C4606" s="41">
        <f>Motor!$E$5</f>
        <v>1900</v>
      </c>
      <c r="D4606" s="41">
        <f>Motor!$E$6</f>
        <v>0</v>
      </c>
      <c r="E4606" s="41">
        <f t="shared" si="502"/>
        <v>12660.039999999497</v>
      </c>
      <c r="F4606" s="41">
        <f t="shared" si="503"/>
        <v>1055</v>
      </c>
      <c r="G4606" s="41">
        <f>IF(VLOOKUP(F4606,Constantes!$D$2:$E$11,2,TRUE)=0,+F4606,VLOOKUP(F4606,Constantes!$D$2:$E$11,2,TRUE))</f>
        <v>1097</v>
      </c>
      <c r="H4606" s="41">
        <f>ROUND(+Motor!$D$15*Iteración!G4606,2)</f>
        <v>51.56</v>
      </c>
      <c r="I4606" s="48">
        <f t="shared" si="504"/>
        <v>845.10999999995806</v>
      </c>
      <c r="J4606" s="41">
        <f t="shared" si="505"/>
        <v>896.66999999995812</v>
      </c>
      <c r="L4606" t="str">
        <f t="shared" si="506"/>
        <v>845,11</v>
      </c>
      <c r="M4606" s="41">
        <f t="shared" si="507"/>
        <v>896.66999999995812</v>
      </c>
    </row>
    <row r="4607" spans="2:13" x14ac:dyDescent="0.2">
      <c r="B4607" s="41">
        <f t="shared" si="501"/>
        <v>10760.159999999498</v>
      </c>
      <c r="C4607" s="41">
        <f>Motor!$E$5</f>
        <v>1900</v>
      </c>
      <c r="D4607" s="41">
        <f>Motor!$E$6</f>
        <v>0</v>
      </c>
      <c r="E4607" s="41">
        <f t="shared" si="502"/>
        <v>12660.159999999498</v>
      </c>
      <c r="F4607" s="41">
        <f t="shared" si="503"/>
        <v>1055.01</v>
      </c>
      <c r="G4607" s="41">
        <f>IF(VLOOKUP(F4607,Constantes!$D$2:$E$11,2,TRUE)=0,+F4607,VLOOKUP(F4607,Constantes!$D$2:$E$11,2,TRUE))</f>
        <v>1097</v>
      </c>
      <c r="H4607" s="41">
        <f>ROUND(+Motor!$D$15*Iteración!G4607,2)</f>
        <v>51.56</v>
      </c>
      <c r="I4607" s="48">
        <f t="shared" si="504"/>
        <v>845.11999999995805</v>
      </c>
      <c r="J4607" s="41">
        <f t="shared" si="505"/>
        <v>896.67999999995811</v>
      </c>
      <c r="L4607" t="str">
        <f t="shared" si="506"/>
        <v>845,12</v>
      </c>
      <c r="M4607" s="41">
        <f t="shared" si="507"/>
        <v>896.67999999995811</v>
      </c>
    </row>
    <row r="4608" spans="2:13" x14ac:dyDescent="0.2">
      <c r="B4608" s="41">
        <f t="shared" si="501"/>
        <v>10760.279999999497</v>
      </c>
      <c r="C4608" s="41">
        <f>Motor!$E$5</f>
        <v>1900</v>
      </c>
      <c r="D4608" s="41">
        <f>Motor!$E$6</f>
        <v>0</v>
      </c>
      <c r="E4608" s="41">
        <f t="shared" si="502"/>
        <v>12660.279999999497</v>
      </c>
      <c r="F4608" s="41">
        <f t="shared" si="503"/>
        <v>1055.02</v>
      </c>
      <c r="G4608" s="41">
        <f>IF(VLOOKUP(F4608,Constantes!$D$2:$E$11,2,TRUE)=0,+F4608,VLOOKUP(F4608,Constantes!$D$2:$E$11,2,TRUE))</f>
        <v>1097</v>
      </c>
      <c r="H4608" s="41">
        <f>ROUND(+Motor!$D$15*Iteración!G4608,2)</f>
        <v>51.56</v>
      </c>
      <c r="I4608" s="48">
        <f t="shared" si="504"/>
        <v>845.12999999995805</v>
      </c>
      <c r="J4608" s="41">
        <f t="shared" si="505"/>
        <v>896.6899999999581</v>
      </c>
      <c r="L4608" t="str">
        <f t="shared" si="506"/>
        <v>845,13</v>
      </c>
      <c r="M4608" s="41">
        <f t="shared" si="507"/>
        <v>896.6899999999581</v>
      </c>
    </row>
    <row r="4609" spans="2:13" x14ac:dyDescent="0.2">
      <c r="B4609" s="41">
        <f t="shared" si="501"/>
        <v>10760.399999999498</v>
      </c>
      <c r="C4609" s="41">
        <f>Motor!$E$5</f>
        <v>1900</v>
      </c>
      <c r="D4609" s="41">
        <f>Motor!$E$6</f>
        <v>0</v>
      </c>
      <c r="E4609" s="41">
        <f t="shared" si="502"/>
        <v>12660.399999999498</v>
      </c>
      <c r="F4609" s="41">
        <f t="shared" si="503"/>
        <v>1055.03</v>
      </c>
      <c r="G4609" s="41">
        <f>IF(VLOOKUP(F4609,Constantes!$D$2:$E$11,2,TRUE)=0,+F4609,VLOOKUP(F4609,Constantes!$D$2:$E$11,2,TRUE))</f>
        <v>1097</v>
      </c>
      <c r="H4609" s="41">
        <f>ROUND(+Motor!$D$15*Iteración!G4609,2)</f>
        <v>51.56</v>
      </c>
      <c r="I4609" s="48">
        <f t="shared" si="504"/>
        <v>845.13999999995804</v>
      </c>
      <c r="J4609" s="41">
        <f t="shared" si="505"/>
        <v>896.6999999999581</v>
      </c>
      <c r="L4609" t="str">
        <f t="shared" si="506"/>
        <v>845,14</v>
      </c>
      <c r="M4609" s="41">
        <f t="shared" si="507"/>
        <v>896.6999999999581</v>
      </c>
    </row>
    <row r="4610" spans="2:13" x14ac:dyDescent="0.2">
      <c r="B4610" s="41">
        <f t="shared" si="501"/>
        <v>10760.519999999497</v>
      </c>
      <c r="C4610" s="41">
        <f>Motor!$E$5</f>
        <v>1900</v>
      </c>
      <c r="D4610" s="41">
        <f>Motor!$E$6</f>
        <v>0</v>
      </c>
      <c r="E4610" s="41">
        <f t="shared" si="502"/>
        <v>12660.519999999497</v>
      </c>
      <c r="F4610" s="41">
        <f t="shared" si="503"/>
        <v>1055.04</v>
      </c>
      <c r="G4610" s="41">
        <f>IF(VLOOKUP(F4610,Constantes!$D$2:$E$11,2,TRUE)=0,+F4610,VLOOKUP(F4610,Constantes!$D$2:$E$11,2,TRUE))</f>
        <v>1097</v>
      </c>
      <c r="H4610" s="41">
        <f>ROUND(+Motor!$D$15*Iteración!G4610,2)</f>
        <v>51.56</v>
      </c>
      <c r="I4610" s="48">
        <f t="shared" si="504"/>
        <v>845.14999999995803</v>
      </c>
      <c r="J4610" s="41">
        <f t="shared" si="505"/>
        <v>896.70999999995809</v>
      </c>
      <c r="L4610" t="str">
        <f t="shared" si="506"/>
        <v>845,15</v>
      </c>
      <c r="M4610" s="41">
        <f t="shared" si="507"/>
        <v>896.70999999995809</v>
      </c>
    </row>
    <row r="4611" spans="2:13" x14ac:dyDescent="0.2">
      <c r="B4611" s="41">
        <f t="shared" si="501"/>
        <v>10760.639999999497</v>
      </c>
      <c r="C4611" s="41">
        <f>Motor!$E$5</f>
        <v>1900</v>
      </c>
      <c r="D4611" s="41">
        <f>Motor!$E$6</f>
        <v>0</v>
      </c>
      <c r="E4611" s="41">
        <f t="shared" si="502"/>
        <v>12660.639999999497</v>
      </c>
      <c r="F4611" s="41">
        <f t="shared" si="503"/>
        <v>1055.05</v>
      </c>
      <c r="G4611" s="41">
        <f>IF(VLOOKUP(F4611,Constantes!$D$2:$E$11,2,TRUE)=0,+F4611,VLOOKUP(F4611,Constantes!$D$2:$E$11,2,TRUE))</f>
        <v>1097</v>
      </c>
      <c r="H4611" s="41">
        <f>ROUND(+Motor!$D$15*Iteración!G4611,2)</f>
        <v>51.56</v>
      </c>
      <c r="I4611" s="48">
        <f t="shared" si="504"/>
        <v>845.15999999995802</v>
      </c>
      <c r="J4611" s="41">
        <f t="shared" si="505"/>
        <v>896.71999999995808</v>
      </c>
      <c r="L4611" t="str">
        <f t="shared" si="506"/>
        <v>845,16</v>
      </c>
      <c r="M4611" s="41">
        <f t="shared" si="507"/>
        <v>896.71999999995808</v>
      </c>
    </row>
    <row r="4612" spans="2:13" x14ac:dyDescent="0.2">
      <c r="B4612" s="41">
        <f t="shared" ref="B4612:B4675" si="508">+J4612*12</f>
        <v>10760.759999999496</v>
      </c>
      <c r="C4612" s="41">
        <f>Motor!$E$5</f>
        <v>1900</v>
      </c>
      <c r="D4612" s="41">
        <f>Motor!$E$6</f>
        <v>0</v>
      </c>
      <c r="E4612" s="41">
        <f t="shared" si="502"/>
        <v>12660.759999999496</v>
      </c>
      <c r="F4612" s="41">
        <f t="shared" si="503"/>
        <v>1055.06</v>
      </c>
      <c r="G4612" s="41">
        <f>IF(VLOOKUP(F4612,Constantes!$D$2:$E$11,2,TRUE)=0,+F4612,VLOOKUP(F4612,Constantes!$D$2:$E$11,2,TRUE))</f>
        <v>1097</v>
      </c>
      <c r="H4612" s="41">
        <f>ROUND(+Motor!$D$15*Iteración!G4612,2)</f>
        <v>51.56</v>
      </c>
      <c r="I4612" s="48">
        <f t="shared" si="504"/>
        <v>845.16999999995801</v>
      </c>
      <c r="J4612" s="41">
        <f t="shared" si="505"/>
        <v>896.72999999995807</v>
      </c>
      <c r="L4612" t="str">
        <f t="shared" si="506"/>
        <v>845,17</v>
      </c>
      <c r="M4612" s="41">
        <f t="shared" si="507"/>
        <v>896.72999999995807</v>
      </c>
    </row>
    <row r="4613" spans="2:13" x14ac:dyDescent="0.2">
      <c r="B4613" s="41">
        <f t="shared" si="508"/>
        <v>10760.879999999497</v>
      </c>
      <c r="C4613" s="41">
        <f>Motor!$E$5</f>
        <v>1900</v>
      </c>
      <c r="D4613" s="41">
        <f>Motor!$E$6</f>
        <v>0</v>
      </c>
      <c r="E4613" s="41">
        <f t="shared" ref="E4613:E4676" si="509">SUM(B4613:D4613)</f>
        <v>12660.879999999497</v>
      </c>
      <c r="F4613" s="41">
        <f t="shared" ref="F4613:F4676" si="510">ROUND(+E4613/12,2)</f>
        <v>1055.07</v>
      </c>
      <c r="G4613" s="41">
        <f>IF(VLOOKUP(F4613,Constantes!$D$2:$E$11,2,TRUE)=0,+F4613,VLOOKUP(F4613,Constantes!$D$2:$E$11,2,TRUE))</f>
        <v>1097</v>
      </c>
      <c r="H4613" s="41">
        <f>ROUND(+Motor!$D$15*Iteración!G4613,2)</f>
        <v>51.56</v>
      </c>
      <c r="I4613" s="48">
        <f t="shared" ref="I4613:I4676" si="511">+J4613-H4613</f>
        <v>845.179999999958</v>
      </c>
      <c r="J4613" s="41">
        <f t="shared" ref="J4613:J4676" si="512">+J4612+$J$1</f>
        <v>896.73999999995806</v>
      </c>
      <c r="L4613" t="str">
        <f t="shared" si="506"/>
        <v>845,18</v>
      </c>
      <c r="M4613" s="41">
        <f t="shared" si="507"/>
        <v>896.73999999995806</v>
      </c>
    </row>
    <row r="4614" spans="2:13" x14ac:dyDescent="0.2">
      <c r="B4614" s="41">
        <f t="shared" si="508"/>
        <v>10760.999999999496</v>
      </c>
      <c r="C4614" s="41">
        <f>Motor!$E$5</f>
        <v>1900</v>
      </c>
      <c r="D4614" s="41">
        <f>Motor!$E$6</f>
        <v>0</v>
      </c>
      <c r="E4614" s="41">
        <f t="shared" si="509"/>
        <v>12660.999999999496</v>
      </c>
      <c r="F4614" s="41">
        <f t="shared" si="510"/>
        <v>1055.08</v>
      </c>
      <c r="G4614" s="41">
        <f>IF(VLOOKUP(F4614,Constantes!$D$2:$E$11,2,TRUE)=0,+F4614,VLOOKUP(F4614,Constantes!$D$2:$E$11,2,TRUE))</f>
        <v>1097</v>
      </c>
      <c r="H4614" s="41">
        <f>ROUND(+Motor!$D$15*Iteración!G4614,2)</f>
        <v>51.56</v>
      </c>
      <c r="I4614" s="48">
        <f t="shared" si="511"/>
        <v>845.18999999995799</v>
      </c>
      <c r="J4614" s="41">
        <f t="shared" si="512"/>
        <v>896.74999999995805</v>
      </c>
      <c r="L4614" t="str">
        <f t="shared" si="506"/>
        <v>845,19</v>
      </c>
      <c r="M4614" s="41">
        <f t="shared" si="507"/>
        <v>896.74999999995805</v>
      </c>
    </row>
    <row r="4615" spans="2:13" x14ac:dyDescent="0.2">
      <c r="B4615" s="41">
        <f t="shared" si="508"/>
        <v>10761.119999999497</v>
      </c>
      <c r="C4615" s="41">
        <f>Motor!$E$5</f>
        <v>1900</v>
      </c>
      <c r="D4615" s="41">
        <f>Motor!$E$6</f>
        <v>0</v>
      </c>
      <c r="E4615" s="41">
        <f t="shared" si="509"/>
        <v>12661.119999999497</v>
      </c>
      <c r="F4615" s="41">
        <f t="shared" si="510"/>
        <v>1055.0899999999999</v>
      </c>
      <c r="G4615" s="41">
        <f>IF(VLOOKUP(F4615,Constantes!$D$2:$E$11,2,TRUE)=0,+F4615,VLOOKUP(F4615,Constantes!$D$2:$E$11,2,TRUE))</f>
        <v>1097</v>
      </c>
      <c r="H4615" s="41">
        <f>ROUND(+Motor!$D$15*Iteración!G4615,2)</f>
        <v>51.56</v>
      </c>
      <c r="I4615" s="48">
        <f t="shared" si="511"/>
        <v>845.19999999995798</v>
      </c>
      <c r="J4615" s="41">
        <f t="shared" si="512"/>
        <v>896.75999999995804</v>
      </c>
      <c r="L4615" t="str">
        <f t="shared" si="506"/>
        <v>845,20</v>
      </c>
      <c r="M4615" s="41">
        <f t="shared" si="507"/>
        <v>896.75999999995804</v>
      </c>
    </row>
    <row r="4616" spans="2:13" x14ac:dyDescent="0.2">
      <c r="B4616" s="41">
        <f t="shared" si="508"/>
        <v>10761.239999999496</v>
      </c>
      <c r="C4616" s="41">
        <f>Motor!$E$5</f>
        <v>1900</v>
      </c>
      <c r="D4616" s="41">
        <f>Motor!$E$6</f>
        <v>0</v>
      </c>
      <c r="E4616" s="41">
        <f t="shared" si="509"/>
        <v>12661.239999999496</v>
      </c>
      <c r="F4616" s="41">
        <f t="shared" si="510"/>
        <v>1055.0999999999999</v>
      </c>
      <c r="G4616" s="41">
        <f>IF(VLOOKUP(F4616,Constantes!$D$2:$E$11,2,TRUE)=0,+F4616,VLOOKUP(F4616,Constantes!$D$2:$E$11,2,TRUE))</f>
        <v>1097</v>
      </c>
      <c r="H4616" s="41">
        <f>ROUND(+Motor!$D$15*Iteración!G4616,2)</f>
        <v>51.56</v>
      </c>
      <c r="I4616" s="48">
        <f t="shared" si="511"/>
        <v>845.20999999995797</v>
      </c>
      <c r="J4616" s="41">
        <f t="shared" si="512"/>
        <v>896.76999999995803</v>
      </c>
      <c r="L4616" t="str">
        <f t="shared" si="506"/>
        <v>845,21</v>
      </c>
      <c r="M4616" s="41">
        <f t="shared" si="507"/>
        <v>896.76999999995803</v>
      </c>
    </row>
    <row r="4617" spans="2:13" x14ac:dyDescent="0.2">
      <c r="B4617" s="41">
        <f t="shared" si="508"/>
        <v>10761.359999999497</v>
      </c>
      <c r="C4617" s="41">
        <f>Motor!$E$5</f>
        <v>1900</v>
      </c>
      <c r="D4617" s="41">
        <f>Motor!$E$6</f>
        <v>0</v>
      </c>
      <c r="E4617" s="41">
        <f t="shared" si="509"/>
        <v>12661.359999999497</v>
      </c>
      <c r="F4617" s="41">
        <f t="shared" si="510"/>
        <v>1055.1099999999999</v>
      </c>
      <c r="G4617" s="41">
        <f>IF(VLOOKUP(F4617,Constantes!$D$2:$E$11,2,TRUE)=0,+F4617,VLOOKUP(F4617,Constantes!$D$2:$E$11,2,TRUE))</f>
        <v>1097</v>
      </c>
      <c r="H4617" s="41">
        <f>ROUND(+Motor!$D$15*Iteración!G4617,2)</f>
        <v>51.56</v>
      </c>
      <c r="I4617" s="48">
        <f t="shared" si="511"/>
        <v>845.21999999995796</v>
      </c>
      <c r="J4617" s="41">
        <f t="shared" si="512"/>
        <v>896.77999999995802</v>
      </c>
      <c r="L4617" t="str">
        <f t="shared" si="506"/>
        <v>845,22</v>
      </c>
      <c r="M4617" s="41">
        <f t="shared" si="507"/>
        <v>896.77999999995802</v>
      </c>
    </row>
    <row r="4618" spans="2:13" x14ac:dyDescent="0.2">
      <c r="B4618" s="41">
        <f t="shared" si="508"/>
        <v>10761.479999999496</v>
      </c>
      <c r="C4618" s="41">
        <f>Motor!$E$5</f>
        <v>1900</v>
      </c>
      <c r="D4618" s="41">
        <f>Motor!$E$6</f>
        <v>0</v>
      </c>
      <c r="E4618" s="41">
        <f t="shared" si="509"/>
        <v>12661.479999999496</v>
      </c>
      <c r="F4618" s="41">
        <f t="shared" si="510"/>
        <v>1055.1199999999999</v>
      </c>
      <c r="G4618" s="41">
        <f>IF(VLOOKUP(F4618,Constantes!$D$2:$E$11,2,TRUE)=0,+F4618,VLOOKUP(F4618,Constantes!$D$2:$E$11,2,TRUE))</f>
        <v>1097</v>
      </c>
      <c r="H4618" s="41">
        <f>ROUND(+Motor!$D$15*Iteración!G4618,2)</f>
        <v>51.56</v>
      </c>
      <c r="I4618" s="48">
        <f t="shared" si="511"/>
        <v>845.22999999995795</v>
      </c>
      <c r="J4618" s="41">
        <f t="shared" si="512"/>
        <v>896.78999999995801</v>
      </c>
      <c r="L4618" t="str">
        <f t="shared" si="506"/>
        <v>845,23</v>
      </c>
      <c r="M4618" s="41">
        <f t="shared" si="507"/>
        <v>896.78999999995801</v>
      </c>
    </row>
    <row r="4619" spans="2:13" x14ac:dyDescent="0.2">
      <c r="B4619" s="41">
        <f t="shared" si="508"/>
        <v>10761.599999999497</v>
      </c>
      <c r="C4619" s="41">
        <f>Motor!$E$5</f>
        <v>1900</v>
      </c>
      <c r="D4619" s="41">
        <f>Motor!$E$6</f>
        <v>0</v>
      </c>
      <c r="E4619" s="41">
        <f t="shared" si="509"/>
        <v>12661.599999999497</v>
      </c>
      <c r="F4619" s="41">
        <f t="shared" si="510"/>
        <v>1055.1300000000001</v>
      </c>
      <c r="G4619" s="41">
        <f>IF(VLOOKUP(F4619,Constantes!$D$2:$E$11,2,TRUE)=0,+F4619,VLOOKUP(F4619,Constantes!$D$2:$E$11,2,TRUE))</f>
        <v>1097</v>
      </c>
      <c r="H4619" s="41">
        <f>ROUND(+Motor!$D$15*Iteración!G4619,2)</f>
        <v>51.56</v>
      </c>
      <c r="I4619" s="48">
        <f t="shared" si="511"/>
        <v>845.23999999995794</v>
      </c>
      <c r="J4619" s="41">
        <f t="shared" si="512"/>
        <v>896.799999999958</v>
      </c>
      <c r="L4619" t="str">
        <f t="shared" si="506"/>
        <v>845,24</v>
      </c>
      <c r="M4619" s="41">
        <f t="shared" si="507"/>
        <v>896.799999999958</v>
      </c>
    </row>
    <row r="4620" spans="2:13" x14ac:dyDescent="0.2">
      <c r="B4620" s="41">
        <f t="shared" si="508"/>
        <v>10761.719999999495</v>
      </c>
      <c r="C4620" s="41">
        <f>Motor!$E$5</f>
        <v>1900</v>
      </c>
      <c r="D4620" s="41">
        <f>Motor!$E$6</f>
        <v>0</v>
      </c>
      <c r="E4620" s="41">
        <f t="shared" si="509"/>
        <v>12661.719999999495</v>
      </c>
      <c r="F4620" s="41">
        <f t="shared" si="510"/>
        <v>1055.1400000000001</v>
      </c>
      <c r="G4620" s="41">
        <f>IF(VLOOKUP(F4620,Constantes!$D$2:$E$11,2,TRUE)=0,+F4620,VLOOKUP(F4620,Constantes!$D$2:$E$11,2,TRUE))</f>
        <v>1097</v>
      </c>
      <c r="H4620" s="41">
        <f>ROUND(+Motor!$D$15*Iteración!G4620,2)</f>
        <v>51.56</v>
      </c>
      <c r="I4620" s="48">
        <f t="shared" si="511"/>
        <v>845.24999999995794</v>
      </c>
      <c r="J4620" s="41">
        <f t="shared" si="512"/>
        <v>896.80999999995799</v>
      </c>
      <c r="L4620" t="str">
        <f t="shared" si="506"/>
        <v>845,25</v>
      </c>
      <c r="M4620" s="41">
        <f t="shared" si="507"/>
        <v>896.80999999995799</v>
      </c>
    </row>
    <row r="4621" spans="2:13" x14ac:dyDescent="0.2">
      <c r="B4621" s="41">
        <f t="shared" si="508"/>
        <v>10761.839999999496</v>
      </c>
      <c r="C4621" s="41">
        <f>Motor!$E$5</f>
        <v>1900</v>
      </c>
      <c r="D4621" s="41">
        <f>Motor!$E$6</f>
        <v>0</v>
      </c>
      <c r="E4621" s="41">
        <f t="shared" si="509"/>
        <v>12661.839999999496</v>
      </c>
      <c r="F4621" s="41">
        <f t="shared" si="510"/>
        <v>1055.1500000000001</v>
      </c>
      <c r="G4621" s="41">
        <f>IF(VLOOKUP(F4621,Constantes!$D$2:$E$11,2,TRUE)=0,+F4621,VLOOKUP(F4621,Constantes!$D$2:$E$11,2,TRUE))</f>
        <v>1097</v>
      </c>
      <c r="H4621" s="41">
        <f>ROUND(+Motor!$D$15*Iteración!G4621,2)</f>
        <v>51.56</v>
      </c>
      <c r="I4621" s="48">
        <f t="shared" si="511"/>
        <v>845.25999999995793</v>
      </c>
      <c r="J4621" s="41">
        <f t="shared" si="512"/>
        <v>896.81999999995799</v>
      </c>
      <c r="L4621" t="str">
        <f t="shared" si="506"/>
        <v>845,26</v>
      </c>
      <c r="M4621" s="41">
        <f t="shared" si="507"/>
        <v>896.81999999995799</v>
      </c>
    </row>
    <row r="4622" spans="2:13" x14ac:dyDescent="0.2">
      <c r="B4622" s="41">
        <f t="shared" si="508"/>
        <v>10761.959999999495</v>
      </c>
      <c r="C4622" s="41">
        <f>Motor!$E$5</f>
        <v>1900</v>
      </c>
      <c r="D4622" s="41">
        <f>Motor!$E$6</f>
        <v>0</v>
      </c>
      <c r="E4622" s="41">
        <f t="shared" si="509"/>
        <v>12661.959999999495</v>
      </c>
      <c r="F4622" s="41">
        <f t="shared" si="510"/>
        <v>1055.1600000000001</v>
      </c>
      <c r="G4622" s="41">
        <f>IF(VLOOKUP(F4622,Constantes!$D$2:$E$11,2,TRUE)=0,+F4622,VLOOKUP(F4622,Constantes!$D$2:$E$11,2,TRUE))</f>
        <v>1097</v>
      </c>
      <c r="H4622" s="41">
        <f>ROUND(+Motor!$D$15*Iteración!G4622,2)</f>
        <v>51.56</v>
      </c>
      <c r="I4622" s="48">
        <f t="shared" si="511"/>
        <v>845.26999999995792</v>
      </c>
      <c r="J4622" s="41">
        <f t="shared" si="512"/>
        <v>896.82999999995798</v>
      </c>
      <c r="L4622" t="str">
        <f t="shared" si="506"/>
        <v>845,27</v>
      </c>
      <c r="M4622" s="41">
        <f t="shared" si="507"/>
        <v>896.82999999995798</v>
      </c>
    </row>
    <row r="4623" spans="2:13" x14ac:dyDescent="0.2">
      <c r="B4623" s="41">
        <f t="shared" si="508"/>
        <v>10762.079999999496</v>
      </c>
      <c r="C4623" s="41">
        <f>Motor!$E$5</f>
        <v>1900</v>
      </c>
      <c r="D4623" s="41">
        <f>Motor!$E$6</f>
        <v>0</v>
      </c>
      <c r="E4623" s="41">
        <f t="shared" si="509"/>
        <v>12662.079999999496</v>
      </c>
      <c r="F4623" s="41">
        <f t="shared" si="510"/>
        <v>1055.17</v>
      </c>
      <c r="G4623" s="41">
        <f>IF(VLOOKUP(F4623,Constantes!$D$2:$E$11,2,TRUE)=0,+F4623,VLOOKUP(F4623,Constantes!$D$2:$E$11,2,TRUE))</f>
        <v>1097</v>
      </c>
      <c r="H4623" s="41">
        <f>ROUND(+Motor!$D$15*Iteración!G4623,2)</f>
        <v>51.56</v>
      </c>
      <c r="I4623" s="48">
        <f t="shared" si="511"/>
        <v>845.27999999995791</v>
      </c>
      <c r="J4623" s="41">
        <f t="shared" si="512"/>
        <v>896.83999999995797</v>
      </c>
      <c r="L4623" t="str">
        <f t="shared" si="506"/>
        <v>845,28</v>
      </c>
      <c r="M4623" s="41">
        <f t="shared" si="507"/>
        <v>896.83999999995797</v>
      </c>
    </row>
    <row r="4624" spans="2:13" x14ac:dyDescent="0.2">
      <c r="B4624" s="41">
        <f t="shared" si="508"/>
        <v>10762.199999999495</v>
      </c>
      <c r="C4624" s="41">
        <f>Motor!$E$5</f>
        <v>1900</v>
      </c>
      <c r="D4624" s="41">
        <f>Motor!$E$6</f>
        <v>0</v>
      </c>
      <c r="E4624" s="41">
        <f t="shared" si="509"/>
        <v>12662.199999999495</v>
      </c>
      <c r="F4624" s="41">
        <f t="shared" si="510"/>
        <v>1055.18</v>
      </c>
      <c r="G4624" s="41">
        <f>IF(VLOOKUP(F4624,Constantes!$D$2:$E$11,2,TRUE)=0,+F4624,VLOOKUP(F4624,Constantes!$D$2:$E$11,2,TRUE))</f>
        <v>1097</v>
      </c>
      <c r="H4624" s="41">
        <f>ROUND(+Motor!$D$15*Iteración!G4624,2)</f>
        <v>51.56</v>
      </c>
      <c r="I4624" s="48">
        <f t="shared" si="511"/>
        <v>845.2899999999579</v>
      </c>
      <c r="J4624" s="41">
        <f t="shared" si="512"/>
        <v>896.84999999995796</v>
      </c>
      <c r="L4624" t="str">
        <f t="shared" si="506"/>
        <v>845,29</v>
      </c>
      <c r="M4624" s="41">
        <f t="shared" si="507"/>
        <v>896.84999999995796</v>
      </c>
    </row>
    <row r="4625" spans="2:13" x14ac:dyDescent="0.2">
      <c r="B4625" s="41">
        <f t="shared" si="508"/>
        <v>10762.319999999496</v>
      </c>
      <c r="C4625" s="41">
        <f>Motor!$E$5</f>
        <v>1900</v>
      </c>
      <c r="D4625" s="41">
        <f>Motor!$E$6</f>
        <v>0</v>
      </c>
      <c r="E4625" s="41">
        <f t="shared" si="509"/>
        <v>12662.319999999496</v>
      </c>
      <c r="F4625" s="41">
        <f t="shared" si="510"/>
        <v>1055.19</v>
      </c>
      <c r="G4625" s="41">
        <f>IF(VLOOKUP(F4625,Constantes!$D$2:$E$11,2,TRUE)=0,+F4625,VLOOKUP(F4625,Constantes!$D$2:$E$11,2,TRUE))</f>
        <v>1097</v>
      </c>
      <c r="H4625" s="41">
        <f>ROUND(+Motor!$D$15*Iteración!G4625,2)</f>
        <v>51.56</v>
      </c>
      <c r="I4625" s="48">
        <f t="shared" si="511"/>
        <v>845.29999999995789</v>
      </c>
      <c r="J4625" s="41">
        <f t="shared" si="512"/>
        <v>896.85999999995795</v>
      </c>
      <c r="L4625" t="str">
        <f t="shared" si="506"/>
        <v>845,30</v>
      </c>
      <c r="M4625" s="41">
        <f t="shared" si="507"/>
        <v>896.85999999995795</v>
      </c>
    </row>
    <row r="4626" spans="2:13" x14ac:dyDescent="0.2">
      <c r="B4626" s="41">
        <f t="shared" si="508"/>
        <v>10762.439999999495</v>
      </c>
      <c r="C4626" s="41">
        <f>Motor!$E$5</f>
        <v>1900</v>
      </c>
      <c r="D4626" s="41">
        <f>Motor!$E$6</f>
        <v>0</v>
      </c>
      <c r="E4626" s="41">
        <f t="shared" si="509"/>
        <v>12662.439999999495</v>
      </c>
      <c r="F4626" s="41">
        <f t="shared" si="510"/>
        <v>1055.2</v>
      </c>
      <c r="G4626" s="41">
        <f>IF(VLOOKUP(F4626,Constantes!$D$2:$E$11,2,TRUE)=0,+F4626,VLOOKUP(F4626,Constantes!$D$2:$E$11,2,TRUE))</f>
        <v>1097</v>
      </c>
      <c r="H4626" s="41">
        <f>ROUND(+Motor!$D$15*Iteración!G4626,2)</f>
        <v>51.56</v>
      </c>
      <c r="I4626" s="48">
        <f t="shared" si="511"/>
        <v>845.30999999995788</v>
      </c>
      <c r="J4626" s="41">
        <f t="shared" si="512"/>
        <v>896.86999999995794</v>
      </c>
      <c r="L4626" t="str">
        <f t="shared" si="506"/>
        <v>845,31</v>
      </c>
      <c r="M4626" s="41">
        <f t="shared" si="507"/>
        <v>896.86999999995794</v>
      </c>
    </row>
    <row r="4627" spans="2:13" x14ac:dyDescent="0.2">
      <c r="B4627" s="41">
        <f t="shared" si="508"/>
        <v>10762.559999999496</v>
      </c>
      <c r="C4627" s="41">
        <f>Motor!$E$5</f>
        <v>1900</v>
      </c>
      <c r="D4627" s="41">
        <f>Motor!$E$6</f>
        <v>0</v>
      </c>
      <c r="E4627" s="41">
        <f t="shared" si="509"/>
        <v>12662.559999999496</v>
      </c>
      <c r="F4627" s="41">
        <f t="shared" si="510"/>
        <v>1055.21</v>
      </c>
      <c r="G4627" s="41">
        <f>IF(VLOOKUP(F4627,Constantes!$D$2:$E$11,2,TRUE)=0,+F4627,VLOOKUP(F4627,Constantes!$D$2:$E$11,2,TRUE))</f>
        <v>1097</v>
      </c>
      <c r="H4627" s="41">
        <f>ROUND(+Motor!$D$15*Iteración!G4627,2)</f>
        <v>51.56</v>
      </c>
      <c r="I4627" s="48">
        <f t="shared" si="511"/>
        <v>845.31999999995787</v>
      </c>
      <c r="J4627" s="41">
        <f t="shared" si="512"/>
        <v>896.87999999995793</v>
      </c>
      <c r="L4627" t="str">
        <f t="shared" si="506"/>
        <v>845,32</v>
      </c>
      <c r="M4627" s="41">
        <f t="shared" si="507"/>
        <v>896.87999999995793</v>
      </c>
    </row>
    <row r="4628" spans="2:13" x14ac:dyDescent="0.2">
      <c r="B4628" s="41">
        <f t="shared" si="508"/>
        <v>10762.679999999495</v>
      </c>
      <c r="C4628" s="41">
        <f>Motor!$E$5</f>
        <v>1900</v>
      </c>
      <c r="D4628" s="41">
        <f>Motor!$E$6</f>
        <v>0</v>
      </c>
      <c r="E4628" s="41">
        <f t="shared" si="509"/>
        <v>12662.679999999495</v>
      </c>
      <c r="F4628" s="41">
        <f t="shared" si="510"/>
        <v>1055.22</v>
      </c>
      <c r="G4628" s="41">
        <f>IF(VLOOKUP(F4628,Constantes!$D$2:$E$11,2,TRUE)=0,+F4628,VLOOKUP(F4628,Constantes!$D$2:$E$11,2,TRUE))</f>
        <v>1097</v>
      </c>
      <c r="H4628" s="41">
        <f>ROUND(+Motor!$D$15*Iteración!G4628,2)</f>
        <v>51.56</v>
      </c>
      <c r="I4628" s="48">
        <f t="shared" si="511"/>
        <v>845.32999999995786</v>
      </c>
      <c r="J4628" s="41">
        <f t="shared" si="512"/>
        <v>896.88999999995792</v>
      </c>
      <c r="L4628" t="str">
        <f t="shared" si="506"/>
        <v>845,33</v>
      </c>
      <c r="M4628" s="41">
        <f t="shared" si="507"/>
        <v>896.88999999995792</v>
      </c>
    </row>
    <row r="4629" spans="2:13" x14ac:dyDescent="0.2">
      <c r="B4629" s="41">
        <f t="shared" si="508"/>
        <v>10762.799999999495</v>
      </c>
      <c r="C4629" s="41">
        <f>Motor!$E$5</f>
        <v>1900</v>
      </c>
      <c r="D4629" s="41">
        <f>Motor!$E$6</f>
        <v>0</v>
      </c>
      <c r="E4629" s="41">
        <f t="shared" si="509"/>
        <v>12662.799999999495</v>
      </c>
      <c r="F4629" s="41">
        <f t="shared" si="510"/>
        <v>1055.23</v>
      </c>
      <c r="G4629" s="41">
        <f>IF(VLOOKUP(F4629,Constantes!$D$2:$E$11,2,TRUE)=0,+F4629,VLOOKUP(F4629,Constantes!$D$2:$E$11,2,TRUE))</f>
        <v>1097</v>
      </c>
      <c r="H4629" s="41">
        <f>ROUND(+Motor!$D$15*Iteración!G4629,2)</f>
        <v>51.56</v>
      </c>
      <c r="I4629" s="48">
        <f t="shared" si="511"/>
        <v>845.33999999995785</v>
      </c>
      <c r="J4629" s="41">
        <f t="shared" si="512"/>
        <v>896.89999999995791</v>
      </c>
      <c r="L4629" t="str">
        <f t="shared" si="506"/>
        <v>845,34</v>
      </c>
      <c r="M4629" s="41">
        <f t="shared" si="507"/>
        <v>896.89999999995791</v>
      </c>
    </row>
    <row r="4630" spans="2:13" x14ac:dyDescent="0.2">
      <c r="B4630" s="41">
        <f t="shared" si="508"/>
        <v>10762.919999999494</v>
      </c>
      <c r="C4630" s="41">
        <f>Motor!$E$5</f>
        <v>1900</v>
      </c>
      <c r="D4630" s="41">
        <f>Motor!$E$6</f>
        <v>0</v>
      </c>
      <c r="E4630" s="41">
        <f t="shared" si="509"/>
        <v>12662.919999999494</v>
      </c>
      <c r="F4630" s="41">
        <f t="shared" si="510"/>
        <v>1055.24</v>
      </c>
      <c r="G4630" s="41">
        <f>IF(VLOOKUP(F4630,Constantes!$D$2:$E$11,2,TRUE)=0,+F4630,VLOOKUP(F4630,Constantes!$D$2:$E$11,2,TRUE))</f>
        <v>1097</v>
      </c>
      <c r="H4630" s="41">
        <f>ROUND(+Motor!$D$15*Iteración!G4630,2)</f>
        <v>51.56</v>
      </c>
      <c r="I4630" s="48">
        <f t="shared" si="511"/>
        <v>845.34999999995784</v>
      </c>
      <c r="J4630" s="41">
        <f t="shared" si="512"/>
        <v>896.9099999999579</v>
      </c>
      <c r="L4630" t="str">
        <f t="shared" si="506"/>
        <v>845,35</v>
      </c>
      <c r="M4630" s="41">
        <f t="shared" si="507"/>
        <v>896.9099999999579</v>
      </c>
    </row>
    <row r="4631" spans="2:13" x14ac:dyDescent="0.2">
      <c r="B4631" s="41">
        <f t="shared" si="508"/>
        <v>10763.039999999495</v>
      </c>
      <c r="C4631" s="41">
        <f>Motor!$E$5</f>
        <v>1900</v>
      </c>
      <c r="D4631" s="41">
        <f>Motor!$E$6</f>
        <v>0</v>
      </c>
      <c r="E4631" s="41">
        <f t="shared" si="509"/>
        <v>12663.039999999495</v>
      </c>
      <c r="F4631" s="41">
        <f t="shared" si="510"/>
        <v>1055.25</v>
      </c>
      <c r="G4631" s="41">
        <f>IF(VLOOKUP(F4631,Constantes!$D$2:$E$11,2,TRUE)=0,+F4631,VLOOKUP(F4631,Constantes!$D$2:$E$11,2,TRUE))</f>
        <v>1097</v>
      </c>
      <c r="H4631" s="41">
        <f>ROUND(+Motor!$D$15*Iteración!G4631,2)</f>
        <v>51.56</v>
      </c>
      <c r="I4631" s="48">
        <f t="shared" si="511"/>
        <v>845.35999999995784</v>
      </c>
      <c r="J4631" s="41">
        <f t="shared" si="512"/>
        <v>896.91999999995789</v>
      </c>
      <c r="L4631" t="str">
        <f t="shared" si="506"/>
        <v>845,36</v>
      </c>
      <c r="M4631" s="41">
        <f t="shared" si="507"/>
        <v>896.91999999995789</v>
      </c>
    </row>
    <row r="4632" spans="2:13" x14ac:dyDescent="0.2">
      <c r="B4632" s="41">
        <f t="shared" si="508"/>
        <v>10763.159999999494</v>
      </c>
      <c r="C4632" s="41">
        <f>Motor!$E$5</f>
        <v>1900</v>
      </c>
      <c r="D4632" s="41">
        <f>Motor!$E$6</f>
        <v>0</v>
      </c>
      <c r="E4632" s="41">
        <f t="shared" si="509"/>
        <v>12663.159999999494</v>
      </c>
      <c r="F4632" s="41">
        <f t="shared" si="510"/>
        <v>1055.26</v>
      </c>
      <c r="G4632" s="41">
        <f>IF(VLOOKUP(F4632,Constantes!$D$2:$E$11,2,TRUE)=0,+F4632,VLOOKUP(F4632,Constantes!$D$2:$E$11,2,TRUE))</f>
        <v>1097</v>
      </c>
      <c r="H4632" s="41">
        <f>ROUND(+Motor!$D$15*Iteración!G4632,2)</f>
        <v>51.56</v>
      </c>
      <c r="I4632" s="48">
        <f t="shared" si="511"/>
        <v>845.36999999995783</v>
      </c>
      <c r="J4632" s="41">
        <f t="shared" si="512"/>
        <v>896.92999999995789</v>
      </c>
      <c r="L4632" t="str">
        <f t="shared" si="506"/>
        <v>845,37</v>
      </c>
      <c r="M4632" s="41">
        <f t="shared" si="507"/>
        <v>896.92999999995789</v>
      </c>
    </row>
    <row r="4633" spans="2:13" x14ac:dyDescent="0.2">
      <c r="B4633" s="41">
        <f t="shared" si="508"/>
        <v>10763.279999999495</v>
      </c>
      <c r="C4633" s="41">
        <f>Motor!$E$5</f>
        <v>1900</v>
      </c>
      <c r="D4633" s="41">
        <f>Motor!$E$6</f>
        <v>0</v>
      </c>
      <c r="E4633" s="41">
        <f t="shared" si="509"/>
        <v>12663.279999999495</v>
      </c>
      <c r="F4633" s="41">
        <f t="shared" si="510"/>
        <v>1055.27</v>
      </c>
      <c r="G4633" s="41">
        <f>IF(VLOOKUP(F4633,Constantes!$D$2:$E$11,2,TRUE)=0,+F4633,VLOOKUP(F4633,Constantes!$D$2:$E$11,2,TRUE))</f>
        <v>1097</v>
      </c>
      <c r="H4633" s="41">
        <f>ROUND(+Motor!$D$15*Iteración!G4633,2)</f>
        <v>51.56</v>
      </c>
      <c r="I4633" s="48">
        <f t="shared" si="511"/>
        <v>845.37999999995782</v>
      </c>
      <c r="J4633" s="41">
        <f t="shared" si="512"/>
        <v>896.93999999995788</v>
      </c>
      <c r="L4633" t="str">
        <f t="shared" si="506"/>
        <v>845,38</v>
      </c>
      <c r="M4633" s="41">
        <f t="shared" si="507"/>
        <v>896.93999999995788</v>
      </c>
    </row>
    <row r="4634" spans="2:13" x14ac:dyDescent="0.2">
      <c r="B4634" s="41">
        <f t="shared" si="508"/>
        <v>10763.399999999494</v>
      </c>
      <c r="C4634" s="41">
        <f>Motor!$E$5</f>
        <v>1900</v>
      </c>
      <c r="D4634" s="41">
        <f>Motor!$E$6</f>
        <v>0</v>
      </c>
      <c r="E4634" s="41">
        <f t="shared" si="509"/>
        <v>12663.399999999494</v>
      </c>
      <c r="F4634" s="41">
        <f t="shared" si="510"/>
        <v>1055.28</v>
      </c>
      <c r="G4634" s="41">
        <f>IF(VLOOKUP(F4634,Constantes!$D$2:$E$11,2,TRUE)=0,+F4634,VLOOKUP(F4634,Constantes!$D$2:$E$11,2,TRUE))</f>
        <v>1097</v>
      </c>
      <c r="H4634" s="41">
        <f>ROUND(+Motor!$D$15*Iteración!G4634,2)</f>
        <v>51.56</v>
      </c>
      <c r="I4634" s="48">
        <f t="shared" si="511"/>
        <v>845.38999999995781</v>
      </c>
      <c r="J4634" s="41">
        <f t="shared" si="512"/>
        <v>896.94999999995787</v>
      </c>
      <c r="L4634" t="str">
        <f t="shared" si="506"/>
        <v>845,39</v>
      </c>
      <c r="M4634" s="41">
        <f t="shared" si="507"/>
        <v>896.94999999995787</v>
      </c>
    </row>
    <row r="4635" spans="2:13" x14ac:dyDescent="0.2">
      <c r="B4635" s="41">
        <f t="shared" si="508"/>
        <v>10763.519999999495</v>
      </c>
      <c r="C4635" s="41">
        <f>Motor!$E$5</f>
        <v>1900</v>
      </c>
      <c r="D4635" s="41">
        <f>Motor!$E$6</f>
        <v>0</v>
      </c>
      <c r="E4635" s="41">
        <f t="shared" si="509"/>
        <v>12663.519999999495</v>
      </c>
      <c r="F4635" s="41">
        <f t="shared" si="510"/>
        <v>1055.29</v>
      </c>
      <c r="G4635" s="41">
        <f>IF(VLOOKUP(F4635,Constantes!$D$2:$E$11,2,TRUE)=0,+F4635,VLOOKUP(F4635,Constantes!$D$2:$E$11,2,TRUE))</f>
        <v>1097</v>
      </c>
      <c r="H4635" s="41">
        <f>ROUND(+Motor!$D$15*Iteración!G4635,2)</f>
        <v>51.56</v>
      </c>
      <c r="I4635" s="48">
        <f t="shared" si="511"/>
        <v>845.3999999999578</v>
      </c>
      <c r="J4635" s="41">
        <f t="shared" si="512"/>
        <v>896.95999999995786</v>
      </c>
      <c r="L4635" t="str">
        <f t="shared" si="506"/>
        <v>845,40</v>
      </c>
      <c r="M4635" s="41">
        <f t="shared" si="507"/>
        <v>896.95999999995786</v>
      </c>
    </row>
    <row r="4636" spans="2:13" x14ac:dyDescent="0.2">
      <c r="B4636" s="41">
        <f t="shared" si="508"/>
        <v>10763.639999999494</v>
      </c>
      <c r="C4636" s="41">
        <f>Motor!$E$5</f>
        <v>1900</v>
      </c>
      <c r="D4636" s="41">
        <f>Motor!$E$6</f>
        <v>0</v>
      </c>
      <c r="E4636" s="41">
        <f t="shared" si="509"/>
        <v>12663.639999999494</v>
      </c>
      <c r="F4636" s="41">
        <f t="shared" si="510"/>
        <v>1055.3</v>
      </c>
      <c r="G4636" s="41">
        <f>IF(VLOOKUP(F4636,Constantes!$D$2:$E$11,2,TRUE)=0,+F4636,VLOOKUP(F4636,Constantes!$D$2:$E$11,2,TRUE))</f>
        <v>1097</v>
      </c>
      <c r="H4636" s="41">
        <f>ROUND(+Motor!$D$15*Iteración!G4636,2)</f>
        <v>51.56</v>
      </c>
      <c r="I4636" s="48">
        <f t="shared" si="511"/>
        <v>845.40999999995779</v>
      </c>
      <c r="J4636" s="41">
        <f t="shared" si="512"/>
        <v>896.96999999995785</v>
      </c>
      <c r="L4636" t="str">
        <f t="shared" si="506"/>
        <v>845,41</v>
      </c>
      <c r="M4636" s="41">
        <f t="shared" si="507"/>
        <v>896.96999999995785</v>
      </c>
    </row>
    <row r="4637" spans="2:13" x14ac:dyDescent="0.2">
      <c r="B4637" s="41">
        <f t="shared" si="508"/>
        <v>10763.759999999495</v>
      </c>
      <c r="C4637" s="41">
        <f>Motor!$E$5</f>
        <v>1900</v>
      </c>
      <c r="D4637" s="41">
        <f>Motor!$E$6</f>
        <v>0</v>
      </c>
      <c r="E4637" s="41">
        <f t="shared" si="509"/>
        <v>12663.759999999495</v>
      </c>
      <c r="F4637" s="41">
        <f t="shared" si="510"/>
        <v>1055.31</v>
      </c>
      <c r="G4637" s="41">
        <f>IF(VLOOKUP(F4637,Constantes!$D$2:$E$11,2,TRUE)=0,+F4637,VLOOKUP(F4637,Constantes!$D$2:$E$11,2,TRUE))</f>
        <v>1097</v>
      </c>
      <c r="H4637" s="41">
        <f>ROUND(+Motor!$D$15*Iteración!G4637,2)</f>
        <v>51.56</v>
      </c>
      <c r="I4637" s="48">
        <f t="shared" si="511"/>
        <v>845.41999999995778</v>
      </c>
      <c r="J4637" s="41">
        <f t="shared" si="512"/>
        <v>896.97999999995784</v>
      </c>
      <c r="L4637" t="str">
        <f t="shared" ref="L4637:L4700" si="513">TEXT(I4637,"0,00")</f>
        <v>845,42</v>
      </c>
      <c r="M4637" s="41">
        <f t="shared" ref="M4637:M4700" si="514">+J4637</f>
        <v>896.97999999995784</v>
      </c>
    </row>
    <row r="4638" spans="2:13" x14ac:dyDescent="0.2">
      <c r="B4638" s="41">
        <f t="shared" si="508"/>
        <v>10763.879999999494</v>
      </c>
      <c r="C4638" s="41">
        <f>Motor!$E$5</f>
        <v>1900</v>
      </c>
      <c r="D4638" s="41">
        <f>Motor!$E$6</f>
        <v>0</v>
      </c>
      <c r="E4638" s="41">
        <f t="shared" si="509"/>
        <v>12663.879999999494</v>
      </c>
      <c r="F4638" s="41">
        <f t="shared" si="510"/>
        <v>1055.32</v>
      </c>
      <c r="G4638" s="41">
        <f>IF(VLOOKUP(F4638,Constantes!$D$2:$E$11,2,TRUE)=0,+F4638,VLOOKUP(F4638,Constantes!$D$2:$E$11,2,TRUE))</f>
        <v>1097</v>
      </c>
      <c r="H4638" s="41">
        <f>ROUND(+Motor!$D$15*Iteración!G4638,2)</f>
        <v>51.56</v>
      </c>
      <c r="I4638" s="48">
        <f t="shared" si="511"/>
        <v>845.42999999995777</v>
      </c>
      <c r="J4638" s="41">
        <f t="shared" si="512"/>
        <v>896.98999999995783</v>
      </c>
      <c r="L4638" t="str">
        <f t="shared" si="513"/>
        <v>845,43</v>
      </c>
      <c r="M4638" s="41">
        <f t="shared" si="514"/>
        <v>896.98999999995783</v>
      </c>
    </row>
    <row r="4639" spans="2:13" x14ac:dyDescent="0.2">
      <c r="B4639" s="41">
        <f t="shared" si="508"/>
        <v>10763.999999999494</v>
      </c>
      <c r="C4639" s="41">
        <f>Motor!$E$5</f>
        <v>1900</v>
      </c>
      <c r="D4639" s="41">
        <f>Motor!$E$6</f>
        <v>0</v>
      </c>
      <c r="E4639" s="41">
        <f t="shared" si="509"/>
        <v>12663.999999999494</v>
      </c>
      <c r="F4639" s="41">
        <f t="shared" si="510"/>
        <v>1055.33</v>
      </c>
      <c r="G4639" s="41">
        <f>IF(VLOOKUP(F4639,Constantes!$D$2:$E$11,2,TRUE)=0,+F4639,VLOOKUP(F4639,Constantes!$D$2:$E$11,2,TRUE))</f>
        <v>1097</v>
      </c>
      <c r="H4639" s="41">
        <f>ROUND(+Motor!$D$15*Iteración!G4639,2)</f>
        <v>51.56</v>
      </c>
      <c r="I4639" s="48">
        <f t="shared" si="511"/>
        <v>845.43999999995776</v>
      </c>
      <c r="J4639" s="41">
        <f t="shared" si="512"/>
        <v>896.99999999995782</v>
      </c>
      <c r="L4639" t="str">
        <f t="shared" si="513"/>
        <v>845,44</v>
      </c>
      <c r="M4639" s="41">
        <f t="shared" si="514"/>
        <v>896.99999999995782</v>
      </c>
    </row>
    <row r="4640" spans="2:13" x14ac:dyDescent="0.2">
      <c r="B4640" s="41">
        <f t="shared" si="508"/>
        <v>10764.119999999493</v>
      </c>
      <c r="C4640" s="41">
        <f>Motor!$E$5</f>
        <v>1900</v>
      </c>
      <c r="D4640" s="41">
        <f>Motor!$E$6</f>
        <v>0</v>
      </c>
      <c r="E4640" s="41">
        <f t="shared" si="509"/>
        <v>12664.119999999493</v>
      </c>
      <c r="F4640" s="41">
        <f t="shared" si="510"/>
        <v>1055.3399999999999</v>
      </c>
      <c r="G4640" s="41">
        <f>IF(VLOOKUP(F4640,Constantes!$D$2:$E$11,2,TRUE)=0,+F4640,VLOOKUP(F4640,Constantes!$D$2:$E$11,2,TRUE))</f>
        <v>1097</v>
      </c>
      <c r="H4640" s="41">
        <f>ROUND(+Motor!$D$15*Iteración!G4640,2)</f>
        <v>51.56</v>
      </c>
      <c r="I4640" s="48">
        <f t="shared" si="511"/>
        <v>845.44999999995775</v>
      </c>
      <c r="J4640" s="41">
        <f t="shared" si="512"/>
        <v>897.00999999995781</v>
      </c>
      <c r="L4640" t="str">
        <f t="shared" si="513"/>
        <v>845,45</v>
      </c>
      <c r="M4640" s="41">
        <f t="shared" si="514"/>
        <v>897.00999999995781</v>
      </c>
    </row>
    <row r="4641" spans="2:13" x14ac:dyDescent="0.2">
      <c r="B4641" s="41">
        <f t="shared" si="508"/>
        <v>10764.239999999494</v>
      </c>
      <c r="C4641" s="41">
        <f>Motor!$E$5</f>
        <v>1900</v>
      </c>
      <c r="D4641" s="41">
        <f>Motor!$E$6</f>
        <v>0</v>
      </c>
      <c r="E4641" s="41">
        <f t="shared" si="509"/>
        <v>12664.239999999494</v>
      </c>
      <c r="F4641" s="41">
        <f t="shared" si="510"/>
        <v>1055.3499999999999</v>
      </c>
      <c r="G4641" s="41">
        <f>IF(VLOOKUP(F4641,Constantes!$D$2:$E$11,2,TRUE)=0,+F4641,VLOOKUP(F4641,Constantes!$D$2:$E$11,2,TRUE))</f>
        <v>1097</v>
      </c>
      <c r="H4641" s="41">
        <f>ROUND(+Motor!$D$15*Iteración!G4641,2)</f>
        <v>51.56</v>
      </c>
      <c r="I4641" s="48">
        <f t="shared" si="511"/>
        <v>845.45999999995774</v>
      </c>
      <c r="J4641" s="41">
        <f t="shared" si="512"/>
        <v>897.0199999999578</v>
      </c>
      <c r="L4641" t="str">
        <f t="shared" si="513"/>
        <v>845,46</v>
      </c>
      <c r="M4641" s="41">
        <f t="shared" si="514"/>
        <v>897.0199999999578</v>
      </c>
    </row>
    <row r="4642" spans="2:13" x14ac:dyDescent="0.2">
      <c r="B4642" s="41">
        <f t="shared" si="508"/>
        <v>10764.359999999493</v>
      </c>
      <c r="C4642" s="41">
        <f>Motor!$E$5</f>
        <v>1900</v>
      </c>
      <c r="D4642" s="41">
        <f>Motor!$E$6</f>
        <v>0</v>
      </c>
      <c r="E4642" s="41">
        <f t="shared" si="509"/>
        <v>12664.359999999493</v>
      </c>
      <c r="F4642" s="41">
        <f t="shared" si="510"/>
        <v>1055.3599999999999</v>
      </c>
      <c r="G4642" s="41">
        <f>IF(VLOOKUP(F4642,Constantes!$D$2:$E$11,2,TRUE)=0,+F4642,VLOOKUP(F4642,Constantes!$D$2:$E$11,2,TRUE))</f>
        <v>1097</v>
      </c>
      <c r="H4642" s="41">
        <f>ROUND(+Motor!$D$15*Iteración!G4642,2)</f>
        <v>51.56</v>
      </c>
      <c r="I4642" s="48">
        <f t="shared" si="511"/>
        <v>845.46999999995774</v>
      </c>
      <c r="J4642" s="41">
        <f t="shared" si="512"/>
        <v>897.02999999995779</v>
      </c>
      <c r="L4642" t="str">
        <f t="shared" si="513"/>
        <v>845,47</v>
      </c>
      <c r="M4642" s="41">
        <f t="shared" si="514"/>
        <v>897.02999999995779</v>
      </c>
    </row>
    <row r="4643" spans="2:13" x14ac:dyDescent="0.2">
      <c r="B4643" s="41">
        <f t="shared" si="508"/>
        <v>10764.479999999494</v>
      </c>
      <c r="C4643" s="41">
        <f>Motor!$E$5</f>
        <v>1900</v>
      </c>
      <c r="D4643" s="41">
        <f>Motor!$E$6</f>
        <v>0</v>
      </c>
      <c r="E4643" s="41">
        <f t="shared" si="509"/>
        <v>12664.479999999494</v>
      </c>
      <c r="F4643" s="41">
        <f t="shared" si="510"/>
        <v>1055.3699999999999</v>
      </c>
      <c r="G4643" s="41">
        <f>IF(VLOOKUP(F4643,Constantes!$D$2:$E$11,2,TRUE)=0,+F4643,VLOOKUP(F4643,Constantes!$D$2:$E$11,2,TRUE))</f>
        <v>1097</v>
      </c>
      <c r="H4643" s="41">
        <f>ROUND(+Motor!$D$15*Iteración!G4643,2)</f>
        <v>51.56</v>
      </c>
      <c r="I4643" s="48">
        <f t="shared" si="511"/>
        <v>845.47999999995773</v>
      </c>
      <c r="J4643" s="41">
        <f t="shared" si="512"/>
        <v>897.03999999995779</v>
      </c>
      <c r="L4643" t="str">
        <f t="shared" si="513"/>
        <v>845,48</v>
      </c>
      <c r="M4643" s="41">
        <f t="shared" si="514"/>
        <v>897.03999999995779</v>
      </c>
    </row>
    <row r="4644" spans="2:13" x14ac:dyDescent="0.2">
      <c r="B4644" s="41">
        <f t="shared" si="508"/>
        <v>10764.599999999493</v>
      </c>
      <c r="C4644" s="41">
        <f>Motor!$E$5</f>
        <v>1900</v>
      </c>
      <c r="D4644" s="41">
        <f>Motor!$E$6</f>
        <v>0</v>
      </c>
      <c r="E4644" s="41">
        <f t="shared" si="509"/>
        <v>12664.599999999493</v>
      </c>
      <c r="F4644" s="41">
        <f t="shared" si="510"/>
        <v>1055.3800000000001</v>
      </c>
      <c r="G4644" s="41">
        <f>IF(VLOOKUP(F4644,Constantes!$D$2:$E$11,2,TRUE)=0,+F4644,VLOOKUP(F4644,Constantes!$D$2:$E$11,2,TRUE))</f>
        <v>1097</v>
      </c>
      <c r="H4644" s="41">
        <f>ROUND(+Motor!$D$15*Iteración!G4644,2)</f>
        <v>51.56</v>
      </c>
      <c r="I4644" s="48">
        <f t="shared" si="511"/>
        <v>845.48999999995772</v>
      </c>
      <c r="J4644" s="41">
        <f t="shared" si="512"/>
        <v>897.04999999995778</v>
      </c>
      <c r="L4644" t="str">
        <f t="shared" si="513"/>
        <v>845,49</v>
      </c>
      <c r="M4644" s="41">
        <f t="shared" si="514"/>
        <v>897.04999999995778</v>
      </c>
    </row>
    <row r="4645" spans="2:13" x14ac:dyDescent="0.2">
      <c r="B4645" s="41">
        <f t="shared" si="508"/>
        <v>10764.719999999494</v>
      </c>
      <c r="C4645" s="41">
        <f>Motor!$E$5</f>
        <v>1900</v>
      </c>
      <c r="D4645" s="41">
        <f>Motor!$E$6</f>
        <v>0</v>
      </c>
      <c r="E4645" s="41">
        <f t="shared" si="509"/>
        <v>12664.719999999494</v>
      </c>
      <c r="F4645" s="41">
        <f t="shared" si="510"/>
        <v>1055.3900000000001</v>
      </c>
      <c r="G4645" s="41">
        <f>IF(VLOOKUP(F4645,Constantes!$D$2:$E$11,2,TRUE)=0,+F4645,VLOOKUP(F4645,Constantes!$D$2:$E$11,2,TRUE))</f>
        <v>1097</v>
      </c>
      <c r="H4645" s="41">
        <f>ROUND(+Motor!$D$15*Iteración!G4645,2)</f>
        <v>51.56</v>
      </c>
      <c r="I4645" s="48">
        <f t="shared" si="511"/>
        <v>845.49999999995771</v>
      </c>
      <c r="J4645" s="41">
        <f t="shared" si="512"/>
        <v>897.05999999995777</v>
      </c>
      <c r="L4645" t="str">
        <f t="shared" si="513"/>
        <v>845,50</v>
      </c>
      <c r="M4645" s="41">
        <f t="shared" si="514"/>
        <v>897.05999999995777</v>
      </c>
    </row>
    <row r="4646" spans="2:13" x14ac:dyDescent="0.2">
      <c r="B4646" s="41">
        <f t="shared" si="508"/>
        <v>10764.839999999493</v>
      </c>
      <c r="C4646" s="41">
        <f>Motor!$E$5</f>
        <v>1900</v>
      </c>
      <c r="D4646" s="41">
        <f>Motor!$E$6</f>
        <v>0</v>
      </c>
      <c r="E4646" s="41">
        <f t="shared" si="509"/>
        <v>12664.839999999493</v>
      </c>
      <c r="F4646" s="41">
        <f t="shared" si="510"/>
        <v>1055.4000000000001</v>
      </c>
      <c r="G4646" s="41">
        <f>IF(VLOOKUP(F4646,Constantes!$D$2:$E$11,2,TRUE)=0,+F4646,VLOOKUP(F4646,Constantes!$D$2:$E$11,2,TRUE))</f>
        <v>1097</v>
      </c>
      <c r="H4646" s="41">
        <f>ROUND(+Motor!$D$15*Iteración!G4646,2)</f>
        <v>51.56</v>
      </c>
      <c r="I4646" s="48">
        <f t="shared" si="511"/>
        <v>845.5099999999577</v>
      </c>
      <c r="J4646" s="41">
        <f t="shared" si="512"/>
        <v>897.06999999995776</v>
      </c>
      <c r="L4646" t="str">
        <f t="shared" si="513"/>
        <v>845,51</v>
      </c>
      <c r="M4646" s="41">
        <f t="shared" si="514"/>
        <v>897.06999999995776</v>
      </c>
    </row>
    <row r="4647" spans="2:13" x14ac:dyDescent="0.2">
      <c r="B4647" s="41">
        <f t="shared" si="508"/>
        <v>10764.959999999493</v>
      </c>
      <c r="C4647" s="41">
        <f>Motor!$E$5</f>
        <v>1900</v>
      </c>
      <c r="D4647" s="41">
        <f>Motor!$E$6</f>
        <v>0</v>
      </c>
      <c r="E4647" s="41">
        <f t="shared" si="509"/>
        <v>12664.959999999493</v>
      </c>
      <c r="F4647" s="41">
        <f t="shared" si="510"/>
        <v>1055.4100000000001</v>
      </c>
      <c r="G4647" s="41">
        <f>IF(VLOOKUP(F4647,Constantes!$D$2:$E$11,2,TRUE)=0,+F4647,VLOOKUP(F4647,Constantes!$D$2:$E$11,2,TRUE))</f>
        <v>1097</v>
      </c>
      <c r="H4647" s="41">
        <f>ROUND(+Motor!$D$15*Iteración!G4647,2)</f>
        <v>51.56</v>
      </c>
      <c r="I4647" s="48">
        <f t="shared" si="511"/>
        <v>845.51999999995769</v>
      </c>
      <c r="J4647" s="41">
        <f t="shared" si="512"/>
        <v>897.07999999995775</v>
      </c>
      <c r="L4647" t="str">
        <f t="shared" si="513"/>
        <v>845,52</v>
      </c>
      <c r="M4647" s="41">
        <f t="shared" si="514"/>
        <v>897.07999999995775</v>
      </c>
    </row>
    <row r="4648" spans="2:13" x14ac:dyDescent="0.2">
      <c r="B4648" s="41">
        <f t="shared" si="508"/>
        <v>10765.079999999492</v>
      </c>
      <c r="C4648" s="41">
        <f>Motor!$E$5</f>
        <v>1900</v>
      </c>
      <c r="D4648" s="41">
        <f>Motor!$E$6</f>
        <v>0</v>
      </c>
      <c r="E4648" s="41">
        <f t="shared" si="509"/>
        <v>12665.079999999492</v>
      </c>
      <c r="F4648" s="41">
        <f t="shared" si="510"/>
        <v>1055.42</v>
      </c>
      <c r="G4648" s="41">
        <f>IF(VLOOKUP(F4648,Constantes!$D$2:$E$11,2,TRUE)=0,+F4648,VLOOKUP(F4648,Constantes!$D$2:$E$11,2,TRUE))</f>
        <v>1097</v>
      </c>
      <c r="H4648" s="41">
        <f>ROUND(+Motor!$D$15*Iteración!G4648,2)</f>
        <v>51.56</v>
      </c>
      <c r="I4648" s="48">
        <f t="shared" si="511"/>
        <v>845.52999999995768</v>
      </c>
      <c r="J4648" s="41">
        <f t="shared" si="512"/>
        <v>897.08999999995774</v>
      </c>
      <c r="L4648" t="str">
        <f t="shared" si="513"/>
        <v>845,53</v>
      </c>
      <c r="M4648" s="41">
        <f t="shared" si="514"/>
        <v>897.08999999995774</v>
      </c>
    </row>
    <row r="4649" spans="2:13" x14ac:dyDescent="0.2">
      <c r="B4649" s="41">
        <f t="shared" si="508"/>
        <v>10765.199999999493</v>
      </c>
      <c r="C4649" s="41">
        <f>Motor!$E$5</f>
        <v>1900</v>
      </c>
      <c r="D4649" s="41">
        <f>Motor!$E$6</f>
        <v>0</v>
      </c>
      <c r="E4649" s="41">
        <f t="shared" si="509"/>
        <v>12665.199999999493</v>
      </c>
      <c r="F4649" s="41">
        <f t="shared" si="510"/>
        <v>1055.43</v>
      </c>
      <c r="G4649" s="41">
        <f>IF(VLOOKUP(F4649,Constantes!$D$2:$E$11,2,TRUE)=0,+F4649,VLOOKUP(F4649,Constantes!$D$2:$E$11,2,TRUE))</f>
        <v>1097</v>
      </c>
      <c r="H4649" s="41">
        <f>ROUND(+Motor!$D$15*Iteración!G4649,2)</f>
        <v>51.56</v>
      </c>
      <c r="I4649" s="48">
        <f t="shared" si="511"/>
        <v>845.53999999995767</v>
      </c>
      <c r="J4649" s="41">
        <f t="shared" si="512"/>
        <v>897.09999999995773</v>
      </c>
      <c r="L4649" t="str">
        <f t="shared" si="513"/>
        <v>845,54</v>
      </c>
      <c r="M4649" s="41">
        <f t="shared" si="514"/>
        <v>897.09999999995773</v>
      </c>
    </row>
    <row r="4650" spans="2:13" x14ac:dyDescent="0.2">
      <c r="B4650" s="41">
        <f t="shared" si="508"/>
        <v>10765.319999999492</v>
      </c>
      <c r="C4650" s="41">
        <f>Motor!$E$5</f>
        <v>1900</v>
      </c>
      <c r="D4650" s="41">
        <f>Motor!$E$6</f>
        <v>0</v>
      </c>
      <c r="E4650" s="41">
        <f t="shared" si="509"/>
        <v>12665.319999999492</v>
      </c>
      <c r="F4650" s="41">
        <f t="shared" si="510"/>
        <v>1055.44</v>
      </c>
      <c r="G4650" s="41">
        <f>IF(VLOOKUP(F4650,Constantes!$D$2:$E$11,2,TRUE)=0,+F4650,VLOOKUP(F4650,Constantes!$D$2:$E$11,2,TRUE))</f>
        <v>1097</v>
      </c>
      <c r="H4650" s="41">
        <f>ROUND(+Motor!$D$15*Iteración!G4650,2)</f>
        <v>51.56</v>
      </c>
      <c r="I4650" s="48">
        <f t="shared" si="511"/>
        <v>845.54999999995766</v>
      </c>
      <c r="J4650" s="41">
        <f t="shared" si="512"/>
        <v>897.10999999995772</v>
      </c>
      <c r="L4650" t="str">
        <f t="shared" si="513"/>
        <v>845,55</v>
      </c>
      <c r="M4650" s="41">
        <f t="shared" si="514"/>
        <v>897.10999999995772</v>
      </c>
    </row>
    <row r="4651" spans="2:13" x14ac:dyDescent="0.2">
      <c r="B4651" s="41">
        <f t="shared" si="508"/>
        <v>10765.439999999493</v>
      </c>
      <c r="C4651" s="41">
        <f>Motor!$E$5</f>
        <v>1900</v>
      </c>
      <c r="D4651" s="41">
        <f>Motor!$E$6</f>
        <v>0</v>
      </c>
      <c r="E4651" s="41">
        <f t="shared" si="509"/>
        <v>12665.439999999493</v>
      </c>
      <c r="F4651" s="41">
        <f t="shared" si="510"/>
        <v>1055.45</v>
      </c>
      <c r="G4651" s="41">
        <f>IF(VLOOKUP(F4651,Constantes!$D$2:$E$11,2,TRUE)=0,+F4651,VLOOKUP(F4651,Constantes!$D$2:$E$11,2,TRUE))</f>
        <v>1097</v>
      </c>
      <c r="H4651" s="41">
        <f>ROUND(+Motor!$D$15*Iteración!G4651,2)</f>
        <v>51.56</v>
      </c>
      <c r="I4651" s="48">
        <f t="shared" si="511"/>
        <v>845.55999999995765</v>
      </c>
      <c r="J4651" s="41">
        <f t="shared" si="512"/>
        <v>897.11999999995771</v>
      </c>
      <c r="L4651" t="str">
        <f t="shared" si="513"/>
        <v>845,56</v>
      </c>
      <c r="M4651" s="41">
        <f t="shared" si="514"/>
        <v>897.11999999995771</v>
      </c>
    </row>
    <row r="4652" spans="2:13" x14ac:dyDescent="0.2">
      <c r="B4652" s="41">
        <f t="shared" si="508"/>
        <v>10765.559999999492</v>
      </c>
      <c r="C4652" s="41">
        <f>Motor!$E$5</f>
        <v>1900</v>
      </c>
      <c r="D4652" s="41">
        <f>Motor!$E$6</f>
        <v>0</v>
      </c>
      <c r="E4652" s="41">
        <f t="shared" si="509"/>
        <v>12665.559999999492</v>
      </c>
      <c r="F4652" s="41">
        <f t="shared" si="510"/>
        <v>1055.46</v>
      </c>
      <c r="G4652" s="41">
        <f>IF(VLOOKUP(F4652,Constantes!$D$2:$E$11,2,TRUE)=0,+F4652,VLOOKUP(F4652,Constantes!$D$2:$E$11,2,TRUE))</f>
        <v>1097</v>
      </c>
      <c r="H4652" s="41">
        <f>ROUND(+Motor!$D$15*Iteración!G4652,2)</f>
        <v>51.56</v>
      </c>
      <c r="I4652" s="48">
        <f t="shared" si="511"/>
        <v>845.56999999995764</v>
      </c>
      <c r="J4652" s="41">
        <f t="shared" si="512"/>
        <v>897.1299999999577</v>
      </c>
      <c r="L4652" t="str">
        <f t="shared" si="513"/>
        <v>845,57</v>
      </c>
      <c r="M4652" s="41">
        <f t="shared" si="514"/>
        <v>897.1299999999577</v>
      </c>
    </row>
    <row r="4653" spans="2:13" x14ac:dyDescent="0.2">
      <c r="B4653" s="41">
        <f t="shared" si="508"/>
        <v>10765.679999999493</v>
      </c>
      <c r="C4653" s="41">
        <f>Motor!$E$5</f>
        <v>1900</v>
      </c>
      <c r="D4653" s="41">
        <f>Motor!$E$6</f>
        <v>0</v>
      </c>
      <c r="E4653" s="41">
        <f t="shared" si="509"/>
        <v>12665.679999999493</v>
      </c>
      <c r="F4653" s="41">
        <f t="shared" si="510"/>
        <v>1055.47</v>
      </c>
      <c r="G4653" s="41">
        <f>IF(VLOOKUP(F4653,Constantes!$D$2:$E$11,2,TRUE)=0,+F4653,VLOOKUP(F4653,Constantes!$D$2:$E$11,2,TRUE))</f>
        <v>1097</v>
      </c>
      <c r="H4653" s="41">
        <f>ROUND(+Motor!$D$15*Iteración!G4653,2)</f>
        <v>51.56</v>
      </c>
      <c r="I4653" s="48">
        <f t="shared" si="511"/>
        <v>845.57999999995764</v>
      </c>
      <c r="J4653" s="41">
        <f t="shared" si="512"/>
        <v>897.13999999995769</v>
      </c>
      <c r="L4653" t="str">
        <f t="shared" si="513"/>
        <v>845,58</v>
      </c>
      <c r="M4653" s="41">
        <f t="shared" si="514"/>
        <v>897.13999999995769</v>
      </c>
    </row>
    <row r="4654" spans="2:13" x14ac:dyDescent="0.2">
      <c r="B4654" s="41">
        <f t="shared" si="508"/>
        <v>10765.799999999492</v>
      </c>
      <c r="C4654" s="41">
        <f>Motor!$E$5</f>
        <v>1900</v>
      </c>
      <c r="D4654" s="41">
        <f>Motor!$E$6</f>
        <v>0</v>
      </c>
      <c r="E4654" s="41">
        <f t="shared" si="509"/>
        <v>12665.799999999492</v>
      </c>
      <c r="F4654" s="41">
        <f t="shared" si="510"/>
        <v>1055.48</v>
      </c>
      <c r="G4654" s="41">
        <f>IF(VLOOKUP(F4654,Constantes!$D$2:$E$11,2,TRUE)=0,+F4654,VLOOKUP(F4654,Constantes!$D$2:$E$11,2,TRUE))</f>
        <v>1097</v>
      </c>
      <c r="H4654" s="41">
        <f>ROUND(+Motor!$D$15*Iteración!G4654,2)</f>
        <v>51.56</v>
      </c>
      <c r="I4654" s="48">
        <f t="shared" si="511"/>
        <v>845.58999999995763</v>
      </c>
      <c r="J4654" s="41">
        <f t="shared" si="512"/>
        <v>897.14999999995769</v>
      </c>
      <c r="L4654" t="str">
        <f t="shared" si="513"/>
        <v>845,59</v>
      </c>
      <c r="M4654" s="41">
        <f t="shared" si="514"/>
        <v>897.14999999995769</v>
      </c>
    </row>
    <row r="4655" spans="2:13" x14ac:dyDescent="0.2">
      <c r="B4655" s="41">
        <f t="shared" si="508"/>
        <v>10765.919999999493</v>
      </c>
      <c r="C4655" s="41">
        <f>Motor!$E$5</f>
        <v>1900</v>
      </c>
      <c r="D4655" s="41">
        <f>Motor!$E$6</f>
        <v>0</v>
      </c>
      <c r="E4655" s="41">
        <f t="shared" si="509"/>
        <v>12665.919999999493</v>
      </c>
      <c r="F4655" s="41">
        <f t="shared" si="510"/>
        <v>1055.49</v>
      </c>
      <c r="G4655" s="41">
        <f>IF(VLOOKUP(F4655,Constantes!$D$2:$E$11,2,TRUE)=0,+F4655,VLOOKUP(F4655,Constantes!$D$2:$E$11,2,TRUE))</f>
        <v>1097</v>
      </c>
      <c r="H4655" s="41">
        <f>ROUND(+Motor!$D$15*Iteración!G4655,2)</f>
        <v>51.56</v>
      </c>
      <c r="I4655" s="48">
        <f t="shared" si="511"/>
        <v>845.59999999995762</v>
      </c>
      <c r="J4655" s="41">
        <f t="shared" si="512"/>
        <v>897.15999999995768</v>
      </c>
      <c r="L4655" t="str">
        <f t="shared" si="513"/>
        <v>845,60</v>
      </c>
      <c r="M4655" s="41">
        <f t="shared" si="514"/>
        <v>897.15999999995768</v>
      </c>
    </row>
    <row r="4656" spans="2:13" x14ac:dyDescent="0.2">
      <c r="B4656" s="41">
        <f t="shared" si="508"/>
        <v>10766.039999999492</v>
      </c>
      <c r="C4656" s="41">
        <f>Motor!$E$5</f>
        <v>1900</v>
      </c>
      <c r="D4656" s="41">
        <f>Motor!$E$6</f>
        <v>0</v>
      </c>
      <c r="E4656" s="41">
        <f t="shared" si="509"/>
        <v>12666.039999999492</v>
      </c>
      <c r="F4656" s="41">
        <f t="shared" si="510"/>
        <v>1055.5</v>
      </c>
      <c r="G4656" s="41">
        <f>IF(VLOOKUP(F4656,Constantes!$D$2:$E$11,2,TRUE)=0,+F4656,VLOOKUP(F4656,Constantes!$D$2:$E$11,2,TRUE))</f>
        <v>1097</v>
      </c>
      <c r="H4656" s="41">
        <f>ROUND(+Motor!$D$15*Iteración!G4656,2)</f>
        <v>51.56</v>
      </c>
      <c r="I4656" s="48">
        <f t="shared" si="511"/>
        <v>845.60999999995761</v>
      </c>
      <c r="J4656" s="41">
        <f t="shared" si="512"/>
        <v>897.16999999995767</v>
      </c>
      <c r="L4656" t="str">
        <f t="shared" si="513"/>
        <v>845,61</v>
      </c>
      <c r="M4656" s="41">
        <f t="shared" si="514"/>
        <v>897.16999999995767</v>
      </c>
    </row>
    <row r="4657" spans="2:13" x14ac:dyDescent="0.2">
      <c r="B4657" s="41">
        <f t="shared" si="508"/>
        <v>10766.159999999492</v>
      </c>
      <c r="C4657" s="41">
        <f>Motor!$E$5</f>
        <v>1900</v>
      </c>
      <c r="D4657" s="41">
        <f>Motor!$E$6</f>
        <v>0</v>
      </c>
      <c r="E4657" s="41">
        <f t="shared" si="509"/>
        <v>12666.159999999492</v>
      </c>
      <c r="F4657" s="41">
        <f t="shared" si="510"/>
        <v>1055.51</v>
      </c>
      <c r="G4657" s="41">
        <f>IF(VLOOKUP(F4657,Constantes!$D$2:$E$11,2,TRUE)=0,+F4657,VLOOKUP(F4657,Constantes!$D$2:$E$11,2,TRUE))</f>
        <v>1097</v>
      </c>
      <c r="H4657" s="41">
        <f>ROUND(+Motor!$D$15*Iteración!G4657,2)</f>
        <v>51.56</v>
      </c>
      <c r="I4657" s="48">
        <f t="shared" si="511"/>
        <v>845.6199999999576</v>
      </c>
      <c r="J4657" s="41">
        <f t="shared" si="512"/>
        <v>897.17999999995766</v>
      </c>
      <c r="L4657" t="str">
        <f t="shared" si="513"/>
        <v>845,62</v>
      </c>
      <c r="M4657" s="41">
        <f t="shared" si="514"/>
        <v>897.17999999995766</v>
      </c>
    </row>
    <row r="4658" spans="2:13" x14ac:dyDescent="0.2">
      <c r="B4658" s="41">
        <f t="shared" si="508"/>
        <v>10766.279999999491</v>
      </c>
      <c r="C4658" s="41">
        <f>Motor!$E$5</f>
        <v>1900</v>
      </c>
      <c r="D4658" s="41">
        <f>Motor!$E$6</f>
        <v>0</v>
      </c>
      <c r="E4658" s="41">
        <f t="shared" si="509"/>
        <v>12666.279999999491</v>
      </c>
      <c r="F4658" s="41">
        <f t="shared" si="510"/>
        <v>1055.52</v>
      </c>
      <c r="G4658" s="41">
        <f>IF(VLOOKUP(F4658,Constantes!$D$2:$E$11,2,TRUE)=0,+F4658,VLOOKUP(F4658,Constantes!$D$2:$E$11,2,TRUE))</f>
        <v>1097</v>
      </c>
      <c r="H4658" s="41">
        <f>ROUND(+Motor!$D$15*Iteración!G4658,2)</f>
        <v>51.56</v>
      </c>
      <c r="I4658" s="48">
        <f t="shared" si="511"/>
        <v>845.62999999995759</v>
      </c>
      <c r="J4658" s="41">
        <f t="shared" si="512"/>
        <v>897.18999999995765</v>
      </c>
      <c r="L4658" t="str">
        <f t="shared" si="513"/>
        <v>845,63</v>
      </c>
      <c r="M4658" s="41">
        <f t="shared" si="514"/>
        <v>897.18999999995765</v>
      </c>
    </row>
    <row r="4659" spans="2:13" x14ac:dyDescent="0.2">
      <c r="B4659" s="41">
        <f t="shared" si="508"/>
        <v>10766.399999999492</v>
      </c>
      <c r="C4659" s="41">
        <f>Motor!$E$5</f>
        <v>1900</v>
      </c>
      <c r="D4659" s="41">
        <f>Motor!$E$6</f>
        <v>0</v>
      </c>
      <c r="E4659" s="41">
        <f t="shared" si="509"/>
        <v>12666.399999999492</v>
      </c>
      <c r="F4659" s="41">
        <f t="shared" si="510"/>
        <v>1055.53</v>
      </c>
      <c r="G4659" s="41">
        <f>IF(VLOOKUP(F4659,Constantes!$D$2:$E$11,2,TRUE)=0,+F4659,VLOOKUP(F4659,Constantes!$D$2:$E$11,2,TRUE))</f>
        <v>1097</v>
      </c>
      <c r="H4659" s="41">
        <f>ROUND(+Motor!$D$15*Iteración!G4659,2)</f>
        <v>51.56</v>
      </c>
      <c r="I4659" s="48">
        <f t="shared" si="511"/>
        <v>845.63999999995758</v>
      </c>
      <c r="J4659" s="41">
        <f t="shared" si="512"/>
        <v>897.19999999995764</v>
      </c>
      <c r="L4659" t="str">
        <f t="shared" si="513"/>
        <v>845,64</v>
      </c>
      <c r="M4659" s="41">
        <f t="shared" si="514"/>
        <v>897.19999999995764</v>
      </c>
    </row>
    <row r="4660" spans="2:13" x14ac:dyDescent="0.2">
      <c r="B4660" s="41">
        <f t="shared" si="508"/>
        <v>10766.519999999491</v>
      </c>
      <c r="C4660" s="41">
        <f>Motor!$E$5</f>
        <v>1900</v>
      </c>
      <c r="D4660" s="41">
        <f>Motor!$E$6</f>
        <v>0</v>
      </c>
      <c r="E4660" s="41">
        <f t="shared" si="509"/>
        <v>12666.519999999491</v>
      </c>
      <c r="F4660" s="41">
        <f t="shared" si="510"/>
        <v>1055.54</v>
      </c>
      <c r="G4660" s="41">
        <f>IF(VLOOKUP(F4660,Constantes!$D$2:$E$11,2,TRUE)=0,+F4660,VLOOKUP(F4660,Constantes!$D$2:$E$11,2,TRUE))</f>
        <v>1097</v>
      </c>
      <c r="H4660" s="41">
        <f>ROUND(+Motor!$D$15*Iteración!G4660,2)</f>
        <v>51.56</v>
      </c>
      <c r="I4660" s="48">
        <f t="shared" si="511"/>
        <v>845.64999999995757</v>
      </c>
      <c r="J4660" s="41">
        <f t="shared" si="512"/>
        <v>897.20999999995763</v>
      </c>
      <c r="L4660" t="str">
        <f t="shared" si="513"/>
        <v>845,65</v>
      </c>
      <c r="M4660" s="41">
        <f t="shared" si="514"/>
        <v>897.20999999995763</v>
      </c>
    </row>
    <row r="4661" spans="2:13" x14ac:dyDescent="0.2">
      <c r="B4661" s="41">
        <f t="shared" si="508"/>
        <v>10766.639999999492</v>
      </c>
      <c r="C4661" s="41">
        <f>Motor!$E$5</f>
        <v>1900</v>
      </c>
      <c r="D4661" s="41">
        <f>Motor!$E$6</f>
        <v>0</v>
      </c>
      <c r="E4661" s="41">
        <f t="shared" si="509"/>
        <v>12666.639999999492</v>
      </c>
      <c r="F4661" s="41">
        <f t="shared" si="510"/>
        <v>1055.55</v>
      </c>
      <c r="G4661" s="41">
        <f>IF(VLOOKUP(F4661,Constantes!$D$2:$E$11,2,TRUE)=0,+F4661,VLOOKUP(F4661,Constantes!$D$2:$E$11,2,TRUE))</f>
        <v>1097</v>
      </c>
      <c r="H4661" s="41">
        <f>ROUND(+Motor!$D$15*Iteración!G4661,2)</f>
        <v>51.56</v>
      </c>
      <c r="I4661" s="48">
        <f t="shared" si="511"/>
        <v>845.65999999995756</v>
      </c>
      <c r="J4661" s="41">
        <f t="shared" si="512"/>
        <v>897.21999999995762</v>
      </c>
      <c r="L4661" t="str">
        <f t="shared" si="513"/>
        <v>845,66</v>
      </c>
      <c r="M4661" s="41">
        <f t="shared" si="514"/>
        <v>897.21999999995762</v>
      </c>
    </row>
    <row r="4662" spans="2:13" x14ac:dyDescent="0.2">
      <c r="B4662" s="41">
        <f t="shared" si="508"/>
        <v>10766.759999999491</v>
      </c>
      <c r="C4662" s="41">
        <f>Motor!$E$5</f>
        <v>1900</v>
      </c>
      <c r="D4662" s="41">
        <f>Motor!$E$6</f>
        <v>0</v>
      </c>
      <c r="E4662" s="41">
        <f t="shared" si="509"/>
        <v>12666.759999999491</v>
      </c>
      <c r="F4662" s="41">
        <f t="shared" si="510"/>
        <v>1055.56</v>
      </c>
      <c r="G4662" s="41">
        <f>IF(VLOOKUP(F4662,Constantes!$D$2:$E$11,2,TRUE)=0,+F4662,VLOOKUP(F4662,Constantes!$D$2:$E$11,2,TRUE))</f>
        <v>1097</v>
      </c>
      <c r="H4662" s="41">
        <f>ROUND(+Motor!$D$15*Iteración!G4662,2)</f>
        <v>51.56</v>
      </c>
      <c r="I4662" s="48">
        <f t="shared" si="511"/>
        <v>845.66999999995755</v>
      </c>
      <c r="J4662" s="41">
        <f t="shared" si="512"/>
        <v>897.22999999995761</v>
      </c>
      <c r="L4662" t="str">
        <f t="shared" si="513"/>
        <v>845,67</v>
      </c>
      <c r="M4662" s="41">
        <f t="shared" si="514"/>
        <v>897.22999999995761</v>
      </c>
    </row>
    <row r="4663" spans="2:13" x14ac:dyDescent="0.2">
      <c r="B4663" s="41">
        <f t="shared" si="508"/>
        <v>10766.879999999492</v>
      </c>
      <c r="C4663" s="41">
        <f>Motor!$E$5</f>
        <v>1900</v>
      </c>
      <c r="D4663" s="41">
        <f>Motor!$E$6</f>
        <v>0</v>
      </c>
      <c r="E4663" s="41">
        <f t="shared" si="509"/>
        <v>12666.879999999492</v>
      </c>
      <c r="F4663" s="41">
        <f t="shared" si="510"/>
        <v>1055.57</v>
      </c>
      <c r="G4663" s="41">
        <f>IF(VLOOKUP(F4663,Constantes!$D$2:$E$11,2,TRUE)=0,+F4663,VLOOKUP(F4663,Constantes!$D$2:$E$11,2,TRUE))</f>
        <v>1097</v>
      </c>
      <c r="H4663" s="41">
        <f>ROUND(+Motor!$D$15*Iteración!G4663,2)</f>
        <v>51.56</v>
      </c>
      <c r="I4663" s="48">
        <f t="shared" si="511"/>
        <v>845.67999999995754</v>
      </c>
      <c r="J4663" s="41">
        <f t="shared" si="512"/>
        <v>897.2399999999576</v>
      </c>
      <c r="L4663" t="str">
        <f t="shared" si="513"/>
        <v>845,68</v>
      </c>
      <c r="M4663" s="41">
        <f t="shared" si="514"/>
        <v>897.2399999999576</v>
      </c>
    </row>
    <row r="4664" spans="2:13" x14ac:dyDescent="0.2">
      <c r="B4664" s="41">
        <f t="shared" si="508"/>
        <v>10766.999999999491</v>
      </c>
      <c r="C4664" s="41">
        <f>Motor!$E$5</f>
        <v>1900</v>
      </c>
      <c r="D4664" s="41">
        <f>Motor!$E$6</f>
        <v>0</v>
      </c>
      <c r="E4664" s="41">
        <f t="shared" si="509"/>
        <v>12666.999999999491</v>
      </c>
      <c r="F4664" s="41">
        <f t="shared" si="510"/>
        <v>1055.58</v>
      </c>
      <c r="G4664" s="41">
        <f>IF(VLOOKUP(F4664,Constantes!$D$2:$E$11,2,TRUE)=0,+F4664,VLOOKUP(F4664,Constantes!$D$2:$E$11,2,TRUE))</f>
        <v>1097</v>
      </c>
      <c r="H4664" s="41">
        <f>ROUND(+Motor!$D$15*Iteración!G4664,2)</f>
        <v>51.56</v>
      </c>
      <c r="I4664" s="48">
        <f t="shared" si="511"/>
        <v>845.68999999995754</v>
      </c>
      <c r="J4664" s="41">
        <f t="shared" si="512"/>
        <v>897.24999999995759</v>
      </c>
      <c r="L4664" t="str">
        <f t="shared" si="513"/>
        <v>845,69</v>
      </c>
      <c r="M4664" s="41">
        <f t="shared" si="514"/>
        <v>897.24999999995759</v>
      </c>
    </row>
    <row r="4665" spans="2:13" x14ac:dyDescent="0.2">
      <c r="B4665" s="41">
        <f t="shared" si="508"/>
        <v>10767.119999999491</v>
      </c>
      <c r="C4665" s="41">
        <f>Motor!$E$5</f>
        <v>1900</v>
      </c>
      <c r="D4665" s="41">
        <f>Motor!$E$6</f>
        <v>0</v>
      </c>
      <c r="E4665" s="41">
        <f t="shared" si="509"/>
        <v>12667.119999999491</v>
      </c>
      <c r="F4665" s="41">
        <f t="shared" si="510"/>
        <v>1055.5899999999999</v>
      </c>
      <c r="G4665" s="41">
        <f>IF(VLOOKUP(F4665,Constantes!$D$2:$E$11,2,TRUE)=0,+F4665,VLOOKUP(F4665,Constantes!$D$2:$E$11,2,TRUE))</f>
        <v>1097</v>
      </c>
      <c r="H4665" s="41">
        <f>ROUND(+Motor!$D$15*Iteración!G4665,2)</f>
        <v>51.56</v>
      </c>
      <c r="I4665" s="48">
        <f t="shared" si="511"/>
        <v>845.69999999995753</v>
      </c>
      <c r="J4665" s="41">
        <f t="shared" si="512"/>
        <v>897.25999999995759</v>
      </c>
      <c r="L4665" t="str">
        <f t="shared" si="513"/>
        <v>845,70</v>
      </c>
      <c r="M4665" s="41">
        <f t="shared" si="514"/>
        <v>897.25999999995759</v>
      </c>
    </row>
    <row r="4666" spans="2:13" x14ac:dyDescent="0.2">
      <c r="B4666" s="41">
        <f t="shared" si="508"/>
        <v>10767.23999999949</v>
      </c>
      <c r="C4666" s="41">
        <f>Motor!$E$5</f>
        <v>1900</v>
      </c>
      <c r="D4666" s="41">
        <f>Motor!$E$6</f>
        <v>0</v>
      </c>
      <c r="E4666" s="41">
        <f t="shared" si="509"/>
        <v>12667.23999999949</v>
      </c>
      <c r="F4666" s="41">
        <f t="shared" si="510"/>
        <v>1055.5999999999999</v>
      </c>
      <c r="G4666" s="41">
        <f>IF(VLOOKUP(F4666,Constantes!$D$2:$E$11,2,TRUE)=0,+F4666,VLOOKUP(F4666,Constantes!$D$2:$E$11,2,TRUE))</f>
        <v>1097</v>
      </c>
      <c r="H4666" s="41">
        <f>ROUND(+Motor!$D$15*Iteración!G4666,2)</f>
        <v>51.56</v>
      </c>
      <c r="I4666" s="48">
        <f t="shared" si="511"/>
        <v>845.70999999995752</v>
      </c>
      <c r="J4666" s="41">
        <f t="shared" si="512"/>
        <v>897.26999999995758</v>
      </c>
      <c r="L4666" t="str">
        <f t="shared" si="513"/>
        <v>845,71</v>
      </c>
      <c r="M4666" s="41">
        <f t="shared" si="514"/>
        <v>897.26999999995758</v>
      </c>
    </row>
    <row r="4667" spans="2:13" x14ac:dyDescent="0.2">
      <c r="B4667" s="41">
        <f t="shared" si="508"/>
        <v>10767.359999999491</v>
      </c>
      <c r="C4667" s="41">
        <f>Motor!$E$5</f>
        <v>1900</v>
      </c>
      <c r="D4667" s="41">
        <f>Motor!$E$6</f>
        <v>0</v>
      </c>
      <c r="E4667" s="41">
        <f t="shared" si="509"/>
        <v>12667.359999999491</v>
      </c>
      <c r="F4667" s="41">
        <f t="shared" si="510"/>
        <v>1055.6099999999999</v>
      </c>
      <c r="G4667" s="41">
        <f>IF(VLOOKUP(F4667,Constantes!$D$2:$E$11,2,TRUE)=0,+F4667,VLOOKUP(F4667,Constantes!$D$2:$E$11,2,TRUE))</f>
        <v>1097</v>
      </c>
      <c r="H4667" s="41">
        <f>ROUND(+Motor!$D$15*Iteración!G4667,2)</f>
        <v>51.56</v>
      </c>
      <c r="I4667" s="48">
        <f t="shared" si="511"/>
        <v>845.71999999995751</v>
      </c>
      <c r="J4667" s="41">
        <f t="shared" si="512"/>
        <v>897.27999999995757</v>
      </c>
      <c r="L4667" t="str">
        <f t="shared" si="513"/>
        <v>845,72</v>
      </c>
      <c r="M4667" s="41">
        <f t="shared" si="514"/>
        <v>897.27999999995757</v>
      </c>
    </row>
    <row r="4668" spans="2:13" x14ac:dyDescent="0.2">
      <c r="B4668" s="41">
        <f t="shared" si="508"/>
        <v>10767.47999999949</v>
      </c>
      <c r="C4668" s="41">
        <f>Motor!$E$5</f>
        <v>1900</v>
      </c>
      <c r="D4668" s="41">
        <f>Motor!$E$6</f>
        <v>0</v>
      </c>
      <c r="E4668" s="41">
        <f t="shared" si="509"/>
        <v>12667.47999999949</v>
      </c>
      <c r="F4668" s="41">
        <f t="shared" si="510"/>
        <v>1055.6199999999999</v>
      </c>
      <c r="G4668" s="41">
        <f>IF(VLOOKUP(F4668,Constantes!$D$2:$E$11,2,TRUE)=0,+F4668,VLOOKUP(F4668,Constantes!$D$2:$E$11,2,TRUE))</f>
        <v>1097</v>
      </c>
      <c r="H4668" s="41">
        <f>ROUND(+Motor!$D$15*Iteración!G4668,2)</f>
        <v>51.56</v>
      </c>
      <c r="I4668" s="48">
        <f t="shared" si="511"/>
        <v>845.7299999999575</v>
      </c>
      <c r="J4668" s="41">
        <f t="shared" si="512"/>
        <v>897.28999999995756</v>
      </c>
      <c r="L4668" t="str">
        <f t="shared" si="513"/>
        <v>845,73</v>
      </c>
      <c r="M4668" s="41">
        <f t="shared" si="514"/>
        <v>897.28999999995756</v>
      </c>
    </row>
    <row r="4669" spans="2:13" x14ac:dyDescent="0.2">
      <c r="B4669" s="41">
        <f t="shared" si="508"/>
        <v>10767.599999999491</v>
      </c>
      <c r="C4669" s="41">
        <f>Motor!$E$5</f>
        <v>1900</v>
      </c>
      <c r="D4669" s="41">
        <f>Motor!$E$6</f>
        <v>0</v>
      </c>
      <c r="E4669" s="41">
        <f t="shared" si="509"/>
        <v>12667.599999999491</v>
      </c>
      <c r="F4669" s="41">
        <f t="shared" si="510"/>
        <v>1055.6300000000001</v>
      </c>
      <c r="G4669" s="41">
        <f>IF(VLOOKUP(F4669,Constantes!$D$2:$E$11,2,TRUE)=0,+F4669,VLOOKUP(F4669,Constantes!$D$2:$E$11,2,TRUE))</f>
        <v>1097</v>
      </c>
      <c r="H4669" s="41">
        <f>ROUND(+Motor!$D$15*Iteración!G4669,2)</f>
        <v>51.56</v>
      </c>
      <c r="I4669" s="48">
        <f t="shared" si="511"/>
        <v>845.73999999995749</v>
      </c>
      <c r="J4669" s="41">
        <f t="shared" si="512"/>
        <v>897.29999999995755</v>
      </c>
      <c r="L4669" t="str">
        <f t="shared" si="513"/>
        <v>845,74</v>
      </c>
      <c r="M4669" s="41">
        <f t="shared" si="514"/>
        <v>897.29999999995755</v>
      </c>
    </row>
    <row r="4670" spans="2:13" x14ac:dyDescent="0.2">
      <c r="B4670" s="41">
        <f t="shared" si="508"/>
        <v>10767.71999999949</v>
      </c>
      <c r="C4670" s="41">
        <f>Motor!$E$5</f>
        <v>1900</v>
      </c>
      <c r="D4670" s="41">
        <f>Motor!$E$6</f>
        <v>0</v>
      </c>
      <c r="E4670" s="41">
        <f t="shared" si="509"/>
        <v>12667.71999999949</v>
      </c>
      <c r="F4670" s="41">
        <f t="shared" si="510"/>
        <v>1055.6400000000001</v>
      </c>
      <c r="G4670" s="41">
        <f>IF(VLOOKUP(F4670,Constantes!$D$2:$E$11,2,TRUE)=0,+F4670,VLOOKUP(F4670,Constantes!$D$2:$E$11,2,TRUE))</f>
        <v>1097</v>
      </c>
      <c r="H4670" s="41">
        <f>ROUND(+Motor!$D$15*Iteración!G4670,2)</f>
        <v>51.56</v>
      </c>
      <c r="I4670" s="48">
        <f t="shared" si="511"/>
        <v>845.74999999995748</v>
      </c>
      <c r="J4670" s="41">
        <f t="shared" si="512"/>
        <v>897.30999999995754</v>
      </c>
      <c r="L4670" t="str">
        <f t="shared" si="513"/>
        <v>845,75</v>
      </c>
      <c r="M4670" s="41">
        <f t="shared" si="514"/>
        <v>897.30999999995754</v>
      </c>
    </row>
    <row r="4671" spans="2:13" x14ac:dyDescent="0.2">
      <c r="B4671" s="41">
        <f t="shared" si="508"/>
        <v>10767.839999999491</v>
      </c>
      <c r="C4671" s="41">
        <f>Motor!$E$5</f>
        <v>1900</v>
      </c>
      <c r="D4671" s="41">
        <f>Motor!$E$6</f>
        <v>0</v>
      </c>
      <c r="E4671" s="41">
        <f t="shared" si="509"/>
        <v>12667.839999999491</v>
      </c>
      <c r="F4671" s="41">
        <f t="shared" si="510"/>
        <v>1055.6500000000001</v>
      </c>
      <c r="G4671" s="41">
        <f>IF(VLOOKUP(F4671,Constantes!$D$2:$E$11,2,TRUE)=0,+F4671,VLOOKUP(F4671,Constantes!$D$2:$E$11,2,TRUE))</f>
        <v>1097</v>
      </c>
      <c r="H4671" s="41">
        <f>ROUND(+Motor!$D$15*Iteración!G4671,2)</f>
        <v>51.56</v>
      </c>
      <c r="I4671" s="48">
        <f t="shared" si="511"/>
        <v>845.75999999995747</v>
      </c>
      <c r="J4671" s="41">
        <f t="shared" si="512"/>
        <v>897.31999999995753</v>
      </c>
      <c r="L4671" t="str">
        <f t="shared" si="513"/>
        <v>845,76</v>
      </c>
      <c r="M4671" s="41">
        <f t="shared" si="514"/>
        <v>897.31999999995753</v>
      </c>
    </row>
    <row r="4672" spans="2:13" x14ac:dyDescent="0.2">
      <c r="B4672" s="41">
        <f t="shared" si="508"/>
        <v>10767.95999999949</v>
      </c>
      <c r="C4672" s="41">
        <f>Motor!$E$5</f>
        <v>1900</v>
      </c>
      <c r="D4672" s="41">
        <f>Motor!$E$6</f>
        <v>0</v>
      </c>
      <c r="E4672" s="41">
        <f t="shared" si="509"/>
        <v>12667.95999999949</v>
      </c>
      <c r="F4672" s="41">
        <f t="shared" si="510"/>
        <v>1055.6600000000001</v>
      </c>
      <c r="G4672" s="41">
        <f>IF(VLOOKUP(F4672,Constantes!$D$2:$E$11,2,TRUE)=0,+F4672,VLOOKUP(F4672,Constantes!$D$2:$E$11,2,TRUE))</f>
        <v>1097</v>
      </c>
      <c r="H4672" s="41">
        <f>ROUND(+Motor!$D$15*Iteración!G4672,2)</f>
        <v>51.56</v>
      </c>
      <c r="I4672" s="48">
        <f t="shared" si="511"/>
        <v>845.76999999995746</v>
      </c>
      <c r="J4672" s="41">
        <f t="shared" si="512"/>
        <v>897.32999999995752</v>
      </c>
      <c r="L4672" t="str">
        <f t="shared" si="513"/>
        <v>845,77</v>
      </c>
      <c r="M4672" s="41">
        <f t="shared" si="514"/>
        <v>897.32999999995752</v>
      </c>
    </row>
    <row r="4673" spans="2:13" x14ac:dyDescent="0.2">
      <c r="B4673" s="41">
        <f t="shared" si="508"/>
        <v>10768.079999999491</v>
      </c>
      <c r="C4673" s="41">
        <f>Motor!$E$5</f>
        <v>1900</v>
      </c>
      <c r="D4673" s="41">
        <f>Motor!$E$6</f>
        <v>0</v>
      </c>
      <c r="E4673" s="41">
        <f t="shared" si="509"/>
        <v>12668.079999999491</v>
      </c>
      <c r="F4673" s="41">
        <f t="shared" si="510"/>
        <v>1055.67</v>
      </c>
      <c r="G4673" s="41">
        <f>IF(VLOOKUP(F4673,Constantes!$D$2:$E$11,2,TRUE)=0,+F4673,VLOOKUP(F4673,Constantes!$D$2:$E$11,2,TRUE))</f>
        <v>1097</v>
      </c>
      <c r="H4673" s="41">
        <f>ROUND(+Motor!$D$15*Iteración!G4673,2)</f>
        <v>51.56</v>
      </c>
      <c r="I4673" s="48">
        <f t="shared" si="511"/>
        <v>845.77999999995745</v>
      </c>
      <c r="J4673" s="41">
        <f t="shared" si="512"/>
        <v>897.33999999995751</v>
      </c>
      <c r="L4673" t="str">
        <f t="shared" si="513"/>
        <v>845,78</v>
      </c>
      <c r="M4673" s="41">
        <f t="shared" si="514"/>
        <v>897.33999999995751</v>
      </c>
    </row>
    <row r="4674" spans="2:13" x14ac:dyDescent="0.2">
      <c r="B4674" s="41">
        <f t="shared" si="508"/>
        <v>10768.19999999949</v>
      </c>
      <c r="C4674" s="41">
        <f>Motor!$E$5</f>
        <v>1900</v>
      </c>
      <c r="D4674" s="41">
        <f>Motor!$E$6</f>
        <v>0</v>
      </c>
      <c r="E4674" s="41">
        <f t="shared" si="509"/>
        <v>12668.19999999949</v>
      </c>
      <c r="F4674" s="41">
        <f t="shared" si="510"/>
        <v>1055.68</v>
      </c>
      <c r="G4674" s="41">
        <f>IF(VLOOKUP(F4674,Constantes!$D$2:$E$11,2,TRUE)=0,+F4674,VLOOKUP(F4674,Constantes!$D$2:$E$11,2,TRUE))</f>
        <v>1097</v>
      </c>
      <c r="H4674" s="41">
        <f>ROUND(+Motor!$D$15*Iteración!G4674,2)</f>
        <v>51.56</v>
      </c>
      <c r="I4674" s="48">
        <f t="shared" si="511"/>
        <v>845.78999999995744</v>
      </c>
      <c r="J4674" s="41">
        <f t="shared" si="512"/>
        <v>897.3499999999575</v>
      </c>
      <c r="L4674" t="str">
        <f t="shared" si="513"/>
        <v>845,79</v>
      </c>
      <c r="M4674" s="41">
        <f t="shared" si="514"/>
        <v>897.3499999999575</v>
      </c>
    </row>
    <row r="4675" spans="2:13" x14ac:dyDescent="0.2">
      <c r="B4675" s="41">
        <f t="shared" si="508"/>
        <v>10768.31999999949</v>
      </c>
      <c r="C4675" s="41">
        <f>Motor!$E$5</f>
        <v>1900</v>
      </c>
      <c r="D4675" s="41">
        <f>Motor!$E$6</f>
        <v>0</v>
      </c>
      <c r="E4675" s="41">
        <f t="shared" si="509"/>
        <v>12668.31999999949</v>
      </c>
      <c r="F4675" s="41">
        <f t="shared" si="510"/>
        <v>1055.69</v>
      </c>
      <c r="G4675" s="41">
        <f>IF(VLOOKUP(F4675,Constantes!$D$2:$E$11,2,TRUE)=0,+F4675,VLOOKUP(F4675,Constantes!$D$2:$E$11,2,TRUE))</f>
        <v>1097</v>
      </c>
      <c r="H4675" s="41">
        <f>ROUND(+Motor!$D$15*Iteración!G4675,2)</f>
        <v>51.56</v>
      </c>
      <c r="I4675" s="48">
        <f t="shared" si="511"/>
        <v>845.79999999995744</v>
      </c>
      <c r="J4675" s="41">
        <f t="shared" si="512"/>
        <v>897.35999999995749</v>
      </c>
      <c r="L4675" t="str">
        <f t="shared" si="513"/>
        <v>845,80</v>
      </c>
      <c r="M4675" s="41">
        <f t="shared" si="514"/>
        <v>897.35999999995749</v>
      </c>
    </row>
    <row r="4676" spans="2:13" x14ac:dyDescent="0.2">
      <c r="B4676" s="41">
        <f t="shared" ref="B4676:B4739" si="515">+J4676*12</f>
        <v>10768.439999999489</v>
      </c>
      <c r="C4676" s="41">
        <f>Motor!$E$5</f>
        <v>1900</v>
      </c>
      <c r="D4676" s="41">
        <f>Motor!$E$6</f>
        <v>0</v>
      </c>
      <c r="E4676" s="41">
        <f t="shared" si="509"/>
        <v>12668.439999999489</v>
      </c>
      <c r="F4676" s="41">
        <f t="shared" si="510"/>
        <v>1055.7</v>
      </c>
      <c r="G4676" s="41">
        <f>IF(VLOOKUP(F4676,Constantes!$D$2:$E$11,2,TRUE)=0,+F4676,VLOOKUP(F4676,Constantes!$D$2:$E$11,2,TRUE))</f>
        <v>1097</v>
      </c>
      <c r="H4676" s="41">
        <f>ROUND(+Motor!$D$15*Iteración!G4676,2)</f>
        <v>51.56</v>
      </c>
      <c r="I4676" s="48">
        <f t="shared" si="511"/>
        <v>845.80999999995743</v>
      </c>
      <c r="J4676" s="41">
        <f t="shared" si="512"/>
        <v>897.36999999995749</v>
      </c>
      <c r="L4676" t="str">
        <f t="shared" si="513"/>
        <v>845,81</v>
      </c>
      <c r="M4676" s="41">
        <f t="shared" si="514"/>
        <v>897.36999999995749</v>
      </c>
    </row>
    <row r="4677" spans="2:13" x14ac:dyDescent="0.2">
      <c r="B4677" s="41">
        <f t="shared" si="515"/>
        <v>10768.55999999949</v>
      </c>
      <c r="C4677" s="41">
        <f>Motor!$E$5</f>
        <v>1900</v>
      </c>
      <c r="D4677" s="41">
        <f>Motor!$E$6</f>
        <v>0</v>
      </c>
      <c r="E4677" s="41">
        <f t="shared" ref="E4677:E4740" si="516">SUM(B4677:D4677)</f>
        <v>12668.55999999949</v>
      </c>
      <c r="F4677" s="41">
        <f t="shared" ref="F4677:F4740" si="517">ROUND(+E4677/12,2)</f>
        <v>1055.71</v>
      </c>
      <c r="G4677" s="41">
        <f>IF(VLOOKUP(F4677,Constantes!$D$2:$E$11,2,TRUE)=0,+F4677,VLOOKUP(F4677,Constantes!$D$2:$E$11,2,TRUE))</f>
        <v>1097</v>
      </c>
      <c r="H4677" s="41">
        <f>ROUND(+Motor!$D$15*Iteración!G4677,2)</f>
        <v>51.56</v>
      </c>
      <c r="I4677" s="48">
        <f t="shared" ref="I4677:I4740" si="518">+J4677-H4677</f>
        <v>845.81999999995742</v>
      </c>
      <c r="J4677" s="41">
        <f t="shared" ref="J4677:J4740" si="519">+J4676+$J$1</f>
        <v>897.37999999995748</v>
      </c>
      <c r="L4677" t="str">
        <f t="shared" si="513"/>
        <v>845,82</v>
      </c>
      <c r="M4677" s="41">
        <f t="shared" si="514"/>
        <v>897.37999999995748</v>
      </c>
    </row>
    <row r="4678" spans="2:13" x14ac:dyDescent="0.2">
      <c r="B4678" s="41">
        <f t="shared" si="515"/>
        <v>10768.679999999489</v>
      </c>
      <c r="C4678" s="41">
        <f>Motor!$E$5</f>
        <v>1900</v>
      </c>
      <c r="D4678" s="41">
        <f>Motor!$E$6</f>
        <v>0</v>
      </c>
      <c r="E4678" s="41">
        <f t="shared" si="516"/>
        <v>12668.679999999489</v>
      </c>
      <c r="F4678" s="41">
        <f t="shared" si="517"/>
        <v>1055.72</v>
      </c>
      <c r="G4678" s="41">
        <f>IF(VLOOKUP(F4678,Constantes!$D$2:$E$11,2,TRUE)=0,+F4678,VLOOKUP(F4678,Constantes!$D$2:$E$11,2,TRUE))</f>
        <v>1097</v>
      </c>
      <c r="H4678" s="41">
        <f>ROUND(+Motor!$D$15*Iteración!G4678,2)</f>
        <v>51.56</v>
      </c>
      <c r="I4678" s="48">
        <f t="shared" si="518"/>
        <v>845.82999999995741</v>
      </c>
      <c r="J4678" s="41">
        <f t="shared" si="519"/>
        <v>897.38999999995747</v>
      </c>
      <c r="L4678" t="str">
        <f t="shared" si="513"/>
        <v>845,83</v>
      </c>
      <c r="M4678" s="41">
        <f t="shared" si="514"/>
        <v>897.38999999995747</v>
      </c>
    </row>
    <row r="4679" spans="2:13" x14ac:dyDescent="0.2">
      <c r="B4679" s="41">
        <f t="shared" si="515"/>
        <v>10768.79999999949</v>
      </c>
      <c r="C4679" s="41">
        <f>Motor!$E$5</f>
        <v>1900</v>
      </c>
      <c r="D4679" s="41">
        <f>Motor!$E$6</f>
        <v>0</v>
      </c>
      <c r="E4679" s="41">
        <f t="shared" si="516"/>
        <v>12668.79999999949</v>
      </c>
      <c r="F4679" s="41">
        <f t="shared" si="517"/>
        <v>1055.73</v>
      </c>
      <c r="G4679" s="41">
        <f>IF(VLOOKUP(F4679,Constantes!$D$2:$E$11,2,TRUE)=0,+F4679,VLOOKUP(F4679,Constantes!$D$2:$E$11,2,TRUE))</f>
        <v>1097</v>
      </c>
      <c r="H4679" s="41">
        <f>ROUND(+Motor!$D$15*Iteración!G4679,2)</f>
        <v>51.56</v>
      </c>
      <c r="I4679" s="48">
        <f t="shared" si="518"/>
        <v>845.8399999999574</v>
      </c>
      <c r="J4679" s="41">
        <f t="shared" si="519"/>
        <v>897.39999999995746</v>
      </c>
      <c r="L4679" t="str">
        <f t="shared" si="513"/>
        <v>845,84</v>
      </c>
      <c r="M4679" s="41">
        <f t="shared" si="514"/>
        <v>897.39999999995746</v>
      </c>
    </row>
    <row r="4680" spans="2:13" x14ac:dyDescent="0.2">
      <c r="B4680" s="41">
        <f t="shared" si="515"/>
        <v>10768.919999999489</v>
      </c>
      <c r="C4680" s="41">
        <f>Motor!$E$5</f>
        <v>1900</v>
      </c>
      <c r="D4680" s="41">
        <f>Motor!$E$6</f>
        <v>0</v>
      </c>
      <c r="E4680" s="41">
        <f t="shared" si="516"/>
        <v>12668.919999999489</v>
      </c>
      <c r="F4680" s="41">
        <f t="shared" si="517"/>
        <v>1055.74</v>
      </c>
      <c r="G4680" s="41">
        <f>IF(VLOOKUP(F4680,Constantes!$D$2:$E$11,2,TRUE)=0,+F4680,VLOOKUP(F4680,Constantes!$D$2:$E$11,2,TRUE))</f>
        <v>1097</v>
      </c>
      <c r="H4680" s="41">
        <f>ROUND(+Motor!$D$15*Iteración!G4680,2)</f>
        <v>51.56</v>
      </c>
      <c r="I4680" s="48">
        <f t="shared" si="518"/>
        <v>845.84999999995739</v>
      </c>
      <c r="J4680" s="41">
        <f t="shared" si="519"/>
        <v>897.40999999995745</v>
      </c>
      <c r="L4680" t="str">
        <f t="shared" si="513"/>
        <v>845,85</v>
      </c>
      <c r="M4680" s="41">
        <f t="shared" si="514"/>
        <v>897.40999999995745</v>
      </c>
    </row>
    <row r="4681" spans="2:13" x14ac:dyDescent="0.2">
      <c r="B4681" s="41">
        <f t="shared" si="515"/>
        <v>10769.03999999949</v>
      </c>
      <c r="C4681" s="41">
        <f>Motor!$E$5</f>
        <v>1900</v>
      </c>
      <c r="D4681" s="41">
        <f>Motor!$E$6</f>
        <v>0</v>
      </c>
      <c r="E4681" s="41">
        <f t="shared" si="516"/>
        <v>12669.03999999949</v>
      </c>
      <c r="F4681" s="41">
        <f t="shared" si="517"/>
        <v>1055.75</v>
      </c>
      <c r="G4681" s="41">
        <f>IF(VLOOKUP(F4681,Constantes!$D$2:$E$11,2,TRUE)=0,+F4681,VLOOKUP(F4681,Constantes!$D$2:$E$11,2,TRUE))</f>
        <v>1097</v>
      </c>
      <c r="H4681" s="41">
        <f>ROUND(+Motor!$D$15*Iteración!G4681,2)</f>
        <v>51.56</v>
      </c>
      <c r="I4681" s="48">
        <f t="shared" si="518"/>
        <v>845.85999999995738</v>
      </c>
      <c r="J4681" s="41">
        <f t="shared" si="519"/>
        <v>897.41999999995744</v>
      </c>
      <c r="L4681" t="str">
        <f t="shared" si="513"/>
        <v>845,86</v>
      </c>
      <c r="M4681" s="41">
        <f t="shared" si="514"/>
        <v>897.41999999995744</v>
      </c>
    </row>
    <row r="4682" spans="2:13" x14ac:dyDescent="0.2">
      <c r="B4682" s="41">
        <f t="shared" si="515"/>
        <v>10769.159999999489</v>
      </c>
      <c r="C4682" s="41">
        <f>Motor!$E$5</f>
        <v>1900</v>
      </c>
      <c r="D4682" s="41">
        <f>Motor!$E$6</f>
        <v>0</v>
      </c>
      <c r="E4682" s="41">
        <f t="shared" si="516"/>
        <v>12669.159999999489</v>
      </c>
      <c r="F4682" s="41">
        <f t="shared" si="517"/>
        <v>1055.76</v>
      </c>
      <c r="G4682" s="41">
        <f>IF(VLOOKUP(F4682,Constantes!$D$2:$E$11,2,TRUE)=0,+F4682,VLOOKUP(F4682,Constantes!$D$2:$E$11,2,TRUE))</f>
        <v>1097</v>
      </c>
      <c r="H4682" s="41">
        <f>ROUND(+Motor!$D$15*Iteración!G4682,2)</f>
        <v>51.56</v>
      </c>
      <c r="I4682" s="48">
        <f t="shared" si="518"/>
        <v>845.86999999995737</v>
      </c>
      <c r="J4682" s="41">
        <f t="shared" si="519"/>
        <v>897.42999999995743</v>
      </c>
      <c r="L4682" t="str">
        <f t="shared" si="513"/>
        <v>845,87</v>
      </c>
      <c r="M4682" s="41">
        <f t="shared" si="514"/>
        <v>897.42999999995743</v>
      </c>
    </row>
    <row r="4683" spans="2:13" x14ac:dyDescent="0.2">
      <c r="B4683" s="41">
        <f t="shared" si="515"/>
        <v>10769.27999999949</v>
      </c>
      <c r="C4683" s="41">
        <f>Motor!$E$5</f>
        <v>1900</v>
      </c>
      <c r="D4683" s="41">
        <f>Motor!$E$6</f>
        <v>0</v>
      </c>
      <c r="E4683" s="41">
        <f t="shared" si="516"/>
        <v>12669.27999999949</v>
      </c>
      <c r="F4683" s="41">
        <f t="shared" si="517"/>
        <v>1055.77</v>
      </c>
      <c r="G4683" s="41">
        <f>IF(VLOOKUP(F4683,Constantes!$D$2:$E$11,2,TRUE)=0,+F4683,VLOOKUP(F4683,Constantes!$D$2:$E$11,2,TRUE))</f>
        <v>1097</v>
      </c>
      <c r="H4683" s="41">
        <f>ROUND(+Motor!$D$15*Iteración!G4683,2)</f>
        <v>51.56</v>
      </c>
      <c r="I4683" s="48">
        <f t="shared" si="518"/>
        <v>845.87999999995736</v>
      </c>
      <c r="J4683" s="41">
        <f t="shared" si="519"/>
        <v>897.43999999995742</v>
      </c>
      <c r="L4683" t="str">
        <f t="shared" si="513"/>
        <v>845,88</v>
      </c>
      <c r="M4683" s="41">
        <f t="shared" si="514"/>
        <v>897.43999999995742</v>
      </c>
    </row>
    <row r="4684" spans="2:13" x14ac:dyDescent="0.2">
      <c r="B4684" s="41">
        <f t="shared" si="515"/>
        <v>10769.399999999489</v>
      </c>
      <c r="C4684" s="41">
        <f>Motor!$E$5</f>
        <v>1900</v>
      </c>
      <c r="D4684" s="41">
        <f>Motor!$E$6</f>
        <v>0</v>
      </c>
      <c r="E4684" s="41">
        <f t="shared" si="516"/>
        <v>12669.399999999489</v>
      </c>
      <c r="F4684" s="41">
        <f t="shared" si="517"/>
        <v>1055.78</v>
      </c>
      <c r="G4684" s="41">
        <f>IF(VLOOKUP(F4684,Constantes!$D$2:$E$11,2,TRUE)=0,+F4684,VLOOKUP(F4684,Constantes!$D$2:$E$11,2,TRUE))</f>
        <v>1097</v>
      </c>
      <c r="H4684" s="41">
        <f>ROUND(+Motor!$D$15*Iteración!G4684,2)</f>
        <v>51.56</v>
      </c>
      <c r="I4684" s="48">
        <f t="shared" si="518"/>
        <v>845.88999999995735</v>
      </c>
      <c r="J4684" s="41">
        <f t="shared" si="519"/>
        <v>897.44999999995741</v>
      </c>
      <c r="L4684" t="str">
        <f t="shared" si="513"/>
        <v>845,89</v>
      </c>
      <c r="M4684" s="41">
        <f t="shared" si="514"/>
        <v>897.44999999995741</v>
      </c>
    </row>
    <row r="4685" spans="2:13" x14ac:dyDescent="0.2">
      <c r="B4685" s="41">
        <f t="shared" si="515"/>
        <v>10769.519999999489</v>
      </c>
      <c r="C4685" s="41">
        <f>Motor!$E$5</f>
        <v>1900</v>
      </c>
      <c r="D4685" s="41">
        <f>Motor!$E$6</f>
        <v>0</v>
      </c>
      <c r="E4685" s="41">
        <f t="shared" si="516"/>
        <v>12669.519999999489</v>
      </c>
      <c r="F4685" s="41">
        <f t="shared" si="517"/>
        <v>1055.79</v>
      </c>
      <c r="G4685" s="41">
        <f>IF(VLOOKUP(F4685,Constantes!$D$2:$E$11,2,TRUE)=0,+F4685,VLOOKUP(F4685,Constantes!$D$2:$E$11,2,TRUE))</f>
        <v>1097</v>
      </c>
      <c r="H4685" s="41">
        <f>ROUND(+Motor!$D$15*Iteración!G4685,2)</f>
        <v>51.56</v>
      </c>
      <c r="I4685" s="48">
        <f t="shared" si="518"/>
        <v>845.89999999995734</v>
      </c>
      <c r="J4685" s="41">
        <f t="shared" si="519"/>
        <v>897.4599999999574</v>
      </c>
      <c r="L4685" t="str">
        <f t="shared" si="513"/>
        <v>845,90</v>
      </c>
      <c r="M4685" s="41">
        <f t="shared" si="514"/>
        <v>897.4599999999574</v>
      </c>
    </row>
    <row r="4686" spans="2:13" x14ac:dyDescent="0.2">
      <c r="B4686" s="41">
        <f t="shared" si="515"/>
        <v>10769.639999999488</v>
      </c>
      <c r="C4686" s="41">
        <f>Motor!$E$5</f>
        <v>1900</v>
      </c>
      <c r="D4686" s="41">
        <f>Motor!$E$6</f>
        <v>0</v>
      </c>
      <c r="E4686" s="41">
        <f t="shared" si="516"/>
        <v>12669.639999999488</v>
      </c>
      <c r="F4686" s="41">
        <f t="shared" si="517"/>
        <v>1055.8</v>
      </c>
      <c r="G4686" s="41">
        <f>IF(VLOOKUP(F4686,Constantes!$D$2:$E$11,2,TRUE)=0,+F4686,VLOOKUP(F4686,Constantes!$D$2:$E$11,2,TRUE))</f>
        <v>1097</v>
      </c>
      <c r="H4686" s="41">
        <f>ROUND(+Motor!$D$15*Iteración!G4686,2)</f>
        <v>51.56</v>
      </c>
      <c r="I4686" s="48">
        <f t="shared" si="518"/>
        <v>845.90999999995734</v>
      </c>
      <c r="J4686" s="41">
        <f t="shared" si="519"/>
        <v>897.46999999995739</v>
      </c>
      <c r="L4686" t="str">
        <f t="shared" si="513"/>
        <v>845,91</v>
      </c>
      <c r="M4686" s="41">
        <f t="shared" si="514"/>
        <v>897.46999999995739</v>
      </c>
    </row>
    <row r="4687" spans="2:13" x14ac:dyDescent="0.2">
      <c r="B4687" s="41">
        <f t="shared" si="515"/>
        <v>10769.759999999489</v>
      </c>
      <c r="C4687" s="41">
        <f>Motor!$E$5</f>
        <v>1900</v>
      </c>
      <c r="D4687" s="41">
        <f>Motor!$E$6</f>
        <v>0</v>
      </c>
      <c r="E4687" s="41">
        <f t="shared" si="516"/>
        <v>12669.759999999489</v>
      </c>
      <c r="F4687" s="41">
        <f t="shared" si="517"/>
        <v>1055.81</v>
      </c>
      <c r="G4687" s="41">
        <f>IF(VLOOKUP(F4687,Constantes!$D$2:$E$11,2,TRUE)=0,+F4687,VLOOKUP(F4687,Constantes!$D$2:$E$11,2,TRUE))</f>
        <v>1097</v>
      </c>
      <c r="H4687" s="41">
        <f>ROUND(+Motor!$D$15*Iteración!G4687,2)</f>
        <v>51.56</v>
      </c>
      <c r="I4687" s="48">
        <f t="shared" si="518"/>
        <v>845.91999999995733</v>
      </c>
      <c r="J4687" s="41">
        <f t="shared" si="519"/>
        <v>897.47999999995739</v>
      </c>
      <c r="L4687" t="str">
        <f t="shared" si="513"/>
        <v>845,92</v>
      </c>
      <c r="M4687" s="41">
        <f t="shared" si="514"/>
        <v>897.47999999995739</v>
      </c>
    </row>
    <row r="4688" spans="2:13" x14ac:dyDescent="0.2">
      <c r="B4688" s="41">
        <f t="shared" si="515"/>
        <v>10769.879999999488</v>
      </c>
      <c r="C4688" s="41">
        <f>Motor!$E$5</f>
        <v>1900</v>
      </c>
      <c r="D4688" s="41">
        <f>Motor!$E$6</f>
        <v>0</v>
      </c>
      <c r="E4688" s="41">
        <f t="shared" si="516"/>
        <v>12669.879999999488</v>
      </c>
      <c r="F4688" s="41">
        <f t="shared" si="517"/>
        <v>1055.82</v>
      </c>
      <c r="G4688" s="41">
        <f>IF(VLOOKUP(F4688,Constantes!$D$2:$E$11,2,TRUE)=0,+F4688,VLOOKUP(F4688,Constantes!$D$2:$E$11,2,TRUE))</f>
        <v>1097</v>
      </c>
      <c r="H4688" s="41">
        <f>ROUND(+Motor!$D$15*Iteración!G4688,2)</f>
        <v>51.56</v>
      </c>
      <c r="I4688" s="48">
        <f t="shared" si="518"/>
        <v>845.92999999995732</v>
      </c>
      <c r="J4688" s="41">
        <f t="shared" si="519"/>
        <v>897.48999999995738</v>
      </c>
      <c r="L4688" t="str">
        <f t="shared" si="513"/>
        <v>845,93</v>
      </c>
      <c r="M4688" s="41">
        <f t="shared" si="514"/>
        <v>897.48999999995738</v>
      </c>
    </row>
    <row r="4689" spans="2:13" x14ac:dyDescent="0.2">
      <c r="B4689" s="41">
        <f t="shared" si="515"/>
        <v>10769.999999999489</v>
      </c>
      <c r="C4689" s="41">
        <f>Motor!$E$5</f>
        <v>1900</v>
      </c>
      <c r="D4689" s="41">
        <f>Motor!$E$6</f>
        <v>0</v>
      </c>
      <c r="E4689" s="41">
        <f t="shared" si="516"/>
        <v>12669.999999999489</v>
      </c>
      <c r="F4689" s="41">
        <f t="shared" si="517"/>
        <v>1055.83</v>
      </c>
      <c r="G4689" s="41">
        <f>IF(VLOOKUP(F4689,Constantes!$D$2:$E$11,2,TRUE)=0,+F4689,VLOOKUP(F4689,Constantes!$D$2:$E$11,2,TRUE))</f>
        <v>1097</v>
      </c>
      <c r="H4689" s="41">
        <f>ROUND(+Motor!$D$15*Iteración!G4689,2)</f>
        <v>51.56</v>
      </c>
      <c r="I4689" s="48">
        <f t="shared" si="518"/>
        <v>845.93999999995731</v>
      </c>
      <c r="J4689" s="41">
        <f t="shared" si="519"/>
        <v>897.49999999995737</v>
      </c>
      <c r="L4689" t="str">
        <f t="shared" si="513"/>
        <v>845,94</v>
      </c>
      <c r="M4689" s="41">
        <f t="shared" si="514"/>
        <v>897.49999999995737</v>
      </c>
    </row>
    <row r="4690" spans="2:13" x14ac:dyDescent="0.2">
      <c r="B4690" s="41">
        <f t="shared" si="515"/>
        <v>10770.119999999488</v>
      </c>
      <c r="C4690" s="41">
        <f>Motor!$E$5</f>
        <v>1900</v>
      </c>
      <c r="D4690" s="41">
        <f>Motor!$E$6</f>
        <v>0</v>
      </c>
      <c r="E4690" s="41">
        <f t="shared" si="516"/>
        <v>12670.119999999488</v>
      </c>
      <c r="F4690" s="41">
        <f t="shared" si="517"/>
        <v>1055.8399999999999</v>
      </c>
      <c r="G4690" s="41">
        <f>IF(VLOOKUP(F4690,Constantes!$D$2:$E$11,2,TRUE)=0,+F4690,VLOOKUP(F4690,Constantes!$D$2:$E$11,2,TRUE))</f>
        <v>1097</v>
      </c>
      <c r="H4690" s="41">
        <f>ROUND(+Motor!$D$15*Iteración!G4690,2)</f>
        <v>51.56</v>
      </c>
      <c r="I4690" s="48">
        <f t="shared" si="518"/>
        <v>845.9499999999573</v>
      </c>
      <c r="J4690" s="41">
        <f t="shared" si="519"/>
        <v>897.50999999995736</v>
      </c>
      <c r="L4690" t="str">
        <f t="shared" si="513"/>
        <v>845,95</v>
      </c>
      <c r="M4690" s="41">
        <f t="shared" si="514"/>
        <v>897.50999999995736</v>
      </c>
    </row>
    <row r="4691" spans="2:13" x14ac:dyDescent="0.2">
      <c r="B4691" s="41">
        <f t="shared" si="515"/>
        <v>10770.239999999489</v>
      </c>
      <c r="C4691" s="41">
        <f>Motor!$E$5</f>
        <v>1900</v>
      </c>
      <c r="D4691" s="41">
        <f>Motor!$E$6</f>
        <v>0</v>
      </c>
      <c r="E4691" s="41">
        <f t="shared" si="516"/>
        <v>12670.239999999489</v>
      </c>
      <c r="F4691" s="41">
        <f t="shared" si="517"/>
        <v>1055.8499999999999</v>
      </c>
      <c r="G4691" s="41">
        <f>IF(VLOOKUP(F4691,Constantes!$D$2:$E$11,2,TRUE)=0,+F4691,VLOOKUP(F4691,Constantes!$D$2:$E$11,2,TRUE))</f>
        <v>1097</v>
      </c>
      <c r="H4691" s="41">
        <f>ROUND(+Motor!$D$15*Iteración!G4691,2)</f>
        <v>51.56</v>
      </c>
      <c r="I4691" s="48">
        <f t="shared" si="518"/>
        <v>845.95999999995729</v>
      </c>
      <c r="J4691" s="41">
        <f t="shared" si="519"/>
        <v>897.51999999995735</v>
      </c>
      <c r="L4691" t="str">
        <f t="shared" si="513"/>
        <v>845,96</v>
      </c>
      <c r="M4691" s="41">
        <f t="shared" si="514"/>
        <v>897.51999999995735</v>
      </c>
    </row>
    <row r="4692" spans="2:13" x14ac:dyDescent="0.2">
      <c r="B4692" s="41">
        <f t="shared" si="515"/>
        <v>10770.359999999488</v>
      </c>
      <c r="C4692" s="41">
        <f>Motor!$E$5</f>
        <v>1900</v>
      </c>
      <c r="D4692" s="41">
        <f>Motor!$E$6</f>
        <v>0</v>
      </c>
      <c r="E4692" s="41">
        <f t="shared" si="516"/>
        <v>12670.359999999488</v>
      </c>
      <c r="F4692" s="41">
        <f t="shared" si="517"/>
        <v>1055.8599999999999</v>
      </c>
      <c r="G4692" s="41">
        <f>IF(VLOOKUP(F4692,Constantes!$D$2:$E$11,2,TRUE)=0,+F4692,VLOOKUP(F4692,Constantes!$D$2:$E$11,2,TRUE))</f>
        <v>1097</v>
      </c>
      <c r="H4692" s="41">
        <f>ROUND(+Motor!$D$15*Iteración!G4692,2)</f>
        <v>51.56</v>
      </c>
      <c r="I4692" s="48">
        <f t="shared" si="518"/>
        <v>845.96999999995728</v>
      </c>
      <c r="J4692" s="41">
        <f t="shared" si="519"/>
        <v>897.52999999995734</v>
      </c>
      <c r="L4692" t="str">
        <f t="shared" si="513"/>
        <v>845,97</v>
      </c>
      <c r="M4692" s="41">
        <f t="shared" si="514"/>
        <v>897.52999999995734</v>
      </c>
    </row>
    <row r="4693" spans="2:13" x14ac:dyDescent="0.2">
      <c r="B4693" s="41">
        <f t="shared" si="515"/>
        <v>10770.479999999488</v>
      </c>
      <c r="C4693" s="41">
        <f>Motor!$E$5</f>
        <v>1900</v>
      </c>
      <c r="D4693" s="41">
        <f>Motor!$E$6</f>
        <v>0</v>
      </c>
      <c r="E4693" s="41">
        <f t="shared" si="516"/>
        <v>12670.479999999488</v>
      </c>
      <c r="F4693" s="41">
        <f t="shared" si="517"/>
        <v>1055.8699999999999</v>
      </c>
      <c r="G4693" s="41">
        <f>IF(VLOOKUP(F4693,Constantes!$D$2:$E$11,2,TRUE)=0,+F4693,VLOOKUP(F4693,Constantes!$D$2:$E$11,2,TRUE))</f>
        <v>1097</v>
      </c>
      <c r="H4693" s="41">
        <f>ROUND(+Motor!$D$15*Iteración!G4693,2)</f>
        <v>51.56</v>
      </c>
      <c r="I4693" s="48">
        <f t="shared" si="518"/>
        <v>845.97999999995727</v>
      </c>
      <c r="J4693" s="41">
        <f t="shared" si="519"/>
        <v>897.53999999995733</v>
      </c>
      <c r="L4693" t="str">
        <f t="shared" si="513"/>
        <v>845,98</v>
      </c>
      <c r="M4693" s="41">
        <f t="shared" si="514"/>
        <v>897.53999999995733</v>
      </c>
    </row>
    <row r="4694" spans="2:13" x14ac:dyDescent="0.2">
      <c r="B4694" s="41">
        <f t="shared" si="515"/>
        <v>10770.599999999487</v>
      </c>
      <c r="C4694" s="41">
        <f>Motor!$E$5</f>
        <v>1900</v>
      </c>
      <c r="D4694" s="41">
        <f>Motor!$E$6</f>
        <v>0</v>
      </c>
      <c r="E4694" s="41">
        <f t="shared" si="516"/>
        <v>12670.599999999487</v>
      </c>
      <c r="F4694" s="41">
        <f t="shared" si="517"/>
        <v>1055.8800000000001</v>
      </c>
      <c r="G4694" s="41">
        <f>IF(VLOOKUP(F4694,Constantes!$D$2:$E$11,2,TRUE)=0,+F4694,VLOOKUP(F4694,Constantes!$D$2:$E$11,2,TRUE))</f>
        <v>1097</v>
      </c>
      <c r="H4694" s="41">
        <f>ROUND(+Motor!$D$15*Iteración!G4694,2)</f>
        <v>51.56</v>
      </c>
      <c r="I4694" s="48">
        <f t="shared" si="518"/>
        <v>845.98999999995726</v>
      </c>
      <c r="J4694" s="41">
        <f t="shared" si="519"/>
        <v>897.54999999995732</v>
      </c>
      <c r="L4694" t="str">
        <f t="shared" si="513"/>
        <v>845,99</v>
      </c>
      <c r="M4694" s="41">
        <f t="shared" si="514"/>
        <v>897.54999999995732</v>
      </c>
    </row>
    <row r="4695" spans="2:13" x14ac:dyDescent="0.2">
      <c r="B4695" s="41">
        <f t="shared" si="515"/>
        <v>10770.719999999488</v>
      </c>
      <c r="C4695" s="41">
        <f>Motor!$E$5</f>
        <v>1900</v>
      </c>
      <c r="D4695" s="41">
        <f>Motor!$E$6</f>
        <v>0</v>
      </c>
      <c r="E4695" s="41">
        <f t="shared" si="516"/>
        <v>12670.719999999488</v>
      </c>
      <c r="F4695" s="41">
        <f t="shared" si="517"/>
        <v>1055.8900000000001</v>
      </c>
      <c r="G4695" s="41">
        <f>IF(VLOOKUP(F4695,Constantes!$D$2:$E$11,2,TRUE)=0,+F4695,VLOOKUP(F4695,Constantes!$D$2:$E$11,2,TRUE))</f>
        <v>1097</v>
      </c>
      <c r="H4695" s="41">
        <f>ROUND(+Motor!$D$15*Iteración!G4695,2)</f>
        <v>51.56</v>
      </c>
      <c r="I4695" s="48">
        <f t="shared" si="518"/>
        <v>845.99999999995725</v>
      </c>
      <c r="J4695" s="41">
        <f t="shared" si="519"/>
        <v>897.55999999995731</v>
      </c>
      <c r="L4695" t="str">
        <f t="shared" si="513"/>
        <v>846,00</v>
      </c>
      <c r="M4695" s="41">
        <f t="shared" si="514"/>
        <v>897.55999999995731</v>
      </c>
    </row>
    <row r="4696" spans="2:13" x14ac:dyDescent="0.2">
      <c r="B4696" s="41">
        <f t="shared" si="515"/>
        <v>10770.839999999487</v>
      </c>
      <c r="C4696" s="41">
        <f>Motor!$E$5</f>
        <v>1900</v>
      </c>
      <c r="D4696" s="41">
        <f>Motor!$E$6</f>
        <v>0</v>
      </c>
      <c r="E4696" s="41">
        <f t="shared" si="516"/>
        <v>12670.839999999487</v>
      </c>
      <c r="F4696" s="41">
        <f t="shared" si="517"/>
        <v>1055.9000000000001</v>
      </c>
      <c r="G4696" s="41">
        <f>IF(VLOOKUP(F4696,Constantes!$D$2:$E$11,2,TRUE)=0,+F4696,VLOOKUP(F4696,Constantes!$D$2:$E$11,2,TRUE))</f>
        <v>1097</v>
      </c>
      <c r="H4696" s="41">
        <f>ROUND(+Motor!$D$15*Iteración!G4696,2)</f>
        <v>51.56</v>
      </c>
      <c r="I4696" s="48">
        <f t="shared" si="518"/>
        <v>846.00999999995724</v>
      </c>
      <c r="J4696" s="41">
        <f t="shared" si="519"/>
        <v>897.5699999999573</v>
      </c>
      <c r="L4696" t="str">
        <f t="shared" si="513"/>
        <v>846,01</v>
      </c>
      <c r="M4696" s="41">
        <f t="shared" si="514"/>
        <v>897.5699999999573</v>
      </c>
    </row>
    <row r="4697" spans="2:13" x14ac:dyDescent="0.2">
      <c r="B4697" s="41">
        <f t="shared" si="515"/>
        <v>10770.959999999488</v>
      </c>
      <c r="C4697" s="41">
        <f>Motor!$E$5</f>
        <v>1900</v>
      </c>
      <c r="D4697" s="41">
        <f>Motor!$E$6</f>
        <v>0</v>
      </c>
      <c r="E4697" s="41">
        <f t="shared" si="516"/>
        <v>12670.959999999488</v>
      </c>
      <c r="F4697" s="41">
        <f t="shared" si="517"/>
        <v>1055.9100000000001</v>
      </c>
      <c r="G4697" s="41">
        <f>IF(VLOOKUP(F4697,Constantes!$D$2:$E$11,2,TRUE)=0,+F4697,VLOOKUP(F4697,Constantes!$D$2:$E$11,2,TRUE))</f>
        <v>1097</v>
      </c>
      <c r="H4697" s="41">
        <f>ROUND(+Motor!$D$15*Iteración!G4697,2)</f>
        <v>51.56</v>
      </c>
      <c r="I4697" s="48">
        <f t="shared" si="518"/>
        <v>846.01999999995724</v>
      </c>
      <c r="J4697" s="41">
        <f t="shared" si="519"/>
        <v>897.57999999995729</v>
      </c>
      <c r="L4697" t="str">
        <f t="shared" si="513"/>
        <v>846,02</v>
      </c>
      <c r="M4697" s="41">
        <f t="shared" si="514"/>
        <v>897.57999999995729</v>
      </c>
    </row>
    <row r="4698" spans="2:13" x14ac:dyDescent="0.2">
      <c r="B4698" s="41">
        <f t="shared" si="515"/>
        <v>10771.079999999487</v>
      </c>
      <c r="C4698" s="41">
        <f>Motor!$E$5</f>
        <v>1900</v>
      </c>
      <c r="D4698" s="41">
        <f>Motor!$E$6</f>
        <v>0</v>
      </c>
      <c r="E4698" s="41">
        <f t="shared" si="516"/>
        <v>12671.079999999487</v>
      </c>
      <c r="F4698" s="41">
        <f t="shared" si="517"/>
        <v>1055.92</v>
      </c>
      <c r="G4698" s="41">
        <f>IF(VLOOKUP(F4698,Constantes!$D$2:$E$11,2,TRUE)=0,+F4698,VLOOKUP(F4698,Constantes!$D$2:$E$11,2,TRUE))</f>
        <v>1097</v>
      </c>
      <c r="H4698" s="41">
        <f>ROUND(+Motor!$D$15*Iteración!G4698,2)</f>
        <v>51.56</v>
      </c>
      <c r="I4698" s="48">
        <f t="shared" si="518"/>
        <v>846.02999999995723</v>
      </c>
      <c r="J4698" s="41">
        <f t="shared" si="519"/>
        <v>897.58999999995729</v>
      </c>
      <c r="L4698" t="str">
        <f t="shared" si="513"/>
        <v>846,03</v>
      </c>
      <c r="M4698" s="41">
        <f t="shared" si="514"/>
        <v>897.58999999995729</v>
      </c>
    </row>
    <row r="4699" spans="2:13" x14ac:dyDescent="0.2">
      <c r="B4699" s="41">
        <f t="shared" si="515"/>
        <v>10771.199999999488</v>
      </c>
      <c r="C4699" s="41">
        <f>Motor!$E$5</f>
        <v>1900</v>
      </c>
      <c r="D4699" s="41">
        <f>Motor!$E$6</f>
        <v>0</v>
      </c>
      <c r="E4699" s="41">
        <f t="shared" si="516"/>
        <v>12671.199999999488</v>
      </c>
      <c r="F4699" s="41">
        <f t="shared" si="517"/>
        <v>1055.93</v>
      </c>
      <c r="G4699" s="41">
        <f>IF(VLOOKUP(F4699,Constantes!$D$2:$E$11,2,TRUE)=0,+F4699,VLOOKUP(F4699,Constantes!$D$2:$E$11,2,TRUE))</f>
        <v>1097</v>
      </c>
      <c r="H4699" s="41">
        <f>ROUND(+Motor!$D$15*Iteración!G4699,2)</f>
        <v>51.56</v>
      </c>
      <c r="I4699" s="48">
        <f t="shared" si="518"/>
        <v>846.03999999995722</v>
      </c>
      <c r="J4699" s="41">
        <f t="shared" si="519"/>
        <v>897.59999999995728</v>
      </c>
      <c r="L4699" t="str">
        <f t="shared" si="513"/>
        <v>846,04</v>
      </c>
      <c r="M4699" s="41">
        <f t="shared" si="514"/>
        <v>897.59999999995728</v>
      </c>
    </row>
    <row r="4700" spans="2:13" x14ac:dyDescent="0.2">
      <c r="B4700" s="41">
        <f t="shared" si="515"/>
        <v>10771.319999999487</v>
      </c>
      <c r="C4700" s="41">
        <f>Motor!$E$5</f>
        <v>1900</v>
      </c>
      <c r="D4700" s="41">
        <f>Motor!$E$6</f>
        <v>0</v>
      </c>
      <c r="E4700" s="41">
        <f t="shared" si="516"/>
        <v>12671.319999999487</v>
      </c>
      <c r="F4700" s="41">
        <f t="shared" si="517"/>
        <v>1055.94</v>
      </c>
      <c r="G4700" s="41">
        <f>IF(VLOOKUP(F4700,Constantes!$D$2:$E$11,2,TRUE)=0,+F4700,VLOOKUP(F4700,Constantes!$D$2:$E$11,2,TRUE))</f>
        <v>1097</v>
      </c>
      <c r="H4700" s="41">
        <f>ROUND(+Motor!$D$15*Iteración!G4700,2)</f>
        <v>51.56</v>
      </c>
      <c r="I4700" s="48">
        <f t="shared" si="518"/>
        <v>846.04999999995721</v>
      </c>
      <c r="J4700" s="41">
        <f t="shared" si="519"/>
        <v>897.60999999995727</v>
      </c>
      <c r="L4700" t="str">
        <f t="shared" si="513"/>
        <v>846,05</v>
      </c>
      <c r="M4700" s="41">
        <f t="shared" si="514"/>
        <v>897.60999999995727</v>
      </c>
    </row>
    <row r="4701" spans="2:13" x14ac:dyDescent="0.2">
      <c r="B4701" s="41">
        <f t="shared" si="515"/>
        <v>10771.439999999488</v>
      </c>
      <c r="C4701" s="41">
        <f>Motor!$E$5</f>
        <v>1900</v>
      </c>
      <c r="D4701" s="41">
        <f>Motor!$E$6</f>
        <v>0</v>
      </c>
      <c r="E4701" s="41">
        <f t="shared" si="516"/>
        <v>12671.439999999488</v>
      </c>
      <c r="F4701" s="41">
        <f t="shared" si="517"/>
        <v>1055.95</v>
      </c>
      <c r="G4701" s="41">
        <f>IF(VLOOKUP(F4701,Constantes!$D$2:$E$11,2,TRUE)=0,+F4701,VLOOKUP(F4701,Constantes!$D$2:$E$11,2,TRUE))</f>
        <v>1097</v>
      </c>
      <c r="H4701" s="41">
        <f>ROUND(+Motor!$D$15*Iteración!G4701,2)</f>
        <v>51.56</v>
      </c>
      <c r="I4701" s="48">
        <f t="shared" si="518"/>
        <v>846.0599999999572</v>
      </c>
      <c r="J4701" s="41">
        <f t="shared" si="519"/>
        <v>897.61999999995726</v>
      </c>
      <c r="L4701" t="str">
        <f t="shared" ref="L4701:L4764" si="520">TEXT(I4701,"0,00")</f>
        <v>846,06</v>
      </c>
      <c r="M4701" s="41">
        <f t="shared" ref="M4701:M4764" si="521">+J4701</f>
        <v>897.61999999995726</v>
      </c>
    </row>
    <row r="4702" spans="2:13" x14ac:dyDescent="0.2">
      <c r="B4702" s="41">
        <f t="shared" si="515"/>
        <v>10771.559999999487</v>
      </c>
      <c r="C4702" s="41">
        <f>Motor!$E$5</f>
        <v>1900</v>
      </c>
      <c r="D4702" s="41">
        <f>Motor!$E$6</f>
        <v>0</v>
      </c>
      <c r="E4702" s="41">
        <f t="shared" si="516"/>
        <v>12671.559999999487</v>
      </c>
      <c r="F4702" s="41">
        <f t="shared" si="517"/>
        <v>1055.96</v>
      </c>
      <c r="G4702" s="41">
        <f>IF(VLOOKUP(F4702,Constantes!$D$2:$E$11,2,TRUE)=0,+F4702,VLOOKUP(F4702,Constantes!$D$2:$E$11,2,TRUE))</f>
        <v>1097</v>
      </c>
      <c r="H4702" s="41">
        <f>ROUND(+Motor!$D$15*Iteración!G4702,2)</f>
        <v>51.56</v>
      </c>
      <c r="I4702" s="48">
        <f t="shared" si="518"/>
        <v>846.06999999995719</v>
      </c>
      <c r="J4702" s="41">
        <f t="shared" si="519"/>
        <v>897.62999999995725</v>
      </c>
      <c r="L4702" t="str">
        <f t="shared" si="520"/>
        <v>846,07</v>
      </c>
      <c r="M4702" s="41">
        <f t="shared" si="521"/>
        <v>897.62999999995725</v>
      </c>
    </row>
    <row r="4703" spans="2:13" x14ac:dyDescent="0.2">
      <c r="B4703" s="41">
        <f t="shared" si="515"/>
        <v>10771.679999999487</v>
      </c>
      <c r="C4703" s="41">
        <f>Motor!$E$5</f>
        <v>1900</v>
      </c>
      <c r="D4703" s="41">
        <f>Motor!$E$6</f>
        <v>0</v>
      </c>
      <c r="E4703" s="41">
        <f t="shared" si="516"/>
        <v>12671.679999999487</v>
      </c>
      <c r="F4703" s="41">
        <f t="shared" si="517"/>
        <v>1055.97</v>
      </c>
      <c r="G4703" s="41">
        <f>IF(VLOOKUP(F4703,Constantes!$D$2:$E$11,2,TRUE)=0,+F4703,VLOOKUP(F4703,Constantes!$D$2:$E$11,2,TRUE))</f>
        <v>1097</v>
      </c>
      <c r="H4703" s="41">
        <f>ROUND(+Motor!$D$15*Iteración!G4703,2)</f>
        <v>51.56</v>
      </c>
      <c r="I4703" s="48">
        <f t="shared" si="518"/>
        <v>846.07999999995718</v>
      </c>
      <c r="J4703" s="41">
        <f t="shared" si="519"/>
        <v>897.63999999995724</v>
      </c>
      <c r="L4703" t="str">
        <f t="shared" si="520"/>
        <v>846,08</v>
      </c>
      <c r="M4703" s="41">
        <f t="shared" si="521"/>
        <v>897.63999999995724</v>
      </c>
    </row>
    <row r="4704" spans="2:13" x14ac:dyDescent="0.2">
      <c r="B4704" s="41">
        <f t="shared" si="515"/>
        <v>10771.799999999486</v>
      </c>
      <c r="C4704" s="41">
        <f>Motor!$E$5</f>
        <v>1900</v>
      </c>
      <c r="D4704" s="41">
        <f>Motor!$E$6</f>
        <v>0</v>
      </c>
      <c r="E4704" s="41">
        <f t="shared" si="516"/>
        <v>12671.799999999486</v>
      </c>
      <c r="F4704" s="41">
        <f t="shared" si="517"/>
        <v>1055.98</v>
      </c>
      <c r="G4704" s="41">
        <f>IF(VLOOKUP(F4704,Constantes!$D$2:$E$11,2,TRUE)=0,+F4704,VLOOKUP(F4704,Constantes!$D$2:$E$11,2,TRUE))</f>
        <v>1097</v>
      </c>
      <c r="H4704" s="41">
        <f>ROUND(+Motor!$D$15*Iteración!G4704,2)</f>
        <v>51.56</v>
      </c>
      <c r="I4704" s="48">
        <f t="shared" si="518"/>
        <v>846.08999999995717</v>
      </c>
      <c r="J4704" s="41">
        <f t="shared" si="519"/>
        <v>897.64999999995723</v>
      </c>
      <c r="L4704" t="str">
        <f t="shared" si="520"/>
        <v>846,09</v>
      </c>
      <c r="M4704" s="41">
        <f t="shared" si="521"/>
        <v>897.64999999995723</v>
      </c>
    </row>
    <row r="4705" spans="2:13" x14ac:dyDescent="0.2">
      <c r="B4705" s="41">
        <f t="shared" si="515"/>
        <v>10771.919999999487</v>
      </c>
      <c r="C4705" s="41">
        <f>Motor!$E$5</f>
        <v>1900</v>
      </c>
      <c r="D4705" s="41">
        <f>Motor!$E$6</f>
        <v>0</v>
      </c>
      <c r="E4705" s="41">
        <f t="shared" si="516"/>
        <v>12671.919999999487</v>
      </c>
      <c r="F4705" s="41">
        <f t="shared" si="517"/>
        <v>1055.99</v>
      </c>
      <c r="G4705" s="41">
        <f>IF(VLOOKUP(F4705,Constantes!$D$2:$E$11,2,TRUE)=0,+F4705,VLOOKUP(F4705,Constantes!$D$2:$E$11,2,TRUE))</f>
        <v>1097</v>
      </c>
      <c r="H4705" s="41">
        <f>ROUND(+Motor!$D$15*Iteración!G4705,2)</f>
        <v>51.56</v>
      </c>
      <c r="I4705" s="48">
        <f t="shared" si="518"/>
        <v>846.09999999995716</v>
      </c>
      <c r="J4705" s="41">
        <f t="shared" si="519"/>
        <v>897.65999999995722</v>
      </c>
      <c r="L4705" t="str">
        <f t="shared" si="520"/>
        <v>846,10</v>
      </c>
      <c r="M4705" s="41">
        <f t="shared" si="521"/>
        <v>897.65999999995722</v>
      </c>
    </row>
    <row r="4706" spans="2:13" x14ac:dyDescent="0.2">
      <c r="B4706" s="41">
        <f t="shared" si="515"/>
        <v>10772.039999999486</v>
      </c>
      <c r="C4706" s="41">
        <f>Motor!$E$5</f>
        <v>1900</v>
      </c>
      <c r="D4706" s="41">
        <f>Motor!$E$6</f>
        <v>0</v>
      </c>
      <c r="E4706" s="41">
        <f t="shared" si="516"/>
        <v>12672.039999999486</v>
      </c>
      <c r="F4706" s="41">
        <f t="shared" si="517"/>
        <v>1056</v>
      </c>
      <c r="G4706" s="41">
        <f>IF(VLOOKUP(F4706,Constantes!$D$2:$E$11,2,TRUE)=0,+F4706,VLOOKUP(F4706,Constantes!$D$2:$E$11,2,TRUE))</f>
        <v>1097</v>
      </c>
      <c r="H4706" s="41">
        <f>ROUND(+Motor!$D$15*Iteración!G4706,2)</f>
        <v>51.56</v>
      </c>
      <c r="I4706" s="48">
        <f t="shared" si="518"/>
        <v>846.10999999995715</v>
      </c>
      <c r="J4706" s="41">
        <f t="shared" si="519"/>
        <v>897.66999999995721</v>
      </c>
      <c r="L4706" t="str">
        <f t="shared" si="520"/>
        <v>846,11</v>
      </c>
      <c r="M4706" s="41">
        <f t="shared" si="521"/>
        <v>897.66999999995721</v>
      </c>
    </row>
    <row r="4707" spans="2:13" x14ac:dyDescent="0.2">
      <c r="B4707" s="41">
        <f t="shared" si="515"/>
        <v>10772.159999999487</v>
      </c>
      <c r="C4707" s="41">
        <f>Motor!$E$5</f>
        <v>1900</v>
      </c>
      <c r="D4707" s="41">
        <f>Motor!$E$6</f>
        <v>0</v>
      </c>
      <c r="E4707" s="41">
        <f t="shared" si="516"/>
        <v>12672.159999999487</v>
      </c>
      <c r="F4707" s="41">
        <f t="shared" si="517"/>
        <v>1056.01</v>
      </c>
      <c r="G4707" s="41">
        <f>IF(VLOOKUP(F4707,Constantes!$D$2:$E$11,2,TRUE)=0,+F4707,VLOOKUP(F4707,Constantes!$D$2:$E$11,2,TRUE))</f>
        <v>1097</v>
      </c>
      <c r="H4707" s="41">
        <f>ROUND(+Motor!$D$15*Iteración!G4707,2)</f>
        <v>51.56</v>
      </c>
      <c r="I4707" s="48">
        <f t="shared" si="518"/>
        <v>846.11999999995714</v>
      </c>
      <c r="J4707" s="41">
        <f t="shared" si="519"/>
        <v>897.6799999999572</v>
      </c>
      <c r="L4707" t="str">
        <f t="shared" si="520"/>
        <v>846,12</v>
      </c>
      <c r="M4707" s="41">
        <f t="shared" si="521"/>
        <v>897.6799999999572</v>
      </c>
    </row>
    <row r="4708" spans="2:13" x14ac:dyDescent="0.2">
      <c r="B4708" s="41">
        <f t="shared" si="515"/>
        <v>10772.279999999486</v>
      </c>
      <c r="C4708" s="41">
        <f>Motor!$E$5</f>
        <v>1900</v>
      </c>
      <c r="D4708" s="41">
        <f>Motor!$E$6</f>
        <v>0</v>
      </c>
      <c r="E4708" s="41">
        <f t="shared" si="516"/>
        <v>12672.279999999486</v>
      </c>
      <c r="F4708" s="41">
        <f t="shared" si="517"/>
        <v>1056.02</v>
      </c>
      <c r="G4708" s="41">
        <f>IF(VLOOKUP(F4708,Constantes!$D$2:$E$11,2,TRUE)=0,+F4708,VLOOKUP(F4708,Constantes!$D$2:$E$11,2,TRUE))</f>
        <v>1097</v>
      </c>
      <c r="H4708" s="41">
        <f>ROUND(+Motor!$D$15*Iteración!G4708,2)</f>
        <v>51.56</v>
      </c>
      <c r="I4708" s="48">
        <f t="shared" si="518"/>
        <v>846.12999999995714</v>
      </c>
      <c r="J4708" s="41">
        <f t="shared" si="519"/>
        <v>897.68999999995719</v>
      </c>
      <c r="L4708" t="str">
        <f t="shared" si="520"/>
        <v>846,13</v>
      </c>
      <c r="M4708" s="41">
        <f t="shared" si="521"/>
        <v>897.68999999995719</v>
      </c>
    </row>
    <row r="4709" spans="2:13" x14ac:dyDescent="0.2">
      <c r="B4709" s="41">
        <f t="shared" si="515"/>
        <v>10772.399999999487</v>
      </c>
      <c r="C4709" s="41">
        <f>Motor!$E$5</f>
        <v>1900</v>
      </c>
      <c r="D4709" s="41">
        <f>Motor!$E$6</f>
        <v>0</v>
      </c>
      <c r="E4709" s="41">
        <f t="shared" si="516"/>
        <v>12672.399999999487</v>
      </c>
      <c r="F4709" s="41">
        <f t="shared" si="517"/>
        <v>1056.03</v>
      </c>
      <c r="G4709" s="41">
        <f>IF(VLOOKUP(F4709,Constantes!$D$2:$E$11,2,TRUE)=0,+F4709,VLOOKUP(F4709,Constantes!$D$2:$E$11,2,TRUE))</f>
        <v>1097</v>
      </c>
      <c r="H4709" s="41">
        <f>ROUND(+Motor!$D$15*Iteración!G4709,2)</f>
        <v>51.56</v>
      </c>
      <c r="I4709" s="48">
        <f t="shared" si="518"/>
        <v>846.13999999995713</v>
      </c>
      <c r="J4709" s="41">
        <f t="shared" si="519"/>
        <v>897.69999999995719</v>
      </c>
      <c r="L4709" t="str">
        <f t="shared" si="520"/>
        <v>846,14</v>
      </c>
      <c r="M4709" s="41">
        <f t="shared" si="521"/>
        <v>897.69999999995719</v>
      </c>
    </row>
    <row r="4710" spans="2:13" x14ac:dyDescent="0.2">
      <c r="B4710" s="41">
        <f t="shared" si="515"/>
        <v>10772.519999999486</v>
      </c>
      <c r="C4710" s="41">
        <f>Motor!$E$5</f>
        <v>1900</v>
      </c>
      <c r="D4710" s="41">
        <f>Motor!$E$6</f>
        <v>0</v>
      </c>
      <c r="E4710" s="41">
        <f t="shared" si="516"/>
        <v>12672.519999999486</v>
      </c>
      <c r="F4710" s="41">
        <f t="shared" si="517"/>
        <v>1056.04</v>
      </c>
      <c r="G4710" s="41">
        <f>IF(VLOOKUP(F4710,Constantes!$D$2:$E$11,2,TRUE)=0,+F4710,VLOOKUP(F4710,Constantes!$D$2:$E$11,2,TRUE))</f>
        <v>1097</v>
      </c>
      <c r="H4710" s="41">
        <f>ROUND(+Motor!$D$15*Iteración!G4710,2)</f>
        <v>51.56</v>
      </c>
      <c r="I4710" s="48">
        <f t="shared" si="518"/>
        <v>846.14999999995712</v>
      </c>
      <c r="J4710" s="41">
        <f t="shared" si="519"/>
        <v>897.70999999995718</v>
      </c>
      <c r="L4710" t="str">
        <f t="shared" si="520"/>
        <v>846,15</v>
      </c>
      <c r="M4710" s="41">
        <f t="shared" si="521"/>
        <v>897.70999999995718</v>
      </c>
    </row>
    <row r="4711" spans="2:13" x14ac:dyDescent="0.2">
      <c r="B4711" s="41">
        <f t="shared" si="515"/>
        <v>10772.639999999486</v>
      </c>
      <c r="C4711" s="41">
        <f>Motor!$E$5</f>
        <v>1900</v>
      </c>
      <c r="D4711" s="41">
        <f>Motor!$E$6</f>
        <v>0</v>
      </c>
      <c r="E4711" s="41">
        <f t="shared" si="516"/>
        <v>12672.639999999486</v>
      </c>
      <c r="F4711" s="41">
        <f t="shared" si="517"/>
        <v>1056.05</v>
      </c>
      <c r="G4711" s="41">
        <f>IF(VLOOKUP(F4711,Constantes!$D$2:$E$11,2,TRUE)=0,+F4711,VLOOKUP(F4711,Constantes!$D$2:$E$11,2,TRUE))</f>
        <v>1097</v>
      </c>
      <c r="H4711" s="41">
        <f>ROUND(+Motor!$D$15*Iteración!G4711,2)</f>
        <v>51.56</v>
      </c>
      <c r="I4711" s="48">
        <f t="shared" si="518"/>
        <v>846.15999999995711</v>
      </c>
      <c r="J4711" s="41">
        <f t="shared" si="519"/>
        <v>897.71999999995717</v>
      </c>
      <c r="L4711" t="str">
        <f t="shared" si="520"/>
        <v>846,16</v>
      </c>
      <c r="M4711" s="41">
        <f t="shared" si="521"/>
        <v>897.71999999995717</v>
      </c>
    </row>
    <row r="4712" spans="2:13" x14ac:dyDescent="0.2">
      <c r="B4712" s="41">
        <f t="shared" si="515"/>
        <v>10772.759999999485</v>
      </c>
      <c r="C4712" s="41">
        <f>Motor!$E$5</f>
        <v>1900</v>
      </c>
      <c r="D4712" s="41">
        <f>Motor!$E$6</f>
        <v>0</v>
      </c>
      <c r="E4712" s="41">
        <f t="shared" si="516"/>
        <v>12672.759999999485</v>
      </c>
      <c r="F4712" s="41">
        <f t="shared" si="517"/>
        <v>1056.06</v>
      </c>
      <c r="G4712" s="41">
        <f>IF(VLOOKUP(F4712,Constantes!$D$2:$E$11,2,TRUE)=0,+F4712,VLOOKUP(F4712,Constantes!$D$2:$E$11,2,TRUE))</f>
        <v>1097</v>
      </c>
      <c r="H4712" s="41">
        <f>ROUND(+Motor!$D$15*Iteración!G4712,2)</f>
        <v>51.56</v>
      </c>
      <c r="I4712" s="48">
        <f t="shared" si="518"/>
        <v>846.1699999999571</v>
      </c>
      <c r="J4712" s="41">
        <f t="shared" si="519"/>
        <v>897.72999999995716</v>
      </c>
      <c r="L4712" t="str">
        <f t="shared" si="520"/>
        <v>846,17</v>
      </c>
      <c r="M4712" s="41">
        <f t="shared" si="521"/>
        <v>897.72999999995716</v>
      </c>
    </row>
    <row r="4713" spans="2:13" x14ac:dyDescent="0.2">
      <c r="B4713" s="41">
        <f t="shared" si="515"/>
        <v>10772.879999999486</v>
      </c>
      <c r="C4713" s="41">
        <f>Motor!$E$5</f>
        <v>1900</v>
      </c>
      <c r="D4713" s="41">
        <f>Motor!$E$6</f>
        <v>0</v>
      </c>
      <c r="E4713" s="41">
        <f t="shared" si="516"/>
        <v>12672.879999999486</v>
      </c>
      <c r="F4713" s="41">
        <f t="shared" si="517"/>
        <v>1056.07</v>
      </c>
      <c r="G4713" s="41">
        <f>IF(VLOOKUP(F4713,Constantes!$D$2:$E$11,2,TRUE)=0,+F4713,VLOOKUP(F4713,Constantes!$D$2:$E$11,2,TRUE))</f>
        <v>1097</v>
      </c>
      <c r="H4713" s="41">
        <f>ROUND(+Motor!$D$15*Iteración!G4713,2)</f>
        <v>51.56</v>
      </c>
      <c r="I4713" s="48">
        <f t="shared" si="518"/>
        <v>846.17999999995709</v>
      </c>
      <c r="J4713" s="41">
        <f t="shared" si="519"/>
        <v>897.73999999995715</v>
      </c>
      <c r="L4713" t="str">
        <f t="shared" si="520"/>
        <v>846,18</v>
      </c>
      <c r="M4713" s="41">
        <f t="shared" si="521"/>
        <v>897.73999999995715</v>
      </c>
    </row>
    <row r="4714" spans="2:13" x14ac:dyDescent="0.2">
      <c r="B4714" s="41">
        <f t="shared" si="515"/>
        <v>10772.999999999485</v>
      </c>
      <c r="C4714" s="41">
        <f>Motor!$E$5</f>
        <v>1900</v>
      </c>
      <c r="D4714" s="41">
        <f>Motor!$E$6</f>
        <v>0</v>
      </c>
      <c r="E4714" s="41">
        <f t="shared" si="516"/>
        <v>12672.999999999485</v>
      </c>
      <c r="F4714" s="41">
        <f t="shared" si="517"/>
        <v>1056.08</v>
      </c>
      <c r="G4714" s="41">
        <f>IF(VLOOKUP(F4714,Constantes!$D$2:$E$11,2,TRUE)=0,+F4714,VLOOKUP(F4714,Constantes!$D$2:$E$11,2,TRUE))</f>
        <v>1097</v>
      </c>
      <c r="H4714" s="41">
        <f>ROUND(+Motor!$D$15*Iteración!G4714,2)</f>
        <v>51.56</v>
      </c>
      <c r="I4714" s="48">
        <f t="shared" si="518"/>
        <v>846.18999999995708</v>
      </c>
      <c r="J4714" s="41">
        <f t="shared" si="519"/>
        <v>897.74999999995714</v>
      </c>
      <c r="L4714" t="str">
        <f t="shared" si="520"/>
        <v>846,19</v>
      </c>
      <c r="M4714" s="41">
        <f t="shared" si="521"/>
        <v>897.74999999995714</v>
      </c>
    </row>
    <row r="4715" spans="2:13" x14ac:dyDescent="0.2">
      <c r="B4715" s="41">
        <f t="shared" si="515"/>
        <v>10773.119999999486</v>
      </c>
      <c r="C4715" s="41">
        <f>Motor!$E$5</f>
        <v>1900</v>
      </c>
      <c r="D4715" s="41">
        <f>Motor!$E$6</f>
        <v>0</v>
      </c>
      <c r="E4715" s="41">
        <f t="shared" si="516"/>
        <v>12673.119999999486</v>
      </c>
      <c r="F4715" s="41">
        <f t="shared" si="517"/>
        <v>1056.0899999999999</v>
      </c>
      <c r="G4715" s="41">
        <f>IF(VLOOKUP(F4715,Constantes!$D$2:$E$11,2,TRUE)=0,+F4715,VLOOKUP(F4715,Constantes!$D$2:$E$11,2,TRUE))</f>
        <v>1097</v>
      </c>
      <c r="H4715" s="41">
        <f>ROUND(+Motor!$D$15*Iteración!G4715,2)</f>
        <v>51.56</v>
      </c>
      <c r="I4715" s="48">
        <f t="shared" si="518"/>
        <v>846.19999999995707</v>
      </c>
      <c r="J4715" s="41">
        <f t="shared" si="519"/>
        <v>897.75999999995713</v>
      </c>
      <c r="L4715" t="str">
        <f t="shared" si="520"/>
        <v>846,20</v>
      </c>
      <c r="M4715" s="41">
        <f t="shared" si="521"/>
        <v>897.75999999995713</v>
      </c>
    </row>
    <row r="4716" spans="2:13" x14ac:dyDescent="0.2">
      <c r="B4716" s="41">
        <f t="shared" si="515"/>
        <v>10773.239999999485</v>
      </c>
      <c r="C4716" s="41">
        <f>Motor!$E$5</f>
        <v>1900</v>
      </c>
      <c r="D4716" s="41">
        <f>Motor!$E$6</f>
        <v>0</v>
      </c>
      <c r="E4716" s="41">
        <f t="shared" si="516"/>
        <v>12673.239999999485</v>
      </c>
      <c r="F4716" s="41">
        <f t="shared" si="517"/>
        <v>1056.0999999999999</v>
      </c>
      <c r="G4716" s="41">
        <f>IF(VLOOKUP(F4716,Constantes!$D$2:$E$11,2,TRUE)=0,+F4716,VLOOKUP(F4716,Constantes!$D$2:$E$11,2,TRUE))</f>
        <v>1097</v>
      </c>
      <c r="H4716" s="41">
        <f>ROUND(+Motor!$D$15*Iteración!G4716,2)</f>
        <v>51.56</v>
      </c>
      <c r="I4716" s="48">
        <f t="shared" si="518"/>
        <v>846.20999999995706</v>
      </c>
      <c r="J4716" s="41">
        <f t="shared" si="519"/>
        <v>897.76999999995712</v>
      </c>
      <c r="L4716" t="str">
        <f t="shared" si="520"/>
        <v>846,21</v>
      </c>
      <c r="M4716" s="41">
        <f t="shared" si="521"/>
        <v>897.76999999995712</v>
      </c>
    </row>
    <row r="4717" spans="2:13" x14ac:dyDescent="0.2">
      <c r="B4717" s="41">
        <f t="shared" si="515"/>
        <v>10773.359999999486</v>
      </c>
      <c r="C4717" s="41">
        <f>Motor!$E$5</f>
        <v>1900</v>
      </c>
      <c r="D4717" s="41">
        <f>Motor!$E$6</f>
        <v>0</v>
      </c>
      <c r="E4717" s="41">
        <f t="shared" si="516"/>
        <v>12673.359999999486</v>
      </c>
      <c r="F4717" s="41">
        <f t="shared" si="517"/>
        <v>1056.1099999999999</v>
      </c>
      <c r="G4717" s="41">
        <f>IF(VLOOKUP(F4717,Constantes!$D$2:$E$11,2,TRUE)=0,+F4717,VLOOKUP(F4717,Constantes!$D$2:$E$11,2,TRUE))</f>
        <v>1097</v>
      </c>
      <c r="H4717" s="41">
        <f>ROUND(+Motor!$D$15*Iteración!G4717,2)</f>
        <v>51.56</v>
      </c>
      <c r="I4717" s="48">
        <f t="shared" si="518"/>
        <v>846.21999999995705</v>
      </c>
      <c r="J4717" s="41">
        <f t="shared" si="519"/>
        <v>897.77999999995711</v>
      </c>
      <c r="L4717" t="str">
        <f t="shared" si="520"/>
        <v>846,22</v>
      </c>
      <c r="M4717" s="41">
        <f t="shared" si="521"/>
        <v>897.77999999995711</v>
      </c>
    </row>
    <row r="4718" spans="2:13" x14ac:dyDescent="0.2">
      <c r="B4718" s="41">
        <f t="shared" si="515"/>
        <v>10773.479999999485</v>
      </c>
      <c r="C4718" s="41">
        <f>Motor!$E$5</f>
        <v>1900</v>
      </c>
      <c r="D4718" s="41">
        <f>Motor!$E$6</f>
        <v>0</v>
      </c>
      <c r="E4718" s="41">
        <f t="shared" si="516"/>
        <v>12673.479999999485</v>
      </c>
      <c r="F4718" s="41">
        <f t="shared" si="517"/>
        <v>1056.1199999999999</v>
      </c>
      <c r="G4718" s="41">
        <f>IF(VLOOKUP(F4718,Constantes!$D$2:$E$11,2,TRUE)=0,+F4718,VLOOKUP(F4718,Constantes!$D$2:$E$11,2,TRUE))</f>
        <v>1097</v>
      </c>
      <c r="H4718" s="41">
        <f>ROUND(+Motor!$D$15*Iteración!G4718,2)</f>
        <v>51.56</v>
      </c>
      <c r="I4718" s="48">
        <f t="shared" si="518"/>
        <v>846.22999999995704</v>
      </c>
      <c r="J4718" s="41">
        <f t="shared" si="519"/>
        <v>897.7899999999571</v>
      </c>
      <c r="L4718" t="str">
        <f t="shared" si="520"/>
        <v>846,23</v>
      </c>
      <c r="M4718" s="41">
        <f t="shared" si="521"/>
        <v>897.7899999999571</v>
      </c>
    </row>
    <row r="4719" spans="2:13" x14ac:dyDescent="0.2">
      <c r="B4719" s="41">
        <f t="shared" si="515"/>
        <v>10773.599999999486</v>
      </c>
      <c r="C4719" s="41">
        <f>Motor!$E$5</f>
        <v>1900</v>
      </c>
      <c r="D4719" s="41">
        <f>Motor!$E$6</f>
        <v>0</v>
      </c>
      <c r="E4719" s="41">
        <f t="shared" si="516"/>
        <v>12673.599999999486</v>
      </c>
      <c r="F4719" s="41">
        <f t="shared" si="517"/>
        <v>1056.1300000000001</v>
      </c>
      <c r="G4719" s="41">
        <f>IF(VLOOKUP(F4719,Constantes!$D$2:$E$11,2,TRUE)=0,+F4719,VLOOKUP(F4719,Constantes!$D$2:$E$11,2,TRUE))</f>
        <v>1097</v>
      </c>
      <c r="H4719" s="41">
        <f>ROUND(+Motor!$D$15*Iteración!G4719,2)</f>
        <v>51.56</v>
      </c>
      <c r="I4719" s="48">
        <f t="shared" si="518"/>
        <v>846.23999999995704</v>
      </c>
      <c r="J4719" s="41">
        <f t="shared" si="519"/>
        <v>897.79999999995709</v>
      </c>
      <c r="L4719" t="str">
        <f t="shared" si="520"/>
        <v>846,24</v>
      </c>
      <c r="M4719" s="41">
        <f t="shared" si="521"/>
        <v>897.79999999995709</v>
      </c>
    </row>
    <row r="4720" spans="2:13" x14ac:dyDescent="0.2">
      <c r="B4720" s="41">
        <f t="shared" si="515"/>
        <v>10773.719999999485</v>
      </c>
      <c r="C4720" s="41">
        <f>Motor!$E$5</f>
        <v>1900</v>
      </c>
      <c r="D4720" s="41">
        <f>Motor!$E$6</f>
        <v>0</v>
      </c>
      <c r="E4720" s="41">
        <f t="shared" si="516"/>
        <v>12673.719999999485</v>
      </c>
      <c r="F4720" s="41">
        <f t="shared" si="517"/>
        <v>1056.1400000000001</v>
      </c>
      <c r="G4720" s="41">
        <f>IF(VLOOKUP(F4720,Constantes!$D$2:$E$11,2,TRUE)=0,+F4720,VLOOKUP(F4720,Constantes!$D$2:$E$11,2,TRUE))</f>
        <v>1097</v>
      </c>
      <c r="H4720" s="41">
        <f>ROUND(+Motor!$D$15*Iteración!G4720,2)</f>
        <v>51.56</v>
      </c>
      <c r="I4720" s="48">
        <f t="shared" si="518"/>
        <v>846.24999999995703</v>
      </c>
      <c r="J4720" s="41">
        <f t="shared" si="519"/>
        <v>897.80999999995709</v>
      </c>
      <c r="L4720" t="str">
        <f t="shared" si="520"/>
        <v>846,25</v>
      </c>
      <c r="M4720" s="41">
        <f t="shared" si="521"/>
        <v>897.80999999995709</v>
      </c>
    </row>
    <row r="4721" spans="2:13" x14ac:dyDescent="0.2">
      <c r="B4721" s="41">
        <f t="shared" si="515"/>
        <v>10773.839999999485</v>
      </c>
      <c r="C4721" s="41">
        <f>Motor!$E$5</f>
        <v>1900</v>
      </c>
      <c r="D4721" s="41">
        <f>Motor!$E$6</f>
        <v>0</v>
      </c>
      <c r="E4721" s="41">
        <f t="shared" si="516"/>
        <v>12673.839999999485</v>
      </c>
      <c r="F4721" s="41">
        <f t="shared" si="517"/>
        <v>1056.1500000000001</v>
      </c>
      <c r="G4721" s="41">
        <f>IF(VLOOKUP(F4721,Constantes!$D$2:$E$11,2,TRUE)=0,+F4721,VLOOKUP(F4721,Constantes!$D$2:$E$11,2,TRUE))</f>
        <v>1097</v>
      </c>
      <c r="H4721" s="41">
        <f>ROUND(+Motor!$D$15*Iteración!G4721,2)</f>
        <v>51.56</v>
      </c>
      <c r="I4721" s="48">
        <f t="shared" si="518"/>
        <v>846.25999999995702</v>
      </c>
      <c r="J4721" s="41">
        <f t="shared" si="519"/>
        <v>897.81999999995708</v>
      </c>
      <c r="L4721" t="str">
        <f t="shared" si="520"/>
        <v>846,26</v>
      </c>
      <c r="M4721" s="41">
        <f t="shared" si="521"/>
        <v>897.81999999995708</v>
      </c>
    </row>
    <row r="4722" spans="2:13" x14ac:dyDescent="0.2">
      <c r="B4722" s="41">
        <f t="shared" si="515"/>
        <v>10773.959999999484</v>
      </c>
      <c r="C4722" s="41">
        <f>Motor!$E$5</f>
        <v>1900</v>
      </c>
      <c r="D4722" s="41">
        <f>Motor!$E$6</f>
        <v>0</v>
      </c>
      <c r="E4722" s="41">
        <f t="shared" si="516"/>
        <v>12673.959999999484</v>
      </c>
      <c r="F4722" s="41">
        <f t="shared" si="517"/>
        <v>1056.1600000000001</v>
      </c>
      <c r="G4722" s="41">
        <f>IF(VLOOKUP(F4722,Constantes!$D$2:$E$11,2,TRUE)=0,+F4722,VLOOKUP(F4722,Constantes!$D$2:$E$11,2,TRUE))</f>
        <v>1097</v>
      </c>
      <c r="H4722" s="41">
        <f>ROUND(+Motor!$D$15*Iteración!G4722,2)</f>
        <v>51.56</v>
      </c>
      <c r="I4722" s="48">
        <f t="shared" si="518"/>
        <v>846.26999999995701</v>
      </c>
      <c r="J4722" s="41">
        <f t="shared" si="519"/>
        <v>897.82999999995707</v>
      </c>
      <c r="L4722" t="str">
        <f t="shared" si="520"/>
        <v>846,27</v>
      </c>
      <c r="M4722" s="41">
        <f t="shared" si="521"/>
        <v>897.82999999995707</v>
      </c>
    </row>
    <row r="4723" spans="2:13" x14ac:dyDescent="0.2">
      <c r="B4723" s="41">
        <f t="shared" si="515"/>
        <v>10774.079999999485</v>
      </c>
      <c r="C4723" s="41">
        <f>Motor!$E$5</f>
        <v>1900</v>
      </c>
      <c r="D4723" s="41">
        <f>Motor!$E$6</f>
        <v>0</v>
      </c>
      <c r="E4723" s="41">
        <f t="shared" si="516"/>
        <v>12674.079999999485</v>
      </c>
      <c r="F4723" s="41">
        <f t="shared" si="517"/>
        <v>1056.17</v>
      </c>
      <c r="G4723" s="41">
        <f>IF(VLOOKUP(F4723,Constantes!$D$2:$E$11,2,TRUE)=0,+F4723,VLOOKUP(F4723,Constantes!$D$2:$E$11,2,TRUE))</f>
        <v>1097</v>
      </c>
      <c r="H4723" s="41">
        <f>ROUND(+Motor!$D$15*Iteración!G4723,2)</f>
        <v>51.56</v>
      </c>
      <c r="I4723" s="48">
        <f t="shared" si="518"/>
        <v>846.279999999957</v>
      </c>
      <c r="J4723" s="41">
        <f t="shared" si="519"/>
        <v>897.83999999995706</v>
      </c>
      <c r="L4723" t="str">
        <f t="shared" si="520"/>
        <v>846,28</v>
      </c>
      <c r="M4723" s="41">
        <f t="shared" si="521"/>
        <v>897.83999999995706</v>
      </c>
    </row>
    <row r="4724" spans="2:13" x14ac:dyDescent="0.2">
      <c r="B4724" s="41">
        <f t="shared" si="515"/>
        <v>10774.199999999484</v>
      </c>
      <c r="C4724" s="41">
        <f>Motor!$E$5</f>
        <v>1900</v>
      </c>
      <c r="D4724" s="41">
        <f>Motor!$E$6</f>
        <v>0</v>
      </c>
      <c r="E4724" s="41">
        <f t="shared" si="516"/>
        <v>12674.199999999484</v>
      </c>
      <c r="F4724" s="41">
        <f t="shared" si="517"/>
        <v>1056.18</v>
      </c>
      <c r="G4724" s="41">
        <f>IF(VLOOKUP(F4724,Constantes!$D$2:$E$11,2,TRUE)=0,+F4724,VLOOKUP(F4724,Constantes!$D$2:$E$11,2,TRUE))</f>
        <v>1097</v>
      </c>
      <c r="H4724" s="41">
        <f>ROUND(+Motor!$D$15*Iteración!G4724,2)</f>
        <v>51.56</v>
      </c>
      <c r="I4724" s="48">
        <f t="shared" si="518"/>
        <v>846.28999999995699</v>
      </c>
      <c r="J4724" s="41">
        <f t="shared" si="519"/>
        <v>897.84999999995705</v>
      </c>
      <c r="L4724" t="str">
        <f t="shared" si="520"/>
        <v>846,29</v>
      </c>
      <c r="M4724" s="41">
        <f t="shared" si="521"/>
        <v>897.84999999995705</v>
      </c>
    </row>
    <row r="4725" spans="2:13" x14ac:dyDescent="0.2">
      <c r="B4725" s="41">
        <f t="shared" si="515"/>
        <v>10774.319999999485</v>
      </c>
      <c r="C4725" s="41">
        <f>Motor!$E$5</f>
        <v>1900</v>
      </c>
      <c r="D4725" s="41">
        <f>Motor!$E$6</f>
        <v>0</v>
      </c>
      <c r="E4725" s="41">
        <f t="shared" si="516"/>
        <v>12674.319999999485</v>
      </c>
      <c r="F4725" s="41">
        <f t="shared" si="517"/>
        <v>1056.19</v>
      </c>
      <c r="G4725" s="41">
        <f>IF(VLOOKUP(F4725,Constantes!$D$2:$E$11,2,TRUE)=0,+F4725,VLOOKUP(F4725,Constantes!$D$2:$E$11,2,TRUE))</f>
        <v>1097</v>
      </c>
      <c r="H4725" s="41">
        <f>ROUND(+Motor!$D$15*Iteración!G4725,2)</f>
        <v>51.56</v>
      </c>
      <c r="I4725" s="48">
        <f t="shared" si="518"/>
        <v>846.29999999995698</v>
      </c>
      <c r="J4725" s="41">
        <f t="shared" si="519"/>
        <v>897.85999999995704</v>
      </c>
      <c r="L4725" t="str">
        <f t="shared" si="520"/>
        <v>846,30</v>
      </c>
      <c r="M4725" s="41">
        <f t="shared" si="521"/>
        <v>897.85999999995704</v>
      </c>
    </row>
    <row r="4726" spans="2:13" x14ac:dyDescent="0.2">
      <c r="B4726" s="41">
        <f t="shared" si="515"/>
        <v>10774.439999999484</v>
      </c>
      <c r="C4726" s="41">
        <f>Motor!$E$5</f>
        <v>1900</v>
      </c>
      <c r="D4726" s="41">
        <f>Motor!$E$6</f>
        <v>0</v>
      </c>
      <c r="E4726" s="41">
        <f t="shared" si="516"/>
        <v>12674.439999999484</v>
      </c>
      <c r="F4726" s="41">
        <f t="shared" si="517"/>
        <v>1056.2</v>
      </c>
      <c r="G4726" s="41">
        <f>IF(VLOOKUP(F4726,Constantes!$D$2:$E$11,2,TRUE)=0,+F4726,VLOOKUP(F4726,Constantes!$D$2:$E$11,2,TRUE))</f>
        <v>1097</v>
      </c>
      <c r="H4726" s="41">
        <f>ROUND(+Motor!$D$15*Iteración!G4726,2)</f>
        <v>51.56</v>
      </c>
      <c r="I4726" s="48">
        <f t="shared" si="518"/>
        <v>846.30999999995697</v>
      </c>
      <c r="J4726" s="41">
        <f t="shared" si="519"/>
        <v>897.86999999995703</v>
      </c>
      <c r="L4726" t="str">
        <f t="shared" si="520"/>
        <v>846,31</v>
      </c>
      <c r="M4726" s="41">
        <f t="shared" si="521"/>
        <v>897.86999999995703</v>
      </c>
    </row>
    <row r="4727" spans="2:13" x14ac:dyDescent="0.2">
      <c r="B4727" s="41">
        <f t="shared" si="515"/>
        <v>10774.559999999485</v>
      </c>
      <c r="C4727" s="41">
        <f>Motor!$E$5</f>
        <v>1900</v>
      </c>
      <c r="D4727" s="41">
        <f>Motor!$E$6</f>
        <v>0</v>
      </c>
      <c r="E4727" s="41">
        <f t="shared" si="516"/>
        <v>12674.559999999485</v>
      </c>
      <c r="F4727" s="41">
        <f t="shared" si="517"/>
        <v>1056.21</v>
      </c>
      <c r="G4727" s="41">
        <f>IF(VLOOKUP(F4727,Constantes!$D$2:$E$11,2,TRUE)=0,+F4727,VLOOKUP(F4727,Constantes!$D$2:$E$11,2,TRUE))</f>
        <v>1097</v>
      </c>
      <c r="H4727" s="41">
        <f>ROUND(+Motor!$D$15*Iteración!G4727,2)</f>
        <v>51.56</v>
      </c>
      <c r="I4727" s="48">
        <f t="shared" si="518"/>
        <v>846.31999999995696</v>
      </c>
      <c r="J4727" s="41">
        <f t="shared" si="519"/>
        <v>897.87999999995702</v>
      </c>
      <c r="L4727" t="str">
        <f t="shared" si="520"/>
        <v>846,32</v>
      </c>
      <c r="M4727" s="41">
        <f t="shared" si="521"/>
        <v>897.87999999995702</v>
      </c>
    </row>
    <row r="4728" spans="2:13" x14ac:dyDescent="0.2">
      <c r="B4728" s="41">
        <f t="shared" si="515"/>
        <v>10774.679999999484</v>
      </c>
      <c r="C4728" s="41">
        <f>Motor!$E$5</f>
        <v>1900</v>
      </c>
      <c r="D4728" s="41">
        <f>Motor!$E$6</f>
        <v>0</v>
      </c>
      <c r="E4728" s="41">
        <f t="shared" si="516"/>
        <v>12674.679999999484</v>
      </c>
      <c r="F4728" s="41">
        <f t="shared" si="517"/>
        <v>1056.22</v>
      </c>
      <c r="G4728" s="41">
        <f>IF(VLOOKUP(F4728,Constantes!$D$2:$E$11,2,TRUE)=0,+F4728,VLOOKUP(F4728,Constantes!$D$2:$E$11,2,TRUE))</f>
        <v>1097</v>
      </c>
      <c r="H4728" s="41">
        <f>ROUND(+Motor!$D$15*Iteración!G4728,2)</f>
        <v>51.56</v>
      </c>
      <c r="I4728" s="48">
        <f t="shared" si="518"/>
        <v>846.32999999995695</v>
      </c>
      <c r="J4728" s="41">
        <f t="shared" si="519"/>
        <v>897.88999999995701</v>
      </c>
      <c r="L4728" t="str">
        <f t="shared" si="520"/>
        <v>846,33</v>
      </c>
      <c r="M4728" s="41">
        <f t="shared" si="521"/>
        <v>897.88999999995701</v>
      </c>
    </row>
    <row r="4729" spans="2:13" x14ac:dyDescent="0.2">
      <c r="B4729" s="41">
        <f t="shared" si="515"/>
        <v>10774.799999999484</v>
      </c>
      <c r="C4729" s="41">
        <f>Motor!$E$5</f>
        <v>1900</v>
      </c>
      <c r="D4729" s="41">
        <f>Motor!$E$6</f>
        <v>0</v>
      </c>
      <c r="E4729" s="41">
        <f t="shared" si="516"/>
        <v>12674.799999999484</v>
      </c>
      <c r="F4729" s="41">
        <f t="shared" si="517"/>
        <v>1056.23</v>
      </c>
      <c r="G4729" s="41">
        <f>IF(VLOOKUP(F4729,Constantes!$D$2:$E$11,2,TRUE)=0,+F4729,VLOOKUP(F4729,Constantes!$D$2:$E$11,2,TRUE))</f>
        <v>1097</v>
      </c>
      <c r="H4729" s="41">
        <f>ROUND(+Motor!$D$15*Iteración!G4729,2)</f>
        <v>51.56</v>
      </c>
      <c r="I4729" s="48">
        <f t="shared" si="518"/>
        <v>846.33999999995694</v>
      </c>
      <c r="J4729" s="41">
        <f t="shared" si="519"/>
        <v>897.899999999957</v>
      </c>
      <c r="L4729" t="str">
        <f t="shared" si="520"/>
        <v>846,34</v>
      </c>
      <c r="M4729" s="41">
        <f t="shared" si="521"/>
        <v>897.899999999957</v>
      </c>
    </row>
    <row r="4730" spans="2:13" x14ac:dyDescent="0.2">
      <c r="B4730" s="41">
        <f t="shared" si="515"/>
        <v>10774.919999999483</v>
      </c>
      <c r="C4730" s="41">
        <f>Motor!$E$5</f>
        <v>1900</v>
      </c>
      <c r="D4730" s="41">
        <f>Motor!$E$6</f>
        <v>0</v>
      </c>
      <c r="E4730" s="41">
        <f t="shared" si="516"/>
        <v>12674.919999999483</v>
      </c>
      <c r="F4730" s="41">
        <f t="shared" si="517"/>
        <v>1056.24</v>
      </c>
      <c r="G4730" s="41">
        <f>IF(VLOOKUP(F4730,Constantes!$D$2:$E$11,2,TRUE)=0,+F4730,VLOOKUP(F4730,Constantes!$D$2:$E$11,2,TRUE))</f>
        <v>1097</v>
      </c>
      <c r="H4730" s="41">
        <f>ROUND(+Motor!$D$15*Iteración!G4730,2)</f>
        <v>51.56</v>
      </c>
      <c r="I4730" s="48">
        <f t="shared" si="518"/>
        <v>846.34999999995694</v>
      </c>
      <c r="J4730" s="41">
        <f t="shared" si="519"/>
        <v>897.90999999995699</v>
      </c>
      <c r="L4730" t="str">
        <f t="shared" si="520"/>
        <v>846,35</v>
      </c>
      <c r="M4730" s="41">
        <f t="shared" si="521"/>
        <v>897.90999999995699</v>
      </c>
    </row>
    <row r="4731" spans="2:13" x14ac:dyDescent="0.2">
      <c r="B4731" s="41">
        <f t="shared" si="515"/>
        <v>10775.039999999484</v>
      </c>
      <c r="C4731" s="41">
        <f>Motor!$E$5</f>
        <v>1900</v>
      </c>
      <c r="D4731" s="41">
        <f>Motor!$E$6</f>
        <v>0</v>
      </c>
      <c r="E4731" s="41">
        <f t="shared" si="516"/>
        <v>12675.039999999484</v>
      </c>
      <c r="F4731" s="41">
        <f t="shared" si="517"/>
        <v>1056.25</v>
      </c>
      <c r="G4731" s="41">
        <f>IF(VLOOKUP(F4731,Constantes!$D$2:$E$11,2,TRUE)=0,+F4731,VLOOKUP(F4731,Constantes!$D$2:$E$11,2,TRUE))</f>
        <v>1097</v>
      </c>
      <c r="H4731" s="41">
        <f>ROUND(+Motor!$D$15*Iteración!G4731,2)</f>
        <v>51.56</v>
      </c>
      <c r="I4731" s="48">
        <f t="shared" si="518"/>
        <v>846.35999999995693</v>
      </c>
      <c r="J4731" s="41">
        <f t="shared" si="519"/>
        <v>897.91999999995699</v>
      </c>
      <c r="L4731" t="str">
        <f t="shared" si="520"/>
        <v>846,36</v>
      </c>
      <c r="M4731" s="41">
        <f t="shared" si="521"/>
        <v>897.91999999995699</v>
      </c>
    </row>
    <row r="4732" spans="2:13" x14ac:dyDescent="0.2">
      <c r="B4732" s="41">
        <f t="shared" si="515"/>
        <v>10775.159999999483</v>
      </c>
      <c r="C4732" s="41">
        <f>Motor!$E$5</f>
        <v>1900</v>
      </c>
      <c r="D4732" s="41">
        <f>Motor!$E$6</f>
        <v>0</v>
      </c>
      <c r="E4732" s="41">
        <f t="shared" si="516"/>
        <v>12675.159999999483</v>
      </c>
      <c r="F4732" s="41">
        <f t="shared" si="517"/>
        <v>1056.26</v>
      </c>
      <c r="G4732" s="41">
        <f>IF(VLOOKUP(F4732,Constantes!$D$2:$E$11,2,TRUE)=0,+F4732,VLOOKUP(F4732,Constantes!$D$2:$E$11,2,TRUE))</f>
        <v>1097</v>
      </c>
      <c r="H4732" s="41">
        <f>ROUND(+Motor!$D$15*Iteración!G4732,2)</f>
        <v>51.56</v>
      </c>
      <c r="I4732" s="48">
        <f t="shared" si="518"/>
        <v>846.36999999995692</v>
      </c>
      <c r="J4732" s="41">
        <f t="shared" si="519"/>
        <v>897.92999999995698</v>
      </c>
      <c r="L4732" t="str">
        <f t="shared" si="520"/>
        <v>846,37</v>
      </c>
      <c r="M4732" s="41">
        <f t="shared" si="521"/>
        <v>897.92999999995698</v>
      </c>
    </row>
    <row r="4733" spans="2:13" x14ac:dyDescent="0.2">
      <c r="B4733" s="41">
        <f t="shared" si="515"/>
        <v>10775.279999999484</v>
      </c>
      <c r="C4733" s="41">
        <f>Motor!$E$5</f>
        <v>1900</v>
      </c>
      <c r="D4733" s="41">
        <f>Motor!$E$6</f>
        <v>0</v>
      </c>
      <c r="E4733" s="41">
        <f t="shared" si="516"/>
        <v>12675.279999999484</v>
      </c>
      <c r="F4733" s="41">
        <f t="shared" si="517"/>
        <v>1056.27</v>
      </c>
      <c r="G4733" s="41">
        <f>IF(VLOOKUP(F4733,Constantes!$D$2:$E$11,2,TRUE)=0,+F4733,VLOOKUP(F4733,Constantes!$D$2:$E$11,2,TRUE))</f>
        <v>1097</v>
      </c>
      <c r="H4733" s="41">
        <f>ROUND(+Motor!$D$15*Iteración!G4733,2)</f>
        <v>51.56</v>
      </c>
      <c r="I4733" s="48">
        <f t="shared" si="518"/>
        <v>846.37999999995691</v>
      </c>
      <c r="J4733" s="41">
        <f t="shared" si="519"/>
        <v>897.93999999995697</v>
      </c>
      <c r="L4733" t="str">
        <f t="shared" si="520"/>
        <v>846,38</v>
      </c>
      <c r="M4733" s="41">
        <f t="shared" si="521"/>
        <v>897.93999999995697</v>
      </c>
    </row>
    <row r="4734" spans="2:13" x14ac:dyDescent="0.2">
      <c r="B4734" s="41">
        <f t="shared" si="515"/>
        <v>10775.399999999483</v>
      </c>
      <c r="C4734" s="41">
        <f>Motor!$E$5</f>
        <v>1900</v>
      </c>
      <c r="D4734" s="41">
        <f>Motor!$E$6</f>
        <v>0</v>
      </c>
      <c r="E4734" s="41">
        <f t="shared" si="516"/>
        <v>12675.399999999483</v>
      </c>
      <c r="F4734" s="41">
        <f t="shared" si="517"/>
        <v>1056.28</v>
      </c>
      <c r="G4734" s="41">
        <f>IF(VLOOKUP(F4734,Constantes!$D$2:$E$11,2,TRUE)=0,+F4734,VLOOKUP(F4734,Constantes!$D$2:$E$11,2,TRUE))</f>
        <v>1097</v>
      </c>
      <c r="H4734" s="41">
        <f>ROUND(+Motor!$D$15*Iteración!G4734,2)</f>
        <v>51.56</v>
      </c>
      <c r="I4734" s="48">
        <f t="shared" si="518"/>
        <v>846.3899999999569</v>
      </c>
      <c r="J4734" s="41">
        <f t="shared" si="519"/>
        <v>897.94999999995696</v>
      </c>
      <c r="L4734" t="str">
        <f t="shared" si="520"/>
        <v>846,39</v>
      </c>
      <c r="M4734" s="41">
        <f t="shared" si="521"/>
        <v>897.94999999995696</v>
      </c>
    </row>
    <row r="4735" spans="2:13" x14ac:dyDescent="0.2">
      <c r="B4735" s="41">
        <f t="shared" si="515"/>
        <v>10775.519999999484</v>
      </c>
      <c r="C4735" s="41">
        <f>Motor!$E$5</f>
        <v>1900</v>
      </c>
      <c r="D4735" s="41">
        <f>Motor!$E$6</f>
        <v>0</v>
      </c>
      <c r="E4735" s="41">
        <f t="shared" si="516"/>
        <v>12675.519999999484</v>
      </c>
      <c r="F4735" s="41">
        <f t="shared" si="517"/>
        <v>1056.29</v>
      </c>
      <c r="G4735" s="41">
        <f>IF(VLOOKUP(F4735,Constantes!$D$2:$E$11,2,TRUE)=0,+F4735,VLOOKUP(F4735,Constantes!$D$2:$E$11,2,TRUE))</f>
        <v>1097</v>
      </c>
      <c r="H4735" s="41">
        <f>ROUND(+Motor!$D$15*Iteración!G4735,2)</f>
        <v>51.56</v>
      </c>
      <c r="I4735" s="48">
        <f t="shared" si="518"/>
        <v>846.39999999995689</v>
      </c>
      <c r="J4735" s="41">
        <f t="shared" si="519"/>
        <v>897.95999999995695</v>
      </c>
      <c r="L4735" t="str">
        <f t="shared" si="520"/>
        <v>846,40</v>
      </c>
      <c r="M4735" s="41">
        <f t="shared" si="521"/>
        <v>897.95999999995695</v>
      </c>
    </row>
    <row r="4736" spans="2:13" x14ac:dyDescent="0.2">
      <c r="B4736" s="41">
        <f t="shared" si="515"/>
        <v>10775.639999999483</v>
      </c>
      <c r="C4736" s="41">
        <f>Motor!$E$5</f>
        <v>1900</v>
      </c>
      <c r="D4736" s="41">
        <f>Motor!$E$6</f>
        <v>0</v>
      </c>
      <c r="E4736" s="41">
        <f t="shared" si="516"/>
        <v>12675.639999999483</v>
      </c>
      <c r="F4736" s="41">
        <f t="shared" si="517"/>
        <v>1056.3</v>
      </c>
      <c r="G4736" s="41">
        <f>IF(VLOOKUP(F4736,Constantes!$D$2:$E$11,2,TRUE)=0,+F4736,VLOOKUP(F4736,Constantes!$D$2:$E$11,2,TRUE))</f>
        <v>1097</v>
      </c>
      <c r="H4736" s="41">
        <f>ROUND(+Motor!$D$15*Iteración!G4736,2)</f>
        <v>51.56</v>
      </c>
      <c r="I4736" s="48">
        <f t="shared" si="518"/>
        <v>846.40999999995688</v>
      </c>
      <c r="J4736" s="41">
        <f t="shared" si="519"/>
        <v>897.96999999995694</v>
      </c>
      <c r="L4736" t="str">
        <f t="shared" si="520"/>
        <v>846,41</v>
      </c>
      <c r="M4736" s="41">
        <f t="shared" si="521"/>
        <v>897.96999999995694</v>
      </c>
    </row>
    <row r="4737" spans="2:13" x14ac:dyDescent="0.2">
      <c r="B4737" s="41">
        <f t="shared" si="515"/>
        <v>10775.759999999484</v>
      </c>
      <c r="C4737" s="41">
        <f>Motor!$E$5</f>
        <v>1900</v>
      </c>
      <c r="D4737" s="41">
        <f>Motor!$E$6</f>
        <v>0</v>
      </c>
      <c r="E4737" s="41">
        <f t="shared" si="516"/>
        <v>12675.759999999484</v>
      </c>
      <c r="F4737" s="41">
        <f t="shared" si="517"/>
        <v>1056.31</v>
      </c>
      <c r="G4737" s="41">
        <f>IF(VLOOKUP(F4737,Constantes!$D$2:$E$11,2,TRUE)=0,+F4737,VLOOKUP(F4737,Constantes!$D$2:$E$11,2,TRUE))</f>
        <v>1097</v>
      </c>
      <c r="H4737" s="41">
        <f>ROUND(+Motor!$D$15*Iteración!G4737,2)</f>
        <v>51.56</v>
      </c>
      <c r="I4737" s="48">
        <f t="shared" si="518"/>
        <v>846.41999999995687</v>
      </c>
      <c r="J4737" s="41">
        <f t="shared" si="519"/>
        <v>897.97999999995693</v>
      </c>
      <c r="L4737" t="str">
        <f t="shared" si="520"/>
        <v>846,42</v>
      </c>
      <c r="M4737" s="41">
        <f t="shared" si="521"/>
        <v>897.97999999995693</v>
      </c>
    </row>
    <row r="4738" spans="2:13" x14ac:dyDescent="0.2">
      <c r="B4738" s="41">
        <f t="shared" si="515"/>
        <v>10775.879999999483</v>
      </c>
      <c r="C4738" s="41">
        <f>Motor!$E$5</f>
        <v>1900</v>
      </c>
      <c r="D4738" s="41">
        <f>Motor!$E$6</f>
        <v>0</v>
      </c>
      <c r="E4738" s="41">
        <f t="shared" si="516"/>
        <v>12675.879999999483</v>
      </c>
      <c r="F4738" s="41">
        <f t="shared" si="517"/>
        <v>1056.32</v>
      </c>
      <c r="G4738" s="41">
        <f>IF(VLOOKUP(F4738,Constantes!$D$2:$E$11,2,TRUE)=0,+F4738,VLOOKUP(F4738,Constantes!$D$2:$E$11,2,TRUE))</f>
        <v>1097</v>
      </c>
      <c r="H4738" s="41">
        <f>ROUND(+Motor!$D$15*Iteración!G4738,2)</f>
        <v>51.56</v>
      </c>
      <c r="I4738" s="48">
        <f t="shared" si="518"/>
        <v>846.42999999995686</v>
      </c>
      <c r="J4738" s="41">
        <f t="shared" si="519"/>
        <v>897.98999999995692</v>
      </c>
      <c r="L4738" t="str">
        <f t="shared" si="520"/>
        <v>846,43</v>
      </c>
      <c r="M4738" s="41">
        <f t="shared" si="521"/>
        <v>897.98999999995692</v>
      </c>
    </row>
    <row r="4739" spans="2:13" x14ac:dyDescent="0.2">
      <c r="B4739" s="41">
        <f t="shared" si="515"/>
        <v>10775.999999999483</v>
      </c>
      <c r="C4739" s="41">
        <f>Motor!$E$5</f>
        <v>1900</v>
      </c>
      <c r="D4739" s="41">
        <f>Motor!$E$6</f>
        <v>0</v>
      </c>
      <c r="E4739" s="41">
        <f t="shared" si="516"/>
        <v>12675.999999999483</v>
      </c>
      <c r="F4739" s="41">
        <f t="shared" si="517"/>
        <v>1056.33</v>
      </c>
      <c r="G4739" s="41">
        <f>IF(VLOOKUP(F4739,Constantes!$D$2:$E$11,2,TRUE)=0,+F4739,VLOOKUP(F4739,Constantes!$D$2:$E$11,2,TRUE))</f>
        <v>1097</v>
      </c>
      <c r="H4739" s="41">
        <f>ROUND(+Motor!$D$15*Iteración!G4739,2)</f>
        <v>51.56</v>
      </c>
      <c r="I4739" s="48">
        <f t="shared" si="518"/>
        <v>846.43999999995685</v>
      </c>
      <c r="J4739" s="41">
        <f t="shared" si="519"/>
        <v>897.99999999995691</v>
      </c>
      <c r="L4739" t="str">
        <f t="shared" si="520"/>
        <v>846,44</v>
      </c>
      <c r="M4739" s="41">
        <f t="shared" si="521"/>
        <v>897.99999999995691</v>
      </c>
    </row>
    <row r="4740" spans="2:13" x14ac:dyDescent="0.2">
      <c r="B4740" s="41">
        <f t="shared" ref="B4740:B4803" si="522">+J4740*12</f>
        <v>10776.119999999482</v>
      </c>
      <c r="C4740" s="41">
        <f>Motor!$E$5</f>
        <v>1900</v>
      </c>
      <c r="D4740" s="41">
        <f>Motor!$E$6</f>
        <v>0</v>
      </c>
      <c r="E4740" s="41">
        <f t="shared" si="516"/>
        <v>12676.119999999482</v>
      </c>
      <c r="F4740" s="41">
        <f t="shared" si="517"/>
        <v>1056.3399999999999</v>
      </c>
      <c r="G4740" s="41">
        <f>IF(VLOOKUP(F4740,Constantes!$D$2:$E$11,2,TRUE)=0,+F4740,VLOOKUP(F4740,Constantes!$D$2:$E$11,2,TRUE))</f>
        <v>1097</v>
      </c>
      <c r="H4740" s="41">
        <f>ROUND(+Motor!$D$15*Iteración!G4740,2)</f>
        <v>51.56</v>
      </c>
      <c r="I4740" s="48">
        <f t="shared" si="518"/>
        <v>846.44999999995684</v>
      </c>
      <c r="J4740" s="41">
        <f t="shared" si="519"/>
        <v>898.0099999999569</v>
      </c>
      <c r="L4740" t="str">
        <f t="shared" si="520"/>
        <v>846,45</v>
      </c>
      <c r="M4740" s="41">
        <f t="shared" si="521"/>
        <v>898.0099999999569</v>
      </c>
    </row>
    <row r="4741" spans="2:13" x14ac:dyDescent="0.2">
      <c r="B4741" s="41">
        <f t="shared" si="522"/>
        <v>10776.239999999483</v>
      </c>
      <c r="C4741" s="41">
        <f>Motor!$E$5</f>
        <v>1900</v>
      </c>
      <c r="D4741" s="41">
        <f>Motor!$E$6</f>
        <v>0</v>
      </c>
      <c r="E4741" s="41">
        <f t="shared" ref="E4741:E4804" si="523">SUM(B4741:D4741)</f>
        <v>12676.239999999483</v>
      </c>
      <c r="F4741" s="41">
        <f t="shared" ref="F4741:F4804" si="524">ROUND(+E4741/12,2)</f>
        <v>1056.3499999999999</v>
      </c>
      <c r="G4741" s="41">
        <f>IF(VLOOKUP(F4741,Constantes!$D$2:$E$11,2,TRUE)=0,+F4741,VLOOKUP(F4741,Constantes!$D$2:$E$11,2,TRUE))</f>
        <v>1097</v>
      </c>
      <c r="H4741" s="41">
        <f>ROUND(+Motor!$D$15*Iteración!G4741,2)</f>
        <v>51.56</v>
      </c>
      <c r="I4741" s="48">
        <f t="shared" ref="I4741:I4804" si="525">+J4741-H4741</f>
        <v>846.45999999995684</v>
      </c>
      <c r="J4741" s="41">
        <f t="shared" ref="J4741:J4804" si="526">+J4740+$J$1</f>
        <v>898.01999999995689</v>
      </c>
      <c r="L4741" t="str">
        <f t="shared" si="520"/>
        <v>846,46</v>
      </c>
      <c r="M4741" s="41">
        <f t="shared" si="521"/>
        <v>898.01999999995689</v>
      </c>
    </row>
    <row r="4742" spans="2:13" x14ac:dyDescent="0.2">
      <c r="B4742" s="41">
        <f t="shared" si="522"/>
        <v>10776.359999999482</v>
      </c>
      <c r="C4742" s="41">
        <f>Motor!$E$5</f>
        <v>1900</v>
      </c>
      <c r="D4742" s="41">
        <f>Motor!$E$6</f>
        <v>0</v>
      </c>
      <c r="E4742" s="41">
        <f t="shared" si="523"/>
        <v>12676.359999999482</v>
      </c>
      <c r="F4742" s="41">
        <f t="shared" si="524"/>
        <v>1056.3599999999999</v>
      </c>
      <c r="G4742" s="41">
        <f>IF(VLOOKUP(F4742,Constantes!$D$2:$E$11,2,TRUE)=0,+F4742,VLOOKUP(F4742,Constantes!$D$2:$E$11,2,TRUE))</f>
        <v>1097</v>
      </c>
      <c r="H4742" s="41">
        <f>ROUND(+Motor!$D$15*Iteración!G4742,2)</f>
        <v>51.56</v>
      </c>
      <c r="I4742" s="48">
        <f t="shared" si="525"/>
        <v>846.46999999995683</v>
      </c>
      <c r="J4742" s="41">
        <f t="shared" si="526"/>
        <v>898.02999999995689</v>
      </c>
      <c r="L4742" t="str">
        <f t="shared" si="520"/>
        <v>846,47</v>
      </c>
      <c r="M4742" s="41">
        <f t="shared" si="521"/>
        <v>898.02999999995689</v>
      </c>
    </row>
    <row r="4743" spans="2:13" x14ac:dyDescent="0.2">
      <c r="B4743" s="41">
        <f t="shared" si="522"/>
        <v>10776.479999999483</v>
      </c>
      <c r="C4743" s="41">
        <f>Motor!$E$5</f>
        <v>1900</v>
      </c>
      <c r="D4743" s="41">
        <f>Motor!$E$6</f>
        <v>0</v>
      </c>
      <c r="E4743" s="41">
        <f t="shared" si="523"/>
        <v>12676.479999999483</v>
      </c>
      <c r="F4743" s="41">
        <f t="shared" si="524"/>
        <v>1056.3699999999999</v>
      </c>
      <c r="G4743" s="41">
        <f>IF(VLOOKUP(F4743,Constantes!$D$2:$E$11,2,TRUE)=0,+F4743,VLOOKUP(F4743,Constantes!$D$2:$E$11,2,TRUE))</f>
        <v>1097</v>
      </c>
      <c r="H4743" s="41">
        <f>ROUND(+Motor!$D$15*Iteración!G4743,2)</f>
        <v>51.56</v>
      </c>
      <c r="I4743" s="48">
        <f t="shared" si="525"/>
        <v>846.47999999995682</v>
      </c>
      <c r="J4743" s="41">
        <f t="shared" si="526"/>
        <v>898.03999999995688</v>
      </c>
      <c r="L4743" t="str">
        <f t="shared" si="520"/>
        <v>846,48</v>
      </c>
      <c r="M4743" s="41">
        <f t="shared" si="521"/>
        <v>898.03999999995688</v>
      </c>
    </row>
    <row r="4744" spans="2:13" x14ac:dyDescent="0.2">
      <c r="B4744" s="41">
        <f t="shared" si="522"/>
        <v>10776.599999999482</v>
      </c>
      <c r="C4744" s="41">
        <f>Motor!$E$5</f>
        <v>1900</v>
      </c>
      <c r="D4744" s="41">
        <f>Motor!$E$6</f>
        <v>0</v>
      </c>
      <c r="E4744" s="41">
        <f t="shared" si="523"/>
        <v>12676.599999999482</v>
      </c>
      <c r="F4744" s="41">
        <f t="shared" si="524"/>
        <v>1056.3800000000001</v>
      </c>
      <c r="G4744" s="41">
        <f>IF(VLOOKUP(F4744,Constantes!$D$2:$E$11,2,TRUE)=0,+F4744,VLOOKUP(F4744,Constantes!$D$2:$E$11,2,TRUE))</f>
        <v>1097</v>
      </c>
      <c r="H4744" s="41">
        <f>ROUND(+Motor!$D$15*Iteración!G4744,2)</f>
        <v>51.56</v>
      </c>
      <c r="I4744" s="48">
        <f t="shared" si="525"/>
        <v>846.48999999995681</v>
      </c>
      <c r="J4744" s="41">
        <f t="shared" si="526"/>
        <v>898.04999999995687</v>
      </c>
      <c r="L4744" t="str">
        <f t="shared" si="520"/>
        <v>846,49</v>
      </c>
      <c r="M4744" s="41">
        <f t="shared" si="521"/>
        <v>898.04999999995687</v>
      </c>
    </row>
    <row r="4745" spans="2:13" x14ac:dyDescent="0.2">
      <c r="B4745" s="41">
        <f t="shared" si="522"/>
        <v>10776.719999999483</v>
      </c>
      <c r="C4745" s="41">
        <f>Motor!$E$5</f>
        <v>1900</v>
      </c>
      <c r="D4745" s="41">
        <f>Motor!$E$6</f>
        <v>0</v>
      </c>
      <c r="E4745" s="41">
        <f t="shared" si="523"/>
        <v>12676.719999999483</v>
      </c>
      <c r="F4745" s="41">
        <f t="shared" si="524"/>
        <v>1056.3900000000001</v>
      </c>
      <c r="G4745" s="41">
        <f>IF(VLOOKUP(F4745,Constantes!$D$2:$E$11,2,TRUE)=0,+F4745,VLOOKUP(F4745,Constantes!$D$2:$E$11,2,TRUE))</f>
        <v>1097</v>
      </c>
      <c r="H4745" s="41">
        <f>ROUND(+Motor!$D$15*Iteración!G4745,2)</f>
        <v>51.56</v>
      </c>
      <c r="I4745" s="48">
        <f t="shared" si="525"/>
        <v>846.4999999999568</v>
      </c>
      <c r="J4745" s="41">
        <f t="shared" si="526"/>
        <v>898.05999999995686</v>
      </c>
      <c r="L4745" t="str">
        <f t="shared" si="520"/>
        <v>846,50</v>
      </c>
      <c r="M4745" s="41">
        <f t="shared" si="521"/>
        <v>898.05999999995686</v>
      </c>
    </row>
    <row r="4746" spans="2:13" x14ac:dyDescent="0.2">
      <c r="B4746" s="41">
        <f t="shared" si="522"/>
        <v>10776.839999999482</v>
      </c>
      <c r="C4746" s="41">
        <f>Motor!$E$5</f>
        <v>1900</v>
      </c>
      <c r="D4746" s="41">
        <f>Motor!$E$6</f>
        <v>0</v>
      </c>
      <c r="E4746" s="41">
        <f t="shared" si="523"/>
        <v>12676.839999999482</v>
      </c>
      <c r="F4746" s="41">
        <f t="shared" si="524"/>
        <v>1056.4000000000001</v>
      </c>
      <c r="G4746" s="41">
        <f>IF(VLOOKUP(F4746,Constantes!$D$2:$E$11,2,TRUE)=0,+F4746,VLOOKUP(F4746,Constantes!$D$2:$E$11,2,TRUE))</f>
        <v>1097</v>
      </c>
      <c r="H4746" s="41">
        <f>ROUND(+Motor!$D$15*Iteración!G4746,2)</f>
        <v>51.56</v>
      </c>
      <c r="I4746" s="48">
        <f t="shared" si="525"/>
        <v>846.50999999995679</v>
      </c>
      <c r="J4746" s="41">
        <f t="shared" si="526"/>
        <v>898.06999999995685</v>
      </c>
      <c r="L4746" t="str">
        <f t="shared" si="520"/>
        <v>846,51</v>
      </c>
      <c r="M4746" s="41">
        <f t="shared" si="521"/>
        <v>898.06999999995685</v>
      </c>
    </row>
    <row r="4747" spans="2:13" x14ac:dyDescent="0.2">
      <c r="B4747" s="41">
        <f t="shared" si="522"/>
        <v>10776.959999999483</v>
      </c>
      <c r="C4747" s="41">
        <f>Motor!$E$5</f>
        <v>1900</v>
      </c>
      <c r="D4747" s="41">
        <f>Motor!$E$6</f>
        <v>0</v>
      </c>
      <c r="E4747" s="41">
        <f t="shared" si="523"/>
        <v>12676.959999999483</v>
      </c>
      <c r="F4747" s="41">
        <f t="shared" si="524"/>
        <v>1056.4100000000001</v>
      </c>
      <c r="G4747" s="41">
        <f>IF(VLOOKUP(F4747,Constantes!$D$2:$E$11,2,TRUE)=0,+F4747,VLOOKUP(F4747,Constantes!$D$2:$E$11,2,TRUE))</f>
        <v>1097</v>
      </c>
      <c r="H4747" s="41">
        <f>ROUND(+Motor!$D$15*Iteración!G4747,2)</f>
        <v>51.56</v>
      </c>
      <c r="I4747" s="48">
        <f t="shared" si="525"/>
        <v>846.51999999995678</v>
      </c>
      <c r="J4747" s="41">
        <f t="shared" si="526"/>
        <v>898.07999999995684</v>
      </c>
      <c r="L4747" t="str">
        <f t="shared" si="520"/>
        <v>846,52</v>
      </c>
      <c r="M4747" s="41">
        <f t="shared" si="521"/>
        <v>898.07999999995684</v>
      </c>
    </row>
    <row r="4748" spans="2:13" x14ac:dyDescent="0.2">
      <c r="B4748" s="41">
        <f t="shared" si="522"/>
        <v>10777.079999999482</v>
      </c>
      <c r="C4748" s="41">
        <f>Motor!$E$5</f>
        <v>1900</v>
      </c>
      <c r="D4748" s="41">
        <f>Motor!$E$6</f>
        <v>0</v>
      </c>
      <c r="E4748" s="41">
        <f t="shared" si="523"/>
        <v>12677.079999999482</v>
      </c>
      <c r="F4748" s="41">
        <f t="shared" si="524"/>
        <v>1056.42</v>
      </c>
      <c r="G4748" s="41">
        <f>IF(VLOOKUP(F4748,Constantes!$D$2:$E$11,2,TRUE)=0,+F4748,VLOOKUP(F4748,Constantes!$D$2:$E$11,2,TRUE))</f>
        <v>1097</v>
      </c>
      <c r="H4748" s="41">
        <f>ROUND(+Motor!$D$15*Iteración!G4748,2)</f>
        <v>51.56</v>
      </c>
      <c r="I4748" s="48">
        <f t="shared" si="525"/>
        <v>846.52999999995677</v>
      </c>
      <c r="J4748" s="41">
        <f t="shared" si="526"/>
        <v>898.08999999995683</v>
      </c>
      <c r="L4748" t="str">
        <f t="shared" si="520"/>
        <v>846,53</v>
      </c>
      <c r="M4748" s="41">
        <f t="shared" si="521"/>
        <v>898.08999999995683</v>
      </c>
    </row>
    <row r="4749" spans="2:13" x14ac:dyDescent="0.2">
      <c r="B4749" s="41">
        <f t="shared" si="522"/>
        <v>10777.199999999482</v>
      </c>
      <c r="C4749" s="41">
        <f>Motor!$E$5</f>
        <v>1900</v>
      </c>
      <c r="D4749" s="41">
        <f>Motor!$E$6</f>
        <v>0</v>
      </c>
      <c r="E4749" s="41">
        <f t="shared" si="523"/>
        <v>12677.199999999482</v>
      </c>
      <c r="F4749" s="41">
        <f t="shared" si="524"/>
        <v>1056.43</v>
      </c>
      <c r="G4749" s="41">
        <f>IF(VLOOKUP(F4749,Constantes!$D$2:$E$11,2,TRUE)=0,+F4749,VLOOKUP(F4749,Constantes!$D$2:$E$11,2,TRUE))</f>
        <v>1097</v>
      </c>
      <c r="H4749" s="41">
        <f>ROUND(+Motor!$D$15*Iteración!G4749,2)</f>
        <v>51.56</v>
      </c>
      <c r="I4749" s="48">
        <f t="shared" si="525"/>
        <v>846.53999999995676</v>
      </c>
      <c r="J4749" s="41">
        <f t="shared" si="526"/>
        <v>898.09999999995682</v>
      </c>
      <c r="L4749" t="str">
        <f t="shared" si="520"/>
        <v>846,54</v>
      </c>
      <c r="M4749" s="41">
        <f t="shared" si="521"/>
        <v>898.09999999995682</v>
      </c>
    </row>
    <row r="4750" spans="2:13" x14ac:dyDescent="0.2">
      <c r="B4750" s="41">
        <f t="shared" si="522"/>
        <v>10777.319999999481</v>
      </c>
      <c r="C4750" s="41">
        <f>Motor!$E$5</f>
        <v>1900</v>
      </c>
      <c r="D4750" s="41">
        <f>Motor!$E$6</f>
        <v>0</v>
      </c>
      <c r="E4750" s="41">
        <f t="shared" si="523"/>
        <v>12677.319999999481</v>
      </c>
      <c r="F4750" s="41">
        <f t="shared" si="524"/>
        <v>1056.44</v>
      </c>
      <c r="G4750" s="41">
        <f>IF(VLOOKUP(F4750,Constantes!$D$2:$E$11,2,TRUE)=0,+F4750,VLOOKUP(F4750,Constantes!$D$2:$E$11,2,TRUE))</f>
        <v>1097</v>
      </c>
      <c r="H4750" s="41">
        <f>ROUND(+Motor!$D$15*Iteración!G4750,2)</f>
        <v>51.56</v>
      </c>
      <c r="I4750" s="48">
        <f t="shared" si="525"/>
        <v>846.54999999995675</v>
      </c>
      <c r="J4750" s="41">
        <f t="shared" si="526"/>
        <v>898.10999999995681</v>
      </c>
      <c r="L4750" t="str">
        <f t="shared" si="520"/>
        <v>846,55</v>
      </c>
      <c r="M4750" s="41">
        <f t="shared" si="521"/>
        <v>898.10999999995681</v>
      </c>
    </row>
    <row r="4751" spans="2:13" x14ac:dyDescent="0.2">
      <c r="B4751" s="41">
        <f t="shared" si="522"/>
        <v>10777.439999999482</v>
      </c>
      <c r="C4751" s="41">
        <f>Motor!$E$5</f>
        <v>1900</v>
      </c>
      <c r="D4751" s="41">
        <f>Motor!$E$6</f>
        <v>0</v>
      </c>
      <c r="E4751" s="41">
        <f t="shared" si="523"/>
        <v>12677.439999999482</v>
      </c>
      <c r="F4751" s="41">
        <f t="shared" si="524"/>
        <v>1056.45</v>
      </c>
      <c r="G4751" s="41">
        <f>IF(VLOOKUP(F4751,Constantes!$D$2:$E$11,2,TRUE)=0,+F4751,VLOOKUP(F4751,Constantes!$D$2:$E$11,2,TRUE))</f>
        <v>1097</v>
      </c>
      <c r="H4751" s="41">
        <f>ROUND(+Motor!$D$15*Iteración!G4751,2)</f>
        <v>51.56</v>
      </c>
      <c r="I4751" s="48">
        <f t="shared" si="525"/>
        <v>846.55999999995674</v>
      </c>
      <c r="J4751" s="41">
        <f t="shared" si="526"/>
        <v>898.1199999999568</v>
      </c>
      <c r="L4751" t="str">
        <f t="shared" si="520"/>
        <v>846,56</v>
      </c>
      <c r="M4751" s="41">
        <f t="shared" si="521"/>
        <v>898.1199999999568</v>
      </c>
    </row>
    <row r="4752" spans="2:13" x14ac:dyDescent="0.2">
      <c r="B4752" s="41">
        <f t="shared" si="522"/>
        <v>10777.559999999481</v>
      </c>
      <c r="C4752" s="41">
        <f>Motor!$E$5</f>
        <v>1900</v>
      </c>
      <c r="D4752" s="41">
        <f>Motor!$E$6</f>
        <v>0</v>
      </c>
      <c r="E4752" s="41">
        <f t="shared" si="523"/>
        <v>12677.559999999481</v>
      </c>
      <c r="F4752" s="41">
        <f t="shared" si="524"/>
        <v>1056.46</v>
      </c>
      <c r="G4752" s="41">
        <f>IF(VLOOKUP(F4752,Constantes!$D$2:$E$11,2,TRUE)=0,+F4752,VLOOKUP(F4752,Constantes!$D$2:$E$11,2,TRUE))</f>
        <v>1097</v>
      </c>
      <c r="H4752" s="41">
        <f>ROUND(+Motor!$D$15*Iteración!G4752,2)</f>
        <v>51.56</v>
      </c>
      <c r="I4752" s="48">
        <f t="shared" si="525"/>
        <v>846.56999999995674</v>
      </c>
      <c r="J4752" s="41">
        <f t="shared" si="526"/>
        <v>898.12999999995679</v>
      </c>
      <c r="L4752" t="str">
        <f t="shared" si="520"/>
        <v>846,57</v>
      </c>
      <c r="M4752" s="41">
        <f t="shared" si="521"/>
        <v>898.12999999995679</v>
      </c>
    </row>
    <row r="4753" spans="2:13" x14ac:dyDescent="0.2">
      <c r="B4753" s="41">
        <f t="shared" si="522"/>
        <v>10777.679999999482</v>
      </c>
      <c r="C4753" s="41">
        <f>Motor!$E$5</f>
        <v>1900</v>
      </c>
      <c r="D4753" s="41">
        <f>Motor!$E$6</f>
        <v>0</v>
      </c>
      <c r="E4753" s="41">
        <f t="shared" si="523"/>
        <v>12677.679999999482</v>
      </c>
      <c r="F4753" s="41">
        <f t="shared" si="524"/>
        <v>1056.47</v>
      </c>
      <c r="G4753" s="41">
        <f>IF(VLOOKUP(F4753,Constantes!$D$2:$E$11,2,TRUE)=0,+F4753,VLOOKUP(F4753,Constantes!$D$2:$E$11,2,TRUE))</f>
        <v>1097</v>
      </c>
      <c r="H4753" s="41">
        <f>ROUND(+Motor!$D$15*Iteración!G4753,2)</f>
        <v>51.56</v>
      </c>
      <c r="I4753" s="48">
        <f t="shared" si="525"/>
        <v>846.57999999995673</v>
      </c>
      <c r="J4753" s="41">
        <f t="shared" si="526"/>
        <v>898.13999999995679</v>
      </c>
      <c r="L4753" t="str">
        <f t="shared" si="520"/>
        <v>846,58</v>
      </c>
      <c r="M4753" s="41">
        <f t="shared" si="521"/>
        <v>898.13999999995679</v>
      </c>
    </row>
    <row r="4754" spans="2:13" x14ac:dyDescent="0.2">
      <c r="B4754" s="41">
        <f t="shared" si="522"/>
        <v>10777.799999999481</v>
      </c>
      <c r="C4754" s="41">
        <f>Motor!$E$5</f>
        <v>1900</v>
      </c>
      <c r="D4754" s="41">
        <f>Motor!$E$6</f>
        <v>0</v>
      </c>
      <c r="E4754" s="41">
        <f t="shared" si="523"/>
        <v>12677.799999999481</v>
      </c>
      <c r="F4754" s="41">
        <f t="shared" si="524"/>
        <v>1056.48</v>
      </c>
      <c r="G4754" s="41">
        <f>IF(VLOOKUP(F4754,Constantes!$D$2:$E$11,2,TRUE)=0,+F4754,VLOOKUP(F4754,Constantes!$D$2:$E$11,2,TRUE))</f>
        <v>1097</v>
      </c>
      <c r="H4754" s="41">
        <f>ROUND(+Motor!$D$15*Iteración!G4754,2)</f>
        <v>51.56</v>
      </c>
      <c r="I4754" s="48">
        <f t="shared" si="525"/>
        <v>846.58999999995672</v>
      </c>
      <c r="J4754" s="41">
        <f t="shared" si="526"/>
        <v>898.14999999995678</v>
      </c>
      <c r="L4754" t="str">
        <f t="shared" si="520"/>
        <v>846,59</v>
      </c>
      <c r="M4754" s="41">
        <f t="shared" si="521"/>
        <v>898.14999999995678</v>
      </c>
    </row>
    <row r="4755" spans="2:13" x14ac:dyDescent="0.2">
      <c r="B4755" s="41">
        <f t="shared" si="522"/>
        <v>10777.919999999482</v>
      </c>
      <c r="C4755" s="41">
        <f>Motor!$E$5</f>
        <v>1900</v>
      </c>
      <c r="D4755" s="41">
        <f>Motor!$E$6</f>
        <v>0</v>
      </c>
      <c r="E4755" s="41">
        <f t="shared" si="523"/>
        <v>12677.919999999482</v>
      </c>
      <c r="F4755" s="41">
        <f t="shared" si="524"/>
        <v>1056.49</v>
      </c>
      <c r="G4755" s="41">
        <f>IF(VLOOKUP(F4755,Constantes!$D$2:$E$11,2,TRUE)=0,+F4755,VLOOKUP(F4755,Constantes!$D$2:$E$11,2,TRUE))</f>
        <v>1097</v>
      </c>
      <c r="H4755" s="41">
        <f>ROUND(+Motor!$D$15*Iteración!G4755,2)</f>
        <v>51.56</v>
      </c>
      <c r="I4755" s="48">
        <f t="shared" si="525"/>
        <v>846.59999999995671</v>
      </c>
      <c r="J4755" s="41">
        <f t="shared" si="526"/>
        <v>898.15999999995677</v>
      </c>
      <c r="L4755" t="str">
        <f t="shared" si="520"/>
        <v>846,60</v>
      </c>
      <c r="M4755" s="41">
        <f t="shared" si="521"/>
        <v>898.15999999995677</v>
      </c>
    </row>
    <row r="4756" spans="2:13" x14ac:dyDescent="0.2">
      <c r="B4756" s="41">
        <f t="shared" si="522"/>
        <v>10778.039999999481</v>
      </c>
      <c r="C4756" s="41">
        <f>Motor!$E$5</f>
        <v>1900</v>
      </c>
      <c r="D4756" s="41">
        <f>Motor!$E$6</f>
        <v>0</v>
      </c>
      <c r="E4756" s="41">
        <f t="shared" si="523"/>
        <v>12678.039999999481</v>
      </c>
      <c r="F4756" s="41">
        <f t="shared" si="524"/>
        <v>1056.5</v>
      </c>
      <c r="G4756" s="41">
        <f>IF(VLOOKUP(F4756,Constantes!$D$2:$E$11,2,TRUE)=0,+F4756,VLOOKUP(F4756,Constantes!$D$2:$E$11,2,TRUE))</f>
        <v>1097</v>
      </c>
      <c r="H4756" s="41">
        <f>ROUND(+Motor!$D$15*Iteración!G4756,2)</f>
        <v>51.56</v>
      </c>
      <c r="I4756" s="48">
        <f t="shared" si="525"/>
        <v>846.6099999999567</v>
      </c>
      <c r="J4756" s="41">
        <f t="shared" si="526"/>
        <v>898.16999999995676</v>
      </c>
      <c r="L4756" t="str">
        <f t="shared" si="520"/>
        <v>846,61</v>
      </c>
      <c r="M4756" s="41">
        <f t="shared" si="521"/>
        <v>898.16999999995676</v>
      </c>
    </row>
    <row r="4757" spans="2:13" x14ac:dyDescent="0.2">
      <c r="B4757" s="41">
        <f t="shared" si="522"/>
        <v>10778.159999999481</v>
      </c>
      <c r="C4757" s="41">
        <f>Motor!$E$5</f>
        <v>1900</v>
      </c>
      <c r="D4757" s="41">
        <f>Motor!$E$6</f>
        <v>0</v>
      </c>
      <c r="E4757" s="41">
        <f t="shared" si="523"/>
        <v>12678.159999999481</v>
      </c>
      <c r="F4757" s="41">
        <f t="shared" si="524"/>
        <v>1056.51</v>
      </c>
      <c r="G4757" s="41">
        <f>IF(VLOOKUP(F4757,Constantes!$D$2:$E$11,2,TRUE)=0,+F4757,VLOOKUP(F4757,Constantes!$D$2:$E$11,2,TRUE))</f>
        <v>1097</v>
      </c>
      <c r="H4757" s="41">
        <f>ROUND(+Motor!$D$15*Iteración!G4757,2)</f>
        <v>51.56</v>
      </c>
      <c r="I4757" s="48">
        <f t="shared" si="525"/>
        <v>846.61999999995669</v>
      </c>
      <c r="J4757" s="41">
        <f t="shared" si="526"/>
        <v>898.17999999995675</v>
      </c>
      <c r="L4757" t="str">
        <f t="shared" si="520"/>
        <v>846,62</v>
      </c>
      <c r="M4757" s="41">
        <f t="shared" si="521"/>
        <v>898.17999999995675</v>
      </c>
    </row>
    <row r="4758" spans="2:13" x14ac:dyDescent="0.2">
      <c r="B4758" s="41">
        <f t="shared" si="522"/>
        <v>10778.27999999948</v>
      </c>
      <c r="C4758" s="41">
        <f>Motor!$E$5</f>
        <v>1900</v>
      </c>
      <c r="D4758" s="41">
        <f>Motor!$E$6</f>
        <v>0</v>
      </c>
      <c r="E4758" s="41">
        <f t="shared" si="523"/>
        <v>12678.27999999948</v>
      </c>
      <c r="F4758" s="41">
        <f t="shared" si="524"/>
        <v>1056.52</v>
      </c>
      <c r="G4758" s="41">
        <f>IF(VLOOKUP(F4758,Constantes!$D$2:$E$11,2,TRUE)=0,+F4758,VLOOKUP(F4758,Constantes!$D$2:$E$11,2,TRUE))</f>
        <v>1097</v>
      </c>
      <c r="H4758" s="41">
        <f>ROUND(+Motor!$D$15*Iteración!G4758,2)</f>
        <v>51.56</v>
      </c>
      <c r="I4758" s="48">
        <f t="shared" si="525"/>
        <v>846.62999999995668</v>
      </c>
      <c r="J4758" s="41">
        <f t="shared" si="526"/>
        <v>898.18999999995674</v>
      </c>
      <c r="L4758" t="str">
        <f t="shared" si="520"/>
        <v>846,63</v>
      </c>
      <c r="M4758" s="41">
        <f t="shared" si="521"/>
        <v>898.18999999995674</v>
      </c>
    </row>
    <row r="4759" spans="2:13" x14ac:dyDescent="0.2">
      <c r="B4759" s="41">
        <f t="shared" si="522"/>
        <v>10778.399999999481</v>
      </c>
      <c r="C4759" s="41">
        <f>Motor!$E$5</f>
        <v>1900</v>
      </c>
      <c r="D4759" s="41">
        <f>Motor!$E$6</f>
        <v>0</v>
      </c>
      <c r="E4759" s="41">
        <f t="shared" si="523"/>
        <v>12678.399999999481</v>
      </c>
      <c r="F4759" s="41">
        <f t="shared" si="524"/>
        <v>1056.53</v>
      </c>
      <c r="G4759" s="41">
        <f>IF(VLOOKUP(F4759,Constantes!$D$2:$E$11,2,TRUE)=0,+F4759,VLOOKUP(F4759,Constantes!$D$2:$E$11,2,TRUE))</f>
        <v>1097</v>
      </c>
      <c r="H4759" s="41">
        <f>ROUND(+Motor!$D$15*Iteración!G4759,2)</f>
        <v>51.56</v>
      </c>
      <c r="I4759" s="48">
        <f t="shared" si="525"/>
        <v>846.63999999995667</v>
      </c>
      <c r="J4759" s="41">
        <f t="shared" si="526"/>
        <v>898.19999999995673</v>
      </c>
      <c r="L4759" t="str">
        <f t="shared" si="520"/>
        <v>846,64</v>
      </c>
      <c r="M4759" s="41">
        <f t="shared" si="521"/>
        <v>898.19999999995673</v>
      </c>
    </row>
    <row r="4760" spans="2:13" x14ac:dyDescent="0.2">
      <c r="B4760" s="41">
        <f t="shared" si="522"/>
        <v>10778.51999999948</v>
      </c>
      <c r="C4760" s="41">
        <f>Motor!$E$5</f>
        <v>1900</v>
      </c>
      <c r="D4760" s="41">
        <f>Motor!$E$6</f>
        <v>0</v>
      </c>
      <c r="E4760" s="41">
        <f t="shared" si="523"/>
        <v>12678.51999999948</v>
      </c>
      <c r="F4760" s="41">
        <f t="shared" si="524"/>
        <v>1056.54</v>
      </c>
      <c r="G4760" s="41">
        <f>IF(VLOOKUP(F4760,Constantes!$D$2:$E$11,2,TRUE)=0,+F4760,VLOOKUP(F4760,Constantes!$D$2:$E$11,2,TRUE))</f>
        <v>1097</v>
      </c>
      <c r="H4760" s="41">
        <f>ROUND(+Motor!$D$15*Iteración!G4760,2)</f>
        <v>51.56</v>
      </c>
      <c r="I4760" s="48">
        <f t="shared" si="525"/>
        <v>846.64999999995666</v>
      </c>
      <c r="J4760" s="41">
        <f t="shared" si="526"/>
        <v>898.20999999995672</v>
      </c>
      <c r="L4760" t="str">
        <f t="shared" si="520"/>
        <v>846,65</v>
      </c>
      <c r="M4760" s="41">
        <f t="shared" si="521"/>
        <v>898.20999999995672</v>
      </c>
    </row>
    <row r="4761" spans="2:13" x14ac:dyDescent="0.2">
      <c r="B4761" s="41">
        <f t="shared" si="522"/>
        <v>10778.639999999481</v>
      </c>
      <c r="C4761" s="41">
        <f>Motor!$E$5</f>
        <v>1900</v>
      </c>
      <c r="D4761" s="41">
        <f>Motor!$E$6</f>
        <v>0</v>
      </c>
      <c r="E4761" s="41">
        <f t="shared" si="523"/>
        <v>12678.639999999481</v>
      </c>
      <c r="F4761" s="41">
        <f t="shared" si="524"/>
        <v>1056.55</v>
      </c>
      <c r="G4761" s="41">
        <f>IF(VLOOKUP(F4761,Constantes!$D$2:$E$11,2,TRUE)=0,+F4761,VLOOKUP(F4761,Constantes!$D$2:$E$11,2,TRUE))</f>
        <v>1097</v>
      </c>
      <c r="H4761" s="41">
        <f>ROUND(+Motor!$D$15*Iteración!G4761,2)</f>
        <v>51.56</v>
      </c>
      <c r="I4761" s="48">
        <f t="shared" si="525"/>
        <v>846.65999999995665</v>
      </c>
      <c r="J4761" s="41">
        <f t="shared" si="526"/>
        <v>898.21999999995671</v>
      </c>
      <c r="L4761" t="str">
        <f t="shared" si="520"/>
        <v>846,66</v>
      </c>
      <c r="M4761" s="41">
        <f t="shared" si="521"/>
        <v>898.21999999995671</v>
      </c>
    </row>
    <row r="4762" spans="2:13" x14ac:dyDescent="0.2">
      <c r="B4762" s="41">
        <f t="shared" si="522"/>
        <v>10778.75999999948</v>
      </c>
      <c r="C4762" s="41">
        <f>Motor!$E$5</f>
        <v>1900</v>
      </c>
      <c r="D4762" s="41">
        <f>Motor!$E$6</f>
        <v>0</v>
      </c>
      <c r="E4762" s="41">
        <f t="shared" si="523"/>
        <v>12678.75999999948</v>
      </c>
      <c r="F4762" s="41">
        <f t="shared" si="524"/>
        <v>1056.56</v>
      </c>
      <c r="G4762" s="41">
        <f>IF(VLOOKUP(F4762,Constantes!$D$2:$E$11,2,TRUE)=0,+F4762,VLOOKUP(F4762,Constantes!$D$2:$E$11,2,TRUE))</f>
        <v>1097</v>
      </c>
      <c r="H4762" s="41">
        <f>ROUND(+Motor!$D$15*Iteración!G4762,2)</f>
        <v>51.56</v>
      </c>
      <c r="I4762" s="48">
        <f t="shared" si="525"/>
        <v>846.66999999995664</v>
      </c>
      <c r="J4762" s="41">
        <f t="shared" si="526"/>
        <v>898.2299999999567</v>
      </c>
      <c r="L4762" t="str">
        <f t="shared" si="520"/>
        <v>846,67</v>
      </c>
      <c r="M4762" s="41">
        <f t="shared" si="521"/>
        <v>898.2299999999567</v>
      </c>
    </row>
    <row r="4763" spans="2:13" x14ac:dyDescent="0.2">
      <c r="B4763" s="41">
        <f t="shared" si="522"/>
        <v>10778.879999999481</v>
      </c>
      <c r="C4763" s="41">
        <f>Motor!$E$5</f>
        <v>1900</v>
      </c>
      <c r="D4763" s="41">
        <f>Motor!$E$6</f>
        <v>0</v>
      </c>
      <c r="E4763" s="41">
        <f t="shared" si="523"/>
        <v>12678.879999999481</v>
      </c>
      <c r="F4763" s="41">
        <f t="shared" si="524"/>
        <v>1056.57</v>
      </c>
      <c r="G4763" s="41">
        <f>IF(VLOOKUP(F4763,Constantes!$D$2:$E$11,2,TRUE)=0,+F4763,VLOOKUP(F4763,Constantes!$D$2:$E$11,2,TRUE))</f>
        <v>1097</v>
      </c>
      <c r="H4763" s="41">
        <f>ROUND(+Motor!$D$15*Iteración!G4763,2)</f>
        <v>51.56</v>
      </c>
      <c r="I4763" s="48">
        <f t="shared" si="525"/>
        <v>846.67999999995664</v>
      </c>
      <c r="J4763" s="41">
        <f t="shared" si="526"/>
        <v>898.23999999995669</v>
      </c>
      <c r="L4763" t="str">
        <f t="shared" si="520"/>
        <v>846,68</v>
      </c>
      <c r="M4763" s="41">
        <f t="shared" si="521"/>
        <v>898.23999999995669</v>
      </c>
    </row>
    <row r="4764" spans="2:13" x14ac:dyDescent="0.2">
      <c r="B4764" s="41">
        <f t="shared" si="522"/>
        <v>10778.99999999948</v>
      </c>
      <c r="C4764" s="41">
        <f>Motor!$E$5</f>
        <v>1900</v>
      </c>
      <c r="D4764" s="41">
        <f>Motor!$E$6</f>
        <v>0</v>
      </c>
      <c r="E4764" s="41">
        <f t="shared" si="523"/>
        <v>12678.99999999948</v>
      </c>
      <c r="F4764" s="41">
        <f t="shared" si="524"/>
        <v>1056.58</v>
      </c>
      <c r="G4764" s="41">
        <f>IF(VLOOKUP(F4764,Constantes!$D$2:$E$11,2,TRUE)=0,+F4764,VLOOKUP(F4764,Constantes!$D$2:$E$11,2,TRUE))</f>
        <v>1097</v>
      </c>
      <c r="H4764" s="41">
        <f>ROUND(+Motor!$D$15*Iteración!G4764,2)</f>
        <v>51.56</v>
      </c>
      <c r="I4764" s="48">
        <f t="shared" si="525"/>
        <v>846.68999999995663</v>
      </c>
      <c r="J4764" s="41">
        <f t="shared" si="526"/>
        <v>898.24999999995669</v>
      </c>
      <c r="L4764" t="str">
        <f t="shared" si="520"/>
        <v>846,69</v>
      </c>
      <c r="M4764" s="41">
        <f t="shared" si="521"/>
        <v>898.24999999995669</v>
      </c>
    </row>
    <row r="4765" spans="2:13" x14ac:dyDescent="0.2">
      <c r="B4765" s="41">
        <f t="shared" si="522"/>
        <v>10779.119999999481</v>
      </c>
      <c r="C4765" s="41">
        <f>Motor!$E$5</f>
        <v>1900</v>
      </c>
      <c r="D4765" s="41">
        <f>Motor!$E$6</f>
        <v>0</v>
      </c>
      <c r="E4765" s="41">
        <f t="shared" si="523"/>
        <v>12679.119999999481</v>
      </c>
      <c r="F4765" s="41">
        <f t="shared" si="524"/>
        <v>1056.5899999999999</v>
      </c>
      <c r="G4765" s="41">
        <f>IF(VLOOKUP(F4765,Constantes!$D$2:$E$11,2,TRUE)=0,+F4765,VLOOKUP(F4765,Constantes!$D$2:$E$11,2,TRUE))</f>
        <v>1097</v>
      </c>
      <c r="H4765" s="41">
        <f>ROUND(+Motor!$D$15*Iteración!G4765,2)</f>
        <v>51.56</v>
      </c>
      <c r="I4765" s="48">
        <f t="shared" si="525"/>
        <v>846.69999999995662</v>
      </c>
      <c r="J4765" s="41">
        <f t="shared" si="526"/>
        <v>898.25999999995668</v>
      </c>
      <c r="L4765" t="str">
        <f t="shared" ref="L4765:L4828" si="527">TEXT(I4765,"0,00")</f>
        <v>846,70</v>
      </c>
      <c r="M4765" s="41">
        <f t="shared" ref="M4765:M4828" si="528">+J4765</f>
        <v>898.25999999995668</v>
      </c>
    </row>
    <row r="4766" spans="2:13" x14ac:dyDescent="0.2">
      <c r="B4766" s="41">
        <f t="shared" si="522"/>
        <v>10779.23999999948</v>
      </c>
      <c r="C4766" s="41">
        <f>Motor!$E$5</f>
        <v>1900</v>
      </c>
      <c r="D4766" s="41">
        <f>Motor!$E$6</f>
        <v>0</v>
      </c>
      <c r="E4766" s="41">
        <f t="shared" si="523"/>
        <v>12679.23999999948</v>
      </c>
      <c r="F4766" s="41">
        <f t="shared" si="524"/>
        <v>1056.5999999999999</v>
      </c>
      <c r="G4766" s="41">
        <f>IF(VLOOKUP(F4766,Constantes!$D$2:$E$11,2,TRUE)=0,+F4766,VLOOKUP(F4766,Constantes!$D$2:$E$11,2,TRUE))</f>
        <v>1097</v>
      </c>
      <c r="H4766" s="41">
        <f>ROUND(+Motor!$D$15*Iteración!G4766,2)</f>
        <v>51.56</v>
      </c>
      <c r="I4766" s="48">
        <f t="shared" si="525"/>
        <v>846.70999999995661</v>
      </c>
      <c r="J4766" s="41">
        <f t="shared" si="526"/>
        <v>898.26999999995667</v>
      </c>
      <c r="L4766" t="str">
        <f t="shared" si="527"/>
        <v>846,71</v>
      </c>
      <c r="M4766" s="41">
        <f t="shared" si="528"/>
        <v>898.26999999995667</v>
      </c>
    </row>
    <row r="4767" spans="2:13" x14ac:dyDescent="0.2">
      <c r="B4767" s="41">
        <f t="shared" si="522"/>
        <v>10779.35999999948</v>
      </c>
      <c r="C4767" s="41">
        <f>Motor!$E$5</f>
        <v>1900</v>
      </c>
      <c r="D4767" s="41">
        <f>Motor!$E$6</f>
        <v>0</v>
      </c>
      <c r="E4767" s="41">
        <f t="shared" si="523"/>
        <v>12679.35999999948</v>
      </c>
      <c r="F4767" s="41">
        <f t="shared" si="524"/>
        <v>1056.6099999999999</v>
      </c>
      <c r="G4767" s="41">
        <f>IF(VLOOKUP(F4767,Constantes!$D$2:$E$11,2,TRUE)=0,+F4767,VLOOKUP(F4767,Constantes!$D$2:$E$11,2,TRUE))</f>
        <v>1097</v>
      </c>
      <c r="H4767" s="41">
        <f>ROUND(+Motor!$D$15*Iteración!G4767,2)</f>
        <v>51.56</v>
      </c>
      <c r="I4767" s="48">
        <f t="shared" si="525"/>
        <v>846.7199999999566</v>
      </c>
      <c r="J4767" s="41">
        <f t="shared" si="526"/>
        <v>898.27999999995666</v>
      </c>
      <c r="L4767" t="str">
        <f t="shared" si="527"/>
        <v>846,72</v>
      </c>
      <c r="M4767" s="41">
        <f t="shared" si="528"/>
        <v>898.27999999995666</v>
      </c>
    </row>
    <row r="4768" spans="2:13" x14ac:dyDescent="0.2">
      <c r="B4768" s="41">
        <f t="shared" si="522"/>
        <v>10779.479999999479</v>
      </c>
      <c r="C4768" s="41">
        <f>Motor!$E$5</f>
        <v>1900</v>
      </c>
      <c r="D4768" s="41">
        <f>Motor!$E$6</f>
        <v>0</v>
      </c>
      <c r="E4768" s="41">
        <f t="shared" si="523"/>
        <v>12679.479999999479</v>
      </c>
      <c r="F4768" s="41">
        <f t="shared" si="524"/>
        <v>1056.6199999999999</v>
      </c>
      <c r="G4768" s="41">
        <f>IF(VLOOKUP(F4768,Constantes!$D$2:$E$11,2,TRUE)=0,+F4768,VLOOKUP(F4768,Constantes!$D$2:$E$11,2,TRUE))</f>
        <v>1097</v>
      </c>
      <c r="H4768" s="41">
        <f>ROUND(+Motor!$D$15*Iteración!G4768,2)</f>
        <v>51.56</v>
      </c>
      <c r="I4768" s="48">
        <f t="shared" si="525"/>
        <v>846.72999999995659</v>
      </c>
      <c r="J4768" s="41">
        <f t="shared" si="526"/>
        <v>898.28999999995665</v>
      </c>
      <c r="L4768" t="str">
        <f t="shared" si="527"/>
        <v>846,73</v>
      </c>
      <c r="M4768" s="41">
        <f t="shared" si="528"/>
        <v>898.28999999995665</v>
      </c>
    </row>
    <row r="4769" spans="2:13" x14ac:dyDescent="0.2">
      <c r="B4769" s="41">
        <f t="shared" si="522"/>
        <v>10779.59999999948</v>
      </c>
      <c r="C4769" s="41">
        <f>Motor!$E$5</f>
        <v>1900</v>
      </c>
      <c r="D4769" s="41">
        <f>Motor!$E$6</f>
        <v>0</v>
      </c>
      <c r="E4769" s="41">
        <f t="shared" si="523"/>
        <v>12679.59999999948</v>
      </c>
      <c r="F4769" s="41">
        <f t="shared" si="524"/>
        <v>1056.6300000000001</v>
      </c>
      <c r="G4769" s="41">
        <f>IF(VLOOKUP(F4769,Constantes!$D$2:$E$11,2,TRUE)=0,+F4769,VLOOKUP(F4769,Constantes!$D$2:$E$11,2,TRUE))</f>
        <v>1097</v>
      </c>
      <c r="H4769" s="41">
        <f>ROUND(+Motor!$D$15*Iteración!G4769,2)</f>
        <v>51.56</v>
      </c>
      <c r="I4769" s="48">
        <f t="shared" si="525"/>
        <v>846.73999999995658</v>
      </c>
      <c r="J4769" s="41">
        <f t="shared" si="526"/>
        <v>898.29999999995664</v>
      </c>
      <c r="L4769" t="str">
        <f t="shared" si="527"/>
        <v>846,74</v>
      </c>
      <c r="M4769" s="41">
        <f t="shared" si="528"/>
        <v>898.29999999995664</v>
      </c>
    </row>
    <row r="4770" spans="2:13" x14ac:dyDescent="0.2">
      <c r="B4770" s="41">
        <f t="shared" si="522"/>
        <v>10779.719999999479</v>
      </c>
      <c r="C4770" s="41">
        <f>Motor!$E$5</f>
        <v>1900</v>
      </c>
      <c r="D4770" s="41">
        <f>Motor!$E$6</f>
        <v>0</v>
      </c>
      <c r="E4770" s="41">
        <f t="shared" si="523"/>
        <v>12679.719999999479</v>
      </c>
      <c r="F4770" s="41">
        <f t="shared" si="524"/>
        <v>1056.6400000000001</v>
      </c>
      <c r="G4770" s="41">
        <f>IF(VLOOKUP(F4770,Constantes!$D$2:$E$11,2,TRUE)=0,+F4770,VLOOKUP(F4770,Constantes!$D$2:$E$11,2,TRUE))</f>
        <v>1097</v>
      </c>
      <c r="H4770" s="41">
        <f>ROUND(+Motor!$D$15*Iteración!G4770,2)</f>
        <v>51.56</v>
      </c>
      <c r="I4770" s="48">
        <f t="shared" si="525"/>
        <v>846.74999999995657</v>
      </c>
      <c r="J4770" s="41">
        <f t="shared" si="526"/>
        <v>898.30999999995663</v>
      </c>
      <c r="L4770" t="str">
        <f t="shared" si="527"/>
        <v>846,75</v>
      </c>
      <c r="M4770" s="41">
        <f t="shared" si="528"/>
        <v>898.30999999995663</v>
      </c>
    </row>
    <row r="4771" spans="2:13" x14ac:dyDescent="0.2">
      <c r="B4771" s="41">
        <f t="shared" si="522"/>
        <v>10779.83999999948</v>
      </c>
      <c r="C4771" s="41">
        <f>Motor!$E$5</f>
        <v>1900</v>
      </c>
      <c r="D4771" s="41">
        <f>Motor!$E$6</f>
        <v>0</v>
      </c>
      <c r="E4771" s="41">
        <f t="shared" si="523"/>
        <v>12679.83999999948</v>
      </c>
      <c r="F4771" s="41">
        <f t="shared" si="524"/>
        <v>1056.6500000000001</v>
      </c>
      <c r="G4771" s="41">
        <f>IF(VLOOKUP(F4771,Constantes!$D$2:$E$11,2,TRUE)=0,+F4771,VLOOKUP(F4771,Constantes!$D$2:$E$11,2,TRUE))</f>
        <v>1097</v>
      </c>
      <c r="H4771" s="41">
        <f>ROUND(+Motor!$D$15*Iteración!G4771,2)</f>
        <v>51.56</v>
      </c>
      <c r="I4771" s="48">
        <f t="shared" si="525"/>
        <v>846.75999999995656</v>
      </c>
      <c r="J4771" s="41">
        <f t="shared" si="526"/>
        <v>898.31999999995662</v>
      </c>
      <c r="L4771" t="str">
        <f t="shared" si="527"/>
        <v>846,76</v>
      </c>
      <c r="M4771" s="41">
        <f t="shared" si="528"/>
        <v>898.31999999995662</v>
      </c>
    </row>
    <row r="4772" spans="2:13" x14ac:dyDescent="0.2">
      <c r="B4772" s="41">
        <f t="shared" si="522"/>
        <v>10779.959999999479</v>
      </c>
      <c r="C4772" s="41">
        <f>Motor!$E$5</f>
        <v>1900</v>
      </c>
      <c r="D4772" s="41">
        <f>Motor!$E$6</f>
        <v>0</v>
      </c>
      <c r="E4772" s="41">
        <f t="shared" si="523"/>
        <v>12679.959999999479</v>
      </c>
      <c r="F4772" s="41">
        <f t="shared" si="524"/>
        <v>1056.6600000000001</v>
      </c>
      <c r="G4772" s="41">
        <f>IF(VLOOKUP(F4772,Constantes!$D$2:$E$11,2,TRUE)=0,+F4772,VLOOKUP(F4772,Constantes!$D$2:$E$11,2,TRUE))</f>
        <v>1097</v>
      </c>
      <c r="H4772" s="41">
        <f>ROUND(+Motor!$D$15*Iteración!G4772,2)</f>
        <v>51.56</v>
      </c>
      <c r="I4772" s="48">
        <f t="shared" si="525"/>
        <v>846.76999999995655</v>
      </c>
      <c r="J4772" s="41">
        <f t="shared" si="526"/>
        <v>898.32999999995661</v>
      </c>
      <c r="L4772" t="str">
        <f t="shared" si="527"/>
        <v>846,77</v>
      </c>
      <c r="M4772" s="41">
        <f t="shared" si="528"/>
        <v>898.32999999995661</v>
      </c>
    </row>
    <row r="4773" spans="2:13" x14ac:dyDescent="0.2">
      <c r="B4773" s="41">
        <f t="shared" si="522"/>
        <v>10780.07999999948</v>
      </c>
      <c r="C4773" s="41">
        <f>Motor!$E$5</f>
        <v>1900</v>
      </c>
      <c r="D4773" s="41">
        <f>Motor!$E$6</f>
        <v>0</v>
      </c>
      <c r="E4773" s="41">
        <f t="shared" si="523"/>
        <v>12680.07999999948</v>
      </c>
      <c r="F4773" s="41">
        <f t="shared" si="524"/>
        <v>1056.67</v>
      </c>
      <c r="G4773" s="41">
        <f>IF(VLOOKUP(F4773,Constantes!$D$2:$E$11,2,TRUE)=0,+F4773,VLOOKUP(F4773,Constantes!$D$2:$E$11,2,TRUE))</f>
        <v>1097</v>
      </c>
      <c r="H4773" s="41">
        <f>ROUND(+Motor!$D$15*Iteración!G4773,2)</f>
        <v>51.56</v>
      </c>
      <c r="I4773" s="48">
        <f t="shared" si="525"/>
        <v>846.77999999995654</v>
      </c>
      <c r="J4773" s="41">
        <f t="shared" si="526"/>
        <v>898.3399999999566</v>
      </c>
      <c r="L4773" t="str">
        <f t="shared" si="527"/>
        <v>846,78</v>
      </c>
      <c r="M4773" s="41">
        <f t="shared" si="528"/>
        <v>898.3399999999566</v>
      </c>
    </row>
    <row r="4774" spans="2:13" x14ac:dyDescent="0.2">
      <c r="B4774" s="41">
        <f t="shared" si="522"/>
        <v>10780.199999999479</v>
      </c>
      <c r="C4774" s="41">
        <f>Motor!$E$5</f>
        <v>1900</v>
      </c>
      <c r="D4774" s="41">
        <f>Motor!$E$6</f>
        <v>0</v>
      </c>
      <c r="E4774" s="41">
        <f t="shared" si="523"/>
        <v>12680.199999999479</v>
      </c>
      <c r="F4774" s="41">
        <f t="shared" si="524"/>
        <v>1056.68</v>
      </c>
      <c r="G4774" s="41">
        <f>IF(VLOOKUP(F4774,Constantes!$D$2:$E$11,2,TRUE)=0,+F4774,VLOOKUP(F4774,Constantes!$D$2:$E$11,2,TRUE))</f>
        <v>1097</v>
      </c>
      <c r="H4774" s="41">
        <f>ROUND(+Motor!$D$15*Iteración!G4774,2)</f>
        <v>51.56</v>
      </c>
      <c r="I4774" s="48">
        <f t="shared" si="525"/>
        <v>846.78999999995654</v>
      </c>
      <c r="J4774" s="41">
        <f t="shared" si="526"/>
        <v>898.34999999995659</v>
      </c>
      <c r="L4774" t="str">
        <f t="shared" si="527"/>
        <v>846,79</v>
      </c>
      <c r="M4774" s="41">
        <f t="shared" si="528"/>
        <v>898.34999999995659</v>
      </c>
    </row>
    <row r="4775" spans="2:13" x14ac:dyDescent="0.2">
      <c r="B4775" s="41">
        <f t="shared" si="522"/>
        <v>10780.319999999479</v>
      </c>
      <c r="C4775" s="41">
        <f>Motor!$E$5</f>
        <v>1900</v>
      </c>
      <c r="D4775" s="41">
        <f>Motor!$E$6</f>
        <v>0</v>
      </c>
      <c r="E4775" s="41">
        <f t="shared" si="523"/>
        <v>12680.319999999479</v>
      </c>
      <c r="F4775" s="41">
        <f t="shared" si="524"/>
        <v>1056.69</v>
      </c>
      <c r="G4775" s="41">
        <f>IF(VLOOKUP(F4775,Constantes!$D$2:$E$11,2,TRUE)=0,+F4775,VLOOKUP(F4775,Constantes!$D$2:$E$11,2,TRUE))</f>
        <v>1097</v>
      </c>
      <c r="H4775" s="41">
        <f>ROUND(+Motor!$D$15*Iteración!G4775,2)</f>
        <v>51.56</v>
      </c>
      <c r="I4775" s="48">
        <f t="shared" si="525"/>
        <v>846.79999999995653</v>
      </c>
      <c r="J4775" s="41">
        <f t="shared" si="526"/>
        <v>898.35999999995659</v>
      </c>
      <c r="L4775" t="str">
        <f t="shared" si="527"/>
        <v>846,80</v>
      </c>
      <c r="M4775" s="41">
        <f t="shared" si="528"/>
        <v>898.35999999995659</v>
      </c>
    </row>
    <row r="4776" spans="2:13" x14ac:dyDescent="0.2">
      <c r="B4776" s="41">
        <f t="shared" si="522"/>
        <v>10780.439999999478</v>
      </c>
      <c r="C4776" s="41">
        <f>Motor!$E$5</f>
        <v>1900</v>
      </c>
      <c r="D4776" s="41">
        <f>Motor!$E$6</f>
        <v>0</v>
      </c>
      <c r="E4776" s="41">
        <f t="shared" si="523"/>
        <v>12680.439999999478</v>
      </c>
      <c r="F4776" s="41">
        <f t="shared" si="524"/>
        <v>1056.7</v>
      </c>
      <c r="G4776" s="41">
        <f>IF(VLOOKUP(F4776,Constantes!$D$2:$E$11,2,TRUE)=0,+F4776,VLOOKUP(F4776,Constantes!$D$2:$E$11,2,TRUE))</f>
        <v>1097</v>
      </c>
      <c r="H4776" s="41">
        <f>ROUND(+Motor!$D$15*Iteración!G4776,2)</f>
        <v>51.56</v>
      </c>
      <c r="I4776" s="48">
        <f t="shared" si="525"/>
        <v>846.80999999995652</v>
      </c>
      <c r="J4776" s="41">
        <f t="shared" si="526"/>
        <v>898.36999999995658</v>
      </c>
      <c r="L4776" t="str">
        <f t="shared" si="527"/>
        <v>846,81</v>
      </c>
      <c r="M4776" s="41">
        <f t="shared" si="528"/>
        <v>898.36999999995658</v>
      </c>
    </row>
    <row r="4777" spans="2:13" x14ac:dyDescent="0.2">
      <c r="B4777" s="41">
        <f t="shared" si="522"/>
        <v>10780.559999999479</v>
      </c>
      <c r="C4777" s="41">
        <f>Motor!$E$5</f>
        <v>1900</v>
      </c>
      <c r="D4777" s="41">
        <f>Motor!$E$6</f>
        <v>0</v>
      </c>
      <c r="E4777" s="41">
        <f t="shared" si="523"/>
        <v>12680.559999999479</v>
      </c>
      <c r="F4777" s="41">
        <f t="shared" si="524"/>
        <v>1056.71</v>
      </c>
      <c r="G4777" s="41">
        <f>IF(VLOOKUP(F4777,Constantes!$D$2:$E$11,2,TRUE)=0,+F4777,VLOOKUP(F4777,Constantes!$D$2:$E$11,2,TRUE))</f>
        <v>1097</v>
      </c>
      <c r="H4777" s="41">
        <f>ROUND(+Motor!$D$15*Iteración!G4777,2)</f>
        <v>51.56</v>
      </c>
      <c r="I4777" s="48">
        <f t="shared" si="525"/>
        <v>846.81999999995651</v>
      </c>
      <c r="J4777" s="41">
        <f t="shared" si="526"/>
        <v>898.37999999995657</v>
      </c>
      <c r="L4777" t="str">
        <f t="shared" si="527"/>
        <v>846,82</v>
      </c>
      <c r="M4777" s="41">
        <f t="shared" si="528"/>
        <v>898.37999999995657</v>
      </c>
    </row>
    <row r="4778" spans="2:13" x14ac:dyDescent="0.2">
      <c r="B4778" s="41">
        <f t="shared" si="522"/>
        <v>10780.679999999478</v>
      </c>
      <c r="C4778" s="41">
        <f>Motor!$E$5</f>
        <v>1900</v>
      </c>
      <c r="D4778" s="41">
        <f>Motor!$E$6</f>
        <v>0</v>
      </c>
      <c r="E4778" s="41">
        <f t="shared" si="523"/>
        <v>12680.679999999478</v>
      </c>
      <c r="F4778" s="41">
        <f t="shared" si="524"/>
        <v>1056.72</v>
      </c>
      <c r="G4778" s="41">
        <f>IF(VLOOKUP(F4778,Constantes!$D$2:$E$11,2,TRUE)=0,+F4778,VLOOKUP(F4778,Constantes!$D$2:$E$11,2,TRUE))</f>
        <v>1097</v>
      </c>
      <c r="H4778" s="41">
        <f>ROUND(+Motor!$D$15*Iteración!G4778,2)</f>
        <v>51.56</v>
      </c>
      <c r="I4778" s="48">
        <f t="shared" si="525"/>
        <v>846.8299999999565</v>
      </c>
      <c r="J4778" s="41">
        <f t="shared" si="526"/>
        <v>898.38999999995656</v>
      </c>
      <c r="L4778" t="str">
        <f t="shared" si="527"/>
        <v>846,83</v>
      </c>
      <c r="M4778" s="41">
        <f t="shared" si="528"/>
        <v>898.38999999995656</v>
      </c>
    </row>
    <row r="4779" spans="2:13" x14ac:dyDescent="0.2">
      <c r="B4779" s="41">
        <f t="shared" si="522"/>
        <v>10780.799999999479</v>
      </c>
      <c r="C4779" s="41">
        <f>Motor!$E$5</f>
        <v>1900</v>
      </c>
      <c r="D4779" s="41">
        <f>Motor!$E$6</f>
        <v>0</v>
      </c>
      <c r="E4779" s="41">
        <f t="shared" si="523"/>
        <v>12680.799999999479</v>
      </c>
      <c r="F4779" s="41">
        <f t="shared" si="524"/>
        <v>1056.73</v>
      </c>
      <c r="G4779" s="41">
        <f>IF(VLOOKUP(F4779,Constantes!$D$2:$E$11,2,TRUE)=0,+F4779,VLOOKUP(F4779,Constantes!$D$2:$E$11,2,TRUE))</f>
        <v>1097</v>
      </c>
      <c r="H4779" s="41">
        <f>ROUND(+Motor!$D$15*Iteración!G4779,2)</f>
        <v>51.56</v>
      </c>
      <c r="I4779" s="48">
        <f t="shared" si="525"/>
        <v>846.83999999995649</v>
      </c>
      <c r="J4779" s="41">
        <f t="shared" si="526"/>
        <v>898.39999999995655</v>
      </c>
      <c r="L4779" t="str">
        <f t="shared" si="527"/>
        <v>846,84</v>
      </c>
      <c r="M4779" s="41">
        <f t="shared" si="528"/>
        <v>898.39999999995655</v>
      </c>
    </row>
    <row r="4780" spans="2:13" x14ac:dyDescent="0.2">
      <c r="B4780" s="41">
        <f t="shared" si="522"/>
        <v>10780.919999999478</v>
      </c>
      <c r="C4780" s="41">
        <f>Motor!$E$5</f>
        <v>1900</v>
      </c>
      <c r="D4780" s="41">
        <f>Motor!$E$6</f>
        <v>0</v>
      </c>
      <c r="E4780" s="41">
        <f t="shared" si="523"/>
        <v>12680.919999999478</v>
      </c>
      <c r="F4780" s="41">
        <f t="shared" si="524"/>
        <v>1056.74</v>
      </c>
      <c r="G4780" s="41">
        <f>IF(VLOOKUP(F4780,Constantes!$D$2:$E$11,2,TRUE)=0,+F4780,VLOOKUP(F4780,Constantes!$D$2:$E$11,2,TRUE))</f>
        <v>1097</v>
      </c>
      <c r="H4780" s="41">
        <f>ROUND(+Motor!$D$15*Iteración!G4780,2)</f>
        <v>51.56</v>
      </c>
      <c r="I4780" s="48">
        <f t="shared" si="525"/>
        <v>846.84999999995648</v>
      </c>
      <c r="J4780" s="41">
        <f t="shared" si="526"/>
        <v>898.40999999995654</v>
      </c>
      <c r="L4780" t="str">
        <f t="shared" si="527"/>
        <v>846,85</v>
      </c>
      <c r="M4780" s="41">
        <f t="shared" si="528"/>
        <v>898.40999999995654</v>
      </c>
    </row>
    <row r="4781" spans="2:13" x14ac:dyDescent="0.2">
      <c r="B4781" s="41">
        <f t="shared" si="522"/>
        <v>10781.039999999479</v>
      </c>
      <c r="C4781" s="41">
        <f>Motor!$E$5</f>
        <v>1900</v>
      </c>
      <c r="D4781" s="41">
        <f>Motor!$E$6</f>
        <v>0</v>
      </c>
      <c r="E4781" s="41">
        <f t="shared" si="523"/>
        <v>12681.039999999479</v>
      </c>
      <c r="F4781" s="41">
        <f t="shared" si="524"/>
        <v>1056.75</v>
      </c>
      <c r="G4781" s="41">
        <f>IF(VLOOKUP(F4781,Constantes!$D$2:$E$11,2,TRUE)=0,+F4781,VLOOKUP(F4781,Constantes!$D$2:$E$11,2,TRUE))</f>
        <v>1097</v>
      </c>
      <c r="H4781" s="41">
        <f>ROUND(+Motor!$D$15*Iteración!G4781,2)</f>
        <v>51.56</v>
      </c>
      <c r="I4781" s="48">
        <f t="shared" si="525"/>
        <v>846.85999999995647</v>
      </c>
      <c r="J4781" s="41">
        <f t="shared" si="526"/>
        <v>898.41999999995653</v>
      </c>
      <c r="L4781" t="str">
        <f t="shared" si="527"/>
        <v>846,86</v>
      </c>
      <c r="M4781" s="41">
        <f t="shared" si="528"/>
        <v>898.41999999995653</v>
      </c>
    </row>
    <row r="4782" spans="2:13" x14ac:dyDescent="0.2">
      <c r="B4782" s="41">
        <f t="shared" si="522"/>
        <v>10781.159999999478</v>
      </c>
      <c r="C4782" s="41">
        <f>Motor!$E$5</f>
        <v>1900</v>
      </c>
      <c r="D4782" s="41">
        <f>Motor!$E$6</f>
        <v>0</v>
      </c>
      <c r="E4782" s="41">
        <f t="shared" si="523"/>
        <v>12681.159999999478</v>
      </c>
      <c r="F4782" s="41">
        <f t="shared" si="524"/>
        <v>1056.76</v>
      </c>
      <c r="G4782" s="41">
        <f>IF(VLOOKUP(F4782,Constantes!$D$2:$E$11,2,TRUE)=0,+F4782,VLOOKUP(F4782,Constantes!$D$2:$E$11,2,TRUE))</f>
        <v>1097</v>
      </c>
      <c r="H4782" s="41">
        <f>ROUND(+Motor!$D$15*Iteración!G4782,2)</f>
        <v>51.56</v>
      </c>
      <c r="I4782" s="48">
        <f t="shared" si="525"/>
        <v>846.86999999995646</v>
      </c>
      <c r="J4782" s="41">
        <f t="shared" si="526"/>
        <v>898.42999999995652</v>
      </c>
      <c r="L4782" t="str">
        <f t="shared" si="527"/>
        <v>846,87</v>
      </c>
      <c r="M4782" s="41">
        <f t="shared" si="528"/>
        <v>898.42999999995652</v>
      </c>
    </row>
    <row r="4783" spans="2:13" x14ac:dyDescent="0.2">
      <c r="B4783" s="41">
        <f t="shared" si="522"/>
        <v>10781.279999999479</v>
      </c>
      <c r="C4783" s="41">
        <f>Motor!$E$5</f>
        <v>1900</v>
      </c>
      <c r="D4783" s="41">
        <f>Motor!$E$6</f>
        <v>0</v>
      </c>
      <c r="E4783" s="41">
        <f t="shared" si="523"/>
        <v>12681.279999999479</v>
      </c>
      <c r="F4783" s="41">
        <f t="shared" si="524"/>
        <v>1056.77</v>
      </c>
      <c r="G4783" s="41">
        <f>IF(VLOOKUP(F4783,Constantes!$D$2:$E$11,2,TRUE)=0,+F4783,VLOOKUP(F4783,Constantes!$D$2:$E$11,2,TRUE))</f>
        <v>1097</v>
      </c>
      <c r="H4783" s="41">
        <f>ROUND(+Motor!$D$15*Iteración!G4783,2)</f>
        <v>51.56</v>
      </c>
      <c r="I4783" s="48">
        <f t="shared" si="525"/>
        <v>846.87999999995645</v>
      </c>
      <c r="J4783" s="41">
        <f t="shared" si="526"/>
        <v>898.43999999995651</v>
      </c>
      <c r="L4783" t="str">
        <f t="shared" si="527"/>
        <v>846,88</v>
      </c>
      <c r="M4783" s="41">
        <f t="shared" si="528"/>
        <v>898.43999999995651</v>
      </c>
    </row>
    <row r="4784" spans="2:13" x14ac:dyDescent="0.2">
      <c r="B4784" s="41">
        <f t="shared" si="522"/>
        <v>10781.399999999478</v>
      </c>
      <c r="C4784" s="41">
        <f>Motor!$E$5</f>
        <v>1900</v>
      </c>
      <c r="D4784" s="41">
        <f>Motor!$E$6</f>
        <v>0</v>
      </c>
      <c r="E4784" s="41">
        <f t="shared" si="523"/>
        <v>12681.399999999478</v>
      </c>
      <c r="F4784" s="41">
        <f t="shared" si="524"/>
        <v>1056.78</v>
      </c>
      <c r="G4784" s="41">
        <f>IF(VLOOKUP(F4784,Constantes!$D$2:$E$11,2,TRUE)=0,+F4784,VLOOKUP(F4784,Constantes!$D$2:$E$11,2,TRUE))</f>
        <v>1097</v>
      </c>
      <c r="H4784" s="41">
        <f>ROUND(+Motor!$D$15*Iteración!G4784,2)</f>
        <v>51.56</v>
      </c>
      <c r="I4784" s="48">
        <f t="shared" si="525"/>
        <v>846.88999999995644</v>
      </c>
      <c r="J4784" s="41">
        <f t="shared" si="526"/>
        <v>898.4499999999565</v>
      </c>
      <c r="L4784" t="str">
        <f t="shared" si="527"/>
        <v>846,89</v>
      </c>
      <c r="M4784" s="41">
        <f t="shared" si="528"/>
        <v>898.4499999999565</v>
      </c>
    </row>
    <row r="4785" spans="2:13" x14ac:dyDescent="0.2">
      <c r="B4785" s="41">
        <f t="shared" si="522"/>
        <v>10781.519999999478</v>
      </c>
      <c r="C4785" s="41">
        <f>Motor!$E$5</f>
        <v>1900</v>
      </c>
      <c r="D4785" s="41">
        <f>Motor!$E$6</f>
        <v>0</v>
      </c>
      <c r="E4785" s="41">
        <f t="shared" si="523"/>
        <v>12681.519999999478</v>
      </c>
      <c r="F4785" s="41">
        <f t="shared" si="524"/>
        <v>1056.79</v>
      </c>
      <c r="G4785" s="41">
        <f>IF(VLOOKUP(F4785,Constantes!$D$2:$E$11,2,TRUE)=0,+F4785,VLOOKUP(F4785,Constantes!$D$2:$E$11,2,TRUE))</f>
        <v>1097</v>
      </c>
      <c r="H4785" s="41">
        <f>ROUND(+Motor!$D$15*Iteración!G4785,2)</f>
        <v>51.56</v>
      </c>
      <c r="I4785" s="48">
        <f t="shared" si="525"/>
        <v>846.89999999995644</v>
      </c>
      <c r="J4785" s="41">
        <f t="shared" si="526"/>
        <v>898.45999999995649</v>
      </c>
      <c r="L4785" t="str">
        <f t="shared" si="527"/>
        <v>846,90</v>
      </c>
      <c r="M4785" s="41">
        <f t="shared" si="528"/>
        <v>898.45999999995649</v>
      </c>
    </row>
    <row r="4786" spans="2:13" x14ac:dyDescent="0.2">
      <c r="B4786" s="41">
        <f t="shared" si="522"/>
        <v>10781.639999999477</v>
      </c>
      <c r="C4786" s="41">
        <f>Motor!$E$5</f>
        <v>1900</v>
      </c>
      <c r="D4786" s="41">
        <f>Motor!$E$6</f>
        <v>0</v>
      </c>
      <c r="E4786" s="41">
        <f t="shared" si="523"/>
        <v>12681.639999999477</v>
      </c>
      <c r="F4786" s="41">
        <f t="shared" si="524"/>
        <v>1056.8</v>
      </c>
      <c r="G4786" s="41">
        <f>IF(VLOOKUP(F4786,Constantes!$D$2:$E$11,2,TRUE)=0,+F4786,VLOOKUP(F4786,Constantes!$D$2:$E$11,2,TRUE))</f>
        <v>1097</v>
      </c>
      <c r="H4786" s="41">
        <f>ROUND(+Motor!$D$15*Iteración!G4786,2)</f>
        <v>51.56</v>
      </c>
      <c r="I4786" s="48">
        <f t="shared" si="525"/>
        <v>846.90999999995643</v>
      </c>
      <c r="J4786" s="41">
        <f t="shared" si="526"/>
        <v>898.46999999995649</v>
      </c>
      <c r="L4786" t="str">
        <f t="shared" si="527"/>
        <v>846,91</v>
      </c>
      <c r="M4786" s="41">
        <f t="shared" si="528"/>
        <v>898.46999999995649</v>
      </c>
    </row>
    <row r="4787" spans="2:13" x14ac:dyDescent="0.2">
      <c r="B4787" s="41">
        <f t="shared" si="522"/>
        <v>10781.759999999478</v>
      </c>
      <c r="C4787" s="41">
        <f>Motor!$E$5</f>
        <v>1900</v>
      </c>
      <c r="D4787" s="41">
        <f>Motor!$E$6</f>
        <v>0</v>
      </c>
      <c r="E4787" s="41">
        <f t="shared" si="523"/>
        <v>12681.759999999478</v>
      </c>
      <c r="F4787" s="41">
        <f t="shared" si="524"/>
        <v>1056.81</v>
      </c>
      <c r="G4787" s="41">
        <f>IF(VLOOKUP(F4787,Constantes!$D$2:$E$11,2,TRUE)=0,+F4787,VLOOKUP(F4787,Constantes!$D$2:$E$11,2,TRUE))</f>
        <v>1097</v>
      </c>
      <c r="H4787" s="41">
        <f>ROUND(+Motor!$D$15*Iteración!G4787,2)</f>
        <v>51.56</v>
      </c>
      <c r="I4787" s="48">
        <f t="shared" si="525"/>
        <v>846.91999999995642</v>
      </c>
      <c r="J4787" s="41">
        <f t="shared" si="526"/>
        <v>898.47999999995648</v>
      </c>
      <c r="L4787" t="str">
        <f t="shared" si="527"/>
        <v>846,92</v>
      </c>
      <c r="M4787" s="41">
        <f t="shared" si="528"/>
        <v>898.47999999995648</v>
      </c>
    </row>
    <row r="4788" spans="2:13" x14ac:dyDescent="0.2">
      <c r="B4788" s="41">
        <f t="shared" si="522"/>
        <v>10781.879999999477</v>
      </c>
      <c r="C4788" s="41">
        <f>Motor!$E$5</f>
        <v>1900</v>
      </c>
      <c r="D4788" s="41">
        <f>Motor!$E$6</f>
        <v>0</v>
      </c>
      <c r="E4788" s="41">
        <f t="shared" si="523"/>
        <v>12681.879999999477</v>
      </c>
      <c r="F4788" s="41">
        <f t="shared" si="524"/>
        <v>1056.82</v>
      </c>
      <c r="G4788" s="41">
        <f>IF(VLOOKUP(F4788,Constantes!$D$2:$E$11,2,TRUE)=0,+F4788,VLOOKUP(F4788,Constantes!$D$2:$E$11,2,TRUE))</f>
        <v>1097</v>
      </c>
      <c r="H4788" s="41">
        <f>ROUND(+Motor!$D$15*Iteración!G4788,2)</f>
        <v>51.56</v>
      </c>
      <c r="I4788" s="48">
        <f t="shared" si="525"/>
        <v>846.92999999995641</v>
      </c>
      <c r="J4788" s="41">
        <f t="shared" si="526"/>
        <v>898.48999999995647</v>
      </c>
      <c r="L4788" t="str">
        <f t="shared" si="527"/>
        <v>846,93</v>
      </c>
      <c r="M4788" s="41">
        <f t="shared" si="528"/>
        <v>898.48999999995647</v>
      </c>
    </row>
    <row r="4789" spans="2:13" x14ac:dyDescent="0.2">
      <c r="B4789" s="41">
        <f t="shared" si="522"/>
        <v>10781.999999999478</v>
      </c>
      <c r="C4789" s="41">
        <f>Motor!$E$5</f>
        <v>1900</v>
      </c>
      <c r="D4789" s="41">
        <f>Motor!$E$6</f>
        <v>0</v>
      </c>
      <c r="E4789" s="41">
        <f t="shared" si="523"/>
        <v>12681.999999999478</v>
      </c>
      <c r="F4789" s="41">
        <f t="shared" si="524"/>
        <v>1056.83</v>
      </c>
      <c r="G4789" s="41">
        <f>IF(VLOOKUP(F4789,Constantes!$D$2:$E$11,2,TRUE)=0,+F4789,VLOOKUP(F4789,Constantes!$D$2:$E$11,2,TRUE))</f>
        <v>1097</v>
      </c>
      <c r="H4789" s="41">
        <f>ROUND(+Motor!$D$15*Iteración!G4789,2)</f>
        <v>51.56</v>
      </c>
      <c r="I4789" s="48">
        <f t="shared" si="525"/>
        <v>846.9399999999564</v>
      </c>
      <c r="J4789" s="41">
        <f t="shared" si="526"/>
        <v>898.49999999995646</v>
      </c>
      <c r="L4789" t="str">
        <f t="shared" si="527"/>
        <v>846,94</v>
      </c>
      <c r="M4789" s="41">
        <f t="shared" si="528"/>
        <v>898.49999999995646</v>
      </c>
    </row>
    <row r="4790" spans="2:13" x14ac:dyDescent="0.2">
      <c r="B4790" s="41">
        <f t="shared" si="522"/>
        <v>10782.119999999477</v>
      </c>
      <c r="C4790" s="41">
        <f>Motor!$E$5</f>
        <v>1900</v>
      </c>
      <c r="D4790" s="41">
        <f>Motor!$E$6</f>
        <v>0</v>
      </c>
      <c r="E4790" s="41">
        <f t="shared" si="523"/>
        <v>12682.119999999477</v>
      </c>
      <c r="F4790" s="41">
        <f t="shared" si="524"/>
        <v>1056.8399999999999</v>
      </c>
      <c r="G4790" s="41">
        <f>IF(VLOOKUP(F4790,Constantes!$D$2:$E$11,2,TRUE)=0,+F4790,VLOOKUP(F4790,Constantes!$D$2:$E$11,2,TRUE))</f>
        <v>1097</v>
      </c>
      <c r="H4790" s="41">
        <f>ROUND(+Motor!$D$15*Iteración!G4790,2)</f>
        <v>51.56</v>
      </c>
      <c r="I4790" s="48">
        <f t="shared" si="525"/>
        <v>846.94999999995639</v>
      </c>
      <c r="J4790" s="41">
        <f t="shared" si="526"/>
        <v>898.50999999995645</v>
      </c>
      <c r="L4790" t="str">
        <f t="shared" si="527"/>
        <v>846,95</v>
      </c>
      <c r="M4790" s="41">
        <f t="shared" si="528"/>
        <v>898.50999999995645</v>
      </c>
    </row>
    <row r="4791" spans="2:13" x14ac:dyDescent="0.2">
      <c r="B4791" s="41">
        <f t="shared" si="522"/>
        <v>10782.239999999478</v>
      </c>
      <c r="C4791" s="41">
        <f>Motor!$E$5</f>
        <v>1900</v>
      </c>
      <c r="D4791" s="41">
        <f>Motor!$E$6</f>
        <v>0</v>
      </c>
      <c r="E4791" s="41">
        <f t="shared" si="523"/>
        <v>12682.239999999478</v>
      </c>
      <c r="F4791" s="41">
        <f t="shared" si="524"/>
        <v>1056.8499999999999</v>
      </c>
      <c r="G4791" s="41">
        <f>IF(VLOOKUP(F4791,Constantes!$D$2:$E$11,2,TRUE)=0,+F4791,VLOOKUP(F4791,Constantes!$D$2:$E$11,2,TRUE))</f>
        <v>1097</v>
      </c>
      <c r="H4791" s="41">
        <f>ROUND(+Motor!$D$15*Iteración!G4791,2)</f>
        <v>51.56</v>
      </c>
      <c r="I4791" s="48">
        <f t="shared" si="525"/>
        <v>846.95999999995638</v>
      </c>
      <c r="J4791" s="41">
        <f t="shared" si="526"/>
        <v>898.51999999995644</v>
      </c>
      <c r="L4791" t="str">
        <f t="shared" si="527"/>
        <v>846,96</v>
      </c>
      <c r="M4791" s="41">
        <f t="shared" si="528"/>
        <v>898.51999999995644</v>
      </c>
    </row>
    <row r="4792" spans="2:13" x14ac:dyDescent="0.2">
      <c r="B4792" s="41">
        <f t="shared" si="522"/>
        <v>10782.359999999477</v>
      </c>
      <c r="C4792" s="41">
        <f>Motor!$E$5</f>
        <v>1900</v>
      </c>
      <c r="D4792" s="41">
        <f>Motor!$E$6</f>
        <v>0</v>
      </c>
      <c r="E4792" s="41">
        <f t="shared" si="523"/>
        <v>12682.359999999477</v>
      </c>
      <c r="F4792" s="41">
        <f t="shared" si="524"/>
        <v>1056.8599999999999</v>
      </c>
      <c r="G4792" s="41">
        <f>IF(VLOOKUP(F4792,Constantes!$D$2:$E$11,2,TRUE)=0,+F4792,VLOOKUP(F4792,Constantes!$D$2:$E$11,2,TRUE))</f>
        <v>1097</v>
      </c>
      <c r="H4792" s="41">
        <f>ROUND(+Motor!$D$15*Iteración!G4792,2)</f>
        <v>51.56</v>
      </c>
      <c r="I4792" s="48">
        <f t="shared" si="525"/>
        <v>846.96999999995637</v>
      </c>
      <c r="J4792" s="41">
        <f t="shared" si="526"/>
        <v>898.52999999995643</v>
      </c>
      <c r="L4792" t="str">
        <f t="shared" si="527"/>
        <v>846,97</v>
      </c>
      <c r="M4792" s="41">
        <f t="shared" si="528"/>
        <v>898.52999999995643</v>
      </c>
    </row>
    <row r="4793" spans="2:13" x14ac:dyDescent="0.2">
      <c r="B4793" s="41">
        <f t="shared" si="522"/>
        <v>10782.479999999478</v>
      </c>
      <c r="C4793" s="41">
        <f>Motor!$E$5</f>
        <v>1900</v>
      </c>
      <c r="D4793" s="41">
        <f>Motor!$E$6</f>
        <v>0</v>
      </c>
      <c r="E4793" s="41">
        <f t="shared" si="523"/>
        <v>12682.479999999478</v>
      </c>
      <c r="F4793" s="41">
        <f t="shared" si="524"/>
        <v>1056.8699999999999</v>
      </c>
      <c r="G4793" s="41">
        <f>IF(VLOOKUP(F4793,Constantes!$D$2:$E$11,2,TRUE)=0,+F4793,VLOOKUP(F4793,Constantes!$D$2:$E$11,2,TRUE))</f>
        <v>1097</v>
      </c>
      <c r="H4793" s="41">
        <f>ROUND(+Motor!$D$15*Iteración!G4793,2)</f>
        <v>51.56</v>
      </c>
      <c r="I4793" s="48">
        <f t="shared" si="525"/>
        <v>846.97999999995636</v>
      </c>
      <c r="J4793" s="41">
        <f t="shared" si="526"/>
        <v>898.53999999995642</v>
      </c>
      <c r="L4793" t="str">
        <f t="shared" si="527"/>
        <v>846,98</v>
      </c>
      <c r="M4793" s="41">
        <f t="shared" si="528"/>
        <v>898.53999999995642</v>
      </c>
    </row>
    <row r="4794" spans="2:13" x14ac:dyDescent="0.2">
      <c r="B4794" s="41">
        <f t="shared" si="522"/>
        <v>10782.599999999476</v>
      </c>
      <c r="C4794" s="41">
        <f>Motor!$E$5</f>
        <v>1900</v>
      </c>
      <c r="D4794" s="41">
        <f>Motor!$E$6</f>
        <v>0</v>
      </c>
      <c r="E4794" s="41">
        <f t="shared" si="523"/>
        <v>12682.599999999476</v>
      </c>
      <c r="F4794" s="41">
        <f t="shared" si="524"/>
        <v>1056.8800000000001</v>
      </c>
      <c r="G4794" s="41">
        <f>IF(VLOOKUP(F4794,Constantes!$D$2:$E$11,2,TRUE)=0,+F4794,VLOOKUP(F4794,Constantes!$D$2:$E$11,2,TRUE))</f>
        <v>1097</v>
      </c>
      <c r="H4794" s="41">
        <f>ROUND(+Motor!$D$15*Iteración!G4794,2)</f>
        <v>51.56</v>
      </c>
      <c r="I4794" s="48">
        <f t="shared" si="525"/>
        <v>846.98999999995635</v>
      </c>
      <c r="J4794" s="41">
        <f t="shared" si="526"/>
        <v>898.54999999995641</v>
      </c>
      <c r="L4794" t="str">
        <f t="shared" si="527"/>
        <v>846,99</v>
      </c>
      <c r="M4794" s="41">
        <f t="shared" si="528"/>
        <v>898.54999999995641</v>
      </c>
    </row>
    <row r="4795" spans="2:13" x14ac:dyDescent="0.2">
      <c r="B4795" s="41">
        <f t="shared" si="522"/>
        <v>10782.719999999477</v>
      </c>
      <c r="C4795" s="41">
        <f>Motor!$E$5</f>
        <v>1900</v>
      </c>
      <c r="D4795" s="41">
        <f>Motor!$E$6</f>
        <v>0</v>
      </c>
      <c r="E4795" s="41">
        <f t="shared" si="523"/>
        <v>12682.719999999477</v>
      </c>
      <c r="F4795" s="41">
        <f t="shared" si="524"/>
        <v>1056.8900000000001</v>
      </c>
      <c r="G4795" s="41">
        <f>IF(VLOOKUP(F4795,Constantes!$D$2:$E$11,2,TRUE)=0,+F4795,VLOOKUP(F4795,Constantes!$D$2:$E$11,2,TRUE))</f>
        <v>1097</v>
      </c>
      <c r="H4795" s="41">
        <f>ROUND(+Motor!$D$15*Iteración!G4795,2)</f>
        <v>51.56</v>
      </c>
      <c r="I4795" s="48">
        <f t="shared" si="525"/>
        <v>846.99999999995634</v>
      </c>
      <c r="J4795" s="41">
        <f t="shared" si="526"/>
        <v>898.5599999999564</v>
      </c>
      <c r="L4795" t="str">
        <f t="shared" si="527"/>
        <v>847,00</v>
      </c>
      <c r="M4795" s="41">
        <f t="shared" si="528"/>
        <v>898.5599999999564</v>
      </c>
    </row>
    <row r="4796" spans="2:13" x14ac:dyDescent="0.2">
      <c r="B4796" s="41">
        <f t="shared" si="522"/>
        <v>10782.839999999476</v>
      </c>
      <c r="C4796" s="41">
        <f>Motor!$E$5</f>
        <v>1900</v>
      </c>
      <c r="D4796" s="41">
        <f>Motor!$E$6</f>
        <v>0</v>
      </c>
      <c r="E4796" s="41">
        <f t="shared" si="523"/>
        <v>12682.839999999476</v>
      </c>
      <c r="F4796" s="41">
        <f t="shared" si="524"/>
        <v>1056.9000000000001</v>
      </c>
      <c r="G4796" s="41">
        <f>IF(VLOOKUP(F4796,Constantes!$D$2:$E$11,2,TRUE)=0,+F4796,VLOOKUP(F4796,Constantes!$D$2:$E$11,2,TRUE))</f>
        <v>1097</v>
      </c>
      <c r="H4796" s="41">
        <f>ROUND(+Motor!$D$15*Iteración!G4796,2)</f>
        <v>51.56</v>
      </c>
      <c r="I4796" s="48">
        <f t="shared" si="525"/>
        <v>847.00999999995634</v>
      </c>
      <c r="J4796" s="41">
        <f t="shared" si="526"/>
        <v>898.56999999995639</v>
      </c>
      <c r="L4796" t="str">
        <f t="shared" si="527"/>
        <v>847,01</v>
      </c>
      <c r="M4796" s="41">
        <f t="shared" si="528"/>
        <v>898.56999999995639</v>
      </c>
    </row>
    <row r="4797" spans="2:13" x14ac:dyDescent="0.2">
      <c r="B4797" s="41">
        <f t="shared" si="522"/>
        <v>10782.959999999477</v>
      </c>
      <c r="C4797" s="41">
        <f>Motor!$E$5</f>
        <v>1900</v>
      </c>
      <c r="D4797" s="41">
        <f>Motor!$E$6</f>
        <v>0</v>
      </c>
      <c r="E4797" s="41">
        <f t="shared" si="523"/>
        <v>12682.959999999477</v>
      </c>
      <c r="F4797" s="41">
        <f t="shared" si="524"/>
        <v>1056.9100000000001</v>
      </c>
      <c r="G4797" s="41">
        <f>IF(VLOOKUP(F4797,Constantes!$D$2:$E$11,2,TRUE)=0,+F4797,VLOOKUP(F4797,Constantes!$D$2:$E$11,2,TRUE))</f>
        <v>1097</v>
      </c>
      <c r="H4797" s="41">
        <f>ROUND(+Motor!$D$15*Iteración!G4797,2)</f>
        <v>51.56</v>
      </c>
      <c r="I4797" s="48">
        <f t="shared" si="525"/>
        <v>847.01999999995633</v>
      </c>
      <c r="J4797" s="41">
        <f t="shared" si="526"/>
        <v>898.57999999995639</v>
      </c>
      <c r="L4797" t="str">
        <f t="shared" si="527"/>
        <v>847,02</v>
      </c>
      <c r="M4797" s="41">
        <f t="shared" si="528"/>
        <v>898.57999999995639</v>
      </c>
    </row>
    <row r="4798" spans="2:13" x14ac:dyDescent="0.2">
      <c r="B4798" s="41">
        <f t="shared" si="522"/>
        <v>10783.079999999476</v>
      </c>
      <c r="C4798" s="41">
        <f>Motor!$E$5</f>
        <v>1900</v>
      </c>
      <c r="D4798" s="41">
        <f>Motor!$E$6</f>
        <v>0</v>
      </c>
      <c r="E4798" s="41">
        <f t="shared" si="523"/>
        <v>12683.079999999476</v>
      </c>
      <c r="F4798" s="41">
        <f t="shared" si="524"/>
        <v>1056.92</v>
      </c>
      <c r="G4798" s="41">
        <f>IF(VLOOKUP(F4798,Constantes!$D$2:$E$11,2,TRUE)=0,+F4798,VLOOKUP(F4798,Constantes!$D$2:$E$11,2,TRUE))</f>
        <v>1097</v>
      </c>
      <c r="H4798" s="41">
        <f>ROUND(+Motor!$D$15*Iteración!G4798,2)</f>
        <v>51.56</v>
      </c>
      <c r="I4798" s="48">
        <f t="shared" si="525"/>
        <v>847.02999999995632</v>
      </c>
      <c r="J4798" s="41">
        <f t="shared" si="526"/>
        <v>898.58999999995638</v>
      </c>
      <c r="L4798" t="str">
        <f t="shared" si="527"/>
        <v>847,03</v>
      </c>
      <c r="M4798" s="41">
        <f t="shared" si="528"/>
        <v>898.58999999995638</v>
      </c>
    </row>
    <row r="4799" spans="2:13" x14ac:dyDescent="0.2">
      <c r="B4799" s="41">
        <f t="shared" si="522"/>
        <v>10783.199999999477</v>
      </c>
      <c r="C4799" s="41">
        <f>Motor!$E$5</f>
        <v>1900</v>
      </c>
      <c r="D4799" s="41">
        <f>Motor!$E$6</f>
        <v>0</v>
      </c>
      <c r="E4799" s="41">
        <f t="shared" si="523"/>
        <v>12683.199999999477</v>
      </c>
      <c r="F4799" s="41">
        <f t="shared" si="524"/>
        <v>1056.93</v>
      </c>
      <c r="G4799" s="41">
        <f>IF(VLOOKUP(F4799,Constantes!$D$2:$E$11,2,TRUE)=0,+F4799,VLOOKUP(F4799,Constantes!$D$2:$E$11,2,TRUE))</f>
        <v>1097</v>
      </c>
      <c r="H4799" s="41">
        <f>ROUND(+Motor!$D$15*Iteración!G4799,2)</f>
        <v>51.56</v>
      </c>
      <c r="I4799" s="48">
        <f t="shared" si="525"/>
        <v>847.03999999995631</v>
      </c>
      <c r="J4799" s="41">
        <f t="shared" si="526"/>
        <v>898.59999999995637</v>
      </c>
      <c r="L4799" t="str">
        <f t="shared" si="527"/>
        <v>847,04</v>
      </c>
      <c r="M4799" s="41">
        <f t="shared" si="528"/>
        <v>898.59999999995637</v>
      </c>
    </row>
    <row r="4800" spans="2:13" x14ac:dyDescent="0.2">
      <c r="B4800" s="41">
        <f t="shared" si="522"/>
        <v>10783.319999999476</v>
      </c>
      <c r="C4800" s="41">
        <f>Motor!$E$5</f>
        <v>1900</v>
      </c>
      <c r="D4800" s="41">
        <f>Motor!$E$6</f>
        <v>0</v>
      </c>
      <c r="E4800" s="41">
        <f t="shared" si="523"/>
        <v>12683.319999999476</v>
      </c>
      <c r="F4800" s="41">
        <f t="shared" si="524"/>
        <v>1056.94</v>
      </c>
      <c r="G4800" s="41">
        <f>IF(VLOOKUP(F4800,Constantes!$D$2:$E$11,2,TRUE)=0,+F4800,VLOOKUP(F4800,Constantes!$D$2:$E$11,2,TRUE))</f>
        <v>1097</v>
      </c>
      <c r="H4800" s="41">
        <f>ROUND(+Motor!$D$15*Iteración!G4800,2)</f>
        <v>51.56</v>
      </c>
      <c r="I4800" s="48">
        <f t="shared" si="525"/>
        <v>847.0499999999563</v>
      </c>
      <c r="J4800" s="41">
        <f t="shared" si="526"/>
        <v>898.60999999995636</v>
      </c>
      <c r="L4800" t="str">
        <f t="shared" si="527"/>
        <v>847,05</v>
      </c>
      <c r="M4800" s="41">
        <f t="shared" si="528"/>
        <v>898.60999999995636</v>
      </c>
    </row>
    <row r="4801" spans="2:13" x14ac:dyDescent="0.2">
      <c r="B4801" s="41">
        <f t="shared" si="522"/>
        <v>10783.439999999477</v>
      </c>
      <c r="C4801" s="41">
        <f>Motor!$E$5</f>
        <v>1900</v>
      </c>
      <c r="D4801" s="41">
        <f>Motor!$E$6</f>
        <v>0</v>
      </c>
      <c r="E4801" s="41">
        <f t="shared" si="523"/>
        <v>12683.439999999477</v>
      </c>
      <c r="F4801" s="41">
        <f t="shared" si="524"/>
        <v>1056.95</v>
      </c>
      <c r="G4801" s="41">
        <f>IF(VLOOKUP(F4801,Constantes!$D$2:$E$11,2,TRUE)=0,+F4801,VLOOKUP(F4801,Constantes!$D$2:$E$11,2,TRUE))</f>
        <v>1097</v>
      </c>
      <c r="H4801" s="41">
        <f>ROUND(+Motor!$D$15*Iteración!G4801,2)</f>
        <v>51.56</v>
      </c>
      <c r="I4801" s="48">
        <f t="shared" si="525"/>
        <v>847.05999999995629</v>
      </c>
      <c r="J4801" s="41">
        <f t="shared" si="526"/>
        <v>898.61999999995635</v>
      </c>
      <c r="L4801" t="str">
        <f t="shared" si="527"/>
        <v>847,06</v>
      </c>
      <c r="M4801" s="41">
        <f t="shared" si="528"/>
        <v>898.61999999995635</v>
      </c>
    </row>
    <row r="4802" spans="2:13" x14ac:dyDescent="0.2">
      <c r="B4802" s="41">
        <f t="shared" si="522"/>
        <v>10783.559999999476</v>
      </c>
      <c r="C4802" s="41">
        <f>Motor!$E$5</f>
        <v>1900</v>
      </c>
      <c r="D4802" s="41">
        <f>Motor!$E$6</f>
        <v>0</v>
      </c>
      <c r="E4802" s="41">
        <f t="shared" si="523"/>
        <v>12683.559999999476</v>
      </c>
      <c r="F4802" s="41">
        <f t="shared" si="524"/>
        <v>1056.96</v>
      </c>
      <c r="G4802" s="41">
        <f>IF(VLOOKUP(F4802,Constantes!$D$2:$E$11,2,TRUE)=0,+F4802,VLOOKUP(F4802,Constantes!$D$2:$E$11,2,TRUE))</f>
        <v>1097</v>
      </c>
      <c r="H4802" s="41">
        <f>ROUND(+Motor!$D$15*Iteración!G4802,2)</f>
        <v>51.56</v>
      </c>
      <c r="I4802" s="48">
        <f t="shared" si="525"/>
        <v>847.06999999995628</v>
      </c>
      <c r="J4802" s="41">
        <f t="shared" si="526"/>
        <v>898.62999999995634</v>
      </c>
      <c r="L4802" t="str">
        <f t="shared" si="527"/>
        <v>847,07</v>
      </c>
      <c r="M4802" s="41">
        <f t="shared" si="528"/>
        <v>898.62999999995634</v>
      </c>
    </row>
    <row r="4803" spans="2:13" x14ac:dyDescent="0.2">
      <c r="B4803" s="41">
        <f t="shared" si="522"/>
        <v>10783.679999999476</v>
      </c>
      <c r="C4803" s="41">
        <f>Motor!$E$5</f>
        <v>1900</v>
      </c>
      <c r="D4803" s="41">
        <f>Motor!$E$6</f>
        <v>0</v>
      </c>
      <c r="E4803" s="41">
        <f t="shared" si="523"/>
        <v>12683.679999999476</v>
      </c>
      <c r="F4803" s="41">
        <f t="shared" si="524"/>
        <v>1056.97</v>
      </c>
      <c r="G4803" s="41">
        <f>IF(VLOOKUP(F4803,Constantes!$D$2:$E$11,2,TRUE)=0,+F4803,VLOOKUP(F4803,Constantes!$D$2:$E$11,2,TRUE))</f>
        <v>1097</v>
      </c>
      <c r="H4803" s="41">
        <f>ROUND(+Motor!$D$15*Iteración!G4803,2)</f>
        <v>51.56</v>
      </c>
      <c r="I4803" s="48">
        <f t="shared" si="525"/>
        <v>847.07999999995627</v>
      </c>
      <c r="J4803" s="41">
        <f t="shared" si="526"/>
        <v>898.63999999995633</v>
      </c>
      <c r="L4803" t="str">
        <f t="shared" si="527"/>
        <v>847,08</v>
      </c>
      <c r="M4803" s="41">
        <f t="shared" si="528"/>
        <v>898.63999999995633</v>
      </c>
    </row>
    <row r="4804" spans="2:13" x14ac:dyDescent="0.2">
      <c r="B4804" s="41">
        <f t="shared" ref="B4804:B4867" si="529">+J4804*12</f>
        <v>10783.799999999475</v>
      </c>
      <c r="C4804" s="41">
        <f>Motor!$E$5</f>
        <v>1900</v>
      </c>
      <c r="D4804" s="41">
        <f>Motor!$E$6</f>
        <v>0</v>
      </c>
      <c r="E4804" s="41">
        <f t="shared" si="523"/>
        <v>12683.799999999475</v>
      </c>
      <c r="F4804" s="41">
        <f t="shared" si="524"/>
        <v>1056.98</v>
      </c>
      <c r="G4804" s="41">
        <f>IF(VLOOKUP(F4804,Constantes!$D$2:$E$11,2,TRUE)=0,+F4804,VLOOKUP(F4804,Constantes!$D$2:$E$11,2,TRUE))</f>
        <v>1097</v>
      </c>
      <c r="H4804" s="41">
        <f>ROUND(+Motor!$D$15*Iteración!G4804,2)</f>
        <v>51.56</v>
      </c>
      <c r="I4804" s="48">
        <f t="shared" si="525"/>
        <v>847.08999999995626</v>
      </c>
      <c r="J4804" s="41">
        <f t="shared" si="526"/>
        <v>898.64999999995632</v>
      </c>
      <c r="L4804" t="str">
        <f t="shared" si="527"/>
        <v>847,09</v>
      </c>
      <c r="M4804" s="41">
        <f t="shared" si="528"/>
        <v>898.64999999995632</v>
      </c>
    </row>
    <row r="4805" spans="2:13" x14ac:dyDescent="0.2">
      <c r="B4805" s="41">
        <f t="shared" si="529"/>
        <v>10783.919999999476</v>
      </c>
      <c r="C4805" s="41">
        <f>Motor!$E$5</f>
        <v>1900</v>
      </c>
      <c r="D4805" s="41">
        <f>Motor!$E$6</f>
        <v>0</v>
      </c>
      <c r="E4805" s="41">
        <f t="shared" ref="E4805:E4868" si="530">SUM(B4805:D4805)</f>
        <v>12683.919999999476</v>
      </c>
      <c r="F4805" s="41">
        <f t="shared" ref="F4805:F4868" si="531">ROUND(+E4805/12,2)</f>
        <v>1056.99</v>
      </c>
      <c r="G4805" s="41">
        <f>IF(VLOOKUP(F4805,Constantes!$D$2:$E$11,2,TRUE)=0,+F4805,VLOOKUP(F4805,Constantes!$D$2:$E$11,2,TRUE))</f>
        <v>1097</v>
      </c>
      <c r="H4805" s="41">
        <f>ROUND(+Motor!$D$15*Iteración!G4805,2)</f>
        <v>51.56</v>
      </c>
      <c r="I4805" s="48">
        <f t="shared" ref="I4805:I4868" si="532">+J4805-H4805</f>
        <v>847.09999999995625</v>
      </c>
      <c r="J4805" s="41">
        <f t="shared" ref="J4805:J4868" si="533">+J4804+$J$1</f>
        <v>898.65999999995631</v>
      </c>
      <c r="L4805" t="str">
        <f t="shared" si="527"/>
        <v>847,10</v>
      </c>
      <c r="M4805" s="41">
        <f t="shared" si="528"/>
        <v>898.65999999995631</v>
      </c>
    </row>
    <row r="4806" spans="2:13" x14ac:dyDescent="0.2">
      <c r="B4806" s="41">
        <f t="shared" si="529"/>
        <v>10784.039999999475</v>
      </c>
      <c r="C4806" s="41">
        <f>Motor!$E$5</f>
        <v>1900</v>
      </c>
      <c r="D4806" s="41">
        <f>Motor!$E$6</f>
        <v>0</v>
      </c>
      <c r="E4806" s="41">
        <f t="shared" si="530"/>
        <v>12684.039999999475</v>
      </c>
      <c r="F4806" s="41">
        <f t="shared" si="531"/>
        <v>1057</v>
      </c>
      <c r="G4806" s="41">
        <f>IF(VLOOKUP(F4806,Constantes!$D$2:$E$11,2,TRUE)=0,+F4806,VLOOKUP(F4806,Constantes!$D$2:$E$11,2,TRUE))</f>
        <v>1097</v>
      </c>
      <c r="H4806" s="41">
        <f>ROUND(+Motor!$D$15*Iteración!G4806,2)</f>
        <v>51.56</v>
      </c>
      <c r="I4806" s="48">
        <f t="shared" si="532"/>
        <v>847.10999999995624</v>
      </c>
      <c r="J4806" s="41">
        <f t="shared" si="533"/>
        <v>898.6699999999563</v>
      </c>
      <c r="L4806" t="str">
        <f t="shared" si="527"/>
        <v>847,11</v>
      </c>
      <c r="M4806" s="41">
        <f t="shared" si="528"/>
        <v>898.6699999999563</v>
      </c>
    </row>
    <row r="4807" spans="2:13" x14ac:dyDescent="0.2">
      <c r="B4807" s="41">
        <f t="shared" si="529"/>
        <v>10784.159999999476</v>
      </c>
      <c r="C4807" s="41">
        <f>Motor!$E$5</f>
        <v>1900</v>
      </c>
      <c r="D4807" s="41">
        <f>Motor!$E$6</f>
        <v>0</v>
      </c>
      <c r="E4807" s="41">
        <f t="shared" si="530"/>
        <v>12684.159999999476</v>
      </c>
      <c r="F4807" s="41">
        <f t="shared" si="531"/>
        <v>1057.01</v>
      </c>
      <c r="G4807" s="41">
        <f>IF(VLOOKUP(F4807,Constantes!$D$2:$E$11,2,TRUE)=0,+F4807,VLOOKUP(F4807,Constantes!$D$2:$E$11,2,TRUE))</f>
        <v>1097</v>
      </c>
      <c r="H4807" s="41">
        <f>ROUND(+Motor!$D$15*Iteración!G4807,2)</f>
        <v>51.56</v>
      </c>
      <c r="I4807" s="48">
        <f t="shared" si="532"/>
        <v>847.11999999995624</v>
      </c>
      <c r="J4807" s="41">
        <f t="shared" si="533"/>
        <v>898.67999999995629</v>
      </c>
      <c r="L4807" t="str">
        <f t="shared" si="527"/>
        <v>847,12</v>
      </c>
      <c r="M4807" s="41">
        <f t="shared" si="528"/>
        <v>898.67999999995629</v>
      </c>
    </row>
    <row r="4808" spans="2:13" x14ac:dyDescent="0.2">
      <c r="B4808" s="41">
        <f t="shared" si="529"/>
        <v>10784.279999999475</v>
      </c>
      <c r="C4808" s="41">
        <f>Motor!$E$5</f>
        <v>1900</v>
      </c>
      <c r="D4808" s="41">
        <f>Motor!$E$6</f>
        <v>0</v>
      </c>
      <c r="E4808" s="41">
        <f t="shared" si="530"/>
        <v>12684.279999999475</v>
      </c>
      <c r="F4808" s="41">
        <f t="shared" si="531"/>
        <v>1057.02</v>
      </c>
      <c r="G4808" s="41">
        <f>IF(VLOOKUP(F4808,Constantes!$D$2:$E$11,2,TRUE)=0,+F4808,VLOOKUP(F4808,Constantes!$D$2:$E$11,2,TRUE))</f>
        <v>1097</v>
      </c>
      <c r="H4808" s="41">
        <f>ROUND(+Motor!$D$15*Iteración!G4808,2)</f>
        <v>51.56</v>
      </c>
      <c r="I4808" s="48">
        <f t="shared" si="532"/>
        <v>847.12999999995623</v>
      </c>
      <c r="J4808" s="41">
        <f t="shared" si="533"/>
        <v>898.68999999995629</v>
      </c>
      <c r="L4808" t="str">
        <f t="shared" si="527"/>
        <v>847,13</v>
      </c>
      <c r="M4808" s="41">
        <f t="shared" si="528"/>
        <v>898.68999999995629</v>
      </c>
    </row>
    <row r="4809" spans="2:13" x14ac:dyDescent="0.2">
      <c r="B4809" s="41">
        <f t="shared" si="529"/>
        <v>10784.399999999476</v>
      </c>
      <c r="C4809" s="41">
        <f>Motor!$E$5</f>
        <v>1900</v>
      </c>
      <c r="D4809" s="41">
        <f>Motor!$E$6</f>
        <v>0</v>
      </c>
      <c r="E4809" s="41">
        <f t="shared" si="530"/>
        <v>12684.399999999476</v>
      </c>
      <c r="F4809" s="41">
        <f t="shared" si="531"/>
        <v>1057.03</v>
      </c>
      <c r="G4809" s="41">
        <f>IF(VLOOKUP(F4809,Constantes!$D$2:$E$11,2,TRUE)=0,+F4809,VLOOKUP(F4809,Constantes!$D$2:$E$11,2,TRUE))</f>
        <v>1097</v>
      </c>
      <c r="H4809" s="41">
        <f>ROUND(+Motor!$D$15*Iteración!G4809,2)</f>
        <v>51.56</v>
      </c>
      <c r="I4809" s="48">
        <f t="shared" si="532"/>
        <v>847.13999999995622</v>
      </c>
      <c r="J4809" s="41">
        <f t="shared" si="533"/>
        <v>898.69999999995628</v>
      </c>
      <c r="L4809" t="str">
        <f t="shared" si="527"/>
        <v>847,14</v>
      </c>
      <c r="M4809" s="41">
        <f t="shared" si="528"/>
        <v>898.69999999995628</v>
      </c>
    </row>
    <row r="4810" spans="2:13" x14ac:dyDescent="0.2">
      <c r="B4810" s="41">
        <f t="shared" si="529"/>
        <v>10784.519999999475</v>
      </c>
      <c r="C4810" s="41">
        <f>Motor!$E$5</f>
        <v>1900</v>
      </c>
      <c r="D4810" s="41">
        <f>Motor!$E$6</f>
        <v>0</v>
      </c>
      <c r="E4810" s="41">
        <f t="shared" si="530"/>
        <v>12684.519999999475</v>
      </c>
      <c r="F4810" s="41">
        <f t="shared" si="531"/>
        <v>1057.04</v>
      </c>
      <c r="G4810" s="41">
        <f>IF(VLOOKUP(F4810,Constantes!$D$2:$E$11,2,TRUE)=0,+F4810,VLOOKUP(F4810,Constantes!$D$2:$E$11,2,TRUE))</f>
        <v>1097</v>
      </c>
      <c r="H4810" s="41">
        <f>ROUND(+Motor!$D$15*Iteración!G4810,2)</f>
        <v>51.56</v>
      </c>
      <c r="I4810" s="48">
        <f t="shared" si="532"/>
        <v>847.14999999995621</v>
      </c>
      <c r="J4810" s="41">
        <f t="shared" si="533"/>
        <v>898.70999999995627</v>
      </c>
      <c r="L4810" t="str">
        <f t="shared" si="527"/>
        <v>847,15</v>
      </c>
      <c r="M4810" s="41">
        <f t="shared" si="528"/>
        <v>898.70999999995627</v>
      </c>
    </row>
    <row r="4811" spans="2:13" x14ac:dyDescent="0.2">
      <c r="B4811" s="41">
        <f t="shared" si="529"/>
        <v>10784.639999999476</v>
      </c>
      <c r="C4811" s="41">
        <f>Motor!$E$5</f>
        <v>1900</v>
      </c>
      <c r="D4811" s="41">
        <f>Motor!$E$6</f>
        <v>0</v>
      </c>
      <c r="E4811" s="41">
        <f t="shared" si="530"/>
        <v>12684.639999999476</v>
      </c>
      <c r="F4811" s="41">
        <f t="shared" si="531"/>
        <v>1057.05</v>
      </c>
      <c r="G4811" s="41">
        <f>IF(VLOOKUP(F4811,Constantes!$D$2:$E$11,2,TRUE)=0,+F4811,VLOOKUP(F4811,Constantes!$D$2:$E$11,2,TRUE))</f>
        <v>1097</v>
      </c>
      <c r="H4811" s="41">
        <f>ROUND(+Motor!$D$15*Iteración!G4811,2)</f>
        <v>51.56</v>
      </c>
      <c r="I4811" s="48">
        <f t="shared" si="532"/>
        <v>847.1599999999562</v>
      </c>
      <c r="J4811" s="41">
        <f t="shared" si="533"/>
        <v>898.71999999995626</v>
      </c>
      <c r="L4811" t="str">
        <f t="shared" si="527"/>
        <v>847,16</v>
      </c>
      <c r="M4811" s="41">
        <f t="shared" si="528"/>
        <v>898.71999999995626</v>
      </c>
    </row>
    <row r="4812" spans="2:13" x14ac:dyDescent="0.2">
      <c r="B4812" s="41">
        <f t="shared" si="529"/>
        <v>10784.759999999475</v>
      </c>
      <c r="C4812" s="41">
        <f>Motor!$E$5</f>
        <v>1900</v>
      </c>
      <c r="D4812" s="41">
        <f>Motor!$E$6</f>
        <v>0</v>
      </c>
      <c r="E4812" s="41">
        <f t="shared" si="530"/>
        <v>12684.759999999475</v>
      </c>
      <c r="F4812" s="41">
        <f t="shared" si="531"/>
        <v>1057.06</v>
      </c>
      <c r="G4812" s="41">
        <f>IF(VLOOKUP(F4812,Constantes!$D$2:$E$11,2,TRUE)=0,+F4812,VLOOKUP(F4812,Constantes!$D$2:$E$11,2,TRUE))</f>
        <v>1097</v>
      </c>
      <c r="H4812" s="41">
        <f>ROUND(+Motor!$D$15*Iteración!G4812,2)</f>
        <v>51.56</v>
      </c>
      <c r="I4812" s="48">
        <f t="shared" si="532"/>
        <v>847.16999999995619</v>
      </c>
      <c r="J4812" s="41">
        <f t="shared" si="533"/>
        <v>898.72999999995625</v>
      </c>
      <c r="L4812" t="str">
        <f t="shared" si="527"/>
        <v>847,17</v>
      </c>
      <c r="M4812" s="41">
        <f t="shared" si="528"/>
        <v>898.72999999995625</v>
      </c>
    </row>
    <row r="4813" spans="2:13" x14ac:dyDescent="0.2">
      <c r="B4813" s="41">
        <f t="shared" si="529"/>
        <v>10784.879999999475</v>
      </c>
      <c r="C4813" s="41">
        <f>Motor!$E$5</f>
        <v>1900</v>
      </c>
      <c r="D4813" s="41">
        <f>Motor!$E$6</f>
        <v>0</v>
      </c>
      <c r="E4813" s="41">
        <f t="shared" si="530"/>
        <v>12684.879999999475</v>
      </c>
      <c r="F4813" s="41">
        <f t="shared" si="531"/>
        <v>1057.07</v>
      </c>
      <c r="G4813" s="41">
        <f>IF(VLOOKUP(F4813,Constantes!$D$2:$E$11,2,TRUE)=0,+F4813,VLOOKUP(F4813,Constantes!$D$2:$E$11,2,TRUE))</f>
        <v>1097</v>
      </c>
      <c r="H4813" s="41">
        <f>ROUND(+Motor!$D$15*Iteración!G4813,2)</f>
        <v>51.56</v>
      </c>
      <c r="I4813" s="48">
        <f t="shared" si="532"/>
        <v>847.17999999995618</v>
      </c>
      <c r="J4813" s="41">
        <f t="shared" si="533"/>
        <v>898.73999999995624</v>
      </c>
      <c r="L4813" t="str">
        <f t="shared" si="527"/>
        <v>847,18</v>
      </c>
      <c r="M4813" s="41">
        <f t="shared" si="528"/>
        <v>898.73999999995624</v>
      </c>
    </row>
    <row r="4814" spans="2:13" x14ac:dyDescent="0.2">
      <c r="B4814" s="41">
        <f t="shared" si="529"/>
        <v>10784.999999999474</v>
      </c>
      <c r="C4814" s="41">
        <f>Motor!$E$5</f>
        <v>1900</v>
      </c>
      <c r="D4814" s="41">
        <f>Motor!$E$6</f>
        <v>0</v>
      </c>
      <c r="E4814" s="41">
        <f t="shared" si="530"/>
        <v>12684.999999999474</v>
      </c>
      <c r="F4814" s="41">
        <f t="shared" si="531"/>
        <v>1057.08</v>
      </c>
      <c r="G4814" s="41">
        <f>IF(VLOOKUP(F4814,Constantes!$D$2:$E$11,2,TRUE)=0,+F4814,VLOOKUP(F4814,Constantes!$D$2:$E$11,2,TRUE))</f>
        <v>1097</v>
      </c>
      <c r="H4814" s="41">
        <f>ROUND(+Motor!$D$15*Iteración!G4814,2)</f>
        <v>51.56</v>
      </c>
      <c r="I4814" s="48">
        <f t="shared" si="532"/>
        <v>847.18999999995617</v>
      </c>
      <c r="J4814" s="41">
        <f t="shared" si="533"/>
        <v>898.74999999995623</v>
      </c>
      <c r="L4814" t="str">
        <f t="shared" si="527"/>
        <v>847,19</v>
      </c>
      <c r="M4814" s="41">
        <f t="shared" si="528"/>
        <v>898.74999999995623</v>
      </c>
    </row>
    <row r="4815" spans="2:13" x14ac:dyDescent="0.2">
      <c r="B4815" s="41">
        <f t="shared" si="529"/>
        <v>10785.119999999475</v>
      </c>
      <c r="C4815" s="41">
        <f>Motor!$E$5</f>
        <v>1900</v>
      </c>
      <c r="D4815" s="41">
        <f>Motor!$E$6</f>
        <v>0</v>
      </c>
      <c r="E4815" s="41">
        <f t="shared" si="530"/>
        <v>12685.119999999475</v>
      </c>
      <c r="F4815" s="41">
        <f t="shared" si="531"/>
        <v>1057.0899999999999</v>
      </c>
      <c r="G4815" s="41">
        <f>IF(VLOOKUP(F4815,Constantes!$D$2:$E$11,2,TRUE)=0,+F4815,VLOOKUP(F4815,Constantes!$D$2:$E$11,2,TRUE))</f>
        <v>1097</v>
      </c>
      <c r="H4815" s="41">
        <f>ROUND(+Motor!$D$15*Iteración!G4815,2)</f>
        <v>51.56</v>
      </c>
      <c r="I4815" s="48">
        <f t="shared" si="532"/>
        <v>847.19999999995616</v>
      </c>
      <c r="J4815" s="41">
        <f t="shared" si="533"/>
        <v>898.75999999995622</v>
      </c>
      <c r="L4815" t="str">
        <f t="shared" si="527"/>
        <v>847,20</v>
      </c>
      <c r="M4815" s="41">
        <f t="shared" si="528"/>
        <v>898.75999999995622</v>
      </c>
    </row>
    <row r="4816" spans="2:13" x14ac:dyDescent="0.2">
      <c r="B4816" s="41">
        <f t="shared" si="529"/>
        <v>10785.239999999474</v>
      </c>
      <c r="C4816" s="41">
        <f>Motor!$E$5</f>
        <v>1900</v>
      </c>
      <c r="D4816" s="41">
        <f>Motor!$E$6</f>
        <v>0</v>
      </c>
      <c r="E4816" s="41">
        <f t="shared" si="530"/>
        <v>12685.239999999474</v>
      </c>
      <c r="F4816" s="41">
        <f t="shared" si="531"/>
        <v>1057.0999999999999</v>
      </c>
      <c r="G4816" s="41">
        <f>IF(VLOOKUP(F4816,Constantes!$D$2:$E$11,2,TRUE)=0,+F4816,VLOOKUP(F4816,Constantes!$D$2:$E$11,2,TRUE))</f>
        <v>1097</v>
      </c>
      <c r="H4816" s="41">
        <f>ROUND(+Motor!$D$15*Iteración!G4816,2)</f>
        <v>51.56</v>
      </c>
      <c r="I4816" s="48">
        <f t="shared" si="532"/>
        <v>847.20999999995615</v>
      </c>
      <c r="J4816" s="41">
        <f t="shared" si="533"/>
        <v>898.76999999995621</v>
      </c>
      <c r="L4816" t="str">
        <f t="shared" si="527"/>
        <v>847,21</v>
      </c>
      <c r="M4816" s="41">
        <f t="shared" si="528"/>
        <v>898.76999999995621</v>
      </c>
    </row>
    <row r="4817" spans="2:13" x14ac:dyDescent="0.2">
      <c r="B4817" s="41">
        <f t="shared" si="529"/>
        <v>10785.359999999475</v>
      </c>
      <c r="C4817" s="41">
        <f>Motor!$E$5</f>
        <v>1900</v>
      </c>
      <c r="D4817" s="41">
        <f>Motor!$E$6</f>
        <v>0</v>
      </c>
      <c r="E4817" s="41">
        <f t="shared" si="530"/>
        <v>12685.359999999475</v>
      </c>
      <c r="F4817" s="41">
        <f t="shared" si="531"/>
        <v>1057.1099999999999</v>
      </c>
      <c r="G4817" s="41">
        <f>IF(VLOOKUP(F4817,Constantes!$D$2:$E$11,2,TRUE)=0,+F4817,VLOOKUP(F4817,Constantes!$D$2:$E$11,2,TRUE))</f>
        <v>1097</v>
      </c>
      <c r="H4817" s="41">
        <f>ROUND(+Motor!$D$15*Iteración!G4817,2)</f>
        <v>51.56</v>
      </c>
      <c r="I4817" s="48">
        <f t="shared" si="532"/>
        <v>847.21999999995614</v>
      </c>
      <c r="J4817" s="41">
        <f t="shared" si="533"/>
        <v>898.7799999999562</v>
      </c>
      <c r="L4817" t="str">
        <f t="shared" si="527"/>
        <v>847,22</v>
      </c>
      <c r="M4817" s="41">
        <f t="shared" si="528"/>
        <v>898.7799999999562</v>
      </c>
    </row>
    <row r="4818" spans="2:13" x14ac:dyDescent="0.2">
      <c r="B4818" s="41">
        <f t="shared" si="529"/>
        <v>10785.479999999474</v>
      </c>
      <c r="C4818" s="41">
        <f>Motor!$E$5</f>
        <v>1900</v>
      </c>
      <c r="D4818" s="41">
        <f>Motor!$E$6</f>
        <v>0</v>
      </c>
      <c r="E4818" s="41">
        <f t="shared" si="530"/>
        <v>12685.479999999474</v>
      </c>
      <c r="F4818" s="41">
        <f t="shared" si="531"/>
        <v>1057.1199999999999</v>
      </c>
      <c r="G4818" s="41">
        <f>IF(VLOOKUP(F4818,Constantes!$D$2:$E$11,2,TRUE)=0,+F4818,VLOOKUP(F4818,Constantes!$D$2:$E$11,2,TRUE))</f>
        <v>1097</v>
      </c>
      <c r="H4818" s="41">
        <f>ROUND(+Motor!$D$15*Iteración!G4818,2)</f>
        <v>51.56</v>
      </c>
      <c r="I4818" s="48">
        <f t="shared" si="532"/>
        <v>847.22999999995614</v>
      </c>
      <c r="J4818" s="41">
        <f t="shared" si="533"/>
        <v>898.78999999995619</v>
      </c>
      <c r="L4818" t="str">
        <f t="shared" si="527"/>
        <v>847,23</v>
      </c>
      <c r="M4818" s="41">
        <f t="shared" si="528"/>
        <v>898.78999999995619</v>
      </c>
    </row>
    <row r="4819" spans="2:13" x14ac:dyDescent="0.2">
      <c r="B4819" s="41">
        <f t="shared" si="529"/>
        <v>10785.599999999475</v>
      </c>
      <c r="C4819" s="41">
        <f>Motor!$E$5</f>
        <v>1900</v>
      </c>
      <c r="D4819" s="41">
        <f>Motor!$E$6</f>
        <v>0</v>
      </c>
      <c r="E4819" s="41">
        <f t="shared" si="530"/>
        <v>12685.599999999475</v>
      </c>
      <c r="F4819" s="41">
        <f t="shared" si="531"/>
        <v>1057.1300000000001</v>
      </c>
      <c r="G4819" s="41">
        <f>IF(VLOOKUP(F4819,Constantes!$D$2:$E$11,2,TRUE)=0,+F4819,VLOOKUP(F4819,Constantes!$D$2:$E$11,2,TRUE))</f>
        <v>1097</v>
      </c>
      <c r="H4819" s="41">
        <f>ROUND(+Motor!$D$15*Iteración!G4819,2)</f>
        <v>51.56</v>
      </c>
      <c r="I4819" s="48">
        <f t="shared" si="532"/>
        <v>847.23999999995613</v>
      </c>
      <c r="J4819" s="41">
        <f t="shared" si="533"/>
        <v>898.79999999995619</v>
      </c>
      <c r="L4819" t="str">
        <f t="shared" si="527"/>
        <v>847,24</v>
      </c>
      <c r="M4819" s="41">
        <f t="shared" si="528"/>
        <v>898.79999999995619</v>
      </c>
    </row>
    <row r="4820" spans="2:13" x14ac:dyDescent="0.2">
      <c r="B4820" s="41">
        <f t="shared" si="529"/>
        <v>10785.719999999474</v>
      </c>
      <c r="C4820" s="41">
        <f>Motor!$E$5</f>
        <v>1900</v>
      </c>
      <c r="D4820" s="41">
        <f>Motor!$E$6</f>
        <v>0</v>
      </c>
      <c r="E4820" s="41">
        <f t="shared" si="530"/>
        <v>12685.719999999474</v>
      </c>
      <c r="F4820" s="41">
        <f t="shared" si="531"/>
        <v>1057.1400000000001</v>
      </c>
      <c r="G4820" s="41">
        <f>IF(VLOOKUP(F4820,Constantes!$D$2:$E$11,2,TRUE)=0,+F4820,VLOOKUP(F4820,Constantes!$D$2:$E$11,2,TRUE))</f>
        <v>1097</v>
      </c>
      <c r="H4820" s="41">
        <f>ROUND(+Motor!$D$15*Iteración!G4820,2)</f>
        <v>51.56</v>
      </c>
      <c r="I4820" s="48">
        <f t="shared" si="532"/>
        <v>847.24999999995612</v>
      </c>
      <c r="J4820" s="41">
        <f t="shared" si="533"/>
        <v>898.80999999995618</v>
      </c>
      <c r="L4820" t="str">
        <f t="shared" si="527"/>
        <v>847,25</v>
      </c>
      <c r="M4820" s="41">
        <f t="shared" si="528"/>
        <v>898.80999999995618</v>
      </c>
    </row>
    <row r="4821" spans="2:13" x14ac:dyDescent="0.2">
      <c r="B4821" s="41">
        <f t="shared" si="529"/>
        <v>10785.839999999474</v>
      </c>
      <c r="C4821" s="41">
        <f>Motor!$E$5</f>
        <v>1900</v>
      </c>
      <c r="D4821" s="41">
        <f>Motor!$E$6</f>
        <v>0</v>
      </c>
      <c r="E4821" s="41">
        <f t="shared" si="530"/>
        <v>12685.839999999474</v>
      </c>
      <c r="F4821" s="41">
        <f t="shared" si="531"/>
        <v>1057.1500000000001</v>
      </c>
      <c r="G4821" s="41">
        <f>IF(VLOOKUP(F4821,Constantes!$D$2:$E$11,2,TRUE)=0,+F4821,VLOOKUP(F4821,Constantes!$D$2:$E$11,2,TRUE))</f>
        <v>1097</v>
      </c>
      <c r="H4821" s="41">
        <f>ROUND(+Motor!$D$15*Iteración!G4821,2)</f>
        <v>51.56</v>
      </c>
      <c r="I4821" s="48">
        <f t="shared" si="532"/>
        <v>847.25999999995611</v>
      </c>
      <c r="J4821" s="41">
        <f t="shared" si="533"/>
        <v>898.81999999995617</v>
      </c>
      <c r="L4821" t="str">
        <f t="shared" si="527"/>
        <v>847,26</v>
      </c>
      <c r="M4821" s="41">
        <f t="shared" si="528"/>
        <v>898.81999999995617</v>
      </c>
    </row>
    <row r="4822" spans="2:13" x14ac:dyDescent="0.2">
      <c r="B4822" s="41">
        <f t="shared" si="529"/>
        <v>10785.959999999473</v>
      </c>
      <c r="C4822" s="41">
        <f>Motor!$E$5</f>
        <v>1900</v>
      </c>
      <c r="D4822" s="41">
        <f>Motor!$E$6</f>
        <v>0</v>
      </c>
      <c r="E4822" s="41">
        <f t="shared" si="530"/>
        <v>12685.959999999473</v>
      </c>
      <c r="F4822" s="41">
        <f t="shared" si="531"/>
        <v>1057.1600000000001</v>
      </c>
      <c r="G4822" s="41">
        <f>IF(VLOOKUP(F4822,Constantes!$D$2:$E$11,2,TRUE)=0,+F4822,VLOOKUP(F4822,Constantes!$D$2:$E$11,2,TRUE))</f>
        <v>1097</v>
      </c>
      <c r="H4822" s="41">
        <f>ROUND(+Motor!$D$15*Iteración!G4822,2)</f>
        <v>51.56</v>
      </c>
      <c r="I4822" s="48">
        <f t="shared" si="532"/>
        <v>847.2699999999561</v>
      </c>
      <c r="J4822" s="41">
        <f t="shared" si="533"/>
        <v>898.82999999995616</v>
      </c>
      <c r="L4822" t="str">
        <f t="shared" si="527"/>
        <v>847,27</v>
      </c>
      <c r="M4822" s="41">
        <f t="shared" si="528"/>
        <v>898.82999999995616</v>
      </c>
    </row>
    <row r="4823" spans="2:13" x14ac:dyDescent="0.2">
      <c r="B4823" s="41">
        <f t="shared" si="529"/>
        <v>10786.079999999474</v>
      </c>
      <c r="C4823" s="41">
        <f>Motor!$E$5</f>
        <v>1900</v>
      </c>
      <c r="D4823" s="41">
        <f>Motor!$E$6</f>
        <v>0</v>
      </c>
      <c r="E4823" s="41">
        <f t="shared" si="530"/>
        <v>12686.079999999474</v>
      </c>
      <c r="F4823" s="41">
        <f t="shared" si="531"/>
        <v>1057.17</v>
      </c>
      <c r="G4823" s="41">
        <f>IF(VLOOKUP(F4823,Constantes!$D$2:$E$11,2,TRUE)=0,+F4823,VLOOKUP(F4823,Constantes!$D$2:$E$11,2,TRUE))</f>
        <v>1097</v>
      </c>
      <c r="H4823" s="41">
        <f>ROUND(+Motor!$D$15*Iteración!G4823,2)</f>
        <v>51.56</v>
      </c>
      <c r="I4823" s="48">
        <f t="shared" si="532"/>
        <v>847.27999999995609</v>
      </c>
      <c r="J4823" s="41">
        <f t="shared" si="533"/>
        <v>898.83999999995615</v>
      </c>
      <c r="L4823" t="str">
        <f t="shared" si="527"/>
        <v>847,28</v>
      </c>
      <c r="M4823" s="41">
        <f t="shared" si="528"/>
        <v>898.83999999995615</v>
      </c>
    </row>
    <row r="4824" spans="2:13" x14ac:dyDescent="0.2">
      <c r="B4824" s="41">
        <f t="shared" si="529"/>
        <v>10786.199999999473</v>
      </c>
      <c r="C4824" s="41">
        <f>Motor!$E$5</f>
        <v>1900</v>
      </c>
      <c r="D4824" s="41">
        <f>Motor!$E$6</f>
        <v>0</v>
      </c>
      <c r="E4824" s="41">
        <f t="shared" si="530"/>
        <v>12686.199999999473</v>
      </c>
      <c r="F4824" s="41">
        <f t="shared" si="531"/>
        <v>1057.18</v>
      </c>
      <c r="G4824" s="41">
        <f>IF(VLOOKUP(F4824,Constantes!$D$2:$E$11,2,TRUE)=0,+F4824,VLOOKUP(F4824,Constantes!$D$2:$E$11,2,TRUE))</f>
        <v>1097</v>
      </c>
      <c r="H4824" s="41">
        <f>ROUND(+Motor!$D$15*Iteración!G4824,2)</f>
        <v>51.56</v>
      </c>
      <c r="I4824" s="48">
        <f t="shared" si="532"/>
        <v>847.28999999995608</v>
      </c>
      <c r="J4824" s="41">
        <f t="shared" si="533"/>
        <v>898.84999999995614</v>
      </c>
      <c r="L4824" t="str">
        <f t="shared" si="527"/>
        <v>847,29</v>
      </c>
      <c r="M4824" s="41">
        <f t="shared" si="528"/>
        <v>898.84999999995614</v>
      </c>
    </row>
    <row r="4825" spans="2:13" x14ac:dyDescent="0.2">
      <c r="B4825" s="41">
        <f t="shared" si="529"/>
        <v>10786.319999999474</v>
      </c>
      <c r="C4825" s="41">
        <f>Motor!$E$5</f>
        <v>1900</v>
      </c>
      <c r="D4825" s="41">
        <f>Motor!$E$6</f>
        <v>0</v>
      </c>
      <c r="E4825" s="41">
        <f t="shared" si="530"/>
        <v>12686.319999999474</v>
      </c>
      <c r="F4825" s="41">
        <f t="shared" si="531"/>
        <v>1057.19</v>
      </c>
      <c r="G4825" s="41">
        <f>IF(VLOOKUP(F4825,Constantes!$D$2:$E$11,2,TRUE)=0,+F4825,VLOOKUP(F4825,Constantes!$D$2:$E$11,2,TRUE))</f>
        <v>1097</v>
      </c>
      <c r="H4825" s="41">
        <f>ROUND(+Motor!$D$15*Iteración!G4825,2)</f>
        <v>51.56</v>
      </c>
      <c r="I4825" s="48">
        <f t="shared" si="532"/>
        <v>847.29999999995607</v>
      </c>
      <c r="J4825" s="41">
        <f t="shared" si="533"/>
        <v>898.85999999995613</v>
      </c>
      <c r="L4825" t="str">
        <f t="shared" si="527"/>
        <v>847,30</v>
      </c>
      <c r="M4825" s="41">
        <f t="shared" si="528"/>
        <v>898.85999999995613</v>
      </c>
    </row>
    <row r="4826" spans="2:13" x14ac:dyDescent="0.2">
      <c r="B4826" s="41">
        <f t="shared" si="529"/>
        <v>10786.439999999473</v>
      </c>
      <c r="C4826" s="41">
        <f>Motor!$E$5</f>
        <v>1900</v>
      </c>
      <c r="D4826" s="41">
        <f>Motor!$E$6</f>
        <v>0</v>
      </c>
      <c r="E4826" s="41">
        <f t="shared" si="530"/>
        <v>12686.439999999473</v>
      </c>
      <c r="F4826" s="41">
        <f t="shared" si="531"/>
        <v>1057.2</v>
      </c>
      <c r="G4826" s="41">
        <f>IF(VLOOKUP(F4826,Constantes!$D$2:$E$11,2,TRUE)=0,+F4826,VLOOKUP(F4826,Constantes!$D$2:$E$11,2,TRUE))</f>
        <v>1097</v>
      </c>
      <c r="H4826" s="41">
        <f>ROUND(+Motor!$D$15*Iteración!G4826,2)</f>
        <v>51.56</v>
      </c>
      <c r="I4826" s="48">
        <f t="shared" si="532"/>
        <v>847.30999999995606</v>
      </c>
      <c r="J4826" s="41">
        <f t="shared" si="533"/>
        <v>898.86999999995612</v>
      </c>
      <c r="L4826" t="str">
        <f t="shared" si="527"/>
        <v>847,31</v>
      </c>
      <c r="M4826" s="41">
        <f t="shared" si="528"/>
        <v>898.86999999995612</v>
      </c>
    </row>
    <row r="4827" spans="2:13" x14ac:dyDescent="0.2">
      <c r="B4827" s="41">
        <f t="shared" si="529"/>
        <v>10786.559999999474</v>
      </c>
      <c r="C4827" s="41">
        <f>Motor!$E$5</f>
        <v>1900</v>
      </c>
      <c r="D4827" s="41">
        <f>Motor!$E$6</f>
        <v>0</v>
      </c>
      <c r="E4827" s="41">
        <f t="shared" si="530"/>
        <v>12686.559999999474</v>
      </c>
      <c r="F4827" s="41">
        <f t="shared" si="531"/>
        <v>1057.21</v>
      </c>
      <c r="G4827" s="41">
        <f>IF(VLOOKUP(F4827,Constantes!$D$2:$E$11,2,TRUE)=0,+F4827,VLOOKUP(F4827,Constantes!$D$2:$E$11,2,TRUE))</f>
        <v>1097</v>
      </c>
      <c r="H4827" s="41">
        <f>ROUND(+Motor!$D$15*Iteración!G4827,2)</f>
        <v>51.56</v>
      </c>
      <c r="I4827" s="48">
        <f t="shared" si="532"/>
        <v>847.31999999995605</v>
      </c>
      <c r="J4827" s="41">
        <f t="shared" si="533"/>
        <v>898.87999999995611</v>
      </c>
      <c r="L4827" t="str">
        <f t="shared" si="527"/>
        <v>847,32</v>
      </c>
      <c r="M4827" s="41">
        <f t="shared" si="528"/>
        <v>898.87999999995611</v>
      </c>
    </row>
    <row r="4828" spans="2:13" x14ac:dyDescent="0.2">
      <c r="B4828" s="41">
        <f t="shared" si="529"/>
        <v>10786.679999999473</v>
      </c>
      <c r="C4828" s="41">
        <f>Motor!$E$5</f>
        <v>1900</v>
      </c>
      <c r="D4828" s="41">
        <f>Motor!$E$6</f>
        <v>0</v>
      </c>
      <c r="E4828" s="41">
        <f t="shared" si="530"/>
        <v>12686.679999999473</v>
      </c>
      <c r="F4828" s="41">
        <f t="shared" si="531"/>
        <v>1057.22</v>
      </c>
      <c r="G4828" s="41">
        <f>IF(VLOOKUP(F4828,Constantes!$D$2:$E$11,2,TRUE)=0,+F4828,VLOOKUP(F4828,Constantes!$D$2:$E$11,2,TRUE))</f>
        <v>1097</v>
      </c>
      <c r="H4828" s="41">
        <f>ROUND(+Motor!$D$15*Iteración!G4828,2)</f>
        <v>51.56</v>
      </c>
      <c r="I4828" s="48">
        <f t="shared" si="532"/>
        <v>847.32999999995604</v>
      </c>
      <c r="J4828" s="41">
        <f t="shared" si="533"/>
        <v>898.8899999999561</v>
      </c>
      <c r="L4828" t="str">
        <f t="shared" si="527"/>
        <v>847,33</v>
      </c>
      <c r="M4828" s="41">
        <f t="shared" si="528"/>
        <v>898.8899999999561</v>
      </c>
    </row>
    <row r="4829" spans="2:13" x14ac:dyDescent="0.2">
      <c r="B4829" s="41">
        <f t="shared" si="529"/>
        <v>10786.799999999474</v>
      </c>
      <c r="C4829" s="41">
        <f>Motor!$E$5</f>
        <v>1900</v>
      </c>
      <c r="D4829" s="41">
        <f>Motor!$E$6</f>
        <v>0</v>
      </c>
      <c r="E4829" s="41">
        <f t="shared" si="530"/>
        <v>12686.799999999474</v>
      </c>
      <c r="F4829" s="41">
        <f t="shared" si="531"/>
        <v>1057.23</v>
      </c>
      <c r="G4829" s="41">
        <f>IF(VLOOKUP(F4829,Constantes!$D$2:$E$11,2,TRUE)=0,+F4829,VLOOKUP(F4829,Constantes!$D$2:$E$11,2,TRUE))</f>
        <v>1097</v>
      </c>
      <c r="H4829" s="41">
        <f>ROUND(+Motor!$D$15*Iteración!G4829,2)</f>
        <v>51.56</v>
      </c>
      <c r="I4829" s="48">
        <f t="shared" si="532"/>
        <v>847.33999999995604</v>
      </c>
      <c r="J4829" s="41">
        <f t="shared" si="533"/>
        <v>898.89999999995609</v>
      </c>
      <c r="L4829" t="str">
        <f t="shared" ref="L4829:L4892" si="534">TEXT(I4829,"0,00")</f>
        <v>847,34</v>
      </c>
      <c r="M4829" s="41">
        <f t="shared" ref="M4829:M4892" si="535">+J4829</f>
        <v>898.89999999995609</v>
      </c>
    </row>
    <row r="4830" spans="2:13" x14ac:dyDescent="0.2">
      <c r="B4830" s="41">
        <f t="shared" si="529"/>
        <v>10786.919999999473</v>
      </c>
      <c r="C4830" s="41">
        <f>Motor!$E$5</f>
        <v>1900</v>
      </c>
      <c r="D4830" s="41">
        <f>Motor!$E$6</f>
        <v>0</v>
      </c>
      <c r="E4830" s="41">
        <f t="shared" si="530"/>
        <v>12686.919999999473</v>
      </c>
      <c r="F4830" s="41">
        <f t="shared" si="531"/>
        <v>1057.24</v>
      </c>
      <c r="G4830" s="41">
        <f>IF(VLOOKUP(F4830,Constantes!$D$2:$E$11,2,TRUE)=0,+F4830,VLOOKUP(F4830,Constantes!$D$2:$E$11,2,TRUE))</f>
        <v>1097</v>
      </c>
      <c r="H4830" s="41">
        <f>ROUND(+Motor!$D$15*Iteración!G4830,2)</f>
        <v>51.56</v>
      </c>
      <c r="I4830" s="48">
        <f t="shared" si="532"/>
        <v>847.34999999995603</v>
      </c>
      <c r="J4830" s="41">
        <f t="shared" si="533"/>
        <v>898.90999999995609</v>
      </c>
      <c r="L4830" t="str">
        <f t="shared" si="534"/>
        <v>847,35</v>
      </c>
      <c r="M4830" s="41">
        <f t="shared" si="535"/>
        <v>898.90999999995609</v>
      </c>
    </row>
    <row r="4831" spans="2:13" x14ac:dyDescent="0.2">
      <c r="B4831" s="41">
        <f t="shared" si="529"/>
        <v>10787.039999999473</v>
      </c>
      <c r="C4831" s="41">
        <f>Motor!$E$5</f>
        <v>1900</v>
      </c>
      <c r="D4831" s="41">
        <f>Motor!$E$6</f>
        <v>0</v>
      </c>
      <c r="E4831" s="41">
        <f t="shared" si="530"/>
        <v>12687.039999999473</v>
      </c>
      <c r="F4831" s="41">
        <f t="shared" si="531"/>
        <v>1057.25</v>
      </c>
      <c r="G4831" s="41">
        <f>IF(VLOOKUP(F4831,Constantes!$D$2:$E$11,2,TRUE)=0,+F4831,VLOOKUP(F4831,Constantes!$D$2:$E$11,2,TRUE))</f>
        <v>1097</v>
      </c>
      <c r="H4831" s="41">
        <f>ROUND(+Motor!$D$15*Iteración!G4831,2)</f>
        <v>51.56</v>
      </c>
      <c r="I4831" s="48">
        <f t="shared" si="532"/>
        <v>847.35999999995602</v>
      </c>
      <c r="J4831" s="41">
        <f t="shared" si="533"/>
        <v>898.91999999995608</v>
      </c>
      <c r="L4831" t="str">
        <f t="shared" si="534"/>
        <v>847,36</v>
      </c>
      <c r="M4831" s="41">
        <f t="shared" si="535"/>
        <v>898.91999999995608</v>
      </c>
    </row>
    <row r="4832" spans="2:13" x14ac:dyDescent="0.2">
      <c r="B4832" s="41">
        <f t="shared" si="529"/>
        <v>10787.159999999472</v>
      </c>
      <c r="C4832" s="41">
        <f>Motor!$E$5</f>
        <v>1900</v>
      </c>
      <c r="D4832" s="41">
        <f>Motor!$E$6</f>
        <v>0</v>
      </c>
      <c r="E4832" s="41">
        <f t="shared" si="530"/>
        <v>12687.159999999472</v>
      </c>
      <c r="F4832" s="41">
        <f t="shared" si="531"/>
        <v>1057.26</v>
      </c>
      <c r="G4832" s="41">
        <f>IF(VLOOKUP(F4832,Constantes!$D$2:$E$11,2,TRUE)=0,+F4832,VLOOKUP(F4832,Constantes!$D$2:$E$11,2,TRUE))</f>
        <v>1097</v>
      </c>
      <c r="H4832" s="41">
        <f>ROUND(+Motor!$D$15*Iteración!G4832,2)</f>
        <v>51.56</v>
      </c>
      <c r="I4832" s="48">
        <f t="shared" si="532"/>
        <v>847.36999999995601</v>
      </c>
      <c r="J4832" s="41">
        <f t="shared" si="533"/>
        <v>898.92999999995607</v>
      </c>
      <c r="L4832" t="str">
        <f t="shared" si="534"/>
        <v>847,37</v>
      </c>
      <c r="M4832" s="41">
        <f t="shared" si="535"/>
        <v>898.92999999995607</v>
      </c>
    </row>
    <row r="4833" spans="2:13" x14ac:dyDescent="0.2">
      <c r="B4833" s="41">
        <f t="shared" si="529"/>
        <v>10787.279999999473</v>
      </c>
      <c r="C4833" s="41">
        <f>Motor!$E$5</f>
        <v>1900</v>
      </c>
      <c r="D4833" s="41">
        <f>Motor!$E$6</f>
        <v>0</v>
      </c>
      <c r="E4833" s="41">
        <f t="shared" si="530"/>
        <v>12687.279999999473</v>
      </c>
      <c r="F4833" s="41">
        <f t="shared" si="531"/>
        <v>1057.27</v>
      </c>
      <c r="G4833" s="41">
        <f>IF(VLOOKUP(F4833,Constantes!$D$2:$E$11,2,TRUE)=0,+F4833,VLOOKUP(F4833,Constantes!$D$2:$E$11,2,TRUE))</f>
        <v>1097</v>
      </c>
      <c r="H4833" s="41">
        <f>ROUND(+Motor!$D$15*Iteración!G4833,2)</f>
        <v>51.56</v>
      </c>
      <c r="I4833" s="48">
        <f t="shared" si="532"/>
        <v>847.379999999956</v>
      </c>
      <c r="J4833" s="41">
        <f t="shared" si="533"/>
        <v>898.93999999995606</v>
      </c>
      <c r="L4833" t="str">
        <f t="shared" si="534"/>
        <v>847,38</v>
      </c>
      <c r="M4833" s="41">
        <f t="shared" si="535"/>
        <v>898.93999999995606</v>
      </c>
    </row>
    <row r="4834" spans="2:13" x14ac:dyDescent="0.2">
      <c r="B4834" s="41">
        <f t="shared" si="529"/>
        <v>10787.399999999472</v>
      </c>
      <c r="C4834" s="41">
        <f>Motor!$E$5</f>
        <v>1900</v>
      </c>
      <c r="D4834" s="41">
        <f>Motor!$E$6</f>
        <v>0</v>
      </c>
      <c r="E4834" s="41">
        <f t="shared" si="530"/>
        <v>12687.399999999472</v>
      </c>
      <c r="F4834" s="41">
        <f t="shared" si="531"/>
        <v>1057.28</v>
      </c>
      <c r="G4834" s="41">
        <f>IF(VLOOKUP(F4834,Constantes!$D$2:$E$11,2,TRUE)=0,+F4834,VLOOKUP(F4834,Constantes!$D$2:$E$11,2,TRUE))</f>
        <v>1097</v>
      </c>
      <c r="H4834" s="41">
        <f>ROUND(+Motor!$D$15*Iteración!G4834,2)</f>
        <v>51.56</v>
      </c>
      <c r="I4834" s="48">
        <f t="shared" si="532"/>
        <v>847.38999999995599</v>
      </c>
      <c r="J4834" s="41">
        <f t="shared" si="533"/>
        <v>898.94999999995605</v>
      </c>
      <c r="L4834" t="str">
        <f t="shared" si="534"/>
        <v>847,39</v>
      </c>
      <c r="M4834" s="41">
        <f t="shared" si="535"/>
        <v>898.94999999995605</v>
      </c>
    </row>
    <row r="4835" spans="2:13" x14ac:dyDescent="0.2">
      <c r="B4835" s="41">
        <f t="shared" si="529"/>
        <v>10787.519999999473</v>
      </c>
      <c r="C4835" s="41">
        <f>Motor!$E$5</f>
        <v>1900</v>
      </c>
      <c r="D4835" s="41">
        <f>Motor!$E$6</f>
        <v>0</v>
      </c>
      <c r="E4835" s="41">
        <f t="shared" si="530"/>
        <v>12687.519999999473</v>
      </c>
      <c r="F4835" s="41">
        <f t="shared" si="531"/>
        <v>1057.29</v>
      </c>
      <c r="G4835" s="41">
        <f>IF(VLOOKUP(F4835,Constantes!$D$2:$E$11,2,TRUE)=0,+F4835,VLOOKUP(F4835,Constantes!$D$2:$E$11,2,TRUE))</f>
        <v>1097</v>
      </c>
      <c r="H4835" s="41">
        <f>ROUND(+Motor!$D$15*Iteración!G4835,2)</f>
        <v>51.56</v>
      </c>
      <c r="I4835" s="48">
        <f t="shared" si="532"/>
        <v>847.39999999995598</v>
      </c>
      <c r="J4835" s="41">
        <f t="shared" si="533"/>
        <v>898.95999999995604</v>
      </c>
      <c r="L4835" t="str">
        <f t="shared" si="534"/>
        <v>847,40</v>
      </c>
      <c r="M4835" s="41">
        <f t="shared" si="535"/>
        <v>898.95999999995604</v>
      </c>
    </row>
    <row r="4836" spans="2:13" x14ac:dyDescent="0.2">
      <c r="B4836" s="41">
        <f t="shared" si="529"/>
        <v>10787.639999999472</v>
      </c>
      <c r="C4836" s="41">
        <f>Motor!$E$5</f>
        <v>1900</v>
      </c>
      <c r="D4836" s="41">
        <f>Motor!$E$6</f>
        <v>0</v>
      </c>
      <c r="E4836" s="41">
        <f t="shared" si="530"/>
        <v>12687.639999999472</v>
      </c>
      <c r="F4836" s="41">
        <f t="shared" si="531"/>
        <v>1057.3</v>
      </c>
      <c r="G4836" s="41">
        <f>IF(VLOOKUP(F4836,Constantes!$D$2:$E$11,2,TRUE)=0,+F4836,VLOOKUP(F4836,Constantes!$D$2:$E$11,2,TRUE))</f>
        <v>1097</v>
      </c>
      <c r="H4836" s="41">
        <f>ROUND(+Motor!$D$15*Iteración!G4836,2)</f>
        <v>51.56</v>
      </c>
      <c r="I4836" s="48">
        <f t="shared" si="532"/>
        <v>847.40999999995597</v>
      </c>
      <c r="J4836" s="41">
        <f t="shared" si="533"/>
        <v>898.96999999995603</v>
      </c>
      <c r="L4836" t="str">
        <f t="shared" si="534"/>
        <v>847,41</v>
      </c>
      <c r="M4836" s="41">
        <f t="shared" si="535"/>
        <v>898.96999999995603</v>
      </c>
    </row>
    <row r="4837" spans="2:13" x14ac:dyDescent="0.2">
      <c r="B4837" s="41">
        <f t="shared" si="529"/>
        <v>10787.759999999473</v>
      </c>
      <c r="C4837" s="41">
        <f>Motor!$E$5</f>
        <v>1900</v>
      </c>
      <c r="D4837" s="41">
        <f>Motor!$E$6</f>
        <v>0</v>
      </c>
      <c r="E4837" s="41">
        <f t="shared" si="530"/>
        <v>12687.759999999473</v>
      </c>
      <c r="F4837" s="41">
        <f t="shared" si="531"/>
        <v>1057.31</v>
      </c>
      <c r="G4837" s="41">
        <f>IF(VLOOKUP(F4837,Constantes!$D$2:$E$11,2,TRUE)=0,+F4837,VLOOKUP(F4837,Constantes!$D$2:$E$11,2,TRUE))</f>
        <v>1097</v>
      </c>
      <c r="H4837" s="41">
        <f>ROUND(+Motor!$D$15*Iteración!G4837,2)</f>
        <v>51.56</v>
      </c>
      <c r="I4837" s="48">
        <f t="shared" si="532"/>
        <v>847.41999999995596</v>
      </c>
      <c r="J4837" s="41">
        <f t="shared" si="533"/>
        <v>898.97999999995602</v>
      </c>
      <c r="L4837" t="str">
        <f t="shared" si="534"/>
        <v>847,42</v>
      </c>
      <c r="M4837" s="41">
        <f t="shared" si="535"/>
        <v>898.97999999995602</v>
      </c>
    </row>
    <row r="4838" spans="2:13" x14ac:dyDescent="0.2">
      <c r="B4838" s="41">
        <f t="shared" si="529"/>
        <v>10787.879999999472</v>
      </c>
      <c r="C4838" s="41">
        <f>Motor!$E$5</f>
        <v>1900</v>
      </c>
      <c r="D4838" s="41">
        <f>Motor!$E$6</f>
        <v>0</v>
      </c>
      <c r="E4838" s="41">
        <f t="shared" si="530"/>
        <v>12687.879999999472</v>
      </c>
      <c r="F4838" s="41">
        <f t="shared" si="531"/>
        <v>1057.32</v>
      </c>
      <c r="G4838" s="41">
        <f>IF(VLOOKUP(F4838,Constantes!$D$2:$E$11,2,TRUE)=0,+F4838,VLOOKUP(F4838,Constantes!$D$2:$E$11,2,TRUE))</f>
        <v>1097</v>
      </c>
      <c r="H4838" s="41">
        <f>ROUND(+Motor!$D$15*Iteración!G4838,2)</f>
        <v>51.56</v>
      </c>
      <c r="I4838" s="48">
        <f t="shared" si="532"/>
        <v>847.42999999995595</v>
      </c>
      <c r="J4838" s="41">
        <f t="shared" si="533"/>
        <v>898.98999999995601</v>
      </c>
      <c r="L4838" t="str">
        <f t="shared" si="534"/>
        <v>847,43</v>
      </c>
      <c r="M4838" s="41">
        <f t="shared" si="535"/>
        <v>898.98999999995601</v>
      </c>
    </row>
    <row r="4839" spans="2:13" x14ac:dyDescent="0.2">
      <c r="B4839" s="41">
        <f t="shared" si="529"/>
        <v>10787.999999999472</v>
      </c>
      <c r="C4839" s="41">
        <f>Motor!$E$5</f>
        <v>1900</v>
      </c>
      <c r="D4839" s="41">
        <f>Motor!$E$6</f>
        <v>0</v>
      </c>
      <c r="E4839" s="41">
        <f t="shared" si="530"/>
        <v>12687.999999999472</v>
      </c>
      <c r="F4839" s="41">
        <f t="shared" si="531"/>
        <v>1057.33</v>
      </c>
      <c r="G4839" s="41">
        <f>IF(VLOOKUP(F4839,Constantes!$D$2:$E$11,2,TRUE)=0,+F4839,VLOOKUP(F4839,Constantes!$D$2:$E$11,2,TRUE))</f>
        <v>1097</v>
      </c>
      <c r="H4839" s="41">
        <f>ROUND(+Motor!$D$15*Iteración!G4839,2)</f>
        <v>51.56</v>
      </c>
      <c r="I4839" s="48">
        <f t="shared" si="532"/>
        <v>847.43999999995594</v>
      </c>
      <c r="J4839" s="41">
        <f t="shared" si="533"/>
        <v>898.999999999956</v>
      </c>
      <c r="L4839" t="str">
        <f t="shared" si="534"/>
        <v>847,44</v>
      </c>
      <c r="M4839" s="41">
        <f t="shared" si="535"/>
        <v>898.999999999956</v>
      </c>
    </row>
    <row r="4840" spans="2:13" x14ac:dyDescent="0.2">
      <c r="B4840" s="41">
        <f t="shared" si="529"/>
        <v>10788.119999999471</v>
      </c>
      <c r="C4840" s="41">
        <f>Motor!$E$5</f>
        <v>1900</v>
      </c>
      <c r="D4840" s="41">
        <f>Motor!$E$6</f>
        <v>0</v>
      </c>
      <c r="E4840" s="41">
        <f t="shared" si="530"/>
        <v>12688.119999999471</v>
      </c>
      <c r="F4840" s="41">
        <f t="shared" si="531"/>
        <v>1057.3399999999999</v>
      </c>
      <c r="G4840" s="41">
        <f>IF(VLOOKUP(F4840,Constantes!$D$2:$E$11,2,TRUE)=0,+F4840,VLOOKUP(F4840,Constantes!$D$2:$E$11,2,TRUE))</f>
        <v>1097</v>
      </c>
      <c r="H4840" s="41">
        <f>ROUND(+Motor!$D$15*Iteración!G4840,2)</f>
        <v>51.56</v>
      </c>
      <c r="I4840" s="48">
        <f t="shared" si="532"/>
        <v>847.44999999995593</v>
      </c>
      <c r="J4840" s="41">
        <f t="shared" si="533"/>
        <v>899.00999999995599</v>
      </c>
      <c r="L4840" t="str">
        <f t="shared" si="534"/>
        <v>847,45</v>
      </c>
      <c r="M4840" s="41">
        <f t="shared" si="535"/>
        <v>899.00999999995599</v>
      </c>
    </row>
    <row r="4841" spans="2:13" x14ac:dyDescent="0.2">
      <c r="B4841" s="41">
        <f t="shared" si="529"/>
        <v>10788.239999999472</v>
      </c>
      <c r="C4841" s="41">
        <f>Motor!$E$5</f>
        <v>1900</v>
      </c>
      <c r="D4841" s="41">
        <f>Motor!$E$6</f>
        <v>0</v>
      </c>
      <c r="E4841" s="41">
        <f t="shared" si="530"/>
        <v>12688.239999999472</v>
      </c>
      <c r="F4841" s="41">
        <f t="shared" si="531"/>
        <v>1057.3499999999999</v>
      </c>
      <c r="G4841" s="41">
        <f>IF(VLOOKUP(F4841,Constantes!$D$2:$E$11,2,TRUE)=0,+F4841,VLOOKUP(F4841,Constantes!$D$2:$E$11,2,TRUE))</f>
        <v>1097</v>
      </c>
      <c r="H4841" s="41">
        <f>ROUND(+Motor!$D$15*Iteración!G4841,2)</f>
        <v>51.56</v>
      </c>
      <c r="I4841" s="48">
        <f t="shared" si="532"/>
        <v>847.45999999995593</v>
      </c>
      <c r="J4841" s="41">
        <f t="shared" si="533"/>
        <v>899.01999999995599</v>
      </c>
      <c r="L4841" t="str">
        <f t="shared" si="534"/>
        <v>847,46</v>
      </c>
      <c r="M4841" s="41">
        <f t="shared" si="535"/>
        <v>899.01999999995599</v>
      </c>
    </row>
    <row r="4842" spans="2:13" x14ac:dyDescent="0.2">
      <c r="B4842" s="41">
        <f t="shared" si="529"/>
        <v>10788.359999999471</v>
      </c>
      <c r="C4842" s="41">
        <f>Motor!$E$5</f>
        <v>1900</v>
      </c>
      <c r="D4842" s="41">
        <f>Motor!$E$6</f>
        <v>0</v>
      </c>
      <c r="E4842" s="41">
        <f t="shared" si="530"/>
        <v>12688.359999999471</v>
      </c>
      <c r="F4842" s="41">
        <f t="shared" si="531"/>
        <v>1057.3599999999999</v>
      </c>
      <c r="G4842" s="41">
        <f>IF(VLOOKUP(F4842,Constantes!$D$2:$E$11,2,TRUE)=0,+F4842,VLOOKUP(F4842,Constantes!$D$2:$E$11,2,TRUE))</f>
        <v>1097</v>
      </c>
      <c r="H4842" s="41">
        <f>ROUND(+Motor!$D$15*Iteración!G4842,2)</f>
        <v>51.56</v>
      </c>
      <c r="I4842" s="48">
        <f t="shared" si="532"/>
        <v>847.46999999995592</v>
      </c>
      <c r="J4842" s="41">
        <f t="shared" si="533"/>
        <v>899.02999999995598</v>
      </c>
      <c r="L4842" t="str">
        <f t="shared" si="534"/>
        <v>847,47</v>
      </c>
      <c r="M4842" s="41">
        <f t="shared" si="535"/>
        <v>899.02999999995598</v>
      </c>
    </row>
    <row r="4843" spans="2:13" x14ac:dyDescent="0.2">
      <c r="B4843" s="41">
        <f t="shared" si="529"/>
        <v>10788.479999999472</v>
      </c>
      <c r="C4843" s="41">
        <f>Motor!$E$5</f>
        <v>1900</v>
      </c>
      <c r="D4843" s="41">
        <f>Motor!$E$6</f>
        <v>0</v>
      </c>
      <c r="E4843" s="41">
        <f t="shared" si="530"/>
        <v>12688.479999999472</v>
      </c>
      <c r="F4843" s="41">
        <f t="shared" si="531"/>
        <v>1057.3699999999999</v>
      </c>
      <c r="G4843" s="41">
        <f>IF(VLOOKUP(F4843,Constantes!$D$2:$E$11,2,TRUE)=0,+F4843,VLOOKUP(F4843,Constantes!$D$2:$E$11,2,TRUE))</f>
        <v>1097</v>
      </c>
      <c r="H4843" s="41">
        <f>ROUND(+Motor!$D$15*Iteración!G4843,2)</f>
        <v>51.56</v>
      </c>
      <c r="I4843" s="48">
        <f t="shared" si="532"/>
        <v>847.47999999995591</v>
      </c>
      <c r="J4843" s="41">
        <f t="shared" si="533"/>
        <v>899.03999999995597</v>
      </c>
      <c r="L4843" t="str">
        <f t="shared" si="534"/>
        <v>847,48</v>
      </c>
      <c r="M4843" s="41">
        <f t="shared" si="535"/>
        <v>899.03999999995597</v>
      </c>
    </row>
    <row r="4844" spans="2:13" x14ac:dyDescent="0.2">
      <c r="B4844" s="41">
        <f t="shared" si="529"/>
        <v>10788.599999999471</v>
      </c>
      <c r="C4844" s="41">
        <f>Motor!$E$5</f>
        <v>1900</v>
      </c>
      <c r="D4844" s="41">
        <f>Motor!$E$6</f>
        <v>0</v>
      </c>
      <c r="E4844" s="41">
        <f t="shared" si="530"/>
        <v>12688.599999999471</v>
      </c>
      <c r="F4844" s="41">
        <f t="shared" si="531"/>
        <v>1057.3800000000001</v>
      </c>
      <c r="G4844" s="41">
        <f>IF(VLOOKUP(F4844,Constantes!$D$2:$E$11,2,TRUE)=0,+F4844,VLOOKUP(F4844,Constantes!$D$2:$E$11,2,TRUE))</f>
        <v>1097</v>
      </c>
      <c r="H4844" s="41">
        <f>ROUND(+Motor!$D$15*Iteración!G4844,2)</f>
        <v>51.56</v>
      </c>
      <c r="I4844" s="48">
        <f t="shared" si="532"/>
        <v>847.4899999999559</v>
      </c>
      <c r="J4844" s="41">
        <f t="shared" si="533"/>
        <v>899.04999999995596</v>
      </c>
      <c r="L4844" t="str">
        <f t="shared" si="534"/>
        <v>847,49</v>
      </c>
      <c r="M4844" s="41">
        <f t="shared" si="535"/>
        <v>899.04999999995596</v>
      </c>
    </row>
    <row r="4845" spans="2:13" x14ac:dyDescent="0.2">
      <c r="B4845" s="41">
        <f t="shared" si="529"/>
        <v>10788.719999999472</v>
      </c>
      <c r="C4845" s="41">
        <f>Motor!$E$5</f>
        <v>1900</v>
      </c>
      <c r="D4845" s="41">
        <f>Motor!$E$6</f>
        <v>0</v>
      </c>
      <c r="E4845" s="41">
        <f t="shared" si="530"/>
        <v>12688.719999999472</v>
      </c>
      <c r="F4845" s="41">
        <f t="shared" si="531"/>
        <v>1057.3900000000001</v>
      </c>
      <c r="G4845" s="41">
        <f>IF(VLOOKUP(F4845,Constantes!$D$2:$E$11,2,TRUE)=0,+F4845,VLOOKUP(F4845,Constantes!$D$2:$E$11,2,TRUE))</f>
        <v>1097</v>
      </c>
      <c r="H4845" s="41">
        <f>ROUND(+Motor!$D$15*Iteración!G4845,2)</f>
        <v>51.56</v>
      </c>
      <c r="I4845" s="48">
        <f t="shared" si="532"/>
        <v>847.49999999995589</v>
      </c>
      <c r="J4845" s="41">
        <f t="shared" si="533"/>
        <v>899.05999999995595</v>
      </c>
      <c r="L4845" t="str">
        <f t="shared" si="534"/>
        <v>847,50</v>
      </c>
      <c r="M4845" s="41">
        <f t="shared" si="535"/>
        <v>899.05999999995595</v>
      </c>
    </row>
    <row r="4846" spans="2:13" x14ac:dyDescent="0.2">
      <c r="B4846" s="41">
        <f t="shared" si="529"/>
        <v>10788.839999999471</v>
      </c>
      <c r="C4846" s="41">
        <f>Motor!$E$5</f>
        <v>1900</v>
      </c>
      <c r="D4846" s="41">
        <f>Motor!$E$6</f>
        <v>0</v>
      </c>
      <c r="E4846" s="41">
        <f t="shared" si="530"/>
        <v>12688.839999999471</v>
      </c>
      <c r="F4846" s="41">
        <f t="shared" si="531"/>
        <v>1057.4000000000001</v>
      </c>
      <c r="G4846" s="41">
        <f>IF(VLOOKUP(F4846,Constantes!$D$2:$E$11,2,TRUE)=0,+F4846,VLOOKUP(F4846,Constantes!$D$2:$E$11,2,TRUE))</f>
        <v>1097</v>
      </c>
      <c r="H4846" s="41">
        <f>ROUND(+Motor!$D$15*Iteración!G4846,2)</f>
        <v>51.56</v>
      </c>
      <c r="I4846" s="48">
        <f t="shared" si="532"/>
        <v>847.50999999995588</v>
      </c>
      <c r="J4846" s="41">
        <f t="shared" si="533"/>
        <v>899.06999999995594</v>
      </c>
      <c r="L4846" t="str">
        <f t="shared" si="534"/>
        <v>847,51</v>
      </c>
      <c r="M4846" s="41">
        <f t="shared" si="535"/>
        <v>899.06999999995594</v>
      </c>
    </row>
    <row r="4847" spans="2:13" x14ac:dyDescent="0.2">
      <c r="B4847" s="41">
        <f t="shared" si="529"/>
        <v>10788.959999999472</v>
      </c>
      <c r="C4847" s="41">
        <f>Motor!$E$5</f>
        <v>1900</v>
      </c>
      <c r="D4847" s="41">
        <f>Motor!$E$6</f>
        <v>0</v>
      </c>
      <c r="E4847" s="41">
        <f t="shared" si="530"/>
        <v>12688.959999999472</v>
      </c>
      <c r="F4847" s="41">
        <f t="shared" si="531"/>
        <v>1057.4100000000001</v>
      </c>
      <c r="G4847" s="41">
        <f>IF(VLOOKUP(F4847,Constantes!$D$2:$E$11,2,TRUE)=0,+F4847,VLOOKUP(F4847,Constantes!$D$2:$E$11,2,TRUE))</f>
        <v>1097</v>
      </c>
      <c r="H4847" s="41">
        <f>ROUND(+Motor!$D$15*Iteración!G4847,2)</f>
        <v>51.56</v>
      </c>
      <c r="I4847" s="48">
        <f t="shared" si="532"/>
        <v>847.51999999995587</v>
      </c>
      <c r="J4847" s="41">
        <f t="shared" si="533"/>
        <v>899.07999999995593</v>
      </c>
      <c r="L4847" t="str">
        <f t="shared" si="534"/>
        <v>847,52</v>
      </c>
      <c r="M4847" s="41">
        <f t="shared" si="535"/>
        <v>899.07999999995593</v>
      </c>
    </row>
    <row r="4848" spans="2:13" x14ac:dyDescent="0.2">
      <c r="B4848" s="41">
        <f t="shared" si="529"/>
        <v>10789.079999999471</v>
      </c>
      <c r="C4848" s="41">
        <f>Motor!$E$5</f>
        <v>1900</v>
      </c>
      <c r="D4848" s="41">
        <f>Motor!$E$6</f>
        <v>0</v>
      </c>
      <c r="E4848" s="41">
        <f t="shared" si="530"/>
        <v>12689.079999999471</v>
      </c>
      <c r="F4848" s="41">
        <f t="shared" si="531"/>
        <v>1057.42</v>
      </c>
      <c r="G4848" s="41">
        <f>IF(VLOOKUP(F4848,Constantes!$D$2:$E$11,2,TRUE)=0,+F4848,VLOOKUP(F4848,Constantes!$D$2:$E$11,2,TRUE))</f>
        <v>1097</v>
      </c>
      <c r="H4848" s="41">
        <f>ROUND(+Motor!$D$15*Iteración!G4848,2)</f>
        <v>51.56</v>
      </c>
      <c r="I4848" s="48">
        <f t="shared" si="532"/>
        <v>847.52999999995586</v>
      </c>
      <c r="J4848" s="41">
        <f t="shared" si="533"/>
        <v>899.08999999995592</v>
      </c>
      <c r="L4848" t="str">
        <f t="shared" si="534"/>
        <v>847,53</v>
      </c>
      <c r="M4848" s="41">
        <f t="shared" si="535"/>
        <v>899.08999999995592</v>
      </c>
    </row>
    <row r="4849" spans="2:13" x14ac:dyDescent="0.2">
      <c r="B4849" s="41">
        <f t="shared" si="529"/>
        <v>10789.199999999471</v>
      </c>
      <c r="C4849" s="41">
        <f>Motor!$E$5</f>
        <v>1900</v>
      </c>
      <c r="D4849" s="41">
        <f>Motor!$E$6</f>
        <v>0</v>
      </c>
      <c r="E4849" s="41">
        <f t="shared" si="530"/>
        <v>12689.199999999471</v>
      </c>
      <c r="F4849" s="41">
        <f t="shared" si="531"/>
        <v>1057.43</v>
      </c>
      <c r="G4849" s="41">
        <f>IF(VLOOKUP(F4849,Constantes!$D$2:$E$11,2,TRUE)=0,+F4849,VLOOKUP(F4849,Constantes!$D$2:$E$11,2,TRUE))</f>
        <v>1097</v>
      </c>
      <c r="H4849" s="41">
        <f>ROUND(+Motor!$D$15*Iteración!G4849,2)</f>
        <v>51.56</v>
      </c>
      <c r="I4849" s="48">
        <f t="shared" si="532"/>
        <v>847.53999999995585</v>
      </c>
      <c r="J4849" s="41">
        <f t="shared" si="533"/>
        <v>899.09999999995591</v>
      </c>
      <c r="L4849" t="str">
        <f t="shared" si="534"/>
        <v>847,54</v>
      </c>
      <c r="M4849" s="41">
        <f t="shared" si="535"/>
        <v>899.09999999995591</v>
      </c>
    </row>
    <row r="4850" spans="2:13" x14ac:dyDescent="0.2">
      <c r="B4850" s="41">
        <f t="shared" si="529"/>
        <v>10789.31999999947</v>
      </c>
      <c r="C4850" s="41">
        <f>Motor!$E$5</f>
        <v>1900</v>
      </c>
      <c r="D4850" s="41">
        <f>Motor!$E$6</f>
        <v>0</v>
      </c>
      <c r="E4850" s="41">
        <f t="shared" si="530"/>
        <v>12689.31999999947</v>
      </c>
      <c r="F4850" s="41">
        <f t="shared" si="531"/>
        <v>1057.44</v>
      </c>
      <c r="G4850" s="41">
        <f>IF(VLOOKUP(F4850,Constantes!$D$2:$E$11,2,TRUE)=0,+F4850,VLOOKUP(F4850,Constantes!$D$2:$E$11,2,TRUE))</f>
        <v>1097</v>
      </c>
      <c r="H4850" s="41">
        <f>ROUND(+Motor!$D$15*Iteración!G4850,2)</f>
        <v>51.56</v>
      </c>
      <c r="I4850" s="48">
        <f t="shared" si="532"/>
        <v>847.54999999995584</v>
      </c>
      <c r="J4850" s="41">
        <f t="shared" si="533"/>
        <v>899.1099999999559</v>
      </c>
      <c r="L4850" t="str">
        <f t="shared" si="534"/>
        <v>847,55</v>
      </c>
      <c r="M4850" s="41">
        <f t="shared" si="535"/>
        <v>899.1099999999559</v>
      </c>
    </row>
    <row r="4851" spans="2:13" x14ac:dyDescent="0.2">
      <c r="B4851" s="41">
        <f t="shared" si="529"/>
        <v>10789.439999999471</v>
      </c>
      <c r="C4851" s="41">
        <f>Motor!$E$5</f>
        <v>1900</v>
      </c>
      <c r="D4851" s="41">
        <f>Motor!$E$6</f>
        <v>0</v>
      </c>
      <c r="E4851" s="41">
        <f t="shared" si="530"/>
        <v>12689.439999999471</v>
      </c>
      <c r="F4851" s="41">
        <f t="shared" si="531"/>
        <v>1057.45</v>
      </c>
      <c r="G4851" s="41">
        <f>IF(VLOOKUP(F4851,Constantes!$D$2:$E$11,2,TRUE)=0,+F4851,VLOOKUP(F4851,Constantes!$D$2:$E$11,2,TRUE))</f>
        <v>1097</v>
      </c>
      <c r="H4851" s="41">
        <f>ROUND(+Motor!$D$15*Iteración!G4851,2)</f>
        <v>51.56</v>
      </c>
      <c r="I4851" s="48">
        <f t="shared" si="532"/>
        <v>847.55999999995583</v>
      </c>
      <c r="J4851" s="41">
        <f t="shared" si="533"/>
        <v>899.11999999995589</v>
      </c>
      <c r="L4851" t="str">
        <f t="shared" si="534"/>
        <v>847,56</v>
      </c>
      <c r="M4851" s="41">
        <f t="shared" si="535"/>
        <v>899.11999999995589</v>
      </c>
    </row>
    <row r="4852" spans="2:13" x14ac:dyDescent="0.2">
      <c r="B4852" s="41">
        <f t="shared" si="529"/>
        <v>10789.55999999947</v>
      </c>
      <c r="C4852" s="41">
        <f>Motor!$E$5</f>
        <v>1900</v>
      </c>
      <c r="D4852" s="41">
        <f>Motor!$E$6</f>
        <v>0</v>
      </c>
      <c r="E4852" s="41">
        <f t="shared" si="530"/>
        <v>12689.55999999947</v>
      </c>
      <c r="F4852" s="41">
        <f t="shared" si="531"/>
        <v>1057.46</v>
      </c>
      <c r="G4852" s="41">
        <f>IF(VLOOKUP(F4852,Constantes!$D$2:$E$11,2,TRUE)=0,+F4852,VLOOKUP(F4852,Constantes!$D$2:$E$11,2,TRUE))</f>
        <v>1097</v>
      </c>
      <c r="H4852" s="41">
        <f>ROUND(+Motor!$D$15*Iteración!G4852,2)</f>
        <v>51.56</v>
      </c>
      <c r="I4852" s="48">
        <f t="shared" si="532"/>
        <v>847.56999999995583</v>
      </c>
      <c r="J4852" s="41">
        <f t="shared" si="533"/>
        <v>899.12999999995588</v>
      </c>
      <c r="L4852" t="str">
        <f t="shared" si="534"/>
        <v>847,57</v>
      </c>
      <c r="M4852" s="41">
        <f t="shared" si="535"/>
        <v>899.12999999995588</v>
      </c>
    </row>
    <row r="4853" spans="2:13" x14ac:dyDescent="0.2">
      <c r="B4853" s="41">
        <f t="shared" si="529"/>
        <v>10789.679999999471</v>
      </c>
      <c r="C4853" s="41">
        <f>Motor!$E$5</f>
        <v>1900</v>
      </c>
      <c r="D4853" s="41">
        <f>Motor!$E$6</f>
        <v>0</v>
      </c>
      <c r="E4853" s="41">
        <f t="shared" si="530"/>
        <v>12689.679999999471</v>
      </c>
      <c r="F4853" s="41">
        <f t="shared" si="531"/>
        <v>1057.47</v>
      </c>
      <c r="G4853" s="41">
        <f>IF(VLOOKUP(F4853,Constantes!$D$2:$E$11,2,TRUE)=0,+F4853,VLOOKUP(F4853,Constantes!$D$2:$E$11,2,TRUE))</f>
        <v>1097</v>
      </c>
      <c r="H4853" s="41">
        <f>ROUND(+Motor!$D$15*Iteración!G4853,2)</f>
        <v>51.56</v>
      </c>
      <c r="I4853" s="48">
        <f t="shared" si="532"/>
        <v>847.57999999995582</v>
      </c>
      <c r="J4853" s="41">
        <f t="shared" si="533"/>
        <v>899.13999999995588</v>
      </c>
      <c r="L4853" t="str">
        <f t="shared" si="534"/>
        <v>847,58</v>
      </c>
      <c r="M4853" s="41">
        <f t="shared" si="535"/>
        <v>899.13999999995588</v>
      </c>
    </row>
    <row r="4854" spans="2:13" x14ac:dyDescent="0.2">
      <c r="B4854" s="41">
        <f t="shared" si="529"/>
        <v>10789.79999999947</v>
      </c>
      <c r="C4854" s="41">
        <f>Motor!$E$5</f>
        <v>1900</v>
      </c>
      <c r="D4854" s="41">
        <f>Motor!$E$6</f>
        <v>0</v>
      </c>
      <c r="E4854" s="41">
        <f t="shared" si="530"/>
        <v>12689.79999999947</v>
      </c>
      <c r="F4854" s="41">
        <f t="shared" si="531"/>
        <v>1057.48</v>
      </c>
      <c r="G4854" s="41">
        <f>IF(VLOOKUP(F4854,Constantes!$D$2:$E$11,2,TRUE)=0,+F4854,VLOOKUP(F4854,Constantes!$D$2:$E$11,2,TRUE))</f>
        <v>1097</v>
      </c>
      <c r="H4854" s="41">
        <f>ROUND(+Motor!$D$15*Iteración!G4854,2)</f>
        <v>51.56</v>
      </c>
      <c r="I4854" s="48">
        <f t="shared" si="532"/>
        <v>847.58999999995581</v>
      </c>
      <c r="J4854" s="41">
        <f t="shared" si="533"/>
        <v>899.14999999995587</v>
      </c>
      <c r="L4854" t="str">
        <f t="shared" si="534"/>
        <v>847,59</v>
      </c>
      <c r="M4854" s="41">
        <f t="shared" si="535"/>
        <v>899.14999999995587</v>
      </c>
    </row>
    <row r="4855" spans="2:13" x14ac:dyDescent="0.2">
      <c r="B4855" s="41">
        <f t="shared" si="529"/>
        <v>10789.919999999471</v>
      </c>
      <c r="C4855" s="41">
        <f>Motor!$E$5</f>
        <v>1900</v>
      </c>
      <c r="D4855" s="41">
        <f>Motor!$E$6</f>
        <v>0</v>
      </c>
      <c r="E4855" s="41">
        <f t="shared" si="530"/>
        <v>12689.919999999471</v>
      </c>
      <c r="F4855" s="41">
        <f t="shared" si="531"/>
        <v>1057.49</v>
      </c>
      <c r="G4855" s="41">
        <f>IF(VLOOKUP(F4855,Constantes!$D$2:$E$11,2,TRUE)=0,+F4855,VLOOKUP(F4855,Constantes!$D$2:$E$11,2,TRUE))</f>
        <v>1097</v>
      </c>
      <c r="H4855" s="41">
        <f>ROUND(+Motor!$D$15*Iteración!G4855,2)</f>
        <v>51.56</v>
      </c>
      <c r="I4855" s="48">
        <f t="shared" si="532"/>
        <v>847.5999999999558</v>
      </c>
      <c r="J4855" s="41">
        <f t="shared" si="533"/>
        <v>899.15999999995586</v>
      </c>
      <c r="L4855" t="str">
        <f t="shared" si="534"/>
        <v>847,60</v>
      </c>
      <c r="M4855" s="41">
        <f t="shared" si="535"/>
        <v>899.15999999995586</v>
      </c>
    </row>
    <row r="4856" spans="2:13" x14ac:dyDescent="0.2">
      <c r="B4856" s="41">
        <f t="shared" si="529"/>
        <v>10790.03999999947</v>
      </c>
      <c r="C4856" s="41">
        <f>Motor!$E$5</f>
        <v>1900</v>
      </c>
      <c r="D4856" s="41">
        <f>Motor!$E$6</f>
        <v>0</v>
      </c>
      <c r="E4856" s="41">
        <f t="shared" si="530"/>
        <v>12690.03999999947</v>
      </c>
      <c r="F4856" s="41">
        <f t="shared" si="531"/>
        <v>1057.5</v>
      </c>
      <c r="G4856" s="41">
        <f>IF(VLOOKUP(F4856,Constantes!$D$2:$E$11,2,TRUE)=0,+F4856,VLOOKUP(F4856,Constantes!$D$2:$E$11,2,TRUE))</f>
        <v>1097</v>
      </c>
      <c r="H4856" s="41">
        <f>ROUND(+Motor!$D$15*Iteración!G4856,2)</f>
        <v>51.56</v>
      </c>
      <c r="I4856" s="48">
        <f t="shared" si="532"/>
        <v>847.60999999995579</v>
      </c>
      <c r="J4856" s="41">
        <f t="shared" si="533"/>
        <v>899.16999999995585</v>
      </c>
      <c r="L4856" t="str">
        <f t="shared" si="534"/>
        <v>847,61</v>
      </c>
      <c r="M4856" s="41">
        <f t="shared" si="535"/>
        <v>899.16999999995585</v>
      </c>
    </row>
    <row r="4857" spans="2:13" x14ac:dyDescent="0.2">
      <c r="B4857" s="41">
        <f t="shared" si="529"/>
        <v>10790.159999999471</v>
      </c>
      <c r="C4857" s="41">
        <f>Motor!$E$5</f>
        <v>1900</v>
      </c>
      <c r="D4857" s="41">
        <f>Motor!$E$6</f>
        <v>0</v>
      </c>
      <c r="E4857" s="41">
        <f t="shared" si="530"/>
        <v>12690.159999999471</v>
      </c>
      <c r="F4857" s="41">
        <f t="shared" si="531"/>
        <v>1057.51</v>
      </c>
      <c r="G4857" s="41">
        <f>IF(VLOOKUP(F4857,Constantes!$D$2:$E$11,2,TRUE)=0,+F4857,VLOOKUP(F4857,Constantes!$D$2:$E$11,2,TRUE))</f>
        <v>1097</v>
      </c>
      <c r="H4857" s="41">
        <f>ROUND(+Motor!$D$15*Iteración!G4857,2)</f>
        <v>51.56</v>
      </c>
      <c r="I4857" s="48">
        <f t="shared" si="532"/>
        <v>847.61999999995578</v>
      </c>
      <c r="J4857" s="41">
        <f t="shared" si="533"/>
        <v>899.17999999995584</v>
      </c>
      <c r="L4857" t="str">
        <f t="shared" si="534"/>
        <v>847,62</v>
      </c>
      <c r="M4857" s="41">
        <f t="shared" si="535"/>
        <v>899.17999999995584</v>
      </c>
    </row>
    <row r="4858" spans="2:13" x14ac:dyDescent="0.2">
      <c r="B4858" s="41">
        <f t="shared" si="529"/>
        <v>10790.27999999947</v>
      </c>
      <c r="C4858" s="41">
        <f>Motor!$E$5</f>
        <v>1900</v>
      </c>
      <c r="D4858" s="41">
        <f>Motor!$E$6</f>
        <v>0</v>
      </c>
      <c r="E4858" s="41">
        <f t="shared" si="530"/>
        <v>12690.27999999947</v>
      </c>
      <c r="F4858" s="41">
        <f t="shared" si="531"/>
        <v>1057.52</v>
      </c>
      <c r="G4858" s="41">
        <f>IF(VLOOKUP(F4858,Constantes!$D$2:$E$11,2,TRUE)=0,+F4858,VLOOKUP(F4858,Constantes!$D$2:$E$11,2,TRUE))</f>
        <v>1097</v>
      </c>
      <c r="H4858" s="41">
        <f>ROUND(+Motor!$D$15*Iteración!G4858,2)</f>
        <v>51.56</v>
      </c>
      <c r="I4858" s="48">
        <f t="shared" si="532"/>
        <v>847.62999999995577</v>
      </c>
      <c r="J4858" s="41">
        <f t="shared" si="533"/>
        <v>899.18999999995583</v>
      </c>
      <c r="L4858" t="str">
        <f t="shared" si="534"/>
        <v>847,63</v>
      </c>
      <c r="M4858" s="41">
        <f t="shared" si="535"/>
        <v>899.18999999995583</v>
      </c>
    </row>
    <row r="4859" spans="2:13" x14ac:dyDescent="0.2">
      <c r="B4859" s="41">
        <f t="shared" si="529"/>
        <v>10790.39999999947</v>
      </c>
      <c r="C4859" s="41">
        <f>Motor!$E$5</f>
        <v>1900</v>
      </c>
      <c r="D4859" s="41">
        <f>Motor!$E$6</f>
        <v>0</v>
      </c>
      <c r="E4859" s="41">
        <f t="shared" si="530"/>
        <v>12690.39999999947</v>
      </c>
      <c r="F4859" s="41">
        <f t="shared" si="531"/>
        <v>1057.53</v>
      </c>
      <c r="G4859" s="41">
        <f>IF(VLOOKUP(F4859,Constantes!$D$2:$E$11,2,TRUE)=0,+F4859,VLOOKUP(F4859,Constantes!$D$2:$E$11,2,TRUE))</f>
        <v>1097</v>
      </c>
      <c r="H4859" s="41">
        <f>ROUND(+Motor!$D$15*Iteración!G4859,2)</f>
        <v>51.56</v>
      </c>
      <c r="I4859" s="48">
        <f t="shared" si="532"/>
        <v>847.63999999995576</v>
      </c>
      <c r="J4859" s="41">
        <f t="shared" si="533"/>
        <v>899.19999999995582</v>
      </c>
      <c r="L4859" t="str">
        <f t="shared" si="534"/>
        <v>847,64</v>
      </c>
      <c r="M4859" s="41">
        <f t="shared" si="535"/>
        <v>899.19999999995582</v>
      </c>
    </row>
    <row r="4860" spans="2:13" x14ac:dyDescent="0.2">
      <c r="B4860" s="41">
        <f t="shared" si="529"/>
        <v>10790.519999999469</v>
      </c>
      <c r="C4860" s="41">
        <f>Motor!$E$5</f>
        <v>1900</v>
      </c>
      <c r="D4860" s="41">
        <f>Motor!$E$6</f>
        <v>0</v>
      </c>
      <c r="E4860" s="41">
        <f t="shared" si="530"/>
        <v>12690.519999999469</v>
      </c>
      <c r="F4860" s="41">
        <f t="shared" si="531"/>
        <v>1057.54</v>
      </c>
      <c r="G4860" s="41">
        <f>IF(VLOOKUP(F4860,Constantes!$D$2:$E$11,2,TRUE)=0,+F4860,VLOOKUP(F4860,Constantes!$D$2:$E$11,2,TRUE))</f>
        <v>1097</v>
      </c>
      <c r="H4860" s="41">
        <f>ROUND(+Motor!$D$15*Iteración!G4860,2)</f>
        <v>51.56</v>
      </c>
      <c r="I4860" s="48">
        <f t="shared" si="532"/>
        <v>847.64999999995575</v>
      </c>
      <c r="J4860" s="41">
        <f t="shared" si="533"/>
        <v>899.20999999995581</v>
      </c>
      <c r="L4860" t="str">
        <f t="shared" si="534"/>
        <v>847,65</v>
      </c>
      <c r="M4860" s="41">
        <f t="shared" si="535"/>
        <v>899.20999999995581</v>
      </c>
    </row>
    <row r="4861" spans="2:13" x14ac:dyDescent="0.2">
      <c r="B4861" s="41">
        <f t="shared" si="529"/>
        <v>10790.63999999947</v>
      </c>
      <c r="C4861" s="41">
        <f>Motor!$E$5</f>
        <v>1900</v>
      </c>
      <c r="D4861" s="41">
        <f>Motor!$E$6</f>
        <v>0</v>
      </c>
      <c r="E4861" s="41">
        <f t="shared" si="530"/>
        <v>12690.63999999947</v>
      </c>
      <c r="F4861" s="41">
        <f t="shared" si="531"/>
        <v>1057.55</v>
      </c>
      <c r="G4861" s="41">
        <f>IF(VLOOKUP(F4861,Constantes!$D$2:$E$11,2,TRUE)=0,+F4861,VLOOKUP(F4861,Constantes!$D$2:$E$11,2,TRUE))</f>
        <v>1097</v>
      </c>
      <c r="H4861" s="41">
        <f>ROUND(+Motor!$D$15*Iteración!G4861,2)</f>
        <v>51.56</v>
      </c>
      <c r="I4861" s="48">
        <f t="shared" si="532"/>
        <v>847.65999999995574</v>
      </c>
      <c r="J4861" s="41">
        <f t="shared" si="533"/>
        <v>899.2199999999558</v>
      </c>
      <c r="L4861" t="str">
        <f t="shared" si="534"/>
        <v>847,66</v>
      </c>
      <c r="M4861" s="41">
        <f t="shared" si="535"/>
        <v>899.2199999999558</v>
      </c>
    </row>
    <row r="4862" spans="2:13" x14ac:dyDescent="0.2">
      <c r="B4862" s="41">
        <f t="shared" si="529"/>
        <v>10790.759999999469</v>
      </c>
      <c r="C4862" s="41">
        <f>Motor!$E$5</f>
        <v>1900</v>
      </c>
      <c r="D4862" s="41">
        <f>Motor!$E$6</f>
        <v>0</v>
      </c>
      <c r="E4862" s="41">
        <f t="shared" si="530"/>
        <v>12690.759999999469</v>
      </c>
      <c r="F4862" s="41">
        <f t="shared" si="531"/>
        <v>1057.56</v>
      </c>
      <c r="G4862" s="41">
        <f>IF(VLOOKUP(F4862,Constantes!$D$2:$E$11,2,TRUE)=0,+F4862,VLOOKUP(F4862,Constantes!$D$2:$E$11,2,TRUE))</f>
        <v>1097</v>
      </c>
      <c r="H4862" s="41">
        <f>ROUND(+Motor!$D$15*Iteración!G4862,2)</f>
        <v>51.56</v>
      </c>
      <c r="I4862" s="48">
        <f t="shared" si="532"/>
        <v>847.66999999995573</v>
      </c>
      <c r="J4862" s="41">
        <f t="shared" si="533"/>
        <v>899.22999999995579</v>
      </c>
      <c r="L4862" t="str">
        <f t="shared" si="534"/>
        <v>847,67</v>
      </c>
      <c r="M4862" s="41">
        <f t="shared" si="535"/>
        <v>899.22999999995579</v>
      </c>
    </row>
    <row r="4863" spans="2:13" x14ac:dyDescent="0.2">
      <c r="B4863" s="41">
        <f t="shared" si="529"/>
        <v>10790.87999999947</v>
      </c>
      <c r="C4863" s="41">
        <f>Motor!$E$5</f>
        <v>1900</v>
      </c>
      <c r="D4863" s="41">
        <f>Motor!$E$6</f>
        <v>0</v>
      </c>
      <c r="E4863" s="41">
        <f t="shared" si="530"/>
        <v>12690.87999999947</v>
      </c>
      <c r="F4863" s="41">
        <f t="shared" si="531"/>
        <v>1057.57</v>
      </c>
      <c r="G4863" s="41">
        <f>IF(VLOOKUP(F4863,Constantes!$D$2:$E$11,2,TRUE)=0,+F4863,VLOOKUP(F4863,Constantes!$D$2:$E$11,2,TRUE))</f>
        <v>1097</v>
      </c>
      <c r="H4863" s="41">
        <f>ROUND(+Motor!$D$15*Iteración!G4863,2)</f>
        <v>51.56</v>
      </c>
      <c r="I4863" s="48">
        <f t="shared" si="532"/>
        <v>847.67999999995573</v>
      </c>
      <c r="J4863" s="41">
        <f t="shared" si="533"/>
        <v>899.23999999995578</v>
      </c>
      <c r="L4863" t="str">
        <f t="shared" si="534"/>
        <v>847,68</v>
      </c>
      <c r="M4863" s="41">
        <f t="shared" si="535"/>
        <v>899.23999999995578</v>
      </c>
    </row>
    <row r="4864" spans="2:13" x14ac:dyDescent="0.2">
      <c r="B4864" s="41">
        <f t="shared" si="529"/>
        <v>10790.999999999469</v>
      </c>
      <c r="C4864" s="41">
        <f>Motor!$E$5</f>
        <v>1900</v>
      </c>
      <c r="D4864" s="41">
        <f>Motor!$E$6</f>
        <v>0</v>
      </c>
      <c r="E4864" s="41">
        <f t="shared" si="530"/>
        <v>12690.999999999469</v>
      </c>
      <c r="F4864" s="41">
        <f t="shared" si="531"/>
        <v>1057.58</v>
      </c>
      <c r="G4864" s="41">
        <f>IF(VLOOKUP(F4864,Constantes!$D$2:$E$11,2,TRUE)=0,+F4864,VLOOKUP(F4864,Constantes!$D$2:$E$11,2,TRUE))</f>
        <v>1097</v>
      </c>
      <c r="H4864" s="41">
        <f>ROUND(+Motor!$D$15*Iteración!G4864,2)</f>
        <v>51.56</v>
      </c>
      <c r="I4864" s="48">
        <f t="shared" si="532"/>
        <v>847.68999999995572</v>
      </c>
      <c r="J4864" s="41">
        <f t="shared" si="533"/>
        <v>899.24999999995578</v>
      </c>
      <c r="L4864" t="str">
        <f t="shared" si="534"/>
        <v>847,69</v>
      </c>
      <c r="M4864" s="41">
        <f t="shared" si="535"/>
        <v>899.24999999995578</v>
      </c>
    </row>
    <row r="4865" spans="2:13" x14ac:dyDescent="0.2">
      <c r="B4865" s="41">
        <f t="shared" si="529"/>
        <v>10791.11999999947</v>
      </c>
      <c r="C4865" s="41">
        <f>Motor!$E$5</f>
        <v>1900</v>
      </c>
      <c r="D4865" s="41">
        <f>Motor!$E$6</f>
        <v>0</v>
      </c>
      <c r="E4865" s="41">
        <f t="shared" si="530"/>
        <v>12691.11999999947</v>
      </c>
      <c r="F4865" s="41">
        <f t="shared" si="531"/>
        <v>1057.5899999999999</v>
      </c>
      <c r="G4865" s="41">
        <f>IF(VLOOKUP(F4865,Constantes!$D$2:$E$11,2,TRUE)=0,+F4865,VLOOKUP(F4865,Constantes!$D$2:$E$11,2,TRUE))</f>
        <v>1097</v>
      </c>
      <c r="H4865" s="41">
        <f>ROUND(+Motor!$D$15*Iteración!G4865,2)</f>
        <v>51.56</v>
      </c>
      <c r="I4865" s="48">
        <f t="shared" si="532"/>
        <v>847.69999999995571</v>
      </c>
      <c r="J4865" s="41">
        <f t="shared" si="533"/>
        <v>899.25999999995577</v>
      </c>
      <c r="L4865" t="str">
        <f t="shared" si="534"/>
        <v>847,70</v>
      </c>
      <c r="M4865" s="41">
        <f t="shared" si="535"/>
        <v>899.25999999995577</v>
      </c>
    </row>
    <row r="4866" spans="2:13" x14ac:dyDescent="0.2">
      <c r="B4866" s="41">
        <f t="shared" si="529"/>
        <v>10791.239999999469</v>
      </c>
      <c r="C4866" s="41">
        <f>Motor!$E$5</f>
        <v>1900</v>
      </c>
      <c r="D4866" s="41">
        <f>Motor!$E$6</f>
        <v>0</v>
      </c>
      <c r="E4866" s="41">
        <f t="shared" si="530"/>
        <v>12691.239999999469</v>
      </c>
      <c r="F4866" s="41">
        <f t="shared" si="531"/>
        <v>1057.5999999999999</v>
      </c>
      <c r="G4866" s="41">
        <f>IF(VLOOKUP(F4866,Constantes!$D$2:$E$11,2,TRUE)=0,+F4866,VLOOKUP(F4866,Constantes!$D$2:$E$11,2,TRUE))</f>
        <v>1097</v>
      </c>
      <c r="H4866" s="41">
        <f>ROUND(+Motor!$D$15*Iteración!G4866,2)</f>
        <v>51.56</v>
      </c>
      <c r="I4866" s="48">
        <f t="shared" si="532"/>
        <v>847.7099999999557</v>
      </c>
      <c r="J4866" s="41">
        <f t="shared" si="533"/>
        <v>899.26999999995576</v>
      </c>
      <c r="L4866" t="str">
        <f t="shared" si="534"/>
        <v>847,71</v>
      </c>
      <c r="M4866" s="41">
        <f t="shared" si="535"/>
        <v>899.26999999995576</v>
      </c>
    </row>
    <row r="4867" spans="2:13" x14ac:dyDescent="0.2">
      <c r="B4867" s="41">
        <f t="shared" si="529"/>
        <v>10791.359999999469</v>
      </c>
      <c r="C4867" s="41">
        <f>Motor!$E$5</f>
        <v>1900</v>
      </c>
      <c r="D4867" s="41">
        <f>Motor!$E$6</f>
        <v>0</v>
      </c>
      <c r="E4867" s="41">
        <f t="shared" si="530"/>
        <v>12691.359999999469</v>
      </c>
      <c r="F4867" s="41">
        <f t="shared" si="531"/>
        <v>1057.6099999999999</v>
      </c>
      <c r="G4867" s="41">
        <f>IF(VLOOKUP(F4867,Constantes!$D$2:$E$11,2,TRUE)=0,+F4867,VLOOKUP(F4867,Constantes!$D$2:$E$11,2,TRUE))</f>
        <v>1097</v>
      </c>
      <c r="H4867" s="41">
        <f>ROUND(+Motor!$D$15*Iteración!G4867,2)</f>
        <v>51.56</v>
      </c>
      <c r="I4867" s="48">
        <f t="shared" si="532"/>
        <v>847.71999999995569</v>
      </c>
      <c r="J4867" s="41">
        <f t="shared" si="533"/>
        <v>899.27999999995575</v>
      </c>
      <c r="L4867" t="str">
        <f t="shared" si="534"/>
        <v>847,72</v>
      </c>
      <c r="M4867" s="41">
        <f t="shared" si="535"/>
        <v>899.27999999995575</v>
      </c>
    </row>
    <row r="4868" spans="2:13" x14ac:dyDescent="0.2">
      <c r="B4868" s="41">
        <f t="shared" ref="B4868:B4931" si="536">+J4868*12</f>
        <v>10791.479999999468</v>
      </c>
      <c r="C4868" s="41">
        <f>Motor!$E$5</f>
        <v>1900</v>
      </c>
      <c r="D4868" s="41">
        <f>Motor!$E$6</f>
        <v>0</v>
      </c>
      <c r="E4868" s="41">
        <f t="shared" si="530"/>
        <v>12691.479999999468</v>
      </c>
      <c r="F4868" s="41">
        <f t="shared" si="531"/>
        <v>1057.6199999999999</v>
      </c>
      <c r="G4868" s="41">
        <f>IF(VLOOKUP(F4868,Constantes!$D$2:$E$11,2,TRUE)=0,+F4868,VLOOKUP(F4868,Constantes!$D$2:$E$11,2,TRUE))</f>
        <v>1097</v>
      </c>
      <c r="H4868" s="41">
        <f>ROUND(+Motor!$D$15*Iteración!G4868,2)</f>
        <v>51.56</v>
      </c>
      <c r="I4868" s="48">
        <f t="shared" si="532"/>
        <v>847.72999999995568</v>
      </c>
      <c r="J4868" s="41">
        <f t="shared" si="533"/>
        <v>899.28999999995574</v>
      </c>
      <c r="L4868" t="str">
        <f t="shared" si="534"/>
        <v>847,73</v>
      </c>
      <c r="M4868" s="41">
        <f t="shared" si="535"/>
        <v>899.28999999995574</v>
      </c>
    </row>
    <row r="4869" spans="2:13" x14ac:dyDescent="0.2">
      <c r="B4869" s="41">
        <f t="shared" si="536"/>
        <v>10791.599999999469</v>
      </c>
      <c r="C4869" s="41">
        <f>Motor!$E$5</f>
        <v>1900</v>
      </c>
      <c r="D4869" s="41">
        <f>Motor!$E$6</f>
        <v>0</v>
      </c>
      <c r="E4869" s="41">
        <f t="shared" ref="E4869:E4932" si="537">SUM(B4869:D4869)</f>
        <v>12691.599999999469</v>
      </c>
      <c r="F4869" s="41">
        <f t="shared" ref="F4869:F4932" si="538">ROUND(+E4869/12,2)</f>
        <v>1057.6300000000001</v>
      </c>
      <c r="G4869" s="41">
        <f>IF(VLOOKUP(F4869,Constantes!$D$2:$E$11,2,TRUE)=0,+F4869,VLOOKUP(F4869,Constantes!$D$2:$E$11,2,TRUE))</f>
        <v>1097</v>
      </c>
      <c r="H4869" s="41">
        <f>ROUND(+Motor!$D$15*Iteración!G4869,2)</f>
        <v>51.56</v>
      </c>
      <c r="I4869" s="48">
        <f t="shared" ref="I4869:I4932" si="539">+J4869-H4869</f>
        <v>847.73999999995567</v>
      </c>
      <c r="J4869" s="41">
        <f t="shared" ref="J4869:J4932" si="540">+J4868+$J$1</f>
        <v>899.29999999995573</v>
      </c>
      <c r="L4869" t="str">
        <f t="shared" si="534"/>
        <v>847,74</v>
      </c>
      <c r="M4869" s="41">
        <f t="shared" si="535"/>
        <v>899.29999999995573</v>
      </c>
    </row>
    <row r="4870" spans="2:13" x14ac:dyDescent="0.2">
      <c r="B4870" s="41">
        <f t="shared" si="536"/>
        <v>10791.719999999468</v>
      </c>
      <c r="C4870" s="41">
        <f>Motor!$E$5</f>
        <v>1900</v>
      </c>
      <c r="D4870" s="41">
        <f>Motor!$E$6</f>
        <v>0</v>
      </c>
      <c r="E4870" s="41">
        <f t="shared" si="537"/>
        <v>12691.719999999468</v>
      </c>
      <c r="F4870" s="41">
        <f t="shared" si="538"/>
        <v>1057.6400000000001</v>
      </c>
      <c r="G4870" s="41">
        <f>IF(VLOOKUP(F4870,Constantes!$D$2:$E$11,2,TRUE)=0,+F4870,VLOOKUP(F4870,Constantes!$D$2:$E$11,2,TRUE))</f>
        <v>1097</v>
      </c>
      <c r="H4870" s="41">
        <f>ROUND(+Motor!$D$15*Iteración!G4870,2)</f>
        <v>51.56</v>
      </c>
      <c r="I4870" s="48">
        <f t="shared" si="539"/>
        <v>847.74999999995566</v>
      </c>
      <c r="J4870" s="41">
        <f t="shared" si="540"/>
        <v>899.30999999995572</v>
      </c>
      <c r="L4870" t="str">
        <f t="shared" si="534"/>
        <v>847,75</v>
      </c>
      <c r="M4870" s="41">
        <f t="shared" si="535"/>
        <v>899.30999999995572</v>
      </c>
    </row>
    <row r="4871" spans="2:13" x14ac:dyDescent="0.2">
      <c r="B4871" s="41">
        <f t="shared" si="536"/>
        <v>10791.839999999469</v>
      </c>
      <c r="C4871" s="41">
        <f>Motor!$E$5</f>
        <v>1900</v>
      </c>
      <c r="D4871" s="41">
        <f>Motor!$E$6</f>
        <v>0</v>
      </c>
      <c r="E4871" s="41">
        <f t="shared" si="537"/>
        <v>12691.839999999469</v>
      </c>
      <c r="F4871" s="41">
        <f t="shared" si="538"/>
        <v>1057.6500000000001</v>
      </c>
      <c r="G4871" s="41">
        <f>IF(VLOOKUP(F4871,Constantes!$D$2:$E$11,2,TRUE)=0,+F4871,VLOOKUP(F4871,Constantes!$D$2:$E$11,2,TRUE))</f>
        <v>1097</v>
      </c>
      <c r="H4871" s="41">
        <f>ROUND(+Motor!$D$15*Iteración!G4871,2)</f>
        <v>51.56</v>
      </c>
      <c r="I4871" s="48">
        <f t="shared" si="539"/>
        <v>847.75999999995565</v>
      </c>
      <c r="J4871" s="41">
        <f t="shared" si="540"/>
        <v>899.31999999995571</v>
      </c>
      <c r="L4871" t="str">
        <f t="shared" si="534"/>
        <v>847,76</v>
      </c>
      <c r="M4871" s="41">
        <f t="shared" si="535"/>
        <v>899.31999999995571</v>
      </c>
    </row>
    <row r="4872" spans="2:13" x14ac:dyDescent="0.2">
      <c r="B4872" s="41">
        <f t="shared" si="536"/>
        <v>10791.959999999468</v>
      </c>
      <c r="C4872" s="41">
        <f>Motor!$E$5</f>
        <v>1900</v>
      </c>
      <c r="D4872" s="41">
        <f>Motor!$E$6</f>
        <v>0</v>
      </c>
      <c r="E4872" s="41">
        <f t="shared" si="537"/>
        <v>12691.959999999468</v>
      </c>
      <c r="F4872" s="41">
        <f t="shared" si="538"/>
        <v>1057.6600000000001</v>
      </c>
      <c r="G4872" s="41">
        <f>IF(VLOOKUP(F4872,Constantes!$D$2:$E$11,2,TRUE)=0,+F4872,VLOOKUP(F4872,Constantes!$D$2:$E$11,2,TRUE))</f>
        <v>1097</v>
      </c>
      <c r="H4872" s="41">
        <f>ROUND(+Motor!$D$15*Iteración!G4872,2)</f>
        <v>51.56</v>
      </c>
      <c r="I4872" s="48">
        <f t="shared" si="539"/>
        <v>847.76999999995564</v>
      </c>
      <c r="J4872" s="41">
        <f t="shared" si="540"/>
        <v>899.3299999999557</v>
      </c>
      <c r="L4872" t="str">
        <f t="shared" si="534"/>
        <v>847,77</v>
      </c>
      <c r="M4872" s="41">
        <f t="shared" si="535"/>
        <v>899.3299999999557</v>
      </c>
    </row>
    <row r="4873" spans="2:13" x14ac:dyDescent="0.2">
      <c r="B4873" s="41">
        <f t="shared" si="536"/>
        <v>10792.079999999469</v>
      </c>
      <c r="C4873" s="41">
        <f>Motor!$E$5</f>
        <v>1900</v>
      </c>
      <c r="D4873" s="41">
        <f>Motor!$E$6</f>
        <v>0</v>
      </c>
      <c r="E4873" s="41">
        <f t="shared" si="537"/>
        <v>12692.079999999469</v>
      </c>
      <c r="F4873" s="41">
        <f t="shared" si="538"/>
        <v>1057.67</v>
      </c>
      <c r="G4873" s="41">
        <f>IF(VLOOKUP(F4873,Constantes!$D$2:$E$11,2,TRUE)=0,+F4873,VLOOKUP(F4873,Constantes!$D$2:$E$11,2,TRUE))</f>
        <v>1097</v>
      </c>
      <c r="H4873" s="41">
        <f>ROUND(+Motor!$D$15*Iteración!G4873,2)</f>
        <v>51.56</v>
      </c>
      <c r="I4873" s="48">
        <f t="shared" si="539"/>
        <v>847.77999999995563</v>
      </c>
      <c r="J4873" s="41">
        <f t="shared" si="540"/>
        <v>899.33999999995569</v>
      </c>
      <c r="L4873" t="str">
        <f t="shared" si="534"/>
        <v>847,78</v>
      </c>
      <c r="M4873" s="41">
        <f t="shared" si="535"/>
        <v>899.33999999995569</v>
      </c>
    </row>
    <row r="4874" spans="2:13" x14ac:dyDescent="0.2">
      <c r="B4874" s="41">
        <f t="shared" si="536"/>
        <v>10792.199999999468</v>
      </c>
      <c r="C4874" s="41">
        <f>Motor!$E$5</f>
        <v>1900</v>
      </c>
      <c r="D4874" s="41">
        <f>Motor!$E$6</f>
        <v>0</v>
      </c>
      <c r="E4874" s="41">
        <f t="shared" si="537"/>
        <v>12692.199999999468</v>
      </c>
      <c r="F4874" s="41">
        <f t="shared" si="538"/>
        <v>1057.68</v>
      </c>
      <c r="G4874" s="41">
        <f>IF(VLOOKUP(F4874,Constantes!$D$2:$E$11,2,TRUE)=0,+F4874,VLOOKUP(F4874,Constantes!$D$2:$E$11,2,TRUE))</f>
        <v>1097</v>
      </c>
      <c r="H4874" s="41">
        <f>ROUND(+Motor!$D$15*Iteración!G4874,2)</f>
        <v>51.56</v>
      </c>
      <c r="I4874" s="48">
        <f t="shared" si="539"/>
        <v>847.78999999995563</v>
      </c>
      <c r="J4874" s="41">
        <f t="shared" si="540"/>
        <v>899.34999999995568</v>
      </c>
      <c r="L4874" t="str">
        <f t="shared" si="534"/>
        <v>847,79</v>
      </c>
      <c r="M4874" s="41">
        <f t="shared" si="535"/>
        <v>899.34999999995568</v>
      </c>
    </row>
    <row r="4875" spans="2:13" x14ac:dyDescent="0.2">
      <c r="B4875" s="41">
        <f t="shared" si="536"/>
        <v>10792.319999999469</v>
      </c>
      <c r="C4875" s="41">
        <f>Motor!$E$5</f>
        <v>1900</v>
      </c>
      <c r="D4875" s="41">
        <f>Motor!$E$6</f>
        <v>0</v>
      </c>
      <c r="E4875" s="41">
        <f t="shared" si="537"/>
        <v>12692.319999999469</v>
      </c>
      <c r="F4875" s="41">
        <f t="shared" si="538"/>
        <v>1057.69</v>
      </c>
      <c r="G4875" s="41">
        <f>IF(VLOOKUP(F4875,Constantes!$D$2:$E$11,2,TRUE)=0,+F4875,VLOOKUP(F4875,Constantes!$D$2:$E$11,2,TRUE))</f>
        <v>1097</v>
      </c>
      <c r="H4875" s="41">
        <f>ROUND(+Motor!$D$15*Iteración!G4875,2)</f>
        <v>51.56</v>
      </c>
      <c r="I4875" s="48">
        <f t="shared" si="539"/>
        <v>847.79999999995562</v>
      </c>
      <c r="J4875" s="41">
        <f t="shared" si="540"/>
        <v>899.35999999995568</v>
      </c>
      <c r="L4875" t="str">
        <f t="shared" si="534"/>
        <v>847,80</v>
      </c>
      <c r="M4875" s="41">
        <f t="shared" si="535"/>
        <v>899.35999999995568</v>
      </c>
    </row>
    <row r="4876" spans="2:13" x14ac:dyDescent="0.2">
      <c r="B4876" s="41">
        <f t="shared" si="536"/>
        <v>10792.439999999468</v>
      </c>
      <c r="C4876" s="41">
        <f>Motor!$E$5</f>
        <v>1900</v>
      </c>
      <c r="D4876" s="41">
        <f>Motor!$E$6</f>
        <v>0</v>
      </c>
      <c r="E4876" s="41">
        <f t="shared" si="537"/>
        <v>12692.439999999468</v>
      </c>
      <c r="F4876" s="41">
        <f t="shared" si="538"/>
        <v>1057.7</v>
      </c>
      <c r="G4876" s="41">
        <f>IF(VLOOKUP(F4876,Constantes!$D$2:$E$11,2,TRUE)=0,+F4876,VLOOKUP(F4876,Constantes!$D$2:$E$11,2,TRUE))</f>
        <v>1097</v>
      </c>
      <c r="H4876" s="41">
        <f>ROUND(+Motor!$D$15*Iteración!G4876,2)</f>
        <v>51.56</v>
      </c>
      <c r="I4876" s="48">
        <f t="shared" si="539"/>
        <v>847.80999999995561</v>
      </c>
      <c r="J4876" s="41">
        <f t="shared" si="540"/>
        <v>899.36999999995567</v>
      </c>
      <c r="L4876" t="str">
        <f t="shared" si="534"/>
        <v>847,81</v>
      </c>
      <c r="M4876" s="41">
        <f t="shared" si="535"/>
        <v>899.36999999995567</v>
      </c>
    </row>
    <row r="4877" spans="2:13" x14ac:dyDescent="0.2">
      <c r="B4877" s="41">
        <f t="shared" si="536"/>
        <v>10792.559999999468</v>
      </c>
      <c r="C4877" s="41">
        <f>Motor!$E$5</f>
        <v>1900</v>
      </c>
      <c r="D4877" s="41">
        <f>Motor!$E$6</f>
        <v>0</v>
      </c>
      <c r="E4877" s="41">
        <f t="shared" si="537"/>
        <v>12692.559999999468</v>
      </c>
      <c r="F4877" s="41">
        <f t="shared" si="538"/>
        <v>1057.71</v>
      </c>
      <c r="G4877" s="41">
        <f>IF(VLOOKUP(F4877,Constantes!$D$2:$E$11,2,TRUE)=0,+F4877,VLOOKUP(F4877,Constantes!$D$2:$E$11,2,TRUE))</f>
        <v>1097</v>
      </c>
      <c r="H4877" s="41">
        <f>ROUND(+Motor!$D$15*Iteración!G4877,2)</f>
        <v>51.56</v>
      </c>
      <c r="I4877" s="48">
        <f t="shared" si="539"/>
        <v>847.8199999999556</v>
      </c>
      <c r="J4877" s="41">
        <f t="shared" si="540"/>
        <v>899.37999999995566</v>
      </c>
      <c r="L4877" t="str">
        <f t="shared" si="534"/>
        <v>847,82</v>
      </c>
      <c r="M4877" s="41">
        <f t="shared" si="535"/>
        <v>899.37999999995566</v>
      </c>
    </row>
    <row r="4878" spans="2:13" x14ac:dyDescent="0.2">
      <c r="B4878" s="41">
        <f t="shared" si="536"/>
        <v>10792.679999999467</v>
      </c>
      <c r="C4878" s="41">
        <f>Motor!$E$5</f>
        <v>1900</v>
      </c>
      <c r="D4878" s="41">
        <f>Motor!$E$6</f>
        <v>0</v>
      </c>
      <c r="E4878" s="41">
        <f t="shared" si="537"/>
        <v>12692.679999999467</v>
      </c>
      <c r="F4878" s="41">
        <f t="shared" si="538"/>
        <v>1057.72</v>
      </c>
      <c r="G4878" s="41">
        <f>IF(VLOOKUP(F4878,Constantes!$D$2:$E$11,2,TRUE)=0,+F4878,VLOOKUP(F4878,Constantes!$D$2:$E$11,2,TRUE))</f>
        <v>1097</v>
      </c>
      <c r="H4878" s="41">
        <f>ROUND(+Motor!$D$15*Iteración!G4878,2)</f>
        <v>51.56</v>
      </c>
      <c r="I4878" s="48">
        <f t="shared" si="539"/>
        <v>847.82999999995559</v>
      </c>
      <c r="J4878" s="41">
        <f t="shared" si="540"/>
        <v>899.38999999995565</v>
      </c>
      <c r="L4878" t="str">
        <f t="shared" si="534"/>
        <v>847,83</v>
      </c>
      <c r="M4878" s="41">
        <f t="shared" si="535"/>
        <v>899.38999999995565</v>
      </c>
    </row>
    <row r="4879" spans="2:13" x14ac:dyDescent="0.2">
      <c r="B4879" s="41">
        <f t="shared" si="536"/>
        <v>10792.799999999468</v>
      </c>
      <c r="C4879" s="41">
        <f>Motor!$E$5</f>
        <v>1900</v>
      </c>
      <c r="D4879" s="41">
        <f>Motor!$E$6</f>
        <v>0</v>
      </c>
      <c r="E4879" s="41">
        <f t="shared" si="537"/>
        <v>12692.799999999468</v>
      </c>
      <c r="F4879" s="41">
        <f t="shared" si="538"/>
        <v>1057.73</v>
      </c>
      <c r="G4879" s="41">
        <f>IF(VLOOKUP(F4879,Constantes!$D$2:$E$11,2,TRUE)=0,+F4879,VLOOKUP(F4879,Constantes!$D$2:$E$11,2,TRUE))</f>
        <v>1097</v>
      </c>
      <c r="H4879" s="41">
        <f>ROUND(+Motor!$D$15*Iteración!G4879,2)</f>
        <v>51.56</v>
      </c>
      <c r="I4879" s="48">
        <f t="shared" si="539"/>
        <v>847.83999999995558</v>
      </c>
      <c r="J4879" s="41">
        <f t="shared" si="540"/>
        <v>899.39999999995564</v>
      </c>
      <c r="L4879" t="str">
        <f t="shared" si="534"/>
        <v>847,84</v>
      </c>
      <c r="M4879" s="41">
        <f t="shared" si="535"/>
        <v>899.39999999995564</v>
      </c>
    </row>
    <row r="4880" spans="2:13" x14ac:dyDescent="0.2">
      <c r="B4880" s="41">
        <f t="shared" si="536"/>
        <v>10792.919999999467</v>
      </c>
      <c r="C4880" s="41">
        <f>Motor!$E$5</f>
        <v>1900</v>
      </c>
      <c r="D4880" s="41">
        <f>Motor!$E$6</f>
        <v>0</v>
      </c>
      <c r="E4880" s="41">
        <f t="shared" si="537"/>
        <v>12692.919999999467</v>
      </c>
      <c r="F4880" s="41">
        <f t="shared" si="538"/>
        <v>1057.74</v>
      </c>
      <c r="G4880" s="41">
        <f>IF(VLOOKUP(F4880,Constantes!$D$2:$E$11,2,TRUE)=0,+F4880,VLOOKUP(F4880,Constantes!$D$2:$E$11,2,TRUE))</f>
        <v>1097</v>
      </c>
      <c r="H4880" s="41">
        <f>ROUND(+Motor!$D$15*Iteración!G4880,2)</f>
        <v>51.56</v>
      </c>
      <c r="I4880" s="48">
        <f t="shared" si="539"/>
        <v>847.84999999995557</v>
      </c>
      <c r="J4880" s="41">
        <f t="shared" si="540"/>
        <v>899.40999999995563</v>
      </c>
      <c r="L4880" t="str">
        <f t="shared" si="534"/>
        <v>847,85</v>
      </c>
      <c r="M4880" s="41">
        <f t="shared" si="535"/>
        <v>899.40999999995563</v>
      </c>
    </row>
    <row r="4881" spans="2:13" x14ac:dyDescent="0.2">
      <c r="B4881" s="41">
        <f t="shared" si="536"/>
        <v>10793.039999999468</v>
      </c>
      <c r="C4881" s="41">
        <f>Motor!$E$5</f>
        <v>1900</v>
      </c>
      <c r="D4881" s="41">
        <f>Motor!$E$6</f>
        <v>0</v>
      </c>
      <c r="E4881" s="41">
        <f t="shared" si="537"/>
        <v>12693.039999999468</v>
      </c>
      <c r="F4881" s="41">
        <f t="shared" si="538"/>
        <v>1057.75</v>
      </c>
      <c r="G4881" s="41">
        <f>IF(VLOOKUP(F4881,Constantes!$D$2:$E$11,2,TRUE)=0,+F4881,VLOOKUP(F4881,Constantes!$D$2:$E$11,2,TRUE))</f>
        <v>1097</v>
      </c>
      <c r="H4881" s="41">
        <f>ROUND(+Motor!$D$15*Iteración!G4881,2)</f>
        <v>51.56</v>
      </c>
      <c r="I4881" s="48">
        <f t="shared" si="539"/>
        <v>847.85999999995556</v>
      </c>
      <c r="J4881" s="41">
        <f t="shared" si="540"/>
        <v>899.41999999995562</v>
      </c>
      <c r="L4881" t="str">
        <f t="shared" si="534"/>
        <v>847,86</v>
      </c>
      <c r="M4881" s="41">
        <f t="shared" si="535"/>
        <v>899.41999999995562</v>
      </c>
    </row>
    <row r="4882" spans="2:13" x14ac:dyDescent="0.2">
      <c r="B4882" s="41">
        <f t="shared" si="536"/>
        <v>10793.159999999467</v>
      </c>
      <c r="C4882" s="41">
        <f>Motor!$E$5</f>
        <v>1900</v>
      </c>
      <c r="D4882" s="41">
        <f>Motor!$E$6</f>
        <v>0</v>
      </c>
      <c r="E4882" s="41">
        <f t="shared" si="537"/>
        <v>12693.159999999467</v>
      </c>
      <c r="F4882" s="41">
        <f t="shared" si="538"/>
        <v>1057.76</v>
      </c>
      <c r="G4882" s="41">
        <f>IF(VLOOKUP(F4882,Constantes!$D$2:$E$11,2,TRUE)=0,+F4882,VLOOKUP(F4882,Constantes!$D$2:$E$11,2,TRUE))</f>
        <v>1097</v>
      </c>
      <c r="H4882" s="41">
        <f>ROUND(+Motor!$D$15*Iteración!G4882,2)</f>
        <v>51.56</v>
      </c>
      <c r="I4882" s="48">
        <f t="shared" si="539"/>
        <v>847.86999999995555</v>
      </c>
      <c r="J4882" s="41">
        <f t="shared" si="540"/>
        <v>899.42999999995561</v>
      </c>
      <c r="L4882" t="str">
        <f t="shared" si="534"/>
        <v>847,87</v>
      </c>
      <c r="M4882" s="41">
        <f t="shared" si="535"/>
        <v>899.42999999995561</v>
      </c>
    </row>
    <row r="4883" spans="2:13" x14ac:dyDescent="0.2">
      <c r="B4883" s="41">
        <f t="shared" si="536"/>
        <v>10793.279999999468</v>
      </c>
      <c r="C4883" s="41">
        <f>Motor!$E$5</f>
        <v>1900</v>
      </c>
      <c r="D4883" s="41">
        <f>Motor!$E$6</f>
        <v>0</v>
      </c>
      <c r="E4883" s="41">
        <f t="shared" si="537"/>
        <v>12693.279999999468</v>
      </c>
      <c r="F4883" s="41">
        <f t="shared" si="538"/>
        <v>1057.77</v>
      </c>
      <c r="G4883" s="41">
        <f>IF(VLOOKUP(F4883,Constantes!$D$2:$E$11,2,TRUE)=0,+F4883,VLOOKUP(F4883,Constantes!$D$2:$E$11,2,TRUE))</f>
        <v>1097</v>
      </c>
      <c r="H4883" s="41">
        <f>ROUND(+Motor!$D$15*Iteración!G4883,2)</f>
        <v>51.56</v>
      </c>
      <c r="I4883" s="48">
        <f t="shared" si="539"/>
        <v>847.87999999995554</v>
      </c>
      <c r="J4883" s="41">
        <f t="shared" si="540"/>
        <v>899.4399999999556</v>
      </c>
      <c r="L4883" t="str">
        <f t="shared" si="534"/>
        <v>847,88</v>
      </c>
      <c r="M4883" s="41">
        <f t="shared" si="535"/>
        <v>899.4399999999556</v>
      </c>
    </row>
    <row r="4884" spans="2:13" x14ac:dyDescent="0.2">
      <c r="B4884" s="41">
        <f t="shared" si="536"/>
        <v>10793.399999999467</v>
      </c>
      <c r="C4884" s="41">
        <f>Motor!$E$5</f>
        <v>1900</v>
      </c>
      <c r="D4884" s="41">
        <f>Motor!$E$6</f>
        <v>0</v>
      </c>
      <c r="E4884" s="41">
        <f t="shared" si="537"/>
        <v>12693.399999999467</v>
      </c>
      <c r="F4884" s="41">
        <f t="shared" si="538"/>
        <v>1057.78</v>
      </c>
      <c r="G4884" s="41">
        <f>IF(VLOOKUP(F4884,Constantes!$D$2:$E$11,2,TRUE)=0,+F4884,VLOOKUP(F4884,Constantes!$D$2:$E$11,2,TRUE))</f>
        <v>1097</v>
      </c>
      <c r="H4884" s="41">
        <f>ROUND(+Motor!$D$15*Iteración!G4884,2)</f>
        <v>51.56</v>
      </c>
      <c r="I4884" s="48">
        <f t="shared" si="539"/>
        <v>847.88999999995553</v>
      </c>
      <c r="J4884" s="41">
        <f t="shared" si="540"/>
        <v>899.44999999995559</v>
      </c>
      <c r="L4884" t="str">
        <f t="shared" si="534"/>
        <v>847,89</v>
      </c>
      <c r="M4884" s="41">
        <f t="shared" si="535"/>
        <v>899.44999999995559</v>
      </c>
    </row>
    <row r="4885" spans="2:13" x14ac:dyDescent="0.2">
      <c r="B4885" s="41">
        <f t="shared" si="536"/>
        <v>10793.519999999467</v>
      </c>
      <c r="C4885" s="41">
        <f>Motor!$E$5</f>
        <v>1900</v>
      </c>
      <c r="D4885" s="41">
        <f>Motor!$E$6</f>
        <v>0</v>
      </c>
      <c r="E4885" s="41">
        <f t="shared" si="537"/>
        <v>12693.519999999467</v>
      </c>
      <c r="F4885" s="41">
        <f t="shared" si="538"/>
        <v>1057.79</v>
      </c>
      <c r="G4885" s="41">
        <f>IF(VLOOKUP(F4885,Constantes!$D$2:$E$11,2,TRUE)=0,+F4885,VLOOKUP(F4885,Constantes!$D$2:$E$11,2,TRUE))</f>
        <v>1097</v>
      </c>
      <c r="H4885" s="41">
        <f>ROUND(+Motor!$D$15*Iteración!G4885,2)</f>
        <v>51.56</v>
      </c>
      <c r="I4885" s="48">
        <f t="shared" si="539"/>
        <v>847.89999999995553</v>
      </c>
      <c r="J4885" s="41">
        <f t="shared" si="540"/>
        <v>899.45999999995558</v>
      </c>
      <c r="L4885" t="str">
        <f t="shared" si="534"/>
        <v>847,90</v>
      </c>
      <c r="M4885" s="41">
        <f t="shared" si="535"/>
        <v>899.45999999995558</v>
      </c>
    </row>
    <row r="4886" spans="2:13" x14ac:dyDescent="0.2">
      <c r="B4886" s="41">
        <f t="shared" si="536"/>
        <v>10793.639999999466</v>
      </c>
      <c r="C4886" s="41">
        <f>Motor!$E$5</f>
        <v>1900</v>
      </c>
      <c r="D4886" s="41">
        <f>Motor!$E$6</f>
        <v>0</v>
      </c>
      <c r="E4886" s="41">
        <f t="shared" si="537"/>
        <v>12693.639999999466</v>
      </c>
      <c r="F4886" s="41">
        <f t="shared" si="538"/>
        <v>1057.8</v>
      </c>
      <c r="G4886" s="41">
        <f>IF(VLOOKUP(F4886,Constantes!$D$2:$E$11,2,TRUE)=0,+F4886,VLOOKUP(F4886,Constantes!$D$2:$E$11,2,TRUE))</f>
        <v>1097</v>
      </c>
      <c r="H4886" s="41">
        <f>ROUND(+Motor!$D$15*Iteración!G4886,2)</f>
        <v>51.56</v>
      </c>
      <c r="I4886" s="48">
        <f t="shared" si="539"/>
        <v>847.90999999995552</v>
      </c>
      <c r="J4886" s="41">
        <f t="shared" si="540"/>
        <v>899.46999999995558</v>
      </c>
      <c r="L4886" t="str">
        <f t="shared" si="534"/>
        <v>847,91</v>
      </c>
      <c r="M4886" s="41">
        <f t="shared" si="535"/>
        <v>899.46999999995558</v>
      </c>
    </row>
    <row r="4887" spans="2:13" x14ac:dyDescent="0.2">
      <c r="B4887" s="41">
        <f t="shared" si="536"/>
        <v>10793.759999999467</v>
      </c>
      <c r="C4887" s="41">
        <f>Motor!$E$5</f>
        <v>1900</v>
      </c>
      <c r="D4887" s="41">
        <f>Motor!$E$6</f>
        <v>0</v>
      </c>
      <c r="E4887" s="41">
        <f t="shared" si="537"/>
        <v>12693.759999999467</v>
      </c>
      <c r="F4887" s="41">
        <f t="shared" si="538"/>
        <v>1057.81</v>
      </c>
      <c r="G4887" s="41">
        <f>IF(VLOOKUP(F4887,Constantes!$D$2:$E$11,2,TRUE)=0,+F4887,VLOOKUP(F4887,Constantes!$D$2:$E$11,2,TRUE))</f>
        <v>1097</v>
      </c>
      <c r="H4887" s="41">
        <f>ROUND(+Motor!$D$15*Iteración!G4887,2)</f>
        <v>51.56</v>
      </c>
      <c r="I4887" s="48">
        <f t="shared" si="539"/>
        <v>847.91999999995551</v>
      </c>
      <c r="J4887" s="41">
        <f t="shared" si="540"/>
        <v>899.47999999995557</v>
      </c>
      <c r="L4887" t="str">
        <f t="shared" si="534"/>
        <v>847,92</v>
      </c>
      <c r="M4887" s="41">
        <f t="shared" si="535"/>
        <v>899.47999999995557</v>
      </c>
    </row>
    <row r="4888" spans="2:13" x14ac:dyDescent="0.2">
      <c r="B4888" s="41">
        <f t="shared" si="536"/>
        <v>10793.879999999466</v>
      </c>
      <c r="C4888" s="41">
        <f>Motor!$E$5</f>
        <v>1900</v>
      </c>
      <c r="D4888" s="41">
        <f>Motor!$E$6</f>
        <v>0</v>
      </c>
      <c r="E4888" s="41">
        <f t="shared" si="537"/>
        <v>12693.879999999466</v>
      </c>
      <c r="F4888" s="41">
        <f t="shared" si="538"/>
        <v>1057.82</v>
      </c>
      <c r="G4888" s="41">
        <f>IF(VLOOKUP(F4888,Constantes!$D$2:$E$11,2,TRUE)=0,+F4888,VLOOKUP(F4888,Constantes!$D$2:$E$11,2,TRUE))</f>
        <v>1097</v>
      </c>
      <c r="H4888" s="41">
        <f>ROUND(+Motor!$D$15*Iteración!G4888,2)</f>
        <v>51.56</v>
      </c>
      <c r="I4888" s="48">
        <f t="shared" si="539"/>
        <v>847.9299999999555</v>
      </c>
      <c r="J4888" s="41">
        <f t="shared" si="540"/>
        <v>899.48999999995556</v>
      </c>
      <c r="L4888" t="str">
        <f t="shared" si="534"/>
        <v>847,93</v>
      </c>
      <c r="M4888" s="41">
        <f t="shared" si="535"/>
        <v>899.48999999995556</v>
      </c>
    </row>
    <row r="4889" spans="2:13" x14ac:dyDescent="0.2">
      <c r="B4889" s="41">
        <f t="shared" si="536"/>
        <v>10793.999999999467</v>
      </c>
      <c r="C4889" s="41">
        <f>Motor!$E$5</f>
        <v>1900</v>
      </c>
      <c r="D4889" s="41">
        <f>Motor!$E$6</f>
        <v>0</v>
      </c>
      <c r="E4889" s="41">
        <f t="shared" si="537"/>
        <v>12693.999999999467</v>
      </c>
      <c r="F4889" s="41">
        <f t="shared" si="538"/>
        <v>1057.83</v>
      </c>
      <c r="G4889" s="41">
        <f>IF(VLOOKUP(F4889,Constantes!$D$2:$E$11,2,TRUE)=0,+F4889,VLOOKUP(F4889,Constantes!$D$2:$E$11,2,TRUE))</f>
        <v>1097</v>
      </c>
      <c r="H4889" s="41">
        <f>ROUND(+Motor!$D$15*Iteración!G4889,2)</f>
        <v>51.56</v>
      </c>
      <c r="I4889" s="48">
        <f t="shared" si="539"/>
        <v>847.93999999995549</v>
      </c>
      <c r="J4889" s="41">
        <f t="shared" si="540"/>
        <v>899.49999999995555</v>
      </c>
      <c r="L4889" t="str">
        <f t="shared" si="534"/>
        <v>847,94</v>
      </c>
      <c r="M4889" s="41">
        <f t="shared" si="535"/>
        <v>899.49999999995555</v>
      </c>
    </row>
    <row r="4890" spans="2:13" x14ac:dyDescent="0.2">
      <c r="B4890" s="41">
        <f t="shared" si="536"/>
        <v>10794.119999999466</v>
      </c>
      <c r="C4890" s="41">
        <f>Motor!$E$5</f>
        <v>1900</v>
      </c>
      <c r="D4890" s="41">
        <f>Motor!$E$6</f>
        <v>0</v>
      </c>
      <c r="E4890" s="41">
        <f t="shared" si="537"/>
        <v>12694.119999999466</v>
      </c>
      <c r="F4890" s="41">
        <f t="shared" si="538"/>
        <v>1057.8399999999999</v>
      </c>
      <c r="G4890" s="41">
        <f>IF(VLOOKUP(F4890,Constantes!$D$2:$E$11,2,TRUE)=0,+F4890,VLOOKUP(F4890,Constantes!$D$2:$E$11,2,TRUE))</f>
        <v>1097</v>
      </c>
      <c r="H4890" s="41">
        <f>ROUND(+Motor!$D$15*Iteración!G4890,2)</f>
        <v>51.56</v>
      </c>
      <c r="I4890" s="48">
        <f t="shared" si="539"/>
        <v>847.94999999995548</v>
      </c>
      <c r="J4890" s="41">
        <f t="shared" si="540"/>
        <v>899.50999999995554</v>
      </c>
      <c r="L4890" t="str">
        <f t="shared" si="534"/>
        <v>847,95</v>
      </c>
      <c r="M4890" s="41">
        <f t="shared" si="535"/>
        <v>899.50999999995554</v>
      </c>
    </row>
    <row r="4891" spans="2:13" x14ac:dyDescent="0.2">
      <c r="B4891" s="41">
        <f t="shared" si="536"/>
        <v>10794.239999999467</v>
      </c>
      <c r="C4891" s="41">
        <f>Motor!$E$5</f>
        <v>1900</v>
      </c>
      <c r="D4891" s="41">
        <f>Motor!$E$6</f>
        <v>0</v>
      </c>
      <c r="E4891" s="41">
        <f t="shared" si="537"/>
        <v>12694.239999999467</v>
      </c>
      <c r="F4891" s="41">
        <f t="shared" si="538"/>
        <v>1057.8499999999999</v>
      </c>
      <c r="G4891" s="41">
        <f>IF(VLOOKUP(F4891,Constantes!$D$2:$E$11,2,TRUE)=0,+F4891,VLOOKUP(F4891,Constantes!$D$2:$E$11,2,TRUE))</f>
        <v>1097</v>
      </c>
      <c r="H4891" s="41">
        <f>ROUND(+Motor!$D$15*Iteración!G4891,2)</f>
        <v>51.56</v>
      </c>
      <c r="I4891" s="48">
        <f t="shared" si="539"/>
        <v>847.95999999995547</v>
      </c>
      <c r="J4891" s="41">
        <f t="shared" si="540"/>
        <v>899.51999999995553</v>
      </c>
      <c r="L4891" t="str">
        <f t="shared" si="534"/>
        <v>847,96</v>
      </c>
      <c r="M4891" s="41">
        <f t="shared" si="535"/>
        <v>899.51999999995553</v>
      </c>
    </row>
    <row r="4892" spans="2:13" x14ac:dyDescent="0.2">
      <c r="B4892" s="41">
        <f t="shared" si="536"/>
        <v>10794.359999999466</v>
      </c>
      <c r="C4892" s="41">
        <f>Motor!$E$5</f>
        <v>1900</v>
      </c>
      <c r="D4892" s="41">
        <f>Motor!$E$6</f>
        <v>0</v>
      </c>
      <c r="E4892" s="41">
        <f t="shared" si="537"/>
        <v>12694.359999999466</v>
      </c>
      <c r="F4892" s="41">
        <f t="shared" si="538"/>
        <v>1057.8599999999999</v>
      </c>
      <c r="G4892" s="41">
        <f>IF(VLOOKUP(F4892,Constantes!$D$2:$E$11,2,TRUE)=0,+F4892,VLOOKUP(F4892,Constantes!$D$2:$E$11,2,TRUE))</f>
        <v>1097</v>
      </c>
      <c r="H4892" s="41">
        <f>ROUND(+Motor!$D$15*Iteración!G4892,2)</f>
        <v>51.56</v>
      </c>
      <c r="I4892" s="48">
        <f t="shared" si="539"/>
        <v>847.96999999995546</v>
      </c>
      <c r="J4892" s="41">
        <f t="shared" si="540"/>
        <v>899.52999999995552</v>
      </c>
      <c r="L4892" t="str">
        <f t="shared" si="534"/>
        <v>847,97</v>
      </c>
      <c r="M4892" s="41">
        <f t="shared" si="535"/>
        <v>899.52999999995552</v>
      </c>
    </row>
    <row r="4893" spans="2:13" x14ac:dyDescent="0.2">
      <c r="B4893" s="41">
        <f t="shared" si="536"/>
        <v>10794.479999999467</v>
      </c>
      <c r="C4893" s="41">
        <f>Motor!$E$5</f>
        <v>1900</v>
      </c>
      <c r="D4893" s="41">
        <f>Motor!$E$6</f>
        <v>0</v>
      </c>
      <c r="E4893" s="41">
        <f t="shared" si="537"/>
        <v>12694.479999999467</v>
      </c>
      <c r="F4893" s="41">
        <f t="shared" si="538"/>
        <v>1057.8699999999999</v>
      </c>
      <c r="G4893" s="41">
        <f>IF(VLOOKUP(F4893,Constantes!$D$2:$E$11,2,TRUE)=0,+F4893,VLOOKUP(F4893,Constantes!$D$2:$E$11,2,TRUE))</f>
        <v>1097</v>
      </c>
      <c r="H4893" s="41">
        <f>ROUND(+Motor!$D$15*Iteración!G4893,2)</f>
        <v>51.56</v>
      </c>
      <c r="I4893" s="48">
        <f t="shared" si="539"/>
        <v>847.97999999995545</v>
      </c>
      <c r="J4893" s="41">
        <f t="shared" si="540"/>
        <v>899.53999999995551</v>
      </c>
      <c r="L4893" t="str">
        <f t="shared" ref="L4893:L4956" si="541">TEXT(I4893,"0,00")</f>
        <v>847,98</v>
      </c>
      <c r="M4893" s="41">
        <f t="shared" ref="M4893:M4956" si="542">+J4893</f>
        <v>899.53999999995551</v>
      </c>
    </row>
    <row r="4894" spans="2:13" x14ac:dyDescent="0.2">
      <c r="B4894" s="41">
        <f t="shared" si="536"/>
        <v>10794.599999999466</v>
      </c>
      <c r="C4894" s="41">
        <f>Motor!$E$5</f>
        <v>1900</v>
      </c>
      <c r="D4894" s="41">
        <f>Motor!$E$6</f>
        <v>0</v>
      </c>
      <c r="E4894" s="41">
        <f t="shared" si="537"/>
        <v>12694.599999999466</v>
      </c>
      <c r="F4894" s="41">
        <f t="shared" si="538"/>
        <v>1057.8800000000001</v>
      </c>
      <c r="G4894" s="41">
        <f>IF(VLOOKUP(F4894,Constantes!$D$2:$E$11,2,TRUE)=0,+F4894,VLOOKUP(F4894,Constantes!$D$2:$E$11,2,TRUE))</f>
        <v>1097</v>
      </c>
      <c r="H4894" s="41">
        <f>ROUND(+Motor!$D$15*Iteración!G4894,2)</f>
        <v>51.56</v>
      </c>
      <c r="I4894" s="48">
        <f t="shared" si="539"/>
        <v>847.98999999995544</v>
      </c>
      <c r="J4894" s="41">
        <f t="shared" si="540"/>
        <v>899.5499999999555</v>
      </c>
      <c r="L4894" t="str">
        <f t="shared" si="541"/>
        <v>847,99</v>
      </c>
      <c r="M4894" s="41">
        <f t="shared" si="542"/>
        <v>899.5499999999555</v>
      </c>
    </row>
    <row r="4895" spans="2:13" x14ac:dyDescent="0.2">
      <c r="B4895" s="41">
        <f t="shared" si="536"/>
        <v>10794.719999999466</v>
      </c>
      <c r="C4895" s="41">
        <f>Motor!$E$5</f>
        <v>1900</v>
      </c>
      <c r="D4895" s="41">
        <f>Motor!$E$6</f>
        <v>0</v>
      </c>
      <c r="E4895" s="41">
        <f t="shared" si="537"/>
        <v>12694.719999999466</v>
      </c>
      <c r="F4895" s="41">
        <f t="shared" si="538"/>
        <v>1057.8900000000001</v>
      </c>
      <c r="G4895" s="41">
        <f>IF(VLOOKUP(F4895,Constantes!$D$2:$E$11,2,TRUE)=0,+F4895,VLOOKUP(F4895,Constantes!$D$2:$E$11,2,TRUE))</f>
        <v>1097</v>
      </c>
      <c r="H4895" s="41">
        <f>ROUND(+Motor!$D$15*Iteración!G4895,2)</f>
        <v>51.56</v>
      </c>
      <c r="I4895" s="48">
        <f t="shared" si="539"/>
        <v>847.99999999995543</v>
      </c>
      <c r="J4895" s="41">
        <f t="shared" si="540"/>
        <v>899.55999999995549</v>
      </c>
      <c r="L4895" t="str">
        <f t="shared" si="541"/>
        <v>848,00</v>
      </c>
      <c r="M4895" s="41">
        <f t="shared" si="542"/>
        <v>899.55999999995549</v>
      </c>
    </row>
    <row r="4896" spans="2:13" x14ac:dyDescent="0.2">
      <c r="B4896" s="41">
        <f t="shared" si="536"/>
        <v>10794.839999999465</v>
      </c>
      <c r="C4896" s="41">
        <f>Motor!$E$5</f>
        <v>1900</v>
      </c>
      <c r="D4896" s="41">
        <f>Motor!$E$6</f>
        <v>0</v>
      </c>
      <c r="E4896" s="41">
        <f t="shared" si="537"/>
        <v>12694.839999999465</v>
      </c>
      <c r="F4896" s="41">
        <f t="shared" si="538"/>
        <v>1057.9000000000001</v>
      </c>
      <c r="G4896" s="41">
        <f>IF(VLOOKUP(F4896,Constantes!$D$2:$E$11,2,TRUE)=0,+F4896,VLOOKUP(F4896,Constantes!$D$2:$E$11,2,TRUE))</f>
        <v>1097</v>
      </c>
      <c r="H4896" s="41">
        <f>ROUND(+Motor!$D$15*Iteración!G4896,2)</f>
        <v>51.56</v>
      </c>
      <c r="I4896" s="48">
        <f t="shared" si="539"/>
        <v>848.00999999995543</v>
      </c>
      <c r="J4896" s="41">
        <f t="shared" si="540"/>
        <v>899.56999999995548</v>
      </c>
      <c r="L4896" t="str">
        <f t="shared" si="541"/>
        <v>848,01</v>
      </c>
      <c r="M4896" s="41">
        <f t="shared" si="542"/>
        <v>899.56999999995548</v>
      </c>
    </row>
    <row r="4897" spans="2:13" x14ac:dyDescent="0.2">
      <c r="B4897" s="41">
        <f t="shared" si="536"/>
        <v>10794.959999999466</v>
      </c>
      <c r="C4897" s="41">
        <f>Motor!$E$5</f>
        <v>1900</v>
      </c>
      <c r="D4897" s="41">
        <f>Motor!$E$6</f>
        <v>0</v>
      </c>
      <c r="E4897" s="41">
        <f t="shared" si="537"/>
        <v>12694.959999999466</v>
      </c>
      <c r="F4897" s="41">
        <f t="shared" si="538"/>
        <v>1057.9100000000001</v>
      </c>
      <c r="G4897" s="41">
        <f>IF(VLOOKUP(F4897,Constantes!$D$2:$E$11,2,TRUE)=0,+F4897,VLOOKUP(F4897,Constantes!$D$2:$E$11,2,TRUE))</f>
        <v>1097</v>
      </c>
      <c r="H4897" s="41">
        <f>ROUND(+Motor!$D$15*Iteración!G4897,2)</f>
        <v>51.56</v>
      </c>
      <c r="I4897" s="48">
        <f t="shared" si="539"/>
        <v>848.01999999995542</v>
      </c>
      <c r="J4897" s="41">
        <f t="shared" si="540"/>
        <v>899.57999999995548</v>
      </c>
      <c r="L4897" t="str">
        <f t="shared" si="541"/>
        <v>848,02</v>
      </c>
      <c r="M4897" s="41">
        <f t="shared" si="542"/>
        <v>899.57999999995548</v>
      </c>
    </row>
    <row r="4898" spans="2:13" x14ac:dyDescent="0.2">
      <c r="B4898" s="41">
        <f t="shared" si="536"/>
        <v>10795.079999999465</v>
      </c>
      <c r="C4898" s="41">
        <f>Motor!$E$5</f>
        <v>1900</v>
      </c>
      <c r="D4898" s="41">
        <f>Motor!$E$6</f>
        <v>0</v>
      </c>
      <c r="E4898" s="41">
        <f t="shared" si="537"/>
        <v>12695.079999999465</v>
      </c>
      <c r="F4898" s="41">
        <f t="shared" si="538"/>
        <v>1057.92</v>
      </c>
      <c r="G4898" s="41">
        <f>IF(VLOOKUP(F4898,Constantes!$D$2:$E$11,2,TRUE)=0,+F4898,VLOOKUP(F4898,Constantes!$D$2:$E$11,2,TRUE))</f>
        <v>1097</v>
      </c>
      <c r="H4898" s="41">
        <f>ROUND(+Motor!$D$15*Iteración!G4898,2)</f>
        <v>51.56</v>
      </c>
      <c r="I4898" s="48">
        <f t="shared" si="539"/>
        <v>848.02999999995541</v>
      </c>
      <c r="J4898" s="41">
        <f t="shared" si="540"/>
        <v>899.58999999995547</v>
      </c>
      <c r="L4898" t="str">
        <f t="shared" si="541"/>
        <v>848,03</v>
      </c>
      <c r="M4898" s="41">
        <f t="shared" si="542"/>
        <v>899.58999999995547</v>
      </c>
    </row>
    <row r="4899" spans="2:13" x14ac:dyDescent="0.2">
      <c r="B4899" s="41">
        <f t="shared" si="536"/>
        <v>10795.199999999466</v>
      </c>
      <c r="C4899" s="41">
        <f>Motor!$E$5</f>
        <v>1900</v>
      </c>
      <c r="D4899" s="41">
        <f>Motor!$E$6</f>
        <v>0</v>
      </c>
      <c r="E4899" s="41">
        <f t="shared" si="537"/>
        <v>12695.199999999466</v>
      </c>
      <c r="F4899" s="41">
        <f t="shared" si="538"/>
        <v>1057.93</v>
      </c>
      <c r="G4899" s="41">
        <f>IF(VLOOKUP(F4899,Constantes!$D$2:$E$11,2,TRUE)=0,+F4899,VLOOKUP(F4899,Constantes!$D$2:$E$11,2,TRUE))</f>
        <v>1097</v>
      </c>
      <c r="H4899" s="41">
        <f>ROUND(+Motor!$D$15*Iteración!G4899,2)</f>
        <v>51.56</v>
      </c>
      <c r="I4899" s="48">
        <f t="shared" si="539"/>
        <v>848.0399999999554</v>
      </c>
      <c r="J4899" s="41">
        <f t="shared" si="540"/>
        <v>899.59999999995546</v>
      </c>
      <c r="L4899" t="str">
        <f t="shared" si="541"/>
        <v>848,04</v>
      </c>
      <c r="M4899" s="41">
        <f t="shared" si="542"/>
        <v>899.59999999995546</v>
      </c>
    </row>
    <row r="4900" spans="2:13" x14ac:dyDescent="0.2">
      <c r="B4900" s="41">
        <f t="shared" si="536"/>
        <v>10795.319999999465</v>
      </c>
      <c r="C4900" s="41">
        <f>Motor!$E$5</f>
        <v>1900</v>
      </c>
      <c r="D4900" s="41">
        <f>Motor!$E$6</f>
        <v>0</v>
      </c>
      <c r="E4900" s="41">
        <f t="shared" si="537"/>
        <v>12695.319999999465</v>
      </c>
      <c r="F4900" s="41">
        <f t="shared" si="538"/>
        <v>1057.94</v>
      </c>
      <c r="G4900" s="41">
        <f>IF(VLOOKUP(F4900,Constantes!$D$2:$E$11,2,TRUE)=0,+F4900,VLOOKUP(F4900,Constantes!$D$2:$E$11,2,TRUE))</f>
        <v>1097</v>
      </c>
      <c r="H4900" s="41">
        <f>ROUND(+Motor!$D$15*Iteración!G4900,2)</f>
        <v>51.56</v>
      </c>
      <c r="I4900" s="48">
        <f t="shared" si="539"/>
        <v>848.04999999995539</v>
      </c>
      <c r="J4900" s="41">
        <f t="shared" si="540"/>
        <v>899.60999999995545</v>
      </c>
      <c r="L4900" t="str">
        <f t="shared" si="541"/>
        <v>848,05</v>
      </c>
      <c r="M4900" s="41">
        <f t="shared" si="542"/>
        <v>899.60999999995545</v>
      </c>
    </row>
    <row r="4901" spans="2:13" x14ac:dyDescent="0.2">
      <c r="B4901" s="41">
        <f t="shared" si="536"/>
        <v>10795.439999999466</v>
      </c>
      <c r="C4901" s="41">
        <f>Motor!$E$5</f>
        <v>1900</v>
      </c>
      <c r="D4901" s="41">
        <f>Motor!$E$6</f>
        <v>0</v>
      </c>
      <c r="E4901" s="41">
        <f t="shared" si="537"/>
        <v>12695.439999999466</v>
      </c>
      <c r="F4901" s="41">
        <f t="shared" si="538"/>
        <v>1057.95</v>
      </c>
      <c r="G4901" s="41">
        <f>IF(VLOOKUP(F4901,Constantes!$D$2:$E$11,2,TRUE)=0,+F4901,VLOOKUP(F4901,Constantes!$D$2:$E$11,2,TRUE))</f>
        <v>1097</v>
      </c>
      <c r="H4901" s="41">
        <f>ROUND(+Motor!$D$15*Iteración!G4901,2)</f>
        <v>51.56</v>
      </c>
      <c r="I4901" s="48">
        <f t="shared" si="539"/>
        <v>848.05999999995538</v>
      </c>
      <c r="J4901" s="41">
        <f t="shared" si="540"/>
        <v>899.61999999995544</v>
      </c>
      <c r="L4901" t="str">
        <f t="shared" si="541"/>
        <v>848,06</v>
      </c>
      <c r="M4901" s="41">
        <f t="shared" si="542"/>
        <v>899.61999999995544</v>
      </c>
    </row>
    <row r="4902" spans="2:13" x14ac:dyDescent="0.2">
      <c r="B4902" s="41">
        <f t="shared" si="536"/>
        <v>10795.559999999465</v>
      </c>
      <c r="C4902" s="41">
        <f>Motor!$E$5</f>
        <v>1900</v>
      </c>
      <c r="D4902" s="41">
        <f>Motor!$E$6</f>
        <v>0</v>
      </c>
      <c r="E4902" s="41">
        <f t="shared" si="537"/>
        <v>12695.559999999465</v>
      </c>
      <c r="F4902" s="41">
        <f t="shared" si="538"/>
        <v>1057.96</v>
      </c>
      <c r="G4902" s="41">
        <f>IF(VLOOKUP(F4902,Constantes!$D$2:$E$11,2,TRUE)=0,+F4902,VLOOKUP(F4902,Constantes!$D$2:$E$11,2,TRUE))</f>
        <v>1097</v>
      </c>
      <c r="H4902" s="41">
        <f>ROUND(+Motor!$D$15*Iteración!G4902,2)</f>
        <v>51.56</v>
      </c>
      <c r="I4902" s="48">
        <f t="shared" si="539"/>
        <v>848.06999999995537</v>
      </c>
      <c r="J4902" s="41">
        <f t="shared" si="540"/>
        <v>899.62999999995543</v>
      </c>
      <c r="L4902" t="str">
        <f t="shared" si="541"/>
        <v>848,07</v>
      </c>
      <c r="M4902" s="41">
        <f t="shared" si="542"/>
        <v>899.62999999995543</v>
      </c>
    </row>
    <row r="4903" spans="2:13" x14ac:dyDescent="0.2">
      <c r="B4903" s="41">
        <f t="shared" si="536"/>
        <v>10795.679999999466</v>
      </c>
      <c r="C4903" s="41">
        <f>Motor!$E$5</f>
        <v>1900</v>
      </c>
      <c r="D4903" s="41">
        <f>Motor!$E$6</f>
        <v>0</v>
      </c>
      <c r="E4903" s="41">
        <f t="shared" si="537"/>
        <v>12695.679999999466</v>
      </c>
      <c r="F4903" s="41">
        <f t="shared" si="538"/>
        <v>1057.97</v>
      </c>
      <c r="G4903" s="41">
        <f>IF(VLOOKUP(F4903,Constantes!$D$2:$E$11,2,TRUE)=0,+F4903,VLOOKUP(F4903,Constantes!$D$2:$E$11,2,TRUE))</f>
        <v>1097</v>
      </c>
      <c r="H4903" s="41">
        <f>ROUND(+Motor!$D$15*Iteración!G4903,2)</f>
        <v>51.56</v>
      </c>
      <c r="I4903" s="48">
        <f t="shared" si="539"/>
        <v>848.07999999995536</v>
      </c>
      <c r="J4903" s="41">
        <f t="shared" si="540"/>
        <v>899.63999999995542</v>
      </c>
      <c r="L4903" t="str">
        <f t="shared" si="541"/>
        <v>848,08</v>
      </c>
      <c r="M4903" s="41">
        <f t="shared" si="542"/>
        <v>899.63999999995542</v>
      </c>
    </row>
    <row r="4904" spans="2:13" x14ac:dyDescent="0.2">
      <c r="B4904" s="41">
        <f t="shared" si="536"/>
        <v>10795.799999999464</v>
      </c>
      <c r="C4904" s="41">
        <f>Motor!$E$5</f>
        <v>1900</v>
      </c>
      <c r="D4904" s="41">
        <f>Motor!$E$6</f>
        <v>0</v>
      </c>
      <c r="E4904" s="41">
        <f t="shared" si="537"/>
        <v>12695.799999999464</v>
      </c>
      <c r="F4904" s="41">
        <f t="shared" si="538"/>
        <v>1057.98</v>
      </c>
      <c r="G4904" s="41">
        <f>IF(VLOOKUP(F4904,Constantes!$D$2:$E$11,2,TRUE)=0,+F4904,VLOOKUP(F4904,Constantes!$D$2:$E$11,2,TRUE))</f>
        <v>1097</v>
      </c>
      <c r="H4904" s="41">
        <f>ROUND(+Motor!$D$15*Iteración!G4904,2)</f>
        <v>51.56</v>
      </c>
      <c r="I4904" s="48">
        <f t="shared" si="539"/>
        <v>848.08999999995535</v>
      </c>
      <c r="J4904" s="41">
        <f t="shared" si="540"/>
        <v>899.64999999995541</v>
      </c>
      <c r="L4904" t="str">
        <f t="shared" si="541"/>
        <v>848,09</v>
      </c>
      <c r="M4904" s="41">
        <f t="shared" si="542"/>
        <v>899.64999999995541</v>
      </c>
    </row>
    <row r="4905" spans="2:13" x14ac:dyDescent="0.2">
      <c r="B4905" s="41">
        <f t="shared" si="536"/>
        <v>10795.919999999465</v>
      </c>
      <c r="C4905" s="41">
        <f>Motor!$E$5</f>
        <v>1900</v>
      </c>
      <c r="D4905" s="41">
        <f>Motor!$E$6</f>
        <v>0</v>
      </c>
      <c r="E4905" s="41">
        <f t="shared" si="537"/>
        <v>12695.919999999465</v>
      </c>
      <c r="F4905" s="41">
        <f t="shared" si="538"/>
        <v>1057.99</v>
      </c>
      <c r="G4905" s="41">
        <f>IF(VLOOKUP(F4905,Constantes!$D$2:$E$11,2,TRUE)=0,+F4905,VLOOKUP(F4905,Constantes!$D$2:$E$11,2,TRUE))</f>
        <v>1097</v>
      </c>
      <c r="H4905" s="41">
        <f>ROUND(+Motor!$D$15*Iteración!G4905,2)</f>
        <v>51.56</v>
      </c>
      <c r="I4905" s="48">
        <f t="shared" si="539"/>
        <v>848.09999999995534</v>
      </c>
      <c r="J4905" s="41">
        <f t="shared" si="540"/>
        <v>899.6599999999554</v>
      </c>
      <c r="L4905" t="str">
        <f t="shared" si="541"/>
        <v>848,10</v>
      </c>
      <c r="M4905" s="41">
        <f t="shared" si="542"/>
        <v>899.6599999999554</v>
      </c>
    </row>
    <row r="4906" spans="2:13" x14ac:dyDescent="0.2">
      <c r="B4906" s="41">
        <f t="shared" si="536"/>
        <v>10796.039999999464</v>
      </c>
      <c r="C4906" s="41">
        <f>Motor!$E$5</f>
        <v>1900</v>
      </c>
      <c r="D4906" s="41">
        <f>Motor!$E$6</f>
        <v>0</v>
      </c>
      <c r="E4906" s="41">
        <f t="shared" si="537"/>
        <v>12696.039999999464</v>
      </c>
      <c r="F4906" s="41">
        <f t="shared" si="538"/>
        <v>1058</v>
      </c>
      <c r="G4906" s="41">
        <f>IF(VLOOKUP(F4906,Constantes!$D$2:$E$11,2,TRUE)=0,+F4906,VLOOKUP(F4906,Constantes!$D$2:$E$11,2,TRUE))</f>
        <v>1097</v>
      </c>
      <c r="H4906" s="41">
        <f>ROUND(+Motor!$D$15*Iteración!G4906,2)</f>
        <v>51.56</v>
      </c>
      <c r="I4906" s="48">
        <f t="shared" si="539"/>
        <v>848.10999999995533</v>
      </c>
      <c r="J4906" s="41">
        <f t="shared" si="540"/>
        <v>899.66999999995539</v>
      </c>
      <c r="L4906" t="str">
        <f t="shared" si="541"/>
        <v>848,11</v>
      </c>
      <c r="M4906" s="41">
        <f t="shared" si="542"/>
        <v>899.66999999995539</v>
      </c>
    </row>
    <row r="4907" spans="2:13" x14ac:dyDescent="0.2">
      <c r="B4907" s="41">
        <f t="shared" si="536"/>
        <v>10796.159999999465</v>
      </c>
      <c r="C4907" s="41">
        <f>Motor!$E$5</f>
        <v>1900</v>
      </c>
      <c r="D4907" s="41">
        <f>Motor!$E$6</f>
        <v>0</v>
      </c>
      <c r="E4907" s="41">
        <f t="shared" si="537"/>
        <v>12696.159999999465</v>
      </c>
      <c r="F4907" s="41">
        <f t="shared" si="538"/>
        <v>1058.01</v>
      </c>
      <c r="G4907" s="41">
        <f>IF(VLOOKUP(F4907,Constantes!$D$2:$E$11,2,TRUE)=0,+F4907,VLOOKUP(F4907,Constantes!$D$2:$E$11,2,TRUE))</f>
        <v>1097</v>
      </c>
      <c r="H4907" s="41">
        <f>ROUND(+Motor!$D$15*Iteración!G4907,2)</f>
        <v>51.56</v>
      </c>
      <c r="I4907" s="48">
        <f t="shared" si="539"/>
        <v>848.11999999995533</v>
      </c>
      <c r="J4907" s="41">
        <f t="shared" si="540"/>
        <v>899.67999999995538</v>
      </c>
      <c r="L4907" t="str">
        <f t="shared" si="541"/>
        <v>848,12</v>
      </c>
      <c r="M4907" s="41">
        <f t="shared" si="542"/>
        <v>899.67999999995538</v>
      </c>
    </row>
    <row r="4908" spans="2:13" x14ac:dyDescent="0.2">
      <c r="B4908" s="41">
        <f t="shared" si="536"/>
        <v>10796.279999999464</v>
      </c>
      <c r="C4908" s="41">
        <f>Motor!$E$5</f>
        <v>1900</v>
      </c>
      <c r="D4908" s="41">
        <f>Motor!$E$6</f>
        <v>0</v>
      </c>
      <c r="E4908" s="41">
        <f t="shared" si="537"/>
        <v>12696.279999999464</v>
      </c>
      <c r="F4908" s="41">
        <f t="shared" si="538"/>
        <v>1058.02</v>
      </c>
      <c r="G4908" s="41">
        <f>IF(VLOOKUP(F4908,Constantes!$D$2:$E$11,2,TRUE)=0,+F4908,VLOOKUP(F4908,Constantes!$D$2:$E$11,2,TRUE))</f>
        <v>1097</v>
      </c>
      <c r="H4908" s="41">
        <f>ROUND(+Motor!$D$15*Iteración!G4908,2)</f>
        <v>51.56</v>
      </c>
      <c r="I4908" s="48">
        <f t="shared" si="539"/>
        <v>848.12999999995532</v>
      </c>
      <c r="J4908" s="41">
        <f t="shared" si="540"/>
        <v>899.68999999995538</v>
      </c>
      <c r="L4908" t="str">
        <f t="shared" si="541"/>
        <v>848,13</v>
      </c>
      <c r="M4908" s="41">
        <f t="shared" si="542"/>
        <v>899.68999999995538</v>
      </c>
    </row>
    <row r="4909" spans="2:13" x14ac:dyDescent="0.2">
      <c r="B4909" s="41">
        <f t="shared" si="536"/>
        <v>10796.399999999465</v>
      </c>
      <c r="C4909" s="41">
        <f>Motor!$E$5</f>
        <v>1900</v>
      </c>
      <c r="D4909" s="41">
        <f>Motor!$E$6</f>
        <v>0</v>
      </c>
      <c r="E4909" s="41">
        <f t="shared" si="537"/>
        <v>12696.399999999465</v>
      </c>
      <c r="F4909" s="41">
        <f t="shared" si="538"/>
        <v>1058.03</v>
      </c>
      <c r="G4909" s="41">
        <f>IF(VLOOKUP(F4909,Constantes!$D$2:$E$11,2,TRUE)=0,+F4909,VLOOKUP(F4909,Constantes!$D$2:$E$11,2,TRUE))</f>
        <v>1097</v>
      </c>
      <c r="H4909" s="41">
        <f>ROUND(+Motor!$D$15*Iteración!G4909,2)</f>
        <v>51.56</v>
      </c>
      <c r="I4909" s="48">
        <f t="shared" si="539"/>
        <v>848.13999999995531</v>
      </c>
      <c r="J4909" s="41">
        <f t="shared" si="540"/>
        <v>899.69999999995537</v>
      </c>
      <c r="L4909" t="str">
        <f t="shared" si="541"/>
        <v>848,14</v>
      </c>
      <c r="M4909" s="41">
        <f t="shared" si="542"/>
        <v>899.69999999995537</v>
      </c>
    </row>
    <row r="4910" spans="2:13" x14ac:dyDescent="0.2">
      <c r="B4910" s="41">
        <f t="shared" si="536"/>
        <v>10796.519999999464</v>
      </c>
      <c r="C4910" s="41">
        <f>Motor!$E$5</f>
        <v>1900</v>
      </c>
      <c r="D4910" s="41">
        <f>Motor!$E$6</f>
        <v>0</v>
      </c>
      <c r="E4910" s="41">
        <f t="shared" si="537"/>
        <v>12696.519999999464</v>
      </c>
      <c r="F4910" s="41">
        <f t="shared" si="538"/>
        <v>1058.04</v>
      </c>
      <c r="G4910" s="41">
        <f>IF(VLOOKUP(F4910,Constantes!$D$2:$E$11,2,TRUE)=0,+F4910,VLOOKUP(F4910,Constantes!$D$2:$E$11,2,TRUE))</f>
        <v>1097</v>
      </c>
      <c r="H4910" s="41">
        <f>ROUND(+Motor!$D$15*Iteración!G4910,2)</f>
        <v>51.56</v>
      </c>
      <c r="I4910" s="48">
        <f t="shared" si="539"/>
        <v>848.1499999999553</v>
      </c>
      <c r="J4910" s="41">
        <f t="shared" si="540"/>
        <v>899.70999999995536</v>
      </c>
      <c r="L4910" t="str">
        <f t="shared" si="541"/>
        <v>848,15</v>
      </c>
      <c r="M4910" s="41">
        <f t="shared" si="542"/>
        <v>899.70999999995536</v>
      </c>
    </row>
    <row r="4911" spans="2:13" x14ac:dyDescent="0.2">
      <c r="B4911" s="41">
        <f t="shared" si="536"/>
        <v>10796.639999999465</v>
      </c>
      <c r="C4911" s="41">
        <f>Motor!$E$5</f>
        <v>1900</v>
      </c>
      <c r="D4911" s="41">
        <f>Motor!$E$6</f>
        <v>0</v>
      </c>
      <c r="E4911" s="41">
        <f t="shared" si="537"/>
        <v>12696.639999999465</v>
      </c>
      <c r="F4911" s="41">
        <f t="shared" si="538"/>
        <v>1058.05</v>
      </c>
      <c r="G4911" s="41">
        <f>IF(VLOOKUP(F4911,Constantes!$D$2:$E$11,2,TRUE)=0,+F4911,VLOOKUP(F4911,Constantes!$D$2:$E$11,2,TRUE))</f>
        <v>1097</v>
      </c>
      <c r="H4911" s="41">
        <f>ROUND(+Motor!$D$15*Iteración!G4911,2)</f>
        <v>51.56</v>
      </c>
      <c r="I4911" s="48">
        <f t="shared" si="539"/>
        <v>848.15999999995529</v>
      </c>
      <c r="J4911" s="41">
        <f t="shared" si="540"/>
        <v>899.71999999995535</v>
      </c>
      <c r="L4911" t="str">
        <f t="shared" si="541"/>
        <v>848,16</v>
      </c>
      <c r="M4911" s="41">
        <f t="shared" si="542"/>
        <v>899.71999999995535</v>
      </c>
    </row>
    <row r="4912" spans="2:13" x14ac:dyDescent="0.2">
      <c r="B4912" s="41">
        <f t="shared" si="536"/>
        <v>10796.759999999464</v>
      </c>
      <c r="C4912" s="41">
        <f>Motor!$E$5</f>
        <v>1900</v>
      </c>
      <c r="D4912" s="41">
        <f>Motor!$E$6</f>
        <v>0</v>
      </c>
      <c r="E4912" s="41">
        <f t="shared" si="537"/>
        <v>12696.759999999464</v>
      </c>
      <c r="F4912" s="41">
        <f t="shared" si="538"/>
        <v>1058.06</v>
      </c>
      <c r="G4912" s="41">
        <f>IF(VLOOKUP(F4912,Constantes!$D$2:$E$11,2,TRUE)=0,+F4912,VLOOKUP(F4912,Constantes!$D$2:$E$11,2,TRUE))</f>
        <v>1097</v>
      </c>
      <c r="H4912" s="41">
        <f>ROUND(+Motor!$D$15*Iteración!G4912,2)</f>
        <v>51.56</v>
      </c>
      <c r="I4912" s="48">
        <f t="shared" si="539"/>
        <v>848.16999999995528</v>
      </c>
      <c r="J4912" s="41">
        <f t="shared" si="540"/>
        <v>899.72999999995534</v>
      </c>
      <c r="L4912" t="str">
        <f t="shared" si="541"/>
        <v>848,17</v>
      </c>
      <c r="M4912" s="41">
        <f t="shared" si="542"/>
        <v>899.72999999995534</v>
      </c>
    </row>
    <row r="4913" spans="2:13" x14ac:dyDescent="0.2">
      <c r="B4913" s="41">
        <f t="shared" si="536"/>
        <v>10796.879999999464</v>
      </c>
      <c r="C4913" s="41">
        <f>Motor!$E$5</f>
        <v>1900</v>
      </c>
      <c r="D4913" s="41">
        <f>Motor!$E$6</f>
        <v>0</v>
      </c>
      <c r="E4913" s="41">
        <f t="shared" si="537"/>
        <v>12696.879999999464</v>
      </c>
      <c r="F4913" s="41">
        <f t="shared" si="538"/>
        <v>1058.07</v>
      </c>
      <c r="G4913" s="41">
        <f>IF(VLOOKUP(F4913,Constantes!$D$2:$E$11,2,TRUE)=0,+F4913,VLOOKUP(F4913,Constantes!$D$2:$E$11,2,TRUE))</f>
        <v>1097</v>
      </c>
      <c r="H4913" s="41">
        <f>ROUND(+Motor!$D$15*Iteración!G4913,2)</f>
        <v>51.56</v>
      </c>
      <c r="I4913" s="48">
        <f t="shared" si="539"/>
        <v>848.17999999995527</v>
      </c>
      <c r="J4913" s="41">
        <f t="shared" si="540"/>
        <v>899.73999999995533</v>
      </c>
      <c r="L4913" t="str">
        <f t="shared" si="541"/>
        <v>848,18</v>
      </c>
      <c r="M4913" s="41">
        <f t="shared" si="542"/>
        <v>899.73999999995533</v>
      </c>
    </row>
    <row r="4914" spans="2:13" x14ac:dyDescent="0.2">
      <c r="B4914" s="41">
        <f t="shared" si="536"/>
        <v>10796.999999999463</v>
      </c>
      <c r="C4914" s="41">
        <f>Motor!$E$5</f>
        <v>1900</v>
      </c>
      <c r="D4914" s="41">
        <f>Motor!$E$6</f>
        <v>0</v>
      </c>
      <c r="E4914" s="41">
        <f t="shared" si="537"/>
        <v>12696.999999999463</v>
      </c>
      <c r="F4914" s="41">
        <f t="shared" si="538"/>
        <v>1058.08</v>
      </c>
      <c r="G4914" s="41">
        <f>IF(VLOOKUP(F4914,Constantes!$D$2:$E$11,2,TRUE)=0,+F4914,VLOOKUP(F4914,Constantes!$D$2:$E$11,2,TRUE))</f>
        <v>1097</v>
      </c>
      <c r="H4914" s="41">
        <f>ROUND(+Motor!$D$15*Iteración!G4914,2)</f>
        <v>51.56</v>
      </c>
      <c r="I4914" s="48">
        <f t="shared" si="539"/>
        <v>848.18999999995526</v>
      </c>
      <c r="J4914" s="41">
        <f t="shared" si="540"/>
        <v>899.74999999995532</v>
      </c>
      <c r="L4914" t="str">
        <f t="shared" si="541"/>
        <v>848,19</v>
      </c>
      <c r="M4914" s="41">
        <f t="shared" si="542"/>
        <v>899.74999999995532</v>
      </c>
    </row>
    <row r="4915" spans="2:13" x14ac:dyDescent="0.2">
      <c r="B4915" s="41">
        <f t="shared" si="536"/>
        <v>10797.119999999464</v>
      </c>
      <c r="C4915" s="41">
        <f>Motor!$E$5</f>
        <v>1900</v>
      </c>
      <c r="D4915" s="41">
        <f>Motor!$E$6</f>
        <v>0</v>
      </c>
      <c r="E4915" s="41">
        <f t="shared" si="537"/>
        <v>12697.119999999464</v>
      </c>
      <c r="F4915" s="41">
        <f t="shared" si="538"/>
        <v>1058.0899999999999</v>
      </c>
      <c r="G4915" s="41">
        <f>IF(VLOOKUP(F4915,Constantes!$D$2:$E$11,2,TRUE)=0,+F4915,VLOOKUP(F4915,Constantes!$D$2:$E$11,2,TRUE))</f>
        <v>1097</v>
      </c>
      <c r="H4915" s="41">
        <f>ROUND(+Motor!$D$15*Iteración!G4915,2)</f>
        <v>51.56</v>
      </c>
      <c r="I4915" s="48">
        <f t="shared" si="539"/>
        <v>848.19999999995525</v>
      </c>
      <c r="J4915" s="41">
        <f t="shared" si="540"/>
        <v>899.75999999995531</v>
      </c>
      <c r="L4915" t="str">
        <f t="shared" si="541"/>
        <v>848,20</v>
      </c>
      <c r="M4915" s="41">
        <f t="shared" si="542"/>
        <v>899.75999999995531</v>
      </c>
    </row>
    <row r="4916" spans="2:13" x14ac:dyDescent="0.2">
      <c r="B4916" s="41">
        <f t="shared" si="536"/>
        <v>10797.239999999463</v>
      </c>
      <c r="C4916" s="41">
        <f>Motor!$E$5</f>
        <v>1900</v>
      </c>
      <c r="D4916" s="41">
        <f>Motor!$E$6</f>
        <v>0</v>
      </c>
      <c r="E4916" s="41">
        <f t="shared" si="537"/>
        <v>12697.239999999463</v>
      </c>
      <c r="F4916" s="41">
        <f t="shared" si="538"/>
        <v>1058.0999999999999</v>
      </c>
      <c r="G4916" s="41">
        <f>IF(VLOOKUP(F4916,Constantes!$D$2:$E$11,2,TRUE)=0,+F4916,VLOOKUP(F4916,Constantes!$D$2:$E$11,2,TRUE))</f>
        <v>1097</v>
      </c>
      <c r="H4916" s="41">
        <f>ROUND(+Motor!$D$15*Iteración!G4916,2)</f>
        <v>51.56</v>
      </c>
      <c r="I4916" s="48">
        <f t="shared" si="539"/>
        <v>848.20999999995524</v>
      </c>
      <c r="J4916" s="41">
        <f t="shared" si="540"/>
        <v>899.7699999999553</v>
      </c>
      <c r="L4916" t="str">
        <f t="shared" si="541"/>
        <v>848,21</v>
      </c>
      <c r="M4916" s="41">
        <f t="shared" si="542"/>
        <v>899.7699999999553</v>
      </c>
    </row>
    <row r="4917" spans="2:13" x14ac:dyDescent="0.2">
      <c r="B4917" s="41">
        <f t="shared" si="536"/>
        <v>10797.359999999464</v>
      </c>
      <c r="C4917" s="41">
        <f>Motor!$E$5</f>
        <v>1900</v>
      </c>
      <c r="D4917" s="41">
        <f>Motor!$E$6</f>
        <v>0</v>
      </c>
      <c r="E4917" s="41">
        <f t="shared" si="537"/>
        <v>12697.359999999464</v>
      </c>
      <c r="F4917" s="41">
        <f t="shared" si="538"/>
        <v>1058.1099999999999</v>
      </c>
      <c r="G4917" s="41">
        <f>IF(VLOOKUP(F4917,Constantes!$D$2:$E$11,2,TRUE)=0,+F4917,VLOOKUP(F4917,Constantes!$D$2:$E$11,2,TRUE))</f>
        <v>1097</v>
      </c>
      <c r="H4917" s="41">
        <f>ROUND(+Motor!$D$15*Iteración!G4917,2)</f>
        <v>51.56</v>
      </c>
      <c r="I4917" s="48">
        <f t="shared" si="539"/>
        <v>848.21999999995523</v>
      </c>
      <c r="J4917" s="41">
        <f t="shared" si="540"/>
        <v>899.77999999995529</v>
      </c>
      <c r="L4917" t="str">
        <f t="shared" si="541"/>
        <v>848,22</v>
      </c>
      <c r="M4917" s="41">
        <f t="shared" si="542"/>
        <v>899.77999999995529</v>
      </c>
    </row>
    <row r="4918" spans="2:13" x14ac:dyDescent="0.2">
      <c r="B4918" s="41">
        <f t="shared" si="536"/>
        <v>10797.479999999463</v>
      </c>
      <c r="C4918" s="41">
        <f>Motor!$E$5</f>
        <v>1900</v>
      </c>
      <c r="D4918" s="41">
        <f>Motor!$E$6</f>
        <v>0</v>
      </c>
      <c r="E4918" s="41">
        <f t="shared" si="537"/>
        <v>12697.479999999463</v>
      </c>
      <c r="F4918" s="41">
        <f t="shared" si="538"/>
        <v>1058.1199999999999</v>
      </c>
      <c r="G4918" s="41">
        <f>IF(VLOOKUP(F4918,Constantes!$D$2:$E$11,2,TRUE)=0,+F4918,VLOOKUP(F4918,Constantes!$D$2:$E$11,2,TRUE))</f>
        <v>1097</v>
      </c>
      <c r="H4918" s="41">
        <f>ROUND(+Motor!$D$15*Iteración!G4918,2)</f>
        <v>51.56</v>
      </c>
      <c r="I4918" s="48">
        <f t="shared" si="539"/>
        <v>848.22999999995523</v>
      </c>
      <c r="J4918" s="41">
        <f t="shared" si="540"/>
        <v>899.78999999995528</v>
      </c>
      <c r="L4918" t="str">
        <f t="shared" si="541"/>
        <v>848,23</v>
      </c>
      <c r="M4918" s="41">
        <f t="shared" si="542"/>
        <v>899.78999999995528</v>
      </c>
    </row>
    <row r="4919" spans="2:13" x14ac:dyDescent="0.2">
      <c r="B4919" s="41">
        <f t="shared" si="536"/>
        <v>10797.599999999464</v>
      </c>
      <c r="C4919" s="41">
        <f>Motor!$E$5</f>
        <v>1900</v>
      </c>
      <c r="D4919" s="41">
        <f>Motor!$E$6</f>
        <v>0</v>
      </c>
      <c r="E4919" s="41">
        <f t="shared" si="537"/>
        <v>12697.599999999464</v>
      </c>
      <c r="F4919" s="41">
        <f t="shared" si="538"/>
        <v>1058.1300000000001</v>
      </c>
      <c r="G4919" s="41">
        <f>IF(VLOOKUP(F4919,Constantes!$D$2:$E$11,2,TRUE)=0,+F4919,VLOOKUP(F4919,Constantes!$D$2:$E$11,2,TRUE))</f>
        <v>1097</v>
      </c>
      <c r="H4919" s="41">
        <f>ROUND(+Motor!$D$15*Iteración!G4919,2)</f>
        <v>51.56</v>
      </c>
      <c r="I4919" s="48">
        <f t="shared" si="539"/>
        <v>848.23999999995522</v>
      </c>
      <c r="J4919" s="41">
        <f t="shared" si="540"/>
        <v>899.79999999995528</v>
      </c>
      <c r="L4919" t="str">
        <f t="shared" si="541"/>
        <v>848,24</v>
      </c>
      <c r="M4919" s="41">
        <f t="shared" si="542"/>
        <v>899.79999999995528</v>
      </c>
    </row>
    <row r="4920" spans="2:13" x14ac:dyDescent="0.2">
      <c r="B4920" s="41">
        <f t="shared" si="536"/>
        <v>10797.719999999463</v>
      </c>
      <c r="C4920" s="41">
        <f>Motor!$E$5</f>
        <v>1900</v>
      </c>
      <c r="D4920" s="41">
        <f>Motor!$E$6</f>
        <v>0</v>
      </c>
      <c r="E4920" s="41">
        <f t="shared" si="537"/>
        <v>12697.719999999463</v>
      </c>
      <c r="F4920" s="41">
        <f t="shared" si="538"/>
        <v>1058.1400000000001</v>
      </c>
      <c r="G4920" s="41">
        <f>IF(VLOOKUP(F4920,Constantes!$D$2:$E$11,2,TRUE)=0,+F4920,VLOOKUP(F4920,Constantes!$D$2:$E$11,2,TRUE))</f>
        <v>1097</v>
      </c>
      <c r="H4920" s="41">
        <f>ROUND(+Motor!$D$15*Iteración!G4920,2)</f>
        <v>51.56</v>
      </c>
      <c r="I4920" s="48">
        <f t="shared" si="539"/>
        <v>848.24999999995521</v>
      </c>
      <c r="J4920" s="41">
        <f t="shared" si="540"/>
        <v>899.80999999995527</v>
      </c>
      <c r="L4920" t="str">
        <f t="shared" si="541"/>
        <v>848,25</v>
      </c>
      <c r="M4920" s="41">
        <f t="shared" si="542"/>
        <v>899.80999999995527</v>
      </c>
    </row>
    <row r="4921" spans="2:13" x14ac:dyDescent="0.2">
      <c r="B4921" s="41">
        <f t="shared" si="536"/>
        <v>10797.839999999464</v>
      </c>
      <c r="C4921" s="41">
        <f>Motor!$E$5</f>
        <v>1900</v>
      </c>
      <c r="D4921" s="41">
        <f>Motor!$E$6</f>
        <v>0</v>
      </c>
      <c r="E4921" s="41">
        <f t="shared" si="537"/>
        <v>12697.839999999464</v>
      </c>
      <c r="F4921" s="41">
        <f t="shared" si="538"/>
        <v>1058.1500000000001</v>
      </c>
      <c r="G4921" s="41">
        <f>IF(VLOOKUP(F4921,Constantes!$D$2:$E$11,2,TRUE)=0,+F4921,VLOOKUP(F4921,Constantes!$D$2:$E$11,2,TRUE))</f>
        <v>1097</v>
      </c>
      <c r="H4921" s="41">
        <f>ROUND(+Motor!$D$15*Iteración!G4921,2)</f>
        <v>51.56</v>
      </c>
      <c r="I4921" s="48">
        <f t="shared" si="539"/>
        <v>848.2599999999552</v>
      </c>
      <c r="J4921" s="41">
        <f t="shared" si="540"/>
        <v>899.81999999995526</v>
      </c>
      <c r="L4921" t="str">
        <f t="shared" si="541"/>
        <v>848,26</v>
      </c>
      <c r="M4921" s="41">
        <f t="shared" si="542"/>
        <v>899.81999999995526</v>
      </c>
    </row>
    <row r="4922" spans="2:13" x14ac:dyDescent="0.2">
      <c r="B4922" s="41">
        <f t="shared" si="536"/>
        <v>10797.959999999463</v>
      </c>
      <c r="C4922" s="41">
        <f>Motor!$E$5</f>
        <v>1900</v>
      </c>
      <c r="D4922" s="41">
        <f>Motor!$E$6</f>
        <v>0</v>
      </c>
      <c r="E4922" s="41">
        <f t="shared" si="537"/>
        <v>12697.959999999463</v>
      </c>
      <c r="F4922" s="41">
        <f t="shared" si="538"/>
        <v>1058.1600000000001</v>
      </c>
      <c r="G4922" s="41">
        <f>IF(VLOOKUP(F4922,Constantes!$D$2:$E$11,2,TRUE)=0,+F4922,VLOOKUP(F4922,Constantes!$D$2:$E$11,2,TRUE))</f>
        <v>1097</v>
      </c>
      <c r="H4922" s="41">
        <f>ROUND(+Motor!$D$15*Iteración!G4922,2)</f>
        <v>51.56</v>
      </c>
      <c r="I4922" s="48">
        <f t="shared" si="539"/>
        <v>848.26999999995519</v>
      </c>
      <c r="J4922" s="41">
        <f t="shared" si="540"/>
        <v>899.82999999995525</v>
      </c>
      <c r="L4922" t="str">
        <f t="shared" si="541"/>
        <v>848,27</v>
      </c>
      <c r="M4922" s="41">
        <f t="shared" si="542"/>
        <v>899.82999999995525</v>
      </c>
    </row>
    <row r="4923" spans="2:13" x14ac:dyDescent="0.2">
      <c r="B4923" s="41">
        <f t="shared" si="536"/>
        <v>10798.079999999463</v>
      </c>
      <c r="C4923" s="41">
        <f>Motor!$E$5</f>
        <v>1900</v>
      </c>
      <c r="D4923" s="41">
        <f>Motor!$E$6</f>
        <v>0</v>
      </c>
      <c r="E4923" s="41">
        <f t="shared" si="537"/>
        <v>12698.079999999463</v>
      </c>
      <c r="F4923" s="41">
        <f t="shared" si="538"/>
        <v>1058.17</v>
      </c>
      <c r="G4923" s="41">
        <f>IF(VLOOKUP(F4923,Constantes!$D$2:$E$11,2,TRUE)=0,+F4923,VLOOKUP(F4923,Constantes!$D$2:$E$11,2,TRUE))</f>
        <v>1097</v>
      </c>
      <c r="H4923" s="41">
        <f>ROUND(+Motor!$D$15*Iteración!G4923,2)</f>
        <v>51.56</v>
      </c>
      <c r="I4923" s="48">
        <f t="shared" si="539"/>
        <v>848.27999999995518</v>
      </c>
      <c r="J4923" s="41">
        <f t="shared" si="540"/>
        <v>899.83999999995524</v>
      </c>
      <c r="L4923" t="str">
        <f t="shared" si="541"/>
        <v>848,28</v>
      </c>
      <c r="M4923" s="41">
        <f t="shared" si="542"/>
        <v>899.83999999995524</v>
      </c>
    </row>
    <row r="4924" spans="2:13" x14ac:dyDescent="0.2">
      <c r="B4924" s="41">
        <f t="shared" si="536"/>
        <v>10798.199999999462</v>
      </c>
      <c r="C4924" s="41">
        <f>Motor!$E$5</f>
        <v>1900</v>
      </c>
      <c r="D4924" s="41">
        <f>Motor!$E$6</f>
        <v>0</v>
      </c>
      <c r="E4924" s="41">
        <f t="shared" si="537"/>
        <v>12698.199999999462</v>
      </c>
      <c r="F4924" s="41">
        <f t="shared" si="538"/>
        <v>1058.18</v>
      </c>
      <c r="G4924" s="41">
        <f>IF(VLOOKUP(F4924,Constantes!$D$2:$E$11,2,TRUE)=0,+F4924,VLOOKUP(F4924,Constantes!$D$2:$E$11,2,TRUE))</f>
        <v>1097</v>
      </c>
      <c r="H4924" s="41">
        <f>ROUND(+Motor!$D$15*Iteración!G4924,2)</f>
        <v>51.56</v>
      </c>
      <c r="I4924" s="48">
        <f t="shared" si="539"/>
        <v>848.28999999995517</v>
      </c>
      <c r="J4924" s="41">
        <f t="shared" si="540"/>
        <v>899.84999999995523</v>
      </c>
      <c r="L4924" t="str">
        <f t="shared" si="541"/>
        <v>848,29</v>
      </c>
      <c r="M4924" s="41">
        <f t="shared" si="542"/>
        <v>899.84999999995523</v>
      </c>
    </row>
    <row r="4925" spans="2:13" x14ac:dyDescent="0.2">
      <c r="B4925" s="41">
        <f t="shared" si="536"/>
        <v>10798.319999999463</v>
      </c>
      <c r="C4925" s="41">
        <f>Motor!$E$5</f>
        <v>1900</v>
      </c>
      <c r="D4925" s="41">
        <f>Motor!$E$6</f>
        <v>0</v>
      </c>
      <c r="E4925" s="41">
        <f t="shared" si="537"/>
        <v>12698.319999999463</v>
      </c>
      <c r="F4925" s="41">
        <f t="shared" si="538"/>
        <v>1058.19</v>
      </c>
      <c r="G4925" s="41">
        <f>IF(VLOOKUP(F4925,Constantes!$D$2:$E$11,2,TRUE)=0,+F4925,VLOOKUP(F4925,Constantes!$D$2:$E$11,2,TRUE))</f>
        <v>1097</v>
      </c>
      <c r="H4925" s="41">
        <f>ROUND(+Motor!$D$15*Iteración!G4925,2)</f>
        <v>51.56</v>
      </c>
      <c r="I4925" s="48">
        <f t="shared" si="539"/>
        <v>848.29999999995516</v>
      </c>
      <c r="J4925" s="41">
        <f t="shared" si="540"/>
        <v>899.85999999995522</v>
      </c>
      <c r="L4925" t="str">
        <f t="shared" si="541"/>
        <v>848,30</v>
      </c>
      <c r="M4925" s="41">
        <f t="shared" si="542"/>
        <v>899.85999999995522</v>
      </c>
    </row>
    <row r="4926" spans="2:13" x14ac:dyDescent="0.2">
      <c r="B4926" s="41">
        <f t="shared" si="536"/>
        <v>10798.439999999462</v>
      </c>
      <c r="C4926" s="41">
        <f>Motor!$E$5</f>
        <v>1900</v>
      </c>
      <c r="D4926" s="41">
        <f>Motor!$E$6</f>
        <v>0</v>
      </c>
      <c r="E4926" s="41">
        <f t="shared" si="537"/>
        <v>12698.439999999462</v>
      </c>
      <c r="F4926" s="41">
        <f t="shared" si="538"/>
        <v>1058.2</v>
      </c>
      <c r="G4926" s="41">
        <f>IF(VLOOKUP(F4926,Constantes!$D$2:$E$11,2,TRUE)=0,+F4926,VLOOKUP(F4926,Constantes!$D$2:$E$11,2,TRUE))</f>
        <v>1097</v>
      </c>
      <c r="H4926" s="41">
        <f>ROUND(+Motor!$D$15*Iteración!G4926,2)</f>
        <v>51.56</v>
      </c>
      <c r="I4926" s="48">
        <f t="shared" si="539"/>
        <v>848.30999999995515</v>
      </c>
      <c r="J4926" s="41">
        <f t="shared" si="540"/>
        <v>899.86999999995521</v>
      </c>
      <c r="L4926" t="str">
        <f t="shared" si="541"/>
        <v>848,31</v>
      </c>
      <c r="M4926" s="41">
        <f t="shared" si="542"/>
        <v>899.86999999995521</v>
      </c>
    </row>
    <row r="4927" spans="2:13" x14ac:dyDescent="0.2">
      <c r="B4927" s="41">
        <f t="shared" si="536"/>
        <v>10798.559999999463</v>
      </c>
      <c r="C4927" s="41">
        <f>Motor!$E$5</f>
        <v>1900</v>
      </c>
      <c r="D4927" s="41">
        <f>Motor!$E$6</f>
        <v>0</v>
      </c>
      <c r="E4927" s="41">
        <f t="shared" si="537"/>
        <v>12698.559999999463</v>
      </c>
      <c r="F4927" s="41">
        <f t="shared" si="538"/>
        <v>1058.21</v>
      </c>
      <c r="G4927" s="41">
        <f>IF(VLOOKUP(F4927,Constantes!$D$2:$E$11,2,TRUE)=0,+F4927,VLOOKUP(F4927,Constantes!$D$2:$E$11,2,TRUE))</f>
        <v>1097</v>
      </c>
      <c r="H4927" s="41">
        <f>ROUND(+Motor!$D$15*Iteración!G4927,2)</f>
        <v>51.56</v>
      </c>
      <c r="I4927" s="48">
        <f t="shared" si="539"/>
        <v>848.31999999995514</v>
      </c>
      <c r="J4927" s="41">
        <f t="shared" si="540"/>
        <v>899.8799999999552</v>
      </c>
      <c r="L4927" t="str">
        <f t="shared" si="541"/>
        <v>848,32</v>
      </c>
      <c r="M4927" s="41">
        <f t="shared" si="542"/>
        <v>899.8799999999552</v>
      </c>
    </row>
    <row r="4928" spans="2:13" x14ac:dyDescent="0.2">
      <c r="B4928" s="41">
        <f t="shared" si="536"/>
        <v>10798.679999999462</v>
      </c>
      <c r="C4928" s="41">
        <f>Motor!$E$5</f>
        <v>1900</v>
      </c>
      <c r="D4928" s="41">
        <f>Motor!$E$6</f>
        <v>0</v>
      </c>
      <c r="E4928" s="41">
        <f t="shared" si="537"/>
        <v>12698.679999999462</v>
      </c>
      <c r="F4928" s="41">
        <f t="shared" si="538"/>
        <v>1058.22</v>
      </c>
      <c r="G4928" s="41">
        <f>IF(VLOOKUP(F4928,Constantes!$D$2:$E$11,2,TRUE)=0,+F4928,VLOOKUP(F4928,Constantes!$D$2:$E$11,2,TRUE))</f>
        <v>1097</v>
      </c>
      <c r="H4928" s="41">
        <f>ROUND(+Motor!$D$15*Iteración!G4928,2)</f>
        <v>51.56</v>
      </c>
      <c r="I4928" s="48">
        <f t="shared" si="539"/>
        <v>848.32999999995513</v>
      </c>
      <c r="J4928" s="41">
        <f t="shared" si="540"/>
        <v>899.88999999995519</v>
      </c>
      <c r="L4928" t="str">
        <f t="shared" si="541"/>
        <v>848,33</v>
      </c>
      <c r="M4928" s="41">
        <f t="shared" si="542"/>
        <v>899.88999999995519</v>
      </c>
    </row>
    <row r="4929" spans="2:13" x14ac:dyDescent="0.2">
      <c r="B4929" s="41">
        <f t="shared" si="536"/>
        <v>10798.799999999463</v>
      </c>
      <c r="C4929" s="41">
        <f>Motor!$E$5</f>
        <v>1900</v>
      </c>
      <c r="D4929" s="41">
        <f>Motor!$E$6</f>
        <v>0</v>
      </c>
      <c r="E4929" s="41">
        <f t="shared" si="537"/>
        <v>12698.799999999463</v>
      </c>
      <c r="F4929" s="41">
        <f t="shared" si="538"/>
        <v>1058.23</v>
      </c>
      <c r="G4929" s="41">
        <f>IF(VLOOKUP(F4929,Constantes!$D$2:$E$11,2,TRUE)=0,+F4929,VLOOKUP(F4929,Constantes!$D$2:$E$11,2,TRUE))</f>
        <v>1097</v>
      </c>
      <c r="H4929" s="41">
        <f>ROUND(+Motor!$D$15*Iteración!G4929,2)</f>
        <v>51.56</v>
      </c>
      <c r="I4929" s="48">
        <f t="shared" si="539"/>
        <v>848.33999999995513</v>
      </c>
      <c r="J4929" s="41">
        <f t="shared" si="540"/>
        <v>899.89999999995518</v>
      </c>
      <c r="L4929" t="str">
        <f t="shared" si="541"/>
        <v>848,34</v>
      </c>
      <c r="M4929" s="41">
        <f t="shared" si="542"/>
        <v>899.89999999995518</v>
      </c>
    </row>
    <row r="4930" spans="2:13" x14ac:dyDescent="0.2">
      <c r="B4930" s="41">
        <f t="shared" si="536"/>
        <v>10798.919999999462</v>
      </c>
      <c r="C4930" s="41">
        <f>Motor!$E$5</f>
        <v>1900</v>
      </c>
      <c r="D4930" s="41">
        <f>Motor!$E$6</f>
        <v>0</v>
      </c>
      <c r="E4930" s="41">
        <f t="shared" si="537"/>
        <v>12698.919999999462</v>
      </c>
      <c r="F4930" s="41">
        <f t="shared" si="538"/>
        <v>1058.24</v>
      </c>
      <c r="G4930" s="41">
        <f>IF(VLOOKUP(F4930,Constantes!$D$2:$E$11,2,TRUE)=0,+F4930,VLOOKUP(F4930,Constantes!$D$2:$E$11,2,TRUE))</f>
        <v>1097</v>
      </c>
      <c r="H4930" s="41">
        <f>ROUND(+Motor!$D$15*Iteración!G4930,2)</f>
        <v>51.56</v>
      </c>
      <c r="I4930" s="48">
        <f t="shared" si="539"/>
        <v>848.34999999995512</v>
      </c>
      <c r="J4930" s="41">
        <f t="shared" si="540"/>
        <v>899.90999999995518</v>
      </c>
      <c r="L4930" t="str">
        <f t="shared" si="541"/>
        <v>848,35</v>
      </c>
      <c r="M4930" s="41">
        <f t="shared" si="542"/>
        <v>899.90999999995518</v>
      </c>
    </row>
    <row r="4931" spans="2:13" x14ac:dyDescent="0.2">
      <c r="B4931" s="41">
        <f t="shared" si="536"/>
        <v>10799.039999999462</v>
      </c>
      <c r="C4931" s="41">
        <f>Motor!$E$5</f>
        <v>1900</v>
      </c>
      <c r="D4931" s="41">
        <f>Motor!$E$6</f>
        <v>0</v>
      </c>
      <c r="E4931" s="41">
        <f t="shared" si="537"/>
        <v>12699.039999999462</v>
      </c>
      <c r="F4931" s="41">
        <f t="shared" si="538"/>
        <v>1058.25</v>
      </c>
      <c r="G4931" s="41">
        <f>IF(VLOOKUP(F4931,Constantes!$D$2:$E$11,2,TRUE)=0,+F4931,VLOOKUP(F4931,Constantes!$D$2:$E$11,2,TRUE))</f>
        <v>1097</v>
      </c>
      <c r="H4931" s="41">
        <f>ROUND(+Motor!$D$15*Iteración!G4931,2)</f>
        <v>51.56</v>
      </c>
      <c r="I4931" s="48">
        <f t="shared" si="539"/>
        <v>848.35999999995511</v>
      </c>
      <c r="J4931" s="41">
        <f t="shared" si="540"/>
        <v>899.91999999995517</v>
      </c>
      <c r="L4931" t="str">
        <f t="shared" si="541"/>
        <v>848,36</v>
      </c>
      <c r="M4931" s="41">
        <f t="shared" si="542"/>
        <v>899.91999999995517</v>
      </c>
    </row>
    <row r="4932" spans="2:13" x14ac:dyDescent="0.2">
      <c r="B4932" s="41">
        <f t="shared" ref="B4932:B4995" si="543">+J4932*12</f>
        <v>10799.159999999461</v>
      </c>
      <c r="C4932" s="41">
        <f>Motor!$E$5</f>
        <v>1900</v>
      </c>
      <c r="D4932" s="41">
        <f>Motor!$E$6</f>
        <v>0</v>
      </c>
      <c r="E4932" s="41">
        <f t="shared" si="537"/>
        <v>12699.159999999461</v>
      </c>
      <c r="F4932" s="41">
        <f t="shared" si="538"/>
        <v>1058.26</v>
      </c>
      <c r="G4932" s="41">
        <f>IF(VLOOKUP(F4932,Constantes!$D$2:$E$11,2,TRUE)=0,+F4932,VLOOKUP(F4932,Constantes!$D$2:$E$11,2,TRUE))</f>
        <v>1097</v>
      </c>
      <c r="H4932" s="41">
        <f>ROUND(+Motor!$D$15*Iteración!G4932,2)</f>
        <v>51.56</v>
      </c>
      <c r="I4932" s="48">
        <f t="shared" si="539"/>
        <v>848.3699999999551</v>
      </c>
      <c r="J4932" s="41">
        <f t="shared" si="540"/>
        <v>899.92999999995516</v>
      </c>
      <c r="L4932" t="str">
        <f t="shared" si="541"/>
        <v>848,37</v>
      </c>
      <c r="M4932" s="41">
        <f t="shared" si="542"/>
        <v>899.92999999995516</v>
      </c>
    </row>
    <row r="4933" spans="2:13" x14ac:dyDescent="0.2">
      <c r="B4933" s="41">
        <f t="shared" si="543"/>
        <v>10799.279999999462</v>
      </c>
      <c r="C4933" s="41">
        <f>Motor!$E$5</f>
        <v>1900</v>
      </c>
      <c r="D4933" s="41">
        <f>Motor!$E$6</f>
        <v>0</v>
      </c>
      <c r="E4933" s="41">
        <f t="shared" ref="E4933:E4996" si="544">SUM(B4933:D4933)</f>
        <v>12699.279999999462</v>
      </c>
      <c r="F4933" s="41">
        <f t="shared" ref="F4933:F4996" si="545">ROUND(+E4933/12,2)</f>
        <v>1058.27</v>
      </c>
      <c r="G4933" s="41">
        <f>IF(VLOOKUP(F4933,Constantes!$D$2:$E$11,2,TRUE)=0,+F4933,VLOOKUP(F4933,Constantes!$D$2:$E$11,2,TRUE))</f>
        <v>1097</v>
      </c>
      <c r="H4933" s="41">
        <f>ROUND(+Motor!$D$15*Iteración!G4933,2)</f>
        <v>51.56</v>
      </c>
      <c r="I4933" s="48">
        <f t="shared" ref="I4933:I4996" si="546">+J4933-H4933</f>
        <v>848.37999999995509</v>
      </c>
      <c r="J4933" s="41">
        <f t="shared" ref="J4933:J4996" si="547">+J4932+$J$1</f>
        <v>899.93999999995515</v>
      </c>
      <c r="L4933" t="str">
        <f t="shared" si="541"/>
        <v>848,38</v>
      </c>
      <c r="M4933" s="41">
        <f t="shared" si="542"/>
        <v>899.93999999995515</v>
      </c>
    </row>
    <row r="4934" spans="2:13" x14ac:dyDescent="0.2">
      <c r="B4934" s="41">
        <f t="shared" si="543"/>
        <v>10799.399999999461</v>
      </c>
      <c r="C4934" s="41">
        <f>Motor!$E$5</f>
        <v>1900</v>
      </c>
      <c r="D4934" s="41">
        <f>Motor!$E$6</f>
        <v>0</v>
      </c>
      <c r="E4934" s="41">
        <f t="shared" si="544"/>
        <v>12699.399999999461</v>
      </c>
      <c r="F4934" s="41">
        <f t="shared" si="545"/>
        <v>1058.28</v>
      </c>
      <c r="G4934" s="41">
        <f>IF(VLOOKUP(F4934,Constantes!$D$2:$E$11,2,TRUE)=0,+F4934,VLOOKUP(F4934,Constantes!$D$2:$E$11,2,TRUE))</f>
        <v>1097</v>
      </c>
      <c r="H4934" s="41">
        <f>ROUND(+Motor!$D$15*Iteración!G4934,2)</f>
        <v>51.56</v>
      </c>
      <c r="I4934" s="48">
        <f t="shared" si="546"/>
        <v>848.38999999995508</v>
      </c>
      <c r="J4934" s="41">
        <f t="shared" si="547"/>
        <v>899.94999999995514</v>
      </c>
      <c r="L4934" t="str">
        <f t="shared" si="541"/>
        <v>848,39</v>
      </c>
      <c r="M4934" s="41">
        <f t="shared" si="542"/>
        <v>899.94999999995514</v>
      </c>
    </row>
    <row r="4935" spans="2:13" x14ac:dyDescent="0.2">
      <c r="B4935" s="41">
        <f t="shared" si="543"/>
        <v>10799.519999999462</v>
      </c>
      <c r="C4935" s="41">
        <f>Motor!$E$5</f>
        <v>1900</v>
      </c>
      <c r="D4935" s="41">
        <f>Motor!$E$6</f>
        <v>0</v>
      </c>
      <c r="E4935" s="41">
        <f t="shared" si="544"/>
        <v>12699.519999999462</v>
      </c>
      <c r="F4935" s="41">
        <f t="shared" si="545"/>
        <v>1058.29</v>
      </c>
      <c r="G4935" s="41">
        <f>IF(VLOOKUP(F4935,Constantes!$D$2:$E$11,2,TRUE)=0,+F4935,VLOOKUP(F4935,Constantes!$D$2:$E$11,2,TRUE))</f>
        <v>1097</v>
      </c>
      <c r="H4935" s="41">
        <f>ROUND(+Motor!$D$15*Iteración!G4935,2)</f>
        <v>51.56</v>
      </c>
      <c r="I4935" s="48">
        <f t="shared" si="546"/>
        <v>848.39999999995507</v>
      </c>
      <c r="J4935" s="41">
        <f t="shared" si="547"/>
        <v>899.95999999995513</v>
      </c>
      <c r="L4935" t="str">
        <f t="shared" si="541"/>
        <v>848,40</v>
      </c>
      <c r="M4935" s="41">
        <f t="shared" si="542"/>
        <v>899.95999999995513</v>
      </c>
    </row>
    <row r="4936" spans="2:13" x14ac:dyDescent="0.2">
      <c r="B4936" s="41">
        <f t="shared" si="543"/>
        <v>10799.639999999461</v>
      </c>
      <c r="C4936" s="41">
        <f>Motor!$E$5</f>
        <v>1900</v>
      </c>
      <c r="D4936" s="41">
        <f>Motor!$E$6</f>
        <v>0</v>
      </c>
      <c r="E4936" s="41">
        <f t="shared" si="544"/>
        <v>12699.639999999461</v>
      </c>
      <c r="F4936" s="41">
        <f t="shared" si="545"/>
        <v>1058.3</v>
      </c>
      <c r="G4936" s="41">
        <f>IF(VLOOKUP(F4936,Constantes!$D$2:$E$11,2,TRUE)=0,+F4936,VLOOKUP(F4936,Constantes!$D$2:$E$11,2,TRUE))</f>
        <v>1097</v>
      </c>
      <c r="H4936" s="41">
        <f>ROUND(+Motor!$D$15*Iteración!G4936,2)</f>
        <v>51.56</v>
      </c>
      <c r="I4936" s="48">
        <f t="shared" si="546"/>
        <v>848.40999999995506</v>
      </c>
      <c r="J4936" s="41">
        <f t="shared" si="547"/>
        <v>899.96999999995512</v>
      </c>
      <c r="L4936" t="str">
        <f t="shared" si="541"/>
        <v>848,41</v>
      </c>
      <c r="M4936" s="41">
        <f t="shared" si="542"/>
        <v>899.96999999995512</v>
      </c>
    </row>
    <row r="4937" spans="2:13" x14ac:dyDescent="0.2">
      <c r="B4937" s="41">
        <f t="shared" si="543"/>
        <v>10799.759999999462</v>
      </c>
      <c r="C4937" s="41">
        <f>Motor!$E$5</f>
        <v>1900</v>
      </c>
      <c r="D4937" s="41">
        <f>Motor!$E$6</f>
        <v>0</v>
      </c>
      <c r="E4937" s="41">
        <f t="shared" si="544"/>
        <v>12699.759999999462</v>
      </c>
      <c r="F4937" s="41">
        <f t="shared" si="545"/>
        <v>1058.31</v>
      </c>
      <c r="G4937" s="41">
        <f>IF(VLOOKUP(F4937,Constantes!$D$2:$E$11,2,TRUE)=0,+F4937,VLOOKUP(F4937,Constantes!$D$2:$E$11,2,TRUE))</f>
        <v>1097</v>
      </c>
      <c r="H4937" s="41">
        <f>ROUND(+Motor!$D$15*Iteración!G4937,2)</f>
        <v>51.56</v>
      </c>
      <c r="I4937" s="48">
        <f t="shared" si="546"/>
        <v>848.41999999995505</v>
      </c>
      <c r="J4937" s="41">
        <f t="shared" si="547"/>
        <v>899.97999999995511</v>
      </c>
      <c r="L4937" t="str">
        <f t="shared" si="541"/>
        <v>848,42</v>
      </c>
      <c r="M4937" s="41">
        <f t="shared" si="542"/>
        <v>899.97999999995511</v>
      </c>
    </row>
    <row r="4938" spans="2:13" x14ac:dyDescent="0.2">
      <c r="B4938" s="41">
        <f t="shared" si="543"/>
        <v>10799.879999999461</v>
      </c>
      <c r="C4938" s="41">
        <f>Motor!$E$5</f>
        <v>1900</v>
      </c>
      <c r="D4938" s="41">
        <f>Motor!$E$6</f>
        <v>0</v>
      </c>
      <c r="E4938" s="41">
        <f t="shared" si="544"/>
        <v>12699.879999999461</v>
      </c>
      <c r="F4938" s="41">
        <f t="shared" si="545"/>
        <v>1058.32</v>
      </c>
      <c r="G4938" s="41">
        <f>IF(VLOOKUP(F4938,Constantes!$D$2:$E$11,2,TRUE)=0,+F4938,VLOOKUP(F4938,Constantes!$D$2:$E$11,2,TRUE))</f>
        <v>1097</v>
      </c>
      <c r="H4938" s="41">
        <f>ROUND(+Motor!$D$15*Iteración!G4938,2)</f>
        <v>51.56</v>
      </c>
      <c r="I4938" s="48">
        <f t="shared" si="546"/>
        <v>848.42999999995504</v>
      </c>
      <c r="J4938" s="41">
        <f t="shared" si="547"/>
        <v>899.9899999999551</v>
      </c>
      <c r="L4938" t="str">
        <f t="shared" si="541"/>
        <v>848,43</v>
      </c>
      <c r="M4938" s="41">
        <f t="shared" si="542"/>
        <v>899.9899999999551</v>
      </c>
    </row>
    <row r="4939" spans="2:13" x14ac:dyDescent="0.2">
      <c r="B4939" s="41">
        <f t="shared" si="543"/>
        <v>10799.999999999462</v>
      </c>
      <c r="C4939" s="41">
        <f>Motor!$E$5</f>
        <v>1900</v>
      </c>
      <c r="D4939" s="41">
        <f>Motor!$E$6</f>
        <v>0</v>
      </c>
      <c r="E4939" s="41">
        <f t="shared" si="544"/>
        <v>12699.999999999462</v>
      </c>
      <c r="F4939" s="41">
        <f t="shared" si="545"/>
        <v>1058.33</v>
      </c>
      <c r="G4939" s="41">
        <f>IF(VLOOKUP(F4939,Constantes!$D$2:$E$11,2,TRUE)=0,+F4939,VLOOKUP(F4939,Constantes!$D$2:$E$11,2,TRUE))</f>
        <v>1097</v>
      </c>
      <c r="H4939" s="41">
        <f>ROUND(+Motor!$D$15*Iteración!G4939,2)</f>
        <v>51.56</v>
      </c>
      <c r="I4939" s="196">
        <f t="shared" si="546"/>
        <v>848.43999999995503</v>
      </c>
      <c r="J4939" s="41">
        <f t="shared" si="547"/>
        <v>899.99999999995509</v>
      </c>
      <c r="L4939" t="str">
        <f t="shared" si="541"/>
        <v>848,44</v>
      </c>
      <c r="M4939" s="41">
        <f t="shared" si="542"/>
        <v>899.99999999995509</v>
      </c>
    </row>
    <row r="4940" spans="2:13" x14ac:dyDescent="0.2">
      <c r="B4940" s="41">
        <f t="shared" si="543"/>
        <v>10800.119999999461</v>
      </c>
      <c r="C4940" s="41">
        <f>Motor!$E$5</f>
        <v>1900</v>
      </c>
      <c r="D4940" s="41">
        <f>Motor!$E$6</f>
        <v>0</v>
      </c>
      <c r="E4940" s="41">
        <f t="shared" si="544"/>
        <v>12700.119999999461</v>
      </c>
      <c r="F4940" s="41">
        <f t="shared" si="545"/>
        <v>1058.3399999999999</v>
      </c>
      <c r="G4940" s="41">
        <f>IF(VLOOKUP(F4940,Constantes!$D$2:$E$11,2,TRUE)=0,+F4940,VLOOKUP(F4940,Constantes!$D$2:$E$11,2,TRUE))</f>
        <v>1097</v>
      </c>
      <c r="H4940" s="41">
        <f>ROUND(+Motor!$D$15*Iteración!G4940,2)</f>
        <v>51.56</v>
      </c>
      <c r="I4940" s="48">
        <f t="shared" si="546"/>
        <v>848.44999999995503</v>
      </c>
      <c r="J4940" s="41">
        <f t="shared" si="547"/>
        <v>900.00999999995508</v>
      </c>
      <c r="L4940" t="str">
        <f t="shared" si="541"/>
        <v>848,45</v>
      </c>
      <c r="M4940" s="41">
        <f t="shared" si="542"/>
        <v>900.00999999995508</v>
      </c>
    </row>
    <row r="4941" spans="2:13" x14ac:dyDescent="0.2">
      <c r="B4941" s="41">
        <f t="shared" si="543"/>
        <v>10800.239999999461</v>
      </c>
      <c r="C4941" s="41">
        <f>Motor!$E$5</f>
        <v>1900</v>
      </c>
      <c r="D4941" s="41">
        <f>Motor!$E$6</f>
        <v>0</v>
      </c>
      <c r="E4941" s="41">
        <f t="shared" si="544"/>
        <v>12700.239999999461</v>
      </c>
      <c r="F4941" s="41">
        <f t="shared" si="545"/>
        <v>1058.3499999999999</v>
      </c>
      <c r="G4941" s="41">
        <f>IF(VLOOKUP(F4941,Constantes!$D$2:$E$11,2,TRUE)=0,+F4941,VLOOKUP(F4941,Constantes!$D$2:$E$11,2,TRUE))</f>
        <v>1097</v>
      </c>
      <c r="H4941" s="41">
        <f>ROUND(+Motor!$D$15*Iteración!G4941,2)</f>
        <v>51.56</v>
      </c>
      <c r="I4941" s="48">
        <f t="shared" si="546"/>
        <v>848.45999999995502</v>
      </c>
      <c r="J4941" s="41">
        <f t="shared" si="547"/>
        <v>900.01999999995508</v>
      </c>
      <c r="L4941" t="str">
        <f t="shared" si="541"/>
        <v>848,46</v>
      </c>
      <c r="M4941" s="41">
        <f t="shared" si="542"/>
        <v>900.01999999995508</v>
      </c>
    </row>
    <row r="4942" spans="2:13" x14ac:dyDescent="0.2">
      <c r="B4942" s="41">
        <f t="shared" si="543"/>
        <v>10800.35999999946</v>
      </c>
      <c r="C4942" s="41">
        <f>Motor!$E$5</f>
        <v>1900</v>
      </c>
      <c r="D4942" s="41">
        <f>Motor!$E$6</f>
        <v>0</v>
      </c>
      <c r="E4942" s="41">
        <f t="shared" si="544"/>
        <v>12700.35999999946</v>
      </c>
      <c r="F4942" s="41">
        <f t="shared" si="545"/>
        <v>1058.3599999999999</v>
      </c>
      <c r="G4942" s="41">
        <f>IF(VLOOKUP(F4942,Constantes!$D$2:$E$11,2,TRUE)=0,+F4942,VLOOKUP(F4942,Constantes!$D$2:$E$11,2,TRUE))</f>
        <v>1097</v>
      </c>
      <c r="H4942" s="41">
        <f>ROUND(+Motor!$D$15*Iteración!G4942,2)</f>
        <v>51.56</v>
      </c>
      <c r="I4942" s="48">
        <f t="shared" si="546"/>
        <v>848.46999999995501</v>
      </c>
      <c r="J4942" s="41">
        <f t="shared" si="547"/>
        <v>900.02999999995507</v>
      </c>
      <c r="L4942" t="str">
        <f t="shared" si="541"/>
        <v>848,47</v>
      </c>
      <c r="M4942" s="41">
        <f t="shared" si="542"/>
        <v>900.02999999995507</v>
      </c>
    </row>
    <row r="4943" spans="2:13" x14ac:dyDescent="0.2">
      <c r="B4943" s="41">
        <f t="shared" si="543"/>
        <v>10800.479999999461</v>
      </c>
      <c r="C4943" s="41">
        <f>Motor!$E$5</f>
        <v>1900</v>
      </c>
      <c r="D4943" s="41">
        <f>Motor!$E$6</f>
        <v>0</v>
      </c>
      <c r="E4943" s="41">
        <f t="shared" si="544"/>
        <v>12700.479999999461</v>
      </c>
      <c r="F4943" s="41">
        <f t="shared" si="545"/>
        <v>1058.3699999999999</v>
      </c>
      <c r="G4943" s="41">
        <f>IF(VLOOKUP(F4943,Constantes!$D$2:$E$11,2,TRUE)=0,+F4943,VLOOKUP(F4943,Constantes!$D$2:$E$11,2,TRUE))</f>
        <v>1097</v>
      </c>
      <c r="H4943" s="41">
        <f>ROUND(+Motor!$D$15*Iteración!G4943,2)</f>
        <v>51.56</v>
      </c>
      <c r="I4943" s="48">
        <f t="shared" si="546"/>
        <v>848.479999999955</v>
      </c>
      <c r="J4943" s="41">
        <f t="shared" si="547"/>
        <v>900.03999999995506</v>
      </c>
      <c r="L4943" t="str">
        <f t="shared" si="541"/>
        <v>848,48</v>
      </c>
      <c r="M4943" s="41">
        <f t="shared" si="542"/>
        <v>900.03999999995506</v>
      </c>
    </row>
    <row r="4944" spans="2:13" x14ac:dyDescent="0.2">
      <c r="B4944" s="41">
        <f t="shared" si="543"/>
        <v>10800.59999999946</v>
      </c>
      <c r="C4944" s="41">
        <f>Motor!$E$5</f>
        <v>1900</v>
      </c>
      <c r="D4944" s="41">
        <f>Motor!$E$6</f>
        <v>0</v>
      </c>
      <c r="E4944" s="41">
        <f t="shared" si="544"/>
        <v>12700.59999999946</v>
      </c>
      <c r="F4944" s="41">
        <f t="shared" si="545"/>
        <v>1058.3800000000001</v>
      </c>
      <c r="G4944" s="41">
        <f>IF(VLOOKUP(F4944,Constantes!$D$2:$E$11,2,TRUE)=0,+F4944,VLOOKUP(F4944,Constantes!$D$2:$E$11,2,TRUE))</f>
        <v>1097</v>
      </c>
      <c r="H4944" s="41">
        <f>ROUND(+Motor!$D$15*Iteración!G4944,2)</f>
        <v>51.56</v>
      </c>
      <c r="I4944" s="48">
        <f t="shared" si="546"/>
        <v>848.48999999995499</v>
      </c>
      <c r="J4944" s="41">
        <f t="shared" si="547"/>
        <v>900.04999999995505</v>
      </c>
      <c r="L4944" t="str">
        <f t="shared" si="541"/>
        <v>848,49</v>
      </c>
      <c r="M4944" s="41">
        <f t="shared" si="542"/>
        <v>900.04999999995505</v>
      </c>
    </row>
    <row r="4945" spans="2:13" x14ac:dyDescent="0.2">
      <c r="B4945" s="41">
        <f t="shared" si="543"/>
        <v>10800.719999999461</v>
      </c>
      <c r="C4945" s="41">
        <f>Motor!$E$5</f>
        <v>1900</v>
      </c>
      <c r="D4945" s="41">
        <f>Motor!$E$6</f>
        <v>0</v>
      </c>
      <c r="E4945" s="41">
        <f t="shared" si="544"/>
        <v>12700.719999999461</v>
      </c>
      <c r="F4945" s="41">
        <f t="shared" si="545"/>
        <v>1058.3900000000001</v>
      </c>
      <c r="G4945" s="41">
        <f>IF(VLOOKUP(F4945,Constantes!$D$2:$E$11,2,TRUE)=0,+F4945,VLOOKUP(F4945,Constantes!$D$2:$E$11,2,TRUE))</f>
        <v>1097</v>
      </c>
      <c r="H4945" s="41">
        <f>ROUND(+Motor!$D$15*Iteración!G4945,2)</f>
        <v>51.56</v>
      </c>
      <c r="I4945" s="48">
        <f t="shared" si="546"/>
        <v>848.49999999995498</v>
      </c>
      <c r="J4945" s="41">
        <f t="shared" si="547"/>
        <v>900.05999999995504</v>
      </c>
      <c r="L4945" t="str">
        <f t="shared" si="541"/>
        <v>848,50</v>
      </c>
      <c r="M4945" s="41">
        <f t="shared" si="542"/>
        <v>900.05999999995504</v>
      </c>
    </row>
    <row r="4946" spans="2:13" x14ac:dyDescent="0.2">
      <c r="B4946" s="41">
        <f t="shared" si="543"/>
        <v>10800.83999999946</v>
      </c>
      <c r="C4946" s="41">
        <f>Motor!$E$5</f>
        <v>1900</v>
      </c>
      <c r="D4946" s="41">
        <f>Motor!$E$6</f>
        <v>0</v>
      </c>
      <c r="E4946" s="41">
        <f t="shared" si="544"/>
        <v>12700.83999999946</v>
      </c>
      <c r="F4946" s="41">
        <f t="shared" si="545"/>
        <v>1058.4000000000001</v>
      </c>
      <c r="G4946" s="41">
        <f>IF(VLOOKUP(F4946,Constantes!$D$2:$E$11,2,TRUE)=0,+F4946,VLOOKUP(F4946,Constantes!$D$2:$E$11,2,TRUE))</f>
        <v>1097</v>
      </c>
      <c r="H4946" s="41">
        <f>ROUND(+Motor!$D$15*Iteración!G4946,2)</f>
        <v>51.56</v>
      </c>
      <c r="I4946" s="48">
        <f t="shared" si="546"/>
        <v>848.50999999995497</v>
      </c>
      <c r="J4946" s="41">
        <f t="shared" si="547"/>
        <v>900.06999999995503</v>
      </c>
      <c r="L4946" t="str">
        <f t="shared" si="541"/>
        <v>848,51</v>
      </c>
      <c r="M4946" s="41">
        <f t="shared" si="542"/>
        <v>900.06999999995503</v>
      </c>
    </row>
    <row r="4947" spans="2:13" x14ac:dyDescent="0.2">
      <c r="B4947" s="41">
        <f t="shared" si="543"/>
        <v>10800.959999999461</v>
      </c>
      <c r="C4947" s="41">
        <f>Motor!$E$5</f>
        <v>1900</v>
      </c>
      <c r="D4947" s="41">
        <f>Motor!$E$6</f>
        <v>0</v>
      </c>
      <c r="E4947" s="41">
        <f t="shared" si="544"/>
        <v>12700.959999999461</v>
      </c>
      <c r="F4947" s="41">
        <f t="shared" si="545"/>
        <v>1058.4100000000001</v>
      </c>
      <c r="G4947" s="41">
        <f>IF(VLOOKUP(F4947,Constantes!$D$2:$E$11,2,TRUE)=0,+F4947,VLOOKUP(F4947,Constantes!$D$2:$E$11,2,TRUE))</f>
        <v>1097</v>
      </c>
      <c r="H4947" s="41">
        <f>ROUND(+Motor!$D$15*Iteración!G4947,2)</f>
        <v>51.56</v>
      </c>
      <c r="I4947" s="48">
        <f t="shared" si="546"/>
        <v>848.51999999995496</v>
      </c>
      <c r="J4947" s="41">
        <f t="shared" si="547"/>
        <v>900.07999999995502</v>
      </c>
      <c r="L4947" t="str">
        <f t="shared" si="541"/>
        <v>848,52</v>
      </c>
      <c r="M4947" s="41">
        <f t="shared" si="542"/>
        <v>900.07999999995502</v>
      </c>
    </row>
    <row r="4948" spans="2:13" x14ac:dyDescent="0.2">
      <c r="B4948" s="41">
        <f t="shared" si="543"/>
        <v>10801.07999999946</v>
      </c>
      <c r="C4948" s="41">
        <f>Motor!$E$5</f>
        <v>1900</v>
      </c>
      <c r="D4948" s="41">
        <f>Motor!$E$6</f>
        <v>0</v>
      </c>
      <c r="E4948" s="41">
        <f t="shared" si="544"/>
        <v>12701.07999999946</v>
      </c>
      <c r="F4948" s="41">
        <f t="shared" si="545"/>
        <v>1058.42</v>
      </c>
      <c r="G4948" s="41">
        <f>IF(VLOOKUP(F4948,Constantes!$D$2:$E$11,2,TRUE)=0,+F4948,VLOOKUP(F4948,Constantes!$D$2:$E$11,2,TRUE))</f>
        <v>1097</v>
      </c>
      <c r="H4948" s="41">
        <f>ROUND(+Motor!$D$15*Iteración!G4948,2)</f>
        <v>51.56</v>
      </c>
      <c r="I4948" s="48">
        <f t="shared" si="546"/>
        <v>848.52999999995495</v>
      </c>
      <c r="J4948" s="41">
        <f t="shared" si="547"/>
        <v>900.08999999995501</v>
      </c>
      <c r="L4948" t="str">
        <f t="shared" si="541"/>
        <v>848,53</v>
      </c>
      <c r="M4948" s="41">
        <f t="shared" si="542"/>
        <v>900.08999999995501</v>
      </c>
    </row>
    <row r="4949" spans="2:13" x14ac:dyDescent="0.2">
      <c r="B4949" s="41">
        <f t="shared" si="543"/>
        <v>10801.19999999946</v>
      </c>
      <c r="C4949" s="41">
        <f>Motor!$E$5</f>
        <v>1900</v>
      </c>
      <c r="D4949" s="41">
        <f>Motor!$E$6</f>
        <v>0</v>
      </c>
      <c r="E4949" s="41">
        <f t="shared" si="544"/>
        <v>12701.19999999946</v>
      </c>
      <c r="F4949" s="41">
        <f t="shared" si="545"/>
        <v>1058.43</v>
      </c>
      <c r="G4949" s="41">
        <f>IF(VLOOKUP(F4949,Constantes!$D$2:$E$11,2,TRUE)=0,+F4949,VLOOKUP(F4949,Constantes!$D$2:$E$11,2,TRUE))</f>
        <v>1097</v>
      </c>
      <c r="H4949" s="41">
        <f>ROUND(+Motor!$D$15*Iteración!G4949,2)</f>
        <v>51.56</v>
      </c>
      <c r="I4949" s="48">
        <f t="shared" si="546"/>
        <v>848.53999999995494</v>
      </c>
      <c r="J4949" s="41">
        <f t="shared" si="547"/>
        <v>900.099999999955</v>
      </c>
      <c r="L4949" t="str">
        <f t="shared" si="541"/>
        <v>848,54</v>
      </c>
      <c r="M4949" s="41">
        <f t="shared" si="542"/>
        <v>900.099999999955</v>
      </c>
    </row>
    <row r="4950" spans="2:13" x14ac:dyDescent="0.2">
      <c r="B4950" s="41">
        <f t="shared" si="543"/>
        <v>10801.319999999459</v>
      </c>
      <c r="C4950" s="41">
        <f>Motor!$E$5</f>
        <v>1900</v>
      </c>
      <c r="D4950" s="41">
        <f>Motor!$E$6</f>
        <v>0</v>
      </c>
      <c r="E4950" s="41">
        <f t="shared" si="544"/>
        <v>12701.319999999459</v>
      </c>
      <c r="F4950" s="41">
        <f t="shared" si="545"/>
        <v>1058.44</v>
      </c>
      <c r="G4950" s="41">
        <f>IF(VLOOKUP(F4950,Constantes!$D$2:$E$11,2,TRUE)=0,+F4950,VLOOKUP(F4950,Constantes!$D$2:$E$11,2,TRUE))</f>
        <v>1097</v>
      </c>
      <c r="H4950" s="41">
        <f>ROUND(+Motor!$D$15*Iteración!G4950,2)</f>
        <v>51.56</v>
      </c>
      <c r="I4950" s="48">
        <f t="shared" si="546"/>
        <v>848.54999999995493</v>
      </c>
      <c r="J4950" s="41">
        <f t="shared" si="547"/>
        <v>900.10999999995499</v>
      </c>
      <c r="L4950" t="str">
        <f t="shared" si="541"/>
        <v>848,55</v>
      </c>
      <c r="M4950" s="41">
        <f t="shared" si="542"/>
        <v>900.10999999995499</v>
      </c>
    </row>
    <row r="4951" spans="2:13" x14ac:dyDescent="0.2">
      <c r="B4951" s="41">
        <f t="shared" si="543"/>
        <v>10801.43999999946</v>
      </c>
      <c r="C4951" s="41">
        <f>Motor!$E$5</f>
        <v>1900</v>
      </c>
      <c r="D4951" s="41">
        <f>Motor!$E$6</f>
        <v>0</v>
      </c>
      <c r="E4951" s="41">
        <f t="shared" si="544"/>
        <v>12701.43999999946</v>
      </c>
      <c r="F4951" s="41">
        <f t="shared" si="545"/>
        <v>1058.45</v>
      </c>
      <c r="G4951" s="41">
        <f>IF(VLOOKUP(F4951,Constantes!$D$2:$E$11,2,TRUE)=0,+F4951,VLOOKUP(F4951,Constantes!$D$2:$E$11,2,TRUE))</f>
        <v>1097</v>
      </c>
      <c r="H4951" s="41">
        <f>ROUND(+Motor!$D$15*Iteración!G4951,2)</f>
        <v>51.56</v>
      </c>
      <c r="I4951" s="48">
        <f t="shared" si="546"/>
        <v>848.55999999995493</v>
      </c>
      <c r="J4951" s="41">
        <f t="shared" si="547"/>
        <v>900.11999999995498</v>
      </c>
      <c r="L4951" t="str">
        <f t="shared" si="541"/>
        <v>848,56</v>
      </c>
      <c r="M4951" s="41">
        <f t="shared" si="542"/>
        <v>900.11999999995498</v>
      </c>
    </row>
    <row r="4952" spans="2:13" x14ac:dyDescent="0.2">
      <c r="B4952" s="41">
        <f t="shared" si="543"/>
        <v>10801.559999999459</v>
      </c>
      <c r="C4952" s="41">
        <f>Motor!$E$5</f>
        <v>1900</v>
      </c>
      <c r="D4952" s="41">
        <f>Motor!$E$6</f>
        <v>0</v>
      </c>
      <c r="E4952" s="41">
        <f t="shared" si="544"/>
        <v>12701.559999999459</v>
      </c>
      <c r="F4952" s="41">
        <f t="shared" si="545"/>
        <v>1058.46</v>
      </c>
      <c r="G4952" s="41">
        <f>IF(VLOOKUP(F4952,Constantes!$D$2:$E$11,2,TRUE)=0,+F4952,VLOOKUP(F4952,Constantes!$D$2:$E$11,2,TRUE))</f>
        <v>1097</v>
      </c>
      <c r="H4952" s="41">
        <f>ROUND(+Motor!$D$15*Iteración!G4952,2)</f>
        <v>51.56</v>
      </c>
      <c r="I4952" s="48">
        <f t="shared" si="546"/>
        <v>848.56999999995492</v>
      </c>
      <c r="J4952" s="41">
        <f t="shared" si="547"/>
        <v>900.12999999995498</v>
      </c>
      <c r="L4952" t="str">
        <f t="shared" si="541"/>
        <v>848,57</v>
      </c>
      <c r="M4952" s="41">
        <f t="shared" si="542"/>
        <v>900.12999999995498</v>
      </c>
    </row>
    <row r="4953" spans="2:13" x14ac:dyDescent="0.2">
      <c r="B4953" s="41">
        <f t="shared" si="543"/>
        <v>10801.67999999946</v>
      </c>
      <c r="C4953" s="41">
        <f>Motor!$E$5</f>
        <v>1900</v>
      </c>
      <c r="D4953" s="41">
        <f>Motor!$E$6</f>
        <v>0</v>
      </c>
      <c r="E4953" s="41">
        <f t="shared" si="544"/>
        <v>12701.67999999946</v>
      </c>
      <c r="F4953" s="41">
        <f t="shared" si="545"/>
        <v>1058.47</v>
      </c>
      <c r="G4953" s="41">
        <f>IF(VLOOKUP(F4953,Constantes!$D$2:$E$11,2,TRUE)=0,+F4953,VLOOKUP(F4953,Constantes!$D$2:$E$11,2,TRUE))</f>
        <v>1097</v>
      </c>
      <c r="H4953" s="41">
        <f>ROUND(+Motor!$D$15*Iteración!G4953,2)</f>
        <v>51.56</v>
      </c>
      <c r="I4953" s="48">
        <f t="shared" si="546"/>
        <v>848.57999999995491</v>
      </c>
      <c r="J4953" s="41">
        <f t="shared" si="547"/>
        <v>900.13999999995497</v>
      </c>
      <c r="L4953" t="str">
        <f t="shared" si="541"/>
        <v>848,58</v>
      </c>
      <c r="M4953" s="41">
        <f t="shared" si="542"/>
        <v>900.13999999995497</v>
      </c>
    </row>
    <row r="4954" spans="2:13" x14ac:dyDescent="0.2">
      <c r="B4954" s="41">
        <f t="shared" si="543"/>
        <v>10801.799999999459</v>
      </c>
      <c r="C4954" s="41">
        <f>Motor!$E$5</f>
        <v>1900</v>
      </c>
      <c r="D4954" s="41">
        <f>Motor!$E$6</f>
        <v>0</v>
      </c>
      <c r="E4954" s="41">
        <f t="shared" si="544"/>
        <v>12701.799999999459</v>
      </c>
      <c r="F4954" s="41">
        <f t="shared" si="545"/>
        <v>1058.48</v>
      </c>
      <c r="G4954" s="41">
        <f>IF(VLOOKUP(F4954,Constantes!$D$2:$E$11,2,TRUE)=0,+F4954,VLOOKUP(F4954,Constantes!$D$2:$E$11,2,TRUE))</f>
        <v>1097</v>
      </c>
      <c r="H4954" s="41">
        <f>ROUND(+Motor!$D$15*Iteración!G4954,2)</f>
        <v>51.56</v>
      </c>
      <c r="I4954" s="48">
        <f t="shared" si="546"/>
        <v>848.5899999999549</v>
      </c>
      <c r="J4954" s="41">
        <f t="shared" si="547"/>
        <v>900.14999999995496</v>
      </c>
      <c r="L4954" t="str">
        <f t="shared" si="541"/>
        <v>848,59</v>
      </c>
      <c r="M4954" s="41">
        <f t="shared" si="542"/>
        <v>900.14999999995496</v>
      </c>
    </row>
    <row r="4955" spans="2:13" x14ac:dyDescent="0.2">
      <c r="B4955" s="41">
        <f t="shared" si="543"/>
        <v>10801.91999999946</v>
      </c>
      <c r="C4955" s="41">
        <f>Motor!$E$5</f>
        <v>1900</v>
      </c>
      <c r="D4955" s="41">
        <f>Motor!$E$6</f>
        <v>0</v>
      </c>
      <c r="E4955" s="41">
        <f t="shared" si="544"/>
        <v>12701.91999999946</v>
      </c>
      <c r="F4955" s="41">
        <f t="shared" si="545"/>
        <v>1058.49</v>
      </c>
      <c r="G4955" s="41">
        <f>IF(VLOOKUP(F4955,Constantes!$D$2:$E$11,2,TRUE)=0,+F4955,VLOOKUP(F4955,Constantes!$D$2:$E$11,2,TRUE))</f>
        <v>1097</v>
      </c>
      <c r="H4955" s="41">
        <f>ROUND(+Motor!$D$15*Iteración!G4955,2)</f>
        <v>51.56</v>
      </c>
      <c r="I4955" s="48">
        <f t="shared" si="546"/>
        <v>848.59999999995489</v>
      </c>
      <c r="J4955" s="41">
        <f t="shared" si="547"/>
        <v>900.15999999995495</v>
      </c>
      <c r="L4955" t="str">
        <f t="shared" si="541"/>
        <v>848,60</v>
      </c>
      <c r="M4955" s="41">
        <f t="shared" si="542"/>
        <v>900.15999999995495</v>
      </c>
    </row>
    <row r="4956" spans="2:13" x14ac:dyDescent="0.2">
      <c r="B4956" s="41">
        <f t="shared" si="543"/>
        <v>10802.039999999459</v>
      </c>
      <c r="C4956" s="41">
        <f>Motor!$E$5</f>
        <v>1900</v>
      </c>
      <c r="D4956" s="41">
        <f>Motor!$E$6</f>
        <v>0</v>
      </c>
      <c r="E4956" s="41">
        <f t="shared" si="544"/>
        <v>12702.039999999459</v>
      </c>
      <c r="F4956" s="41">
        <f t="shared" si="545"/>
        <v>1058.5</v>
      </c>
      <c r="G4956" s="41">
        <f>IF(VLOOKUP(F4956,Constantes!$D$2:$E$11,2,TRUE)=0,+F4956,VLOOKUP(F4956,Constantes!$D$2:$E$11,2,TRUE))</f>
        <v>1097</v>
      </c>
      <c r="H4956" s="41">
        <f>ROUND(+Motor!$D$15*Iteración!G4956,2)</f>
        <v>51.56</v>
      </c>
      <c r="I4956" s="48">
        <f t="shared" si="546"/>
        <v>848.60999999995488</v>
      </c>
      <c r="J4956" s="41">
        <f t="shared" si="547"/>
        <v>900.16999999995494</v>
      </c>
      <c r="L4956" t="str">
        <f t="shared" si="541"/>
        <v>848,61</v>
      </c>
      <c r="M4956" s="41">
        <f t="shared" si="542"/>
        <v>900.16999999995494</v>
      </c>
    </row>
    <row r="4957" spans="2:13" x14ac:dyDescent="0.2">
      <c r="B4957" s="41">
        <f t="shared" si="543"/>
        <v>10802.15999999946</v>
      </c>
      <c r="C4957" s="41">
        <f>Motor!$E$5</f>
        <v>1900</v>
      </c>
      <c r="D4957" s="41">
        <f>Motor!$E$6</f>
        <v>0</v>
      </c>
      <c r="E4957" s="41">
        <f t="shared" si="544"/>
        <v>12702.15999999946</v>
      </c>
      <c r="F4957" s="41">
        <f t="shared" si="545"/>
        <v>1058.51</v>
      </c>
      <c r="G4957" s="41">
        <f>IF(VLOOKUP(F4957,Constantes!$D$2:$E$11,2,TRUE)=0,+F4957,VLOOKUP(F4957,Constantes!$D$2:$E$11,2,TRUE))</f>
        <v>1097</v>
      </c>
      <c r="H4957" s="41">
        <f>ROUND(+Motor!$D$15*Iteración!G4957,2)</f>
        <v>51.56</v>
      </c>
      <c r="I4957" s="48">
        <f t="shared" si="546"/>
        <v>848.61999999995487</v>
      </c>
      <c r="J4957" s="41">
        <f t="shared" si="547"/>
        <v>900.17999999995493</v>
      </c>
      <c r="L4957" t="str">
        <f t="shared" ref="L4957:L5020" si="548">TEXT(I4957,"0,00")</f>
        <v>848,62</v>
      </c>
      <c r="M4957" s="41">
        <f t="shared" ref="M4957:M5020" si="549">+J4957</f>
        <v>900.17999999995493</v>
      </c>
    </row>
    <row r="4958" spans="2:13" x14ac:dyDescent="0.2">
      <c r="B4958" s="41">
        <f t="shared" si="543"/>
        <v>10802.279999999459</v>
      </c>
      <c r="C4958" s="41">
        <f>Motor!$E$5</f>
        <v>1900</v>
      </c>
      <c r="D4958" s="41">
        <f>Motor!$E$6</f>
        <v>0</v>
      </c>
      <c r="E4958" s="41">
        <f t="shared" si="544"/>
        <v>12702.279999999459</v>
      </c>
      <c r="F4958" s="41">
        <f t="shared" si="545"/>
        <v>1058.52</v>
      </c>
      <c r="G4958" s="41">
        <f>IF(VLOOKUP(F4958,Constantes!$D$2:$E$11,2,TRUE)=0,+F4958,VLOOKUP(F4958,Constantes!$D$2:$E$11,2,TRUE))</f>
        <v>1097</v>
      </c>
      <c r="H4958" s="41">
        <f>ROUND(+Motor!$D$15*Iteración!G4958,2)</f>
        <v>51.56</v>
      </c>
      <c r="I4958" s="48">
        <f t="shared" si="546"/>
        <v>848.62999999995486</v>
      </c>
      <c r="J4958" s="41">
        <f t="shared" si="547"/>
        <v>900.18999999995492</v>
      </c>
      <c r="L4958" t="str">
        <f t="shared" si="548"/>
        <v>848,63</v>
      </c>
      <c r="M4958" s="41">
        <f t="shared" si="549"/>
        <v>900.18999999995492</v>
      </c>
    </row>
    <row r="4959" spans="2:13" x14ac:dyDescent="0.2">
      <c r="B4959" s="41">
        <f t="shared" si="543"/>
        <v>10802.399999999459</v>
      </c>
      <c r="C4959" s="41">
        <f>Motor!$E$5</f>
        <v>1900</v>
      </c>
      <c r="D4959" s="41">
        <f>Motor!$E$6</f>
        <v>0</v>
      </c>
      <c r="E4959" s="41">
        <f t="shared" si="544"/>
        <v>12702.399999999459</v>
      </c>
      <c r="F4959" s="41">
        <f t="shared" si="545"/>
        <v>1058.53</v>
      </c>
      <c r="G4959" s="41">
        <f>IF(VLOOKUP(F4959,Constantes!$D$2:$E$11,2,TRUE)=0,+F4959,VLOOKUP(F4959,Constantes!$D$2:$E$11,2,TRUE))</f>
        <v>1097</v>
      </c>
      <c r="H4959" s="41">
        <f>ROUND(+Motor!$D$15*Iteración!G4959,2)</f>
        <v>51.56</v>
      </c>
      <c r="I4959" s="48">
        <f t="shared" si="546"/>
        <v>848.63999999995485</v>
      </c>
      <c r="J4959" s="41">
        <f t="shared" si="547"/>
        <v>900.19999999995491</v>
      </c>
      <c r="L4959" t="str">
        <f t="shared" si="548"/>
        <v>848,64</v>
      </c>
      <c r="M4959" s="41">
        <f t="shared" si="549"/>
        <v>900.19999999995491</v>
      </c>
    </row>
    <row r="4960" spans="2:13" x14ac:dyDescent="0.2">
      <c r="B4960" s="41">
        <f t="shared" si="543"/>
        <v>10802.519999999458</v>
      </c>
      <c r="C4960" s="41">
        <f>Motor!$E$5</f>
        <v>1900</v>
      </c>
      <c r="D4960" s="41">
        <f>Motor!$E$6</f>
        <v>0</v>
      </c>
      <c r="E4960" s="41">
        <f t="shared" si="544"/>
        <v>12702.519999999458</v>
      </c>
      <c r="F4960" s="41">
        <f t="shared" si="545"/>
        <v>1058.54</v>
      </c>
      <c r="G4960" s="41">
        <f>IF(VLOOKUP(F4960,Constantes!$D$2:$E$11,2,TRUE)=0,+F4960,VLOOKUP(F4960,Constantes!$D$2:$E$11,2,TRUE))</f>
        <v>1097</v>
      </c>
      <c r="H4960" s="41">
        <f>ROUND(+Motor!$D$15*Iteración!G4960,2)</f>
        <v>51.56</v>
      </c>
      <c r="I4960" s="48">
        <f t="shared" si="546"/>
        <v>848.64999999995484</v>
      </c>
      <c r="J4960" s="41">
        <f t="shared" si="547"/>
        <v>900.2099999999549</v>
      </c>
      <c r="L4960" t="str">
        <f t="shared" si="548"/>
        <v>848,65</v>
      </c>
      <c r="M4960" s="41">
        <f t="shared" si="549"/>
        <v>900.2099999999549</v>
      </c>
    </row>
    <row r="4961" spans="2:13" x14ac:dyDescent="0.2">
      <c r="B4961" s="41">
        <f t="shared" si="543"/>
        <v>10802.639999999459</v>
      </c>
      <c r="C4961" s="41">
        <f>Motor!$E$5</f>
        <v>1900</v>
      </c>
      <c r="D4961" s="41">
        <f>Motor!$E$6</f>
        <v>0</v>
      </c>
      <c r="E4961" s="41">
        <f t="shared" si="544"/>
        <v>12702.639999999459</v>
      </c>
      <c r="F4961" s="41">
        <f t="shared" si="545"/>
        <v>1058.55</v>
      </c>
      <c r="G4961" s="41">
        <f>IF(VLOOKUP(F4961,Constantes!$D$2:$E$11,2,TRUE)=0,+F4961,VLOOKUP(F4961,Constantes!$D$2:$E$11,2,TRUE))</f>
        <v>1097</v>
      </c>
      <c r="H4961" s="41">
        <f>ROUND(+Motor!$D$15*Iteración!G4961,2)</f>
        <v>51.56</v>
      </c>
      <c r="I4961" s="48">
        <f t="shared" si="546"/>
        <v>848.65999999995483</v>
      </c>
      <c r="J4961" s="41">
        <f t="shared" si="547"/>
        <v>900.21999999995489</v>
      </c>
      <c r="L4961" t="str">
        <f t="shared" si="548"/>
        <v>848,66</v>
      </c>
      <c r="M4961" s="41">
        <f t="shared" si="549"/>
        <v>900.21999999995489</v>
      </c>
    </row>
    <row r="4962" spans="2:13" x14ac:dyDescent="0.2">
      <c r="B4962" s="41">
        <f t="shared" si="543"/>
        <v>10802.759999999458</v>
      </c>
      <c r="C4962" s="41">
        <f>Motor!$E$5</f>
        <v>1900</v>
      </c>
      <c r="D4962" s="41">
        <f>Motor!$E$6</f>
        <v>0</v>
      </c>
      <c r="E4962" s="41">
        <f t="shared" si="544"/>
        <v>12702.759999999458</v>
      </c>
      <c r="F4962" s="41">
        <f t="shared" si="545"/>
        <v>1058.56</v>
      </c>
      <c r="G4962" s="41">
        <f>IF(VLOOKUP(F4962,Constantes!$D$2:$E$11,2,TRUE)=0,+F4962,VLOOKUP(F4962,Constantes!$D$2:$E$11,2,TRUE))</f>
        <v>1097</v>
      </c>
      <c r="H4962" s="41">
        <f>ROUND(+Motor!$D$15*Iteración!G4962,2)</f>
        <v>51.56</v>
      </c>
      <c r="I4962" s="48">
        <f t="shared" si="546"/>
        <v>848.66999999995483</v>
      </c>
      <c r="J4962" s="41">
        <f t="shared" si="547"/>
        <v>900.22999999995488</v>
      </c>
      <c r="L4962" t="str">
        <f t="shared" si="548"/>
        <v>848,67</v>
      </c>
      <c r="M4962" s="41">
        <f t="shared" si="549"/>
        <v>900.22999999995488</v>
      </c>
    </row>
    <row r="4963" spans="2:13" x14ac:dyDescent="0.2">
      <c r="B4963" s="41">
        <f t="shared" si="543"/>
        <v>10802.879999999459</v>
      </c>
      <c r="C4963" s="41">
        <f>Motor!$E$5</f>
        <v>1900</v>
      </c>
      <c r="D4963" s="41">
        <f>Motor!$E$6</f>
        <v>0</v>
      </c>
      <c r="E4963" s="41">
        <f t="shared" si="544"/>
        <v>12702.879999999459</v>
      </c>
      <c r="F4963" s="41">
        <f t="shared" si="545"/>
        <v>1058.57</v>
      </c>
      <c r="G4963" s="41">
        <f>IF(VLOOKUP(F4963,Constantes!$D$2:$E$11,2,TRUE)=0,+F4963,VLOOKUP(F4963,Constantes!$D$2:$E$11,2,TRUE))</f>
        <v>1097</v>
      </c>
      <c r="H4963" s="41">
        <f>ROUND(+Motor!$D$15*Iteración!G4963,2)</f>
        <v>51.56</v>
      </c>
      <c r="I4963" s="48">
        <f t="shared" si="546"/>
        <v>848.67999999995482</v>
      </c>
      <c r="J4963" s="41">
        <f t="shared" si="547"/>
        <v>900.23999999995488</v>
      </c>
      <c r="L4963" t="str">
        <f t="shared" si="548"/>
        <v>848,68</v>
      </c>
      <c r="M4963" s="41">
        <f t="shared" si="549"/>
        <v>900.23999999995488</v>
      </c>
    </row>
    <row r="4964" spans="2:13" x14ac:dyDescent="0.2">
      <c r="B4964" s="41">
        <f t="shared" si="543"/>
        <v>10802.999999999458</v>
      </c>
      <c r="C4964" s="41">
        <f>Motor!$E$5</f>
        <v>1900</v>
      </c>
      <c r="D4964" s="41">
        <f>Motor!$E$6</f>
        <v>0</v>
      </c>
      <c r="E4964" s="41">
        <f t="shared" si="544"/>
        <v>12702.999999999458</v>
      </c>
      <c r="F4964" s="41">
        <f t="shared" si="545"/>
        <v>1058.58</v>
      </c>
      <c r="G4964" s="41">
        <f>IF(VLOOKUP(F4964,Constantes!$D$2:$E$11,2,TRUE)=0,+F4964,VLOOKUP(F4964,Constantes!$D$2:$E$11,2,TRUE))</f>
        <v>1097</v>
      </c>
      <c r="H4964" s="41">
        <f>ROUND(+Motor!$D$15*Iteración!G4964,2)</f>
        <v>51.56</v>
      </c>
      <c r="I4964" s="48">
        <f t="shared" si="546"/>
        <v>848.68999999995481</v>
      </c>
      <c r="J4964" s="41">
        <f t="shared" si="547"/>
        <v>900.24999999995487</v>
      </c>
      <c r="L4964" t="str">
        <f t="shared" si="548"/>
        <v>848,69</v>
      </c>
      <c r="M4964" s="41">
        <f t="shared" si="549"/>
        <v>900.24999999995487</v>
      </c>
    </row>
    <row r="4965" spans="2:13" x14ac:dyDescent="0.2">
      <c r="B4965" s="41">
        <f t="shared" si="543"/>
        <v>10803.119999999459</v>
      </c>
      <c r="C4965" s="41">
        <f>Motor!$E$5</f>
        <v>1900</v>
      </c>
      <c r="D4965" s="41">
        <f>Motor!$E$6</f>
        <v>0</v>
      </c>
      <c r="E4965" s="41">
        <f t="shared" si="544"/>
        <v>12703.119999999459</v>
      </c>
      <c r="F4965" s="41">
        <f t="shared" si="545"/>
        <v>1058.5899999999999</v>
      </c>
      <c r="G4965" s="41">
        <f>IF(VLOOKUP(F4965,Constantes!$D$2:$E$11,2,TRUE)=0,+F4965,VLOOKUP(F4965,Constantes!$D$2:$E$11,2,TRUE))</f>
        <v>1097</v>
      </c>
      <c r="H4965" s="41">
        <f>ROUND(+Motor!$D$15*Iteración!G4965,2)</f>
        <v>51.56</v>
      </c>
      <c r="I4965" s="48">
        <f t="shared" si="546"/>
        <v>848.6999999999548</v>
      </c>
      <c r="J4965" s="41">
        <f t="shared" si="547"/>
        <v>900.25999999995486</v>
      </c>
      <c r="L4965" t="str">
        <f t="shared" si="548"/>
        <v>848,70</v>
      </c>
      <c r="M4965" s="41">
        <f t="shared" si="549"/>
        <v>900.25999999995486</v>
      </c>
    </row>
    <row r="4966" spans="2:13" x14ac:dyDescent="0.2">
      <c r="B4966" s="41">
        <f t="shared" si="543"/>
        <v>10803.239999999458</v>
      </c>
      <c r="C4966" s="41">
        <f>Motor!$E$5</f>
        <v>1900</v>
      </c>
      <c r="D4966" s="41">
        <f>Motor!$E$6</f>
        <v>0</v>
      </c>
      <c r="E4966" s="41">
        <f t="shared" si="544"/>
        <v>12703.239999999458</v>
      </c>
      <c r="F4966" s="41">
        <f t="shared" si="545"/>
        <v>1058.5999999999999</v>
      </c>
      <c r="G4966" s="41">
        <f>IF(VLOOKUP(F4966,Constantes!$D$2:$E$11,2,TRUE)=0,+F4966,VLOOKUP(F4966,Constantes!$D$2:$E$11,2,TRUE))</f>
        <v>1097</v>
      </c>
      <c r="H4966" s="41">
        <f>ROUND(+Motor!$D$15*Iteración!G4966,2)</f>
        <v>51.56</v>
      </c>
      <c r="I4966" s="48">
        <f t="shared" si="546"/>
        <v>848.70999999995479</v>
      </c>
      <c r="J4966" s="41">
        <f t="shared" si="547"/>
        <v>900.26999999995485</v>
      </c>
      <c r="L4966" t="str">
        <f t="shared" si="548"/>
        <v>848,71</v>
      </c>
      <c r="M4966" s="41">
        <f t="shared" si="549"/>
        <v>900.26999999995485</v>
      </c>
    </row>
    <row r="4967" spans="2:13" x14ac:dyDescent="0.2">
      <c r="B4967" s="41">
        <f t="shared" si="543"/>
        <v>10803.359999999459</v>
      </c>
      <c r="C4967" s="41">
        <f>Motor!$E$5</f>
        <v>1900</v>
      </c>
      <c r="D4967" s="41">
        <f>Motor!$E$6</f>
        <v>0</v>
      </c>
      <c r="E4967" s="41">
        <f t="shared" si="544"/>
        <v>12703.359999999459</v>
      </c>
      <c r="F4967" s="41">
        <f t="shared" si="545"/>
        <v>1058.6099999999999</v>
      </c>
      <c r="G4967" s="41">
        <f>IF(VLOOKUP(F4967,Constantes!$D$2:$E$11,2,TRUE)=0,+F4967,VLOOKUP(F4967,Constantes!$D$2:$E$11,2,TRUE))</f>
        <v>1097</v>
      </c>
      <c r="H4967" s="41">
        <f>ROUND(+Motor!$D$15*Iteración!G4967,2)</f>
        <v>51.56</v>
      </c>
      <c r="I4967" s="48">
        <f t="shared" si="546"/>
        <v>848.71999999995478</v>
      </c>
      <c r="J4967" s="41">
        <f t="shared" si="547"/>
        <v>900.27999999995484</v>
      </c>
      <c r="L4967" t="str">
        <f t="shared" si="548"/>
        <v>848,72</v>
      </c>
      <c r="M4967" s="41">
        <f t="shared" si="549"/>
        <v>900.27999999995484</v>
      </c>
    </row>
    <row r="4968" spans="2:13" x14ac:dyDescent="0.2">
      <c r="B4968" s="41">
        <f t="shared" si="543"/>
        <v>10803.479999999458</v>
      </c>
      <c r="C4968" s="41">
        <f>Motor!$E$5</f>
        <v>1900</v>
      </c>
      <c r="D4968" s="41">
        <f>Motor!$E$6</f>
        <v>0</v>
      </c>
      <c r="E4968" s="41">
        <f t="shared" si="544"/>
        <v>12703.479999999458</v>
      </c>
      <c r="F4968" s="41">
        <f t="shared" si="545"/>
        <v>1058.6199999999999</v>
      </c>
      <c r="G4968" s="41">
        <f>IF(VLOOKUP(F4968,Constantes!$D$2:$E$11,2,TRUE)=0,+F4968,VLOOKUP(F4968,Constantes!$D$2:$E$11,2,TRUE))</f>
        <v>1097</v>
      </c>
      <c r="H4968" s="41">
        <f>ROUND(+Motor!$D$15*Iteración!G4968,2)</f>
        <v>51.56</v>
      </c>
      <c r="I4968" s="48">
        <f t="shared" si="546"/>
        <v>848.72999999995477</v>
      </c>
      <c r="J4968" s="41">
        <f t="shared" si="547"/>
        <v>900.28999999995483</v>
      </c>
      <c r="L4968" t="str">
        <f t="shared" si="548"/>
        <v>848,73</v>
      </c>
      <c r="M4968" s="41">
        <f t="shared" si="549"/>
        <v>900.28999999995483</v>
      </c>
    </row>
    <row r="4969" spans="2:13" x14ac:dyDescent="0.2">
      <c r="B4969" s="41">
        <f t="shared" si="543"/>
        <v>10803.599999999458</v>
      </c>
      <c r="C4969" s="41">
        <f>Motor!$E$5</f>
        <v>1900</v>
      </c>
      <c r="D4969" s="41">
        <f>Motor!$E$6</f>
        <v>0</v>
      </c>
      <c r="E4969" s="41">
        <f t="shared" si="544"/>
        <v>12703.599999999458</v>
      </c>
      <c r="F4969" s="41">
        <f t="shared" si="545"/>
        <v>1058.6300000000001</v>
      </c>
      <c r="G4969" s="41">
        <f>IF(VLOOKUP(F4969,Constantes!$D$2:$E$11,2,TRUE)=0,+F4969,VLOOKUP(F4969,Constantes!$D$2:$E$11,2,TRUE))</f>
        <v>1097</v>
      </c>
      <c r="H4969" s="41">
        <f>ROUND(+Motor!$D$15*Iteración!G4969,2)</f>
        <v>51.56</v>
      </c>
      <c r="I4969" s="48">
        <f t="shared" si="546"/>
        <v>848.73999999995476</v>
      </c>
      <c r="J4969" s="41">
        <f t="shared" si="547"/>
        <v>900.29999999995482</v>
      </c>
      <c r="L4969" t="str">
        <f t="shared" si="548"/>
        <v>848,74</v>
      </c>
      <c r="M4969" s="41">
        <f t="shared" si="549"/>
        <v>900.29999999995482</v>
      </c>
    </row>
    <row r="4970" spans="2:13" x14ac:dyDescent="0.2">
      <c r="B4970" s="41">
        <f t="shared" si="543"/>
        <v>10803.719999999457</v>
      </c>
      <c r="C4970" s="41">
        <f>Motor!$E$5</f>
        <v>1900</v>
      </c>
      <c r="D4970" s="41">
        <f>Motor!$E$6</f>
        <v>0</v>
      </c>
      <c r="E4970" s="41">
        <f t="shared" si="544"/>
        <v>12703.719999999457</v>
      </c>
      <c r="F4970" s="41">
        <f t="shared" si="545"/>
        <v>1058.6400000000001</v>
      </c>
      <c r="G4970" s="41">
        <f>IF(VLOOKUP(F4970,Constantes!$D$2:$E$11,2,TRUE)=0,+F4970,VLOOKUP(F4970,Constantes!$D$2:$E$11,2,TRUE))</f>
        <v>1097</v>
      </c>
      <c r="H4970" s="41">
        <f>ROUND(+Motor!$D$15*Iteración!G4970,2)</f>
        <v>51.56</v>
      </c>
      <c r="I4970" s="48">
        <f t="shared" si="546"/>
        <v>848.74999999995475</v>
      </c>
      <c r="J4970" s="41">
        <f t="shared" si="547"/>
        <v>900.30999999995481</v>
      </c>
      <c r="L4970" t="str">
        <f t="shared" si="548"/>
        <v>848,75</v>
      </c>
      <c r="M4970" s="41">
        <f t="shared" si="549"/>
        <v>900.30999999995481</v>
      </c>
    </row>
    <row r="4971" spans="2:13" x14ac:dyDescent="0.2">
      <c r="B4971" s="41">
        <f t="shared" si="543"/>
        <v>10803.839999999458</v>
      </c>
      <c r="C4971" s="41">
        <f>Motor!$E$5</f>
        <v>1900</v>
      </c>
      <c r="D4971" s="41">
        <f>Motor!$E$6</f>
        <v>0</v>
      </c>
      <c r="E4971" s="41">
        <f t="shared" si="544"/>
        <v>12703.839999999458</v>
      </c>
      <c r="F4971" s="41">
        <f t="shared" si="545"/>
        <v>1058.6500000000001</v>
      </c>
      <c r="G4971" s="41">
        <f>IF(VLOOKUP(F4971,Constantes!$D$2:$E$11,2,TRUE)=0,+F4971,VLOOKUP(F4971,Constantes!$D$2:$E$11,2,TRUE))</f>
        <v>1097</v>
      </c>
      <c r="H4971" s="41">
        <f>ROUND(+Motor!$D$15*Iteración!G4971,2)</f>
        <v>51.56</v>
      </c>
      <c r="I4971" s="48">
        <f t="shared" si="546"/>
        <v>848.75999999995474</v>
      </c>
      <c r="J4971" s="41">
        <f t="shared" si="547"/>
        <v>900.3199999999548</v>
      </c>
      <c r="L4971" t="str">
        <f t="shared" si="548"/>
        <v>848,76</v>
      </c>
      <c r="M4971" s="41">
        <f t="shared" si="549"/>
        <v>900.3199999999548</v>
      </c>
    </row>
    <row r="4972" spans="2:13" x14ac:dyDescent="0.2">
      <c r="B4972" s="41">
        <f t="shared" si="543"/>
        <v>10803.959999999457</v>
      </c>
      <c r="C4972" s="41">
        <f>Motor!$E$5</f>
        <v>1900</v>
      </c>
      <c r="D4972" s="41">
        <f>Motor!$E$6</f>
        <v>0</v>
      </c>
      <c r="E4972" s="41">
        <f t="shared" si="544"/>
        <v>12703.959999999457</v>
      </c>
      <c r="F4972" s="41">
        <f t="shared" si="545"/>
        <v>1058.6600000000001</v>
      </c>
      <c r="G4972" s="41">
        <f>IF(VLOOKUP(F4972,Constantes!$D$2:$E$11,2,TRUE)=0,+F4972,VLOOKUP(F4972,Constantes!$D$2:$E$11,2,TRUE))</f>
        <v>1097</v>
      </c>
      <c r="H4972" s="41">
        <f>ROUND(+Motor!$D$15*Iteración!G4972,2)</f>
        <v>51.56</v>
      </c>
      <c r="I4972" s="48">
        <f t="shared" si="546"/>
        <v>848.76999999995473</v>
      </c>
      <c r="J4972" s="41">
        <f t="shared" si="547"/>
        <v>900.32999999995479</v>
      </c>
      <c r="L4972" t="str">
        <f t="shared" si="548"/>
        <v>848,77</v>
      </c>
      <c r="M4972" s="41">
        <f t="shared" si="549"/>
        <v>900.32999999995479</v>
      </c>
    </row>
    <row r="4973" spans="2:13" x14ac:dyDescent="0.2">
      <c r="B4973" s="41">
        <f t="shared" si="543"/>
        <v>10804.079999999458</v>
      </c>
      <c r="C4973" s="41">
        <f>Motor!$E$5</f>
        <v>1900</v>
      </c>
      <c r="D4973" s="41">
        <f>Motor!$E$6</f>
        <v>0</v>
      </c>
      <c r="E4973" s="41">
        <f t="shared" si="544"/>
        <v>12704.079999999458</v>
      </c>
      <c r="F4973" s="41">
        <f t="shared" si="545"/>
        <v>1058.67</v>
      </c>
      <c r="G4973" s="41">
        <f>IF(VLOOKUP(F4973,Constantes!$D$2:$E$11,2,TRUE)=0,+F4973,VLOOKUP(F4973,Constantes!$D$2:$E$11,2,TRUE))</f>
        <v>1097</v>
      </c>
      <c r="H4973" s="41">
        <f>ROUND(+Motor!$D$15*Iteración!G4973,2)</f>
        <v>51.56</v>
      </c>
      <c r="I4973" s="48">
        <f t="shared" si="546"/>
        <v>848.77999999995473</v>
      </c>
      <c r="J4973" s="41">
        <f t="shared" si="547"/>
        <v>900.33999999995478</v>
      </c>
      <c r="L4973" t="str">
        <f t="shared" si="548"/>
        <v>848,78</v>
      </c>
      <c r="M4973" s="41">
        <f t="shared" si="549"/>
        <v>900.33999999995478</v>
      </c>
    </row>
    <row r="4974" spans="2:13" x14ac:dyDescent="0.2">
      <c r="B4974" s="41">
        <f t="shared" si="543"/>
        <v>10804.199999999457</v>
      </c>
      <c r="C4974" s="41">
        <f>Motor!$E$5</f>
        <v>1900</v>
      </c>
      <c r="D4974" s="41">
        <f>Motor!$E$6</f>
        <v>0</v>
      </c>
      <c r="E4974" s="41">
        <f t="shared" si="544"/>
        <v>12704.199999999457</v>
      </c>
      <c r="F4974" s="41">
        <f t="shared" si="545"/>
        <v>1058.68</v>
      </c>
      <c r="G4974" s="41">
        <f>IF(VLOOKUP(F4974,Constantes!$D$2:$E$11,2,TRUE)=0,+F4974,VLOOKUP(F4974,Constantes!$D$2:$E$11,2,TRUE))</f>
        <v>1097</v>
      </c>
      <c r="H4974" s="41">
        <f>ROUND(+Motor!$D$15*Iteración!G4974,2)</f>
        <v>51.56</v>
      </c>
      <c r="I4974" s="48">
        <f t="shared" si="546"/>
        <v>848.78999999995472</v>
      </c>
      <c r="J4974" s="41">
        <f t="shared" si="547"/>
        <v>900.34999999995478</v>
      </c>
      <c r="L4974" t="str">
        <f t="shared" si="548"/>
        <v>848,79</v>
      </c>
      <c r="M4974" s="41">
        <f t="shared" si="549"/>
        <v>900.34999999995478</v>
      </c>
    </row>
    <row r="4975" spans="2:13" x14ac:dyDescent="0.2">
      <c r="B4975" s="41">
        <f t="shared" si="543"/>
        <v>10804.319999999458</v>
      </c>
      <c r="C4975" s="41">
        <f>Motor!$E$5</f>
        <v>1900</v>
      </c>
      <c r="D4975" s="41">
        <f>Motor!$E$6</f>
        <v>0</v>
      </c>
      <c r="E4975" s="41">
        <f t="shared" si="544"/>
        <v>12704.319999999458</v>
      </c>
      <c r="F4975" s="41">
        <f t="shared" si="545"/>
        <v>1058.69</v>
      </c>
      <c r="G4975" s="41">
        <f>IF(VLOOKUP(F4975,Constantes!$D$2:$E$11,2,TRUE)=0,+F4975,VLOOKUP(F4975,Constantes!$D$2:$E$11,2,TRUE))</f>
        <v>1097</v>
      </c>
      <c r="H4975" s="41">
        <f>ROUND(+Motor!$D$15*Iteración!G4975,2)</f>
        <v>51.56</v>
      </c>
      <c r="I4975" s="48">
        <f t="shared" si="546"/>
        <v>848.79999999995471</v>
      </c>
      <c r="J4975" s="41">
        <f t="shared" si="547"/>
        <v>900.35999999995477</v>
      </c>
      <c r="L4975" t="str">
        <f t="shared" si="548"/>
        <v>848,80</v>
      </c>
      <c r="M4975" s="41">
        <f t="shared" si="549"/>
        <v>900.35999999995477</v>
      </c>
    </row>
    <row r="4976" spans="2:13" x14ac:dyDescent="0.2">
      <c r="B4976" s="41">
        <f t="shared" si="543"/>
        <v>10804.439999999457</v>
      </c>
      <c r="C4976" s="41">
        <f>Motor!$E$5</f>
        <v>1900</v>
      </c>
      <c r="D4976" s="41">
        <f>Motor!$E$6</f>
        <v>0</v>
      </c>
      <c r="E4976" s="41">
        <f t="shared" si="544"/>
        <v>12704.439999999457</v>
      </c>
      <c r="F4976" s="41">
        <f t="shared" si="545"/>
        <v>1058.7</v>
      </c>
      <c r="G4976" s="41">
        <f>IF(VLOOKUP(F4976,Constantes!$D$2:$E$11,2,TRUE)=0,+F4976,VLOOKUP(F4976,Constantes!$D$2:$E$11,2,TRUE))</f>
        <v>1097</v>
      </c>
      <c r="H4976" s="41">
        <f>ROUND(+Motor!$D$15*Iteración!G4976,2)</f>
        <v>51.56</v>
      </c>
      <c r="I4976" s="48">
        <f t="shared" si="546"/>
        <v>848.8099999999547</v>
      </c>
      <c r="J4976" s="41">
        <f t="shared" si="547"/>
        <v>900.36999999995476</v>
      </c>
      <c r="L4976" t="str">
        <f t="shared" si="548"/>
        <v>848,81</v>
      </c>
      <c r="M4976" s="41">
        <f t="shared" si="549"/>
        <v>900.36999999995476</v>
      </c>
    </row>
    <row r="4977" spans="2:13" x14ac:dyDescent="0.2">
      <c r="B4977" s="41">
        <f t="shared" si="543"/>
        <v>10804.559999999457</v>
      </c>
      <c r="C4977" s="41">
        <f>Motor!$E$5</f>
        <v>1900</v>
      </c>
      <c r="D4977" s="41">
        <f>Motor!$E$6</f>
        <v>0</v>
      </c>
      <c r="E4977" s="41">
        <f t="shared" si="544"/>
        <v>12704.559999999457</v>
      </c>
      <c r="F4977" s="41">
        <f t="shared" si="545"/>
        <v>1058.71</v>
      </c>
      <c r="G4977" s="41">
        <f>IF(VLOOKUP(F4977,Constantes!$D$2:$E$11,2,TRUE)=0,+F4977,VLOOKUP(F4977,Constantes!$D$2:$E$11,2,TRUE))</f>
        <v>1097</v>
      </c>
      <c r="H4977" s="41">
        <f>ROUND(+Motor!$D$15*Iteración!G4977,2)</f>
        <v>51.56</v>
      </c>
      <c r="I4977" s="48">
        <f t="shared" si="546"/>
        <v>848.81999999995469</v>
      </c>
      <c r="J4977" s="41">
        <f t="shared" si="547"/>
        <v>900.37999999995475</v>
      </c>
      <c r="L4977" t="str">
        <f t="shared" si="548"/>
        <v>848,82</v>
      </c>
      <c r="M4977" s="41">
        <f t="shared" si="549"/>
        <v>900.37999999995475</v>
      </c>
    </row>
    <row r="4978" spans="2:13" x14ac:dyDescent="0.2">
      <c r="B4978" s="41">
        <f t="shared" si="543"/>
        <v>10804.679999999456</v>
      </c>
      <c r="C4978" s="41">
        <f>Motor!$E$5</f>
        <v>1900</v>
      </c>
      <c r="D4978" s="41">
        <f>Motor!$E$6</f>
        <v>0</v>
      </c>
      <c r="E4978" s="41">
        <f t="shared" si="544"/>
        <v>12704.679999999456</v>
      </c>
      <c r="F4978" s="41">
        <f t="shared" si="545"/>
        <v>1058.72</v>
      </c>
      <c r="G4978" s="41">
        <f>IF(VLOOKUP(F4978,Constantes!$D$2:$E$11,2,TRUE)=0,+F4978,VLOOKUP(F4978,Constantes!$D$2:$E$11,2,TRUE))</f>
        <v>1097</v>
      </c>
      <c r="H4978" s="41">
        <f>ROUND(+Motor!$D$15*Iteración!G4978,2)</f>
        <v>51.56</v>
      </c>
      <c r="I4978" s="48">
        <f t="shared" si="546"/>
        <v>848.82999999995468</v>
      </c>
      <c r="J4978" s="41">
        <f t="shared" si="547"/>
        <v>900.38999999995474</v>
      </c>
      <c r="L4978" t="str">
        <f t="shared" si="548"/>
        <v>848,83</v>
      </c>
      <c r="M4978" s="41">
        <f t="shared" si="549"/>
        <v>900.38999999995474</v>
      </c>
    </row>
    <row r="4979" spans="2:13" x14ac:dyDescent="0.2">
      <c r="B4979" s="41">
        <f t="shared" si="543"/>
        <v>10804.799999999457</v>
      </c>
      <c r="C4979" s="41">
        <f>Motor!$E$5</f>
        <v>1900</v>
      </c>
      <c r="D4979" s="41">
        <f>Motor!$E$6</f>
        <v>0</v>
      </c>
      <c r="E4979" s="41">
        <f t="shared" si="544"/>
        <v>12704.799999999457</v>
      </c>
      <c r="F4979" s="41">
        <f t="shared" si="545"/>
        <v>1058.73</v>
      </c>
      <c r="G4979" s="41">
        <f>IF(VLOOKUP(F4979,Constantes!$D$2:$E$11,2,TRUE)=0,+F4979,VLOOKUP(F4979,Constantes!$D$2:$E$11,2,TRUE))</f>
        <v>1097</v>
      </c>
      <c r="H4979" s="41">
        <f>ROUND(+Motor!$D$15*Iteración!G4979,2)</f>
        <v>51.56</v>
      </c>
      <c r="I4979" s="48">
        <f t="shared" si="546"/>
        <v>848.83999999995467</v>
      </c>
      <c r="J4979" s="41">
        <f t="shared" si="547"/>
        <v>900.39999999995473</v>
      </c>
      <c r="L4979" t="str">
        <f t="shared" si="548"/>
        <v>848,84</v>
      </c>
      <c r="M4979" s="41">
        <f t="shared" si="549"/>
        <v>900.39999999995473</v>
      </c>
    </row>
    <row r="4980" spans="2:13" x14ac:dyDescent="0.2">
      <c r="B4980" s="41">
        <f t="shared" si="543"/>
        <v>10804.919999999456</v>
      </c>
      <c r="C4980" s="41">
        <f>Motor!$E$5</f>
        <v>1900</v>
      </c>
      <c r="D4980" s="41">
        <f>Motor!$E$6</f>
        <v>0</v>
      </c>
      <c r="E4980" s="41">
        <f t="shared" si="544"/>
        <v>12704.919999999456</v>
      </c>
      <c r="F4980" s="41">
        <f t="shared" si="545"/>
        <v>1058.74</v>
      </c>
      <c r="G4980" s="41">
        <f>IF(VLOOKUP(F4980,Constantes!$D$2:$E$11,2,TRUE)=0,+F4980,VLOOKUP(F4980,Constantes!$D$2:$E$11,2,TRUE))</f>
        <v>1097</v>
      </c>
      <c r="H4980" s="41">
        <f>ROUND(+Motor!$D$15*Iteración!G4980,2)</f>
        <v>51.56</v>
      </c>
      <c r="I4980" s="48">
        <f t="shared" si="546"/>
        <v>848.84999999995466</v>
      </c>
      <c r="J4980" s="41">
        <f t="shared" si="547"/>
        <v>900.40999999995472</v>
      </c>
      <c r="L4980" t="str">
        <f t="shared" si="548"/>
        <v>848,85</v>
      </c>
      <c r="M4980" s="41">
        <f t="shared" si="549"/>
        <v>900.40999999995472</v>
      </c>
    </row>
    <row r="4981" spans="2:13" x14ac:dyDescent="0.2">
      <c r="B4981" s="41">
        <f t="shared" si="543"/>
        <v>10805.039999999457</v>
      </c>
      <c r="C4981" s="41">
        <f>Motor!$E$5</f>
        <v>1900</v>
      </c>
      <c r="D4981" s="41">
        <f>Motor!$E$6</f>
        <v>0</v>
      </c>
      <c r="E4981" s="41">
        <f t="shared" si="544"/>
        <v>12705.039999999457</v>
      </c>
      <c r="F4981" s="41">
        <f t="shared" si="545"/>
        <v>1058.75</v>
      </c>
      <c r="G4981" s="41">
        <f>IF(VLOOKUP(F4981,Constantes!$D$2:$E$11,2,TRUE)=0,+F4981,VLOOKUP(F4981,Constantes!$D$2:$E$11,2,TRUE))</f>
        <v>1097</v>
      </c>
      <c r="H4981" s="41">
        <f>ROUND(+Motor!$D$15*Iteración!G4981,2)</f>
        <v>51.56</v>
      </c>
      <c r="I4981" s="48">
        <f t="shared" si="546"/>
        <v>848.85999999995465</v>
      </c>
      <c r="J4981" s="41">
        <f t="shared" si="547"/>
        <v>900.41999999995471</v>
      </c>
      <c r="L4981" t="str">
        <f t="shared" si="548"/>
        <v>848,86</v>
      </c>
      <c r="M4981" s="41">
        <f t="shared" si="549"/>
        <v>900.41999999995471</v>
      </c>
    </row>
    <row r="4982" spans="2:13" x14ac:dyDescent="0.2">
      <c r="B4982" s="41">
        <f t="shared" si="543"/>
        <v>10805.159999999456</v>
      </c>
      <c r="C4982" s="41">
        <f>Motor!$E$5</f>
        <v>1900</v>
      </c>
      <c r="D4982" s="41">
        <f>Motor!$E$6</f>
        <v>0</v>
      </c>
      <c r="E4982" s="41">
        <f t="shared" si="544"/>
        <v>12705.159999999456</v>
      </c>
      <c r="F4982" s="41">
        <f t="shared" si="545"/>
        <v>1058.76</v>
      </c>
      <c r="G4982" s="41">
        <f>IF(VLOOKUP(F4982,Constantes!$D$2:$E$11,2,TRUE)=0,+F4982,VLOOKUP(F4982,Constantes!$D$2:$E$11,2,TRUE))</f>
        <v>1097</v>
      </c>
      <c r="H4982" s="41">
        <f>ROUND(+Motor!$D$15*Iteración!G4982,2)</f>
        <v>51.56</v>
      </c>
      <c r="I4982" s="48">
        <f t="shared" si="546"/>
        <v>848.86999999995464</v>
      </c>
      <c r="J4982" s="41">
        <f t="shared" si="547"/>
        <v>900.4299999999547</v>
      </c>
      <c r="L4982" t="str">
        <f t="shared" si="548"/>
        <v>848,87</v>
      </c>
      <c r="M4982" s="41">
        <f t="shared" si="549"/>
        <v>900.4299999999547</v>
      </c>
    </row>
    <row r="4983" spans="2:13" x14ac:dyDescent="0.2">
      <c r="B4983" s="41">
        <f t="shared" si="543"/>
        <v>10805.279999999457</v>
      </c>
      <c r="C4983" s="41">
        <f>Motor!$E$5</f>
        <v>1900</v>
      </c>
      <c r="D4983" s="41">
        <f>Motor!$E$6</f>
        <v>0</v>
      </c>
      <c r="E4983" s="41">
        <f t="shared" si="544"/>
        <v>12705.279999999457</v>
      </c>
      <c r="F4983" s="41">
        <f t="shared" si="545"/>
        <v>1058.77</v>
      </c>
      <c r="G4983" s="41">
        <f>IF(VLOOKUP(F4983,Constantes!$D$2:$E$11,2,TRUE)=0,+F4983,VLOOKUP(F4983,Constantes!$D$2:$E$11,2,TRUE))</f>
        <v>1097</v>
      </c>
      <c r="H4983" s="41">
        <f>ROUND(+Motor!$D$15*Iteración!G4983,2)</f>
        <v>51.56</v>
      </c>
      <c r="I4983" s="48">
        <f t="shared" si="546"/>
        <v>848.87999999995463</v>
      </c>
      <c r="J4983" s="41">
        <f t="shared" si="547"/>
        <v>900.43999999995469</v>
      </c>
      <c r="L4983" t="str">
        <f t="shared" si="548"/>
        <v>848,88</v>
      </c>
      <c r="M4983" s="41">
        <f t="shared" si="549"/>
        <v>900.43999999995469</v>
      </c>
    </row>
    <row r="4984" spans="2:13" x14ac:dyDescent="0.2">
      <c r="B4984" s="41">
        <f t="shared" si="543"/>
        <v>10805.399999999456</v>
      </c>
      <c r="C4984" s="41">
        <f>Motor!$E$5</f>
        <v>1900</v>
      </c>
      <c r="D4984" s="41">
        <f>Motor!$E$6</f>
        <v>0</v>
      </c>
      <c r="E4984" s="41">
        <f t="shared" si="544"/>
        <v>12705.399999999456</v>
      </c>
      <c r="F4984" s="41">
        <f t="shared" si="545"/>
        <v>1058.78</v>
      </c>
      <c r="G4984" s="41">
        <f>IF(VLOOKUP(F4984,Constantes!$D$2:$E$11,2,TRUE)=0,+F4984,VLOOKUP(F4984,Constantes!$D$2:$E$11,2,TRUE))</f>
        <v>1097</v>
      </c>
      <c r="H4984" s="41">
        <f>ROUND(+Motor!$D$15*Iteración!G4984,2)</f>
        <v>51.56</v>
      </c>
      <c r="I4984" s="48">
        <f t="shared" si="546"/>
        <v>848.88999999995463</v>
      </c>
      <c r="J4984" s="41">
        <f t="shared" si="547"/>
        <v>900.44999999995468</v>
      </c>
      <c r="L4984" t="str">
        <f t="shared" si="548"/>
        <v>848,89</v>
      </c>
      <c r="M4984" s="41">
        <f t="shared" si="549"/>
        <v>900.44999999995468</v>
      </c>
    </row>
    <row r="4985" spans="2:13" x14ac:dyDescent="0.2">
      <c r="B4985" s="41">
        <f t="shared" si="543"/>
        <v>10805.519999999457</v>
      </c>
      <c r="C4985" s="41">
        <f>Motor!$E$5</f>
        <v>1900</v>
      </c>
      <c r="D4985" s="41">
        <f>Motor!$E$6</f>
        <v>0</v>
      </c>
      <c r="E4985" s="41">
        <f t="shared" si="544"/>
        <v>12705.519999999457</v>
      </c>
      <c r="F4985" s="41">
        <f t="shared" si="545"/>
        <v>1058.79</v>
      </c>
      <c r="G4985" s="41">
        <f>IF(VLOOKUP(F4985,Constantes!$D$2:$E$11,2,TRUE)=0,+F4985,VLOOKUP(F4985,Constantes!$D$2:$E$11,2,TRUE))</f>
        <v>1097</v>
      </c>
      <c r="H4985" s="41">
        <f>ROUND(+Motor!$D$15*Iteración!G4985,2)</f>
        <v>51.56</v>
      </c>
      <c r="I4985" s="48">
        <f t="shared" si="546"/>
        <v>848.89999999995462</v>
      </c>
      <c r="J4985" s="41">
        <f t="shared" si="547"/>
        <v>900.45999999995468</v>
      </c>
      <c r="L4985" t="str">
        <f t="shared" si="548"/>
        <v>848,90</v>
      </c>
      <c r="M4985" s="41">
        <f t="shared" si="549"/>
        <v>900.45999999995468</v>
      </c>
    </row>
    <row r="4986" spans="2:13" x14ac:dyDescent="0.2">
      <c r="B4986" s="41">
        <f t="shared" si="543"/>
        <v>10805.639999999456</v>
      </c>
      <c r="C4986" s="41">
        <f>Motor!$E$5</f>
        <v>1900</v>
      </c>
      <c r="D4986" s="41">
        <f>Motor!$E$6</f>
        <v>0</v>
      </c>
      <c r="E4986" s="41">
        <f t="shared" si="544"/>
        <v>12705.639999999456</v>
      </c>
      <c r="F4986" s="41">
        <f t="shared" si="545"/>
        <v>1058.8</v>
      </c>
      <c r="G4986" s="41">
        <f>IF(VLOOKUP(F4986,Constantes!$D$2:$E$11,2,TRUE)=0,+F4986,VLOOKUP(F4986,Constantes!$D$2:$E$11,2,TRUE))</f>
        <v>1097</v>
      </c>
      <c r="H4986" s="41">
        <f>ROUND(+Motor!$D$15*Iteración!G4986,2)</f>
        <v>51.56</v>
      </c>
      <c r="I4986" s="48">
        <f t="shared" si="546"/>
        <v>848.90999999995461</v>
      </c>
      <c r="J4986" s="41">
        <f t="shared" si="547"/>
        <v>900.46999999995467</v>
      </c>
      <c r="L4986" t="str">
        <f t="shared" si="548"/>
        <v>848,91</v>
      </c>
      <c r="M4986" s="41">
        <f t="shared" si="549"/>
        <v>900.46999999995467</v>
      </c>
    </row>
    <row r="4987" spans="2:13" x14ac:dyDescent="0.2">
      <c r="B4987" s="41">
        <f t="shared" si="543"/>
        <v>10805.759999999456</v>
      </c>
      <c r="C4987" s="41">
        <f>Motor!$E$5</f>
        <v>1900</v>
      </c>
      <c r="D4987" s="41">
        <f>Motor!$E$6</f>
        <v>0</v>
      </c>
      <c r="E4987" s="41">
        <f t="shared" si="544"/>
        <v>12705.759999999456</v>
      </c>
      <c r="F4987" s="41">
        <f t="shared" si="545"/>
        <v>1058.81</v>
      </c>
      <c r="G4987" s="41">
        <f>IF(VLOOKUP(F4987,Constantes!$D$2:$E$11,2,TRUE)=0,+F4987,VLOOKUP(F4987,Constantes!$D$2:$E$11,2,TRUE))</f>
        <v>1097</v>
      </c>
      <c r="H4987" s="41">
        <f>ROUND(+Motor!$D$15*Iteración!G4987,2)</f>
        <v>51.56</v>
      </c>
      <c r="I4987" s="48">
        <f t="shared" si="546"/>
        <v>848.9199999999546</v>
      </c>
      <c r="J4987" s="41">
        <f t="shared" si="547"/>
        <v>900.47999999995466</v>
      </c>
      <c r="L4987" t="str">
        <f t="shared" si="548"/>
        <v>848,92</v>
      </c>
      <c r="M4987" s="41">
        <f t="shared" si="549"/>
        <v>900.47999999995466</v>
      </c>
    </row>
    <row r="4988" spans="2:13" x14ac:dyDescent="0.2">
      <c r="B4988" s="41">
        <f t="shared" si="543"/>
        <v>10805.879999999455</v>
      </c>
      <c r="C4988" s="41">
        <f>Motor!$E$5</f>
        <v>1900</v>
      </c>
      <c r="D4988" s="41">
        <f>Motor!$E$6</f>
        <v>0</v>
      </c>
      <c r="E4988" s="41">
        <f t="shared" si="544"/>
        <v>12705.879999999455</v>
      </c>
      <c r="F4988" s="41">
        <f t="shared" si="545"/>
        <v>1058.82</v>
      </c>
      <c r="G4988" s="41">
        <f>IF(VLOOKUP(F4988,Constantes!$D$2:$E$11,2,TRUE)=0,+F4988,VLOOKUP(F4988,Constantes!$D$2:$E$11,2,TRUE))</f>
        <v>1097</v>
      </c>
      <c r="H4988" s="41">
        <f>ROUND(+Motor!$D$15*Iteración!G4988,2)</f>
        <v>51.56</v>
      </c>
      <c r="I4988" s="48">
        <f t="shared" si="546"/>
        <v>848.92999999995459</v>
      </c>
      <c r="J4988" s="41">
        <f t="shared" si="547"/>
        <v>900.48999999995465</v>
      </c>
      <c r="L4988" t="str">
        <f t="shared" si="548"/>
        <v>848,93</v>
      </c>
      <c r="M4988" s="41">
        <f t="shared" si="549"/>
        <v>900.48999999995465</v>
      </c>
    </row>
    <row r="4989" spans="2:13" x14ac:dyDescent="0.2">
      <c r="B4989" s="41">
        <f t="shared" si="543"/>
        <v>10805.999999999456</v>
      </c>
      <c r="C4989" s="41">
        <f>Motor!$E$5</f>
        <v>1900</v>
      </c>
      <c r="D4989" s="41">
        <f>Motor!$E$6</f>
        <v>0</v>
      </c>
      <c r="E4989" s="41">
        <f t="shared" si="544"/>
        <v>12705.999999999456</v>
      </c>
      <c r="F4989" s="41">
        <f t="shared" si="545"/>
        <v>1058.83</v>
      </c>
      <c r="G4989" s="41">
        <f>IF(VLOOKUP(F4989,Constantes!$D$2:$E$11,2,TRUE)=0,+F4989,VLOOKUP(F4989,Constantes!$D$2:$E$11,2,TRUE))</f>
        <v>1097</v>
      </c>
      <c r="H4989" s="41">
        <f>ROUND(+Motor!$D$15*Iteración!G4989,2)</f>
        <v>51.56</v>
      </c>
      <c r="I4989" s="48">
        <f t="shared" si="546"/>
        <v>848.93999999995458</v>
      </c>
      <c r="J4989" s="41">
        <f t="shared" si="547"/>
        <v>900.49999999995464</v>
      </c>
      <c r="L4989" t="str">
        <f t="shared" si="548"/>
        <v>848,94</v>
      </c>
      <c r="M4989" s="41">
        <f t="shared" si="549"/>
        <v>900.49999999995464</v>
      </c>
    </row>
    <row r="4990" spans="2:13" x14ac:dyDescent="0.2">
      <c r="B4990" s="41">
        <f t="shared" si="543"/>
        <v>10806.119999999455</v>
      </c>
      <c r="C4990" s="41">
        <f>Motor!$E$5</f>
        <v>1900</v>
      </c>
      <c r="D4990" s="41">
        <f>Motor!$E$6</f>
        <v>0</v>
      </c>
      <c r="E4990" s="41">
        <f t="shared" si="544"/>
        <v>12706.119999999455</v>
      </c>
      <c r="F4990" s="41">
        <f t="shared" si="545"/>
        <v>1058.8399999999999</v>
      </c>
      <c r="G4990" s="41">
        <f>IF(VLOOKUP(F4990,Constantes!$D$2:$E$11,2,TRUE)=0,+F4990,VLOOKUP(F4990,Constantes!$D$2:$E$11,2,TRUE))</f>
        <v>1097</v>
      </c>
      <c r="H4990" s="41">
        <f>ROUND(+Motor!$D$15*Iteración!G4990,2)</f>
        <v>51.56</v>
      </c>
      <c r="I4990" s="48">
        <f t="shared" si="546"/>
        <v>848.94999999995457</v>
      </c>
      <c r="J4990" s="41">
        <f t="shared" si="547"/>
        <v>900.50999999995463</v>
      </c>
      <c r="L4990" t="str">
        <f t="shared" si="548"/>
        <v>848,95</v>
      </c>
      <c r="M4990" s="41">
        <f t="shared" si="549"/>
        <v>900.50999999995463</v>
      </c>
    </row>
    <row r="4991" spans="2:13" x14ac:dyDescent="0.2">
      <c r="B4991" s="41">
        <f t="shared" si="543"/>
        <v>10806.239999999456</v>
      </c>
      <c r="C4991" s="41">
        <f>Motor!$E$5</f>
        <v>1900</v>
      </c>
      <c r="D4991" s="41">
        <f>Motor!$E$6</f>
        <v>0</v>
      </c>
      <c r="E4991" s="41">
        <f t="shared" si="544"/>
        <v>12706.239999999456</v>
      </c>
      <c r="F4991" s="41">
        <f t="shared" si="545"/>
        <v>1058.8499999999999</v>
      </c>
      <c r="G4991" s="41">
        <f>IF(VLOOKUP(F4991,Constantes!$D$2:$E$11,2,TRUE)=0,+F4991,VLOOKUP(F4991,Constantes!$D$2:$E$11,2,TRUE))</f>
        <v>1097</v>
      </c>
      <c r="H4991" s="41">
        <f>ROUND(+Motor!$D$15*Iteración!G4991,2)</f>
        <v>51.56</v>
      </c>
      <c r="I4991" s="48">
        <f t="shared" si="546"/>
        <v>848.95999999995456</v>
      </c>
      <c r="J4991" s="41">
        <f t="shared" si="547"/>
        <v>900.51999999995462</v>
      </c>
      <c r="L4991" t="str">
        <f t="shared" si="548"/>
        <v>848,96</v>
      </c>
      <c r="M4991" s="41">
        <f t="shared" si="549"/>
        <v>900.51999999995462</v>
      </c>
    </row>
    <row r="4992" spans="2:13" x14ac:dyDescent="0.2">
      <c r="B4992" s="41">
        <f t="shared" si="543"/>
        <v>10806.359999999455</v>
      </c>
      <c r="C4992" s="41">
        <f>Motor!$E$5</f>
        <v>1900</v>
      </c>
      <c r="D4992" s="41">
        <f>Motor!$E$6</f>
        <v>0</v>
      </c>
      <c r="E4992" s="41">
        <f t="shared" si="544"/>
        <v>12706.359999999455</v>
      </c>
      <c r="F4992" s="41">
        <f t="shared" si="545"/>
        <v>1058.8599999999999</v>
      </c>
      <c r="G4992" s="41">
        <f>IF(VLOOKUP(F4992,Constantes!$D$2:$E$11,2,TRUE)=0,+F4992,VLOOKUP(F4992,Constantes!$D$2:$E$11,2,TRUE))</f>
        <v>1097</v>
      </c>
      <c r="H4992" s="41">
        <f>ROUND(+Motor!$D$15*Iteración!G4992,2)</f>
        <v>51.56</v>
      </c>
      <c r="I4992" s="48">
        <f t="shared" si="546"/>
        <v>848.96999999995455</v>
      </c>
      <c r="J4992" s="41">
        <f t="shared" si="547"/>
        <v>900.52999999995461</v>
      </c>
      <c r="L4992" t="str">
        <f t="shared" si="548"/>
        <v>848,97</v>
      </c>
      <c r="M4992" s="41">
        <f t="shared" si="549"/>
        <v>900.52999999995461</v>
      </c>
    </row>
    <row r="4993" spans="2:13" x14ac:dyDescent="0.2">
      <c r="B4993" s="41">
        <f t="shared" si="543"/>
        <v>10806.479999999456</v>
      </c>
      <c r="C4993" s="41">
        <f>Motor!$E$5</f>
        <v>1900</v>
      </c>
      <c r="D4993" s="41">
        <f>Motor!$E$6</f>
        <v>0</v>
      </c>
      <c r="E4993" s="41">
        <f t="shared" si="544"/>
        <v>12706.479999999456</v>
      </c>
      <c r="F4993" s="41">
        <f t="shared" si="545"/>
        <v>1058.8699999999999</v>
      </c>
      <c r="G4993" s="41">
        <f>IF(VLOOKUP(F4993,Constantes!$D$2:$E$11,2,TRUE)=0,+F4993,VLOOKUP(F4993,Constantes!$D$2:$E$11,2,TRUE))</f>
        <v>1097</v>
      </c>
      <c r="H4993" s="41">
        <f>ROUND(+Motor!$D$15*Iteración!G4993,2)</f>
        <v>51.56</v>
      </c>
      <c r="I4993" s="48">
        <f t="shared" si="546"/>
        <v>848.97999999995454</v>
      </c>
      <c r="J4993" s="41">
        <f t="shared" si="547"/>
        <v>900.5399999999546</v>
      </c>
      <c r="L4993" t="str">
        <f t="shared" si="548"/>
        <v>848,98</v>
      </c>
      <c r="M4993" s="41">
        <f t="shared" si="549"/>
        <v>900.5399999999546</v>
      </c>
    </row>
    <row r="4994" spans="2:13" x14ac:dyDescent="0.2">
      <c r="B4994" s="41">
        <f t="shared" si="543"/>
        <v>10806.599999999455</v>
      </c>
      <c r="C4994" s="41">
        <f>Motor!$E$5</f>
        <v>1900</v>
      </c>
      <c r="D4994" s="41">
        <f>Motor!$E$6</f>
        <v>0</v>
      </c>
      <c r="E4994" s="41">
        <f t="shared" si="544"/>
        <v>12706.599999999455</v>
      </c>
      <c r="F4994" s="41">
        <f t="shared" si="545"/>
        <v>1058.8800000000001</v>
      </c>
      <c r="G4994" s="41">
        <f>IF(VLOOKUP(F4994,Constantes!$D$2:$E$11,2,TRUE)=0,+F4994,VLOOKUP(F4994,Constantes!$D$2:$E$11,2,TRUE))</f>
        <v>1097</v>
      </c>
      <c r="H4994" s="41">
        <f>ROUND(+Motor!$D$15*Iteración!G4994,2)</f>
        <v>51.56</v>
      </c>
      <c r="I4994" s="48">
        <f t="shared" si="546"/>
        <v>848.98999999995453</v>
      </c>
      <c r="J4994" s="41">
        <f t="shared" si="547"/>
        <v>900.54999999995459</v>
      </c>
      <c r="L4994" t="str">
        <f t="shared" si="548"/>
        <v>848,99</v>
      </c>
      <c r="M4994" s="41">
        <f t="shared" si="549"/>
        <v>900.54999999995459</v>
      </c>
    </row>
    <row r="4995" spans="2:13" x14ac:dyDescent="0.2">
      <c r="B4995" s="41">
        <f t="shared" si="543"/>
        <v>10806.719999999455</v>
      </c>
      <c r="C4995" s="41">
        <f>Motor!$E$5</f>
        <v>1900</v>
      </c>
      <c r="D4995" s="41">
        <f>Motor!$E$6</f>
        <v>0</v>
      </c>
      <c r="E4995" s="41">
        <f t="shared" si="544"/>
        <v>12706.719999999455</v>
      </c>
      <c r="F4995" s="41">
        <f t="shared" si="545"/>
        <v>1058.8900000000001</v>
      </c>
      <c r="G4995" s="41">
        <f>IF(VLOOKUP(F4995,Constantes!$D$2:$E$11,2,TRUE)=0,+F4995,VLOOKUP(F4995,Constantes!$D$2:$E$11,2,TRUE))</f>
        <v>1097</v>
      </c>
      <c r="H4995" s="41">
        <f>ROUND(+Motor!$D$15*Iteración!G4995,2)</f>
        <v>51.56</v>
      </c>
      <c r="I4995" s="48">
        <f t="shared" si="546"/>
        <v>848.99999999995453</v>
      </c>
      <c r="J4995" s="41">
        <f t="shared" si="547"/>
        <v>900.55999999995458</v>
      </c>
      <c r="L4995" t="str">
        <f t="shared" si="548"/>
        <v>849,00</v>
      </c>
      <c r="M4995" s="41">
        <f t="shared" si="549"/>
        <v>900.55999999995458</v>
      </c>
    </row>
    <row r="4996" spans="2:13" x14ac:dyDescent="0.2">
      <c r="B4996" s="41">
        <f t="shared" ref="B4996:B5059" si="550">+J4996*12</f>
        <v>10806.839999999454</v>
      </c>
      <c r="C4996" s="41">
        <f>Motor!$E$5</f>
        <v>1900</v>
      </c>
      <c r="D4996" s="41">
        <f>Motor!$E$6</f>
        <v>0</v>
      </c>
      <c r="E4996" s="41">
        <f t="shared" si="544"/>
        <v>12706.839999999454</v>
      </c>
      <c r="F4996" s="41">
        <f t="shared" si="545"/>
        <v>1058.9000000000001</v>
      </c>
      <c r="G4996" s="41">
        <f>IF(VLOOKUP(F4996,Constantes!$D$2:$E$11,2,TRUE)=0,+F4996,VLOOKUP(F4996,Constantes!$D$2:$E$11,2,TRUE))</f>
        <v>1097</v>
      </c>
      <c r="H4996" s="41">
        <f>ROUND(+Motor!$D$15*Iteración!G4996,2)</f>
        <v>51.56</v>
      </c>
      <c r="I4996" s="48">
        <f t="shared" si="546"/>
        <v>849.00999999995452</v>
      </c>
      <c r="J4996" s="41">
        <f t="shared" si="547"/>
        <v>900.56999999995458</v>
      </c>
      <c r="L4996" t="str">
        <f t="shared" si="548"/>
        <v>849,01</v>
      </c>
      <c r="M4996" s="41">
        <f t="shared" si="549"/>
        <v>900.56999999995458</v>
      </c>
    </row>
    <row r="4997" spans="2:13" x14ac:dyDescent="0.2">
      <c r="B4997" s="41">
        <f t="shared" si="550"/>
        <v>10806.959999999455</v>
      </c>
      <c r="C4997" s="41">
        <f>Motor!$E$5</f>
        <v>1900</v>
      </c>
      <c r="D4997" s="41">
        <f>Motor!$E$6</f>
        <v>0</v>
      </c>
      <c r="E4997" s="41">
        <f t="shared" ref="E4997:E5060" si="551">SUM(B4997:D4997)</f>
        <v>12706.959999999455</v>
      </c>
      <c r="F4997" s="41">
        <f t="shared" ref="F4997:F5060" si="552">ROUND(+E4997/12,2)</f>
        <v>1058.9100000000001</v>
      </c>
      <c r="G4997" s="41">
        <f>IF(VLOOKUP(F4997,Constantes!$D$2:$E$11,2,TRUE)=0,+F4997,VLOOKUP(F4997,Constantes!$D$2:$E$11,2,TRUE))</f>
        <v>1097</v>
      </c>
      <c r="H4997" s="41">
        <f>ROUND(+Motor!$D$15*Iteración!G4997,2)</f>
        <v>51.56</v>
      </c>
      <c r="I4997" s="48">
        <f t="shared" ref="I4997:I5060" si="553">+J4997-H4997</f>
        <v>849.01999999995451</v>
      </c>
      <c r="J4997" s="41">
        <f t="shared" ref="J4997:J5060" si="554">+J4996+$J$1</f>
        <v>900.57999999995457</v>
      </c>
      <c r="L4997" t="str">
        <f t="shared" si="548"/>
        <v>849,02</v>
      </c>
      <c r="M4997" s="41">
        <f t="shared" si="549"/>
        <v>900.57999999995457</v>
      </c>
    </row>
    <row r="4998" spans="2:13" x14ac:dyDescent="0.2">
      <c r="B4998" s="41">
        <f t="shared" si="550"/>
        <v>10807.079999999454</v>
      </c>
      <c r="C4998" s="41">
        <f>Motor!$E$5</f>
        <v>1900</v>
      </c>
      <c r="D4998" s="41">
        <f>Motor!$E$6</f>
        <v>0</v>
      </c>
      <c r="E4998" s="41">
        <f t="shared" si="551"/>
        <v>12707.079999999454</v>
      </c>
      <c r="F4998" s="41">
        <f t="shared" si="552"/>
        <v>1058.92</v>
      </c>
      <c r="G4998" s="41">
        <f>IF(VLOOKUP(F4998,Constantes!$D$2:$E$11,2,TRUE)=0,+F4998,VLOOKUP(F4998,Constantes!$D$2:$E$11,2,TRUE))</f>
        <v>1097</v>
      </c>
      <c r="H4998" s="41">
        <f>ROUND(+Motor!$D$15*Iteración!G4998,2)</f>
        <v>51.56</v>
      </c>
      <c r="I4998" s="48">
        <f t="shared" si="553"/>
        <v>849.0299999999545</v>
      </c>
      <c r="J4998" s="41">
        <f t="shared" si="554"/>
        <v>900.58999999995456</v>
      </c>
      <c r="L4998" t="str">
        <f t="shared" si="548"/>
        <v>849,03</v>
      </c>
      <c r="M4998" s="41">
        <f t="shared" si="549"/>
        <v>900.58999999995456</v>
      </c>
    </row>
    <row r="4999" spans="2:13" x14ac:dyDescent="0.2">
      <c r="B4999" s="41">
        <f t="shared" si="550"/>
        <v>10807.199999999455</v>
      </c>
      <c r="C4999" s="41">
        <f>Motor!$E$5</f>
        <v>1900</v>
      </c>
      <c r="D4999" s="41">
        <f>Motor!$E$6</f>
        <v>0</v>
      </c>
      <c r="E4999" s="41">
        <f t="shared" si="551"/>
        <v>12707.199999999455</v>
      </c>
      <c r="F4999" s="41">
        <f t="shared" si="552"/>
        <v>1058.93</v>
      </c>
      <c r="G4999" s="41">
        <f>IF(VLOOKUP(F4999,Constantes!$D$2:$E$11,2,TRUE)=0,+F4999,VLOOKUP(F4999,Constantes!$D$2:$E$11,2,TRUE))</f>
        <v>1097</v>
      </c>
      <c r="H4999" s="41">
        <f>ROUND(+Motor!$D$15*Iteración!G4999,2)</f>
        <v>51.56</v>
      </c>
      <c r="I4999" s="48">
        <f t="shared" si="553"/>
        <v>849.03999999995449</v>
      </c>
      <c r="J4999" s="41">
        <f t="shared" si="554"/>
        <v>900.59999999995455</v>
      </c>
      <c r="L4999" t="str">
        <f t="shared" si="548"/>
        <v>849,04</v>
      </c>
      <c r="M4999" s="41">
        <f t="shared" si="549"/>
        <v>900.59999999995455</v>
      </c>
    </row>
    <row r="5000" spans="2:13" x14ac:dyDescent="0.2">
      <c r="B5000" s="41">
        <f t="shared" si="550"/>
        <v>10807.319999999454</v>
      </c>
      <c r="C5000" s="41">
        <f>Motor!$E$5</f>
        <v>1900</v>
      </c>
      <c r="D5000" s="41">
        <f>Motor!$E$6</f>
        <v>0</v>
      </c>
      <c r="E5000" s="41">
        <f t="shared" si="551"/>
        <v>12707.319999999454</v>
      </c>
      <c r="F5000" s="41">
        <f t="shared" si="552"/>
        <v>1058.94</v>
      </c>
      <c r="G5000" s="41">
        <f>IF(VLOOKUP(F5000,Constantes!$D$2:$E$11,2,TRUE)=0,+F5000,VLOOKUP(F5000,Constantes!$D$2:$E$11,2,TRUE))</f>
        <v>1097</v>
      </c>
      <c r="H5000" s="41">
        <f>ROUND(+Motor!$D$15*Iteración!G5000,2)</f>
        <v>51.56</v>
      </c>
      <c r="I5000" s="48">
        <f t="shared" si="553"/>
        <v>849.04999999995448</v>
      </c>
      <c r="J5000" s="41">
        <f t="shared" si="554"/>
        <v>900.60999999995454</v>
      </c>
      <c r="L5000" t="str">
        <f t="shared" si="548"/>
        <v>849,05</v>
      </c>
      <c r="M5000" s="41">
        <f t="shared" si="549"/>
        <v>900.60999999995454</v>
      </c>
    </row>
    <row r="5001" spans="2:13" x14ac:dyDescent="0.2">
      <c r="B5001" s="41">
        <f t="shared" si="550"/>
        <v>10807.439999999455</v>
      </c>
      <c r="C5001" s="41">
        <f>Motor!$E$5</f>
        <v>1900</v>
      </c>
      <c r="D5001" s="41">
        <f>Motor!$E$6</f>
        <v>0</v>
      </c>
      <c r="E5001" s="41">
        <f t="shared" si="551"/>
        <v>12707.439999999455</v>
      </c>
      <c r="F5001" s="41">
        <f t="shared" si="552"/>
        <v>1058.95</v>
      </c>
      <c r="G5001" s="41">
        <f>IF(VLOOKUP(F5001,Constantes!$D$2:$E$11,2,TRUE)=0,+F5001,VLOOKUP(F5001,Constantes!$D$2:$E$11,2,TRUE))</f>
        <v>1097</v>
      </c>
      <c r="H5001" s="41">
        <f>ROUND(+Motor!$D$15*Iteración!G5001,2)</f>
        <v>51.56</v>
      </c>
      <c r="I5001" s="48">
        <f t="shared" si="553"/>
        <v>849.05999999995447</v>
      </c>
      <c r="J5001" s="41">
        <f t="shared" si="554"/>
        <v>900.61999999995453</v>
      </c>
      <c r="L5001" t="str">
        <f t="shared" si="548"/>
        <v>849,06</v>
      </c>
      <c r="M5001" s="41">
        <f t="shared" si="549"/>
        <v>900.61999999995453</v>
      </c>
    </row>
    <row r="5002" spans="2:13" x14ac:dyDescent="0.2">
      <c r="B5002" s="41">
        <f t="shared" si="550"/>
        <v>10807.559999999454</v>
      </c>
      <c r="C5002" s="41">
        <f>Motor!$E$5</f>
        <v>1900</v>
      </c>
      <c r="D5002" s="41">
        <f>Motor!$E$6</f>
        <v>0</v>
      </c>
      <c r="E5002" s="41">
        <f t="shared" si="551"/>
        <v>12707.559999999454</v>
      </c>
      <c r="F5002" s="41">
        <f t="shared" si="552"/>
        <v>1058.96</v>
      </c>
      <c r="G5002" s="41">
        <f>IF(VLOOKUP(F5002,Constantes!$D$2:$E$11,2,TRUE)=0,+F5002,VLOOKUP(F5002,Constantes!$D$2:$E$11,2,TRUE))</f>
        <v>1097</v>
      </c>
      <c r="H5002" s="41">
        <f>ROUND(+Motor!$D$15*Iteración!G5002,2)</f>
        <v>51.56</v>
      </c>
      <c r="I5002" s="48">
        <f t="shared" si="553"/>
        <v>849.06999999995446</v>
      </c>
      <c r="J5002" s="41">
        <f t="shared" si="554"/>
        <v>900.62999999995452</v>
      </c>
      <c r="L5002" t="str">
        <f t="shared" si="548"/>
        <v>849,07</v>
      </c>
      <c r="M5002" s="41">
        <f t="shared" si="549"/>
        <v>900.62999999995452</v>
      </c>
    </row>
    <row r="5003" spans="2:13" x14ac:dyDescent="0.2">
      <c r="B5003" s="41">
        <f t="shared" si="550"/>
        <v>10807.679999999455</v>
      </c>
      <c r="C5003" s="41">
        <f>Motor!$E$5</f>
        <v>1900</v>
      </c>
      <c r="D5003" s="41">
        <f>Motor!$E$6</f>
        <v>0</v>
      </c>
      <c r="E5003" s="41">
        <f t="shared" si="551"/>
        <v>12707.679999999455</v>
      </c>
      <c r="F5003" s="41">
        <f t="shared" si="552"/>
        <v>1058.97</v>
      </c>
      <c r="G5003" s="41">
        <f>IF(VLOOKUP(F5003,Constantes!$D$2:$E$11,2,TRUE)=0,+F5003,VLOOKUP(F5003,Constantes!$D$2:$E$11,2,TRUE))</f>
        <v>1097</v>
      </c>
      <c r="H5003" s="41">
        <f>ROUND(+Motor!$D$15*Iteración!G5003,2)</f>
        <v>51.56</v>
      </c>
      <c r="I5003" s="48">
        <f t="shared" si="553"/>
        <v>849.07999999995445</v>
      </c>
      <c r="J5003" s="41">
        <f t="shared" si="554"/>
        <v>900.63999999995451</v>
      </c>
      <c r="L5003" t="str">
        <f t="shared" si="548"/>
        <v>849,08</v>
      </c>
      <c r="M5003" s="41">
        <f t="shared" si="549"/>
        <v>900.63999999995451</v>
      </c>
    </row>
    <row r="5004" spans="2:13" x14ac:dyDescent="0.2">
      <c r="B5004" s="41">
        <f t="shared" si="550"/>
        <v>10807.799999999454</v>
      </c>
      <c r="C5004" s="41">
        <f>Motor!$E$5</f>
        <v>1900</v>
      </c>
      <c r="D5004" s="41">
        <f>Motor!$E$6</f>
        <v>0</v>
      </c>
      <c r="E5004" s="41">
        <f t="shared" si="551"/>
        <v>12707.799999999454</v>
      </c>
      <c r="F5004" s="41">
        <f t="shared" si="552"/>
        <v>1058.98</v>
      </c>
      <c r="G5004" s="41">
        <f>IF(VLOOKUP(F5004,Constantes!$D$2:$E$11,2,TRUE)=0,+F5004,VLOOKUP(F5004,Constantes!$D$2:$E$11,2,TRUE))</f>
        <v>1097</v>
      </c>
      <c r="H5004" s="41">
        <f>ROUND(+Motor!$D$15*Iteración!G5004,2)</f>
        <v>51.56</v>
      </c>
      <c r="I5004" s="48">
        <f t="shared" si="553"/>
        <v>849.08999999995444</v>
      </c>
      <c r="J5004" s="41">
        <f t="shared" si="554"/>
        <v>900.6499999999545</v>
      </c>
      <c r="L5004" t="str">
        <f t="shared" si="548"/>
        <v>849,09</v>
      </c>
      <c r="M5004" s="41">
        <f t="shared" si="549"/>
        <v>900.6499999999545</v>
      </c>
    </row>
    <row r="5005" spans="2:13" x14ac:dyDescent="0.2">
      <c r="B5005" s="41">
        <f t="shared" si="550"/>
        <v>10807.919999999454</v>
      </c>
      <c r="C5005" s="41">
        <f>Motor!$E$5</f>
        <v>1900</v>
      </c>
      <c r="D5005" s="41">
        <f>Motor!$E$6</f>
        <v>0</v>
      </c>
      <c r="E5005" s="41">
        <f t="shared" si="551"/>
        <v>12707.919999999454</v>
      </c>
      <c r="F5005" s="41">
        <f t="shared" si="552"/>
        <v>1058.99</v>
      </c>
      <c r="G5005" s="41">
        <f>IF(VLOOKUP(F5005,Constantes!$D$2:$E$11,2,TRUE)=0,+F5005,VLOOKUP(F5005,Constantes!$D$2:$E$11,2,TRUE))</f>
        <v>1097</v>
      </c>
      <c r="H5005" s="41">
        <f>ROUND(+Motor!$D$15*Iteración!G5005,2)</f>
        <v>51.56</v>
      </c>
      <c r="I5005" s="48">
        <f t="shared" si="553"/>
        <v>849.09999999995443</v>
      </c>
      <c r="J5005" s="41">
        <f t="shared" si="554"/>
        <v>900.65999999995449</v>
      </c>
      <c r="L5005" t="str">
        <f t="shared" si="548"/>
        <v>849,10</v>
      </c>
      <c r="M5005" s="41">
        <f t="shared" si="549"/>
        <v>900.65999999995449</v>
      </c>
    </row>
    <row r="5006" spans="2:13" x14ac:dyDescent="0.2">
      <c r="B5006" s="41">
        <f t="shared" si="550"/>
        <v>10808.039999999453</v>
      </c>
      <c r="C5006" s="41">
        <f>Motor!$E$5</f>
        <v>1900</v>
      </c>
      <c r="D5006" s="41">
        <f>Motor!$E$6</f>
        <v>0</v>
      </c>
      <c r="E5006" s="41">
        <f t="shared" si="551"/>
        <v>12708.039999999453</v>
      </c>
      <c r="F5006" s="41">
        <f t="shared" si="552"/>
        <v>1059</v>
      </c>
      <c r="G5006" s="41">
        <f>IF(VLOOKUP(F5006,Constantes!$D$2:$E$11,2,TRUE)=0,+F5006,VLOOKUP(F5006,Constantes!$D$2:$E$11,2,TRUE))</f>
        <v>1097</v>
      </c>
      <c r="H5006" s="41">
        <f>ROUND(+Motor!$D$15*Iteración!G5006,2)</f>
        <v>51.56</v>
      </c>
      <c r="I5006" s="48">
        <f t="shared" si="553"/>
        <v>849.10999999995443</v>
      </c>
      <c r="J5006" s="41">
        <f t="shared" si="554"/>
        <v>900.66999999995448</v>
      </c>
      <c r="L5006" t="str">
        <f t="shared" si="548"/>
        <v>849,11</v>
      </c>
      <c r="M5006" s="41">
        <f t="shared" si="549"/>
        <v>900.66999999995448</v>
      </c>
    </row>
    <row r="5007" spans="2:13" x14ac:dyDescent="0.2">
      <c r="B5007" s="41">
        <f t="shared" si="550"/>
        <v>10808.159999999454</v>
      </c>
      <c r="C5007" s="41">
        <f>Motor!$E$5</f>
        <v>1900</v>
      </c>
      <c r="D5007" s="41">
        <f>Motor!$E$6</f>
        <v>0</v>
      </c>
      <c r="E5007" s="41">
        <f t="shared" si="551"/>
        <v>12708.159999999454</v>
      </c>
      <c r="F5007" s="41">
        <f t="shared" si="552"/>
        <v>1059.01</v>
      </c>
      <c r="G5007" s="41">
        <f>IF(VLOOKUP(F5007,Constantes!$D$2:$E$11,2,TRUE)=0,+F5007,VLOOKUP(F5007,Constantes!$D$2:$E$11,2,TRUE))</f>
        <v>1097</v>
      </c>
      <c r="H5007" s="41">
        <f>ROUND(+Motor!$D$15*Iteración!G5007,2)</f>
        <v>51.56</v>
      </c>
      <c r="I5007" s="48">
        <f t="shared" si="553"/>
        <v>849.11999999995442</v>
      </c>
      <c r="J5007" s="41">
        <f t="shared" si="554"/>
        <v>900.67999999995448</v>
      </c>
      <c r="L5007" t="str">
        <f t="shared" si="548"/>
        <v>849,12</v>
      </c>
      <c r="M5007" s="41">
        <f t="shared" si="549"/>
        <v>900.67999999995448</v>
      </c>
    </row>
    <row r="5008" spans="2:13" x14ac:dyDescent="0.2">
      <c r="B5008" s="41">
        <f t="shared" si="550"/>
        <v>10808.279999999453</v>
      </c>
      <c r="C5008" s="41">
        <f>Motor!$E$5</f>
        <v>1900</v>
      </c>
      <c r="D5008" s="41">
        <f>Motor!$E$6</f>
        <v>0</v>
      </c>
      <c r="E5008" s="41">
        <f t="shared" si="551"/>
        <v>12708.279999999453</v>
      </c>
      <c r="F5008" s="41">
        <f t="shared" si="552"/>
        <v>1059.02</v>
      </c>
      <c r="G5008" s="41">
        <f>IF(VLOOKUP(F5008,Constantes!$D$2:$E$11,2,TRUE)=0,+F5008,VLOOKUP(F5008,Constantes!$D$2:$E$11,2,TRUE))</f>
        <v>1097</v>
      </c>
      <c r="H5008" s="41">
        <f>ROUND(+Motor!$D$15*Iteración!G5008,2)</f>
        <v>51.56</v>
      </c>
      <c r="I5008" s="48">
        <f t="shared" si="553"/>
        <v>849.12999999995441</v>
      </c>
      <c r="J5008" s="41">
        <f t="shared" si="554"/>
        <v>900.68999999995447</v>
      </c>
      <c r="L5008" t="str">
        <f t="shared" si="548"/>
        <v>849,13</v>
      </c>
      <c r="M5008" s="41">
        <f t="shared" si="549"/>
        <v>900.68999999995447</v>
      </c>
    </row>
    <row r="5009" spans="2:13" x14ac:dyDescent="0.2">
      <c r="B5009" s="41">
        <f t="shared" si="550"/>
        <v>10808.399999999454</v>
      </c>
      <c r="C5009" s="41">
        <f>Motor!$E$5</f>
        <v>1900</v>
      </c>
      <c r="D5009" s="41">
        <f>Motor!$E$6</f>
        <v>0</v>
      </c>
      <c r="E5009" s="41">
        <f t="shared" si="551"/>
        <v>12708.399999999454</v>
      </c>
      <c r="F5009" s="41">
        <f t="shared" si="552"/>
        <v>1059.03</v>
      </c>
      <c r="G5009" s="41">
        <f>IF(VLOOKUP(F5009,Constantes!$D$2:$E$11,2,TRUE)=0,+F5009,VLOOKUP(F5009,Constantes!$D$2:$E$11,2,TRUE))</f>
        <v>1097</v>
      </c>
      <c r="H5009" s="41">
        <f>ROUND(+Motor!$D$15*Iteración!G5009,2)</f>
        <v>51.56</v>
      </c>
      <c r="I5009" s="48">
        <f t="shared" si="553"/>
        <v>849.1399999999544</v>
      </c>
      <c r="J5009" s="41">
        <f t="shared" si="554"/>
        <v>900.69999999995446</v>
      </c>
      <c r="L5009" t="str">
        <f t="shared" si="548"/>
        <v>849,14</v>
      </c>
      <c r="M5009" s="41">
        <f t="shared" si="549"/>
        <v>900.69999999995446</v>
      </c>
    </row>
    <row r="5010" spans="2:13" x14ac:dyDescent="0.2">
      <c r="B5010" s="41">
        <f t="shared" si="550"/>
        <v>10808.519999999453</v>
      </c>
      <c r="C5010" s="41">
        <f>Motor!$E$5</f>
        <v>1900</v>
      </c>
      <c r="D5010" s="41">
        <f>Motor!$E$6</f>
        <v>0</v>
      </c>
      <c r="E5010" s="41">
        <f t="shared" si="551"/>
        <v>12708.519999999453</v>
      </c>
      <c r="F5010" s="41">
        <f t="shared" si="552"/>
        <v>1059.04</v>
      </c>
      <c r="G5010" s="41">
        <f>IF(VLOOKUP(F5010,Constantes!$D$2:$E$11,2,TRUE)=0,+F5010,VLOOKUP(F5010,Constantes!$D$2:$E$11,2,TRUE))</f>
        <v>1097</v>
      </c>
      <c r="H5010" s="41">
        <f>ROUND(+Motor!$D$15*Iteración!G5010,2)</f>
        <v>51.56</v>
      </c>
      <c r="I5010" s="48">
        <f t="shared" si="553"/>
        <v>849.14999999995439</v>
      </c>
      <c r="J5010" s="41">
        <f t="shared" si="554"/>
        <v>900.70999999995445</v>
      </c>
      <c r="L5010" t="str">
        <f t="shared" si="548"/>
        <v>849,15</v>
      </c>
      <c r="M5010" s="41">
        <f t="shared" si="549"/>
        <v>900.70999999995445</v>
      </c>
    </row>
    <row r="5011" spans="2:13" x14ac:dyDescent="0.2">
      <c r="B5011" s="41">
        <f t="shared" si="550"/>
        <v>10808.639999999454</v>
      </c>
      <c r="C5011" s="41">
        <f>Motor!$E$5</f>
        <v>1900</v>
      </c>
      <c r="D5011" s="41">
        <f>Motor!$E$6</f>
        <v>0</v>
      </c>
      <c r="E5011" s="41">
        <f t="shared" si="551"/>
        <v>12708.639999999454</v>
      </c>
      <c r="F5011" s="41">
        <f t="shared" si="552"/>
        <v>1059.05</v>
      </c>
      <c r="G5011" s="41">
        <f>IF(VLOOKUP(F5011,Constantes!$D$2:$E$11,2,TRUE)=0,+F5011,VLOOKUP(F5011,Constantes!$D$2:$E$11,2,TRUE))</f>
        <v>1097</v>
      </c>
      <c r="H5011" s="41">
        <f>ROUND(+Motor!$D$15*Iteración!G5011,2)</f>
        <v>51.56</v>
      </c>
      <c r="I5011" s="48">
        <f t="shared" si="553"/>
        <v>849.15999999995438</v>
      </c>
      <c r="J5011" s="41">
        <f t="shared" si="554"/>
        <v>900.71999999995444</v>
      </c>
      <c r="L5011" t="str">
        <f t="shared" si="548"/>
        <v>849,16</v>
      </c>
      <c r="M5011" s="41">
        <f t="shared" si="549"/>
        <v>900.71999999995444</v>
      </c>
    </row>
    <row r="5012" spans="2:13" x14ac:dyDescent="0.2">
      <c r="B5012" s="41">
        <f t="shared" si="550"/>
        <v>10808.759999999453</v>
      </c>
      <c r="C5012" s="41">
        <f>Motor!$E$5</f>
        <v>1900</v>
      </c>
      <c r="D5012" s="41">
        <f>Motor!$E$6</f>
        <v>0</v>
      </c>
      <c r="E5012" s="41">
        <f t="shared" si="551"/>
        <v>12708.759999999453</v>
      </c>
      <c r="F5012" s="41">
        <f t="shared" si="552"/>
        <v>1059.06</v>
      </c>
      <c r="G5012" s="41">
        <f>IF(VLOOKUP(F5012,Constantes!$D$2:$E$11,2,TRUE)=0,+F5012,VLOOKUP(F5012,Constantes!$D$2:$E$11,2,TRUE))</f>
        <v>1097</v>
      </c>
      <c r="H5012" s="41">
        <f>ROUND(+Motor!$D$15*Iteración!G5012,2)</f>
        <v>51.56</v>
      </c>
      <c r="I5012" s="48">
        <f t="shared" si="553"/>
        <v>849.16999999995437</v>
      </c>
      <c r="J5012" s="41">
        <f t="shared" si="554"/>
        <v>900.72999999995443</v>
      </c>
      <c r="L5012" t="str">
        <f t="shared" si="548"/>
        <v>849,17</v>
      </c>
      <c r="M5012" s="41">
        <f t="shared" si="549"/>
        <v>900.72999999995443</v>
      </c>
    </row>
    <row r="5013" spans="2:13" x14ac:dyDescent="0.2">
      <c r="B5013" s="41">
        <f t="shared" si="550"/>
        <v>10808.879999999454</v>
      </c>
      <c r="C5013" s="41">
        <f>Motor!$E$5</f>
        <v>1900</v>
      </c>
      <c r="D5013" s="41">
        <f>Motor!$E$6</f>
        <v>0</v>
      </c>
      <c r="E5013" s="41">
        <f t="shared" si="551"/>
        <v>12708.879999999454</v>
      </c>
      <c r="F5013" s="41">
        <f t="shared" si="552"/>
        <v>1059.07</v>
      </c>
      <c r="G5013" s="41">
        <f>IF(VLOOKUP(F5013,Constantes!$D$2:$E$11,2,TRUE)=0,+F5013,VLOOKUP(F5013,Constantes!$D$2:$E$11,2,TRUE))</f>
        <v>1097</v>
      </c>
      <c r="H5013" s="41">
        <f>ROUND(+Motor!$D$15*Iteración!G5013,2)</f>
        <v>51.56</v>
      </c>
      <c r="I5013" s="48">
        <f t="shared" si="553"/>
        <v>849.17999999995436</v>
      </c>
      <c r="J5013" s="41">
        <f t="shared" si="554"/>
        <v>900.73999999995442</v>
      </c>
      <c r="L5013" t="str">
        <f t="shared" si="548"/>
        <v>849,18</v>
      </c>
      <c r="M5013" s="41">
        <f t="shared" si="549"/>
        <v>900.73999999995442</v>
      </c>
    </row>
    <row r="5014" spans="2:13" x14ac:dyDescent="0.2">
      <c r="B5014" s="41">
        <f t="shared" si="550"/>
        <v>10808.999999999452</v>
      </c>
      <c r="C5014" s="41">
        <f>Motor!$E$5</f>
        <v>1900</v>
      </c>
      <c r="D5014" s="41">
        <f>Motor!$E$6</f>
        <v>0</v>
      </c>
      <c r="E5014" s="41">
        <f t="shared" si="551"/>
        <v>12708.999999999452</v>
      </c>
      <c r="F5014" s="41">
        <f t="shared" si="552"/>
        <v>1059.08</v>
      </c>
      <c r="G5014" s="41">
        <f>IF(VLOOKUP(F5014,Constantes!$D$2:$E$11,2,TRUE)=0,+F5014,VLOOKUP(F5014,Constantes!$D$2:$E$11,2,TRUE))</f>
        <v>1097</v>
      </c>
      <c r="H5014" s="41">
        <f>ROUND(+Motor!$D$15*Iteración!G5014,2)</f>
        <v>51.56</v>
      </c>
      <c r="I5014" s="48">
        <f t="shared" si="553"/>
        <v>849.18999999995435</v>
      </c>
      <c r="J5014" s="41">
        <f t="shared" si="554"/>
        <v>900.74999999995441</v>
      </c>
      <c r="L5014" t="str">
        <f t="shared" si="548"/>
        <v>849,19</v>
      </c>
      <c r="M5014" s="41">
        <f t="shared" si="549"/>
        <v>900.74999999995441</v>
      </c>
    </row>
    <row r="5015" spans="2:13" x14ac:dyDescent="0.2">
      <c r="B5015" s="41">
        <f t="shared" si="550"/>
        <v>10809.119999999453</v>
      </c>
      <c r="C5015" s="41">
        <f>Motor!$E$5</f>
        <v>1900</v>
      </c>
      <c r="D5015" s="41">
        <f>Motor!$E$6</f>
        <v>0</v>
      </c>
      <c r="E5015" s="41">
        <f t="shared" si="551"/>
        <v>12709.119999999453</v>
      </c>
      <c r="F5015" s="41">
        <f t="shared" si="552"/>
        <v>1059.0899999999999</v>
      </c>
      <c r="G5015" s="41">
        <f>IF(VLOOKUP(F5015,Constantes!$D$2:$E$11,2,TRUE)=0,+F5015,VLOOKUP(F5015,Constantes!$D$2:$E$11,2,TRUE))</f>
        <v>1097</v>
      </c>
      <c r="H5015" s="41">
        <f>ROUND(+Motor!$D$15*Iteración!G5015,2)</f>
        <v>51.56</v>
      </c>
      <c r="I5015" s="48">
        <f t="shared" si="553"/>
        <v>849.19999999995434</v>
      </c>
      <c r="J5015" s="41">
        <f t="shared" si="554"/>
        <v>900.7599999999544</v>
      </c>
      <c r="L5015" t="str">
        <f t="shared" si="548"/>
        <v>849,20</v>
      </c>
      <c r="M5015" s="41">
        <f t="shared" si="549"/>
        <v>900.7599999999544</v>
      </c>
    </row>
    <row r="5016" spans="2:13" x14ac:dyDescent="0.2">
      <c r="B5016" s="41">
        <f t="shared" si="550"/>
        <v>10809.239999999452</v>
      </c>
      <c r="C5016" s="41">
        <f>Motor!$E$5</f>
        <v>1900</v>
      </c>
      <c r="D5016" s="41">
        <f>Motor!$E$6</f>
        <v>0</v>
      </c>
      <c r="E5016" s="41">
        <f t="shared" si="551"/>
        <v>12709.239999999452</v>
      </c>
      <c r="F5016" s="41">
        <f t="shared" si="552"/>
        <v>1059.0999999999999</v>
      </c>
      <c r="G5016" s="41">
        <f>IF(VLOOKUP(F5016,Constantes!$D$2:$E$11,2,TRUE)=0,+F5016,VLOOKUP(F5016,Constantes!$D$2:$E$11,2,TRUE))</f>
        <v>1097</v>
      </c>
      <c r="H5016" s="41">
        <f>ROUND(+Motor!$D$15*Iteración!G5016,2)</f>
        <v>51.56</v>
      </c>
      <c r="I5016" s="48">
        <f t="shared" si="553"/>
        <v>849.20999999995433</v>
      </c>
      <c r="J5016" s="41">
        <f t="shared" si="554"/>
        <v>900.76999999995439</v>
      </c>
      <c r="L5016" t="str">
        <f t="shared" si="548"/>
        <v>849,21</v>
      </c>
      <c r="M5016" s="41">
        <f t="shared" si="549"/>
        <v>900.76999999995439</v>
      </c>
    </row>
    <row r="5017" spans="2:13" x14ac:dyDescent="0.2">
      <c r="B5017" s="41">
        <f t="shared" si="550"/>
        <v>10809.359999999453</v>
      </c>
      <c r="C5017" s="41">
        <f>Motor!$E$5</f>
        <v>1900</v>
      </c>
      <c r="D5017" s="41">
        <f>Motor!$E$6</f>
        <v>0</v>
      </c>
      <c r="E5017" s="41">
        <f t="shared" si="551"/>
        <v>12709.359999999453</v>
      </c>
      <c r="F5017" s="41">
        <f t="shared" si="552"/>
        <v>1059.1099999999999</v>
      </c>
      <c r="G5017" s="41">
        <f>IF(VLOOKUP(F5017,Constantes!$D$2:$E$11,2,TRUE)=0,+F5017,VLOOKUP(F5017,Constantes!$D$2:$E$11,2,TRUE))</f>
        <v>1097</v>
      </c>
      <c r="H5017" s="41">
        <f>ROUND(+Motor!$D$15*Iteración!G5017,2)</f>
        <v>51.56</v>
      </c>
      <c r="I5017" s="48">
        <f t="shared" si="553"/>
        <v>849.21999999995433</v>
      </c>
      <c r="J5017" s="41">
        <f t="shared" si="554"/>
        <v>900.77999999995438</v>
      </c>
      <c r="L5017" t="str">
        <f t="shared" si="548"/>
        <v>849,22</v>
      </c>
      <c r="M5017" s="41">
        <f t="shared" si="549"/>
        <v>900.77999999995438</v>
      </c>
    </row>
    <row r="5018" spans="2:13" x14ac:dyDescent="0.2">
      <c r="B5018" s="41">
        <f t="shared" si="550"/>
        <v>10809.479999999452</v>
      </c>
      <c r="C5018" s="41">
        <f>Motor!$E$5</f>
        <v>1900</v>
      </c>
      <c r="D5018" s="41">
        <f>Motor!$E$6</f>
        <v>0</v>
      </c>
      <c r="E5018" s="41">
        <f t="shared" si="551"/>
        <v>12709.479999999452</v>
      </c>
      <c r="F5018" s="41">
        <f t="shared" si="552"/>
        <v>1059.1199999999999</v>
      </c>
      <c r="G5018" s="41">
        <f>IF(VLOOKUP(F5018,Constantes!$D$2:$E$11,2,TRUE)=0,+F5018,VLOOKUP(F5018,Constantes!$D$2:$E$11,2,TRUE))</f>
        <v>1097</v>
      </c>
      <c r="H5018" s="41">
        <f>ROUND(+Motor!$D$15*Iteración!G5018,2)</f>
        <v>51.56</v>
      </c>
      <c r="I5018" s="48">
        <f t="shared" si="553"/>
        <v>849.22999999995432</v>
      </c>
      <c r="J5018" s="41">
        <f t="shared" si="554"/>
        <v>900.78999999995438</v>
      </c>
      <c r="L5018" t="str">
        <f t="shared" si="548"/>
        <v>849,23</v>
      </c>
      <c r="M5018" s="41">
        <f t="shared" si="549"/>
        <v>900.78999999995438</v>
      </c>
    </row>
    <row r="5019" spans="2:13" x14ac:dyDescent="0.2">
      <c r="B5019" s="41">
        <f t="shared" si="550"/>
        <v>10809.599999999453</v>
      </c>
      <c r="C5019" s="41">
        <f>Motor!$E$5</f>
        <v>1900</v>
      </c>
      <c r="D5019" s="41">
        <f>Motor!$E$6</f>
        <v>0</v>
      </c>
      <c r="E5019" s="41">
        <f t="shared" si="551"/>
        <v>12709.599999999453</v>
      </c>
      <c r="F5019" s="41">
        <f t="shared" si="552"/>
        <v>1059.1300000000001</v>
      </c>
      <c r="G5019" s="41">
        <f>IF(VLOOKUP(F5019,Constantes!$D$2:$E$11,2,TRUE)=0,+F5019,VLOOKUP(F5019,Constantes!$D$2:$E$11,2,TRUE))</f>
        <v>1097</v>
      </c>
      <c r="H5019" s="41">
        <f>ROUND(+Motor!$D$15*Iteración!G5019,2)</f>
        <v>51.56</v>
      </c>
      <c r="I5019" s="48">
        <f t="shared" si="553"/>
        <v>849.23999999995431</v>
      </c>
      <c r="J5019" s="41">
        <f t="shared" si="554"/>
        <v>900.79999999995437</v>
      </c>
      <c r="L5019" t="str">
        <f t="shared" si="548"/>
        <v>849,24</v>
      </c>
      <c r="M5019" s="41">
        <f t="shared" si="549"/>
        <v>900.79999999995437</v>
      </c>
    </row>
    <row r="5020" spans="2:13" x14ac:dyDescent="0.2">
      <c r="B5020" s="41">
        <f t="shared" si="550"/>
        <v>10809.719999999452</v>
      </c>
      <c r="C5020" s="41">
        <f>Motor!$E$5</f>
        <v>1900</v>
      </c>
      <c r="D5020" s="41">
        <f>Motor!$E$6</f>
        <v>0</v>
      </c>
      <c r="E5020" s="41">
        <f t="shared" si="551"/>
        <v>12709.719999999452</v>
      </c>
      <c r="F5020" s="41">
        <f t="shared" si="552"/>
        <v>1059.1400000000001</v>
      </c>
      <c r="G5020" s="41">
        <f>IF(VLOOKUP(F5020,Constantes!$D$2:$E$11,2,TRUE)=0,+F5020,VLOOKUP(F5020,Constantes!$D$2:$E$11,2,TRUE))</f>
        <v>1097</v>
      </c>
      <c r="H5020" s="41">
        <f>ROUND(+Motor!$D$15*Iteración!G5020,2)</f>
        <v>51.56</v>
      </c>
      <c r="I5020" s="48">
        <f t="shared" si="553"/>
        <v>849.2499999999543</v>
      </c>
      <c r="J5020" s="41">
        <f t="shared" si="554"/>
        <v>900.80999999995436</v>
      </c>
      <c r="L5020" t="str">
        <f t="shared" si="548"/>
        <v>849,25</v>
      </c>
      <c r="M5020" s="41">
        <f t="shared" si="549"/>
        <v>900.80999999995436</v>
      </c>
    </row>
    <row r="5021" spans="2:13" x14ac:dyDescent="0.2">
      <c r="B5021" s="41">
        <f t="shared" si="550"/>
        <v>10809.839999999453</v>
      </c>
      <c r="C5021" s="41">
        <f>Motor!$E$5</f>
        <v>1900</v>
      </c>
      <c r="D5021" s="41">
        <f>Motor!$E$6</f>
        <v>0</v>
      </c>
      <c r="E5021" s="41">
        <f t="shared" si="551"/>
        <v>12709.839999999453</v>
      </c>
      <c r="F5021" s="41">
        <f t="shared" si="552"/>
        <v>1059.1500000000001</v>
      </c>
      <c r="G5021" s="41">
        <f>IF(VLOOKUP(F5021,Constantes!$D$2:$E$11,2,TRUE)=0,+F5021,VLOOKUP(F5021,Constantes!$D$2:$E$11,2,TRUE))</f>
        <v>1097</v>
      </c>
      <c r="H5021" s="41">
        <f>ROUND(+Motor!$D$15*Iteración!G5021,2)</f>
        <v>51.56</v>
      </c>
      <c r="I5021" s="48">
        <f t="shared" si="553"/>
        <v>849.25999999995429</v>
      </c>
      <c r="J5021" s="41">
        <f t="shared" si="554"/>
        <v>900.81999999995435</v>
      </c>
      <c r="L5021" t="str">
        <f t="shared" ref="L5021:L5084" si="555">TEXT(I5021,"0,00")</f>
        <v>849,26</v>
      </c>
      <c r="M5021" s="41">
        <f t="shared" ref="M5021:M5084" si="556">+J5021</f>
        <v>900.81999999995435</v>
      </c>
    </row>
    <row r="5022" spans="2:13" x14ac:dyDescent="0.2">
      <c r="B5022" s="41">
        <f t="shared" si="550"/>
        <v>10809.959999999452</v>
      </c>
      <c r="C5022" s="41">
        <f>Motor!$E$5</f>
        <v>1900</v>
      </c>
      <c r="D5022" s="41">
        <f>Motor!$E$6</f>
        <v>0</v>
      </c>
      <c r="E5022" s="41">
        <f t="shared" si="551"/>
        <v>12709.959999999452</v>
      </c>
      <c r="F5022" s="41">
        <f t="shared" si="552"/>
        <v>1059.1600000000001</v>
      </c>
      <c r="G5022" s="41">
        <f>IF(VLOOKUP(F5022,Constantes!$D$2:$E$11,2,TRUE)=0,+F5022,VLOOKUP(F5022,Constantes!$D$2:$E$11,2,TRUE))</f>
        <v>1097</v>
      </c>
      <c r="H5022" s="41">
        <f>ROUND(+Motor!$D$15*Iteración!G5022,2)</f>
        <v>51.56</v>
      </c>
      <c r="I5022" s="48">
        <f t="shared" si="553"/>
        <v>849.26999999995428</v>
      </c>
      <c r="J5022" s="41">
        <f t="shared" si="554"/>
        <v>900.82999999995434</v>
      </c>
      <c r="L5022" t="str">
        <f t="shared" si="555"/>
        <v>849,27</v>
      </c>
      <c r="M5022" s="41">
        <f t="shared" si="556"/>
        <v>900.82999999995434</v>
      </c>
    </row>
    <row r="5023" spans="2:13" x14ac:dyDescent="0.2">
      <c r="B5023" s="41">
        <f t="shared" si="550"/>
        <v>10810.079999999452</v>
      </c>
      <c r="C5023" s="41">
        <f>Motor!$E$5</f>
        <v>1900</v>
      </c>
      <c r="D5023" s="41">
        <f>Motor!$E$6</f>
        <v>0</v>
      </c>
      <c r="E5023" s="41">
        <f t="shared" si="551"/>
        <v>12710.079999999452</v>
      </c>
      <c r="F5023" s="41">
        <f t="shared" si="552"/>
        <v>1059.17</v>
      </c>
      <c r="G5023" s="41">
        <f>IF(VLOOKUP(F5023,Constantes!$D$2:$E$11,2,TRUE)=0,+F5023,VLOOKUP(F5023,Constantes!$D$2:$E$11,2,TRUE))</f>
        <v>1097</v>
      </c>
      <c r="H5023" s="41">
        <f>ROUND(+Motor!$D$15*Iteración!G5023,2)</f>
        <v>51.56</v>
      </c>
      <c r="I5023" s="48">
        <f t="shared" si="553"/>
        <v>849.27999999995427</v>
      </c>
      <c r="J5023" s="41">
        <f t="shared" si="554"/>
        <v>900.83999999995433</v>
      </c>
      <c r="L5023" t="str">
        <f t="shared" si="555"/>
        <v>849,28</v>
      </c>
      <c r="M5023" s="41">
        <f t="shared" si="556"/>
        <v>900.83999999995433</v>
      </c>
    </row>
    <row r="5024" spans="2:13" x14ac:dyDescent="0.2">
      <c r="B5024" s="41">
        <f t="shared" si="550"/>
        <v>10810.199999999451</v>
      </c>
      <c r="C5024" s="41">
        <f>Motor!$E$5</f>
        <v>1900</v>
      </c>
      <c r="D5024" s="41">
        <f>Motor!$E$6</f>
        <v>0</v>
      </c>
      <c r="E5024" s="41">
        <f t="shared" si="551"/>
        <v>12710.199999999451</v>
      </c>
      <c r="F5024" s="41">
        <f t="shared" si="552"/>
        <v>1059.18</v>
      </c>
      <c r="G5024" s="41">
        <f>IF(VLOOKUP(F5024,Constantes!$D$2:$E$11,2,TRUE)=0,+F5024,VLOOKUP(F5024,Constantes!$D$2:$E$11,2,TRUE))</f>
        <v>1097</v>
      </c>
      <c r="H5024" s="41">
        <f>ROUND(+Motor!$D$15*Iteración!G5024,2)</f>
        <v>51.56</v>
      </c>
      <c r="I5024" s="48">
        <f t="shared" si="553"/>
        <v>849.28999999995426</v>
      </c>
      <c r="J5024" s="41">
        <f t="shared" si="554"/>
        <v>900.84999999995432</v>
      </c>
      <c r="L5024" t="str">
        <f t="shared" si="555"/>
        <v>849,29</v>
      </c>
      <c r="M5024" s="41">
        <f t="shared" si="556"/>
        <v>900.84999999995432</v>
      </c>
    </row>
    <row r="5025" spans="2:13" x14ac:dyDescent="0.2">
      <c r="B5025" s="41">
        <f t="shared" si="550"/>
        <v>10810.319999999452</v>
      </c>
      <c r="C5025" s="41">
        <f>Motor!$E$5</f>
        <v>1900</v>
      </c>
      <c r="D5025" s="41">
        <f>Motor!$E$6</f>
        <v>0</v>
      </c>
      <c r="E5025" s="41">
        <f t="shared" si="551"/>
        <v>12710.319999999452</v>
      </c>
      <c r="F5025" s="41">
        <f t="shared" si="552"/>
        <v>1059.19</v>
      </c>
      <c r="G5025" s="41">
        <f>IF(VLOOKUP(F5025,Constantes!$D$2:$E$11,2,TRUE)=0,+F5025,VLOOKUP(F5025,Constantes!$D$2:$E$11,2,TRUE))</f>
        <v>1097</v>
      </c>
      <c r="H5025" s="41">
        <f>ROUND(+Motor!$D$15*Iteración!G5025,2)</f>
        <v>51.56</v>
      </c>
      <c r="I5025" s="48">
        <f t="shared" si="553"/>
        <v>849.29999999995425</v>
      </c>
      <c r="J5025" s="41">
        <f t="shared" si="554"/>
        <v>900.85999999995431</v>
      </c>
      <c r="L5025" t="str">
        <f t="shared" si="555"/>
        <v>849,30</v>
      </c>
      <c r="M5025" s="41">
        <f t="shared" si="556"/>
        <v>900.85999999995431</v>
      </c>
    </row>
    <row r="5026" spans="2:13" x14ac:dyDescent="0.2">
      <c r="B5026" s="41">
        <f t="shared" si="550"/>
        <v>10810.439999999451</v>
      </c>
      <c r="C5026" s="41">
        <f>Motor!$E$5</f>
        <v>1900</v>
      </c>
      <c r="D5026" s="41">
        <f>Motor!$E$6</f>
        <v>0</v>
      </c>
      <c r="E5026" s="41">
        <f t="shared" si="551"/>
        <v>12710.439999999451</v>
      </c>
      <c r="F5026" s="41">
        <f t="shared" si="552"/>
        <v>1059.2</v>
      </c>
      <c r="G5026" s="41">
        <f>IF(VLOOKUP(F5026,Constantes!$D$2:$E$11,2,TRUE)=0,+F5026,VLOOKUP(F5026,Constantes!$D$2:$E$11,2,TRUE))</f>
        <v>1097</v>
      </c>
      <c r="H5026" s="41">
        <f>ROUND(+Motor!$D$15*Iteración!G5026,2)</f>
        <v>51.56</v>
      </c>
      <c r="I5026" s="48">
        <f t="shared" si="553"/>
        <v>849.30999999995424</v>
      </c>
      <c r="J5026" s="41">
        <f t="shared" si="554"/>
        <v>900.8699999999543</v>
      </c>
      <c r="L5026" t="str">
        <f t="shared" si="555"/>
        <v>849,31</v>
      </c>
      <c r="M5026" s="41">
        <f t="shared" si="556"/>
        <v>900.8699999999543</v>
      </c>
    </row>
    <row r="5027" spans="2:13" x14ac:dyDescent="0.2">
      <c r="B5027" s="41">
        <f t="shared" si="550"/>
        <v>10810.559999999452</v>
      </c>
      <c r="C5027" s="41">
        <f>Motor!$E$5</f>
        <v>1900</v>
      </c>
      <c r="D5027" s="41">
        <f>Motor!$E$6</f>
        <v>0</v>
      </c>
      <c r="E5027" s="41">
        <f t="shared" si="551"/>
        <v>12710.559999999452</v>
      </c>
      <c r="F5027" s="41">
        <f t="shared" si="552"/>
        <v>1059.21</v>
      </c>
      <c r="G5027" s="41">
        <f>IF(VLOOKUP(F5027,Constantes!$D$2:$E$11,2,TRUE)=0,+F5027,VLOOKUP(F5027,Constantes!$D$2:$E$11,2,TRUE))</f>
        <v>1097</v>
      </c>
      <c r="H5027" s="41">
        <f>ROUND(+Motor!$D$15*Iteración!G5027,2)</f>
        <v>51.56</v>
      </c>
      <c r="I5027" s="48">
        <f t="shared" si="553"/>
        <v>849.31999999995423</v>
      </c>
      <c r="J5027" s="41">
        <f t="shared" si="554"/>
        <v>900.87999999995429</v>
      </c>
      <c r="L5027" t="str">
        <f t="shared" si="555"/>
        <v>849,32</v>
      </c>
      <c r="M5027" s="41">
        <f t="shared" si="556"/>
        <v>900.87999999995429</v>
      </c>
    </row>
    <row r="5028" spans="2:13" x14ac:dyDescent="0.2">
      <c r="B5028" s="41">
        <f t="shared" si="550"/>
        <v>10810.679999999451</v>
      </c>
      <c r="C5028" s="41">
        <f>Motor!$E$5</f>
        <v>1900</v>
      </c>
      <c r="D5028" s="41">
        <f>Motor!$E$6</f>
        <v>0</v>
      </c>
      <c r="E5028" s="41">
        <f t="shared" si="551"/>
        <v>12710.679999999451</v>
      </c>
      <c r="F5028" s="41">
        <f t="shared" si="552"/>
        <v>1059.22</v>
      </c>
      <c r="G5028" s="41">
        <f>IF(VLOOKUP(F5028,Constantes!$D$2:$E$11,2,TRUE)=0,+F5028,VLOOKUP(F5028,Constantes!$D$2:$E$11,2,TRUE))</f>
        <v>1097</v>
      </c>
      <c r="H5028" s="41">
        <f>ROUND(+Motor!$D$15*Iteración!G5028,2)</f>
        <v>51.56</v>
      </c>
      <c r="I5028" s="48">
        <f t="shared" si="553"/>
        <v>849.32999999995423</v>
      </c>
      <c r="J5028" s="41">
        <f t="shared" si="554"/>
        <v>900.88999999995428</v>
      </c>
      <c r="L5028" t="str">
        <f t="shared" si="555"/>
        <v>849,33</v>
      </c>
      <c r="M5028" s="41">
        <f t="shared" si="556"/>
        <v>900.88999999995428</v>
      </c>
    </row>
    <row r="5029" spans="2:13" x14ac:dyDescent="0.2">
      <c r="B5029" s="41">
        <f t="shared" si="550"/>
        <v>10810.799999999452</v>
      </c>
      <c r="C5029" s="41">
        <f>Motor!$E$5</f>
        <v>1900</v>
      </c>
      <c r="D5029" s="41">
        <f>Motor!$E$6</f>
        <v>0</v>
      </c>
      <c r="E5029" s="41">
        <f t="shared" si="551"/>
        <v>12710.799999999452</v>
      </c>
      <c r="F5029" s="41">
        <f t="shared" si="552"/>
        <v>1059.23</v>
      </c>
      <c r="G5029" s="41">
        <f>IF(VLOOKUP(F5029,Constantes!$D$2:$E$11,2,TRUE)=0,+F5029,VLOOKUP(F5029,Constantes!$D$2:$E$11,2,TRUE))</f>
        <v>1097</v>
      </c>
      <c r="H5029" s="41">
        <f>ROUND(+Motor!$D$15*Iteración!G5029,2)</f>
        <v>51.56</v>
      </c>
      <c r="I5029" s="48">
        <f t="shared" si="553"/>
        <v>849.33999999995422</v>
      </c>
      <c r="J5029" s="41">
        <f t="shared" si="554"/>
        <v>900.89999999995428</v>
      </c>
      <c r="L5029" t="str">
        <f t="shared" si="555"/>
        <v>849,34</v>
      </c>
      <c r="M5029" s="41">
        <f t="shared" si="556"/>
        <v>900.89999999995428</v>
      </c>
    </row>
    <row r="5030" spans="2:13" x14ac:dyDescent="0.2">
      <c r="B5030" s="41">
        <f t="shared" si="550"/>
        <v>10810.919999999451</v>
      </c>
      <c r="C5030" s="41">
        <f>Motor!$E$5</f>
        <v>1900</v>
      </c>
      <c r="D5030" s="41">
        <f>Motor!$E$6</f>
        <v>0</v>
      </c>
      <c r="E5030" s="41">
        <f t="shared" si="551"/>
        <v>12710.919999999451</v>
      </c>
      <c r="F5030" s="41">
        <f t="shared" si="552"/>
        <v>1059.24</v>
      </c>
      <c r="G5030" s="41">
        <f>IF(VLOOKUP(F5030,Constantes!$D$2:$E$11,2,TRUE)=0,+F5030,VLOOKUP(F5030,Constantes!$D$2:$E$11,2,TRUE))</f>
        <v>1097</v>
      </c>
      <c r="H5030" s="41">
        <f>ROUND(+Motor!$D$15*Iteración!G5030,2)</f>
        <v>51.56</v>
      </c>
      <c r="I5030" s="48">
        <f t="shared" si="553"/>
        <v>849.34999999995421</v>
      </c>
      <c r="J5030" s="41">
        <f t="shared" si="554"/>
        <v>900.90999999995427</v>
      </c>
      <c r="L5030" t="str">
        <f t="shared" si="555"/>
        <v>849,35</v>
      </c>
      <c r="M5030" s="41">
        <f t="shared" si="556"/>
        <v>900.90999999995427</v>
      </c>
    </row>
    <row r="5031" spans="2:13" x14ac:dyDescent="0.2">
      <c r="B5031" s="41">
        <f t="shared" si="550"/>
        <v>10811.039999999452</v>
      </c>
      <c r="C5031" s="41">
        <f>Motor!$E$5</f>
        <v>1900</v>
      </c>
      <c r="D5031" s="41">
        <f>Motor!$E$6</f>
        <v>0</v>
      </c>
      <c r="E5031" s="41">
        <f t="shared" si="551"/>
        <v>12711.039999999452</v>
      </c>
      <c r="F5031" s="41">
        <f t="shared" si="552"/>
        <v>1059.25</v>
      </c>
      <c r="G5031" s="41">
        <f>IF(VLOOKUP(F5031,Constantes!$D$2:$E$11,2,TRUE)=0,+F5031,VLOOKUP(F5031,Constantes!$D$2:$E$11,2,TRUE))</f>
        <v>1097</v>
      </c>
      <c r="H5031" s="41">
        <f>ROUND(+Motor!$D$15*Iteración!G5031,2)</f>
        <v>51.56</v>
      </c>
      <c r="I5031" s="48">
        <f t="shared" si="553"/>
        <v>849.3599999999542</v>
      </c>
      <c r="J5031" s="41">
        <f t="shared" si="554"/>
        <v>900.91999999995426</v>
      </c>
      <c r="L5031" t="str">
        <f t="shared" si="555"/>
        <v>849,36</v>
      </c>
      <c r="M5031" s="41">
        <f t="shared" si="556"/>
        <v>900.91999999995426</v>
      </c>
    </row>
    <row r="5032" spans="2:13" x14ac:dyDescent="0.2">
      <c r="B5032" s="41">
        <f t="shared" si="550"/>
        <v>10811.159999999451</v>
      </c>
      <c r="C5032" s="41">
        <f>Motor!$E$5</f>
        <v>1900</v>
      </c>
      <c r="D5032" s="41">
        <f>Motor!$E$6</f>
        <v>0</v>
      </c>
      <c r="E5032" s="41">
        <f t="shared" si="551"/>
        <v>12711.159999999451</v>
      </c>
      <c r="F5032" s="41">
        <f t="shared" si="552"/>
        <v>1059.26</v>
      </c>
      <c r="G5032" s="41">
        <f>IF(VLOOKUP(F5032,Constantes!$D$2:$E$11,2,TRUE)=0,+F5032,VLOOKUP(F5032,Constantes!$D$2:$E$11,2,TRUE))</f>
        <v>1097</v>
      </c>
      <c r="H5032" s="41">
        <f>ROUND(+Motor!$D$15*Iteración!G5032,2)</f>
        <v>51.56</v>
      </c>
      <c r="I5032" s="48">
        <f t="shared" si="553"/>
        <v>849.36999999995419</v>
      </c>
      <c r="J5032" s="41">
        <f t="shared" si="554"/>
        <v>900.92999999995425</v>
      </c>
      <c r="L5032" t="str">
        <f t="shared" si="555"/>
        <v>849,37</v>
      </c>
      <c r="M5032" s="41">
        <f t="shared" si="556"/>
        <v>900.92999999995425</v>
      </c>
    </row>
    <row r="5033" spans="2:13" x14ac:dyDescent="0.2">
      <c r="B5033" s="41">
        <f t="shared" si="550"/>
        <v>10811.279999999451</v>
      </c>
      <c r="C5033" s="41">
        <f>Motor!$E$5</f>
        <v>1900</v>
      </c>
      <c r="D5033" s="41">
        <f>Motor!$E$6</f>
        <v>0</v>
      </c>
      <c r="E5033" s="41">
        <f t="shared" si="551"/>
        <v>12711.279999999451</v>
      </c>
      <c r="F5033" s="41">
        <f t="shared" si="552"/>
        <v>1059.27</v>
      </c>
      <c r="G5033" s="41">
        <f>IF(VLOOKUP(F5033,Constantes!$D$2:$E$11,2,TRUE)=0,+F5033,VLOOKUP(F5033,Constantes!$D$2:$E$11,2,TRUE))</f>
        <v>1097</v>
      </c>
      <c r="H5033" s="41">
        <f>ROUND(+Motor!$D$15*Iteración!G5033,2)</f>
        <v>51.56</v>
      </c>
      <c r="I5033" s="48">
        <f t="shared" si="553"/>
        <v>849.37999999995418</v>
      </c>
      <c r="J5033" s="41">
        <f t="shared" si="554"/>
        <v>900.93999999995424</v>
      </c>
      <c r="L5033" t="str">
        <f t="shared" si="555"/>
        <v>849,38</v>
      </c>
      <c r="M5033" s="41">
        <f t="shared" si="556"/>
        <v>900.93999999995424</v>
      </c>
    </row>
    <row r="5034" spans="2:13" x14ac:dyDescent="0.2">
      <c r="B5034" s="41">
        <f t="shared" si="550"/>
        <v>10811.39999999945</v>
      </c>
      <c r="C5034" s="41">
        <f>Motor!$E$5</f>
        <v>1900</v>
      </c>
      <c r="D5034" s="41">
        <f>Motor!$E$6</f>
        <v>0</v>
      </c>
      <c r="E5034" s="41">
        <f t="shared" si="551"/>
        <v>12711.39999999945</v>
      </c>
      <c r="F5034" s="41">
        <f t="shared" si="552"/>
        <v>1059.28</v>
      </c>
      <c r="G5034" s="41">
        <f>IF(VLOOKUP(F5034,Constantes!$D$2:$E$11,2,TRUE)=0,+F5034,VLOOKUP(F5034,Constantes!$D$2:$E$11,2,TRUE))</f>
        <v>1097</v>
      </c>
      <c r="H5034" s="41">
        <f>ROUND(+Motor!$D$15*Iteración!G5034,2)</f>
        <v>51.56</v>
      </c>
      <c r="I5034" s="48">
        <f t="shared" si="553"/>
        <v>849.38999999995417</v>
      </c>
      <c r="J5034" s="41">
        <f t="shared" si="554"/>
        <v>900.94999999995423</v>
      </c>
      <c r="L5034" t="str">
        <f t="shared" si="555"/>
        <v>849,39</v>
      </c>
      <c r="M5034" s="41">
        <f t="shared" si="556"/>
        <v>900.94999999995423</v>
      </c>
    </row>
    <row r="5035" spans="2:13" x14ac:dyDescent="0.2">
      <c r="B5035" s="41">
        <f t="shared" si="550"/>
        <v>10811.519999999451</v>
      </c>
      <c r="C5035" s="41">
        <f>Motor!$E$5</f>
        <v>1900</v>
      </c>
      <c r="D5035" s="41">
        <f>Motor!$E$6</f>
        <v>0</v>
      </c>
      <c r="E5035" s="41">
        <f t="shared" si="551"/>
        <v>12711.519999999451</v>
      </c>
      <c r="F5035" s="41">
        <f t="shared" si="552"/>
        <v>1059.29</v>
      </c>
      <c r="G5035" s="41">
        <f>IF(VLOOKUP(F5035,Constantes!$D$2:$E$11,2,TRUE)=0,+F5035,VLOOKUP(F5035,Constantes!$D$2:$E$11,2,TRUE))</f>
        <v>1097</v>
      </c>
      <c r="H5035" s="41">
        <f>ROUND(+Motor!$D$15*Iteración!G5035,2)</f>
        <v>51.56</v>
      </c>
      <c r="I5035" s="48">
        <f t="shared" si="553"/>
        <v>849.39999999995416</v>
      </c>
      <c r="J5035" s="41">
        <f t="shared" si="554"/>
        <v>900.95999999995422</v>
      </c>
      <c r="L5035" t="str">
        <f t="shared" si="555"/>
        <v>849,40</v>
      </c>
      <c r="M5035" s="41">
        <f t="shared" si="556"/>
        <v>900.95999999995422</v>
      </c>
    </row>
    <row r="5036" spans="2:13" x14ac:dyDescent="0.2">
      <c r="B5036" s="41">
        <f t="shared" si="550"/>
        <v>10811.63999999945</v>
      </c>
      <c r="C5036" s="41">
        <f>Motor!$E$5</f>
        <v>1900</v>
      </c>
      <c r="D5036" s="41">
        <f>Motor!$E$6</f>
        <v>0</v>
      </c>
      <c r="E5036" s="41">
        <f t="shared" si="551"/>
        <v>12711.63999999945</v>
      </c>
      <c r="F5036" s="41">
        <f t="shared" si="552"/>
        <v>1059.3</v>
      </c>
      <c r="G5036" s="41">
        <f>IF(VLOOKUP(F5036,Constantes!$D$2:$E$11,2,TRUE)=0,+F5036,VLOOKUP(F5036,Constantes!$D$2:$E$11,2,TRUE))</f>
        <v>1097</v>
      </c>
      <c r="H5036" s="41">
        <f>ROUND(+Motor!$D$15*Iteración!G5036,2)</f>
        <v>51.56</v>
      </c>
      <c r="I5036" s="48">
        <f t="shared" si="553"/>
        <v>849.40999999995415</v>
      </c>
      <c r="J5036" s="41">
        <f t="shared" si="554"/>
        <v>900.96999999995421</v>
      </c>
      <c r="L5036" t="str">
        <f t="shared" si="555"/>
        <v>849,41</v>
      </c>
      <c r="M5036" s="41">
        <f t="shared" si="556"/>
        <v>900.96999999995421</v>
      </c>
    </row>
    <row r="5037" spans="2:13" x14ac:dyDescent="0.2">
      <c r="B5037" s="41">
        <f t="shared" si="550"/>
        <v>10811.759999999451</v>
      </c>
      <c r="C5037" s="41">
        <f>Motor!$E$5</f>
        <v>1900</v>
      </c>
      <c r="D5037" s="41">
        <f>Motor!$E$6</f>
        <v>0</v>
      </c>
      <c r="E5037" s="41">
        <f t="shared" si="551"/>
        <v>12711.759999999451</v>
      </c>
      <c r="F5037" s="41">
        <f t="shared" si="552"/>
        <v>1059.31</v>
      </c>
      <c r="G5037" s="41">
        <f>IF(VLOOKUP(F5037,Constantes!$D$2:$E$11,2,TRUE)=0,+F5037,VLOOKUP(F5037,Constantes!$D$2:$E$11,2,TRUE))</f>
        <v>1097</v>
      </c>
      <c r="H5037" s="41">
        <f>ROUND(+Motor!$D$15*Iteración!G5037,2)</f>
        <v>51.56</v>
      </c>
      <c r="I5037" s="48">
        <f t="shared" si="553"/>
        <v>849.41999999995414</v>
      </c>
      <c r="J5037" s="41">
        <f t="shared" si="554"/>
        <v>900.9799999999542</v>
      </c>
      <c r="L5037" t="str">
        <f t="shared" si="555"/>
        <v>849,42</v>
      </c>
      <c r="M5037" s="41">
        <f t="shared" si="556"/>
        <v>900.9799999999542</v>
      </c>
    </row>
    <row r="5038" spans="2:13" x14ac:dyDescent="0.2">
      <c r="B5038" s="41">
        <f t="shared" si="550"/>
        <v>10811.87999999945</v>
      </c>
      <c r="C5038" s="41">
        <f>Motor!$E$5</f>
        <v>1900</v>
      </c>
      <c r="D5038" s="41">
        <f>Motor!$E$6</f>
        <v>0</v>
      </c>
      <c r="E5038" s="41">
        <f t="shared" si="551"/>
        <v>12711.87999999945</v>
      </c>
      <c r="F5038" s="41">
        <f t="shared" si="552"/>
        <v>1059.32</v>
      </c>
      <c r="G5038" s="41">
        <f>IF(VLOOKUP(F5038,Constantes!$D$2:$E$11,2,TRUE)=0,+F5038,VLOOKUP(F5038,Constantes!$D$2:$E$11,2,TRUE))</f>
        <v>1097</v>
      </c>
      <c r="H5038" s="41">
        <f>ROUND(+Motor!$D$15*Iteración!G5038,2)</f>
        <v>51.56</v>
      </c>
      <c r="I5038" s="48">
        <f t="shared" si="553"/>
        <v>849.42999999995413</v>
      </c>
      <c r="J5038" s="41">
        <f t="shared" si="554"/>
        <v>900.98999999995419</v>
      </c>
      <c r="L5038" t="str">
        <f t="shared" si="555"/>
        <v>849,43</v>
      </c>
      <c r="M5038" s="41">
        <f t="shared" si="556"/>
        <v>900.98999999995419</v>
      </c>
    </row>
    <row r="5039" spans="2:13" x14ac:dyDescent="0.2">
      <c r="B5039" s="41">
        <f t="shared" si="550"/>
        <v>10811.999999999451</v>
      </c>
      <c r="C5039" s="41">
        <f>Motor!$E$5</f>
        <v>1900</v>
      </c>
      <c r="D5039" s="41">
        <f>Motor!$E$6</f>
        <v>0</v>
      </c>
      <c r="E5039" s="41">
        <f t="shared" si="551"/>
        <v>12711.999999999451</v>
      </c>
      <c r="F5039" s="41">
        <f t="shared" si="552"/>
        <v>1059.33</v>
      </c>
      <c r="G5039" s="41">
        <f>IF(VLOOKUP(F5039,Constantes!$D$2:$E$11,2,TRUE)=0,+F5039,VLOOKUP(F5039,Constantes!$D$2:$E$11,2,TRUE))</f>
        <v>1097</v>
      </c>
      <c r="H5039" s="41">
        <f>ROUND(+Motor!$D$15*Iteración!G5039,2)</f>
        <v>51.56</v>
      </c>
      <c r="I5039" s="48">
        <f t="shared" si="553"/>
        <v>849.43999999995413</v>
      </c>
      <c r="J5039" s="41">
        <f t="shared" si="554"/>
        <v>900.99999999995418</v>
      </c>
      <c r="L5039" t="str">
        <f t="shared" si="555"/>
        <v>849,44</v>
      </c>
      <c r="M5039" s="41">
        <f t="shared" si="556"/>
        <v>900.99999999995418</v>
      </c>
    </row>
    <row r="5040" spans="2:13" x14ac:dyDescent="0.2">
      <c r="B5040" s="41">
        <f t="shared" si="550"/>
        <v>10812.11999999945</v>
      </c>
      <c r="C5040" s="41">
        <f>Motor!$E$5</f>
        <v>1900</v>
      </c>
      <c r="D5040" s="41">
        <f>Motor!$E$6</f>
        <v>0</v>
      </c>
      <c r="E5040" s="41">
        <f t="shared" si="551"/>
        <v>12712.11999999945</v>
      </c>
      <c r="F5040" s="41">
        <f t="shared" si="552"/>
        <v>1059.3399999999999</v>
      </c>
      <c r="G5040" s="41">
        <f>IF(VLOOKUP(F5040,Constantes!$D$2:$E$11,2,TRUE)=0,+F5040,VLOOKUP(F5040,Constantes!$D$2:$E$11,2,TRUE))</f>
        <v>1097</v>
      </c>
      <c r="H5040" s="41">
        <f>ROUND(+Motor!$D$15*Iteración!G5040,2)</f>
        <v>51.56</v>
      </c>
      <c r="I5040" s="48">
        <f t="shared" si="553"/>
        <v>849.44999999995412</v>
      </c>
      <c r="J5040" s="41">
        <f t="shared" si="554"/>
        <v>901.00999999995418</v>
      </c>
      <c r="L5040" t="str">
        <f t="shared" si="555"/>
        <v>849,45</v>
      </c>
      <c r="M5040" s="41">
        <f t="shared" si="556"/>
        <v>901.00999999995418</v>
      </c>
    </row>
    <row r="5041" spans="2:13" x14ac:dyDescent="0.2">
      <c r="B5041" s="41">
        <f t="shared" si="550"/>
        <v>10812.23999999945</v>
      </c>
      <c r="C5041" s="41">
        <f>Motor!$E$5</f>
        <v>1900</v>
      </c>
      <c r="D5041" s="41">
        <f>Motor!$E$6</f>
        <v>0</v>
      </c>
      <c r="E5041" s="41">
        <f t="shared" si="551"/>
        <v>12712.23999999945</v>
      </c>
      <c r="F5041" s="41">
        <f t="shared" si="552"/>
        <v>1059.3499999999999</v>
      </c>
      <c r="G5041" s="41">
        <f>IF(VLOOKUP(F5041,Constantes!$D$2:$E$11,2,TRUE)=0,+F5041,VLOOKUP(F5041,Constantes!$D$2:$E$11,2,TRUE))</f>
        <v>1097</v>
      </c>
      <c r="H5041" s="41">
        <f>ROUND(+Motor!$D$15*Iteración!G5041,2)</f>
        <v>51.56</v>
      </c>
      <c r="I5041" s="48">
        <f t="shared" si="553"/>
        <v>849.45999999995411</v>
      </c>
      <c r="J5041" s="41">
        <f t="shared" si="554"/>
        <v>901.01999999995417</v>
      </c>
      <c r="L5041" t="str">
        <f t="shared" si="555"/>
        <v>849,46</v>
      </c>
      <c r="M5041" s="41">
        <f t="shared" si="556"/>
        <v>901.01999999995417</v>
      </c>
    </row>
    <row r="5042" spans="2:13" x14ac:dyDescent="0.2">
      <c r="B5042" s="41">
        <f t="shared" si="550"/>
        <v>10812.359999999449</v>
      </c>
      <c r="C5042" s="41">
        <f>Motor!$E$5</f>
        <v>1900</v>
      </c>
      <c r="D5042" s="41">
        <f>Motor!$E$6</f>
        <v>0</v>
      </c>
      <c r="E5042" s="41">
        <f t="shared" si="551"/>
        <v>12712.359999999449</v>
      </c>
      <c r="F5042" s="41">
        <f t="shared" si="552"/>
        <v>1059.3599999999999</v>
      </c>
      <c r="G5042" s="41">
        <f>IF(VLOOKUP(F5042,Constantes!$D$2:$E$11,2,TRUE)=0,+F5042,VLOOKUP(F5042,Constantes!$D$2:$E$11,2,TRUE))</f>
        <v>1097</v>
      </c>
      <c r="H5042" s="41">
        <f>ROUND(+Motor!$D$15*Iteración!G5042,2)</f>
        <v>51.56</v>
      </c>
      <c r="I5042" s="48">
        <f t="shared" si="553"/>
        <v>849.4699999999541</v>
      </c>
      <c r="J5042" s="41">
        <f t="shared" si="554"/>
        <v>901.02999999995416</v>
      </c>
      <c r="L5042" t="str">
        <f t="shared" si="555"/>
        <v>849,47</v>
      </c>
      <c r="M5042" s="41">
        <f t="shared" si="556"/>
        <v>901.02999999995416</v>
      </c>
    </row>
    <row r="5043" spans="2:13" x14ac:dyDescent="0.2">
      <c r="B5043" s="41">
        <f t="shared" si="550"/>
        <v>10812.47999999945</v>
      </c>
      <c r="C5043" s="41">
        <f>Motor!$E$5</f>
        <v>1900</v>
      </c>
      <c r="D5043" s="41">
        <f>Motor!$E$6</f>
        <v>0</v>
      </c>
      <c r="E5043" s="41">
        <f t="shared" si="551"/>
        <v>12712.47999999945</v>
      </c>
      <c r="F5043" s="41">
        <f t="shared" si="552"/>
        <v>1059.3699999999999</v>
      </c>
      <c r="G5043" s="41">
        <f>IF(VLOOKUP(F5043,Constantes!$D$2:$E$11,2,TRUE)=0,+F5043,VLOOKUP(F5043,Constantes!$D$2:$E$11,2,TRUE))</f>
        <v>1097</v>
      </c>
      <c r="H5043" s="41">
        <f>ROUND(+Motor!$D$15*Iteración!G5043,2)</f>
        <v>51.56</v>
      </c>
      <c r="I5043" s="48">
        <f t="shared" si="553"/>
        <v>849.47999999995409</v>
      </c>
      <c r="J5043" s="41">
        <f t="shared" si="554"/>
        <v>901.03999999995415</v>
      </c>
      <c r="L5043" t="str">
        <f t="shared" si="555"/>
        <v>849,48</v>
      </c>
      <c r="M5043" s="41">
        <f t="shared" si="556"/>
        <v>901.03999999995415</v>
      </c>
    </row>
    <row r="5044" spans="2:13" x14ac:dyDescent="0.2">
      <c r="B5044" s="41">
        <f t="shared" si="550"/>
        <v>10812.599999999449</v>
      </c>
      <c r="C5044" s="41">
        <f>Motor!$E$5</f>
        <v>1900</v>
      </c>
      <c r="D5044" s="41">
        <f>Motor!$E$6</f>
        <v>0</v>
      </c>
      <c r="E5044" s="41">
        <f t="shared" si="551"/>
        <v>12712.599999999449</v>
      </c>
      <c r="F5044" s="41">
        <f t="shared" si="552"/>
        <v>1059.3800000000001</v>
      </c>
      <c r="G5044" s="41">
        <f>IF(VLOOKUP(F5044,Constantes!$D$2:$E$11,2,TRUE)=0,+F5044,VLOOKUP(F5044,Constantes!$D$2:$E$11,2,TRUE))</f>
        <v>1097</v>
      </c>
      <c r="H5044" s="41">
        <f>ROUND(+Motor!$D$15*Iteración!G5044,2)</f>
        <v>51.56</v>
      </c>
      <c r="I5044" s="48">
        <f t="shared" si="553"/>
        <v>849.48999999995408</v>
      </c>
      <c r="J5044" s="41">
        <f t="shared" si="554"/>
        <v>901.04999999995414</v>
      </c>
      <c r="L5044" t="str">
        <f t="shared" si="555"/>
        <v>849,49</v>
      </c>
      <c r="M5044" s="41">
        <f t="shared" si="556"/>
        <v>901.04999999995414</v>
      </c>
    </row>
    <row r="5045" spans="2:13" x14ac:dyDescent="0.2">
      <c r="B5045" s="41">
        <f t="shared" si="550"/>
        <v>10812.71999999945</v>
      </c>
      <c r="C5045" s="41">
        <f>Motor!$E$5</f>
        <v>1900</v>
      </c>
      <c r="D5045" s="41">
        <f>Motor!$E$6</f>
        <v>0</v>
      </c>
      <c r="E5045" s="41">
        <f t="shared" si="551"/>
        <v>12712.71999999945</v>
      </c>
      <c r="F5045" s="41">
        <f t="shared" si="552"/>
        <v>1059.3900000000001</v>
      </c>
      <c r="G5045" s="41">
        <f>IF(VLOOKUP(F5045,Constantes!$D$2:$E$11,2,TRUE)=0,+F5045,VLOOKUP(F5045,Constantes!$D$2:$E$11,2,TRUE))</f>
        <v>1097</v>
      </c>
      <c r="H5045" s="41">
        <f>ROUND(+Motor!$D$15*Iteración!G5045,2)</f>
        <v>51.56</v>
      </c>
      <c r="I5045" s="48">
        <f t="shared" si="553"/>
        <v>849.49999999995407</v>
      </c>
      <c r="J5045" s="41">
        <f t="shared" si="554"/>
        <v>901.05999999995413</v>
      </c>
      <c r="L5045" t="str">
        <f t="shared" si="555"/>
        <v>849,50</v>
      </c>
      <c r="M5045" s="41">
        <f t="shared" si="556"/>
        <v>901.05999999995413</v>
      </c>
    </row>
    <row r="5046" spans="2:13" x14ac:dyDescent="0.2">
      <c r="B5046" s="41">
        <f t="shared" si="550"/>
        <v>10812.839999999449</v>
      </c>
      <c r="C5046" s="41">
        <f>Motor!$E$5</f>
        <v>1900</v>
      </c>
      <c r="D5046" s="41">
        <f>Motor!$E$6</f>
        <v>0</v>
      </c>
      <c r="E5046" s="41">
        <f t="shared" si="551"/>
        <v>12712.839999999449</v>
      </c>
      <c r="F5046" s="41">
        <f t="shared" si="552"/>
        <v>1059.4000000000001</v>
      </c>
      <c r="G5046" s="41">
        <f>IF(VLOOKUP(F5046,Constantes!$D$2:$E$11,2,TRUE)=0,+F5046,VLOOKUP(F5046,Constantes!$D$2:$E$11,2,TRUE))</f>
        <v>1097</v>
      </c>
      <c r="H5046" s="41">
        <f>ROUND(+Motor!$D$15*Iteración!G5046,2)</f>
        <v>51.56</v>
      </c>
      <c r="I5046" s="48">
        <f t="shared" si="553"/>
        <v>849.50999999995406</v>
      </c>
      <c r="J5046" s="41">
        <f t="shared" si="554"/>
        <v>901.06999999995412</v>
      </c>
      <c r="L5046" t="str">
        <f t="shared" si="555"/>
        <v>849,51</v>
      </c>
      <c r="M5046" s="41">
        <f t="shared" si="556"/>
        <v>901.06999999995412</v>
      </c>
    </row>
    <row r="5047" spans="2:13" x14ac:dyDescent="0.2">
      <c r="B5047" s="41">
        <f t="shared" si="550"/>
        <v>10812.95999999945</v>
      </c>
      <c r="C5047" s="41">
        <f>Motor!$E$5</f>
        <v>1900</v>
      </c>
      <c r="D5047" s="41">
        <f>Motor!$E$6</f>
        <v>0</v>
      </c>
      <c r="E5047" s="41">
        <f t="shared" si="551"/>
        <v>12712.95999999945</v>
      </c>
      <c r="F5047" s="41">
        <f t="shared" si="552"/>
        <v>1059.4100000000001</v>
      </c>
      <c r="G5047" s="41">
        <f>IF(VLOOKUP(F5047,Constantes!$D$2:$E$11,2,TRUE)=0,+F5047,VLOOKUP(F5047,Constantes!$D$2:$E$11,2,TRUE))</f>
        <v>1097</v>
      </c>
      <c r="H5047" s="41">
        <f>ROUND(+Motor!$D$15*Iteración!G5047,2)</f>
        <v>51.56</v>
      </c>
      <c r="I5047" s="48">
        <f t="shared" si="553"/>
        <v>849.51999999995405</v>
      </c>
      <c r="J5047" s="41">
        <f t="shared" si="554"/>
        <v>901.07999999995411</v>
      </c>
      <c r="L5047" t="str">
        <f t="shared" si="555"/>
        <v>849,52</v>
      </c>
      <c r="M5047" s="41">
        <f t="shared" si="556"/>
        <v>901.07999999995411</v>
      </c>
    </row>
    <row r="5048" spans="2:13" x14ac:dyDescent="0.2">
      <c r="B5048" s="41">
        <f t="shared" si="550"/>
        <v>10813.079999999449</v>
      </c>
      <c r="C5048" s="41">
        <f>Motor!$E$5</f>
        <v>1900</v>
      </c>
      <c r="D5048" s="41">
        <f>Motor!$E$6</f>
        <v>0</v>
      </c>
      <c r="E5048" s="41">
        <f t="shared" si="551"/>
        <v>12713.079999999449</v>
      </c>
      <c r="F5048" s="41">
        <f t="shared" si="552"/>
        <v>1059.42</v>
      </c>
      <c r="G5048" s="41">
        <f>IF(VLOOKUP(F5048,Constantes!$D$2:$E$11,2,TRUE)=0,+F5048,VLOOKUP(F5048,Constantes!$D$2:$E$11,2,TRUE))</f>
        <v>1097</v>
      </c>
      <c r="H5048" s="41">
        <f>ROUND(+Motor!$D$15*Iteración!G5048,2)</f>
        <v>51.56</v>
      </c>
      <c r="I5048" s="48">
        <f t="shared" si="553"/>
        <v>849.52999999995404</v>
      </c>
      <c r="J5048" s="41">
        <f t="shared" si="554"/>
        <v>901.0899999999541</v>
      </c>
      <c r="L5048" t="str">
        <f t="shared" si="555"/>
        <v>849,53</v>
      </c>
      <c r="M5048" s="41">
        <f t="shared" si="556"/>
        <v>901.0899999999541</v>
      </c>
    </row>
    <row r="5049" spans="2:13" x14ac:dyDescent="0.2">
      <c r="B5049" s="41">
        <f t="shared" si="550"/>
        <v>10813.19999999945</v>
      </c>
      <c r="C5049" s="41">
        <f>Motor!$E$5</f>
        <v>1900</v>
      </c>
      <c r="D5049" s="41">
        <f>Motor!$E$6</f>
        <v>0</v>
      </c>
      <c r="E5049" s="41">
        <f t="shared" si="551"/>
        <v>12713.19999999945</v>
      </c>
      <c r="F5049" s="41">
        <f t="shared" si="552"/>
        <v>1059.43</v>
      </c>
      <c r="G5049" s="41">
        <f>IF(VLOOKUP(F5049,Constantes!$D$2:$E$11,2,TRUE)=0,+F5049,VLOOKUP(F5049,Constantes!$D$2:$E$11,2,TRUE))</f>
        <v>1097</v>
      </c>
      <c r="H5049" s="41">
        <f>ROUND(+Motor!$D$15*Iteración!G5049,2)</f>
        <v>51.56</v>
      </c>
      <c r="I5049" s="48">
        <f t="shared" si="553"/>
        <v>849.53999999995403</v>
      </c>
      <c r="J5049" s="41">
        <f t="shared" si="554"/>
        <v>901.09999999995409</v>
      </c>
      <c r="L5049" t="str">
        <f t="shared" si="555"/>
        <v>849,54</v>
      </c>
      <c r="M5049" s="41">
        <f t="shared" si="556"/>
        <v>901.09999999995409</v>
      </c>
    </row>
    <row r="5050" spans="2:13" x14ac:dyDescent="0.2">
      <c r="B5050" s="41">
        <f t="shared" si="550"/>
        <v>10813.319999999449</v>
      </c>
      <c r="C5050" s="41">
        <f>Motor!$E$5</f>
        <v>1900</v>
      </c>
      <c r="D5050" s="41">
        <f>Motor!$E$6</f>
        <v>0</v>
      </c>
      <c r="E5050" s="41">
        <f t="shared" si="551"/>
        <v>12713.319999999449</v>
      </c>
      <c r="F5050" s="41">
        <f t="shared" si="552"/>
        <v>1059.44</v>
      </c>
      <c r="G5050" s="41">
        <f>IF(VLOOKUP(F5050,Constantes!$D$2:$E$11,2,TRUE)=0,+F5050,VLOOKUP(F5050,Constantes!$D$2:$E$11,2,TRUE))</f>
        <v>1097</v>
      </c>
      <c r="H5050" s="41">
        <f>ROUND(+Motor!$D$15*Iteración!G5050,2)</f>
        <v>51.56</v>
      </c>
      <c r="I5050" s="48">
        <f t="shared" si="553"/>
        <v>849.54999999995403</v>
      </c>
      <c r="J5050" s="41">
        <f t="shared" si="554"/>
        <v>901.10999999995408</v>
      </c>
      <c r="L5050" t="str">
        <f t="shared" si="555"/>
        <v>849,55</v>
      </c>
      <c r="M5050" s="41">
        <f t="shared" si="556"/>
        <v>901.10999999995408</v>
      </c>
    </row>
    <row r="5051" spans="2:13" x14ac:dyDescent="0.2">
      <c r="B5051" s="41">
        <f t="shared" si="550"/>
        <v>10813.439999999449</v>
      </c>
      <c r="C5051" s="41">
        <f>Motor!$E$5</f>
        <v>1900</v>
      </c>
      <c r="D5051" s="41">
        <f>Motor!$E$6</f>
        <v>0</v>
      </c>
      <c r="E5051" s="41">
        <f t="shared" si="551"/>
        <v>12713.439999999449</v>
      </c>
      <c r="F5051" s="41">
        <f t="shared" si="552"/>
        <v>1059.45</v>
      </c>
      <c r="G5051" s="41">
        <f>IF(VLOOKUP(F5051,Constantes!$D$2:$E$11,2,TRUE)=0,+F5051,VLOOKUP(F5051,Constantes!$D$2:$E$11,2,TRUE))</f>
        <v>1097</v>
      </c>
      <c r="H5051" s="41">
        <f>ROUND(+Motor!$D$15*Iteración!G5051,2)</f>
        <v>51.56</v>
      </c>
      <c r="I5051" s="48">
        <f t="shared" si="553"/>
        <v>849.55999999995402</v>
      </c>
      <c r="J5051" s="41">
        <f t="shared" si="554"/>
        <v>901.11999999995408</v>
      </c>
      <c r="L5051" t="str">
        <f t="shared" si="555"/>
        <v>849,56</v>
      </c>
      <c r="M5051" s="41">
        <f t="shared" si="556"/>
        <v>901.11999999995408</v>
      </c>
    </row>
    <row r="5052" spans="2:13" x14ac:dyDescent="0.2">
      <c r="B5052" s="41">
        <f t="shared" si="550"/>
        <v>10813.559999999448</v>
      </c>
      <c r="C5052" s="41">
        <f>Motor!$E$5</f>
        <v>1900</v>
      </c>
      <c r="D5052" s="41">
        <f>Motor!$E$6</f>
        <v>0</v>
      </c>
      <c r="E5052" s="41">
        <f t="shared" si="551"/>
        <v>12713.559999999448</v>
      </c>
      <c r="F5052" s="41">
        <f t="shared" si="552"/>
        <v>1059.46</v>
      </c>
      <c r="G5052" s="41">
        <f>IF(VLOOKUP(F5052,Constantes!$D$2:$E$11,2,TRUE)=0,+F5052,VLOOKUP(F5052,Constantes!$D$2:$E$11,2,TRUE))</f>
        <v>1097</v>
      </c>
      <c r="H5052" s="41">
        <f>ROUND(+Motor!$D$15*Iteración!G5052,2)</f>
        <v>51.56</v>
      </c>
      <c r="I5052" s="48">
        <f t="shared" si="553"/>
        <v>849.56999999995401</v>
      </c>
      <c r="J5052" s="41">
        <f t="shared" si="554"/>
        <v>901.12999999995407</v>
      </c>
      <c r="L5052" t="str">
        <f t="shared" si="555"/>
        <v>849,57</v>
      </c>
      <c r="M5052" s="41">
        <f t="shared" si="556"/>
        <v>901.12999999995407</v>
      </c>
    </row>
    <row r="5053" spans="2:13" x14ac:dyDescent="0.2">
      <c r="B5053" s="41">
        <f t="shared" si="550"/>
        <v>10813.679999999449</v>
      </c>
      <c r="C5053" s="41">
        <f>Motor!$E$5</f>
        <v>1900</v>
      </c>
      <c r="D5053" s="41">
        <f>Motor!$E$6</f>
        <v>0</v>
      </c>
      <c r="E5053" s="41">
        <f t="shared" si="551"/>
        <v>12713.679999999449</v>
      </c>
      <c r="F5053" s="41">
        <f t="shared" si="552"/>
        <v>1059.47</v>
      </c>
      <c r="G5053" s="41">
        <f>IF(VLOOKUP(F5053,Constantes!$D$2:$E$11,2,TRUE)=0,+F5053,VLOOKUP(F5053,Constantes!$D$2:$E$11,2,TRUE))</f>
        <v>1097</v>
      </c>
      <c r="H5053" s="41">
        <f>ROUND(+Motor!$D$15*Iteración!G5053,2)</f>
        <v>51.56</v>
      </c>
      <c r="I5053" s="48">
        <f t="shared" si="553"/>
        <v>849.579999999954</v>
      </c>
      <c r="J5053" s="41">
        <f t="shared" si="554"/>
        <v>901.13999999995406</v>
      </c>
      <c r="L5053" t="str">
        <f t="shared" si="555"/>
        <v>849,58</v>
      </c>
      <c r="M5053" s="41">
        <f t="shared" si="556"/>
        <v>901.13999999995406</v>
      </c>
    </row>
    <row r="5054" spans="2:13" x14ac:dyDescent="0.2">
      <c r="B5054" s="41">
        <f t="shared" si="550"/>
        <v>10813.799999999448</v>
      </c>
      <c r="C5054" s="41">
        <f>Motor!$E$5</f>
        <v>1900</v>
      </c>
      <c r="D5054" s="41">
        <f>Motor!$E$6</f>
        <v>0</v>
      </c>
      <c r="E5054" s="41">
        <f t="shared" si="551"/>
        <v>12713.799999999448</v>
      </c>
      <c r="F5054" s="41">
        <f t="shared" si="552"/>
        <v>1059.48</v>
      </c>
      <c r="G5054" s="41">
        <f>IF(VLOOKUP(F5054,Constantes!$D$2:$E$11,2,TRUE)=0,+F5054,VLOOKUP(F5054,Constantes!$D$2:$E$11,2,TRUE))</f>
        <v>1097</v>
      </c>
      <c r="H5054" s="41">
        <f>ROUND(+Motor!$D$15*Iteración!G5054,2)</f>
        <v>51.56</v>
      </c>
      <c r="I5054" s="48">
        <f t="shared" si="553"/>
        <v>849.58999999995399</v>
      </c>
      <c r="J5054" s="41">
        <f t="shared" si="554"/>
        <v>901.14999999995405</v>
      </c>
      <c r="L5054" t="str">
        <f t="shared" si="555"/>
        <v>849,59</v>
      </c>
      <c r="M5054" s="41">
        <f t="shared" si="556"/>
        <v>901.14999999995405</v>
      </c>
    </row>
    <row r="5055" spans="2:13" x14ac:dyDescent="0.2">
      <c r="B5055" s="41">
        <f t="shared" si="550"/>
        <v>10813.919999999449</v>
      </c>
      <c r="C5055" s="41">
        <f>Motor!$E$5</f>
        <v>1900</v>
      </c>
      <c r="D5055" s="41">
        <f>Motor!$E$6</f>
        <v>0</v>
      </c>
      <c r="E5055" s="41">
        <f t="shared" si="551"/>
        <v>12713.919999999449</v>
      </c>
      <c r="F5055" s="41">
        <f t="shared" si="552"/>
        <v>1059.49</v>
      </c>
      <c r="G5055" s="41">
        <f>IF(VLOOKUP(F5055,Constantes!$D$2:$E$11,2,TRUE)=0,+F5055,VLOOKUP(F5055,Constantes!$D$2:$E$11,2,TRUE))</f>
        <v>1097</v>
      </c>
      <c r="H5055" s="41">
        <f>ROUND(+Motor!$D$15*Iteración!G5055,2)</f>
        <v>51.56</v>
      </c>
      <c r="I5055" s="48">
        <f t="shared" si="553"/>
        <v>849.59999999995398</v>
      </c>
      <c r="J5055" s="41">
        <f t="shared" si="554"/>
        <v>901.15999999995404</v>
      </c>
      <c r="L5055" t="str">
        <f t="shared" si="555"/>
        <v>849,60</v>
      </c>
      <c r="M5055" s="41">
        <f t="shared" si="556"/>
        <v>901.15999999995404</v>
      </c>
    </row>
    <row r="5056" spans="2:13" x14ac:dyDescent="0.2">
      <c r="B5056" s="41">
        <f t="shared" si="550"/>
        <v>10814.039999999448</v>
      </c>
      <c r="C5056" s="41">
        <f>Motor!$E$5</f>
        <v>1900</v>
      </c>
      <c r="D5056" s="41">
        <f>Motor!$E$6</f>
        <v>0</v>
      </c>
      <c r="E5056" s="41">
        <f t="shared" si="551"/>
        <v>12714.039999999448</v>
      </c>
      <c r="F5056" s="41">
        <f t="shared" si="552"/>
        <v>1059.5</v>
      </c>
      <c r="G5056" s="41">
        <f>IF(VLOOKUP(F5056,Constantes!$D$2:$E$11,2,TRUE)=0,+F5056,VLOOKUP(F5056,Constantes!$D$2:$E$11,2,TRUE))</f>
        <v>1097</v>
      </c>
      <c r="H5056" s="41">
        <f>ROUND(+Motor!$D$15*Iteración!G5056,2)</f>
        <v>51.56</v>
      </c>
      <c r="I5056" s="48">
        <f t="shared" si="553"/>
        <v>849.60999999995397</v>
      </c>
      <c r="J5056" s="41">
        <f t="shared" si="554"/>
        <v>901.16999999995403</v>
      </c>
      <c r="L5056" t="str">
        <f t="shared" si="555"/>
        <v>849,61</v>
      </c>
      <c r="M5056" s="41">
        <f t="shared" si="556"/>
        <v>901.16999999995403</v>
      </c>
    </row>
    <row r="5057" spans="2:13" x14ac:dyDescent="0.2">
      <c r="B5057" s="41">
        <f t="shared" si="550"/>
        <v>10814.159999999449</v>
      </c>
      <c r="C5057" s="41">
        <f>Motor!$E$5</f>
        <v>1900</v>
      </c>
      <c r="D5057" s="41">
        <f>Motor!$E$6</f>
        <v>0</v>
      </c>
      <c r="E5057" s="41">
        <f t="shared" si="551"/>
        <v>12714.159999999449</v>
      </c>
      <c r="F5057" s="41">
        <f t="shared" si="552"/>
        <v>1059.51</v>
      </c>
      <c r="G5057" s="41">
        <f>IF(VLOOKUP(F5057,Constantes!$D$2:$E$11,2,TRUE)=0,+F5057,VLOOKUP(F5057,Constantes!$D$2:$E$11,2,TRUE))</f>
        <v>1097</v>
      </c>
      <c r="H5057" s="41">
        <f>ROUND(+Motor!$D$15*Iteración!G5057,2)</f>
        <v>51.56</v>
      </c>
      <c r="I5057" s="48">
        <f t="shared" si="553"/>
        <v>849.61999999995396</v>
      </c>
      <c r="J5057" s="41">
        <f t="shared" si="554"/>
        <v>901.17999999995402</v>
      </c>
      <c r="L5057" t="str">
        <f t="shared" si="555"/>
        <v>849,62</v>
      </c>
      <c r="M5057" s="41">
        <f t="shared" si="556"/>
        <v>901.17999999995402</v>
      </c>
    </row>
    <row r="5058" spans="2:13" x14ac:dyDescent="0.2">
      <c r="B5058" s="41">
        <f t="shared" si="550"/>
        <v>10814.279999999448</v>
      </c>
      <c r="C5058" s="41">
        <f>Motor!$E$5</f>
        <v>1900</v>
      </c>
      <c r="D5058" s="41">
        <f>Motor!$E$6</f>
        <v>0</v>
      </c>
      <c r="E5058" s="41">
        <f t="shared" si="551"/>
        <v>12714.279999999448</v>
      </c>
      <c r="F5058" s="41">
        <f t="shared" si="552"/>
        <v>1059.52</v>
      </c>
      <c r="G5058" s="41">
        <f>IF(VLOOKUP(F5058,Constantes!$D$2:$E$11,2,TRUE)=0,+F5058,VLOOKUP(F5058,Constantes!$D$2:$E$11,2,TRUE))</f>
        <v>1097</v>
      </c>
      <c r="H5058" s="41">
        <f>ROUND(+Motor!$D$15*Iteración!G5058,2)</f>
        <v>51.56</v>
      </c>
      <c r="I5058" s="48">
        <f t="shared" si="553"/>
        <v>849.62999999995395</v>
      </c>
      <c r="J5058" s="41">
        <f t="shared" si="554"/>
        <v>901.18999999995401</v>
      </c>
      <c r="L5058" t="str">
        <f t="shared" si="555"/>
        <v>849,63</v>
      </c>
      <c r="M5058" s="41">
        <f t="shared" si="556"/>
        <v>901.18999999995401</v>
      </c>
    </row>
    <row r="5059" spans="2:13" x14ac:dyDescent="0.2">
      <c r="B5059" s="41">
        <f t="shared" si="550"/>
        <v>10814.399999999448</v>
      </c>
      <c r="C5059" s="41">
        <f>Motor!$E$5</f>
        <v>1900</v>
      </c>
      <c r="D5059" s="41">
        <f>Motor!$E$6</f>
        <v>0</v>
      </c>
      <c r="E5059" s="41">
        <f t="shared" si="551"/>
        <v>12714.399999999448</v>
      </c>
      <c r="F5059" s="41">
        <f t="shared" si="552"/>
        <v>1059.53</v>
      </c>
      <c r="G5059" s="41">
        <f>IF(VLOOKUP(F5059,Constantes!$D$2:$E$11,2,TRUE)=0,+F5059,VLOOKUP(F5059,Constantes!$D$2:$E$11,2,TRUE))</f>
        <v>1097</v>
      </c>
      <c r="H5059" s="41">
        <f>ROUND(+Motor!$D$15*Iteración!G5059,2)</f>
        <v>51.56</v>
      </c>
      <c r="I5059" s="48">
        <f t="shared" si="553"/>
        <v>849.63999999995394</v>
      </c>
      <c r="J5059" s="41">
        <f t="shared" si="554"/>
        <v>901.199999999954</v>
      </c>
      <c r="L5059" t="str">
        <f t="shared" si="555"/>
        <v>849,64</v>
      </c>
      <c r="M5059" s="41">
        <f t="shared" si="556"/>
        <v>901.199999999954</v>
      </c>
    </row>
    <row r="5060" spans="2:13" x14ac:dyDescent="0.2">
      <c r="B5060" s="41">
        <f t="shared" ref="B5060:B5123" si="557">+J5060*12</f>
        <v>10814.519999999447</v>
      </c>
      <c r="C5060" s="41">
        <f>Motor!$E$5</f>
        <v>1900</v>
      </c>
      <c r="D5060" s="41">
        <f>Motor!$E$6</f>
        <v>0</v>
      </c>
      <c r="E5060" s="41">
        <f t="shared" si="551"/>
        <v>12714.519999999447</v>
      </c>
      <c r="F5060" s="41">
        <f t="shared" si="552"/>
        <v>1059.54</v>
      </c>
      <c r="G5060" s="41">
        <f>IF(VLOOKUP(F5060,Constantes!$D$2:$E$11,2,TRUE)=0,+F5060,VLOOKUP(F5060,Constantes!$D$2:$E$11,2,TRUE))</f>
        <v>1097</v>
      </c>
      <c r="H5060" s="41">
        <f>ROUND(+Motor!$D$15*Iteración!G5060,2)</f>
        <v>51.56</v>
      </c>
      <c r="I5060" s="48">
        <f t="shared" si="553"/>
        <v>849.64999999995393</v>
      </c>
      <c r="J5060" s="41">
        <f t="shared" si="554"/>
        <v>901.20999999995399</v>
      </c>
      <c r="L5060" t="str">
        <f t="shared" si="555"/>
        <v>849,65</v>
      </c>
      <c r="M5060" s="41">
        <f t="shared" si="556"/>
        <v>901.20999999995399</v>
      </c>
    </row>
    <row r="5061" spans="2:13" x14ac:dyDescent="0.2">
      <c r="B5061" s="41">
        <f t="shared" si="557"/>
        <v>10814.639999999448</v>
      </c>
      <c r="C5061" s="41">
        <f>Motor!$E$5</f>
        <v>1900</v>
      </c>
      <c r="D5061" s="41">
        <f>Motor!$E$6</f>
        <v>0</v>
      </c>
      <c r="E5061" s="41">
        <f t="shared" ref="E5061:E5124" si="558">SUM(B5061:D5061)</f>
        <v>12714.639999999448</v>
      </c>
      <c r="F5061" s="41">
        <f t="shared" ref="F5061:F5124" si="559">ROUND(+E5061/12,2)</f>
        <v>1059.55</v>
      </c>
      <c r="G5061" s="41">
        <f>IF(VLOOKUP(F5061,Constantes!$D$2:$E$11,2,TRUE)=0,+F5061,VLOOKUP(F5061,Constantes!$D$2:$E$11,2,TRUE))</f>
        <v>1097</v>
      </c>
      <c r="H5061" s="41">
        <f>ROUND(+Motor!$D$15*Iteración!G5061,2)</f>
        <v>51.56</v>
      </c>
      <c r="I5061" s="48">
        <f t="shared" ref="I5061:I5124" si="560">+J5061-H5061</f>
        <v>849.65999999995392</v>
      </c>
      <c r="J5061" s="41">
        <f t="shared" ref="J5061:J5124" si="561">+J5060+$J$1</f>
        <v>901.21999999995398</v>
      </c>
      <c r="L5061" t="str">
        <f t="shared" si="555"/>
        <v>849,66</v>
      </c>
      <c r="M5061" s="41">
        <f t="shared" si="556"/>
        <v>901.21999999995398</v>
      </c>
    </row>
    <row r="5062" spans="2:13" x14ac:dyDescent="0.2">
      <c r="B5062" s="41">
        <f t="shared" si="557"/>
        <v>10814.759999999447</v>
      </c>
      <c r="C5062" s="41">
        <f>Motor!$E$5</f>
        <v>1900</v>
      </c>
      <c r="D5062" s="41">
        <f>Motor!$E$6</f>
        <v>0</v>
      </c>
      <c r="E5062" s="41">
        <f t="shared" si="558"/>
        <v>12714.759999999447</v>
      </c>
      <c r="F5062" s="41">
        <f t="shared" si="559"/>
        <v>1059.56</v>
      </c>
      <c r="G5062" s="41">
        <f>IF(VLOOKUP(F5062,Constantes!$D$2:$E$11,2,TRUE)=0,+F5062,VLOOKUP(F5062,Constantes!$D$2:$E$11,2,TRUE))</f>
        <v>1097</v>
      </c>
      <c r="H5062" s="41">
        <f>ROUND(+Motor!$D$15*Iteración!G5062,2)</f>
        <v>51.56</v>
      </c>
      <c r="I5062" s="48">
        <f t="shared" si="560"/>
        <v>849.66999999995392</v>
      </c>
      <c r="J5062" s="41">
        <f t="shared" si="561"/>
        <v>901.22999999995398</v>
      </c>
      <c r="L5062" t="str">
        <f t="shared" si="555"/>
        <v>849,67</v>
      </c>
      <c r="M5062" s="41">
        <f t="shared" si="556"/>
        <v>901.22999999995398</v>
      </c>
    </row>
    <row r="5063" spans="2:13" x14ac:dyDescent="0.2">
      <c r="B5063" s="41">
        <f t="shared" si="557"/>
        <v>10814.879999999448</v>
      </c>
      <c r="C5063" s="41">
        <f>Motor!$E$5</f>
        <v>1900</v>
      </c>
      <c r="D5063" s="41">
        <f>Motor!$E$6</f>
        <v>0</v>
      </c>
      <c r="E5063" s="41">
        <f t="shared" si="558"/>
        <v>12714.879999999448</v>
      </c>
      <c r="F5063" s="41">
        <f t="shared" si="559"/>
        <v>1059.57</v>
      </c>
      <c r="G5063" s="41">
        <f>IF(VLOOKUP(F5063,Constantes!$D$2:$E$11,2,TRUE)=0,+F5063,VLOOKUP(F5063,Constantes!$D$2:$E$11,2,TRUE))</f>
        <v>1097</v>
      </c>
      <c r="H5063" s="41">
        <f>ROUND(+Motor!$D$15*Iteración!G5063,2)</f>
        <v>51.56</v>
      </c>
      <c r="I5063" s="48">
        <f t="shared" si="560"/>
        <v>849.67999999995391</v>
      </c>
      <c r="J5063" s="41">
        <f t="shared" si="561"/>
        <v>901.23999999995397</v>
      </c>
      <c r="L5063" t="str">
        <f t="shared" si="555"/>
        <v>849,68</v>
      </c>
      <c r="M5063" s="41">
        <f t="shared" si="556"/>
        <v>901.23999999995397</v>
      </c>
    </row>
    <row r="5064" spans="2:13" x14ac:dyDescent="0.2">
      <c r="B5064" s="41">
        <f t="shared" si="557"/>
        <v>10814.999999999447</v>
      </c>
      <c r="C5064" s="41">
        <f>Motor!$E$5</f>
        <v>1900</v>
      </c>
      <c r="D5064" s="41">
        <f>Motor!$E$6</f>
        <v>0</v>
      </c>
      <c r="E5064" s="41">
        <f t="shared" si="558"/>
        <v>12714.999999999447</v>
      </c>
      <c r="F5064" s="41">
        <f t="shared" si="559"/>
        <v>1059.58</v>
      </c>
      <c r="G5064" s="41">
        <f>IF(VLOOKUP(F5064,Constantes!$D$2:$E$11,2,TRUE)=0,+F5064,VLOOKUP(F5064,Constantes!$D$2:$E$11,2,TRUE))</f>
        <v>1097</v>
      </c>
      <c r="H5064" s="41">
        <f>ROUND(+Motor!$D$15*Iteración!G5064,2)</f>
        <v>51.56</v>
      </c>
      <c r="I5064" s="48">
        <f t="shared" si="560"/>
        <v>849.6899999999539</v>
      </c>
      <c r="J5064" s="41">
        <f t="shared" si="561"/>
        <v>901.24999999995396</v>
      </c>
      <c r="L5064" t="str">
        <f t="shared" si="555"/>
        <v>849,69</v>
      </c>
      <c r="M5064" s="41">
        <f t="shared" si="556"/>
        <v>901.24999999995396</v>
      </c>
    </row>
    <row r="5065" spans="2:13" x14ac:dyDescent="0.2">
      <c r="B5065" s="41">
        <f t="shared" si="557"/>
        <v>10815.119999999448</v>
      </c>
      <c r="C5065" s="41">
        <f>Motor!$E$5</f>
        <v>1900</v>
      </c>
      <c r="D5065" s="41">
        <f>Motor!$E$6</f>
        <v>0</v>
      </c>
      <c r="E5065" s="41">
        <f t="shared" si="558"/>
        <v>12715.119999999448</v>
      </c>
      <c r="F5065" s="41">
        <f t="shared" si="559"/>
        <v>1059.5899999999999</v>
      </c>
      <c r="G5065" s="41">
        <f>IF(VLOOKUP(F5065,Constantes!$D$2:$E$11,2,TRUE)=0,+F5065,VLOOKUP(F5065,Constantes!$D$2:$E$11,2,TRUE))</f>
        <v>1097</v>
      </c>
      <c r="H5065" s="41">
        <f>ROUND(+Motor!$D$15*Iteración!G5065,2)</f>
        <v>51.56</v>
      </c>
      <c r="I5065" s="48">
        <f t="shared" si="560"/>
        <v>849.69999999995389</v>
      </c>
      <c r="J5065" s="41">
        <f t="shared" si="561"/>
        <v>901.25999999995395</v>
      </c>
      <c r="L5065" t="str">
        <f t="shared" si="555"/>
        <v>849,70</v>
      </c>
      <c r="M5065" s="41">
        <f t="shared" si="556"/>
        <v>901.25999999995395</v>
      </c>
    </row>
    <row r="5066" spans="2:13" x14ac:dyDescent="0.2">
      <c r="B5066" s="41">
        <f t="shared" si="557"/>
        <v>10815.239999999447</v>
      </c>
      <c r="C5066" s="41">
        <f>Motor!$E$5</f>
        <v>1900</v>
      </c>
      <c r="D5066" s="41">
        <f>Motor!$E$6</f>
        <v>0</v>
      </c>
      <c r="E5066" s="41">
        <f t="shared" si="558"/>
        <v>12715.239999999447</v>
      </c>
      <c r="F5066" s="41">
        <f t="shared" si="559"/>
        <v>1059.5999999999999</v>
      </c>
      <c r="G5066" s="41">
        <f>IF(VLOOKUP(F5066,Constantes!$D$2:$E$11,2,TRUE)=0,+F5066,VLOOKUP(F5066,Constantes!$D$2:$E$11,2,TRUE))</f>
        <v>1097</v>
      </c>
      <c r="H5066" s="41">
        <f>ROUND(+Motor!$D$15*Iteración!G5066,2)</f>
        <v>51.56</v>
      </c>
      <c r="I5066" s="48">
        <f t="shared" si="560"/>
        <v>849.70999999995388</v>
      </c>
      <c r="J5066" s="41">
        <f t="shared" si="561"/>
        <v>901.26999999995394</v>
      </c>
      <c r="L5066" t="str">
        <f t="shared" si="555"/>
        <v>849,71</v>
      </c>
      <c r="M5066" s="41">
        <f t="shared" si="556"/>
        <v>901.26999999995394</v>
      </c>
    </row>
    <row r="5067" spans="2:13" x14ac:dyDescent="0.2">
      <c r="B5067" s="41">
        <f t="shared" si="557"/>
        <v>10815.359999999448</v>
      </c>
      <c r="C5067" s="41">
        <f>Motor!$E$5</f>
        <v>1900</v>
      </c>
      <c r="D5067" s="41">
        <f>Motor!$E$6</f>
        <v>0</v>
      </c>
      <c r="E5067" s="41">
        <f t="shared" si="558"/>
        <v>12715.359999999448</v>
      </c>
      <c r="F5067" s="41">
        <f t="shared" si="559"/>
        <v>1059.6099999999999</v>
      </c>
      <c r="G5067" s="41">
        <f>IF(VLOOKUP(F5067,Constantes!$D$2:$E$11,2,TRUE)=0,+F5067,VLOOKUP(F5067,Constantes!$D$2:$E$11,2,TRUE))</f>
        <v>1097</v>
      </c>
      <c r="H5067" s="41">
        <f>ROUND(+Motor!$D$15*Iteración!G5067,2)</f>
        <v>51.56</v>
      </c>
      <c r="I5067" s="48">
        <f t="shared" si="560"/>
        <v>849.71999999995387</v>
      </c>
      <c r="J5067" s="41">
        <f t="shared" si="561"/>
        <v>901.27999999995393</v>
      </c>
      <c r="L5067" t="str">
        <f t="shared" si="555"/>
        <v>849,72</v>
      </c>
      <c r="M5067" s="41">
        <f t="shared" si="556"/>
        <v>901.27999999995393</v>
      </c>
    </row>
    <row r="5068" spans="2:13" x14ac:dyDescent="0.2">
      <c r="B5068" s="41">
        <f t="shared" si="557"/>
        <v>10815.479999999447</v>
      </c>
      <c r="C5068" s="41">
        <f>Motor!$E$5</f>
        <v>1900</v>
      </c>
      <c r="D5068" s="41">
        <f>Motor!$E$6</f>
        <v>0</v>
      </c>
      <c r="E5068" s="41">
        <f t="shared" si="558"/>
        <v>12715.479999999447</v>
      </c>
      <c r="F5068" s="41">
        <f t="shared" si="559"/>
        <v>1059.6199999999999</v>
      </c>
      <c r="G5068" s="41">
        <f>IF(VLOOKUP(F5068,Constantes!$D$2:$E$11,2,TRUE)=0,+F5068,VLOOKUP(F5068,Constantes!$D$2:$E$11,2,TRUE))</f>
        <v>1097</v>
      </c>
      <c r="H5068" s="41">
        <f>ROUND(+Motor!$D$15*Iteración!G5068,2)</f>
        <v>51.56</v>
      </c>
      <c r="I5068" s="48">
        <f t="shared" si="560"/>
        <v>849.72999999995386</v>
      </c>
      <c r="J5068" s="41">
        <f t="shared" si="561"/>
        <v>901.28999999995392</v>
      </c>
      <c r="L5068" t="str">
        <f t="shared" si="555"/>
        <v>849,73</v>
      </c>
      <c r="M5068" s="41">
        <f t="shared" si="556"/>
        <v>901.28999999995392</v>
      </c>
    </row>
    <row r="5069" spans="2:13" x14ac:dyDescent="0.2">
      <c r="B5069" s="41">
        <f t="shared" si="557"/>
        <v>10815.599999999447</v>
      </c>
      <c r="C5069" s="41">
        <f>Motor!$E$5</f>
        <v>1900</v>
      </c>
      <c r="D5069" s="41">
        <f>Motor!$E$6</f>
        <v>0</v>
      </c>
      <c r="E5069" s="41">
        <f t="shared" si="558"/>
        <v>12715.599999999447</v>
      </c>
      <c r="F5069" s="41">
        <f t="shared" si="559"/>
        <v>1059.6300000000001</v>
      </c>
      <c r="G5069" s="41">
        <f>IF(VLOOKUP(F5069,Constantes!$D$2:$E$11,2,TRUE)=0,+F5069,VLOOKUP(F5069,Constantes!$D$2:$E$11,2,TRUE))</f>
        <v>1097</v>
      </c>
      <c r="H5069" s="41">
        <f>ROUND(+Motor!$D$15*Iteración!G5069,2)</f>
        <v>51.56</v>
      </c>
      <c r="I5069" s="48">
        <f t="shared" si="560"/>
        <v>849.73999999995385</v>
      </c>
      <c r="J5069" s="41">
        <f t="shared" si="561"/>
        <v>901.29999999995391</v>
      </c>
      <c r="L5069" t="str">
        <f t="shared" si="555"/>
        <v>849,74</v>
      </c>
      <c r="M5069" s="41">
        <f t="shared" si="556"/>
        <v>901.29999999995391</v>
      </c>
    </row>
    <row r="5070" spans="2:13" x14ac:dyDescent="0.2">
      <c r="B5070" s="41">
        <f t="shared" si="557"/>
        <v>10815.719999999446</v>
      </c>
      <c r="C5070" s="41">
        <f>Motor!$E$5</f>
        <v>1900</v>
      </c>
      <c r="D5070" s="41">
        <f>Motor!$E$6</f>
        <v>0</v>
      </c>
      <c r="E5070" s="41">
        <f t="shared" si="558"/>
        <v>12715.719999999446</v>
      </c>
      <c r="F5070" s="41">
        <f t="shared" si="559"/>
        <v>1059.6400000000001</v>
      </c>
      <c r="G5070" s="41">
        <f>IF(VLOOKUP(F5070,Constantes!$D$2:$E$11,2,TRUE)=0,+F5070,VLOOKUP(F5070,Constantes!$D$2:$E$11,2,TRUE))</f>
        <v>1097</v>
      </c>
      <c r="H5070" s="41">
        <f>ROUND(+Motor!$D$15*Iteración!G5070,2)</f>
        <v>51.56</v>
      </c>
      <c r="I5070" s="48">
        <f t="shared" si="560"/>
        <v>849.74999999995384</v>
      </c>
      <c r="J5070" s="41">
        <f t="shared" si="561"/>
        <v>901.3099999999539</v>
      </c>
      <c r="L5070" t="str">
        <f t="shared" si="555"/>
        <v>849,75</v>
      </c>
      <c r="M5070" s="41">
        <f t="shared" si="556"/>
        <v>901.3099999999539</v>
      </c>
    </row>
    <row r="5071" spans="2:13" x14ac:dyDescent="0.2">
      <c r="B5071" s="41">
        <f t="shared" si="557"/>
        <v>10815.839999999447</v>
      </c>
      <c r="C5071" s="41">
        <f>Motor!$E$5</f>
        <v>1900</v>
      </c>
      <c r="D5071" s="41">
        <f>Motor!$E$6</f>
        <v>0</v>
      </c>
      <c r="E5071" s="41">
        <f t="shared" si="558"/>
        <v>12715.839999999447</v>
      </c>
      <c r="F5071" s="41">
        <f t="shared" si="559"/>
        <v>1059.6500000000001</v>
      </c>
      <c r="G5071" s="41">
        <f>IF(VLOOKUP(F5071,Constantes!$D$2:$E$11,2,TRUE)=0,+F5071,VLOOKUP(F5071,Constantes!$D$2:$E$11,2,TRUE))</f>
        <v>1097</v>
      </c>
      <c r="H5071" s="41">
        <f>ROUND(+Motor!$D$15*Iteración!G5071,2)</f>
        <v>51.56</v>
      </c>
      <c r="I5071" s="48">
        <f t="shared" si="560"/>
        <v>849.75999999995383</v>
      </c>
      <c r="J5071" s="41">
        <f t="shared" si="561"/>
        <v>901.31999999995389</v>
      </c>
      <c r="L5071" t="str">
        <f t="shared" si="555"/>
        <v>849,76</v>
      </c>
      <c r="M5071" s="41">
        <f t="shared" si="556"/>
        <v>901.31999999995389</v>
      </c>
    </row>
    <row r="5072" spans="2:13" x14ac:dyDescent="0.2">
      <c r="B5072" s="41">
        <f t="shared" si="557"/>
        <v>10815.959999999446</v>
      </c>
      <c r="C5072" s="41">
        <f>Motor!$E$5</f>
        <v>1900</v>
      </c>
      <c r="D5072" s="41">
        <f>Motor!$E$6</f>
        <v>0</v>
      </c>
      <c r="E5072" s="41">
        <f t="shared" si="558"/>
        <v>12715.959999999446</v>
      </c>
      <c r="F5072" s="41">
        <f t="shared" si="559"/>
        <v>1059.6600000000001</v>
      </c>
      <c r="G5072" s="41">
        <f>IF(VLOOKUP(F5072,Constantes!$D$2:$E$11,2,TRUE)=0,+F5072,VLOOKUP(F5072,Constantes!$D$2:$E$11,2,TRUE))</f>
        <v>1097</v>
      </c>
      <c r="H5072" s="41">
        <f>ROUND(+Motor!$D$15*Iteración!G5072,2)</f>
        <v>51.56</v>
      </c>
      <c r="I5072" s="48">
        <f t="shared" si="560"/>
        <v>849.76999999995382</v>
      </c>
      <c r="J5072" s="41">
        <f t="shared" si="561"/>
        <v>901.32999999995388</v>
      </c>
      <c r="L5072" t="str">
        <f t="shared" si="555"/>
        <v>849,77</v>
      </c>
      <c r="M5072" s="41">
        <f t="shared" si="556"/>
        <v>901.32999999995388</v>
      </c>
    </row>
    <row r="5073" spans="2:13" x14ac:dyDescent="0.2">
      <c r="B5073" s="41">
        <f t="shared" si="557"/>
        <v>10816.079999999447</v>
      </c>
      <c r="C5073" s="41">
        <f>Motor!$E$5</f>
        <v>1900</v>
      </c>
      <c r="D5073" s="41">
        <f>Motor!$E$6</f>
        <v>0</v>
      </c>
      <c r="E5073" s="41">
        <f t="shared" si="558"/>
        <v>12716.079999999447</v>
      </c>
      <c r="F5073" s="41">
        <f t="shared" si="559"/>
        <v>1059.67</v>
      </c>
      <c r="G5073" s="41">
        <f>IF(VLOOKUP(F5073,Constantes!$D$2:$E$11,2,TRUE)=0,+F5073,VLOOKUP(F5073,Constantes!$D$2:$E$11,2,TRUE))</f>
        <v>1097</v>
      </c>
      <c r="H5073" s="41">
        <f>ROUND(+Motor!$D$15*Iteración!G5073,2)</f>
        <v>51.56</v>
      </c>
      <c r="I5073" s="48">
        <f t="shared" si="560"/>
        <v>849.77999999995382</v>
      </c>
      <c r="J5073" s="41">
        <f t="shared" si="561"/>
        <v>901.33999999995387</v>
      </c>
      <c r="L5073" t="str">
        <f t="shared" si="555"/>
        <v>849,78</v>
      </c>
      <c r="M5073" s="41">
        <f t="shared" si="556"/>
        <v>901.33999999995387</v>
      </c>
    </row>
    <row r="5074" spans="2:13" x14ac:dyDescent="0.2">
      <c r="B5074" s="41">
        <f t="shared" si="557"/>
        <v>10816.199999999446</v>
      </c>
      <c r="C5074" s="41">
        <f>Motor!$E$5</f>
        <v>1900</v>
      </c>
      <c r="D5074" s="41">
        <f>Motor!$E$6</f>
        <v>0</v>
      </c>
      <c r="E5074" s="41">
        <f t="shared" si="558"/>
        <v>12716.199999999446</v>
      </c>
      <c r="F5074" s="41">
        <f t="shared" si="559"/>
        <v>1059.68</v>
      </c>
      <c r="G5074" s="41">
        <f>IF(VLOOKUP(F5074,Constantes!$D$2:$E$11,2,TRUE)=0,+F5074,VLOOKUP(F5074,Constantes!$D$2:$E$11,2,TRUE))</f>
        <v>1097</v>
      </c>
      <c r="H5074" s="41">
        <f>ROUND(+Motor!$D$15*Iteración!G5074,2)</f>
        <v>51.56</v>
      </c>
      <c r="I5074" s="48">
        <f t="shared" si="560"/>
        <v>849.78999999995381</v>
      </c>
      <c r="J5074" s="41">
        <f t="shared" si="561"/>
        <v>901.34999999995387</v>
      </c>
      <c r="L5074" t="str">
        <f t="shared" si="555"/>
        <v>849,79</v>
      </c>
      <c r="M5074" s="41">
        <f t="shared" si="556"/>
        <v>901.34999999995387</v>
      </c>
    </row>
    <row r="5075" spans="2:13" x14ac:dyDescent="0.2">
      <c r="B5075" s="41">
        <f t="shared" si="557"/>
        <v>10816.319999999447</v>
      </c>
      <c r="C5075" s="41">
        <f>Motor!$E$5</f>
        <v>1900</v>
      </c>
      <c r="D5075" s="41">
        <f>Motor!$E$6</f>
        <v>0</v>
      </c>
      <c r="E5075" s="41">
        <f t="shared" si="558"/>
        <v>12716.319999999447</v>
      </c>
      <c r="F5075" s="41">
        <f t="shared" si="559"/>
        <v>1059.69</v>
      </c>
      <c r="G5075" s="41">
        <f>IF(VLOOKUP(F5075,Constantes!$D$2:$E$11,2,TRUE)=0,+F5075,VLOOKUP(F5075,Constantes!$D$2:$E$11,2,TRUE))</f>
        <v>1097</v>
      </c>
      <c r="H5075" s="41">
        <f>ROUND(+Motor!$D$15*Iteración!G5075,2)</f>
        <v>51.56</v>
      </c>
      <c r="I5075" s="48">
        <f t="shared" si="560"/>
        <v>849.7999999999538</v>
      </c>
      <c r="J5075" s="41">
        <f t="shared" si="561"/>
        <v>901.35999999995386</v>
      </c>
      <c r="L5075" t="str">
        <f t="shared" si="555"/>
        <v>849,80</v>
      </c>
      <c r="M5075" s="41">
        <f t="shared" si="556"/>
        <v>901.35999999995386</v>
      </c>
    </row>
    <row r="5076" spans="2:13" x14ac:dyDescent="0.2">
      <c r="B5076" s="41">
        <f t="shared" si="557"/>
        <v>10816.439999999446</v>
      </c>
      <c r="C5076" s="41">
        <f>Motor!$E$5</f>
        <v>1900</v>
      </c>
      <c r="D5076" s="41">
        <f>Motor!$E$6</f>
        <v>0</v>
      </c>
      <c r="E5076" s="41">
        <f t="shared" si="558"/>
        <v>12716.439999999446</v>
      </c>
      <c r="F5076" s="41">
        <f t="shared" si="559"/>
        <v>1059.7</v>
      </c>
      <c r="G5076" s="41">
        <f>IF(VLOOKUP(F5076,Constantes!$D$2:$E$11,2,TRUE)=0,+F5076,VLOOKUP(F5076,Constantes!$D$2:$E$11,2,TRUE))</f>
        <v>1097</v>
      </c>
      <c r="H5076" s="41">
        <f>ROUND(+Motor!$D$15*Iteración!G5076,2)</f>
        <v>51.56</v>
      </c>
      <c r="I5076" s="48">
        <f t="shared" si="560"/>
        <v>849.80999999995379</v>
      </c>
      <c r="J5076" s="41">
        <f t="shared" si="561"/>
        <v>901.36999999995385</v>
      </c>
      <c r="L5076" t="str">
        <f t="shared" si="555"/>
        <v>849,81</v>
      </c>
      <c r="M5076" s="41">
        <f t="shared" si="556"/>
        <v>901.36999999995385</v>
      </c>
    </row>
    <row r="5077" spans="2:13" x14ac:dyDescent="0.2">
      <c r="B5077" s="41">
        <f t="shared" si="557"/>
        <v>10816.559999999447</v>
      </c>
      <c r="C5077" s="41">
        <f>Motor!$E$5</f>
        <v>1900</v>
      </c>
      <c r="D5077" s="41">
        <f>Motor!$E$6</f>
        <v>0</v>
      </c>
      <c r="E5077" s="41">
        <f t="shared" si="558"/>
        <v>12716.559999999447</v>
      </c>
      <c r="F5077" s="41">
        <f t="shared" si="559"/>
        <v>1059.71</v>
      </c>
      <c r="G5077" s="41">
        <f>IF(VLOOKUP(F5077,Constantes!$D$2:$E$11,2,TRUE)=0,+F5077,VLOOKUP(F5077,Constantes!$D$2:$E$11,2,TRUE))</f>
        <v>1097</v>
      </c>
      <c r="H5077" s="41">
        <f>ROUND(+Motor!$D$15*Iteración!G5077,2)</f>
        <v>51.56</v>
      </c>
      <c r="I5077" s="48">
        <f t="shared" si="560"/>
        <v>849.81999999995378</v>
      </c>
      <c r="J5077" s="41">
        <f t="shared" si="561"/>
        <v>901.37999999995384</v>
      </c>
      <c r="L5077" t="str">
        <f t="shared" si="555"/>
        <v>849,82</v>
      </c>
      <c r="M5077" s="41">
        <f t="shared" si="556"/>
        <v>901.37999999995384</v>
      </c>
    </row>
    <row r="5078" spans="2:13" x14ac:dyDescent="0.2">
      <c r="B5078" s="41">
        <f t="shared" si="557"/>
        <v>10816.679999999445</v>
      </c>
      <c r="C5078" s="41">
        <f>Motor!$E$5</f>
        <v>1900</v>
      </c>
      <c r="D5078" s="41">
        <f>Motor!$E$6</f>
        <v>0</v>
      </c>
      <c r="E5078" s="41">
        <f t="shared" si="558"/>
        <v>12716.679999999445</v>
      </c>
      <c r="F5078" s="41">
        <f t="shared" si="559"/>
        <v>1059.72</v>
      </c>
      <c r="G5078" s="41">
        <f>IF(VLOOKUP(F5078,Constantes!$D$2:$E$11,2,TRUE)=0,+F5078,VLOOKUP(F5078,Constantes!$D$2:$E$11,2,TRUE))</f>
        <v>1097</v>
      </c>
      <c r="H5078" s="41">
        <f>ROUND(+Motor!$D$15*Iteración!G5078,2)</f>
        <v>51.56</v>
      </c>
      <c r="I5078" s="48">
        <f t="shared" si="560"/>
        <v>849.82999999995377</v>
      </c>
      <c r="J5078" s="41">
        <f t="shared" si="561"/>
        <v>901.38999999995383</v>
      </c>
      <c r="L5078" t="str">
        <f t="shared" si="555"/>
        <v>849,83</v>
      </c>
      <c r="M5078" s="41">
        <f t="shared" si="556"/>
        <v>901.38999999995383</v>
      </c>
    </row>
    <row r="5079" spans="2:13" x14ac:dyDescent="0.2">
      <c r="B5079" s="41">
        <f t="shared" si="557"/>
        <v>10816.799999999446</v>
      </c>
      <c r="C5079" s="41">
        <f>Motor!$E$5</f>
        <v>1900</v>
      </c>
      <c r="D5079" s="41">
        <f>Motor!$E$6</f>
        <v>0</v>
      </c>
      <c r="E5079" s="41">
        <f t="shared" si="558"/>
        <v>12716.799999999446</v>
      </c>
      <c r="F5079" s="41">
        <f t="shared" si="559"/>
        <v>1059.73</v>
      </c>
      <c r="G5079" s="41">
        <f>IF(VLOOKUP(F5079,Constantes!$D$2:$E$11,2,TRUE)=0,+F5079,VLOOKUP(F5079,Constantes!$D$2:$E$11,2,TRUE))</f>
        <v>1097</v>
      </c>
      <c r="H5079" s="41">
        <f>ROUND(+Motor!$D$15*Iteración!G5079,2)</f>
        <v>51.56</v>
      </c>
      <c r="I5079" s="48">
        <f t="shared" si="560"/>
        <v>849.83999999995376</v>
      </c>
      <c r="J5079" s="41">
        <f t="shared" si="561"/>
        <v>901.39999999995382</v>
      </c>
      <c r="L5079" t="str">
        <f t="shared" si="555"/>
        <v>849,84</v>
      </c>
      <c r="M5079" s="41">
        <f t="shared" si="556"/>
        <v>901.39999999995382</v>
      </c>
    </row>
    <row r="5080" spans="2:13" x14ac:dyDescent="0.2">
      <c r="B5080" s="41">
        <f t="shared" si="557"/>
        <v>10816.919999999445</v>
      </c>
      <c r="C5080" s="41">
        <f>Motor!$E$5</f>
        <v>1900</v>
      </c>
      <c r="D5080" s="41">
        <f>Motor!$E$6</f>
        <v>0</v>
      </c>
      <c r="E5080" s="41">
        <f t="shared" si="558"/>
        <v>12716.919999999445</v>
      </c>
      <c r="F5080" s="41">
        <f t="shared" si="559"/>
        <v>1059.74</v>
      </c>
      <c r="G5080" s="41">
        <f>IF(VLOOKUP(F5080,Constantes!$D$2:$E$11,2,TRUE)=0,+F5080,VLOOKUP(F5080,Constantes!$D$2:$E$11,2,TRUE))</f>
        <v>1097</v>
      </c>
      <c r="H5080" s="41">
        <f>ROUND(+Motor!$D$15*Iteración!G5080,2)</f>
        <v>51.56</v>
      </c>
      <c r="I5080" s="48">
        <f t="shared" si="560"/>
        <v>849.84999999995375</v>
      </c>
      <c r="J5080" s="41">
        <f t="shared" si="561"/>
        <v>901.40999999995381</v>
      </c>
      <c r="L5080" t="str">
        <f t="shared" si="555"/>
        <v>849,85</v>
      </c>
      <c r="M5080" s="41">
        <f t="shared" si="556"/>
        <v>901.40999999995381</v>
      </c>
    </row>
    <row r="5081" spans="2:13" x14ac:dyDescent="0.2">
      <c r="B5081" s="41">
        <f t="shared" si="557"/>
        <v>10817.039999999446</v>
      </c>
      <c r="C5081" s="41">
        <f>Motor!$E$5</f>
        <v>1900</v>
      </c>
      <c r="D5081" s="41">
        <f>Motor!$E$6</f>
        <v>0</v>
      </c>
      <c r="E5081" s="41">
        <f t="shared" si="558"/>
        <v>12717.039999999446</v>
      </c>
      <c r="F5081" s="41">
        <f t="shared" si="559"/>
        <v>1059.75</v>
      </c>
      <c r="G5081" s="41">
        <f>IF(VLOOKUP(F5081,Constantes!$D$2:$E$11,2,TRUE)=0,+F5081,VLOOKUP(F5081,Constantes!$D$2:$E$11,2,TRUE))</f>
        <v>1097</v>
      </c>
      <c r="H5081" s="41">
        <f>ROUND(+Motor!$D$15*Iteración!G5081,2)</f>
        <v>51.56</v>
      </c>
      <c r="I5081" s="48">
        <f t="shared" si="560"/>
        <v>849.85999999995374</v>
      </c>
      <c r="J5081" s="41">
        <f t="shared" si="561"/>
        <v>901.4199999999538</v>
      </c>
      <c r="L5081" t="str">
        <f t="shared" si="555"/>
        <v>849,86</v>
      </c>
      <c r="M5081" s="41">
        <f t="shared" si="556"/>
        <v>901.4199999999538</v>
      </c>
    </row>
    <row r="5082" spans="2:13" x14ac:dyDescent="0.2">
      <c r="B5082" s="41">
        <f t="shared" si="557"/>
        <v>10817.159999999445</v>
      </c>
      <c r="C5082" s="41">
        <f>Motor!$E$5</f>
        <v>1900</v>
      </c>
      <c r="D5082" s="41">
        <f>Motor!$E$6</f>
        <v>0</v>
      </c>
      <c r="E5082" s="41">
        <f t="shared" si="558"/>
        <v>12717.159999999445</v>
      </c>
      <c r="F5082" s="41">
        <f t="shared" si="559"/>
        <v>1059.76</v>
      </c>
      <c r="G5082" s="41">
        <f>IF(VLOOKUP(F5082,Constantes!$D$2:$E$11,2,TRUE)=0,+F5082,VLOOKUP(F5082,Constantes!$D$2:$E$11,2,TRUE))</f>
        <v>1097</v>
      </c>
      <c r="H5082" s="41">
        <f>ROUND(+Motor!$D$15*Iteración!G5082,2)</f>
        <v>51.56</v>
      </c>
      <c r="I5082" s="48">
        <f t="shared" si="560"/>
        <v>849.86999999995373</v>
      </c>
      <c r="J5082" s="41">
        <f t="shared" si="561"/>
        <v>901.42999999995379</v>
      </c>
      <c r="L5082" t="str">
        <f t="shared" si="555"/>
        <v>849,87</v>
      </c>
      <c r="M5082" s="41">
        <f t="shared" si="556"/>
        <v>901.42999999995379</v>
      </c>
    </row>
    <row r="5083" spans="2:13" x14ac:dyDescent="0.2">
      <c r="B5083" s="41">
        <f t="shared" si="557"/>
        <v>10817.279999999446</v>
      </c>
      <c r="C5083" s="41">
        <f>Motor!$E$5</f>
        <v>1900</v>
      </c>
      <c r="D5083" s="41">
        <f>Motor!$E$6</f>
        <v>0</v>
      </c>
      <c r="E5083" s="41">
        <f t="shared" si="558"/>
        <v>12717.279999999446</v>
      </c>
      <c r="F5083" s="41">
        <f t="shared" si="559"/>
        <v>1059.77</v>
      </c>
      <c r="G5083" s="41">
        <f>IF(VLOOKUP(F5083,Constantes!$D$2:$E$11,2,TRUE)=0,+F5083,VLOOKUP(F5083,Constantes!$D$2:$E$11,2,TRUE))</f>
        <v>1097</v>
      </c>
      <c r="H5083" s="41">
        <f>ROUND(+Motor!$D$15*Iteración!G5083,2)</f>
        <v>51.56</v>
      </c>
      <c r="I5083" s="48">
        <f t="shared" si="560"/>
        <v>849.87999999995372</v>
      </c>
      <c r="J5083" s="41">
        <f t="shared" si="561"/>
        <v>901.43999999995378</v>
      </c>
      <c r="L5083" t="str">
        <f t="shared" si="555"/>
        <v>849,88</v>
      </c>
      <c r="M5083" s="41">
        <f t="shared" si="556"/>
        <v>901.43999999995378</v>
      </c>
    </row>
    <row r="5084" spans="2:13" x14ac:dyDescent="0.2">
      <c r="B5084" s="41">
        <f t="shared" si="557"/>
        <v>10817.399999999445</v>
      </c>
      <c r="C5084" s="41">
        <f>Motor!$E$5</f>
        <v>1900</v>
      </c>
      <c r="D5084" s="41">
        <f>Motor!$E$6</f>
        <v>0</v>
      </c>
      <c r="E5084" s="41">
        <f t="shared" si="558"/>
        <v>12717.399999999445</v>
      </c>
      <c r="F5084" s="41">
        <f t="shared" si="559"/>
        <v>1059.78</v>
      </c>
      <c r="G5084" s="41">
        <f>IF(VLOOKUP(F5084,Constantes!$D$2:$E$11,2,TRUE)=0,+F5084,VLOOKUP(F5084,Constantes!$D$2:$E$11,2,TRUE))</f>
        <v>1097</v>
      </c>
      <c r="H5084" s="41">
        <f>ROUND(+Motor!$D$15*Iteración!G5084,2)</f>
        <v>51.56</v>
      </c>
      <c r="I5084" s="48">
        <f t="shared" si="560"/>
        <v>849.88999999995372</v>
      </c>
      <c r="J5084" s="41">
        <f t="shared" si="561"/>
        <v>901.44999999995377</v>
      </c>
      <c r="L5084" t="str">
        <f t="shared" si="555"/>
        <v>849,89</v>
      </c>
      <c r="M5084" s="41">
        <f t="shared" si="556"/>
        <v>901.44999999995377</v>
      </c>
    </row>
    <row r="5085" spans="2:13" x14ac:dyDescent="0.2">
      <c r="B5085" s="41">
        <f t="shared" si="557"/>
        <v>10817.519999999446</v>
      </c>
      <c r="C5085" s="41">
        <f>Motor!$E$5</f>
        <v>1900</v>
      </c>
      <c r="D5085" s="41">
        <f>Motor!$E$6</f>
        <v>0</v>
      </c>
      <c r="E5085" s="41">
        <f t="shared" si="558"/>
        <v>12717.519999999446</v>
      </c>
      <c r="F5085" s="41">
        <f t="shared" si="559"/>
        <v>1059.79</v>
      </c>
      <c r="G5085" s="41">
        <f>IF(VLOOKUP(F5085,Constantes!$D$2:$E$11,2,TRUE)=0,+F5085,VLOOKUP(F5085,Constantes!$D$2:$E$11,2,TRUE))</f>
        <v>1097</v>
      </c>
      <c r="H5085" s="41">
        <f>ROUND(+Motor!$D$15*Iteración!G5085,2)</f>
        <v>51.56</v>
      </c>
      <c r="I5085" s="48">
        <f t="shared" si="560"/>
        <v>849.89999999995371</v>
      </c>
      <c r="J5085" s="41">
        <f t="shared" si="561"/>
        <v>901.45999999995377</v>
      </c>
      <c r="L5085" t="str">
        <f t="shared" ref="L5085:L5148" si="562">TEXT(I5085,"0,00")</f>
        <v>849,90</v>
      </c>
      <c r="M5085" s="41">
        <f t="shared" ref="M5085:M5148" si="563">+J5085</f>
        <v>901.45999999995377</v>
      </c>
    </row>
    <row r="5086" spans="2:13" x14ac:dyDescent="0.2">
      <c r="B5086" s="41">
        <f t="shared" si="557"/>
        <v>10817.639999999445</v>
      </c>
      <c r="C5086" s="41">
        <f>Motor!$E$5</f>
        <v>1900</v>
      </c>
      <c r="D5086" s="41">
        <f>Motor!$E$6</f>
        <v>0</v>
      </c>
      <c r="E5086" s="41">
        <f t="shared" si="558"/>
        <v>12717.639999999445</v>
      </c>
      <c r="F5086" s="41">
        <f t="shared" si="559"/>
        <v>1059.8</v>
      </c>
      <c r="G5086" s="41">
        <f>IF(VLOOKUP(F5086,Constantes!$D$2:$E$11,2,TRUE)=0,+F5086,VLOOKUP(F5086,Constantes!$D$2:$E$11,2,TRUE))</f>
        <v>1097</v>
      </c>
      <c r="H5086" s="41">
        <f>ROUND(+Motor!$D$15*Iteración!G5086,2)</f>
        <v>51.56</v>
      </c>
      <c r="I5086" s="48">
        <f t="shared" si="560"/>
        <v>849.9099999999537</v>
      </c>
      <c r="J5086" s="41">
        <f t="shared" si="561"/>
        <v>901.46999999995376</v>
      </c>
      <c r="L5086" t="str">
        <f t="shared" si="562"/>
        <v>849,91</v>
      </c>
      <c r="M5086" s="41">
        <f t="shared" si="563"/>
        <v>901.46999999995376</v>
      </c>
    </row>
    <row r="5087" spans="2:13" x14ac:dyDescent="0.2">
      <c r="B5087" s="41">
        <f t="shared" si="557"/>
        <v>10817.759999999445</v>
      </c>
      <c r="C5087" s="41">
        <f>Motor!$E$5</f>
        <v>1900</v>
      </c>
      <c r="D5087" s="41">
        <f>Motor!$E$6</f>
        <v>0</v>
      </c>
      <c r="E5087" s="41">
        <f t="shared" si="558"/>
        <v>12717.759999999445</v>
      </c>
      <c r="F5087" s="41">
        <f t="shared" si="559"/>
        <v>1059.81</v>
      </c>
      <c r="G5087" s="41">
        <f>IF(VLOOKUP(F5087,Constantes!$D$2:$E$11,2,TRUE)=0,+F5087,VLOOKUP(F5087,Constantes!$D$2:$E$11,2,TRUE))</f>
        <v>1097</v>
      </c>
      <c r="H5087" s="41">
        <f>ROUND(+Motor!$D$15*Iteración!G5087,2)</f>
        <v>51.56</v>
      </c>
      <c r="I5087" s="48">
        <f t="shared" si="560"/>
        <v>849.91999999995369</v>
      </c>
      <c r="J5087" s="41">
        <f t="shared" si="561"/>
        <v>901.47999999995375</v>
      </c>
      <c r="L5087" t="str">
        <f t="shared" si="562"/>
        <v>849,92</v>
      </c>
      <c r="M5087" s="41">
        <f t="shared" si="563"/>
        <v>901.47999999995375</v>
      </c>
    </row>
    <row r="5088" spans="2:13" x14ac:dyDescent="0.2">
      <c r="B5088" s="41">
        <f t="shared" si="557"/>
        <v>10817.879999999444</v>
      </c>
      <c r="C5088" s="41">
        <f>Motor!$E$5</f>
        <v>1900</v>
      </c>
      <c r="D5088" s="41">
        <f>Motor!$E$6</f>
        <v>0</v>
      </c>
      <c r="E5088" s="41">
        <f t="shared" si="558"/>
        <v>12717.879999999444</v>
      </c>
      <c r="F5088" s="41">
        <f t="shared" si="559"/>
        <v>1059.82</v>
      </c>
      <c r="G5088" s="41">
        <f>IF(VLOOKUP(F5088,Constantes!$D$2:$E$11,2,TRUE)=0,+F5088,VLOOKUP(F5088,Constantes!$D$2:$E$11,2,TRUE))</f>
        <v>1097</v>
      </c>
      <c r="H5088" s="41">
        <f>ROUND(+Motor!$D$15*Iteración!G5088,2)</f>
        <v>51.56</v>
      </c>
      <c r="I5088" s="48">
        <f t="shared" si="560"/>
        <v>849.92999999995368</v>
      </c>
      <c r="J5088" s="41">
        <f t="shared" si="561"/>
        <v>901.48999999995374</v>
      </c>
      <c r="L5088" t="str">
        <f t="shared" si="562"/>
        <v>849,93</v>
      </c>
      <c r="M5088" s="41">
        <f t="shared" si="563"/>
        <v>901.48999999995374</v>
      </c>
    </row>
    <row r="5089" spans="2:13" x14ac:dyDescent="0.2">
      <c r="B5089" s="41">
        <f t="shared" si="557"/>
        <v>10817.999999999445</v>
      </c>
      <c r="C5089" s="41">
        <f>Motor!$E$5</f>
        <v>1900</v>
      </c>
      <c r="D5089" s="41">
        <f>Motor!$E$6</f>
        <v>0</v>
      </c>
      <c r="E5089" s="41">
        <f t="shared" si="558"/>
        <v>12717.999999999445</v>
      </c>
      <c r="F5089" s="41">
        <f t="shared" si="559"/>
        <v>1059.83</v>
      </c>
      <c r="G5089" s="41">
        <f>IF(VLOOKUP(F5089,Constantes!$D$2:$E$11,2,TRUE)=0,+F5089,VLOOKUP(F5089,Constantes!$D$2:$E$11,2,TRUE))</f>
        <v>1097</v>
      </c>
      <c r="H5089" s="41">
        <f>ROUND(+Motor!$D$15*Iteración!G5089,2)</f>
        <v>51.56</v>
      </c>
      <c r="I5089" s="48">
        <f t="shared" si="560"/>
        <v>849.93999999995367</v>
      </c>
      <c r="J5089" s="41">
        <f t="shared" si="561"/>
        <v>901.49999999995373</v>
      </c>
      <c r="L5089" t="str">
        <f t="shared" si="562"/>
        <v>849,94</v>
      </c>
      <c r="M5089" s="41">
        <f t="shared" si="563"/>
        <v>901.49999999995373</v>
      </c>
    </row>
    <row r="5090" spans="2:13" x14ac:dyDescent="0.2">
      <c r="B5090" s="41">
        <f t="shared" si="557"/>
        <v>10818.119999999444</v>
      </c>
      <c r="C5090" s="41">
        <f>Motor!$E$5</f>
        <v>1900</v>
      </c>
      <c r="D5090" s="41">
        <f>Motor!$E$6</f>
        <v>0</v>
      </c>
      <c r="E5090" s="41">
        <f t="shared" si="558"/>
        <v>12718.119999999444</v>
      </c>
      <c r="F5090" s="41">
        <f t="shared" si="559"/>
        <v>1059.8399999999999</v>
      </c>
      <c r="G5090" s="41">
        <f>IF(VLOOKUP(F5090,Constantes!$D$2:$E$11,2,TRUE)=0,+F5090,VLOOKUP(F5090,Constantes!$D$2:$E$11,2,TRUE))</f>
        <v>1097</v>
      </c>
      <c r="H5090" s="41">
        <f>ROUND(+Motor!$D$15*Iteración!G5090,2)</f>
        <v>51.56</v>
      </c>
      <c r="I5090" s="48">
        <f t="shared" si="560"/>
        <v>849.94999999995366</v>
      </c>
      <c r="J5090" s="41">
        <f t="shared" si="561"/>
        <v>901.50999999995372</v>
      </c>
      <c r="L5090" t="str">
        <f t="shared" si="562"/>
        <v>849,95</v>
      </c>
      <c r="M5090" s="41">
        <f t="shared" si="563"/>
        <v>901.50999999995372</v>
      </c>
    </row>
    <row r="5091" spans="2:13" x14ac:dyDescent="0.2">
      <c r="B5091" s="41">
        <f t="shared" si="557"/>
        <v>10818.239999999445</v>
      </c>
      <c r="C5091" s="41">
        <f>Motor!$E$5</f>
        <v>1900</v>
      </c>
      <c r="D5091" s="41">
        <f>Motor!$E$6</f>
        <v>0</v>
      </c>
      <c r="E5091" s="41">
        <f t="shared" si="558"/>
        <v>12718.239999999445</v>
      </c>
      <c r="F5091" s="41">
        <f t="shared" si="559"/>
        <v>1059.8499999999999</v>
      </c>
      <c r="G5091" s="41">
        <f>IF(VLOOKUP(F5091,Constantes!$D$2:$E$11,2,TRUE)=0,+F5091,VLOOKUP(F5091,Constantes!$D$2:$E$11,2,TRUE))</f>
        <v>1097</v>
      </c>
      <c r="H5091" s="41">
        <f>ROUND(+Motor!$D$15*Iteración!G5091,2)</f>
        <v>51.56</v>
      </c>
      <c r="I5091" s="48">
        <f t="shared" si="560"/>
        <v>849.95999999995365</v>
      </c>
      <c r="J5091" s="41">
        <f t="shared" si="561"/>
        <v>901.51999999995371</v>
      </c>
      <c r="L5091" t="str">
        <f t="shared" si="562"/>
        <v>849,96</v>
      </c>
      <c r="M5091" s="41">
        <f t="shared" si="563"/>
        <v>901.51999999995371</v>
      </c>
    </row>
    <row r="5092" spans="2:13" x14ac:dyDescent="0.2">
      <c r="B5092" s="41">
        <f t="shared" si="557"/>
        <v>10818.359999999444</v>
      </c>
      <c r="C5092" s="41">
        <f>Motor!$E$5</f>
        <v>1900</v>
      </c>
      <c r="D5092" s="41">
        <f>Motor!$E$6</f>
        <v>0</v>
      </c>
      <c r="E5092" s="41">
        <f t="shared" si="558"/>
        <v>12718.359999999444</v>
      </c>
      <c r="F5092" s="41">
        <f t="shared" si="559"/>
        <v>1059.8599999999999</v>
      </c>
      <c r="G5092" s="41">
        <f>IF(VLOOKUP(F5092,Constantes!$D$2:$E$11,2,TRUE)=0,+F5092,VLOOKUP(F5092,Constantes!$D$2:$E$11,2,TRUE))</f>
        <v>1097</v>
      </c>
      <c r="H5092" s="41">
        <f>ROUND(+Motor!$D$15*Iteración!G5092,2)</f>
        <v>51.56</v>
      </c>
      <c r="I5092" s="48">
        <f t="shared" si="560"/>
        <v>849.96999999995364</v>
      </c>
      <c r="J5092" s="41">
        <f t="shared" si="561"/>
        <v>901.5299999999537</v>
      </c>
      <c r="L5092" t="str">
        <f t="shared" si="562"/>
        <v>849,97</v>
      </c>
      <c r="M5092" s="41">
        <f t="shared" si="563"/>
        <v>901.5299999999537</v>
      </c>
    </row>
    <row r="5093" spans="2:13" x14ac:dyDescent="0.2">
      <c r="B5093" s="41">
        <f t="shared" si="557"/>
        <v>10818.479999999445</v>
      </c>
      <c r="C5093" s="41">
        <f>Motor!$E$5</f>
        <v>1900</v>
      </c>
      <c r="D5093" s="41">
        <f>Motor!$E$6</f>
        <v>0</v>
      </c>
      <c r="E5093" s="41">
        <f t="shared" si="558"/>
        <v>12718.479999999445</v>
      </c>
      <c r="F5093" s="41">
        <f t="shared" si="559"/>
        <v>1059.8699999999999</v>
      </c>
      <c r="G5093" s="41">
        <f>IF(VLOOKUP(F5093,Constantes!$D$2:$E$11,2,TRUE)=0,+F5093,VLOOKUP(F5093,Constantes!$D$2:$E$11,2,TRUE))</f>
        <v>1097</v>
      </c>
      <c r="H5093" s="41">
        <f>ROUND(+Motor!$D$15*Iteración!G5093,2)</f>
        <v>51.56</v>
      </c>
      <c r="I5093" s="48">
        <f t="shared" si="560"/>
        <v>849.97999999995363</v>
      </c>
      <c r="J5093" s="41">
        <f t="shared" si="561"/>
        <v>901.53999999995369</v>
      </c>
      <c r="L5093" t="str">
        <f t="shared" si="562"/>
        <v>849,98</v>
      </c>
      <c r="M5093" s="41">
        <f t="shared" si="563"/>
        <v>901.53999999995369</v>
      </c>
    </row>
    <row r="5094" spans="2:13" x14ac:dyDescent="0.2">
      <c r="B5094" s="41">
        <f t="shared" si="557"/>
        <v>10818.599999999444</v>
      </c>
      <c r="C5094" s="41">
        <f>Motor!$E$5</f>
        <v>1900</v>
      </c>
      <c r="D5094" s="41">
        <f>Motor!$E$6</f>
        <v>0</v>
      </c>
      <c r="E5094" s="41">
        <f t="shared" si="558"/>
        <v>12718.599999999444</v>
      </c>
      <c r="F5094" s="41">
        <f t="shared" si="559"/>
        <v>1059.8800000000001</v>
      </c>
      <c r="G5094" s="41">
        <f>IF(VLOOKUP(F5094,Constantes!$D$2:$E$11,2,TRUE)=0,+F5094,VLOOKUP(F5094,Constantes!$D$2:$E$11,2,TRUE))</f>
        <v>1097</v>
      </c>
      <c r="H5094" s="41">
        <f>ROUND(+Motor!$D$15*Iteración!G5094,2)</f>
        <v>51.56</v>
      </c>
      <c r="I5094" s="48">
        <f t="shared" si="560"/>
        <v>849.98999999995362</v>
      </c>
      <c r="J5094" s="41">
        <f t="shared" si="561"/>
        <v>901.54999999995368</v>
      </c>
      <c r="L5094" t="str">
        <f t="shared" si="562"/>
        <v>849,99</v>
      </c>
      <c r="M5094" s="41">
        <f t="shared" si="563"/>
        <v>901.54999999995368</v>
      </c>
    </row>
    <row r="5095" spans="2:13" x14ac:dyDescent="0.2">
      <c r="B5095" s="41">
        <f t="shared" si="557"/>
        <v>10818.719999999445</v>
      </c>
      <c r="C5095" s="41">
        <f>Motor!$E$5</f>
        <v>1900</v>
      </c>
      <c r="D5095" s="41">
        <f>Motor!$E$6</f>
        <v>0</v>
      </c>
      <c r="E5095" s="41">
        <f t="shared" si="558"/>
        <v>12718.719999999445</v>
      </c>
      <c r="F5095" s="41">
        <f t="shared" si="559"/>
        <v>1059.8900000000001</v>
      </c>
      <c r="G5095" s="41">
        <f>IF(VLOOKUP(F5095,Constantes!$D$2:$E$11,2,TRUE)=0,+F5095,VLOOKUP(F5095,Constantes!$D$2:$E$11,2,TRUE))</f>
        <v>1097</v>
      </c>
      <c r="H5095" s="41">
        <f>ROUND(+Motor!$D$15*Iteración!G5095,2)</f>
        <v>51.56</v>
      </c>
      <c r="I5095" s="48">
        <f t="shared" si="560"/>
        <v>849.99999999995362</v>
      </c>
      <c r="J5095" s="41">
        <f t="shared" si="561"/>
        <v>901.55999999995367</v>
      </c>
      <c r="L5095" t="str">
        <f t="shared" si="562"/>
        <v>850,00</v>
      </c>
      <c r="M5095" s="41">
        <f t="shared" si="563"/>
        <v>901.55999999995367</v>
      </c>
    </row>
    <row r="5096" spans="2:13" x14ac:dyDescent="0.2">
      <c r="B5096" s="41">
        <f t="shared" si="557"/>
        <v>10818.839999999444</v>
      </c>
      <c r="C5096" s="41">
        <f>Motor!$E$5</f>
        <v>1900</v>
      </c>
      <c r="D5096" s="41">
        <f>Motor!$E$6</f>
        <v>0</v>
      </c>
      <c r="E5096" s="41">
        <f t="shared" si="558"/>
        <v>12718.839999999444</v>
      </c>
      <c r="F5096" s="41">
        <f t="shared" si="559"/>
        <v>1059.9000000000001</v>
      </c>
      <c r="G5096" s="41">
        <f>IF(VLOOKUP(F5096,Constantes!$D$2:$E$11,2,TRUE)=0,+F5096,VLOOKUP(F5096,Constantes!$D$2:$E$11,2,TRUE))</f>
        <v>1097</v>
      </c>
      <c r="H5096" s="41">
        <f>ROUND(+Motor!$D$15*Iteración!G5096,2)</f>
        <v>51.56</v>
      </c>
      <c r="I5096" s="48">
        <f t="shared" si="560"/>
        <v>850.00999999995361</v>
      </c>
      <c r="J5096" s="41">
        <f t="shared" si="561"/>
        <v>901.56999999995367</v>
      </c>
      <c r="L5096" t="str">
        <f t="shared" si="562"/>
        <v>850,01</v>
      </c>
      <c r="M5096" s="41">
        <f t="shared" si="563"/>
        <v>901.56999999995367</v>
      </c>
    </row>
    <row r="5097" spans="2:13" x14ac:dyDescent="0.2">
      <c r="B5097" s="41">
        <f t="shared" si="557"/>
        <v>10818.959999999444</v>
      </c>
      <c r="C5097" s="41">
        <f>Motor!$E$5</f>
        <v>1900</v>
      </c>
      <c r="D5097" s="41">
        <f>Motor!$E$6</f>
        <v>0</v>
      </c>
      <c r="E5097" s="41">
        <f t="shared" si="558"/>
        <v>12718.959999999444</v>
      </c>
      <c r="F5097" s="41">
        <f t="shared" si="559"/>
        <v>1059.9100000000001</v>
      </c>
      <c r="G5097" s="41">
        <f>IF(VLOOKUP(F5097,Constantes!$D$2:$E$11,2,TRUE)=0,+F5097,VLOOKUP(F5097,Constantes!$D$2:$E$11,2,TRUE))</f>
        <v>1097</v>
      </c>
      <c r="H5097" s="41">
        <f>ROUND(+Motor!$D$15*Iteración!G5097,2)</f>
        <v>51.56</v>
      </c>
      <c r="I5097" s="48">
        <f t="shared" si="560"/>
        <v>850.0199999999536</v>
      </c>
      <c r="J5097" s="41">
        <f t="shared" si="561"/>
        <v>901.57999999995366</v>
      </c>
      <c r="L5097" t="str">
        <f t="shared" si="562"/>
        <v>850,02</v>
      </c>
      <c r="M5097" s="41">
        <f t="shared" si="563"/>
        <v>901.57999999995366</v>
      </c>
    </row>
    <row r="5098" spans="2:13" x14ac:dyDescent="0.2">
      <c r="B5098" s="41">
        <f t="shared" si="557"/>
        <v>10819.079999999443</v>
      </c>
      <c r="C5098" s="41">
        <f>Motor!$E$5</f>
        <v>1900</v>
      </c>
      <c r="D5098" s="41">
        <f>Motor!$E$6</f>
        <v>0</v>
      </c>
      <c r="E5098" s="41">
        <f t="shared" si="558"/>
        <v>12719.079999999443</v>
      </c>
      <c r="F5098" s="41">
        <f t="shared" si="559"/>
        <v>1059.92</v>
      </c>
      <c r="G5098" s="41">
        <f>IF(VLOOKUP(F5098,Constantes!$D$2:$E$11,2,TRUE)=0,+F5098,VLOOKUP(F5098,Constantes!$D$2:$E$11,2,TRUE))</f>
        <v>1097</v>
      </c>
      <c r="H5098" s="41">
        <f>ROUND(+Motor!$D$15*Iteración!G5098,2)</f>
        <v>51.56</v>
      </c>
      <c r="I5098" s="48">
        <f t="shared" si="560"/>
        <v>850.02999999995359</v>
      </c>
      <c r="J5098" s="41">
        <f t="shared" si="561"/>
        <v>901.58999999995365</v>
      </c>
      <c r="L5098" t="str">
        <f t="shared" si="562"/>
        <v>850,03</v>
      </c>
      <c r="M5098" s="41">
        <f t="shared" si="563"/>
        <v>901.58999999995365</v>
      </c>
    </row>
    <row r="5099" spans="2:13" x14ac:dyDescent="0.2">
      <c r="B5099" s="41">
        <f t="shared" si="557"/>
        <v>10819.199999999444</v>
      </c>
      <c r="C5099" s="41">
        <f>Motor!$E$5</f>
        <v>1900</v>
      </c>
      <c r="D5099" s="41">
        <f>Motor!$E$6</f>
        <v>0</v>
      </c>
      <c r="E5099" s="41">
        <f t="shared" si="558"/>
        <v>12719.199999999444</v>
      </c>
      <c r="F5099" s="41">
        <f t="shared" si="559"/>
        <v>1059.93</v>
      </c>
      <c r="G5099" s="41">
        <f>IF(VLOOKUP(F5099,Constantes!$D$2:$E$11,2,TRUE)=0,+F5099,VLOOKUP(F5099,Constantes!$D$2:$E$11,2,TRUE))</f>
        <v>1097</v>
      </c>
      <c r="H5099" s="41">
        <f>ROUND(+Motor!$D$15*Iteración!G5099,2)</f>
        <v>51.56</v>
      </c>
      <c r="I5099" s="48">
        <f t="shared" si="560"/>
        <v>850.03999999995358</v>
      </c>
      <c r="J5099" s="41">
        <f t="shared" si="561"/>
        <v>901.59999999995364</v>
      </c>
      <c r="L5099" t="str">
        <f t="shared" si="562"/>
        <v>850,04</v>
      </c>
      <c r="M5099" s="41">
        <f t="shared" si="563"/>
        <v>901.59999999995364</v>
      </c>
    </row>
    <row r="5100" spans="2:13" x14ac:dyDescent="0.2">
      <c r="B5100" s="41">
        <f t="shared" si="557"/>
        <v>10819.319999999443</v>
      </c>
      <c r="C5100" s="41">
        <f>Motor!$E$5</f>
        <v>1900</v>
      </c>
      <c r="D5100" s="41">
        <f>Motor!$E$6</f>
        <v>0</v>
      </c>
      <c r="E5100" s="41">
        <f t="shared" si="558"/>
        <v>12719.319999999443</v>
      </c>
      <c r="F5100" s="41">
        <f t="shared" si="559"/>
        <v>1059.94</v>
      </c>
      <c r="G5100" s="41">
        <f>IF(VLOOKUP(F5100,Constantes!$D$2:$E$11,2,TRUE)=0,+F5100,VLOOKUP(F5100,Constantes!$D$2:$E$11,2,TRUE))</f>
        <v>1097</v>
      </c>
      <c r="H5100" s="41">
        <f>ROUND(+Motor!$D$15*Iteración!G5100,2)</f>
        <v>51.56</v>
      </c>
      <c r="I5100" s="48">
        <f t="shared" si="560"/>
        <v>850.04999999995357</v>
      </c>
      <c r="J5100" s="41">
        <f t="shared" si="561"/>
        <v>901.60999999995363</v>
      </c>
      <c r="L5100" t="str">
        <f t="shared" si="562"/>
        <v>850,05</v>
      </c>
      <c r="M5100" s="41">
        <f t="shared" si="563"/>
        <v>901.60999999995363</v>
      </c>
    </row>
    <row r="5101" spans="2:13" x14ac:dyDescent="0.2">
      <c r="B5101" s="41">
        <f t="shared" si="557"/>
        <v>10819.439999999444</v>
      </c>
      <c r="C5101" s="41">
        <f>Motor!$E$5</f>
        <v>1900</v>
      </c>
      <c r="D5101" s="41">
        <f>Motor!$E$6</f>
        <v>0</v>
      </c>
      <c r="E5101" s="41">
        <f t="shared" si="558"/>
        <v>12719.439999999444</v>
      </c>
      <c r="F5101" s="41">
        <f t="shared" si="559"/>
        <v>1059.95</v>
      </c>
      <c r="G5101" s="41">
        <f>IF(VLOOKUP(F5101,Constantes!$D$2:$E$11,2,TRUE)=0,+F5101,VLOOKUP(F5101,Constantes!$D$2:$E$11,2,TRUE))</f>
        <v>1097</v>
      </c>
      <c r="H5101" s="41">
        <f>ROUND(+Motor!$D$15*Iteración!G5101,2)</f>
        <v>51.56</v>
      </c>
      <c r="I5101" s="48">
        <f t="shared" si="560"/>
        <v>850.05999999995356</v>
      </c>
      <c r="J5101" s="41">
        <f t="shared" si="561"/>
        <v>901.61999999995362</v>
      </c>
      <c r="L5101" t="str">
        <f t="shared" si="562"/>
        <v>850,06</v>
      </c>
      <c r="M5101" s="41">
        <f t="shared" si="563"/>
        <v>901.61999999995362</v>
      </c>
    </row>
    <row r="5102" spans="2:13" x14ac:dyDescent="0.2">
      <c r="B5102" s="41">
        <f t="shared" si="557"/>
        <v>10819.559999999443</v>
      </c>
      <c r="C5102" s="41">
        <f>Motor!$E$5</f>
        <v>1900</v>
      </c>
      <c r="D5102" s="41">
        <f>Motor!$E$6</f>
        <v>0</v>
      </c>
      <c r="E5102" s="41">
        <f t="shared" si="558"/>
        <v>12719.559999999443</v>
      </c>
      <c r="F5102" s="41">
        <f t="shared" si="559"/>
        <v>1059.96</v>
      </c>
      <c r="G5102" s="41">
        <f>IF(VLOOKUP(F5102,Constantes!$D$2:$E$11,2,TRUE)=0,+F5102,VLOOKUP(F5102,Constantes!$D$2:$E$11,2,TRUE))</f>
        <v>1097</v>
      </c>
      <c r="H5102" s="41">
        <f>ROUND(+Motor!$D$15*Iteración!G5102,2)</f>
        <v>51.56</v>
      </c>
      <c r="I5102" s="48">
        <f t="shared" si="560"/>
        <v>850.06999999995355</v>
      </c>
      <c r="J5102" s="41">
        <f t="shared" si="561"/>
        <v>901.62999999995361</v>
      </c>
      <c r="L5102" t="str">
        <f t="shared" si="562"/>
        <v>850,07</v>
      </c>
      <c r="M5102" s="41">
        <f t="shared" si="563"/>
        <v>901.62999999995361</v>
      </c>
    </row>
    <row r="5103" spans="2:13" x14ac:dyDescent="0.2">
      <c r="B5103" s="41">
        <f t="shared" si="557"/>
        <v>10819.679999999444</v>
      </c>
      <c r="C5103" s="41">
        <f>Motor!$E$5</f>
        <v>1900</v>
      </c>
      <c r="D5103" s="41">
        <f>Motor!$E$6</f>
        <v>0</v>
      </c>
      <c r="E5103" s="41">
        <f t="shared" si="558"/>
        <v>12719.679999999444</v>
      </c>
      <c r="F5103" s="41">
        <f t="shared" si="559"/>
        <v>1059.97</v>
      </c>
      <c r="G5103" s="41">
        <f>IF(VLOOKUP(F5103,Constantes!$D$2:$E$11,2,TRUE)=0,+F5103,VLOOKUP(F5103,Constantes!$D$2:$E$11,2,TRUE))</f>
        <v>1097</v>
      </c>
      <c r="H5103" s="41">
        <f>ROUND(+Motor!$D$15*Iteración!G5103,2)</f>
        <v>51.56</v>
      </c>
      <c r="I5103" s="48">
        <f t="shared" si="560"/>
        <v>850.07999999995354</v>
      </c>
      <c r="J5103" s="41">
        <f t="shared" si="561"/>
        <v>901.6399999999536</v>
      </c>
      <c r="L5103" t="str">
        <f t="shared" si="562"/>
        <v>850,08</v>
      </c>
      <c r="M5103" s="41">
        <f t="shared" si="563"/>
        <v>901.6399999999536</v>
      </c>
    </row>
    <row r="5104" spans="2:13" x14ac:dyDescent="0.2">
      <c r="B5104" s="41">
        <f t="shared" si="557"/>
        <v>10819.799999999443</v>
      </c>
      <c r="C5104" s="41">
        <f>Motor!$E$5</f>
        <v>1900</v>
      </c>
      <c r="D5104" s="41">
        <f>Motor!$E$6</f>
        <v>0</v>
      </c>
      <c r="E5104" s="41">
        <f t="shared" si="558"/>
        <v>12719.799999999443</v>
      </c>
      <c r="F5104" s="41">
        <f t="shared" si="559"/>
        <v>1059.98</v>
      </c>
      <c r="G5104" s="41">
        <f>IF(VLOOKUP(F5104,Constantes!$D$2:$E$11,2,TRUE)=0,+F5104,VLOOKUP(F5104,Constantes!$D$2:$E$11,2,TRUE))</f>
        <v>1097</v>
      </c>
      <c r="H5104" s="41">
        <f>ROUND(+Motor!$D$15*Iteración!G5104,2)</f>
        <v>51.56</v>
      </c>
      <c r="I5104" s="48">
        <f t="shared" si="560"/>
        <v>850.08999999995353</v>
      </c>
      <c r="J5104" s="41">
        <f t="shared" si="561"/>
        <v>901.64999999995359</v>
      </c>
      <c r="L5104" t="str">
        <f t="shared" si="562"/>
        <v>850,09</v>
      </c>
      <c r="M5104" s="41">
        <f t="shared" si="563"/>
        <v>901.64999999995359</v>
      </c>
    </row>
    <row r="5105" spans="2:13" x14ac:dyDescent="0.2">
      <c r="B5105" s="41">
        <f t="shared" si="557"/>
        <v>10819.919999999443</v>
      </c>
      <c r="C5105" s="41">
        <f>Motor!$E$5</f>
        <v>1900</v>
      </c>
      <c r="D5105" s="41">
        <f>Motor!$E$6</f>
        <v>0</v>
      </c>
      <c r="E5105" s="41">
        <f t="shared" si="558"/>
        <v>12719.919999999443</v>
      </c>
      <c r="F5105" s="41">
        <f t="shared" si="559"/>
        <v>1059.99</v>
      </c>
      <c r="G5105" s="41">
        <f>IF(VLOOKUP(F5105,Constantes!$D$2:$E$11,2,TRUE)=0,+F5105,VLOOKUP(F5105,Constantes!$D$2:$E$11,2,TRUE))</f>
        <v>1097</v>
      </c>
      <c r="H5105" s="41">
        <f>ROUND(+Motor!$D$15*Iteración!G5105,2)</f>
        <v>51.56</v>
      </c>
      <c r="I5105" s="48">
        <f t="shared" si="560"/>
        <v>850.09999999995352</v>
      </c>
      <c r="J5105" s="41">
        <f t="shared" si="561"/>
        <v>901.65999999995358</v>
      </c>
      <c r="L5105" t="str">
        <f t="shared" si="562"/>
        <v>850,10</v>
      </c>
      <c r="M5105" s="41">
        <f t="shared" si="563"/>
        <v>901.65999999995358</v>
      </c>
    </row>
    <row r="5106" spans="2:13" x14ac:dyDescent="0.2">
      <c r="B5106" s="41">
        <f t="shared" si="557"/>
        <v>10820.039999999442</v>
      </c>
      <c r="C5106" s="41">
        <f>Motor!$E$5</f>
        <v>1900</v>
      </c>
      <c r="D5106" s="41">
        <f>Motor!$E$6</f>
        <v>0</v>
      </c>
      <c r="E5106" s="41">
        <f t="shared" si="558"/>
        <v>12720.039999999442</v>
      </c>
      <c r="F5106" s="41">
        <f t="shared" si="559"/>
        <v>1060</v>
      </c>
      <c r="G5106" s="41">
        <f>IF(VLOOKUP(F5106,Constantes!$D$2:$E$11,2,TRUE)=0,+F5106,VLOOKUP(F5106,Constantes!$D$2:$E$11,2,TRUE))</f>
        <v>1097</v>
      </c>
      <c r="H5106" s="41">
        <f>ROUND(+Motor!$D$15*Iteración!G5106,2)</f>
        <v>51.56</v>
      </c>
      <c r="I5106" s="48">
        <f t="shared" si="560"/>
        <v>850.10999999995352</v>
      </c>
      <c r="J5106" s="41">
        <f t="shared" si="561"/>
        <v>901.66999999995357</v>
      </c>
      <c r="L5106" t="str">
        <f t="shared" si="562"/>
        <v>850,11</v>
      </c>
      <c r="M5106" s="41">
        <f t="shared" si="563"/>
        <v>901.66999999995357</v>
      </c>
    </row>
    <row r="5107" spans="2:13" x14ac:dyDescent="0.2">
      <c r="B5107" s="41">
        <f t="shared" si="557"/>
        <v>10820.159999999443</v>
      </c>
      <c r="C5107" s="41">
        <f>Motor!$E$5</f>
        <v>1900</v>
      </c>
      <c r="D5107" s="41">
        <f>Motor!$E$6</f>
        <v>0</v>
      </c>
      <c r="E5107" s="41">
        <f t="shared" si="558"/>
        <v>12720.159999999443</v>
      </c>
      <c r="F5107" s="41">
        <f t="shared" si="559"/>
        <v>1060.01</v>
      </c>
      <c r="G5107" s="41">
        <f>IF(VLOOKUP(F5107,Constantes!$D$2:$E$11,2,TRUE)=0,+F5107,VLOOKUP(F5107,Constantes!$D$2:$E$11,2,TRUE))</f>
        <v>1097</v>
      </c>
      <c r="H5107" s="41">
        <f>ROUND(+Motor!$D$15*Iteración!G5107,2)</f>
        <v>51.56</v>
      </c>
      <c r="I5107" s="48">
        <f t="shared" si="560"/>
        <v>850.11999999995351</v>
      </c>
      <c r="J5107" s="41">
        <f t="shared" si="561"/>
        <v>901.67999999995357</v>
      </c>
      <c r="L5107" t="str">
        <f t="shared" si="562"/>
        <v>850,12</v>
      </c>
      <c r="M5107" s="41">
        <f t="shared" si="563"/>
        <v>901.67999999995357</v>
      </c>
    </row>
    <row r="5108" spans="2:13" x14ac:dyDescent="0.2">
      <c r="B5108" s="41">
        <f t="shared" si="557"/>
        <v>10820.279999999442</v>
      </c>
      <c r="C5108" s="41">
        <f>Motor!$E$5</f>
        <v>1900</v>
      </c>
      <c r="D5108" s="41">
        <f>Motor!$E$6</f>
        <v>0</v>
      </c>
      <c r="E5108" s="41">
        <f t="shared" si="558"/>
        <v>12720.279999999442</v>
      </c>
      <c r="F5108" s="41">
        <f t="shared" si="559"/>
        <v>1060.02</v>
      </c>
      <c r="G5108" s="41">
        <f>IF(VLOOKUP(F5108,Constantes!$D$2:$E$11,2,TRUE)=0,+F5108,VLOOKUP(F5108,Constantes!$D$2:$E$11,2,TRUE))</f>
        <v>1097</v>
      </c>
      <c r="H5108" s="41">
        <f>ROUND(+Motor!$D$15*Iteración!G5108,2)</f>
        <v>51.56</v>
      </c>
      <c r="I5108" s="48">
        <f t="shared" si="560"/>
        <v>850.1299999999535</v>
      </c>
      <c r="J5108" s="41">
        <f t="shared" si="561"/>
        <v>901.68999999995356</v>
      </c>
      <c r="L5108" t="str">
        <f t="shared" si="562"/>
        <v>850,13</v>
      </c>
      <c r="M5108" s="41">
        <f t="shared" si="563"/>
        <v>901.68999999995356</v>
      </c>
    </row>
    <row r="5109" spans="2:13" x14ac:dyDescent="0.2">
      <c r="B5109" s="41">
        <f t="shared" si="557"/>
        <v>10820.399999999443</v>
      </c>
      <c r="C5109" s="41">
        <f>Motor!$E$5</f>
        <v>1900</v>
      </c>
      <c r="D5109" s="41">
        <f>Motor!$E$6</f>
        <v>0</v>
      </c>
      <c r="E5109" s="41">
        <f t="shared" si="558"/>
        <v>12720.399999999443</v>
      </c>
      <c r="F5109" s="41">
        <f t="shared" si="559"/>
        <v>1060.03</v>
      </c>
      <c r="G5109" s="41">
        <f>IF(VLOOKUP(F5109,Constantes!$D$2:$E$11,2,TRUE)=0,+F5109,VLOOKUP(F5109,Constantes!$D$2:$E$11,2,TRUE))</f>
        <v>1097</v>
      </c>
      <c r="H5109" s="41">
        <f>ROUND(+Motor!$D$15*Iteración!G5109,2)</f>
        <v>51.56</v>
      </c>
      <c r="I5109" s="48">
        <f t="shared" si="560"/>
        <v>850.13999999995349</v>
      </c>
      <c r="J5109" s="41">
        <f t="shared" si="561"/>
        <v>901.69999999995355</v>
      </c>
      <c r="L5109" t="str">
        <f t="shared" si="562"/>
        <v>850,14</v>
      </c>
      <c r="M5109" s="41">
        <f t="shared" si="563"/>
        <v>901.69999999995355</v>
      </c>
    </row>
    <row r="5110" spans="2:13" x14ac:dyDescent="0.2">
      <c r="B5110" s="41">
        <f t="shared" si="557"/>
        <v>10820.519999999442</v>
      </c>
      <c r="C5110" s="41">
        <f>Motor!$E$5</f>
        <v>1900</v>
      </c>
      <c r="D5110" s="41">
        <f>Motor!$E$6</f>
        <v>0</v>
      </c>
      <c r="E5110" s="41">
        <f t="shared" si="558"/>
        <v>12720.519999999442</v>
      </c>
      <c r="F5110" s="41">
        <f t="shared" si="559"/>
        <v>1060.04</v>
      </c>
      <c r="G5110" s="41">
        <f>IF(VLOOKUP(F5110,Constantes!$D$2:$E$11,2,TRUE)=0,+F5110,VLOOKUP(F5110,Constantes!$D$2:$E$11,2,TRUE))</f>
        <v>1097</v>
      </c>
      <c r="H5110" s="41">
        <f>ROUND(+Motor!$D$15*Iteración!G5110,2)</f>
        <v>51.56</v>
      </c>
      <c r="I5110" s="48">
        <f t="shared" si="560"/>
        <v>850.14999999995348</v>
      </c>
      <c r="J5110" s="41">
        <f t="shared" si="561"/>
        <v>901.70999999995354</v>
      </c>
      <c r="L5110" t="str">
        <f t="shared" si="562"/>
        <v>850,15</v>
      </c>
      <c r="M5110" s="41">
        <f t="shared" si="563"/>
        <v>901.70999999995354</v>
      </c>
    </row>
    <row r="5111" spans="2:13" x14ac:dyDescent="0.2">
      <c r="B5111" s="41">
        <f t="shared" si="557"/>
        <v>10820.639999999443</v>
      </c>
      <c r="C5111" s="41">
        <f>Motor!$E$5</f>
        <v>1900</v>
      </c>
      <c r="D5111" s="41">
        <f>Motor!$E$6</f>
        <v>0</v>
      </c>
      <c r="E5111" s="41">
        <f t="shared" si="558"/>
        <v>12720.639999999443</v>
      </c>
      <c r="F5111" s="41">
        <f t="shared" si="559"/>
        <v>1060.05</v>
      </c>
      <c r="G5111" s="41">
        <f>IF(VLOOKUP(F5111,Constantes!$D$2:$E$11,2,TRUE)=0,+F5111,VLOOKUP(F5111,Constantes!$D$2:$E$11,2,TRUE))</f>
        <v>1097</v>
      </c>
      <c r="H5111" s="41">
        <f>ROUND(+Motor!$D$15*Iteración!G5111,2)</f>
        <v>51.56</v>
      </c>
      <c r="I5111" s="48">
        <f t="shared" si="560"/>
        <v>850.15999999995347</v>
      </c>
      <c r="J5111" s="41">
        <f t="shared" si="561"/>
        <v>901.71999999995353</v>
      </c>
      <c r="L5111" t="str">
        <f t="shared" si="562"/>
        <v>850,16</v>
      </c>
      <c r="M5111" s="41">
        <f t="shared" si="563"/>
        <v>901.71999999995353</v>
      </c>
    </row>
    <row r="5112" spans="2:13" x14ac:dyDescent="0.2">
      <c r="B5112" s="41">
        <f t="shared" si="557"/>
        <v>10820.759999999442</v>
      </c>
      <c r="C5112" s="41">
        <f>Motor!$E$5</f>
        <v>1900</v>
      </c>
      <c r="D5112" s="41">
        <f>Motor!$E$6</f>
        <v>0</v>
      </c>
      <c r="E5112" s="41">
        <f t="shared" si="558"/>
        <v>12720.759999999442</v>
      </c>
      <c r="F5112" s="41">
        <f t="shared" si="559"/>
        <v>1060.06</v>
      </c>
      <c r="G5112" s="41">
        <f>IF(VLOOKUP(F5112,Constantes!$D$2:$E$11,2,TRUE)=0,+F5112,VLOOKUP(F5112,Constantes!$D$2:$E$11,2,TRUE))</f>
        <v>1097</v>
      </c>
      <c r="H5112" s="41">
        <f>ROUND(+Motor!$D$15*Iteración!G5112,2)</f>
        <v>51.56</v>
      </c>
      <c r="I5112" s="48">
        <f t="shared" si="560"/>
        <v>850.16999999995346</v>
      </c>
      <c r="J5112" s="41">
        <f t="shared" si="561"/>
        <v>901.72999999995352</v>
      </c>
      <c r="L5112" t="str">
        <f t="shared" si="562"/>
        <v>850,17</v>
      </c>
      <c r="M5112" s="41">
        <f t="shared" si="563"/>
        <v>901.72999999995352</v>
      </c>
    </row>
    <row r="5113" spans="2:13" x14ac:dyDescent="0.2">
      <c r="B5113" s="41">
        <f t="shared" si="557"/>
        <v>10820.879999999443</v>
      </c>
      <c r="C5113" s="41">
        <f>Motor!$E$5</f>
        <v>1900</v>
      </c>
      <c r="D5113" s="41">
        <f>Motor!$E$6</f>
        <v>0</v>
      </c>
      <c r="E5113" s="41">
        <f t="shared" si="558"/>
        <v>12720.879999999443</v>
      </c>
      <c r="F5113" s="41">
        <f t="shared" si="559"/>
        <v>1060.07</v>
      </c>
      <c r="G5113" s="41">
        <f>IF(VLOOKUP(F5113,Constantes!$D$2:$E$11,2,TRUE)=0,+F5113,VLOOKUP(F5113,Constantes!$D$2:$E$11,2,TRUE))</f>
        <v>1097</v>
      </c>
      <c r="H5113" s="41">
        <f>ROUND(+Motor!$D$15*Iteración!G5113,2)</f>
        <v>51.56</v>
      </c>
      <c r="I5113" s="48">
        <f t="shared" si="560"/>
        <v>850.17999999995345</v>
      </c>
      <c r="J5113" s="41">
        <f t="shared" si="561"/>
        <v>901.73999999995351</v>
      </c>
      <c r="L5113" t="str">
        <f t="shared" si="562"/>
        <v>850,18</v>
      </c>
      <c r="M5113" s="41">
        <f t="shared" si="563"/>
        <v>901.73999999995351</v>
      </c>
    </row>
    <row r="5114" spans="2:13" x14ac:dyDescent="0.2">
      <c r="B5114" s="41">
        <f t="shared" si="557"/>
        <v>10820.999999999442</v>
      </c>
      <c r="C5114" s="41">
        <f>Motor!$E$5</f>
        <v>1900</v>
      </c>
      <c r="D5114" s="41">
        <f>Motor!$E$6</f>
        <v>0</v>
      </c>
      <c r="E5114" s="41">
        <f t="shared" si="558"/>
        <v>12720.999999999442</v>
      </c>
      <c r="F5114" s="41">
        <f t="shared" si="559"/>
        <v>1060.08</v>
      </c>
      <c r="G5114" s="41">
        <f>IF(VLOOKUP(F5114,Constantes!$D$2:$E$11,2,TRUE)=0,+F5114,VLOOKUP(F5114,Constantes!$D$2:$E$11,2,TRUE))</f>
        <v>1097</v>
      </c>
      <c r="H5114" s="41">
        <f>ROUND(+Motor!$D$15*Iteración!G5114,2)</f>
        <v>51.56</v>
      </c>
      <c r="I5114" s="48">
        <f t="shared" si="560"/>
        <v>850.18999999995344</v>
      </c>
      <c r="J5114" s="41">
        <f t="shared" si="561"/>
        <v>901.7499999999535</v>
      </c>
      <c r="L5114" t="str">
        <f t="shared" si="562"/>
        <v>850,19</v>
      </c>
      <c r="M5114" s="41">
        <f t="shared" si="563"/>
        <v>901.7499999999535</v>
      </c>
    </row>
    <row r="5115" spans="2:13" x14ac:dyDescent="0.2">
      <c r="B5115" s="41">
        <f t="shared" si="557"/>
        <v>10821.119999999442</v>
      </c>
      <c r="C5115" s="41">
        <f>Motor!$E$5</f>
        <v>1900</v>
      </c>
      <c r="D5115" s="41">
        <f>Motor!$E$6</f>
        <v>0</v>
      </c>
      <c r="E5115" s="41">
        <f t="shared" si="558"/>
        <v>12721.119999999442</v>
      </c>
      <c r="F5115" s="41">
        <f t="shared" si="559"/>
        <v>1060.0899999999999</v>
      </c>
      <c r="G5115" s="41">
        <f>IF(VLOOKUP(F5115,Constantes!$D$2:$E$11,2,TRUE)=0,+F5115,VLOOKUP(F5115,Constantes!$D$2:$E$11,2,TRUE))</f>
        <v>1097</v>
      </c>
      <c r="H5115" s="41">
        <f>ROUND(+Motor!$D$15*Iteración!G5115,2)</f>
        <v>51.56</v>
      </c>
      <c r="I5115" s="48">
        <f t="shared" si="560"/>
        <v>850.19999999995343</v>
      </c>
      <c r="J5115" s="41">
        <f t="shared" si="561"/>
        <v>901.75999999995349</v>
      </c>
      <c r="L5115" t="str">
        <f t="shared" si="562"/>
        <v>850,20</v>
      </c>
      <c r="M5115" s="41">
        <f t="shared" si="563"/>
        <v>901.75999999995349</v>
      </c>
    </row>
    <row r="5116" spans="2:13" x14ac:dyDescent="0.2">
      <c r="B5116" s="41">
        <f t="shared" si="557"/>
        <v>10821.239999999441</v>
      </c>
      <c r="C5116" s="41">
        <f>Motor!$E$5</f>
        <v>1900</v>
      </c>
      <c r="D5116" s="41">
        <f>Motor!$E$6</f>
        <v>0</v>
      </c>
      <c r="E5116" s="41">
        <f t="shared" si="558"/>
        <v>12721.239999999441</v>
      </c>
      <c r="F5116" s="41">
        <f t="shared" si="559"/>
        <v>1060.0999999999999</v>
      </c>
      <c r="G5116" s="41">
        <f>IF(VLOOKUP(F5116,Constantes!$D$2:$E$11,2,TRUE)=0,+F5116,VLOOKUP(F5116,Constantes!$D$2:$E$11,2,TRUE))</f>
        <v>1097</v>
      </c>
      <c r="H5116" s="41">
        <f>ROUND(+Motor!$D$15*Iteración!G5116,2)</f>
        <v>51.56</v>
      </c>
      <c r="I5116" s="48">
        <f t="shared" si="560"/>
        <v>850.20999999995342</v>
      </c>
      <c r="J5116" s="41">
        <f t="shared" si="561"/>
        <v>901.76999999995348</v>
      </c>
      <c r="L5116" t="str">
        <f t="shared" si="562"/>
        <v>850,21</v>
      </c>
      <c r="M5116" s="41">
        <f t="shared" si="563"/>
        <v>901.76999999995348</v>
      </c>
    </row>
    <row r="5117" spans="2:13" x14ac:dyDescent="0.2">
      <c r="B5117" s="41">
        <f t="shared" si="557"/>
        <v>10821.359999999442</v>
      </c>
      <c r="C5117" s="41">
        <f>Motor!$E$5</f>
        <v>1900</v>
      </c>
      <c r="D5117" s="41">
        <f>Motor!$E$6</f>
        <v>0</v>
      </c>
      <c r="E5117" s="41">
        <f t="shared" si="558"/>
        <v>12721.359999999442</v>
      </c>
      <c r="F5117" s="41">
        <f t="shared" si="559"/>
        <v>1060.1099999999999</v>
      </c>
      <c r="G5117" s="41">
        <f>IF(VLOOKUP(F5117,Constantes!$D$2:$E$11,2,TRUE)=0,+F5117,VLOOKUP(F5117,Constantes!$D$2:$E$11,2,TRUE))</f>
        <v>1097</v>
      </c>
      <c r="H5117" s="41">
        <f>ROUND(+Motor!$D$15*Iteración!G5117,2)</f>
        <v>51.56</v>
      </c>
      <c r="I5117" s="48">
        <f t="shared" si="560"/>
        <v>850.21999999995342</v>
      </c>
      <c r="J5117" s="41">
        <f t="shared" si="561"/>
        <v>901.77999999995347</v>
      </c>
      <c r="L5117" t="str">
        <f t="shared" si="562"/>
        <v>850,22</v>
      </c>
      <c r="M5117" s="41">
        <f t="shared" si="563"/>
        <v>901.77999999995347</v>
      </c>
    </row>
    <row r="5118" spans="2:13" x14ac:dyDescent="0.2">
      <c r="B5118" s="41">
        <f t="shared" si="557"/>
        <v>10821.479999999441</v>
      </c>
      <c r="C5118" s="41">
        <f>Motor!$E$5</f>
        <v>1900</v>
      </c>
      <c r="D5118" s="41">
        <f>Motor!$E$6</f>
        <v>0</v>
      </c>
      <c r="E5118" s="41">
        <f t="shared" si="558"/>
        <v>12721.479999999441</v>
      </c>
      <c r="F5118" s="41">
        <f t="shared" si="559"/>
        <v>1060.1199999999999</v>
      </c>
      <c r="G5118" s="41">
        <f>IF(VLOOKUP(F5118,Constantes!$D$2:$E$11,2,TRUE)=0,+F5118,VLOOKUP(F5118,Constantes!$D$2:$E$11,2,TRUE))</f>
        <v>1097</v>
      </c>
      <c r="H5118" s="41">
        <f>ROUND(+Motor!$D$15*Iteración!G5118,2)</f>
        <v>51.56</v>
      </c>
      <c r="I5118" s="48">
        <f t="shared" si="560"/>
        <v>850.22999999995341</v>
      </c>
      <c r="J5118" s="41">
        <f t="shared" si="561"/>
        <v>901.78999999995347</v>
      </c>
      <c r="L5118" t="str">
        <f t="shared" si="562"/>
        <v>850,23</v>
      </c>
      <c r="M5118" s="41">
        <f t="shared" si="563"/>
        <v>901.78999999995347</v>
      </c>
    </row>
    <row r="5119" spans="2:13" x14ac:dyDescent="0.2">
      <c r="B5119" s="41">
        <f t="shared" si="557"/>
        <v>10821.599999999442</v>
      </c>
      <c r="C5119" s="41">
        <f>Motor!$E$5</f>
        <v>1900</v>
      </c>
      <c r="D5119" s="41">
        <f>Motor!$E$6</f>
        <v>0</v>
      </c>
      <c r="E5119" s="41">
        <f t="shared" si="558"/>
        <v>12721.599999999442</v>
      </c>
      <c r="F5119" s="41">
        <f t="shared" si="559"/>
        <v>1060.1300000000001</v>
      </c>
      <c r="G5119" s="41">
        <f>IF(VLOOKUP(F5119,Constantes!$D$2:$E$11,2,TRUE)=0,+F5119,VLOOKUP(F5119,Constantes!$D$2:$E$11,2,TRUE))</f>
        <v>1097</v>
      </c>
      <c r="H5119" s="41">
        <f>ROUND(+Motor!$D$15*Iteración!G5119,2)</f>
        <v>51.56</v>
      </c>
      <c r="I5119" s="48">
        <f t="shared" si="560"/>
        <v>850.2399999999534</v>
      </c>
      <c r="J5119" s="41">
        <f t="shared" si="561"/>
        <v>901.79999999995346</v>
      </c>
      <c r="L5119" t="str">
        <f t="shared" si="562"/>
        <v>850,24</v>
      </c>
      <c r="M5119" s="41">
        <f t="shared" si="563"/>
        <v>901.79999999995346</v>
      </c>
    </row>
    <row r="5120" spans="2:13" x14ac:dyDescent="0.2">
      <c r="B5120" s="41">
        <f t="shared" si="557"/>
        <v>10821.719999999441</v>
      </c>
      <c r="C5120" s="41">
        <f>Motor!$E$5</f>
        <v>1900</v>
      </c>
      <c r="D5120" s="41">
        <f>Motor!$E$6</f>
        <v>0</v>
      </c>
      <c r="E5120" s="41">
        <f t="shared" si="558"/>
        <v>12721.719999999441</v>
      </c>
      <c r="F5120" s="41">
        <f t="shared" si="559"/>
        <v>1060.1400000000001</v>
      </c>
      <c r="G5120" s="41">
        <f>IF(VLOOKUP(F5120,Constantes!$D$2:$E$11,2,TRUE)=0,+F5120,VLOOKUP(F5120,Constantes!$D$2:$E$11,2,TRUE))</f>
        <v>1097</v>
      </c>
      <c r="H5120" s="41">
        <f>ROUND(+Motor!$D$15*Iteración!G5120,2)</f>
        <v>51.56</v>
      </c>
      <c r="I5120" s="48">
        <f t="shared" si="560"/>
        <v>850.24999999995339</v>
      </c>
      <c r="J5120" s="41">
        <f t="shared" si="561"/>
        <v>901.80999999995345</v>
      </c>
      <c r="L5120" t="str">
        <f t="shared" si="562"/>
        <v>850,25</v>
      </c>
      <c r="M5120" s="41">
        <f t="shared" si="563"/>
        <v>901.80999999995345</v>
      </c>
    </row>
    <row r="5121" spans="2:13" x14ac:dyDescent="0.2">
      <c r="B5121" s="41">
        <f t="shared" si="557"/>
        <v>10821.839999999442</v>
      </c>
      <c r="C5121" s="41">
        <f>Motor!$E$5</f>
        <v>1900</v>
      </c>
      <c r="D5121" s="41">
        <f>Motor!$E$6</f>
        <v>0</v>
      </c>
      <c r="E5121" s="41">
        <f t="shared" si="558"/>
        <v>12721.839999999442</v>
      </c>
      <c r="F5121" s="41">
        <f t="shared" si="559"/>
        <v>1060.1500000000001</v>
      </c>
      <c r="G5121" s="41">
        <f>IF(VLOOKUP(F5121,Constantes!$D$2:$E$11,2,TRUE)=0,+F5121,VLOOKUP(F5121,Constantes!$D$2:$E$11,2,TRUE))</f>
        <v>1097</v>
      </c>
      <c r="H5121" s="41">
        <f>ROUND(+Motor!$D$15*Iteración!G5121,2)</f>
        <v>51.56</v>
      </c>
      <c r="I5121" s="48">
        <f t="shared" si="560"/>
        <v>850.25999999995338</v>
      </c>
      <c r="J5121" s="41">
        <f t="shared" si="561"/>
        <v>901.81999999995344</v>
      </c>
      <c r="L5121" t="str">
        <f t="shared" si="562"/>
        <v>850,26</v>
      </c>
      <c r="M5121" s="41">
        <f t="shared" si="563"/>
        <v>901.81999999995344</v>
      </c>
    </row>
    <row r="5122" spans="2:13" x14ac:dyDescent="0.2">
      <c r="B5122" s="41">
        <f t="shared" si="557"/>
        <v>10821.959999999441</v>
      </c>
      <c r="C5122" s="41">
        <f>Motor!$E$5</f>
        <v>1900</v>
      </c>
      <c r="D5122" s="41">
        <f>Motor!$E$6</f>
        <v>0</v>
      </c>
      <c r="E5122" s="41">
        <f t="shared" si="558"/>
        <v>12721.959999999441</v>
      </c>
      <c r="F5122" s="41">
        <f t="shared" si="559"/>
        <v>1060.1600000000001</v>
      </c>
      <c r="G5122" s="41">
        <f>IF(VLOOKUP(F5122,Constantes!$D$2:$E$11,2,TRUE)=0,+F5122,VLOOKUP(F5122,Constantes!$D$2:$E$11,2,TRUE))</f>
        <v>1097</v>
      </c>
      <c r="H5122" s="41">
        <f>ROUND(+Motor!$D$15*Iteración!G5122,2)</f>
        <v>51.56</v>
      </c>
      <c r="I5122" s="48">
        <f t="shared" si="560"/>
        <v>850.26999999995337</v>
      </c>
      <c r="J5122" s="41">
        <f t="shared" si="561"/>
        <v>901.82999999995343</v>
      </c>
      <c r="L5122" t="str">
        <f t="shared" si="562"/>
        <v>850,27</v>
      </c>
      <c r="M5122" s="41">
        <f t="shared" si="563"/>
        <v>901.82999999995343</v>
      </c>
    </row>
    <row r="5123" spans="2:13" x14ac:dyDescent="0.2">
      <c r="B5123" s="41">
        <f t="shared" si="557"/>
        <v>10822.079999999441</v>
      </c>
      <c r="C5123" s="41">
        <f>Motor!$E$5</f>
        <v>1900</v>
      </c>
      <c r="D5123" s="41">
        <f>Motor!$E$6</f>
        <v>0</v>
      </c>
      <c r="E5123" s="41">
        <f t="shared" si="558"/>
        <v>12722.079999999441</v>
      </c>
      <c r="F5123" s="41">
        <f t="shared" si="559"/>
        <v>1060.17</v>
      </c>
      <c r="G5123" s="41">
        <f>IF(VLOOKUP(F5123,Constantes!$D$2:$E$11,2,TRUE)=0,+F5123,VLOOKUP(F5123,Constantes!$D$2:$E$11,2,TRUE))</f>
        <v>1097</v>
      </c>
      <c r="H5123" s="41">
        <f>ROUND(+Motor!$D$15*Iteración!G5123,2)</f>
        <v>51.56</v>
      </c>
      <c r="I5123" s="48">
        <f t="shared" si="560"/>
        <v>850.27999999995336</v>
      </c>
      <c r="J5123" s="41">
        <f t="shared" si="561"/>
        <v>901.83999999995342</v>
      </c>
      <c r="L5123" t="str">
        <f t="shared" si="562"/>
        <v>850,28</v>
      </c>
      <c r="M5123" s="41">
        <f t="shared" si="563"/>
        <v>901.83999999995342</v>
      </c>
    </row>
    <row r="5124" spans="2:13" x14ac:dyDescent="0.2">
      <c r="B5124" s="41">
        <f t="shared" ref="B5124:B5187" si="564">+J5124*12</f>
        <v>10822.19999999944</v>
      </c>
      <c r="C5124" s="41">
        <f>Motor!$E$5</f>
        <v>1900</v>
      </c>
      <c r="D5124" s="41">
        <f>Motor!$E$6</f>
        <v>0</v>
      </c>
      <c r="E5124" s="41">
        <f t="shared" si="558"/>
        <v>12722.19999999944</v>
      </c>
      <c r="F5124" s="41">
        <f t="shared" si="559"/>
        <v>1060.18</v>
      </c>
      <c r="G5124" s="41">
        <f>IF(VLOOKUP(F5124,Constantes!$D$2:$E$11,2,TRUE)=0,+F5124,VLOOKUP(F5124,Constantes!$D$2:$E$11,2,TRUE))</f>
        <v>1097</v>
      </c>
      <c r="H5124" s="41">
        <f>ROUND(+Motor!$D$15*Iteración!G5124,2)</f>
        <v>51.56</v>
      </c>
      <c r="I5124" s="48">
        <f t="shared" si="560"/>
        <v>850.28999999995335</v>
      </c>
      <c r="J5124" s="41">
        <f t="shared" si="561"/>
        <v>901.84999999995341</v>
      </c>
      <c r="L5124" t="str">
        <f t="shared" si="562"/>
        <v>850,29</v>
      </c>
      <c r="M5124" s="41">
        <f t="shared" si="563"/>
        <v>901.84999999995341</v>
      </c>
    </row>
    <row r="5125" spans="2:13" x14ac:dyDescent="0.2">
      <c r="B5125" s="41">
        <f t="shared" si="564"/>
        <v>10822.319999999441</v>
      </c>
      <c r="C5125" s="41">
        <f>Motor!$E$5</f>
        <v>1900</v>
      </c>
      <c r="D5125" s="41">
        <f>Motor!$E$6</f>
        <v>0</v>
      </c>
      <c r="E5125" s="41">
        <f t="shared" ref="E5125:E5188" si="565">SUM(B5125:D5125)</f>
        <v>12722.319999999441</v>
      </c>
      <c r="F5125" s="41">
        <f t="shared" ref="F5125:F5188" si="566">ROUND(+E5125/12,2)</f>
        <v>1060.19</v>
      </c>
      <c r="G5125" s="41">
        <f>IF(VLOOKUP(F5125,Constantes!$D$2:$E$11,2,TRUE)=0,+F5125,VLOOKUP(F5125,Constantes!$D$2:$E$11,2,TRUE))</f>
        <v>1097</v>
      </c>
      <c r="H5125" s="41">
        <f>ROUND(+Motor!$D$15*Iteración!G5125,2)</f>
        <v>51.56</v>
      </c>
      <c r="I5125" s="48">
        <f t="shared" ref="I5125:I5188" si="567">+J5125-H5125</f>
        <v>850.29999999995334</v>
      </c>
      <c r="J5125" s="41">
        <f t="shared" ref="J5125:J5188" si="568">+J5124+$J$1</f>
        <v>901.8599999999534</v>
      </c>
      <c r="L5125" t="str">
        <f t="shared" si="562"/>
        <v>850,30</v>
      </c>
      <c r="M5125" s="41">
        <f t="shared" si="563"/>
        <v>901.8599999999534</v>
      </c>
    </row>
    <row r="5126" spans="2:13" x14ac:dyDescent="0.2">
      <c r="B5126" s="41">
        <f t="shared" si="564"/>
        <v>10822.43999999944</v>
      </c>
      <c r="C5126" s="41">
        <f>Motor!$E$5</f>
        <v>1900</v>
      </c>
      <c r="D5126" s="41">
        <f>Motor!$E$6</f>
        <v>0</v>
      </c>
      <c r="E5126" s="41">
        <f t="shared" si="565"/>
        <v>12722.43999999944</v>
      </c>
      <c r="F5126" s="41">
        <f t="shared" si="566"/>
        <v>1060.2</v>
      </c>
      <c r="G5126" s="41">
        <f>IF(VLOOKUP(F5126,Constantes!$D$2:$E$11,2,TRUE)=0,+F5126,VLOOKUP(F5126,Constantes!$D$2:$E$11,2,TRUE))</f>
        <v>1097</v>
      </c>
      <c r="H5126" s="41">
        <f>ROUND(+Motor!$D$15*Iteración!G5126,2)</f>
        <v>51.56</v>
      </c>
      <c r="I5126" s="48">
        <f t="shared" si="567"/>
        <v>850.30999999995333</v>
      </c>
      <c r="J5126" s="41">
        <f t="shared" si="568"/>
        <v>901.86999999995339</v>
      </c>
      <c r="L5126" t="str">
        <f t="shared" si="562"/>
        <v>850,31</v>
      </c>
      <c r="M5126" s="41">
        <f t="shared" si="563"/>
        <v>901.86999999995339</v>
      </c>
    </row>
    <row r="5127" spans="2:13" x14ac:dyDescent="0.2">
      <c r="B5127" s="41">
        <f t="shared" si="564"/>
        <v>10822.559999999441</v>
      </c>
      <c r="C5127" s="41">
        <f>Motor!$E$5</f>
        <v>1900</v>
      </c>
      <c r="D5127" s="41">
        <f>Motor!$E$6</f>
        <v>0</v>
      </c>
      <c r="E5127" s="41">
        <f t="shared" si="565"/>
        <v>12722.559999999441</v>
      </c>
      <c r="F5127" s="41">
        <f t="shared" si="566"/>
        <v>1060.21</v>
      </c>
      <c r="G5127" s="41">
        <f>IF(VLOOKUP(F5127,Constantes!$D$2:$E$11,2,TRUE)=0,+F5127,VLOOKUP(F5127,Constantes!$D$2:$E$11,2,TRUE))</f>
        <v>1097</v>
      </c>
      <c r="H5127" s="41">
        <f>ROUND(+Motor!$D$15*Iteración!G5127,2)</f>
        <v>51.56</v>
      </c>
      <c r="I5127" s="48">
        <f t="shared" si="567"/>
        <v>850.31999999995332</v>
      </c>
      <c r="J5127" s="41">
        <f t="shared" si="568"/>
        <v>901.87999999995338</v>
      </c>
      <c r="L5127" t="str">
        <f t="shared" si="562"/>
        <v>850,32</v>
      </c>
      <c r="M5127" s="41">
        <f t="shared" si="563"/>
        <v>901.87999999995338</v>
      </c>
    </row>
    <row r="5128" spans="2:13" x14ac:dyDescent="0.2">
      <c r="B5128" s="41">
        <f t="shared" si="564"/>
        <v>10822.67999999944</v>
      </c>
      <c r="C5128" s="41">
        <f>Motor!$E$5</f>
        <v>1900</v>
      </c>
      <c r="D5128" s="41">
        <f>Motor!$E$6</f>
        <v>0</v>
      </c>
      <c r="E5128" s="41">
        <f t="shared" si="565"/>
        <v>12722.67999999944</v>
      </c>
      <c r="F5128" s="41">
        <f t="shared" si="566"/>
        <v>1060.22</v>
      </c>
      <c r="G5128" s="41">
        <f>IF(VLOOKUP(F5128,Constantes!$D$2:$E$11,2,TRUE)=0,+F5128,VLOOKUP(F5128,Constantes!$D$2:$E$11,2,TRUE))</f>
        <v>1097</v>
      </c>
      <c r="H5128" s="41">
        <f>ROUND(+Motor!$D$15*Iteración!G5128,2)</f>
        <v>51.56</v>
      </c>
      <c r="I5128" s="48">
        <f t="shared" si="567"/>
        <v>850.32999999995332</v>
      </c>
      <c r="J5128" s="41">
        <f t="shared" si="568"/>
        <v>901.88999999995337</v>
      </c>
      <c r="L5128" t="str">
        <f t="shared" si="562"/>
        <v>850,33</v>
      </c>
      <c r="M5128" s="41">
        <f t="shared" si="563"/>
        <v>901.88999999995337</v>
      </c>
    </row>
    <row r="5129" spans="2:13" x14ac:dyDescent="0.2">
      <c r="B5129" s="41">
        <f t="shared" si="564"/>
        <v>10822.799999999441</v>
      </c>
      <c r="C5129" s="41">
        <f>Motor!$E$5</f>
        <v>1900</v>
      </c>
      <c r="D5129" s="41">
        <f>Motor!$E$6</f>
        <v>0</v>
      </c>
      <c r="E5129" s="41">
        <f t="shared" si="565"/>
        <v>12722.799999999441</v>
      </c>
      <c r="F5129" s="41">
        <f t="shared" si="566"/>
        <v>1060.23</v>
      </c>
      <c r="G5129" s="41">
        <f>IF(VLOOKUP(F5129,Constantes!$D$2:$E$11,2,TRUE)=0,+F5129,VLOOKUP(F5129,Constantes!$D$2:$E$11,2,TRUE))</f>
        <v>1097</v>
      </c>
      <c r="H5129" s="41">
        <f>ROUND(+Motor!$D$15*Iteración!G5129,2)</f>
        <v>51.56</v>
      </c>
      <c r="I5129" s="48">
        <f t="shared" si="567"/>
        <v>850.33999999995331</v>
      </c>
      <c r="J5129" s="41">
        <f t="shared" si="568"/>
        <v>901.89999999995337</v>
      </c>
      <c r="L5129" t="str">
        <f t="shared" si="562"/>
        <v>850,34</v>
      </c>
      <c r="M5129" s="41">
        <f t="shared" si="563"/>
        <v>901.89999999995337</v>
      </c>
    </row>
    <row r="5130" spans="2:13" x14ac:dyDescent="0.2">
      <c r="B5130" s="41">
        <f t="shared" si="564"/>
        <v>10822.91999999944</v>
      </c>
      <c r="C5130" s="41">
        <f>Motor!$E$5</f>
        <v>1900</v>
      </c>
      <c r="D5130" s="41">
        <f>Motor!$E$6</f>
        <v>0</v>
      </c>
      <c r="E5130" s="41">
        <f t="shared" si="565"/>
        <v>12722.91999999944</v>
      </c>
      <c r="F5130" s="41">
        <f t="shared" si="566"/>
        <v>1060.24</v>
      </c>
      <c r="G5130" s="41">
        <f>IF(VLOOKUP(F5130,Constantes!$D$2:$E$11,2,TRUE)=0,+F5130,VLOOKUP(F5130,Constantes!$D$2:$E$11,2,TRUE))</f>
        <v>1097</v>
      </c>
      <c r="H5130" s="41">
        <f>ROUND(+Motor!$D$15*Iteración!G5130,2)</f>
        <v>51.56</v>
      </c>
      <c r="I5130" s="48">
        <f t="shared" si="567"/>
        <v>850.3499999999533</v>
      </c>
      <c r="J5130" s="41">
        <f t="shared" si="568"/>
        <v>901.90999999995336</v>
      </c>
      <c r="L5130" t="str">
        <f t="shared" si="562"/>
        <v>850,35</v>
      </c>
      <c r="M5130" s="41">
        <f t="shared" si="563"/>
        <v>901.90999999995336</v>
      </c>
    </row>
    <row r="5131" spans="2:13" x14ac:dyDescent="0.2">
      <c r="B5131" s="41">
        <f t="shared" si="564"/>
        <v>10823.039999999441</v>
      </c>
      <c r="C5131" s="41">
        <f>Motor!$E$5</f>
        <v>1900</v>
      </c>
      <c r="D5131" s="41">
        <f>Motor!$E$6</f>
        <v>0</v>
      </c>
      <c r="E5131" s="41">
        <f t="shared" si="565"/>
        <v>12723.039999999441</v>
      </c>
      <c r="F5131" s="41">
        <f t="shared" si="566"/>
        <v>1060.25</v>
      </c>
      <c r="G5131" s="41">
        <f>IF(VLOOKUP(F5131,Constantes!$D$2:$E$11,2,TRUE)=0,+F5131,VLOOKUP(F5131,Constantes!$D$2:$E$11,2,TRUE))</f>
        <v>1097</v>
      </c>
      <c r="H5131" s="41">
        <f>ROUND(+Motor!$D$15*Iteración!G5131,2)</f>
        <v>51.56</v>
      </c>
      <c r="I5131" s="48">
        <f t="shared" si="567"/>
        <v>850.35999999995329</v>
      </c>
      <c r="J5131" s="41">
        <f t="shared" si="568"/>
        <v>901.91999999995335</v>
      </c>
      <c r="L5131" t="str">
        <f t="shared" si="562"/>
        <v>850,36</v>
      </c>
      <c r="M5131" s="41">
        <f t="shared" si="563"/>
        <v>901.91999999995335</v>
      </c>
    </row>
    <row r="5132" spans="2:13" x14ac:dyDescent="0.2">
      <c r="B5132" s="41">
        <f t="shared" si="564"/>
        <v>10823.15999999944</v>
      </c>
      <c r="C5132" s="41">
        <f>Motor!$E$5</f>
        <v>1900</v>
      </c>
      <c r="D5132" s="41">
        <f>Motor!$E$6</f>
        <v>0</v>
      </c>
      <c r="E5132" s="41">
        <f t="shared" si="565"/>
        <v>12723.15999999944</v>
      </c>
      <c r="F5132" s="41">
        <f t="shared" si="566"/>
        <v>1060.26</v>
      </c>
      <c r="G5132" s="41">
        <f>IF(VLOOKUP(F5132,Constantes!$D$2:$E$11,2,TRUE)=0,+F5132,VLOOKUP(F5132,Constantes!$D$2:$E$11,2,TRUE))</f>
        <v>1097</v>
      </c>
      <c r="H5132" s="41">
        <f>ROUND(+Motor!$D$15*Iteración!G5132,2)</f>
        <v>51.56</v>
      </c>
      <c r="I5132" s="48">
        <f t="shared" si="567"/>
        <v>850.36999999995328</v>
      </c>
      <c r="J5132" s="41">
        <f t="shared" si="568"/>
        <v>901.92999999995334</v>
      </c>
      <c r="L5132" t="str">
        <f t="shared" si="562"/>
        <v>850,37</v>
      </c>
      <c r="M5132" s="41">
        <f t="shared" si="563"/>
        <v>901.92999999995334</v>
      </c>
    </row>
    <row r="5133" spans="2:13" x14ac:dyDescent="0.2">
      <c r="B5133" s="41">
        <f t="shared" si="564"/>
        <v>10823.27999999944</v>
      </c>
      <c r="C5133" s="41">
        <f>Motor!$E$5</f>
        <v>1900</v>
      </c>
      <c r="D5133" s="41">
        <f>Motor!$E$6</f>
        <v>0</v>
      </c>
      <c r="E5133" s="41">
        <f t="shared" si="565"/>
        <v>12723.27999999944</v>
      </c>
      <c r="F5133" s="41">
        <f t="shared" si="566"/>
        <v>1060.27</v>
      </c>
      <c r="G5133" s="41">
        <f>IF(VLOOKUP(F5133,Constantes!$D$2:$E$11,2,TRUE)=0,+F5133,VLOOKUP(F5133,Constantes!$D$2:$E$11,2,TRUE))</f>
        <v>1097</v>
      </c>
      <c r="H5133" s="41">
        <f>ROUND(+Motor!$D$15*Iteración!G5133,2)</f>
        <v>51.56</v>
      </c>
      <c r="I5133" s="48">
        <f t="shared" si="567"/>
        <v>850.37999999995327</v>
      </c>
      <c r="J5133" s="41">
        <f t="shared" si="568"/>
        <v>901.93999999995333</v>
      </c>
      <c r="L5133" t="str">
        <f t="shared" si="562"/>
        <v>850,38</v>
      </c>
      <c r="M5133" s="41">
        <f t="shared" si="563"/>
        <v>901.93999999995333</v>
      </c>
    </row>
    <row r="5134" spans="2:13" x14ac:dyDescent="0.2">
      <c r="B5134" s="41">
        <f t="shared" si="564"/>
        <v>10823.399999999439</v>
      </c>
      <c r="C5134" s="41">
        <f>Motor!$E$5</f>
        <v>1900</v>
      </c>
      <c r="D5134" s="41">
        <f>Motor!$E$6</f>
        <v>0</v>
      </c>
      <c r="E5134" s="41">
        <f t="shared" si="565"/>
        <v>12723.399999999439</v>
      </c>
      <c r="F5134" s="41">
        <f t="shared" si="566"/>
        <v>1060.28</v>
      </c>
      <c r="G5134" s="41">
        <f>IF(VLOOKUP(F5134,Constantes!$D$2:$E$11,2,TRUE)=0,+F5134,VLOOKUP(F5134,Constantes!$D$2:$E$11,2,TRUE))</f>
        <v>1097</v>
      </c>
      <c r="H5134" s="41">
        <f>ROUND(+Motor!$D$15*Iteración!G5134,2)</f>
        <v>51.56</v>
      </c>
      <c r="I5134" s="48">
        <f t="shared" si="567"/>
        <v>850.38999999995326</v>
      </c>
      <c r="J5134" s="41">
        <f t="shared" si="568"/>
        <v>901.94999999995332</v>
      </c>
      <c r="L5134" t="str">
        <f t="shared" si="562"/>
        <v>850,39</v>
      </c>
      <c r="M5134" s="41">
        <f t="shared" si="563"/>
        <v>901.94999999995332</v>
      </c>
    </row>
    <row r="5135" spans="2:13" x14ac:dyDescent="0.2">
      <c r="B5135" s="41">
        <f t="shared" si="564"/>
        <v>10823.51999999944</v>
      </c>
      <c r="C5135" s="41">
        <f>Motor!$E$5</f>
        <v>1900</v>
      </c>
      <c r="D5135" s="41">
        <f>Motor!$E$6</f>
        <v>0</v>
      </c>
      <c r="E5135" s="41">
        <f t="shared" si="565"/>
        <v>12723.51999999944</v>
      </c>
      <c r="F5135" s="41">
        <f t="shared" si="566"/>
        <v>1060.29</v>
      </c>
      <c r="G5135" s="41">
        <f>IF(VLOOKUP(F5135,Constantes!$D$2:$E$11,2,TRUE)=0,+F5135,VLOOKUP(F5135,Constantes!$D$2:$E$11,2,TRUE))</f>
        <v>1097</v>
      </c>
      <c r="H5135" s="41">
        <f>ROUND(+Motor!$D$15*Iteración!G5135,2)</f>
        <v>51.56</v>
      </c>
      <c r="I5135" s="48">
        <f t="shared" si="567"/>
        <v>850.39999999995325</v>
      </c>
      <c r="J5135" s="41">
        <f t="shared" si="568"/>
        <v>901.95999999995331</v>
      </c>
      <c r="L5135" t="str">
        <f t="shared" si="562"/>
        <v>850,40</v>
      </c>
      <c r="M5135" s="41">
        <f t="shared" si="563"/>
        <v>901.95999999995331</v>
      </c>
    </row>
    <row r="5136" spans="2:13" x14ac:dyDescent="0.2">
      <c r="B5136" s="41">
        <f t="shared" si="564"/>
        <v>10823.639999999439</v>
      </c>
      <c r="C5136" s="41">
        <f>Motor!$E$5</f>
        <v>1900</v>
      </c>
      <c r="D5136" s="41">
        <f>Motor!$E$6</f>
        <v>0</v>
      </c>
      <c r="E5136" s="41">
        <f t="shared" si="565"/>
        <v>12723.639999999439</v>
      </c>
      <c r="F5136" s="41">
        <f t="shared" si="566"/>
        <v>1060.3</v>
      </c>
      <c r="G5136" s="41">
        <f>IF(VLOOKUP(F5136,Constantes!$D$2:$E$11,2,TRUE)=0,+F5136,VLOOKUP(F5136,Constantes!$D$2:$E$11,2,TRUE))</f>
        <v>1097</v>
      </c>
      <c r="H5136" s="41">
        <f>ROUND(+Motor!$D$15*Iteración!G5136,2)</f>
        <v>51.56</v>
      </c>
      <c r="I5136" s="48">
        <f t="shared" si="567"/>
        <v>850.40999999995324</v>
      </c>
      <c r="J5136" s="41">
        <f t="shared" si="568"/>
        <v>901.9699999999533</v>
      </c>
      <c r="L5136" t="str">
        <f t="shared" si="562"/>
        <v>850,41</v>
      </c>
      <c r="M5136" s="41">
        <f t="shared" si="563"/>
        <v>901.9699999999533</v>
      </c>
    </row>
    <row r="5137" spans="2:13" x14ac:dyDescent="0.2">
      <c r="B5137" s="41">
        <f t="shared" si="564"/>
        <v>10823.75999999944</v>
      </c>
      <c r="C5137" s="41">
        <f>Motor!$E$5</f>
        <v>1900</v>
      </c>
      <c r="D5137" s="41">
        <f>Motor!$E$6</f>
        <v>0</v>
      </c>
      <c r="E5137" s="41">
        <f t="shared" si="565"/>
        <v>12723.75999999944</v>
      </c>
      <c r="F5137" s="41">
        <f t="shared" si="566"/>
        <v>1060.31</v>
      </c>
      <c r="G5137" s="41">
        <f>IF(VLOOKUP(F5137,Constantes!$D$2:$E$11,2,TRUE)=0,+F5137,VLOOKUP(F5137,Constantes!$D$2:$E$11,2,TRUE))</f>
        <v>1097</v>
      </c>
      <c r="H5137" s="41">
        <f>ROUND(+Motor!$D$15*Iteración!G5137,2)</f>
        <v>51.56</v>
      </c>
      <c r="I5137" s="48">
        <f t="shared" si="567"/>
        <v>850.41999999995323</v>
      </c>
      <c r="J5137" s="41">
        <f t="shared" si="568"/>
        <v>901.97999999995329</v>
      </c>
      <c r="L5137" t="str">
        <f t="shared" si="562"/>
        <v>850,42</v>
      </c>
      <c r="M5137" s="41">
        <f t="shared" si="563"/>
        <v>901.97999999995329</v>
      </c>
    </row>
    <row r="5138" spans="2:13" x14ac:dyDescent="0.2">
      <c r="B5138" s="41">
        <f t="shared" si="564"/>
        <v>10823.879999999439</v>
      </c>
      <c r="C5138" s="41">
        <f>Motor!$E$5</f>
        <v>1900</v>
      </c>
      <c r="D5138" s="41">
        <f>Motor!$E$6</f>
        <v>0</v>
      </c>
      <c r="E5138" s="41">
        <f t="shared" si="565"/>
        <v>12723.879999999439</v>
      </c>
      <c r="F5138" s="41">
        <f t="shared" si="566"/>
        <v>1060.32</v>
      </c>
      <c r="G5138" s="41">
        <f>IF(VLOOKUP(F5138,Constantes!$D$2:$E$11,2,TRUE)=0,+F5138,VLOOKUP(F5138,Constantes!$D$2:$E$11,2,TRUE))</f>
        <v>1097</v>
      </c>
      <c r="H5138" s="41">
        <f>ROUND(+Motor!$D$15*Iteración!G5138,2)</f>
        <v>51.56</v>
      </c>
      <c r="I5138" s="48">
        <f t="shared" si="567"/>
        <v>850.42999999995322</v>
      </c>
      <c r="J5138" s="41">
        <f t="shared" si="568"/>
        <v>901.98999999995328</v>
      </c>
      <c r="L5138" t="str">
        <f t="shared" si="562"/>
        <v>850,43</v>
      </c>
      <c r="M5138" s="41">
        <f t="shared" si="563"/>
        <v>901.98999999995328</v>
      </c>
    </row>
    <row r="5139" spans="2:13" x14ac:dyDescent="0.2">
      <c r="B5139" s="41">
        <f t="shared" si="564"/>
        <v>10823.99999999944</v>
      </c>
      <c r="C5139" s="41">
        <f>Motor!$E$5</f>
        <v>1900</v>
      </c>
      <c r="D5139" s="41">
        <f>Motor!$E$6</f>
        <v>0</v>
      </c>
      <c r="E5139" s="41">
        <f t="shared" si="565"/>
        <v>12723.99999999944</v>
      </c>
      <c r="F5139" s="41">
        <f t="shared" si="566"/>
        <v>1060.33</v>
      </c>
      <c r="G5139" s="41">
        <f>IF(VLOOKUP(F5139,Constantes!$D$2:$E$11,2,TRUE)=0,+F5139,VLOOKUP(F5139,Constantes!$D$2:$E$11,2,TRUE))</f>
        <v>1097</v>
      </c>
      <c r="H5139" s="41">
        <f>ROUND(+Motor!$D$15*Iteración!G5139,2)</f>
        <v>51.56</v>
      </c>
      <c r="I5139" s="48">
        <f t="shared" si="567"/>
        <v>850.43999999995322</v>
      </c>
      <c r="J5139" s="41">
        <f t="shared" si="568"/>
        <v>901.99999999995327</v>
      </c>
      <c r="L5139" t="str">
        <f t="shared" si="562"/>
        <v>850,44</v>
      </c>
      <c r="M5139" s="41">
        <f t="shared" si="563"/>
        <v>901.99999999995327</v>
      </c>
    </row>
    <row r="5140" spans="2:13" x14ac:dyDescent="0.2">
      <c r="B5140" s="41">
        <f t="shared" si="564"/>
        <v>10824.119999999439</v>
      </c>
      <c r="C5140" s="41">
        <f>Motor!$E$5</f>
        <v>1900</v>
      </c>
      <c r="D5140" s="41">
        <f>Motor!$E$6</f>
        <v>0</v>
      </c>
      <c r="E5140" s="41">
        <f t="shared" si="565"/>
        <v>12724.119999999439</v>
      </c>
      <c r="F5140" s="41">
        <f t="shared" si="566"/>
        <v>1060.3399999999999</v>
      </c>
      <c r="G5140" s="41">
        <f>IF(VLOOKUP(F5140,Constantes!$D$2:$E$11,2,TRUE)=0,+F5140,VLOOKUP(F5140,Constantes!$D$2:$E$11,2,TRUE))</f>
        <v>1097</v>
      </c>
      <c r="H5140" s="41">
        <f>ROUND(+Motor!$D$15*Iteración!G5140,2)</f>
        <v>51.56</v>
      </c>
      <c r="I5140" s="48">
        <f t="shared" si="567"/>
        <v>850.44999999995321</v>
      </c>
      <c r="J5140" s="41">
        <f t="shared" si="568"/>
        <v>902.00999999995327</v>
      </c>
      <c r="L5140" t="str">
        <f t="shared" si="562"/>
        <v>850,45</v>
      </c>
      <c r="M5140" s="41">
        <f t="shared" si="563"/>
        <v>902.00999999995327</v>
      </c>
    </row>
    <row r="5141" spans="2:13" x14ac:dyDescent="0.2">
      <c r="B5141" s="41">
        <f t="shared" si="564"/>
        <v>10824.23999999944</v>
      </c>
      <c r="C5141" s="41">
        <f>Motor!$E$5</f>
        <v>1900</v>
      </c>
      <c r="D5141" s="41">
        <f>Motor!$E$6</f>
        <v>0</v>
      </c>
      <c r="E5141" s="41">
        <f t="shared" si="565"/>
        <v>12724.23999999944</v>
      </c>
      <c r="F5141" s="41">
        <f t="shared" si="566"/>
        <v>1060.3499999999999</v>
      </c>
      <c r="G5141" s="41">
        <f>IF(VLOOKUP(F5141,Constantes!$D$2:$E$11,2,TRUE)=0,+F5141,VLOOKUP(F5141,Constantes!$D$2:$E$11,2,TRUE))</f>
        <v>1097</v>
      </c>
      <c r="H5141" s="41">
        <f>ROUND(+Motor!$D$15*Iteración!G5141,2)</f>
        <v>51.56</v>
      </c>
      <c r="I5141" s="48">
        <f t="shared" si="567"/>
        <v>850.4599999999532</v>
      </c>
      <c r="J5141" s="41">
        <f t="shared" si="568"/>
        <v>902.01999999995326</v>
      </c>
      <c r="L5141" t="str">
        <f t="shared" si="562"/>
        <v>850,46</v>
      </c>
      <c r="M5141" s="41">
        <f t="shared" si="563"/>
        <v>902.01999999995326</v>
      </c>
    </row>
    <row r="5142" spans="2:13" x14ac:dyDescent="0.2">
      <c r="B5142" s="41">
        <f t="shared" si="564"/>
        <v>10824.359999999439</v>
      </c>
      <c r="C5142" s="41">
        <f>Motor!$E$5</f>
        <v>1900</v>
      </c>
      <c r="D5142" s="41">
        <f>Motor!$E$6</f>
        <v>0</v>
      </c>
      <c r="E5142" s="41">
        <f t="shared" si="565"/>
        <v>12724.359999999439</v>
      </c>
      <c r="F5142" s="41">
        <f t="shared" si="566"/>
        <v>1060.3599999999999</v>
      </c>
      <c r="G5142" s="41">
        <f>IF(VLOOKUP(F5142,Constantes!$D$2:$E$11,2,TRUE)=0,+F5142,VLOOKUP(F5142,Constantes!$D$2:$E$11,2,TRUE))</f>
        <v>1097</v>
      </c>
      <c r="H5142" s="41">
        <f>ROUND(+Motor!$D$15*Iteración!G5142,2)</f>
        <v>51.56</v>
      </c>
      <c r="I5142" s="48">
        <f t="shared" si="567"/>
        <v>850.46999999995319</v>
      </c>
      <c r="J5142" s="41">
        <f t="shared" si="568"/>
        <v>902.02999999995325</v>
      </c>
      <c r="L5142" t="str">
        <f t="shared" si="562"/>
        <v>850,47</v>
      </c>
      <c r="M5142" s="41">
        <f t="shared" si="563"/>
        <v>902.02999999995325</v>
      </c>
    </row>
    <row r="5143" spans="2:13" x14ac:dyDescent="0.2">
      <c r="B5143" s="41">
        <f t="shared" si="564"/>
        <v>10824.479999999439</v>
      </c>
      <c r="C5143" s="41">
        <f>Motor!$E$5</f>
        <v>1900</v>
      </c>
      <c r="D5143" s="41">
        <f>Motor!$E$6</f>
        <v>0</v>
      </c>
      <c r="E5143" s="41">
        <f t="shared" si="565"/>
        <v>12724.479999999439</v>
      </c>
      <c r="F5143" s="41">
        <f t="shared" si="566"/>
        <v>1060.3699999999999</v>
      </c>
      <c r="G5143" s="41">
        <f>IF(VLOOKUP(F5143,Constantes!$D$2:$E$11,2,TRUE)=0,+F5143,VLOOKUP(F5143,Constantes!$D$2:$E$11,2,TRUE))</f>
        <v>1097</v>
      </c>
      <c r="H5143" s="41">
        <f>ROUND(+Motor!$D$15*Iteración!G5143,2)</f>
        <v>51.56</v>
      </c>
      <c r="I5143" s="48">
        <f t="shared" si="567"/>
        <v>850.47999999995318</v>
      </c>
      <c r="J5143" s="41">
        <f t="shared" si="568"/>
        <v>902.03999999995324</v>
      </c>
      <c r="L5143" t="str">
        <f t="shared" si="562"/>
        <v>850,48</v>
      </c>
      <c r="M5143" s="41">
        <f t="shared" si="563"/>
        <v>902.03999999995324</v>
      </c>
    </row>
    <row r="5144" spans="2:13" x14ac:dyDescent="0.2">
      <c r="B5144" s="41">
        <f t="shared" si="564"/>
        <v>10824.599999999438</v>
      </c>
      <c r="C5144" s="41">
        <f>Motor!$E$5</f>
        <v>1900</v>
      </c>
      <c r="D5144" s="41">
        <f>Motor!$E$6</f>
        <v>0</v>
      </c>
      <c r="E5144" s="41">
        <f t="shared" si="565"/>
        <v>12724.599999999438</v>
      </c>
      <c r="F5144" s="41">
        <f t="shared" si="566"/>
        <v>1060.3800000000001</v>
      </c>
      <c r="G5144" s="41">
        <f>IF(VLOOKUP(F5144,Constantes!$D$2:$E$11,2,TRUE)=0,+F5144,VLOOKUP(F5144,Constantes!$D$2:$E$11,2,TRUE))</f>
        <v>1097</v>
      </c>
      <c r="H5144" s="41">
        <f>ROUND(+Motor!$D$15*Iteración!G5144,2)</f>
        <v>51.56</v>
      </c>
      <c r="I5144" s="48">
        <f t="shared" si="567"/>
        <v>850.48999999995317</v>
      </c>
      <c r="J5144" s="41">
        <f t="shared" si="568"/>
        <v>902.04999999995323</v>
      </c>
      <c r="L5144" t="str">
        <f t="shared" si="562"/>
        <v>850,49</v>
      </c>
      <c r="M5144" s="41">
        <f t="shared" si="563"/>
        <v>902.04999999995323</v>
      </c>
    </row>
    <row r="5145" spans="2:13" x14ac:dyDescent="0.2">
      <c r="B5145" s="41">
        <f t="shared" si="564"/>
        <v>10824.719999999439</v>
      </c>
      <c r="C5145" s="41">
        <f>Motor!$E$5</f>
        <v>1900</v>
      </c>
      <c r="D5145" s="41">
        <f>Motor!$E$6</f>
        <v>0</v>
      </c>
      <c r="E5145" s="41">
        <f t="shared" si="565"/>
        <v>12724.719999999439</v>
      </c>
      <c r="F5145" s="41">
        <f t="shared" si="566"/>
        <v>1060.3900000000001</v>
      </c>
      <c r="G5145" s="41">
        <f>IF(VLOOKUP(F5145,Constantes!$D$2:$E$11,2,TRUE)=0,+F5145,VLOOKUP(F5145,Constantes!$D$2:$E$11,2,TRUE))</f>
        <v>1097</v>
      </c>
      <c r="H5145" s="41">
        <f>ROUND(+Motor!$D$15*Iteración!G5145,2)</f>
        <v>51.56</v>
      </c>
      <c r="I5145" s="48">
        <f t="shared" si="567"/>
        <v>850.49999999995316</v>
      </c>
      <c r="J5145" s="41">
        <f t="shared" si="568"/>
        <v>902.05999999995322</v>
      </c>
      <c r="L5145" t="str">
        <f t="shared" si="562"/>
        <v>850,50</v>
      </c>
      <c r="M5145" s="41">
        <f t="shared" si="563"/>
        <v>902.05999999995322</v>
      </c>
    </row>
    <row r="5146" spans="2:13" x14ac:dyDescent="0.2">
      <c r="B5146" s="41">
        <f t="shared" si="564"/>
        <v>10824.839999999438</v>
      </c>
      <c r="C5146" s="41">
        <f>Motor!$E$5</f>
        <v>1900</v>
      </c>
      <c r="D5146" s="41">
        <f>Motor!$E$6</f>
        <v>0</v>
      </c>
      <c r="E5146" s="41">
        <f t="shared" si="565"/>
        <v>12724.839999999438</v>
      </c>
      <c r="F5146" s="41">
        <f t="shared" si="566"/>
        <v>1060.4000000000001</v>
      </c>
      <c r="G5146" s="41">
        <f>IF(VLOOKUP(F5146,Constantes!$D$2:$E$11,2,TRUE)=0,+F5146,VLOOKUP(F5146,Constantes!$D$2:$E$11,2,TRUE))</f>
        <v>1097</v>
      </c>
      <c r="H5146" s="41">
        <f>ROUND(+Motor!$D$15*Iteración!G5146,2)</f>
        <v>51.56</v>
      </c>
      <c r="I5146" s="48">
        <f t="shared" si="567"/>
        <v>850.50999999995315</v>
      </c>
      <c r="J5146" s="41">
        <f t="shared" si="568"/>
        <v>902.06999999995321</v>
      </c>
      <c r="L5146" t="str">
        <f t="shared" si="562"/>
        <v>850,51</v>
      </c>
      <c r="M5146" s="41">
        <f t="shared" si="563"/>
        <v>902.06999999995321</v>
      </c>
    </row>
    <row r="5147" spans="2:13" x14ac:dyDescent="0.2">
      <c r="B5147" s="41">
        <f t="shared" si="564"/>
        <v>10824.959999999439</v>
      </c>
      <c r="C5147" s="41">
        <f>Motor!$E$5</f>
        <v>1900</v>
      </c>
      <c r="D5147" s="41">
        <f>Motor!$E$6</f>
        <v>0</v>
      </c>
      <c r="E5147" s="41">
        <f t="shared" si="565"/>
        <v>12724.959999999439</v>
      </c>
      <c r="F5147" s="41">
        <f t="shared" si="566"/>
        <v>1060.4100000000001</v>
      </c>
      <c r="G5147" s="41">
        <f>IF(VLOOKUP(F5147,Constantes!$D$2:$E$11,2,TRUE)=0,+F5147,VLOOKUP(F5147,Constantes!$D$2:$E$11,2,TRUE))</f>
        <v>1097</v>
      </c>
      <c r="H5147" s="41">
        <f>ROUND(+Motor!$D$15*Iteración!G5147,2)</f>
        <v>51.56</v>
      </c>
      <c r="I5147" s="48">
        <f t="shared" si="567"/>
        <v>850.51999999995314</v>
      </c>
      <c r="J5147" s="41">
        <f t="shared" si="568"/>
        <v>902.0799999999532</v>
      </c>
      <c r="L5147" t="str">
        <f t="shared" si="562"/>
        <v>850,52</v>
      </c>
      <c r="M5147" s="41">
        <f t="shared" si="563"/>
        <v>902.0799999999532</v>
      </c>
    </row>
    <row r="5148" spans="2:13" x14ac:dyDescent="0.2">
      <c r="B5148" s="41">
        <f t="shared" si="564"/>
        <v>10825.079999999438</v>
      </c>
      <c r="C5148" s="41">
        <f>Motor!$E$5</f>
        <v>1900</v>
      </c>
      <c r="D5148" s="41">
        <f>Motor!$E$6</f>
        <v>0</v>
      </c>
      <c r="E5148" s="41">
        <f t="shared" si="565"/>
        <v>12725.079999999438</v>
      </c>
      <c r="F5148" s="41">
        <f t="shared" si="566"/>
        <v>1060.42</v>
      </c>
      <c r="G5148" s="41">
        <f>IF(VLOOKUP(F5148,Constantes!$D$2:$E$11,2,TRUE)=0,+F5148,VLOOKUP(F5148,Constantes!$D$2:$E$11,2,TRUE))</f>
        <v>1097</v>
      </c>
      <c r="H5148" s="41">
        <f>ROUND(+Motor!$D$15*Iteración!G5148,2)</f>
        <v>51.56</v>
      </c>
      <c r="I5148" s="48">
        <f t="shared" si="567"/>
        <v>850.52999999995313</v>
      </c>
      <c r="J5148" s="41">
        <f t="shared" si="568"/>
        <v>902.08999999995319</v>
      </c>
      <c r="L5148" t="str">
        <f t="shared" si="562"/>
        <v>850,53</v>
      </c>
      <c r="M5148" s="41">
        <f t="shared" si="563"/>
        <v>902.08999999995319</v>
      </c>
    </row>
    <row r="5149" spans="2:13" x14ac:dyDescent="0.2">
      <c r="B5149" s="41">
        <f t="shared" si="564"/>
        <v>10825.199999999439</v>
      </c>
      <c r="C5149" s="41">
        <f>Motor!$E$5</f>
        <v>1900</v>
      </c>
      <c r="D5149" s="41">
        <f>Motor!$E$6</f>
        <v>0</v>
      </c>
      <c r="E5149" s="41">
        <f t="shared" si="565"/>
        <v>12725.199999999439</v>
      </c>
      <c r="F5149" s="41">
        <f t="shared" si="566"/>
        <v>1060.43</v>
      </c>
      <c r="G5149" s="41">
        <f>IF(VLOOKUP(F5149,Constantes!$D$2:$E$11,2,TRUE)=0,+F5149,VLOOKUP(F5149,Constantes!$D$2:$E$11,2,TRUE))</f>
        <v>1097</v>
      </c>
      <c r="H5149" s="41">
        <f>ROUND(+Motor!$D$15*Iteración!G5149,2)</f>
        <v>51.56</v>
      </c>
      <c r="I5149" s="48">
        <f t="shared" si="567"/>
        <v>850.53999999995312</v>
      </c>
      <c r="J5149" s="41">
        <f t="shared" si="568"/>
        <v>902.09999999995318</v>
      </c>
      <c r="L5149" t="str">
        <f t="shared" ref="L5149:L5212" si="569">TEXT(I5149,"0,00")</f>
        <v>850,54</v>
      </c>
      <c r="M5149" s="41">
        <f t="shared" ref="M5149:M5212" si="570">+J5149</f>
        <v>902.09999999995318</v>
      </c>
    </row>
    <row r="5150" spans="2:13" x14ac:dyDescent="0.2">
      <c r="B5150" s="41">
        <f t="shared" si="564"/>
        <v>10825.319999999438</v>
      </c>
      <c r="C5150" s="41">
        <f>Motor!$E$5</f>
        <v>1900</v>
      </c>
      <c r="D5150" s="41">
        <f>Motor!$E$6</f>
        <v>0</v>
      </c>
      <c r="E5150" s="41">
        <f t="shared" si="565"/>
        <v>12725.319999999438</v>
      </c>
      <c r="F5150" s="41">
        <f t="shared" si="566"/>
        <v>1060.44</v>
      </c>
      <c r="G5150" s="41">
        <f>IF(VLOOKUP(F5150,Constantes!$D$2:$E$11,2,TRUE)=0,+F5150,VLOOKUP(F5150,Constantes!$D$2:$E$11,2,TRUE))</f>
        <v>1097</v>
      </c>
      <c r="H5150" s="41">
        <f>ROUND(+Motor!$D$15*Iteración!G5150,2)</f>
        <v>51.56</v>
      </c>
      <c r="I5150" s="48">
        <f t="shared" si="567"/>
        <v>850.54999999995312</v>
      </c>
      <c r="J5150" s="41">
        <f t="shared" si="568"/>
        <v>902.10999999995317</v>
      </c>
      <c r="L5150" t="str">
        <f t="shared" si="569"/>
        <v>850,55</v>
      </c>
      <c r="M5150" s="41">
        <f t="shared" si="570"/>
        <v>902.10999999995317</v>
      </c>
    </row>
    <row r="5151" spans="2:13" x14ac:dyDescent="0.2">
      <c r="B5151" s="41">
        <f t="shared" si="564"/>
        <v>10825.439999999438</v>
      </c>
      <c r="C5151" s="41">
        <f>Motor!$E$5</f>
        <v>1900</v>
      </c>
      <c r="D5151" s="41">
        <f>Motor!$E$6</f>
        <v>0</v>
      </c>
      <c r="E5151" s="41">
        <f t="shared" si="565"/>
        <v>12725.439999999438</v>
      </c>
      <c r="F5151" s="41">
        <f t="shared" si="566"/>
        <v>1060.45</v>
      </c>
      <c r="G5151" s="41">
        <f>IF(VLOOKUP(F5151,Constantes!$D$2:$E$11,2,TRUE)=0,+F5151,VLOOKUP(F5151,Constantes!$D$2:$E$11,2,TRUE))</f>
        <v>1097</v>
      </c>
      <c r="H5151" s="41">
        <f>ROUND(+Motor!$D$15*Iteración!G5151,2)</f>
        <v>51.56</v>
      </c>
      <c r="I5151" s="48">
        <f t="shared" si="567"/>
        <v>850.55999999995311</v>
      </c>
      <c r="J5151" s="41">
        <f t="shared" si="568"/>
        <v>902.11999999995317</v>
      </c>
      <c r="L5151" t="str">
        <f t="shared" si="569"/>
        <v>850,56</v>
      </c>
      <c r="M5151" s="41">
        <f t="shared" si="570"/>
        <v>902.11999999995317</v>
      </c>
    </row>
    <row r="5152" spans="2:13" x14ac:dyDescent="0.2">
      <c r="B5152" s="41">
        <f t="shared" si="564"/>
        <v>10825.559999999437</v>
      </c>
      <c r="C5152" s="41">
        <f>Motor!$E$5</f>
        <v>1900</v>
      </c>
      <c r="D5152" s="41">
        <f>Motor!$E$6</f>
        <v>0</v>
      </c>
      <c r="E5152" s="41">
        <f t="shared" si="565"/>
        <v>12725.559999999437</v>
      </c>
      <c r="F5152" s="41">
        <f t="shared" si="566"/>
        <v>1060.46</v>
      </c>
      <c r="G5152" s="41">
        <f>IF(VLOOKUP(F5152,Constantes!$D$2:$E$11,2,TRUE)=0,+F5152,VLOOKUP(F5152,Constantes!$D$2:$E$11,2,TRUE))</f>
        <v>1097</v>
      </c>
      <c r="H5152" s="41">
        <f>ROUND(+Motor!$D$15*Iteración!G5152,2)</f>
        <v>51.56</v>
      </c>
      <c r="I5152" s="48">
        <f t="shared" si="567"/>
        <v>850.5699999999531</v>
      </c>
      <c r="J5152" s="41">
        <f t="shared" si="568"/>
        <v>902.12999999995316</v>
      </c>
      <c r="L5152" t="str">
        <f t="shared" si="569"/>
        <v>850,57</v>
      </c>
      <c r="M5152" s="41">
        <f t="shared" si="570"/>
        <v>902.12999999995316</v>
      </c>
    </row>
    <row r="5153" spans="2:20" x14ac:dyDescent="0.2">
      <c r="B5153" s="41">
        <f t="shared" si="564"/>
        <v>10825.679999999438</v>
      </c>
      <c r="C5153" s="41">
        <f>Motor!$E$5</f>
        <v>1900</v>
      </c>
      <c r="D5153" s="41">
        <f>Motor!$E$6</f>
        <v>0</v>
      </c>
      <c r="E5153" s="41">
        <f t="shared" si="565"/>
        <v>12725.679999999438</v>
      </c>
      <c r="F5153" s="41">
        <f t="shared" si="566"/>
        <v>1060.47</v>
      </c>
      <c r="G5153" s="41">
        <f>IF(VLOOKUP(F5153,Constantes!$D$2:$E$11,2,TRUE)=0,+F5153,VLOOKUP(F5153,Constantes!$D$2:$E$11,2,TRUE))</f>
        <v>1097</v>
      </c>
      <c r="H5153" s="41">
        <f>ROUND(+Motor!$D$15*Iteración!G5153,2)</f>
        <v>51.56</v>
      </c>
      <c r="I5153" s="48">
        <f t="shared" si="567"/>
        <v>850.57999999995309</v>
      </c>
      <c r="J5153" s="41">
        <f t="shared" si="568"/>
        <v>902.13999999995315</v>
      </c>
      <c r="L5153" t="str">
        <f t="shared" si="569"/>
        <v>850,58</v>
      </c>
      <c r="M5153" s="41">
        <f t="shared" si="570"/>
        <v>902.13999999995315</v>
      </c>
    </row>
    <row r="5154" spans="2:20" x14ac:dyDescent="0.2">
      <c r="B5154" s="41">
        <f t="shared" si="564"/>
        <v>10825.799999999437</v>
      </c>
      <c r="C5154" s="41">
        <f>Motor!$E$5</f>
        <v>1900</v>
      </c>
      <c r="D5154" s="41">
        <f>Motor!$E$6</f>
        <v>0</v>
      </c>
      <c r="E5154" s="41">
        <f t="shared" si="565"/>
        <v>12725.799999999437</v>
      </c>
      <c r="F5154" s="41">
        <f t="shared" si="566"/>
        <v>1060.48</v>
      </c>
      <c r="G5154" s="41">
        <f>IF(VLOOKUP(F5154,Constantes!$D$2:$E$11,2,TRUE)=0,+F5154,VLOOKUP(F5154,Constantes!$D$2:$E$11,2,TRUE))</f>
        <v>1097</v>
      </c>
      <c r="H5154" s="41">
        <f>ROUND(+Motor!$D$15*Iteración!G5154,2)</f>
        <v>51.56</v>
      </c>
      <c r="I5154" s="48">
        <f t="shared" si="567"/>
        <v>850.58999999995308</v>
      </c>
      <c r="J5154" s="41">
        <f t="shared" si="568"/>
        <v>902.14999999995314</v>
      </c>
      <c r="L5154" t="str">
        <f t="shared" si="569"/>
        <v>850,59</v>
      </c>
      <c r="M5154" s="41">
        <f t="shared" si="570"/>
        <v>902.14999999995314</v>
      </c>
    </row>
    <row r="5155" spans="2:20" x14ac:dyDescent="0.2">
      <c r="B5155" s="41">
        <f t="shared" si="564"/>
        <v>10825.919999999438</v>
      </c>
      <c r="C5155" s="41">
        <f>Motor!$E$5</f>
        <v>1900</v>
      </c>
      <c r="D5155" s="41">
        <f>Motor!$E$6</f>
        <v>0</v>
      </c>
      <c r="E5155" s="41">
        <f t="shared" si="565"/>
        <v>12725.919999999438</v>
      </c>
      <c r="F5155" s="41">
        <f t="shared" si="566"/>
        <v>1060.49</v>
      </c>
      <c r="G5155" s="41">
        <f>IF(VLOOKUP(F5155,Constantes!$D$2:$E$11,2,TRUE)=0,+F5155,VLOOKUP(F5155,Constantes!$D$2:$E$11,2,TRUE))</f>
        <v>1097</v>
      </c>
      <c r="H5155" s="41">
        <f>ROUND(+Motor!$D$15*Iteración!G5155,2)</f>
        <v>51.56</v>
      </c>
      <c r="I5155" s="48">
        <f t="shared" si="567"/>
        <v>850.59999999995307</v>
      </c>
      <c r="J5155" s="41">
        <f t="shared" si="568"/>
        <v>902.15999999995313</v>
      </c>
      <c r="L5155" t="str">
        <f t="shared" si="569"/>
        <v>850,60</v>
      </c>
      <c r="M5155" s="41">
        <f t="shared" si="570"/>
        <v>902.15999999995313</v>
      </c>
    </row>
    <row r="5156" spans="2:20" x14ac:dyDescent="0.2">
      <c r="B5156" s="41">
        <f t="shared" si="564"/>
        <v>10826.039999999437</v>
      </c>
      <c r="C5156" s="41">
        <f>Motor!$E$5</f>
        <v>1900</v>
      </c>
      <c r="D5156" s="41">
        <f>Motor!$E$6</f>
        <v>0</v>
      </c>
      <c r="E5156" s="41">
        <f t="shared" si="565"/>
        <v>12726.039999999437</v>
      </c>
      <c r="F5156" s="41">
        <f t="shared" si="566"/>
        <v>1060.5</v>
      </c>
      <c r="G5156" s="41">
        <f>IF(VLOOKUP(F5156,Constantes!$D$2:$E$11,2,TRUE)=0,+F5156,VLOOKUP(F5156,Constantes!$D$2:$E$11,2,TRUE))</f>
        <v>1097</v>
      </c>
      <c r="H5156" s="41">
        <f>ROUND(+Motor!$D$15*Iteración!G5156,2)</f>
        <v>51.56</v>
      </c>
      <c r="I5156" s="48">
        <f t="shared" si="567"/>
        <v>850.60999999995306</v>
      </c>
      <c r="J5156" s="41">
        <f t="shared" si="568"/>
        <v>902.16999999995312</v>
      </c>
      <c r="L5156" t="str">
        <f t="shared" si="569"/>
        <v>850,61</v>
      </c>
      <c r="M5156" s="41">
        <f t="shared" si="570"/>
        <v>902.16999999995312</v>
      </c>
    </row>
    <row r="5157" spans="2:20" x14ac:dyDescent="0.2">
      <c r="B5157" s="41">
        <f t="shared" si="564"/>
        <v>10826.159999999438</v>
      </c>
      <c r="C5157" s="41">
        <f>Motor!$E$5</f>
        <v>1900</v>
      </c>
      <c r="D5157" s="41">
        <f>Motor!$E$6</f>
        <v>0</v>
      </c>
      <c r="E5157" s="41">
        <f t="shared" si="565"/>
        <v>12726.159999999438</v>
      </c>
      <c r="F5157" s="41">
        <f t="shared" si="566"/>
        <v>1060.51</v>
      </c>
      <c r="G5157" s="41">
        <f>IF(VLOOKUP(F5157,Constantes!$D$2:$E$11,2,TRUE)=0,+F5157,VLOOKUP(F5157,Constantes!$D$2:$E$11,2,TRUE))</f>
        <v>1097</v>
      </c>
      <c r="H5157" s="41">
        <f>ROUND(+Motor!$D$15*Iteración!G5157,2)</f>
        <v>51.56</v>
      </c>
      <c r="I5157" s="48">
        <f t="shared" si="567"/>
        <v>850.61999999995305</v>
      </c>
      <c r="J5157" s="41">
        <f t="shared" si="568"/>
        <v>902.17999999995311</v>
      </c>
      <c r="L5157" t="str">
        <f t="shared" si="569"/>
        <v>850,62</v>
      </c>
      <c r="M5157" s="41">
        <f t="shared" si="570"/>
        <v>902.17999999995311</v>
      </c>
    </row>
    <row r="5158" spans="2:20" x14ac:dyDescent="0.2">
      <c r="B5158" s="41">
        <f t="shared" si="564"/>
        <v>10826.279999999437</v>
      </c>
      <c r="C5158" s="41">
        <f>Motor!$E$5</f>
        <v>1900</v>
      </c>
      <c r="D5158" s="41">
        <f>Motor!$E$6</f>
        <v>0</v>
      </c>
      <c r="E5158" s="41">
        <f t="shared" si="565"/>
        <v>12726.279999999437</v>
      </c>
      <c r="F5158" s="41">
        <f t="shared" si="566"/>
        <v>1060.52</v>
      </c>
      <c r="G5158" s="41">
        <f>IF(VLOOKUP(F5158,Constantes!$D$2:$E$11,2,TRUE)=0,+F5158,VLOOKUP(F5158,Constantes!$D$2:$E$11,2,TRUE))</f>
        <v>1097</v>
      </c>
      <c r="H5158" s="41">
        <f>ROUND(+Motor!$D$15*Iteración!G5158,2)</f>
        <v>51.56</v>
      </c>
      <c r="I5158" s="48">
        <f t="shared" si="567"/>
        <v>850.62999999995304</v>
      </c>
      <c r="J5158" s="41">
        <f t="shared" si="568"/>
        <v>902.1899999999531</v>
      </c>
      <c r="L5158" t="str">
        <f t="shared" si="569"/>
        <v>850,63</v>
      </c>
      <c r="M5158" s="41">
        <f t="shared" si="570"/>
        <v>902.1899999999531</v>
      </c>
    </row>
    <row r="5159" spans="2:20" x14ac:dyDescent="0.2">
      <c r="B5159" s="41">
        <f t="shared" si="564"/>
        <v>10826.399999999438</v>
      </c>
      <c r="C5159" s="41">
        <f>Motor!$E$5</f>
        <v>1900</v>
      </c>
      <c r="D5159" s="41">
        <f>Motor!$E$6</f>
        <v>0</v>
      </c>
      <c r="E5159" s="41">
        <f t="shared" si="565"/>
        <v>12726.399999999438</v>
      </c>
      <c r="F5159" s="41">
        <f t="shared" si="566"/>
        <v>1060.53</v>
      </c>
      <c r="G5159" s="41">
        <f>IF(VLOOKUP(F5159,Constantes!$D$2:$E$11,2,TRUE)=0,+F5159,VLOOKUP(F5159,Constantes!$D$2:$E$11,2,TRUE))</f>
        <v>1097</v>
      </c>
      <c r="H5159" s="41">
        <f>ROUND(+Motor!$D$15*Iteración!G5159,2)</f>
        <v>51.56</v>
      </c>
      <c r="I5159" s="48">
        <f t="shared" si="567"/>
        <v>850.63999999995303</v>
      </c>
      <c r="J5159" s="41">
        <f t="shared" si="568"/>
        <v>902.19999999995309</v>
      </c>
      <c r="L5159" t="str">
        <f t="shared" si="569"/>
        <v>850,64</v>
      </c>
      <c r="M5159" s="41">
        <f t="shared" si="570"/>
        <v>902.19999999995309</v>
      </c>
    </row>
    <row r="5160" spans="2:20" x14ac:dyDescent="0.2">
      <c r="B5160" s="41">
        <f t="shared" si="564"/>
        <v>10826.519999999437</v>
      </c>
      <c r="C5160" s="41">
        <f>Motor!$E$5</f>
        <v>1900</v>
      </c>
      <c r="D5160" s="41">
        <f>Motor!$E$6</f>
        <v>0</v>
      </c>
      <c r="E5160" s="41">
        <f t="shared" si="565"/>
        <v>12726.519999999437</v>
      </c>
      <c r="F5160" s="41">
        <f t="shared" si="566"/>
        <v>1060.54</v>
      </c>
      <c r="G5160" s="41">
        <f>IF(VLOOKUP(F5160,Constantes!$D$2:$E$11,2,TRUE)=0,+F5160,VLOOKUP(F5160,Constantes!$D$2:$E$11,2,TRUE))</f>
        <v>1097</v>
      </c>
      <c r="H5160" s="41">
        <f>ROUND(+Motor!$D$15*Iteración!G5160,2)</f>
        <v>51.56</v>
      </c>
      <c r="I5160" s="196">
        <f t="shared" si="567"/>
        <v>850.64999999995302</v>
      </c>
      <c r="J5160" s="41">
        <f t="shared" si="568"/>
        <v>902.20999999995308</v>
      </c>
      <c r="L5160" t="str">
        <f t="shared" si="569"/>
        <v>850,65</v>
      </c>
      <c r="M5160" s="41">
        <f t="shared" si="570"/>
        <v>902.20999999995308</v>
      </c>
      <c r="N5160" s="41"/>
      <c r="O5160" s="41"/>
      <c r="P5160" s="41"/>
      <c r="Q5160" s="41"/>
      <c r="R5160" s="41"/>
      <c r="S5160" s="41"/>
      <c r="T5160" s="41"/>
    </row>
    <row r="5161" spans="2:20" x14ac:dyDescent="0.2">
      <c r="B5161" s="41">
        <f t="shared" si="564"/>
        <v>10826.639999999437</v>
      </c>
      <c r="C5161" s="41">
        <f>Motor!$E$5</f>
        <v>1900</v>
      </c>
      <c r="D5161" s="41">
        <f>Motor!$E$6</f>
        <v>0</v>
      </c>
      <c r="E5161" s="41">
        <f t="shared" si="565"/>
        <v>12726.639999999437</v>
      </c>
      <c r="F5161" s="41">
        <f t="shared" si="566"/>
        <v>1060.55</v>
      </c>
      <c r="G5161" s="41">
        <f>IF(VLOOKUP(F5161,Constantes!$D$2:$E$11,2,TRUE)=0,+F5161,VLOOKUP(F5161,Constantes!$D$2:$E$11,2,TRUE))</f>
        <v>1097</v>
      </c>
      <c r="H5161" s="41">
        <f>ROUND(+Motor!$D$15*Iteración!G5161,2)</f>
        <v>51.56</v>
      </c>
      <c r="I5161" s="48">
        <f t="shared" si="567"/>
        <v>850.65999999995302</v>
      </c>
      <c r="J5161" s="41">
        <f t="shared" si="568"/>
        <v>902.21999999995307</v>
      </c>
      <c r="L5161" t="str">
        <f t="shared" si="569"/>
        <v>850,66</v>
      </c>
      <c r="M5161" s="41">
        <f t="shared" si="570"/>
        <v>902.21999999995307</v>
      </c>
    </row>
    <row r="5162" spans="2:20" x14ac:dyDescent="0.2">
      <c r="B5162" s="41">
        <f t="shared" si="564"/>
        <v>10826.759999999436</v>
      </c>
      <c r="C5162" s="41">
        <f>Motor!$E$5</f>
        <v>1900</v>
      </c>
      <c r="D5162" s="41">
        <f>Motor!$E$6</f>
        <v>0</v>
      </c>
      <c r="E5162" s="41">
        <f t="shared" si="565"/>
        <v>12726.759999999436</v>
      </c>
      <c r="F5162" s="41">
        <f t="shared" si="566"/>
        <v>1060.56</v>
      </c>
      <c r="G5162" s="41">
        <f>IF(VLOOKUP(F5162,Constantes!$D$2:$E$11,2,TRUE)=0,+F5162,VLOOKUP(F5162,Constantes!$D$2:$E$11,2,TRUE))</f>
        <v>1097</v>
      </c>
      <c r="H5162" s="41">
        <f>ROUND(+Motor!$D$15*Iteración!G5162,2)</f>
        <v>51.56</v>
      </c>
      <c r="I5162" s="48">
        <f t="shared" si="567"/>
        <v>850.66999999995301</v>
      </c>
      <c r="J5162" s="41">
        <f t="shared" si="568"/>
        <v>902.22999999995307</v>
      </c>
      <c r="L5162" t="str">
        <f t="shared" si="569"/>
        <v>850,67</v>
      </c>
      <c r="M5162" s="41">
        <f t="shared" si="570"/>
        <v>902.22999999995307</v>
      </c>
    </row>
    <row r="5163" spans="2:20" x14ac:dyDescent="0.2">
      <c r="B5163" s="41">
        <f t="shared" si="564"/>
        <v>10826.879999999437</v>
      </c>
      <c r="C5163" s="41">
        <f>Motor!$E$5</f>
        <v>1900</v>
      </c>
      <c r="D5163" s="41">
        <f>Motor!$E$6</f>
        <v>0</v>
      </c>
      <c r="E5163" s="41">
        <f t="shared" si="565"/>
        <v>12726.879999999437</v>
      </c>
      <c r="F5163" s="41">
        <f t="shared" si="566"/>
        <v>1060.57</v>
      </c>
      <c r="G5163" s="41">
        <f>IF(VLOOKUP(F5163,Constantes!$D$2:$E$11,2,TRUE)=0,+F5163,VLOOKUP(F5163,Constantes!$D$2:$E$11,2,TRUE))</f>
        <v>1097</v>
      </c>
      <c r="H5163" s="41">
        <f>ROUND(+Motor!$D$15*Iteración!G5163,2)</f>
        <v>51.56</v>
      </c>
      <c r="I5163" s="48">
        <f t="shared" si="567"/>
        <v>850.679999999953</v>
      </c>
      <c r="J5163" s="41">
        <f t="shared" si="568"/>
        <v>902.23999999995306</v>
      </c>
      <c r="L5163" t="str">
        <f t="shared" si="569"/>
        <v>850,68</v>
      </c>
      <c r="M5163" s="41">
        <f t="shared" si="570"/>
        <v>902.23999999995306</v>
      </c>
    </row>
    <row r="5164" spans="2:20" x14ac:dyDescent="0.2">
      <c r="B5164" s="41">
        <f t="shared" si="564"/>
        <v>10826.999999999436</v>
      </c>
      <c r="C5164" s="41">
        <f>Motor!$E$5</f>
        <v>1900</v>
      </c>
      <c r="D5164" s="41">
        <f>Motor!$E$6</f>
        <v>0</v>
      </c>
      <c r="E5164" s="41">
        <f t="shared" si="565"/>
        <v>12726.999999999436</v>
      </c>
      <c r="F5164" s="41">
        <f t="shared" si="566"/>
        <v>1060.58</v>
      </c>
      <c r="G5164" s="41">
        <f>IF(VLOOKUP(F5164,Constantes!$D$2:$E$11,2,TRUE)=0,+F5164,VLOOKUP(F5164,Constantes!$D$2:$E$11,2,TRUE))</f>
        <v>1097</v>
      </c>
      <c r="H5164" s="41">
        <f>ROUND(+Motor!$D$15*Iteración!G5164,2)</f>
        <v>51.56</v>
      </c>
      <c r="I5164" s="48">
        <f t="shared" si="567"/>
        <v>850.68999999995299</v>
      </c>
      <c r="J5164" s="41">
        <f t="shared" si="568"/>
        <v>902.24999999995305</v>
      </c>
      <c r="L5164" t="str">
        <f t="shared" si="569"/>
        <v>850,69</v>
      </c>
      <c r="M5164" s="41">
        <f t="shared" si="570"/>
        <v>902.24999999995305</v>
      </c>
    </row>
    <row r="5165" spans="2:20" x14ac:dyDescent="0.2">
      <c r="B5165" s="41">
        <f t="shared" si="564"/>
        <v>10827.119999999437</v>
      </c>
      <c r="C5165" s="41">
        <f>Motor!$E$5</f>
        <v>1900</v>
      </c>
      <c r="D5165" s="41">
        <f>Motor!$E$6</f>
        <v>0</v>
      </c>
      <c r="E5165" s="41">
        <f t="shared" si="565"/>
        <v>12727.119999999437</v>
      </c>
      <c r="F5165" s="41">
        <f t="shared" si="566"/>
        <v>1060.5899999999999</v>
      </c>
      <c r="G5165" s="41">
        <f>IF(VLOOKUP(F5165,Constantes!$D$2:$E$11,2,TRUE)=0,+F5165,VLOOKUP(F5165,Constantes!$D$2:$E$11,2,TRUE))</f>
        <v>1097</v>
      </c>
      <c r="H5165" s="41">
        <f>ROUND(+Motor!$D$15*Iteración!G5165,2)</f>
        <v>51.56</v>
      </c>
      <c r="I5165" s="48">
        <f t="shared" si="567"/>
        <v>850.69999999995298</v>
      </c>
      <c r="J5165" s="41">
        <f t="shared" si="568"/>
        <v>902.25999999995304</v>
      </c>
      <c r="L5165" t="str">
        <f t="shared" si="569"/>
        <v>850,70</v>
      </c>
      <c r="M5165" s="41">
        <f t="shared" si="570"/>
        <v>902.25999999995304</v>
      </c>
    </row>
    <row r="5166" spans="2:20" x14ac:dyDescent="0.2">
      <c r="B5166" s="41">
        <f t="shared" si="564"/>
        <v>10827.239999999436</v>
      </c>
      <c r="C5166" s="41">
        <f>Motor!$E$5</f>
        <v>1900</v>
      </c>
      <c r="D5166" s="41">
        <f>Motor!$E$6</f>
        <v>0</v>
      </c>
      <c r="E5166" s="41">
        <f t="shared" si="565"/>
        <v>12727.239999999436</v>
      </c>
      <c r="F5166" s="41">
        <f t="shared" si="566"/>
        <v>1060.5999999999999</v>
      </c>
      <c r="G5166" s="41">
        <f>IF(VLOOKUP(F5166,Constantes!$D$2:$E$11,2,TRUE)=0,+F5166,VLOOKUP(F5166,Constantes!$D$2:$E$11,2,TRUE))</f>
        <v>1097</v>
      </c>
      <c r="H5166" s="41">
        <f>ROUND(+Motor!$D$15*Iteración!G5166,2)</f>
        <v>51.56</v>
      </c>
      <c r="I5166" s="48">
        <f t="shared" si="567"/>
        <v>850.70999999995297</v>
      </c>
      <c r="J5166" s="41">
        <f t="shared" si="568"/>
        <v>902.26999999995303</v>
      </c>
      <c r="L5166" t="str">
        <f t="shared" si="569"/>
        <v>850,71</v>
      </c>
      <c r="M5166" s="41">
        <f t="shared" si="570"/>
        <v>902.26999999995303</v>
      </c>
    </row>
    <row r="5167" spans="2:20" x14ac:dyDescent="0.2">
      <c r="B5167" s="41">
        <f t="shared" si="564"/>
        <v>10827.359999999437</v>
      </c>
      <c r="C5167" s="41">
        <f>Motor!$E$5</f>
        <v>1900</v>
      </c>
      <c r="D5167" s="41">
        <f>Motor!$E$6</f>
        <v>0</v>
      </c>
      <c r="E5167" s="41">
        <f t="shared" si="565"/>
        <v>12727.359999999437</v>
      </c>
      <c r="F5167" s="41">
        <f t="shared" si="566"/>
        <v>1060.6099999999999</v>
      </c>
      <c r="G5167" s="41">
        <f>IF(VLOOKUP(F5167,Constantes!$D$2:$E$11,2,TRUE)=0,+F5167,VLOOKUP(F5167,Constantes!$D$2:$E$11,2,TRUE))</f>
        <v>1097</v>
      </c>
      <c r="H5167" s="41">
        <f>ROUND(+Motor!$D$15*Iteración!G5167,2)</f>
        <v>51.56</v>
      </c>
      <c r="I5167" s="48">
        <f t="shared" si="567"/>
        <v>850.71999999995296</v>
      </c>
      <c r="J5167" s="41">
        <f t="shared" si="568"/>
        <v>902.27999999995302</v>
      </c>
      <c r="L5167" t="str">
        <f t="shared" si="569"/>
        <v>850,72</v>
      </c>
      <c r="M5167" s="41">
        <f t="shared" si="570"/>
        <v>902.27999999995302</v>
      </c>
    </row>
    <row r="5168" spans="2:20" x14ac:dyDescent="0.2">
      <c r="B5168" s="41">
        <f t="shared" si="564"/>
        <v>10827.479999999436</v>
      </c>
      <c r="C5168" s="41">
        <f>Motor!$E$5</f>
        <v>1900</v>
      </c>
      <c r="D5168" s="41">
        <f>Motor!$E$6</f>
        <v>0</v>
      </c>
      <c r="E5168" s="41">
        <f t="shared" si="565"/>
        <v>12727.479999999436</v>
      </c>
      <c r="F5168" s="41">
        <f t="shared" si="566"/>
        <v>1060.6199999999999</v>
      </c>
      <c r="G5168" s="41">
        <f>IF(VLOOKUP(F5168,Constantes!$D$2:$E$11,2,TRUE)=0,+F5168,VLOOKUP(F5168,Constantes!$D$2:$E$11,2,TRUE))</f>
        <v>1097</v>
      </c>
      <c r="H5168" s="41">
        <f>ROUND(+Motor!$D$15*Iteración!G5168,2)</f>
        <v>51.56</v>
      </c>
      <c r="I5168" s="48">
        <f t="shared" si="567"/>
        <v>850.72999999995295</v>
      </c>
      <c r="J5168" s="41">
        <f t="shared" si="568"/>
        <v>902.28999999995301</v>
      </c>
      <c r="L5168" t="str">
        <f t="shared" si="569"/>
        <v>850,73</v>
      </c>
      <c r="M5168" s="41">
        <f t="shared" si="570"/>
        <v>902.28999999995301</v>
      </c>
    </row>
    <row r="5169" spans="2:13" x14ac:dyDescent="0.2">
      <c r="B5169" s="41">
        <f t="shared" si="564"/>
        <v>10827.599999999436</v>
      </c>
      <c r="C5169" s="41">
        <f>Motor!$E$5</f>
        <v>1900</v>
      </c>
      <c r="D5169" s="41">
        <f>Motor!$E$6</f>
        <v>0</v>
      </c>
      <c r="E5169" s="41">
        <f t="shared" si="565"/>
        <v>12727.599999999436</v>
      </c>
      <c r="F5169" s="41">
        <f t="shared" si="566"/>
        <v>1060.6300000000001</v>
      </c>
      <c r="G5169" s="41">
        <f>IF(VLOOKUP(F5169,Constantes!$D$2:$E$11,2,TRUE)=0,+F5169,VLOOKUP(F5169,Constantes!$D$2:$E$11,2,TRUE))</f>
        <v>1097</v>
      </c>
      <c r="H5169" s="41">
        <f>ROUND(+Motor!$D$15*Iteración!G5169,2)</f>
        <v>51.56</v>
      </c>
      <c r="I5169" s="48">
        <f t="shared" si="567"/>
        <v>850.73999999995294</v>
      </c>
      <c r="J5169" s="41">
        <f t="shared" si="568"/>
        <v>902.299999999953</v>
      </c>
      <c r="L5169" t="str">
        <f t="shared" si="569"/>
        <v>850,74</v>
      </c>
      <c r="M5169" s="41">
        <f t="shared" si="570"/>
        <v>902.299999999953</v>
      </c>
    </row>
    <row r="5170" spans="2:13" x14ac:dyDescent="0.2">
      <c r="B5170" s="41">
        <f t="shared" si="564"/>
        <v>10827.719999999435</v>
      </c>
      <c r="C5170" s="41">
        <f>Motor!$E$5</f>
        <v>1900</v>
      </c>
      <c r="D5170" s="41">
        <f>Motor!$E$6</f>
        <v>0</v>
      </c>
      <c r="E5170" s="41">
        <f t="shared" si="565"/>
        <v>12727.719999999435</v>
      </c>
      <c r="F5170" s="41">
        <f t="shared" si="566"/>
        <v>1060.6400000000001</v>
      </c>
      <c r="G5170" s="41">
        <f>IF(VLOOKUP(F5170,Constantes!$D$2:$E$11,2,TRUE)=0,+F5170,VLOOKUP(F5170,Constantes!$D$2:$E$11,2,TRUE))</f>
        <v>1097</v>
      </c>
      <c r="H5170" s="41">
        <f>ROUND(+Motor!$D$15*Iteración!G5170,2)</f>
        <v>51.56</v>
      </c>
      <c r="I5170" s="48">
        <f t="shared" si="567"/>
        <v>850.74999999995293</v>
      </c>
      <c r="J5170" s="41">
        <f t="shared" si="568"/>
        <v>902.30999999995299</v>
      </c>
      <c r="L5170" t="str">
        <f t="shared" si="569"/>
        <v>850,75</v>
      </c>
      <c r="M5170" s="41">
        <f t="shared" si="570"/>
        <v>902.30999999995299</v>
      </c>
    </row>
    <row r="5171" spans="2:13" x14ac:dyDescent="0.2">
      <c r="B5171" s="41">
        <f t="shared" si="564"/>
        <v>10827.839999999436</v>
      </c>
      <c r="C5171" s="41">
        <f>Motor!$E$5</f>
        <v>1900</v>
      </c>
      <c r="D5171" s="41">
        <f>Motor!$E$6</f>
        <v>0</v>
      </c>
      <c r="E5171" s="41">
        <f t="shared" si="565"/>
        <v>12727.839999999436</v>
      </c>
      <c r="F5171" s="41">
        <f t="shared" si="566"/>
        <v>1060.6500000000001</v>
      </c>
      <c r="G5171" s="41">
        <f>IF(VLOOKUP(F5171,Constantes!$D$2:$E$11,2,TRUE)=0,+F5171,VLOOKUP(F5171,Constantes!$D$2:$E$11,2,TRUE))</f>
        <v>1097</v>
      </c>
      <c r="H5171" s="41">
        <f>ROUND(+Motor!$D$15*Iteración!G5171,2)</f>
        <v>51.56</v>
      </c>
      <c r="I5171" s="48">
        <f t="shared" si="567"/>
        <v>850.75999999995292</v>
      </c>
      <c r="J5171" s="41">
        <f t="shared" si="568"/>
        <v>902.31999999995298</v>
      </c>
      <c r="L5171" t="str">
        <f t="shared" si="569"/>
        <v>850,76</v>
      </c>
      <c r="M5171" s="41">
        <f t="shared" si="570"/>
        <v>902.31999999995298</v>
      </c>
    </row>
    <row r="5172" spans="2:13" x14ac:dyDescent="0.2">
      <c r="B5172" s="41">
        <f t="shared" si="564"/>
        <v>10827.959999999435</v>
      </c>
      <c r="C5172" s="41">
        <f>Motor!$E$5</f>
        <v>1900</v>
      </c>
      <c r="D5172" s="41">
        <f>Motor!$E$6</f>
        <v>0</v>
      </c>
      <c r="E5172" s="41">
        <f t="shared" si="565"/>
        <v>12727.959999999435</v>
      </c>
      <c r="F5172" s="41">
        <f t="shared" si="566"/>
        <v>1060.6600000000001</v>
      </c>
      <c r="G5172" s="41">
        <f>IF(VLOOKUP(F5172,Constantes!$D$2:$E$11,2,TRUE)=0,+F5172,VLOOKUP(F5172,Constantes!$D$2:$E$11,2,TRUE))</f>
        <v>1097</v>
      </c>
      <c r="H5172" s="41">
        <f>ROUND(+Motor!$D$15*Iteración!G5172,2)</f>
        <v>51.56</v>
      </c>
      <c r="I5172" s="48">
        <f t="shared" si="567"/>
        <v>850.76999999995292</v>
      </c>
      <c r="J5172" s="41">
        <f t="shared" si="568"/>
        <v>902.32999999995297</v>
      </c>
      <c r="L5172" t="str">
        <f t="shared" si="569"/>
        <v>850,77</v>
      </c>
      <c r="M5172" s="41">
        <f t="shared" si="570"/>
        <v>902.32999999995297</v>
      </c>
    </row>
    <row r="5173" spans="2:13" x14ac:dyDescent="0.2">
      <c r="B5173" s="41">
        <f t="shared" si="564"/>
        <v>10828.079999999436</v>
      </c>
      <c r="C5173" s="41">
        <f>Motor!$E$5</f>
        <v>1900</v>
      </c>
      <c r="D5173" s="41">
        <f>Motor!$E$6</f>
        <v>0</v>
      </c>
      <c r="E5173" s="41">
        <f t="shared" si="565"/>
        <v>12728.079999999436</v>
      </c>
      <c r="F5173" s="41">
        <f t="shared" si="566"/>
        <v>1060.67</v>
      </c>
      <c r="G5173" s="41">
        <f>IF(VLOOKUP(F5173,Constantes!$D$2:$E$11,2,TRUE)=0,+F5173,VLOOKUP(F5173,Constantes!$D$2:$E$11,2,TRUE))</f>
        <v>1097</v>
      </c>
      <c r="H5173" s="41">
        <f>ROUND(+Motor!$D$15*Iteración!G5173,2)</f>
        <v>51.56</v>
      </c>
      <c r="I5173" s="48">
        <f t="shared" si="567"/>
        <v>850.77999999995291</v>
      </c>
      <c r="J5173" s="41">
        <f t="shared" si="568"/>
        <v>902.33999999995297</v>
      </c>
      <c r="L5173" t="str">
        <f t="shared" si="569"/>
        <v>850,78</v>
      </c>
      <c r="M5173" s="41">
        <f t="shared" si="570"/>
        <v>902.33999999995297</v>
      </c>
    </row>
    <row r="5174" spans="2:13" x14ac:dyDescent="0.2">
      <c r="B5174" s="41">
        <f t="shared" si="564"/>
        <v>10828.199999999435</v>
      </c>
      <c r="C5174" s="41">
        <f>Motor!$E$5</f>
        <v>1900</v>
      </c>
      <c r="D5174" s="41">
        <f>Motor!$E$6</f>
        <v>0</v>
      </c>
      <c r="E5174" s="41">
        <f t="shared" si="565"/>
        <v>12728.199999999435</v>
      </c>
      <c r="F5174" s="41">
        <f t="shared" si="566"/>
        <v>1060.68</v>
      </c>
      <c r="G5174" s="41">
        <f>IF(VLOOKUP(F5174,Constantes!$D$2:$E$11,2,TRUE)=0,+F5174,VLOOKUP(F5174,Constantes!$D$2:$E$11,2,TRUE))</f>
        <v>1097</v>
      </c>
      <c r="H5174" s="41">
        <f>ROUND(+Motor!$D$15*Iteración!G5174,2)</f>
        <v>51.56</v>
      </c>
      <c r="I5174" s="48">
        <f t="shared" si="567"/>
        <v>850.7899999999529</v>
      </c>
      <c r="J5174" s="41">
        <f t="shared" si="568"/>
        <v>902.34999999995296</v>
      </c>
      <c r="L5174" t="str">
        <f t="shared" si="569"/>
        <v>850,79</v>
      </c>
      <c r="M5174" s="41">
        <f t="shared" si="570"/>
        <v>902.34999999995296</v>
      </c>
    </row>
    <row r="5175" spans="2:13" x14ac:dyDescent="0.2">
      <c r="B5175" s="41">
        <f t="shared" si="564"/>
        <v>10828.319999999436</v>
      </c>
      <c r="C5175" s="41">
        <f>Motor!$E$5</f>
        <v>1900</v>
      </c>
      <c r="D5175" s="41">
        <f>Motor!$E$6</f>
        <v>0</v>
      </c>
      <c r="E5175" s="41">
        <f t="shared" si="565"/>
        <v>12728.319999999436</v>
      </c>
      <c r="F5175" s="41">
        <f t="shared" si="566"/>
        <v>1060.69</v>
      </c>
      <c r="G5175" s="41">
        <f>IF(VLOOKUP(F5175,Constantes!$D$2:$E$11,2,TRUE)=0,+F5175,VLOOKUP(F5175,Constantes!$D$2:$E$11,2,TRUE))</f>
        <v>1097</v>
      </c>
      <c r="H5175" s="41">
        <f>ROUND(+Motor!$D$15*Iteración!G5175,2)</f>
        <v>51.56</v>
      </c>
      <c r="I5175" s="48">
        <f t="shared" si="567"/>
        <v>850.79999999995289</v>
      </c>
      <c r="J5175" s="41">
        <f t="shared" si="568"/>
        <v>902.35999999995295</v>
      </c>
      <c r="L5175" t="str">
        <f t="shared" si="569"/>
        <v>850,80</v>
      </c>
      <c r="M5175" s="41">
        <f t="shared" si="570"/>
        <v>902.35999999995295</v>
      </c>
    </row>
    <row r="5176" spans="2:13" x14ac:dyDescent="0.2">
      <c r="B5176" s="41">
        <f t="shared" si="564"/>
        <v>10828.439999999435</v>
      </c>
      <c r="C5176" s="41">
        <f>Motor!$E$5</f>
        <v>1900</v>
      </c>
      <c r="D5176" s="41">
        <f>Motor!$E$6</f>
        <v>0</v>
      </c>
      <c r="E5176" s="41">
        <f t="shared" si="565"/>
        <v>12728.439999999435</v>
      </c>
      <c r="F5176" s="41">
        <f t="shared" si="566"/>
        <v>1060.7</v>
      </c>
      <c r="G5176" s="41">
        <f>IF(VLOOKUP(F5176,Constantes!$D$2:$E$11,2,TRUE)=0,+F5176,VLOOKUP(F5176,Constantes!$D$2:$E$11,2,TRUE))</f>
        <v>1097</v>
      </c>
      <c r="H5176" s="41">
        <f>ROUND(+Motor!$D$15*Iteración!G5176,2)</f>
        <v>51.56</v>
      </c>
      <c r="I5176" s="48">
        <f t="shared" si="567"/>
        <v>850.80999999995288</v>
      </c>
      <c r="J5176" s="41">
        <f t="shared" si="568"/>
        <v>902.36999999995294</v>
      </c>
      <c r="L5176" t="str">
        <f t="shared" si="569"/>
        <v>850,81</v>
      </c>
      <c r="M5176" s="41">
        <f t="shared" si="570"/>
        <v>902.36999999995294</v>
      </c>
    </row>
    <row r="5177" spans="2:13" x14ac:dyDescent="0.2">
      <c r="B5177" s="41">
        <f t="shared" si="564"/>
        <v>10828.559999999436</v>
      </c>
      <c r="C5177" s="41">
        <f>Motor!$E$5</f>
        <v>1900</v>
      </c>
      <c r="D5177" s="41">
        <f>Motor!$E$6</f>
        <v>0</v>
      </c>
      <c r="E5177" s="41">
        <f t="shared" si="565"/>
        <v>12728.559999999436</v>
      </c>
      <c r="F5177" s="41">
        <f t="shared" si="566"/>
        <v>1060.71</v>
      </c>
      <c r="G5177" s="41">
        <f>IF(VLOOKUP(F5177,Constantes!$D$2:$E$11,2,TRUE)=0,+F5177,VLOOKUP(F5177,Constantes!$D$2:$E$11,2,TRUE))</f>
        <v>1097</v>
      </c>
      <c r="H5177" s="41">
        <f>ROUND(+Motor!$D$15*Iteración!G5177,2)</f>
        <v>51.56</v>
      </c>
      <c r="I5177" s="48">
        <f t="shared" si="567"/>
        <v>850.81999999995287</v>
      </c>
      <c r="J5177" s="41">
        <f t="shared" si="568"/>
        <v>902.37999999995293</v>
      </c>
      <c r="L5177" t="str">
        <f t="shared" si="569"/>
        <v>850,82</v>
      </c>
      <c r="M5177" s="41">
        <f t="shared" si="570"/>
        <v>902.37999999995293</v>
      </c>
    </row>
    <row r="5178" spans="2:13" x14ac:dyDescent="0.2">
      <c r="B5178" s="41">
        <f t="shared" si="564"/>
        <v>10828.679999999435</v>
      </c>
      <c r="C5178" s="41">
        <f>Motor!$E$5</f>
        <v>1900</v>
      </c>
      <c r="D5178" s="41">
        <f>Motor!$E$6</f>
        <v>0</v>
      </c>
      <c r="E5178" s="41">
        <f t="shared" si="565"/>
        <v>12728.679999999435</v>
      </c>
      <c r="F5178" s="41">
        <f t="shared" si="566"/>
        <v>1060.72</v>
      </c>
      <c r="G5178" s="41">
        <f>IF(VLOOKUP(F5178,Constantes!$D$2:$E$11,2,TRUE)=0,+F5178,VLOOKUP(F5178,Constantes!$D$2:$E$11,2,TRUE))</f>
        <v>1097</v>
      </c>
      <c r="H5178" s="41">
        <f>ROUND(+Motor!$D$15*Iteración!G5178,2)</f>
        <v>51.56</v>
      </c>
      <c r="I5178" s="48">
        <f t="shared" si="567"/>
        <v>850.82999999995286</v>
      </c>
      <c r="J5178" s="41">
        <f t="shared" si="568"/>
        <v>902.38999999995292</v>
      </c>
      <c r="L5178" t="str">
        <f t="shared" si="569"/>
        <v>850,83</v>
      </c>
      <c r="M5178" s="41">
        <f t="shared" si="570"/>
        <v>902.38999999995292</v>
      </c>
    </row>
    <row r="5179" spans="2:13" x14ac:dyDescent="0.2">
      <c r="B5179" s="41">
        <f t="shared" si="564"/>
        <v>10828.799999999435</v>
      </c>
      <c r="C5179" s="41">
        <f>Motor!$E$5</f>
        <v>1900</v>
      </c>
      <c r="D5179" s="41">
        <f>Motor!$E$6</f>
        <v>0</v>
      </c>
      <c r="E5179" s="41">
        <f t="shared" si="565"/>
        <v>12728.799999999435</v>
      </c>
      <c r="F5179" s="41">
        <f t="shared" si="566"/>
        <v>1060.73</v>
      </c>
      <c r="G5179" s="41">
        <f>IF(VLOOKUP(F5179,Constantes!$D$2:$E$11,2,TRUE)=0,+F5179,VLOOKUP(F5179,Constantes!$D$2:$E$11,2,TRUE))</f>
        <v>1097</v>
      </c>
      <c r="H5179" s="41">
        <f>ROUND(+Motor!$D$15*Iteración!G5179,2)</f>
        <v>51.56</v>
      </c>
      <c r="I5179" s="48">
        <f t="shared" si="567"/>
        <v>850.83999999995285</v>
      </c>
      <c r="J5179" s="41">
        <f t="shared" si="568"/>
        <v>902.39999999995291</v>
      </c>
      <c r="L5179" t="str">
        <f t="shared" si="569"/>
        <v>850,84</v>
      </c>
      <c r="M5179" s="41">
        <f t="shared" si="570"/>
        <v>902.39999999995291</v>
      </c>
    </row>
    <row r="5180" spans="2:13" x14ac:dyDescent="0.2">
      <c r="B5180" s="41">
        <f t="shared" si="564"/>
        <v>10828.919999999434</v>
      </c>
      <c r="C5180" s="41">
        <f>Motor!$E$5</f>
        <v>1900</v>
      </c>
      <c r="D5180" s="41">
        <f>Motor!$E$6</f>
        <v>0</v>
      </c>
      <c r="E5180" s="41">
        <f t="shared" si="565"/>
        <v>12728.919999999434</v>
      </c>
      <c r="F5180" s="41">
        <f t="shared" si="566"/>
        <v>1060.74</v>
      </c>
      <c r="G5180" s="41">
        <f>IF(VLOOKUP(F5180,Constantes!$D$2:$E$11,2,TRUE)=0,+F5180,VLOOKUP(F5180,Constantes!$D$2:$E$11,2,TRUE))</f>
        <v>1097</v>
      </c>
      <c r="H5180" s="41">
        <f>ROUND(+Motor!$D$15*Iteración!G5180,2)</f>
        <v>51.56</v>
      </c>
      <c r="I5180" s="48">
        <f t="shared" si="567"/>
        <v>850.84999999995284</v>
      </c>
      <c r="J5180" s="41">
        <f t="shared" si="568"/>
        <v>902.4099999999529</v>
      </c>
      <c r="L5180" t="str">
        <f t="shared" si="569"/>
        <v>850,85</v>
      </c>
      <c r="M5180" s="41">
        <f t="shared" si="570"/>
        <v>902.4099999999529</v>
      </c>
    </row>
    <row r="5181" spans="2:13" x14ac:dyDescent="0.2">
      <c r="B5181" s="41">
        <f t="shared" si="564"/>
        <v>10829.039999999435</v>
      </c>
      <c r="C5181" s="41">
        <f>Motor!$E$5</f>
        <v>1900</v>
      </c>
      <c r="D5181" s="41">
        <f>Motor!$E$6</f>
        <v>0</v>
      </c>
      <c r="E5181" s="41">
        <f t="shared" si="565"/>
        <v>12729.039999999435</v>
      </c>
      <c r="F5181" s="41">
        <f t="shared" si="566"/>
        <v>1060.75</v>
      </c>
      <c r="G5181" s="41">
        <f>IF(VLOOKUP(F5181,Constantes!$D$2:$E$11,2,TRUE)=0,+F5181,VLOOKUP(F5181,Constantes!$D$2:$E$11,2,TRUE))</f>
        <v>1097</v>
      </c>
      <c r="H5181" s="41">
        <f>ROUND(+Motor!$D$15*Iteración!G5181,2)</f>
        <v>51.56</v>
      </c>
      <c r="I5181" s="48">
        <f t="shared" si="567"/>
        <v>850.85999999995283</v>
      </c>
      <c r="J5181" s="41">
        <f t="shared" si="568"/>
        <v>902.41999999995289</v>
      </c>
      <c r="L5181" t="str">
        <f t="shared" si="569"/>
        <v>850,86</v>
      </c>
      <c r="M5181" s="41">
        <f t="shared" si="570"/>
        <v>902.41999999995289</v>
      </c>
    </row>
    <row r="5182" spans="2:13" x14ac:dyDescent="0.2">
      <c r="B5182" s="41">
        <f t="shared" si="564"/>
        <v>10829.159999999434</v>
      </c>
      <c r="C5182" s="41">
        <f>Motor!$E$5</f>
        <v>1900</v>
      </c>
      <c r="D5182" s="41">
        <f>Motor!$E$6</f>
        <v>0</v>
      </c>
      <c r="E5182" s="41">
        <f t="shared" si="565"/>
        <v>12729.159999999434</v>
      </c>
      <c r="F5182" s="41">
        <f t="shared" si="566"/>
        <v>1060.76</v>
      </c>
      <c r="G5182" s="41">
        <f>IF(VLOOKUP(F5182,Constantes!$D$2:$E$11,2,TRUE)=0,+F5182,VLOOKUP(F5182,Constantes!$D$2:$E$11,2,TRUE))</f>
        <v>1097</v>
      </c>
      <c r="H5182" s="41">
        <f>ROUND(+Motor!$D$15*Iteración!G5182,2)</f>
        <v>51.56</v>
      </c>
      <c r="I5182" s="48">
        <f t="shared" si="567"/>
        <v>850.86999999995282</v>
      </c>
      <c r="J5182" s="41">
        <f t="shared" si="568"/>
        <v>902.42999999995288</v>
      </c>
      <c r="L5182" t="str">
        <f t="shared" si="569"/>
        <v>850,87</v>
      </c>
      <c r="M5182" s="41">
        <f t="shared" si="570"/>
        <v>902.42999999995288</v>
      </c>
    </row>
    <row r="5183" spans="2:13" x14ac:dyDescent="0.2">
      <c r="B5183" s="41">
        <f t="shared" si="564"/>
        <v>10829.279999999435</v>
      </c>
      <c r="C5183" s="41">
        <f>Motor!$E$5</f>
        <v>1900</v>
      </c>
      <c r="D5183" s="41">
        <f>Motor!$E$6</f>
        <v>0</v>
      </c>
      <c r="E5183" s="41">
        <f t="shared" si="565"/>
        <v>12729.279999999435</v>
      </c>
      <c r="F5183" s="41">
        <f t="shared" si="566"/>
        <v>1060.77</v>
      </c>
      <c r="G5183" s="41">
        <f>IF(VLOOKUP(F5183,Constantes!$D$2:$E$11,2,TRUE)=0,+F5183,VLOOKUP(F5183,Constantes!$D$2:$E$11,2,TRUE))</f>
        <v>1097</v>
      </c>
      <c r="H5183" s="41">
        <f>ROUND(+Motor!$D$15*Iteración!G5183,2)</f>
        <v>51.56</v>
      </c>
      <c r="I5183" s="48">
        <f t="shared" si="567"/>
        <v>850.87999999995282</v>
      </c>
      <c r="J5183" s="41">
        <f t="shared" si="568"/>
        <v>902.43999999995287</v>
      </c>
      <c r="L5183" t="str">
        <f t="shared" si="569"/>
        <v>850,88</v>
      </c>
      <c r="M5183" s="41">
        <f t="shared" si="570"/>
        <v>902.43999999995287</v>
      </c>
    </row>
    <row r="5184" spans="2:13" x14ac:dyDescent="0.2">
      <c r="B5184" s="41">
        <f t="shared" si="564"/>
        <v>10829.399999999434</v>
      </c>
      <c r="C5184" s="41">
        <f>Motor!$E$5</f>
        <v>1900</v>
      </c>
      <c r="D5184" s="41">
        <f>Motor!$E$6</f>
        <v>0</v>
      </c>
      <c r="E5184" s="41">
        <f t="shared" si="565"/>
        <v>12729.399999999434</v>
      </c>
      <c r="F5184" s="41">
        <f t="shared" si="566"/>
        <v>1060.78</v>
      </c>
      <c r="G5184" s="41">
        <f>IF(VLOOKUP(F5184,Constantes!$D$2:$E$11,2,TRUE)=0,+F5184,VLOOKUP(F5184,Constantes!$D$2:$E$11,2,TRUE))</f>
        <v>1097</v>
      </c>
      <c r="H5184" s="41">
        <f>ROUND(+Motor!$D$15*Iteración!G5184,2)</f>
        <v>51.56</v>
      </c>
      <c r="I5184" s="48">
        <f t="shared" si="567"/>
        <v>850.88999999995281</v>
      </c>
      <c r="J5184" s="41">
        <f t="shared" si="568"/>
        <v>902.44999999995287</v>
      </c>
      <c r="L5184" t="str">
        <f t="shared" si="569"/>
        <v>850,89</v>
      </c>
      <c r="M5184" s="41">
        <f t="shared" si="570"/>
        <v>902.44999999995287</v>
      </c>
    </row>
    <row r="5185" spans="2:13" x14ac:dyDescent="0.2">
      <c r="B5185" s="41">
        <f t="shared" si="564"/>
        <v>10829.519999999435</v>
      </c>
      <c r="C5185" s="41">
        <f>Motor!$E$5</f>
        <v>1900</v>
      </c>
      <c r="D5185" s="41">
        <f>Motor!$E$6</f>
        <v>0</v>
      </c>
      <c r="E5185" s="41">
        <f t="shared" si="565"/>
        <v>12729.519999999435</v>
      </c>
      <c r="F5185" s="41">
        <f t="shared" si="566"/>
        <v>1060.79</v>
      </c>
      <c r="G5185" s="41">
        <f>IF(VLOOKUP(F5185,Constantes!$D$2:$E$11,2,TRUE)=0,+F5185,VLOOKUP(F5185,Constantes!$D$2:$E$11,2,TRUE))</f>
        <v>1097</v>
      </c>
      <c r="H5185" s="41">
        <f>ROUND(+Motor!$D$15*Iteración!G5185,2)</f>
        <v>51.56</v>
      </c>
      <c r="I5185" s="48">
        <f t="shared" si="567"/>
        <v>850.8999999999528</v>
      </c>
      <c r="J5185" s="41">
        <f t="shared" si="568"/>
        <v>902.45999999995286</v>
      </c>
      <c r="L5185" t="str">
        <f t="shared" si="569"/>
        <v>850,90</v>
      </c>
      <c r="M5185" s="41">
        <f t="shared" si="570"/>
        <v>902.45999999995286</v>
      </c>
    </row>
    <row r="5186" spans="2:13" x14ac:dyDescent="0.2">
      <c r="B5186" s="41">
        <f t="shared" si="564"/>
        <v>10829.639999999434</v>
      </c>
      <c r="C5186" s="41">
        <f>Motor!$E$5</f>
        <v>1900</v>
      </c>
      <c r="D5186" s="41">
        <f>Motor!$E$6</f>
        <v>0</v>
      </c>
      <c r="E5186" s="41">
        <f t="shared" si="565"/>
        <v>12729.639999999434</v>
      </c>
      <c r="F5186" s="41">
        <f t="shared" si="566"/>
        <v>1060.8</v>
      </c>
      <c r="G5186" s="41">
        <f>IF(VLOOKUP(F5186,Constantes!$D$2:$E$11,2,TRUE)=0,+F5186,VLOOKUP(F5186,Constantes!$D$2:$E$11,2,TRUE))</f>
        <v>1097</v>
      </c>
      <c r="H5186" s="41">
        <f>ROUND(+Motor!$D$15*Iteración!G5186,2)</f>
        <v>51.56</v>
      </c>
      <c r="I5186" s="48">
        <f t="shared" si="567"/>
        <v>850.90999999995279</v>
      </c>
      <c r="J5186" s="41">
        <f t="shared" si="568"/>
        <v>902.46999999995285</v>
      </c>
      <c r="L5186" t="str">
        <f t="shared" si="569"/>
        <v>850,91</v>
      </c>
      <c r="M5186" s="41">
        <f t="shared" si="570"/>
        <v>902.46999999995285</v>
      </c>
    </row>
    <row r="5187" spans="2:13" x14ac:dyDescent="0.2">
      <c r="B5187" s="41">
        <f t="shared" si="564"/>
        <v>10829.759999999435</v>
      </c>
      <c r="C5187" s="41">
        <f>Motor!$E$5</f>
        <v>1900</v>
      </c>
      <c r="D5187" s="41">
        <f>Motor!$E$6</f>
        <v>0</v>
      </c>
      <c r="E5187" s="41">
        <f t="shared" si="565"/>
        <v>12729.759999999435</v>
      </c>
      <c r="F5187" s="41">
        <f t="shared" si="566"/>
        <v>1060.81</v>
      </c>
      <c r="G5187" s="41">
        <f>IF(VLOOKUP(F5187,Constantes!$D$2:$E$11,2,TRUE)=0,+F5187,VLOOKUP(F5187,Constantes!$D$2:$E$11,2,TRUE))</f>
        <v>1097</v>
      </c>
      <c r="H5187" s="41">
        <f>ROUND(+Motor!$D$15*Iteración!G5187,2)</f>
        <v>51.56</v>
      </c>
      <c r="I5187" s="48">
        <f t="shared" si="567"/>
        <v>850.91999999995278</v>
      </c>
      <c r="J5187" s="41">
        <f t="shared" si="568"/>
        <v>902.47999999995284</v>
      </c>
      <c r="L5187" t="str">
        <f t="shared" si="569"/>
        <v>850,92</v>
      </c>
      <c r="M5187" s="41">
        <f t="shared" si="570"/>
        <v>902.47999999995284</v>
      </c>
    </row>
    <row r="5188" spans="2:13" x14ac:dyDescent="0.2">
      <c r="B5188" s="41">
        <f t="shared" ref="B5188:B5251" si="571">+J5188*12</f>
        <v>10829.879999999433</v>
      </c>
      <c r="C5188" s="41">
        <f>Motor!$E$5</f>
        <v>1900</v>
      </c>
      <c r="D5188" s="41">
        <f>Motor!$E$6</f>
        <v>0</v>
      </c>
      <c r="E5188" s="41">
        <f t="shared" si="565"/>
        <v>12729.879999999433</v>
      </c>
      <c r="F5188" s="41">
        <f t="shared" si="566"/>
        <v>1060.82</v>
      </c>
      <c r="G5188" s="41">
        <f>IF(VLOOKUP(F5188,Constantes!$D$2:$E$11,2,TRUE)=0,+F5188,VLOOKUP(F5188,Constantes!$D$2:$E$11,2,TRUE))</f>
        <v>1097</v>
      </c>
      <c r="H5188" s="41">
        <f>ROUND(+Motor!$D$15*Iteración!G5188,2)</f>
        <v>51.56</v>
      </c>
      <c r="I5188" s="48">
        <f t="shared" si="567"/>
        <v>850.92999999995277</v>
      </c>
      <c r="J5188" s="41">
        <f t="shared" si="568"/>
        <v>902.48999999995283</v>
      </c>
      <c r="L5188" t="str">
        <f t="shared" si="569"/>
        <v>850,93</v>
      </c>
      <c r="M5188" s="41">
        <f t="shared" si="570"/>
        <v>902.48999999995283</v>
      </c>
    </row>
    <row r="5189" spans="2:13" x14ac:dyDescent="0.2">
      <c r="B5189" s="41">
        <f t="shared" si="571"/>
        <v>10829.999999999434</v>
      </c>
      <c r="C5189" s="41">
        <f>Motor!$E$5</f>
        <v>1900</v>
      </c>
      <c r="D5189" s="41">
        <f>Motor!$E$6</f>
        <v>0</v>
      </c>
      <c r="E5189" s="41">
        <f t="shared" ref="E5189:E5252" si="572">SUM(B5189:D5189)</f>
        <v>12729.999999999434</v>
      </c>
      <c r="F5189" s="41">
        <f t="shared" ref="F5189:F5252" si="573">ROUND(+E5189/12,2)</f>
        <v>1060.83</v>
      </c>
      <c r="G5189" s="41">
        <f>IF(VLOOKUP(F5189,Constantes!$D$2:$E$11,2,TRUE)=0,+F5189,VLOOKUP(F5189,Constantes!$D$2:$E$11,2,TRUE))</f>
        <v>1097</v>
      </c>
      <c r="H5189" s="41">
        <f>ROUND(+Motor!$D$15*Iteración!G5189,2)</f>
        <v>51.56</v>
      </c>
      <c r="I5189" s="48">
        <f t="shared" ref="I5189:I5252" si="574">+J5189-H5189</f>
        <v>850.93999999995276</v>
      </c>
      <c r="J5189" s="41">
        <f t="shared" ref="J5189:J5252" si="575">+J5188+$J$1</f>
        <v>902.49999999995282</v>
      </c>
      <c r="L5189" t="str">
        <f t="shared" si="569"/>
        <v>850,94</v>
      </c>
      <c r="M5189" s="41">
        <f t="shared" si="570"/>
        <v>902.49999999995282</v>
      </c>
    </row>
    <row r="5190" spans="2:13" x14ac:dyDescent="0.2">
      <c r="B5190" s="41">
        <f t="shared" si="571"/>
        <v>10830.119999999433</v>
      </c>
      <c r="C5190" s="41">
        <f>Motor!$E$5</f>
        <v>1900</v>
      </c>
      <c r="D5190" s="41">
        <f>Motor!$E$6</f>
        <v>0</v>
      </c>
      <c r="E5190" s="41">
        <f t="shared" si="572"/>
        <v>12730.119999999433</v>
      </c>
      <c r="F5190" s="41">
        <f t="shared" si="573"/>
        <v>1060.8399999999999</v>
      </c>
      <c r="G5190" s="41">
        <f>IF(VLOOKUP(F5190,Constantes!$D$2:$E$11,2,TRUE)=0,+F5190,VLOOKUP(F5190,Constantes!$D$2:$E$11,2,TRUE))</f>
        <v>1097</v>
      </c>
      <c r="H5190" s="41">
        <f>ROUND(+Motor!$D$15*Iteración!G5190,2)</f>
        <v>51.56</v>
      </c>
      <c r="I5190" s="48">
        <f t="shared" si="574"/>
        <v>850.94999999995275</v>
      </c>
      <c r="J5190" s="41">
        <f t="shared" si="575"/>
        <v>902.50999999995281</v>
      </c>
      <c r="L5190" t="str">
        <f t="shared" si="569"/>
        <v>850,95</v>
      </c>
      <c r="M5190" s="41">
        <f t="shared" si="570"/>
        <v>902.50999999995281</v>
      </c>
    </row>
    <row r="5191" spans="2:13" x14ac:dyDescent="0.2">
      <c r="B5191" s="41">
        <f t="shared" si="571"/>
        <v>10830.239999999434</v>
      </c>
      <c r="C5191" s="41">
        <f>Motor!$E$5</f>
        <v>1900</v>
      </c>
      <c r="D5191" s="41">
        <f>Motor!$E$6</f>
        <v>0</v>
      </c>
      <c r="E5191" s="41">
        <f t="shared" si="572"/>
        <v>12730.239999999434</v>
      </c>
      <c r="F5191" s="41">
        <f t="shared" si="573"/>
        <v>1060.8499999999999</v>
      </c>
      <c r="G5191" s="41">
        <f>IF(VLOOKUP(F5191,Constantes!$D$2:$E$11,2,TRUE)=0,+F5191,VLOOKUP(F5191,Constantes!$D$2:$E$11,2,TRUE))</f>
        <v>1097</v>
      </c>
      <c r="H5191" s="41">
        <f>ROUND(+Motor!$D$15*Iteración!G5191,2)</f>
        <v>51.56</v>
      </c>
      <c r="I5191" s="48">
        <f t="shared" si="574"/>
        <v>850.95999999995274</v>
      </c>
      <c r="J5191" s="41">
        <f t="shared" si="575"/>
        <v>902.5199999999528</v>
      </c>
      <c r="L5191" t="str">
        <f t="shared" si="569"/>
        <v>850,96</v>
      </c>
      <c r="M5191" s="41">
        <f t="shared" si="570"/>
        <v>902.5199999999528</v>
      </c>
    </row>
    <row r="5192" spans="2:13" x14ac:dyDescent="0.2">
      <c r="B5192" s="41">
        <f t="shared" si="571"/>
        <v>10830.359999999433</v>
      </c>
      <c r="C5192" s="41">
        <f>Motor!$E$5</f>
        <v>1900</v>
      </c>
      <c r="D5192" s="41">
        <f>Motor!$E$6</f>
        <v>0</v>
      </c>
      <c r="E5192" s="41">
        <f t="shared" si="572"/>
        <v>12730.359999999433</v>
      </c>
      <c r="F5192" s="41">
        <f t="shared" si="573"/>
        <v>1060.8599999999999</v>
      </c>
      <c r="G5192" s="41">
        <f>IF(VLOOKUP(F5192,Constantes!$D$2:$E$11,2,TRUE)=0,+F5192,VLOOKUP(F5192,Constantes!$D$2:$E$11,2,TRUE))</f>
        <v>1097</v>
      </c>
      <c r="H5192" s="41">
        <f>ROUND(+Motor!$D$15*Iteración!G5192,2)</f>
        <v>51.56</v>
      </c>
      <c r="I5192" s="48">
        <f t="shared" si="574"/>
        <v>850.96999999995273</v>
      </c>
      <c r="J5192" s="41">
        <f t="shared" si="575"/>
        <v>902.52999999995279</v>
      </c>
      <c r="L5192" t="str">
        <f t="shared" si="569"/>
        <v>850,97</v>
      </c>
      <c r="M5192" s="41">
        <f t="shared" si="570"/>
        <v>902.52999999995279</v>
      </c>
    </row>
    <row r="5193" spans="2:13" x14ac:dyDescent="0.2">
      <c r="B5193" s="41">
        <f t="shared" si="571"/>
        <v>10830.479999999434</v>
      </c>
      <c r="C5193" s="41">
        <f>Motor!$E$5</f>
        <v>1900</v>
      </c>
      <c r="D5193" s="41">
        <f>Motor!$E$6</f>
        <v>0</v>
      </c>
      <c r="E5193" s="41">
        <f t="shared" si="572"/>
        <v>12730.479999999434</v>
      </c>
      <c r="F5193" s="41">
        <f t="shared" si="573"/>
        <v>1060.8699999999999</v>
      </c>
      <c r="G5193" s="41">
        <f>IF(VLOOKUP(F5193,Constantes!$D$2:$E$11,2,TRUE)=0,+F5193,VLOOKUP(F5193,Constantes!$D$2:$E$11,2,TRUE))</f>
        <v>1097</v>
      </c>
      <c r="H5193" s="41">
        <f>ROUND(+Motor!$D$15*Iteración!G5193,2)</f>
        <v>51.56</v>
      </c>
      <c r="I5193" s="48">
        <f t="shared" si="574"/>
        <v>850.97999999995272</v>
      </c>
      <c r="J5193" s="41">
        <f t="shared" si="575"/>
        <v>902.53999999995278</v>
      </c>
      <c r="L5193" t="str">
        <f t="shared" si="569"/>
        <v>850,98</v>
      </c>
      <c r="M5193" s="41">
        <f t="shared" si="570"/>
        <v>902.53999999995278</v>
      </c>
    </row>
    <row r="5194" spans="2:13" x14ac:dyDescent="0.2">
      <c r="B5194" s="41">
        <f t="shared" si="571"/>
        <v>10830.599999999433</v>
      </c>
      <c r="C5194" s="41">
        <f>Motor!$E$5</f>
        <v>1900</v>
      </c>
      <c r="D5194" s="41">
        <f>Motor!$E$6</f>
        <v>0</v>
      </c>
      <c r="E5194" s="41">
        <f t="shared" si="572"/>
        <v>12730.599999999433</v>
      </c>
      <c r="F5194" s="41">
        <f t="shared" si="573"/>
        <v>1060.8800000000001</v>
      </c>
      <c r="G5194" s="41">
        <f>IF(VLOOKUP(F5194,Constantes!$D$2:$E$11,2,TRUE)=0,+F5194,VLOOKUP(F5194,Constantes!$D$2:$E$11,2,TRUE))</f>
        <v>1097</v>
      </c>
      <c r="H5194" s="41">
        <f>ROUND(+Motor!$D$15*Iteración!G5194,2)</f>
        <v>51.56</v>
      </c>
      <c r="I5194" s="48">
        <f t="shared" si="574"/>
        <v>850.98999999995272</v>
      </c>
      <c r="J5194" s="41">
        <f t="shared" si="575"/>
        <v>902.54999999995277</v>
      </c>
      <c r="L5194" t="str">
        <f t="shared" si="569"/>
        <v>850,99</v>
      </c>
      <c r="M5194" s="41">
        <f t="shared" si="570"/>
        <v>902.54999999995277</v>
      </c>
    </row>
    <row r="5195" spans="2:13" x14ac:dyDescent="0.2">
      <c r="B5195" s="41">
        <f t="shared" si="571"/>
        <v>10830.719999999434</v>
      </c>
      <c r="C5195" s="41">
        <f>Motor!$E$5</f>
        <v>1900</v>
      </c>
      <c r="D5195" s="41">
        <f>Motor!$E$6</f>
        <v>0</v>
      </c>
      <c r="E5195" s="41">
        <f t="shared" si="572"/>
        <v>12730.719999999434</v>
      </c>
      <c r="F5195" s="41">
        <f t="shared" si="573"/>
        <v>1060.8900000000001</v>
      </c>
      <c r="G5195" s="41">
        <f>IF(VLOOKUP(F5195,Constantes!$D$2:$E$11,2,TRUE)=0,+F5195,VLOOKUP(F5195,Constantes!$D$2:$E$11,2,TRUE))</f>
        <v>1097</v>
      </c>
      <c r="H5195" s="41">
        <f>ROUND(+Motor!$D$15*Iteración!G5195,2)</f>
        <v>51.56</v>
      </c>
      <c r="I5195" s="48">
        <f t="shared" si="574"/>
        <v>850.99999999995271</v>
      </c>
      <c r="J5195" s="41">
        <f t="shared" si="575"/>
        <v>902.55999999995277</v>
      </c>
      <c r="L5195" t="str">
        <f t="shared" si="569"/>
        <v>851,00</v>
      </c>
      <c r="M5195" s="41">
        <f t="shared" si="570"/>
        <v>902.55999999995277</v>
      </c>
    </row>
    <row r="5196" spans="2:13" x14ac:dyDescent="0.2">
      <c r="B5196" s="41">
        <f t="shared" si="571"/>
        <v>10830.839999999433</v>
      </c>
      <c r="C5196" s="41">
        <f>Motor!$E$5</f>
        <v>1900</v>
      </c>
      <c r="D5196" s="41">
        <f>Motor!$E$6</f>
        <v>0</v>
      </c>
      <c r="E5196" s="41">
        <f t="shared" si="572"/>
        <v>12730.839999999433</v>
      </c>
      <c r="F5196" s="41">
        <f t="shared" si="573"/>
        <v>1060.9000000000001</v>
      </c>
      <c r="G5196" s="41">
        <f>IF(VLOOKUP(F5196,Constantes!$D$2:$E$11,2,TRUE)=0,+F5196,VLOOKUP(F5196,Constantes!$D$2:$E$11,2,TRUE))</f>
        <v>1097</v>
      </c>
      <c r="H5196" s="41">
        <f>ROUND(+Motor!$D$15*Iteración!G5196,2)</f>
        <v>51.56</v>
      </c>
      <c r="I5196" s="48">
        <f t="shared" si="574"/>
        <v>851.0099999999527</v>
      </c>
      <c r="J5196" s="41">
        <f t="shared" si="575"/>
        <v>902.56999999995276</v>
      </c>
      <c r="L5196" t="str">
        <f t="shared" si="569"/>
        <v>851,01</v>
      </c>
      <c r="M5196" s="41">
        <f t="shared" si="570"/>
        <v>902.56999999995276</v>
      </c>
    </row>
    <row r="5197" spans="2:13" x14ac:dyDescent="0.2">
      <c r="B5197" s="41">
        <f t="shared" si="571"/>
        <v>10830.959999999433</v>
      </c>
      <c r="C5197" s="41">
        <f>Motor!$E$5</f>
        <v>1900</v>
      </c>
      <c r="D5197" s="41">
        <f>Motor!$E$6</f>
        <v>0</v>
      </c>
      <c r="E5197" s="41">
        <f t="shared" si="572"/>
        <v>12730.959999999433</v>
      </c>
      <c r="F5197" s="41">
        <f t="shared" si="573"/>
        <v>1060.9100000000001</v>
      </c>
      <c r="G5197" s="41">
        <f>IF(VLOOKUP(F5197,Constantes!$D$2:$E$11,2,TRUE)=0,+F5197,VLOOKUP(F5197,Constantes!$D$2:$E$11,2,TRUE))</f>
        <v>1097</v>
      </c>
      <c r="H5197" s="41">
        <f>ROUND(+Motor!$D$15*Iteración!G5197,2)</f>
        <v>51.56</v>
      </c>
      <c r="I5197" s="48">
        <f t="shared" si="574"/>
        <v>851.01999999995269</v>
      </c>
      <c r="J5197" s="41">
        <f t="shared" si="575"/>
        <v>902.57999999995275</v>
      </c>
      <c r="L5197" t="str">
        <f t="shared" si="569"/>
        <v>851,02</v>
      </c>
      <c r="M5197" s="41">
        <f t="shared" si="570"/>
        <v>902.57999999995275</v>
      </c>
    </row>
    <row r="5198" spans="2:13" x14ac:dyDescent="0.2">
      <c r="B5198" s="41">
        <f t="shared" si="571"/>
        <v>10831.079999999432</v>
      </c>
      <c r="C5198" s="41">
        <f>Motor!$E$5</f>
        <v>1900</v>
      </c>
      <c r="D5198" s="41">
        <f>Motor!$E$6</f>
        <v>0</v>
      </c>
      <c r="E5198" s="41">
        <f t="shared" si="572"/>
        <v>12731.079999999432</v>
      </c>
      <c r="F5198" s="41">
        <f t="shared" si="573"/>
        <v>1060.92</v>
      </c>
      <c r="G5198" s="41">
        <f>IF(VLOOKUP(F5198,Constantes!$D$2:$E$11,2,TRUE)=0,+F5198,VLOOKUP(F5198,Constantes!$D$2:$E$11,2,TRUE))</f>
        <v>1097</v>
      </c>
      <c r="H5198" s="41">
        <f>ROUND(+Motor!$D$15*Iteración!G5198,2)</f>
        <v>51.56</v>
      </c>
      <c r="I5198" s="48">
        <f t="shared" si="574"/>
        <v>851.02999999995268</v>
      </c>
      <c r="J5198" s="41">
        <f t="shared" si="575"/>
        <v>902.58999999995274</v>
      </c>
      <c r="L5198" t="str">
        <f t="shared" si="569"/>
        <v>851,03</v>
      </c>
      <c r="M5198" s="41">
        <f t="shared" si="570"/>
        <v>902.58999999995274</v>
      </c>
    </row>
    <row r="5199" spans="2:13" x14ac:dyDescent="0.2">
      <c r="B5199" s="41">
        <f t="shared" si="571"/>
        <v>10831.199999999433</v>
      </c>
      <c r="C5199" s="41">
        <f>Motor!$E$5</f>
        <v>1900</v>
      </c>
      <c r="D5199" s="41">
        <f>Motor!$E$6</f>
        <v>0</v>
      </c>
      <c r="E5199" s="41">
        <f t="shared" si="572"/>
        <v>12731.199999999433</v>
      </c>
      <c r="F5199" s="41">
        <f t="shared" si="573"/>
        <v>1060.93</v>
      </c>
      <c r="G5199" s="41">
        <f>IF(VLOOKUP(F5199,Constantes!$D$2:$E$11,2,TRUE)=0,+F5199,VLOOKUP(F5199,Constantes!$D$2:$E$11,2,TRUE))</f>
        <v>1097</v>
      </c>
      <c r="H5199" s="41">
        <f>ROUND(+Motor!$D$15*Iteración!G5199,2)</f>
        <v>51.56</v>
      </c>
      <c r="I5199" s="48">
        <f t="shared" si="574"/>
        <v>851.03999999995267</v>
      </c>
      <c r="J5199" s="41">
        <f t="shared" si="575"/>
        <v>902.59999999995273</v>
      </c>
      <c r="L5199" t="str">
        <f t="shared" si="569"/>
        <v>851,04</v>
      </c>
      <c r="M5199" s="41">
        <f t="shared" si="570"/>
        <v>902.59999999995273</v>
      </c>
    </row>
    <row r="5200" spans="2:13" x14ac:dyDescent="0.2">
      <c r="B5200" s="41">
        <f t="shared" si="571"/>
        <v>10831.319999999432</v>
      </c>
      <c r="C5200" s="41">
        <f>Motor!$E$5</f>
        <v>1900</v>
      </c>
      <c r="D5200" s="41">
        <f>Motor!$E$6</f>
        <v>0</v>
      </c>
      <c r="E5200" s="41">
        <f t="shared" si="572"/>
        <v>12731.319999999432</v>
      </c>
      <c r="F5200" s="41">
        <f t="shared" si="573"/>
        <v>1060.94</v>
      </c>
      <c r="G5200" s="41">
        <f>IF(VLOOKUP(F5200,Constantes!$D$2:$E$11,2,TRUE)=0,+F5200,VLOOKUP(F5200,Constantes!$D$2:$E$11,2,TRUE))</f>
        <v>1097</v>
      </c>
      <c r="H5200" s="41">
        <f>ROUND(+Motor!$D$15*Iteración!G5200,2)</f>
        <v>51.56</v>
      </c>
      <c r="I5200" s="48">
        <f t="shared" si="574"/>
        <v>851.04999999995266</v>
      </c>
      <c r="J5200" s="41">
        <f t="shared" si="575"/>
        <v>902.60999999995272</v>
      </c>
      <c r="L5200" t="str">
        <f t="shared" si="569"/>
        <v>851,05</v>
      </c>
      <c r="M5200" s="41">
        <f t="shared" si="570"/>
        <v>902.60999999995272</v>
      </c>
    </row>
    <row r="5201" spans="2:13" x14ac:dyDescent="0.2">
      <c r="B5201" s="41">
        <f t="shared" si="571"/>
        <v>10831.439999999433</v>
      </c>
      <c r="C5201" s="41">
        <f>Motor!$E$5</f>
        <v>1900</v>
      </c>
      <c r="D5201" s="41">
        <f>Motor!$E$6</f>
        <v>0</v>
      </c>
      <c r="E5201" s="41">
        <f t="shared" si="572"/>
        <v>12731.439999999433</v>
      </c>
      <c r="F5201" s="41">
        <f t="shared" si="573"/>
        <v>1060.95</v>
      </c>
      <c r="G5201" s="41">
        <f>IF(VLOOKUP(F5201,Constantes!$D$2:$E$11,2,TRUE)=0,+F5201,VLOOKUP(F5201,Constantes!$D$2:$E$11,2,TRUE))</f>
        <v>1097</v>
      </c>
      <c r="H5201" s="41">
        <f>ROUND(+Motor!$D$15*Iteración!G5201,2)</f>
        <v>51.56</v>
      </c>
      <c r="I5201" s="48">
        <f t="shared" si="574"/>
        <v>851.05999999995265</v>
      </c>
      <c r="J5201" s="41">
        <f t="shared" si="575"/>
        <v>902.61999999995271</v>
      </c>
      <c r="L5201" t="str">
        <f t="shared" si="569"/>
        <v>851,06</v>
      </c>
      <c r="M5201" s="41">
        <f t="shared" si="570"/>
        <v>902.61999999995271</v>
      </c>
    </row>
    <row r="5202" spans="2:13" x14ac:dyDescent="0.2">
      <c r="B5202" s="41">
        <f t="shared" si="571"/>
        <v>10831.559999999432</v>
      </c>
      <c r="C5202" s="41">
        <f>Motor!$E$5</f>
        <v>1900</v>
      </c>
      <c r="D5202" s="41">
        <f>Motor!$E$6</f>
        <v>0</v>
      </c>
      <c r="E5202" s="41">
        <f t="shared" si="572"/>
        <v>12731.559999999432</v>
      </c>
      <c r="F5202" s="41">
        <f t="shared" si="573"/>
        <v>1060.96</v>
      </c>
      <c r="G5202" s="41">
        <f>IF(VLOOKUP(F5202,Constantes!$D$2:$E$11,2,TRUE)=0,+F5202,VLOOKUP(F5202,Constantes!$D$2:$E$11,2,TRUE))</f>
        <v>1097</v>
      </c>
      <c r="H5202" s="41">
        <f>ROUND(+Motor!$D$15*Iteración!G5202,2)</f>
        <v>51.56</v>
      </c>
      <c r="I5202" s="48">
        <f t="shared" si="574"/>
        <v>851.06999999995264</v>
      </c>
      <c r="J5202" s="41">
        <f t="shared" si="575"/>
        <v>902.6299999999527</v>
      </c>
      <c r="L5202" t="str">
        <f t="shared" si="569"/>
        <v>851,07</v>
      </c>
      <c r="M5202" s="41">
        <f t="shared" si="570"/>
        <v>902.6299999999527</v>
      </c>
    </row>
    <row r="5203" spans="2:13" x14ac:dyDescent="0.2">
      <c r="B5203" s="41">
        <f t="shared" si="571"/>
        <v>10831.679999999433</v>
      </c>
      <c r="C5203" s="41">
        <f>Motor!$E$5</f>
        <v>1900</v>
      </c>
      <c r="D5203" s="41">
        <f>Motor!$E$6</f>
        <v>0</v>
      </c>
      <c r="E5203" s="41">
        <f t="shared" si="572"/>
        <v>12731.679999999433</v>
      </c>
      <c r="F5203" s="41">
        <f t="shared" si="573"/>
        <v>1060.97</v>
      </c>
      <c r="G5203" s="41">
        <f>IF(VLOOKUP(F5203,Constantes!$D$2:$E$11,2,TRUE)=0,+F5203,VLOOKUP(F5203,Constantes!$D$2:$E$11,2,TRUE))</f>
        <v>1097</v>
      </c>
      <c r="H5203" s="41">
        <f>ROUND(+Motor!$D$15*Iteración!G5203,2)</f>
        <v>51.56</v>
      </c>
      <c r="I5203" s="48">
        <f t="shared" si="574"/>
        <v>851.07999999995263</v>
      </c>
      <c r="J5203" s="41">
        <f t="shared" si="575"/>
        <v>902.63999999995269</v>
      </c>
      <c r="L5203" t="str">
        <f t="shared" si="569"/>
        <v>851,08</v>
      </c>
      <c r="M5203" s="41">
        <f t="shared" si="570"/>
        <v>902.63999999995269</v>
      </c>
    </row>
    <row r="5204" spans="2:13" x14ac:dyDescent="0.2">
      <c r="B5204" s="41">
        <f t="shared" si="571"/>
        <v>10831.799999999432</v>
      </c>
      <c r="C5204" s="41">
        <f>Motor!$E$5</f>
        <v>1900</v>
      </c>
      <c r="D5204" s="41">
        <f>Motor!$E$6</f>
        <v>0</v>
      </c>
      <c r="E5204" s="41">
        <f t="shared" si="572"/>
        <v>12731.799999999432</v>
      </c>
      <c r="F5204" s="41">
        <f t="shared" si="573"/>
        <v>1060.98</v>
      </c>
      <c r="G5204" s="41">
        <f>IF(VLOOKUP(F5204,Constantes!$D$2:$E$11,2,TRUE)=0,+F5204,VLOOKUP(F5204,Constantes!$D$2:$E$11,2,TRUE))</f>
        <v>1097</v>
      </c>
      <c r="H5204" s="41">
        <f>ROUND(+Motor!$D$15*Iteración!G5204,2)</f>
        <v>51.56</v>
      </c>
      <c r="I5204" s="48">
        <f t="shared" si="574"/>
        <v>851.08999999995262</v>
      </c>
      <c r="J5204" s="41">
        <f t="shared" si="575"/>
        <v>902.64999999995268</v>
      </c>
      <c r="L5204" t="str">
        <f t="shared" si="569"/>
        <v>851,09</v>
      </c>
      <c r="M5204" s="41">
        <f t="shared" si="570"/>
        <v>902.64999999995268</v>
      </c>
    </row>
    <row r="5205" spans="2:13" x14ac:dyDescent="0.2">
      <c r="B5205" s="41">
        <f t="shared" si="571"/>
        <v>10831.919999999433</v>
      </c>
      <c r="C5205" s="41">
        <f>Motor!$E$5</f>
        <v>1900</v>
      </c>
      <c r="D5205" s="41">
        <f>Motor!$E$6</f>
        <v>0</v>
      </c>
      <c r="E5205" s="41">
        <f t="shared" si="572"/>
        <v>12731.919999999433</v>
      </c>
      <c r="F5205" s="41">
        <f t="shared" si="573"/>
        <v>1060.99</v>
      </c>
      <c r="G5205" s="41">
        <f>IF(VLOOKUP(F5205,Constantes!$D$2:$E$11,2,TRUE)=0,+F5205,VLOOKUP(F5205,Constantes!$D$2:$E$11,2,TRUE))</f>
        <v>1097</v>
      </c>
      <c r="H5205" s="41">
        <f>ROUND(+Motor!$D$15*Iteración!G5205,2)</f>
        <v>51.56</v>
      </c>
      <c r="I5205" s="48">
        <f t="shared" si="574"/>
        <v>851.09999999995262</v>
      </c>
      <c r="J5205" s="41">
        <f t="shared" si="575"/>
        <v>902.65999999995267</v>
      </c>
      <c r="L5205" t="str">
        <f t="shared" si="569"/>
        <v>851,10</v>
      </c>
      <c r="M5205" s="41">
        <f t="shared" si="570"/>
        <v>902.65999999995267</v>
      </c>
    </row>
    <row r="5206" spans="2:13" x14ac:dyDescent="0.2">
      <c r="B5206" s="41">
        <f t="shared" si="571"/>
        <v>10832.039999999432</v>
      </c>
      <c r="C5206" s="41">
        <f>Motor!$E$5</f>
        <v>1900</v>
      </c>
      <c r="D5206" s="41">
        <f>Motor!$E$6</f>
        <v>0</v>
      </c>
      <c r="E5206" s="41">
        <f t="shared" si="572"/>
        <v>12732.039999999432</v>
      </c>
      <c r="F5206" s="41">
        <f t="shared" si="573"/>
        <v>1061</v>
      </c>
      <c r="G5206" s="41">
        <f>IF(VLOOKUP(F5206,Constantes!$D$2:$E$11,2,TRUE)=0,+F5206,VLOOKUP(F5206,Constantes!$D$2:$E$11,2,TRUE))</f>
        <v>1097</v>
      </c>
      <c r="H5206" s="41">
        <f>ROUND(+Motor!$D$15*Iteración!G5206,2)</f>
        <v>51.56</v>
      </c>
      <c r="I5206" s="48">
        <f t="shared" si="574"/>
        <v>851.10999999995261</v>
      </c>
      <c r="J5206" s="41">
        <f t="shared" si="575"/>
        <v>902.66999999995267</v>
      </c>
      <c r="L5206" t="str">
        <f t="shared" si="569"/>
        <v>851,11</v>
      </c>
      <c r="M5206" s="41">
        <f t="shared" si="570"/>
        <v>902.66999999995267</v>
      </c>
    </row>
    <row r="5207" spans="2:13" x14ac:dyDescent="0.2">
      <c r="B5207" s="41">
        <f t="shared" si="571"/>
        <v>10832.159999999432</v>
      </c>
      <c r="C5207" s="41">
        <f>Motor!$E$5</f>
        <v>1900</v>
      </c>
      <c r="D5207" s="41">
        <f>Motor!$E$6</f>
        <v>0</v>
      </c>
      <c r="E5207" s="41">
        <f t="shared" si="572"/>
        <v>12732.159999999432</v>
      </c>
      <c r="F5207" s="41">
        <f t="shared" si="573"/>
        <v>1061.01</v>
      </c>
      <c r="G5207" s="41">
        <f>IF(VLOOKUP(F5207,Constantes!$D$2:$E$11,2,TRUE)=0,+F5207,VLOOKUP(F5207,Constantes!$D$2:$E$11,2,TRUE))</f>
        <v>1097</v>
      </c>
      <c r="H5207" s="41">
        <f>ROUND(+Motor!$D$15*Iteración!G5207,2)</f>
        <v>51.56</v>
      </c>
      <c r="I5207" s="48">
        <f t="shared" si="574"/>
        <v>851.1199999999526</v>
      </c>
      <c r="J5207" s="41">
        <f t="shared" si="575"/>
        <v>902.67999999995266</v>
      </c>
      <c r="L5207" t="str">
        <f t="shared" si="569"/>
        <v>851,12</v>
      </c>
      <c r="M5207" s="41">
        <f t="shared" si="570"/>
        <v>902.67999999995266</v>
      </c>
    </row>
    <row r="5208" spans="2:13" x14ac:dyDescent="0.2">
      <c r="B5208" s="41">
        <f t="shared" si="571"/>
        <v>10832.279999999431</v>
      </c>
      <c r="C5208" s="41">
        <f>Motor!$E$5</f>
        <v>1900</v>
      </c>
      <c r="D5208" s="41">
        <f>Motor!$E$6</f>
        <v>0</v>
      </c>
      <c r="E5208" s="41">
        <f t="shared" si="572"/>
        <v>12732.279999999431</v>
      </c>
      <c r="F5208" s="41">
        <f t="shared" si="573"/>
        <v>1061.02</v>
      </c>
      <c r="G5208" s="41">
        <f>IF(VLOOKUP(F5208,Constantes!$D$2:$E$11,2,TRUE)=0,+F5208,VLOOKUP(F5208,Constantes!$D$2:$E$11,2,TRUE))</f>
        <v>1097</v>
      </c>
      <c r="H5208" s="41">
        <f>ROUND(+Motor!$D$15*Iteración!G5208,2)</f>
        <v>51.56</v>
      </c>
      <c r="I5208" s="48">
        <f t="shared" si="574"/>
        <v>851.12999999995259</v>
      </c>
      <c r="J5208" s="41">
        <f t="shared" si="575"/>
        <v>902.68999999995265</v>
      </c>
      <c r="L5208" t="str">
        <f t="shared" si="569"/>
        <v>851,13</v>
      </c>
      <c r="M5208" s="41">
        <f t="shared" si="570"/>
        <v>902.68999999995265</v>
      </c>
    </row>
    <row r="5209" spans="2:13" x14ac:dyDescent="0.2">
      <c r="B5209" s="41">
        <f t="shared" si="571"/>
        <v>10832.399999999432</v>
      </c>
      <c r="C5209" s="41">
        <f>Motor!$E$5</f>
        <v>1900</v>
      </c>
      <c r="D5209" s="41">
        <f>Motor!$E$6</f>
        <v>0</v>
      </c>
      <c r="E5209" s="41">
        <f t="shared" si="572"/>
        <v>12732.399999999432</v>
      </c>
      <c r="F5209" s="41">
        <f t="shared" si="573"/>
        <v>1061.03</v>
      </c>
      <c r="G5209" s="41">
        <f>IF(VLOOKUP(F5209,Constantes!$D$2:$E$11,2,TRUE)=0,+F5209,VLOOKUP(F5209,Constantes!$D$2:$E$11,2,TRUE))</f>
        <v>1097</v>
      </c>
      <c r="H5209" s="41">
        <f>ROUND(+Motor!$D$15*Iteración!G5209,2)</f>
        <v>51.56</v>
      </c>
      <c r="I5209" s="48">
        <f t="shared" si="574"/>
        <v>851.13999999995258</v>
      </c>
      <c r="J5209" s="41">
        <f t="shared" si="575"/>
        <v>902.69999999995264</v>
      </c>
      <c r="L5209" t="str">
        <f t="shared" si="569"/>
        <v>851,14</v>
      </c>
      <c r="M5209" s="41">
        <f t="shared" si="570"/>
        <v>902.69999999995264</v>
      </c>
    </row>
    <row r="5210" spans="2:13" x14ac:dyDescent="0.2">
      <c r="B5210" s="41">
        <f t="shared" si="571"/>
        <v>10832.519999999431</v>
      </c>
      <c r="C5210" s="41">
        <f>Motor!$E$5</f>
        <v>1900</v>
      </c>
      <c r="D5210" s="41">
        <f>Motor!$E$6</f>
        <v>0</v>
      </c>
      <c r="E5210" s="41">
        <f t="shared" si="572"/>
        <v>12732.519999999431</v>
      </c>
      <c r="F5210" s="41">
        <f t="shared" si="573"/>
        <v>1061.04</v>
      </c>
      <c r="G5210" s="41">
        <f>IF(VLOOKUP(F5210,Constantes!$D$2:$E$11,2,TRUE)=0,+F5210,VLOOKUP(F5210,Constantes!$D$2:$E$11,2,TRUE))</f>
        <v>1097</v>
      </c>
      <c r="H5210" s="41">
        <f>ROUND(+Motor!$D$15*Iteración!G5210,2)</f>
        <v>51.56</v>
      </c>
      <c r="I5210" s="48">
        <f t="shared" si="574"/>
        <v>851.14999999995257</v>
      </c>
      <c r="J5210" s="41">
        <f t="shared" si="575"/>
        <v>902.70999999995263</v>
      </c>
      <c r="L5210" t="str">
        <f t="shared" si="569"/>
        <v>851,15</v>
      </c>
      <c r="M5210" s="41">
        <f t="shared" si="570"/>
        <v>902.70999999995263</v>
      </c>
    </row>
    <row r="5211" spans="2:13" x14ac:dyDescent="0.2">
      <c r="B5211" s="41">
        <f t="shared" si="571"/>
        <v>10832.639999999432</v>
      </c>
      <c r="C5211" s="41">
        <f>Motor!$E$5</f>
        <v>1900</v>
      </c>
      <c r="D5211" s="41">
        <f>Motor!$E$6</f>
        <v>0</v>
      </c>
      <c r="E5211" s="41">
        <f t="shared" si="572"/>
        <v>12732.639999999432</v>
      </c>
      <c r="F5211" s="41">
        <f t="shared" si="573"/>
        <v>1061.05</v>
      </c>
      <c r="G5211" s="41">
        <f>IF(VLOOKUP(F5211,Constantes!$D$2:$E$11,2,TRUE)=0,+F5211,VLOOKUP(F5211,Constantes!$D$2:$E$11,2,TRUE))</f>
        <v>1097</v>
      </c>
      <c r="H5211" s="41">
        <f>ROUND(+Motor!$D$15*Iteración!G5211,2)</f>
        <v>51.56</v>
      </c>
      <c r="I5211" s="48">
        <f t="shared" si="574"/>
        <v>851.15999999995256</v>
      </c>
      <c r="J5211" s="41">
        <f t="shared" si="575"/>
        <v>902.71999999995262</v>
      </c>
      <c r="L5211" t="str">
        <f t="shared" si="569"/>
        <v>851,16</v>
      </c>
      <c r="M5211" s="41">
        <f t="shared" si="570"/>
        <v>902.71999999995262</v>
      </c>
    </row>
    <row r="5212" spans="2:13" x14ac:dyDescent="0.2">
      <c r="B5212" s="41">
        <f t="shared" si="571"/>
        <v>10832.759999999431</v>
      </c>
      <c r="C5212" s="41">
        <f>Motor!$E$5</f>
        <v>1900</v>
      </c>
      <c r="D5212" s="41">
        <f>Motor!$E$6</f>
        <v>0</v>
      </c>
      <c r="E5212" s="41">
        <f t="shared" si="572"/>
        <v>12732.759999999431</v>
      </c>
      <c r="F5212" s="41">
        <f t="shared" si="573"/>
        <v>1061.06</v>
      </c>
      <c r="G5212" s="41">
        <f>IF(VLOOKUP(F5212,Constantes!$D$2:$E$11,2,TRUE)=0,+F5212,VLOOKUP(F5212,Constantes!$D$2:$E$11,2,TRUE))</f>
        <v>1097</v>
      </c>
      <c r="H5212" s="41">
        <f>ROUND(+Motor!$D$15*Iteración!G5212,2)</f>
        <v>51.56</v>
      </c>
      <c r="I5212" s="48">
        <f t="shared" si="574"/>
        <v>851.16999999995255</v>
      </c>
      <c r="J5212" s="41">
        <f t="shared" si="575"/>
        <v>902.72999999995261</v>
      </c>
      <c r="L5212" t="str">
        <f t="shared" si="569"/>
        <v>851,17</v>
      </c>
      <c r="M5212" s="41">
        <f t="shared" si="570"/>
        <v>902.72999999995261</v>
      </c>
    </row>
    <row r="5213" spans="2:13" x14ac:dyDescent="0.2">
      <c r="B5213" s="41">
        <f t="shared" si="571"/>
        <v>10832.879999999432</v>
      </c>
      <c r="C5213" s="41">
        <f>Motor!$E$5</f>
        <v>1900</v>
      </c>
      <c r="D5213" s="41">
        <f>Motor!$E$6</f>
        <v>0</v>
      </c>
      <c r="E5213" s="41">
        <f t="shared" si="572"/>
        <v>12732.879999999432</v>
      </c>
      <c r="F5213" s="41">
        <f t="shared" si="573"/>
        <v>1061.07</v>
      </c>
      <c r="G5213" s="41">
        <f>IF(VLOOKUP(F5213,Constantes!$D$2:$E$11,2,TRUE)=0,+F5213,VLOOKUP(F5213,Constantes!$D$2:$E$11,2,TRUE))</f>
        <v>1097</v>
      </c>
      <c r="H5213" s="41">
        <f>ROUND(+Motor!$D$15*Iteración!G5213,2)</f>
        <v>51.56</v>
      </c>
      <c r="I5213" s="48">
        <f t="shared" si="574"/>
        <v>851.17999999995254</v>
      </c>
      <c r="J5213" s="41">
        <f t="shared" si="575"/>
        <v>902.7399999999526</v>
      </c>
      <c r="L5213" t="str">
        <f t="shared" ref="L5213:L5276" si="576">TEXT(I5213,"0,00")</f>
        <v>851,18</v>
      </c>
      <c r="M5213" s="41">
        <f t="shared" ref="M5213:M5276" si="577">+J5213</f>
        <v>902.7399999999526</v>
      </c>
    </row>
    <row r="5214" spans="2:13" x14ac:dyDescent="0.2">
      <c r="B5214" s="41">
        <f t="shared" si="571"/>
        <v>10832.999999999431</v>
      </c>
      <c r="C5214" s="41">
        <f>Motor!$E$5</f>
        <v>1900</v>
      </c>
      <c r="D5214" s="41">
        <f>Motor!$E$6</f>
        <v>0</v>
      </c>
      <c r="E5214" s="41">
        <f t="shared" si="572"/>
        <v>12732.999999999431</v>
      </c>
      <c r="F5214" s="41">
        <f t="shared" si="573"/>
        <v>1061.08</v>
      </c>
      <c r="G5214" s="41">
        <f>IF(VLOOKUP(F5214,Constantes!$D$2:$E$11,2,TRUE)=0,+F5214,VLOOKUP(F5214,Constantes!$D$2:$E$11,2,TRUE))</f>
        <v>1097</v>
      </c>
      <c r="H5214" s="41">
        <f>ROUND(+Motor!$D$15*Iteración!G5214,2)</f>
        <v>51.56</v>
      </c>
      <c r="I5214" s="48">
        <f t="shared" si="574"/>
        <v>851.18999999995253</v>
      </c>
      <c r="J5214" s="41">
        <f t="shared" si="575"/>
        <v>902.74999999995259</v>
      </c>
      <c r="L5214" t="str">
        <f t="shared" si="576"/>
        <v>851,19</v>
      </c>
      <c r="M5214" s="41">
        <f t="shared" si="577"/>
        <v>902.74999999995259</v>
      </c>
    </row>
    <row r="5215" spans="2:13" x14ac:dyDescent="0.2">
      <c r="B5215" s="41">
        <f t="shared" si="571"/>
        <v>10833.119999999431</v>
      </c>
      <c r="C5215" s="41">
        <f>Motor!$E$5</f>
        <v>1900</v>
      </c>
      <c r="D5215" s="41">
        <f>Motor!$E$6</f>
        <v>0</v>
      </c>
      <c r="E5215" s="41">
        <f t="shared" si="572"/>
        <v>12733.119999999431</v>
      </c>
      <c r="F5215" s="41">
        <f t="shared" si="573"/>
        <v>1061.0899999999999</v>
      </c>
      <c r="G5215" s="41">
        <f>IF(VLOOKUP(F5215,Constantes!$D$2:$E$11,2,TRUE)=0,+F5215,VLOOKUP(F5215,Constantes!$D$2:$E$11,2,TRUE))</f>
        <v>1097</v>
      </c>
      <c r="H5215" s="41">
        <f>ROUND(+Motor!$D$15*Iteración!G5215,2)</f>
        <v>51.56</v>
      </c>
      <c r="I5215" s="48">
        <f t="shared" si="574"/>
        <v>851.19999999995252</v>
      </c>
      <c r="J5215" s="41">
        <f t="shared" si="575"/>
        <v>902.75999999995258</v>
      </c>
      <c r="L5215" t="str">
        <f t="shared" si="576"/>
        <v>851,20</v>
      </c>
      <c r="M5215" s="41">
        <f t="shared" si="577"/>
        <v>902.75999999995258</v>
      </c>
    </row>
    <row r="5216" spans="2:13" x14ac:dyDescent="0.2">
      <c r="B5216" s="41">
        <f t="shared" si="571"/>
        <v>10833.23999999943</v>
      </c>
      <c r="C5216" s="41">
        <f>Motor!$E$5</f>
        <v>1900</v>
      </c>
      <c r="D5216" s="41">
        <f>Motor!$E$6</f>
        <v>0</v>
      </c>
      <c r="E5216" s="41">
        <f t="shared" si="572"/>
        <v>12733.23999999943</v>
      </c>
      <c r="F5216" s="41">
        <f t="shared" si="573"/>
        <v>1061.0999999999999</v>
      </c>
      <c r="G5216" s="41">
        <f>IF(VLOOKUP(F5216,Constantes!$D$2:$E$11,2,TRUE)=0,+F5216,VLOOKUP(F5216,Constantes!$D$2:$E$11,2,TRUE))</f>
        <v>1097</v>
      </c>
      <c r="H5216" s="41">
        <f>ROUND(+Motor!$D$15*Iteración!G5216,2)</f>
        <v>51.56</v>
      </c>
      <c r="I5216" s="48">
        <f t="shared" si="574"/>
        <v>851.20999999995252</v>
      </c>
      <c r="J5216" s="41">
        <f t="shared" si="575"/>
        <v>902.76999999995257</v>
      </c>
      <c r="L5216" t="str">
        <f t="shared" si="576"/>
        <v>851,21</v>
      </c>
      <c r="M5216" s="41">
        <f t="shared" si="577"/>
        <v>902.76999999995257</v>
      </c>
    </row>
    <row r="5217" spans="2:13" x14ac:dyDescent="0.2">
      <c r="B5217" s="41">
        <f t="shared" si="571"/>
        <v>10833.359999999431</v>
      </c>
      <c r="C5217" s="41">
        <f>Motor!$E$5</f>
        <v>1900</v>
      </c>
      <c r="D5217" s="41">
        <f>Motor!$E$6</f>
        <v>0</v>
      </c>
      <c r="E5217" s="41">
        <f t="shared" si="572"/>
        <v>12733.359999999431</v>
      </c>
      <c r="F5217" s="41">
        <f t="shared" si="573"/>
        <v>1061.1099999999999</v>
      </c>
      <c r="G5217" s="41">
        <f>IF(VLOOKUP(F5217,Constantes!$D$2:$E$11,2,TRUE)=0,+F5217,VLOOKUP(F5217,Constantes!$D$2:$E$11,2,TRUE))</f>
        <v>1097</v>
      </c>
      <c r="H5217" s="41">
        <f>ROUND(+Motor!$D$15*Iteración!G5217,2)</f>
        <v>51.56</v>
      </c>
      <c r="I5217" s="48">
        <f t="shared" si="574"/>
        <v>851.21999999995251</v>
      </c>
      <c r="J5217" s="41">
        <f t="shared" si="575"/>
        <v>902.77999999995257</v>
      </c>
      <c r="L5217" t="str">
        <f t="shared" si="576"/>
        <v>851,22</v>
      </c>
      <c r="M5217" s="41">
        <f t="shared" si="577"/>
        <v>902.77999999995257</v>
      </c>
    </row>
    <row r="5218" spans="2:13" x14ac:dyDescent="0.2">
      <c r="B5218" s="41">
        <f t="shared" si="571"/>
        <v>10833.47999999943</v>
      </c>
      <c r="C5218" s="41">
        <f>Motor!$E$5</f>
        <v>1900</v>
      </c>
      <c r="D5218" s="41">
        <f>Motor!$E$6</f>
        <v>0</v>
      </c>
      <c r="E5218" s="41">
        <f t="shared" si="572"/>
        <v>12733.47999999943</v>
      </c>
      <c r="F5218" s="41">
        <f t="shared" si="573"/>
        <v>1061.1199999999999</v>
      </c>
      <c r="G5218" s="41">
        <f>IF(VLOOKUP(F5218,Constantes!$D$2:$E$11,2,TRUE)=0,+F5218,VLOOKUP(F5218,Constantes!$D$2:$E$11,2,TRUE))</f>
        <v>1097</v>
      </c>
      <c r="H5218" s="41">
        <f>ROUND(+Motor!$D$15*Iteración!G5218,2)</f>
        <v>51.56</v>
      </c>
      <c r="I5218" s="48">
        <f t="shared" si="574"/>
        <v>851.2299999999525</v>
      </c>
      <c r="J5218" s="41">
        <f t="shared" si="575"/>
        <v>902.78999999995256</v>
      </c>
      <c r="L5218" t="str">
        <f t="shared" si="576"/>
        <v>851,23</v>
      </c>
      <c r="M5218" s="41">
        <f t="shared" si="577"/>
        <v>902.78999999995256</v>
      </c>
    </row>
    <row r="5219" spans="2:13" x14ac:dyDescent="0.2">
      <c r="B5219" s="41">
        <f t="shared" si="571"/>
        <v>10833.599999999431</v>
      </c>
      <c r="C5219" s="41">
        <f>Motor!$E$5</f>
        <v>1900</v>
      </c>
      <c r="D5219" s="41">
        <f>Motor!$E$6</f>
        <v>0</v>
      </c>
      <c r="E5219" s="41">
        <f t="shared" si="572"/>
        <v>12733.599999999431</v>
      </c>
      <c r="F5219" s="41">
        <f t="shared" si="573"/>
        <v>1061.1300000000001</v>
      </c>
      <c r="G5219" s="41">
        <f>IF(VLOOKUP(F5219,Constantes!$D$2:$E$11,2,TRUE)=0,+F5219,VLOOKUP(F5219,Constantes!$D$2:$E$11,2,TRUE))</f>
        <v>1097</v>
      </c>
      <c r="H5219" s="41">
        <f>ROUND(+Motor!$D$15*Iteración!G5219,2)</f>
        <v>51.56</v>
      </c>
      <c r="I5219" s="48">
        <f t="shared" si="574"/>
        <v>851.23999999995249</v>
      </c>
      <c r="J5219" s="41">
        <f t="shared" si="575"/>
        <v>902.79999999995255</v>
      </c>
      <c r="L5219" t="str">
        <f t="shared" si="576"/>
        <v>851,24</v>
      </c>
      <c r="M5219" s="41">
        <f t="shared" si="577"/>
        <v>902.79999999995255</v>
      </c>
    </row>
    <row r="5220" spans="2:13" x14ac:dyDescent="0.2">
      <c r="B5220" s="41">
        <f t="shared" si="571"/>
        <v>10833.71999999943</v>
      </c>
      <c r="C5220" s="41">
        <f>Motor!$E$5</f>
        <v>1900</v>
      </c>
      <c r="D5220" s="41">
        <f>Motor!$E$6</f>
        <v>0</v>
      </c>
      <c r="E5220" s="41">
        <f t="shared" si="572"/>
        <v>12733.71999999943</v>
      </c>
      <c r="F5220" s="41">
        <f t="shared" si="573"/>
        <v>1061.1400000000001</v>
      </c>
      <c r="G5220" s="41">
        <f>IF(VLOOKUP(F5220,Constantes!$D$2:$E$11,2,TRUE)=0,+F5220,VLOOKUP(F5220,Constantes!$D$2:$E$11,2,TRUE))</f>
        <v>1097</v>
      </c>
      <c r="H5220" s="41">
        <f>ROUND(+Motor!$D$15*Iteración!G5220,2)</f>
        <v>51.56</v>
      </c>
      <c r="I5220" s="48">
        <f t="shared" si="574"/>
        <v>851.24999999995248</v>
      </c>
      <c r="J5220" s="41">
        <f t="shared" si="575"/>
        <v>902.80999999995254</v>
      </c>
      <c r="L5220" t="str">
        <f t="shared" si="576"/>
        <v>851,25</v>
      </c>
      <c r="M5220" s="41">
        <f t="shared" si="577"/>
        <v>902.80999999995254</v>
      </c>
    </row>
    <row r="5221" spans="2:13" x14ac:dyDescent="0.2">
      <c r="B5221" s="41">
        <f t="shared" si="571"/>
        <v>10833.839999999431</v>
      </c>
      <c r="C5221" s="41">
        <f>Motor!$E$5</f>
        <v>1900</v>
      </c>
      <c r="D5221" s="41">
        <f>Motor!$E$6</f>
        <v>0</v>
      </c>
      <c r="E5221" s="41">
        <f t="shared" si="572"/>
        <v>12733.839999999431</v>
      </c>
      <c r="F5221" s="41">
        <f t="shared" si="573"/>
        <v>1061.1500000000001</v>
      </c>
      <c r="G5221" s="41">
        <f>IF(VLOOKUP(F5221,Constantes!$D$2:$E$11,2,TRUE)=0,+F5221,VLOOKUP(F5221,Constantes!$D$2:$E$11,2,TRUE))</f>
        <v>1097</v>
      </c>
      <c r="H5221" s="41">
        <f>ROUND(+Motor!$D$15*Iteración!G5221,2)</f>
        <v>51.56</v>
      </c>
      <c r="I5221" s="48">
        <f t="shared" si="574"/>
        <v>851.25999999995247</v>
      </c>
      <c r="J5221" s="41">
        <f t="shared" si="575"/>
        <v>902.81999999995253</v>
      </c>
      <c r="L5221" t="str">
        <f t="shared" si="576"/>
        <v>851,26</v>
      </c>
      <c r="M5221" s="41">
        <f t="shared" si="577"/>
        <v>902.81999999995253</v>
      </c>
    </row>
    <row r="5222" spans="2:13" x14ac:dyDescent="0.2">
      <c r="B5222" s="41">
        <f t="shared" si="571"/>
        <v>10833.95999999943</v>
      </c>
      <c r="C5222" s="41">
        <f>Motor!$E$5</f>
        <v>1900</v>
      </c>
      <c r="D5222" s="41">
        <f>Motor!$E$6</f>
        <v>0</v>
      </c>
      <c r="E5222" s="41">
        <f t="shared" si="572"/>
        <v>12733.95999999943</v>
      </c>
      <c r="F5222" s="41">
        <f t="shared" si="573"/>
        <v>1061.1600000000001</v>
      </c>
      <c r="G5222" s="41">
        <f>IF(VLOOKUP(F5222,Constantes!$D$2:$E$11,2,TRUE)=0,+F5222,VLOOKUP(F5222,Constantes!$D$2:$E$11,2,TRUE))</f>
        <v>1097</v>
      </c>
      <c r="H5222" s="41">
        <f>ROUND(+Motor!$D$15*Iteración!G5222,2)</f>
        <v>51.56</v>
      </c>
      <c r="I5222" s="48">
        <f t="shared" si="574"/>
        <v>851.26999999995246</v>
      </c>
      <c r="J5222" s="41">
        <f t="shared" si="575"/>
        <v>902.82999999995252</v>
      </c>
      <c r="L5222" t="str">
        <f t="shared" si="576"/>
        <v>851,27</v>
      </c>
      <c r="M5222" s="41">
        <f t="shared" si="577"/>
        <v>902.82999999995252</v>
      </c>
    </row>
    <row r="5223" spans="2:13" x14ac:dyDescent="0.2">
      <c r="B5223" s="41">
        <f t="shared" si="571"/>
        <v>10834.079999999431</v>
      </c>
      <c r="C5223" s="41">
        <f>Motor!$E$5</f>
        <v>1900</v>
      </c>
      <c r="D5223" s="41">
        <f>Motor!$E$6</f>
        <v>0</v>
      </c>
      <c r="E5223" s="41">
        <f t="shared" si="572"/>
        <v>12734.079999999431</v>
      </c>
      <c r="F5223" s="41">
        <f t="shared" si="573"/>
        <v>1061.17</v>
      </c>
      <c r="G5223" s="41">
        <f>IF(VLOOKUP(F5223,Constantes!$D$2:$E$11,2,TRUE)=0,+F5223,VLOOKUP(F5223,Constantes!$D$2:$E$11,2,TRUE))</f>
        <v>1097</v>
      </c>
      <c r="H5223" s="41">
        <f>ROUND(+Motor!$D$15*Iteración!G5223,2)</f>
        <v>51.56</v>
      </c>
      <c r="I5223" s="48">
        <f t="shared" si="574"/>
        <v>851.27999999995245</v>
      </c>
      <c r="J5223" s="41">
        <f t="shared" si="575"/>
        <v>902.83999999995251</v>
      </c>
      <c r="L5223" t="str">
        <f t="shared" si="576"/>
        <v>851,28</v>
      </c>
      <c r="M5223" s="41">
        <f t="shared" si="577"/>
        <v>902.83999999995251</v>
      </c>
    </row>
    <row r="5224" spans="2:13" x14ac:dyDescent="0.2">
      <c r="B5224" s="41">
        <f t="shared" si="571"/>
        <v>10834.19999999943</v>
      </c>
      <c r="C5224" s="41">
        <f>Motor!$E$5</f>
        <v>1900</v>
      </c>
      <c r="D5224" s="41">
        <f>Motor!$E$6</f>
        <v>0</v>
      </c>
      <c r="E5224" s="41">
        <f t="shared" si="572"/>
        <v>12734.19999999943</v>
      </c>
      <c r="F5224" s="41">
        <f t="shared" si="573"/>
        <v>1061.18</v>
      </c>
      <c r="G5224" s="41">
        <f>IF(VLOOKUP(F5224,Constantes!$D$2:$E$11,2,TRUE)=0,+F5224,VLOOKUP(F5224,Constantes!$D$2:$E$11,2,TRUE))</f>
        <v>1097</v>
      </c>
      <c r="H5224" s="41">
        <f>ROUND(+Motor!$D$15*Iteración!G5224,2)</f>
        <v>51.56</v>
      </c>
      <c r="I5224" s="48">
        <f t="shared" si="574"/>
        <v>851.28999999995244</v>
      </c>
      <c r="J5224" s="41">
        <f t="shared" si="575"/>
        <v>902.8499999999525</v>
      </c>
      <c r="L5224" t="str">
        <f t="shared" si="576"/>
        <v>851,29</v>
      </c>
      <c r="M5224" s="41">
        <f t="shared" si="577"/>
        <v>902.8499999999525</v>
      </c>
    </row>
    <row r="5225" spans="2:13" x14ac:dyDescent="0.2">
      <c r="B5225" s="41">
        <f t="shared" si="571"/>
        <v>10834.31999999943</v>
      </c>
      <c r="C5225" s="41">
        <f>Motor!$E$5</f>
        <v>1900</v>
      </c>
      <c r="D5225" s="41">
        <f>Motor!$E$6</f>
        <v>0</v>
      </c>
      <c r="E5225" s="41">
        <f t="shared" si="572"/>
        <v>12734.31999999943</v>
      </c>
      <c r="F5225" s="41">
        <f t="shared" si="573"/>
        <v>1061.19</v>
      </c>
      <c r="G5225" s="41">
        <f>IF(VLOOKUP(F5225,Constantes!$D$2:$E$11,2,TRUE)=0,+F5225,VLOOKUP(F5225,Constantes!$D$2:$E$11,2,TRUE))</f>
        <v>1097</v>
      </c>
      <c r="H5225" s="41">
        <f>ROUND(+Motor!$D$15*Iteración!G5225,2)</f>
        <v>51.56</v>
      </c>
      <c r="I5225" s="48">
        <f t="shared" si="574"/>
        <v>851.29999999995243</v>
      </c>
      <c r="J5225" s="41">
        <f t="shared" si="575"/>
        <v>902.85999999995249</v>
      </c>
      <c r="L5225" t="str">
        <f t="shared" si="576"/>
        <v>851,30</v>
      </c>
      <c r="M5225" s="41">
        <f t="shared" si="577"/>
        <v>902.85999999995249</v>
      </c>
    </row>
    <row r="5226" spans="2:13" x14ac:dyDescent="0.2">
      <c r="B5226" s="41">
        <f t="shared" si="571"/>
        <v>10834.439999999429</v>
      </c>
      <c r="C5226" s="41">
        <f>Motor!$E$5</f>
        <v>1900</v>
      </c>
      <c r="D5226" s="41">
        <f>Motor!$E$6</f>
        <v>0</v>
      </c>
      <c r="E5226" s="41">
        <f t="shared" si="572"/>
        <v>12734.439999999429</v>
      </c>
      <c r="F5226" s="41">
        <f t="shared" si="573"/>
        <v>1061.2</v>
      </c>
      <c r="G5226" s="41">
        <f>IF(VLOOKUP(F5226,Constantes!$D$2:$E$11,2,TRUE)=0,+F5226,VLOOKUP(F5226,Constantes!$D$2:$E$11,2,TRUE))</f>
        <v>1097</v>
      </c>
      <c r="H5226" s="41">
        <f>ROUND(+Motor!$D$15*Iteración!G5226,2)</f>
        <v>51.56</v>
      </c>
      <c r="I5226" s="48">
        <f t="shared" si="574"/>
        <v>851.30999999995242</v>
      </c>
      <c r="J5226" s="41">
        <f t="shared" si="575"/>
        <v>902.86999999995248</v>
      </c>
      <c r="L5226" t="str">
        <f t="shared" si="576"/>
        <v>851,31</v>
      </c>
      <c r="M5226" s="41">
        <f t="shared" si="577"/>
        <v>902.86999999995248</v>
      </c>
    </row>
    <row r="5227" spans="2:13" x14ac:dyDescent="0.2">
      <c r="B5227" s="41">
        <f t="shared" si="571"/>
        <v>10834.55999999943</v>
      </c>
      <c r="C5227" s="41">
        <f>Motor!$E$5</f>
        <v>1900</v>
      </c>
      <c r="D5227" s="41">
        <f>Motor!$E$6</f>
        <v>0</v>
      </c>
      <c r="E5227" s="41">
        <f t="shared" si="572"/>
        <v>12734.55999999943</v>
      </c>
      <c r="F5227" s="41">
        <f t="shared" si="573"/>
        <v>1061.21</v>
      </c>
      <c r="G5227" s="41">
        <f>IF(VLOOKUP(F5227,Constantes!$D$2:$E$11,2,TRUE)=0,+F5227,VLOOKUP(F5227,Constantes!$D$2:$E$11,2,TRUE))</f>
        <v>1097</v>
      </c>
      <c r="H5227" s="41">
        <f>ROUND(+Motor!$D$15*Iteración!G5227,2)</f>
        <v>51.56</v>
      </c>
      <c r="I5227" s="48">
        <f t="shared" si="574"/>
        <v>851.31999999995242</v>
      </c>
      <c r="J5227" s="41">
        <f t="shared" si="575"/>
        <v>902.87999999995247</v>
      </c>
      <c r="L5227" t="str">
        <f t="shared" si="576"/>
        <v>851,32</v>
      </c>
      <c r="M5227" s="41">
        <f t="shared" si="577"/>
        <v>902.87999999995247</v>
      </c>
    </row>
    <row r="5228" spans="2:13" x14ac:dyDescent="0.2">
      <c r="B5228" s="41">
        <f t="shared" si="571"/>
        <v>10834.679999999429</v>
      </c>
      <c r="C5228" s="41">
        <f>Motor!$E$5</f>
        <v>1900</v>
      </c>
      <c r="D5228" s="41">
        <f>Motor!$E$6</f>
        <v>0</v>
      </c>
      <c r="E5228" s="41">
        <f t="shared" si="572"/>
        <v>12734.679999999429</v>
      </c>
      <c r="F5228" s="41">
        <f t="shared" si="573"/>
        <v>1061.22</v>
      </c>
      <c r="G5228" s="41">
        <f>IF(VLOOKUP(F5228,Constantes!$D$2:$E$11,2,TRUE)=0,+F5228,VLOOKUP(F5228,Constantes!$D$2:$E$11,2,TRUE))</f>
        <v>1097</v>
      </c>
      <c r="H5228" s="41">
        <f>ROUND(+Motor!$D$15*Iteración!G5228,2)</f>
        <v>51.56</v>
      </c>
      <c r="I5228" s="48">
        <f t="shared" si="574"/>
        <v>851.32999999995241</v>
      </c>
      <c r="J5228" s="41">
        <f t="shared" si="575"/>
        <v>902.88999999995247</v>
      </c>
      <c r="L5228" t="str">
        <f t="shared" si="576"/>
        <v>851,33</v>
      </c>
      <c r="M5228" s="41">
        <f t="shared" si="577"/>
        <v>902.88999999995247</v>
      </c>
    </row>
    <row r="5229" spans="2:13" x14ac:dyDescent="0.2">
      <c r="B5229" s="41">
        <f t="shared" si="571"/>
        <v>10834.79999999943</v>
      </c>
      <c r="C5229" s="41">
        <f>Motor!$E$5</f>
        <v>1900</v>
      </c>
      <c r="D5229" s="41">
        <f>Motor!$E$6</f>
        <v>0</v>
      </c>
      <c r="E5229" s="41">
        <f t="shared" si="572"/>
        <v>12734.79999999943</v>
      </c>
      <c r="F5229" s="41">
        <f t="shared" si="573"/>
        <v>1061.23</v>
      </c>
      <c r="G5229" s="41">
        <f>IF(VLOOKUP(F5229,Constantes!$D$2:$E$11,2,TRUE)=0,+F5229,VLOOKUP(F5229,Constantes!$D$2:$E$11,2,TRUE))</f>
        <v>1097</v>
      </c>
      <c r="H5229" s="41">
        <f>ROUND(+Motor!$D$15*Iteración!G5229,2)</f>
        <v>51.56</v>
      </c>
      <c r="I5229" s="48">
        <f t="shared" si="574"/>
        <v>851.3399999999524</v>
      </c>
      <c r="J5229" s="41">
        <f t="shared" si="575"/>
        <v>902.89999999995246</v>
      </c>
      <c r="L5229" t="str">
        <f t="shared" si="576"/>
        <v>851,34</v>
      </c>
      <c r="M5229" s="41">
        <f t="shared" si="577"/>
        <v>902.89999999995246</v>
      </c>
    </row>
    <row r="5230" spans="2:13" x14ac:dyDescent="0.2">
      <c r="B5230" s="41">
        <f t="shared" si="571"/>
        <v>10834.919999999429</v>
      </c>
      <c r="C5230" s="41">
        <f>Motor!$E$5</f>
        <v>1900</v>
      </c>
      <c r="D5230" s="41">
        <f>Motor!$E$6</f>
        <v>0</v>
      </c>
      <c r="E5230" s="41">
        <f t="shared" si="572"/>
        <v>12734.919999999429</v>
      </c>
      <c r="F5230" s="41">
        <f t="shared" si="573"/>
        <v>1061.24</v>
      </c>
      <c r="G5230" s="41">
        <f>IF(VLOOKUP(F5230,Constantes!$D$2:$E$11,2,TRUE)=0,+F5230,VLOOKUP(F5230,Constantes!$D$2:$E$11,2,TRUE))</f>
        <v>1097</v>
      </c>
      <c r="H5230" s="41">
        <f>ROUND(+Motor!$D$15*Iteración!G5230,2)</f>
        <v>51.56</v>
      </c>
      <c r="I5230" s="48">
        <f t="shared" si="574"/>
        <v>851.34999999995239</v>
      </c>
      <c r="J5230" s="41">
        <f t="shared" si="575"/>
        <v>902.90999999995245</v>
      </c>
      <c r="L5230" t="str">
        <f t="shared" si="576"/>
        <v>851,35</v>
      </c>
      <c r="M5230" s="41">
        <f t="shared" si="577"/>
        <v>902.90999999995245</v>
      </c>
    </row>
    <row r="5231" spans="2:13" x14ac:dyDescent="0.2">
      <c r="B5231" s="41">
        <f t="shared" si="571"/>
        <v>10835.03999999943</v>
      </c>
      <c r="C5231" s="41">
        <f>Motor!$E$5</f>
        <v>1900</v>
      </c>
      <c r="D5231" s="41">
        <f>Motor!$E$6</f>
        <v>0</v>
      </c>
      <c r="E5231" s="41">
        <f t="shared" si="572"/>
        <v>12735.03999999943</v>
      </c>
      <c r="F5231" s="41">
        <f t="shared" si="573"/>
        <v>1061.25</v>
      </c>
      <c r="G5231" s="41">
        <f>IF(VLOOKUP(F5231,Constantes!$D$2:$E$11,2,TRUE)=0,+F5231,VLOOKUP(F5231,Constantes!$D$2:$E$11,2,TRUE))</f>
        <v>1097</v>
      </c>
      <c r="H5231" s="41">
        <f>ROUND(+Motor!$D$15*Iteración!G5231,2)</f>
        <v>51.56</v>
      </c>
      <c r="I5231" s="48">
        <f t="shared" si="574"/>
        <v>851.35999999995238</v>
      </c>
      <c r="J5231" s="41">
        <f t="shared" si="575"/>
        <v>902.91999999995244</v>
      </c>
      <c r="L5231" t="str">
        <f t="shared" si="576"/>
        <v>851,36</v>
      </c>
      <c r="M5231" s="41">
        <f t="shared" si="577"/>
        <v>902.91999999995244</v>
      </c>
    </row>
    <row r="5232" spans="2:13" x14ac:dyDescent="0.2">
      <c r="B5232" s="41">
        <f t="shared" si="571"/>
        <v>10835.159999999429</v>
      </c>
      <c r="C5232" s="41">
        <f>Motor!$E$5</f>
        <v>1900</v>
      </c>
      <c r="D5232" s="41">
        <f>Motor!$E$6</f>
        <v>0</v>
      </c>
      <c r="E5232" s="41">
        <f t="shared" si="572"/>
        <v>12735.159999999429</v>
      </c>
      <c r="F5232" s="41">
        <f t="shared" si="573"/>
        <v>1061.26</v>
      </c>
      <c r="G5232" s="41">
        <f>IF(VLOOKUP(F5232,Constantes!$D$2:$E$11,2,TRUE)=0,+F5232,VLOOKUP(F5232,Constantes!$D$2:$E$11,2,TRUE))</f>
        <v>1097</v>
      </c>
      <c r="H5232" s="41">
        <f>ROUND(+Motor!$D$15*Iteración!G5232,2)</f>
        <v>51.56</v>
      </c>
      <c r="I5232" s="48">
        <f t="shared" si="574"/>
        <v>851.36999999995237</v>
      </c>
      <c r="J5232" s="41">
        <f t="shared" si="575"/>
        <v>902.92999999995243</v>
      </c>
      <c r="L5232" t="str">
        <f t="shared" si="576"/>
        <v>851,37</v>
      </c>
      <c r="M5232" s="41">
        <f t="shared" si="577"/>
        <v>902.92999999995243</v>
      </c>
    </row>
    <row r="5233" spans="2:13" x14ac:dyDescent="0.2">
      <c r="B5233" s="41">
        <f t="shared" si="571"/>
        <v>10835.279999999429</v>
      </c>
      <c r="C5233" s="41">
        <f>Motor!$E$5</f>
        <v>1900</v>
      </c>
      <c r="D5233" s="41">
        <f>Motor!$E$6</f>
        <v>0</v>
      </c>
      <c r="E5233" s="41">
        <f t="shared" si="572"/>
        <v>12735.279999999429</v>
      </c>
      <c r="F5233" s="41">
        <f t="shared" si="573"/>
        <v>1061.27</v>
      </c>
      <c r="G5233" s="41">
        <f>IF(VLOOKUP(F5233,Constantes!$D$2:$E$11,2,TRUE)=0,+F5233,VLOOKUP(F5233,Constantes!$D$2:$E$11,2,TRUE))</f>
        <v>1097</v>
      </c>
      <c r="H5233" s="41">
        <f>ROUND(+Motor!$D$15*Iteración!G5233,2)</f>
        <v>51.56</v>
      </c>
      <c r="I5233" s="48">
        <f t="shared" si="574"/>
        <v>851.37999999995236</v>
      </c>
      <c r="J5233" s="41">
        <f t="shared" si="575"/>
        <v>902.93999999995242</v>
      </c>
      <c r="L5233" t="str">
        <f t="shared" si="576"/>
        <v>851,38</v>
      </c>
      <c r="M5233" s="41">
        <f t="shared" si="577"/>
        <v>902.93999999995242</v>
      </c>
    </row>
    <row r="5234" spans="2:13" x14ac:dyDescent="0.2">
      <c r="B5234" s="41">
        <f t="shared" si="571"/>
        <v>10835.399999999428</v>
      </c>
      <c r="C5234" s="41">
        <f>Motor!$E$5</f>
        <v>1900</v>
      </c>
      <c r="D5234" s="41">
        <f>Motor!$E$6</f>
        <v>0</v>
      </c>
      <c r="E5234" s="41">
        <f t="shared" si="572"/>
        <v>12735.399999999428</v>
      </c>
      <c r="F5234" s="41">
        <f t="shared" si="573"/>
        <v>1061.28</v>
      </c>
      <c r="G5234" s="41">
        <f>IF(VLOOKUP(F5234,Constantes!$D$2:$E$11,2,TRUE)=0,+F5234,VLOOKUP(F5234,Constantes!$D$2:$E$11,2,TRUE))</f>
        <v>1097</v>
      </c>
      <c r="H5234" s="41">
        <f>ROUND(+Motor!$D$15*Iteración!G5234,2)</f>
        <v>51.56</v>
      </c>
      <c r="I5234" s="48">
        <f t="shared" si="574"/>
        <v>851.38999999995235</v>
      </c>
      <c r="J5234" s="41">
        <f t="shared" si="575"/>
        <v>902.94999999995241</v>
      </c>
      <c r="L5234" t="str">
        <f t="shared" si="576"/>
        <v>851,39</v>
      </c>
      <c r="M5234" s="41">
        <f t="shared" si="577"/>
        <v>902.94999999995241</v>
      </c>
    </row>
    <row r="5235" spans="2:13" x14ac:dyDescent="0.2">
      <c r="B5235" s="41">
        <f t="shared" si="571"/>
        <v>10835.519999999429</v>
      </c>
      <c r="C5235" s="41">
        <f>Motor!$E$5</f>
        <v>1900</v>
      </c>
      <c r="D5235" s="41">
        <f>Motor!$E$6</f>
        <v>0</v>
      </c>
      <c r="E5235" s="41">
        <f t="shared" si="572"/>
        <v>12735.519999999429</v>
      </c>
      <c r="F5235" s="41">
        <f t="shared" si="573"/>
        <v>1061.29</v>
      </c>
      <c r="G5235" s="41">
        <f>IF(VLOOKUP(F5235,Constantes!$D$2:$E$11,2,TRUE)=0,+F5235,VLOOKUP(F5235,Constantes!$D$2:$E$11,2,TRUE))</f>
        <v>1097</v>
      </c>
      <c r="H5235" s="41">
        <f>ROUND(+Motor!$D$15*Iteración!G5235,2)</f>
        <v>51.56</v>
      </c>
      <c r="I5235" s="48">
        <f t="shared" si="574"/>
        <v>851.39999999995234</v>
      </c>
      <c r="J5235" s="41">
        <f t="shared" si="575"/>
        <v>902.9599999999524</v>
      </c>
      <c r="L5235" t="str">
        <f t="shared" si="576"/>
        <v>851,40</v>
      </c>
      <c r="M5235" s="41">
        <f t="shared" si="577"/>
        <v>902.9599999999524</v>
      </c>
    </row>
    <row r="5236" spans="2:13" x14ac:dyDescent="0.2">
      <c r="B5236" s="41">
        <f t="shared" si="571"/>
        <v>10835.639999999428</v>
      </c>
      <c r="C5236" s="41">
        <f>Motor!$E$5</f>
        <v>1900</v>
      </c>
      <c r="D5236" s="41">
        <f>Motor!$E$6</f>
        <v>0</v>
      </c>
      <c r="E5236" s="41">
        <f t="shared" si="572"/>
        <v>12735.639999999428</v>
      </c>
      <c r="F5236" s="41">
        <f t="shared" si="573"/>
        <v>1061.3</v>
      </c>
      <c r="G5236" s="41">
        <f>IF(VLOOKUP(F5236,Constantes!$D$2:$E$11,2,TRUE)=0,+F5236,VLOOKUP(F5236,Constantes!$D$2:$E$11,2,TRUE))</f>
        <v>1097</v>
      </c>
      <c r="H5236" s="41">
        <f>ROUND(+Motor!$D$15*Iteración!G5236,2)</f>
        <v>51.56</v>
      </c>
      <c r="I5236" s="48">
        <f t="shared" si="574"/>
        <v>851.40999999995233</v>
      </c>
      <c r="J5236" s="41">
        <f t="shared" si="575"/>
        <v>902.96999999995239</v>
      </c>
      <c r="L5236" t="str">
        <f t="shared" si="576"/>
        <v>851,41</v>
      </c>
      <c r="M5236" s="41">
        <f t="shared" si="577"/>
        <v>902.96999999995239</v>
      </c>
    </row>
    <row r="5237" spans="2:13" x14ac:dyDescent="0.2">
      <c r="B5237" s="41">
        <f t="shared" si="571"/>
        <v>10835.759999999429</v>
      </c>
      <c r="C5237" s="41">
        <f>Motor!$E$5</f>
        <v>1900</v>
      </c>
      <c r="D5237" s="41">
        <f>Motor!$E$6</f>
        <v>0</v>
      </c>
      <c r="E5237" s="41">
        <f t="shared" si="572"/>
        <v>12735.759999999429</v>
      </c>
      <c r="F5237" s="41">
        <f t="shared" si="573"/>
        <v>1061.31</v>
      </c>
      <c r="G5237" s="41">
        <f>IF(VLOOKUP(F5237,Constantes!$D$2:$E$11,2,TRUE)=0,+F5237,VLOOKUP(F5237,Constantes!$D$2:$E$11,2,TRUE))</f>
        <v>1097</v>
      </c>
      <c r="H5237" s="41">
        <f>ROUND(+Motor!$D$15*Iteración!G5237,2)</f>
        <v>51.56</v>
      </c>
      <c r="I5237" s="48">
        <f t="shared" si="574"/>
        <v>851.41999999995232</v>
      </c>
      <c r="J5237" s="41">
        <f t="shared" si="575"/>
        <v>902.97999999995238</v>
      </c>
      <c r="L5237" t="str">
        <f t="shared" si="576"/>
        <v>851,42</v>
      </c>
      <c r="M5237" s="41">
        <f t="shared" si="577"/>
        <v>902.97999999995238</v>
      </c>
    </row>
    <row r="5238" spans="2:13" x14ac:dyDescent="0.2">
      <c r="B5238" s="41">
        <f t="shared" si="571"/>
        <v>10835.879999999428</v>
      </c>
      <c r="C5238" s="41">
        <f>Motor!$E$5</f>
        <v>1900</v>
      </c>
      <c r="D5238" s="41">
        <f>Motor!$E$6</f>
        <v>0</v>
      </c>
      <c r="E5238" s="41">
        <f t="shared" si="572"/>
        <v>12735.879999999428</v>
      </c>
      <c r="F5238" s="41">
        <f t="shared" si="573"/>
        <v>1061.32</v>
      </c>
      <c r="G5238" s="41">
        <f>IF(VLOOKUP(F5238,Constantes!$D$2:$E$11,2,TRUE)=0,+F5238,VLOOKUP(F5238,Constantes!$D$2:$E$11,2,TRUE))</f>
        <v>1097</v>
      </c>
      <c r="H5238" s="41">
        <f>ROUND(+Motor!$D$15*Iteración!G5238,2)</f>
        <v>51.56</v>
      </c>
      <c r="I5238" s="48">
        <f t="shared" si="574"/>
        <v>851.42999999995232</v>
      </c>
      <c r="J5238" s="41">
        <f t="shared" si="575"/>
        <v>902.98999999995237</v>
      </c>
      <c r="L5238" t="str">
        <f t="shared" si="576"/>
        <v>851,43</v>
      </c>
      <c r="M5238" s="41">
        <f t="shared" si="577"/>
        <v>902.98999999995237</v>
      </c>
    </row>
    <row r="5239" spans="2:13" x14ac:dyDescent="0.2">
      <c r="B5239" s="41">
        <f t="shared" si="571"/>
        <v>10835.999999999429</v>
      </c>
      <c r="C5239" s="41">
        <f>Motor!$E$5</f>
        <v>1900</v>
      </c>
      <c r="D5239" s="41">
        <f>Motor!$E$6</f>
        <v>0</v>
      </c>
      <c r="E5239" s="41">
        <f t="shared" si="572"/>
        <v>12735.999999999429</v>
      </c>
      <c r="F5239" s="41">
        <f t="shared" si="573"/>
        <v>1061.33</v>
      </c>
      <c r="G5239" s="41">
        <f>IF(VLOOKUP(F5239,Constantes!$D$2:$E$11,2,TRUE)=0,+F5239,VLOOKUP(F5239,Constantes!$D$2:$E$11,2,TRUE))</f>
        <v>1097</v>
      </c>
      <c r="H5239" s="41">
        <f>ROUND(+Motor!$D$15*Iteración!G5239,2)</f>
        <v>51.56</v>
      </c>
      <c r="I5239" s="48">
        <f t="shared" si="574"/>
        <v>851.43999999995231</v>
      </c>
      <c r="J5239" s="41">
        <f t="shared" si="575"/>
        <v>902.99999999995237</v>
      </c>
      <c r="L5239" t="str">
        <f t="shared" si="576"/>
        <v>851,44</v>
      </c>
      <c r="M5239" s="41">
        <f t="shared" si="577"/>
        <v>902.99999999995237</v>
      </c>
    </row>
    <row r="5240" spans="2:13" x14ac:dyDescent="0.2">
      <c r="B5240" s="41">
        <f t="shared" si="571"/>
        <v>10836.119999999428</v>
      </c>
      <c r="C5240" s="41">
        <f>Motor!$E$5</f>
        <v>1900</v>
      </c>
      <c r="D5240" s="41">
        <f>Motor!$E$6</f>
        <v>0</v>
      </c>
      <c r="E5240" s="41">
        <f t="shared" si="572"/>
        <v>12736.119999999428</v>
      </c>
      <c r="F5240" s="41">
        <f t="shared" si="573"/>
        <v>1061.3399999999999</v>
      </c>
      <c r="G5240" s="41">
        <f>IF(VLOOKUP(F5240,Constantes!$D$2:$E$11,2,TRUE)=0,+F5240,VLOOKUP(F5240,Constantes!$D$2:$E$11,2,TRUE))</f>
        <v>1097</v>
      </c>
      <c r="H5240" s="41">
        <f>ROUND(+Motor!$D$15*Iteración!G5240,2)</f>
        <v>51.56</v>
      </c>
      <c r="I5240" s="48">
        <f t="shared" si="574"/>
        <v>851.4499999999523</v>
      </c>
      <c r="J5240" s="41">
        <f t="shared" si="575"/>
        <v>903.00999999995236</v>
      </c>
      <c r="L5240" t="str">
        <f t="shared" si="576"/>
        <v>851,45</v>
      </c>
      <c r="M5240" s="41">
        <f t="shared" si="577"/>
        <v>903.00999999995236</v>
      </c>
    </row>
    <row r="5241" spans="2:13" x14ac:dyDescent="0.2">
      <c r="B5241" s="41">
        <f t="shared" si="571"/>
        <v>10836.239999999429</v>
      </c>
      <c r="C5241" s="41">
        <f>Motor!$E$5</f>
        <v>1900</v>
      </c>
      <c r="D5241" s="41">
        <f>Motor!$E$6</f>
        <v>0</v>
      </c>
      <c r="E5241" s="41">
        <f t="shared" si="572"/>
        <v>12736.239999999429</v>
      </c>
      <c r="F5241" s="41">
        <f t="shared" si="573"/>
        <v>1061.3499999999999</v>
      </c>
      <c r="G5241" s="41">
        <f>IF(VLOOKUP(F5241,Constantes!$D$2:$E$11,2,TRUE)=0,+F5241,VLOOKUP(F5241,Constantes!$D$2:$E$11,2,TRUE))</f>
        <v>1097</v>
      </c>
      <c r="H5241" s="41">
        <f>ROUND(+Motor!$D$15*Iteración!G5241,2)</f>
        <v>51.56</v>
      </c>
      <c r="I5241" s="48">
        <f t="shared" si="574"/>
        <v>851.45999999995229</v>
      </c>
      <c r="J5241" s="41">
        <f t="shared" si="575"/>
        <v>903.01999999995235</v>
      </c>
      <c r="L5241" t="str">
        <f t="shared" si="576"/>
        <v>851,46</v>
      </c>
      <c r="M5241" s="41">
        <f t="shared" si="577"/>
        <v>903.01999999995235</v>
      </c>
    </row>
    <row r="5242" spans="2:13" x14ac:dyDescent="0.2">
      <c r="B5242" s="41">
        <f t="shared" si="571"/>
        <v>10836.359999999428</v>
      </c>
      <c r="C5242" s="41">
        <f>Motor!$E$5</f>
        <v>1900</v>
      </c>
      <c r="D5242" s="41">
        <f>Motor!$E$6</f>
        <v>0</v>
      </c>
      <c r="E5242" s="41">
        <f t="shared" si="572"/>
        <v>12736.359999999428</v>
      </c>
      <c r="F5242" s="41">
        <f t="shared" si="573"/>
        <v>1061.3599999999999</v>
      </c>
      <c r="G5242" s="41">
        <f>IF(VLOOKUP(F5242,Constantes!$D$2:$E$11,2,TRUE)=0,+F5242,VLOOKUP(F5242,Constantes!$D$2:$E$11,2,TRUE))</f>
        <v>1097</v>
      </c>
      <c r="H5242" s="41">
        <f>ROUND(+Motor!$D$15*Iteración!G5242,2)</f>
        <v>51.56</v>
      </c>
      <c r="I5242" s="48">
        <f t="shared" si="574"/>
        <v>851.46999999995228</v>
      </c>
      <c r="J5242" s="41">
        <f t="shared" si="575"/>
        <v>903.02999999995234</v>
      </c>
      <c r="L5242" t="str">
        <f t="shared" si="576"/>
        <v>851,47</v>
      </c>
      <c r="M5242" s="41">
        <f t="shared" si="577"/>
        <v>903.02999999995234</v>
      </c>
    </row>
    <row r="5243" spans="2:13" x14ac:dyDescent="0.2">
      <c r="B5243" s="41">
        <f t="shared" si="571"/>
        <v>10836.479999999428</v>
      </c>
      <c r="C5243" s="41">
        <f>Motor!$E$5</f>
        <v>1900</v>
      </c>
      <c r="D5243" s="41">
        <f>Motor!$E$6</f>
        <v>0</v>
      </c>
      <c r="E5243" s="41">
        <f t="shared" si="572"/>
        <v>12736.479999999428</v>
      </c>
      <c r="F5243" s="41">
        <f t="shared" si="573"/>
        <v>1061.3699999999999</v>
      </c>
      <c r="G5243" s="41">
        <f>IF(VLOOKUP(F5243,Constantes!$D$2:$E$11,2,TRUE)=0,+F5243,VLOOKUP(F5243,Constantes!$D$2:$E$11,2,TRUE))</f>
        <v>1097</v>
      </c>
      <c r="H5243" s="41">
        <f>ROUND(+Motor!$D$15*Iteración!G5243,2)</f>
        <v>51.56</v>
      </c>
      <c r="I5243" s="48">
        <f t="shared" si="574"/>
        <v>851.47999999995227</v>
      </c>
      <c r="J5243" s="41">
        <f t="shared" si="575"/>
        <v>903.03999999995233</v>
      </c>
      <c r="L5243" t="str">
        <f t="shared" si="576"/>
        <v>851,48</v>
      </c>
      <c r="M5243" s="41">
        <f t="shared" si="577"/>
        <v>903.03999999995233</v>
      </c>
    </row>
    <row r="5244" spans="2:13" x14ac:dyDescent="0.2">
      <c r="B5244" s="41">
        <f t="shared" si="571"/>
        <v>10836.599999999427</v>
      </c>
      <c r="C5244" s="41">
        <f>Motor!$E$5</f>
        <v>1900</v>
      </c>
      <c r="D5244" s="41">
        <f>Motor!$E$6</f>
        <v>0</v>
      </c>
      <c r="E5244" s="41">
        <f t="shared" si="572"/>
        <v>12736.599999999427</v>
      </c>
      <c r="F5244" s="41">
        <f t="shared" si="573"/>
        <v>1061.3800000000001</v>
      </c>
      <c r="G5244" s="41">
        <f>IF(VLOOKUP(F5244,Constantes!$D$2:$E$11,2,TRUE)=0,+F5244,VLOOKUP(F5244,Constantes!$D$2:$E$11,2,TRUE))</f>
        <v>1097</v>
      </c>
      <c r="H5244" s="41">
        <f>ROUND(+Motor!$D$15*Iteración!G5244,2)</f>
        <v>51.56</v>
      </c>
      <c r="I5244" s="48">
        <f t="shared" si="574"/>
        <v>851.48999999995226</v>
      </c>
      <c r="J5244" s="41">
        <f t="shared" si="575"/>
        <v>903.04999999995232</v>
      </c>
      <c r="L5244" t="str">
        <f t="shared" si="576"/>
        <v>851,49</v>
      </c>
      <c r="M5244" s="41">
        <f t="shared" si="577"/>
        <v>903.04999999995232</v>
      </c>
    </row>
    <row r="5245" spans="2:13" x14ac:dyDescent="0.2">
      <c r="B5245" s="41">
        <f t="shared" si="571"/>
        <v>10836.719999999428</v>
      </c>
      <c r="C5245" s="41">
        <f>Motor!$E$5</f>
        <v>1900</v>
      </c>
      <c r="D5245" s="41">
        <f>Motor!$E$6</f>
        <v>0</v>
      </c>
      <c r="E5245" s="41">
        <f t="shared" si="572"/>
        <v>12736.719999999428</v>
      </c>
      <c r="F5245" s="41">
        <f t="shared" si="573"/>
        <v>1061.3900000000001</v>
      </c>
      <c r="G5245" s="41">
        <f>IF(VLOOKUP(F5245,Constantes!$D$2:$E$11,2,TRUE)=0,+F5245,VLOOKUP(F5245,Constantes!$D$2:$E$11,2,TRUE))</f>
        <v>1097</v>
      </c>
      <c r="H5245" s="41">
        <f>ROUND(+Motor!$D$15*Iteración!G5245,2)</f>
        <v>51.56</v>
      </c>
      <c r="I5245" s="48">
        <f t="shared" si="574"/>
        <v>851.49999999995225</v>
      </c>
      <c r="J5245" s="41">
        <f t="shared" si="575"/>
        <v>903.05999999995231</v>
      </c>
      <c r="L5245" t="str">
        <f t="shared" si="576"/>
        <v>851,50</v>
      </c>
      <c r="M5245" s="41">
        <f t="shared" si="577"/>
        <v>903.05999999995231</v>
      </c>
    </row>
    <row r="5246" spans="2:13" x14ac:dyDescent="0.2">
      <c r="B5246" s="41">
        <f t="shared" si="571"/>
        <v>10836.839999999427</v>
      </c>
      <c r="C5246" s="41">
        <f>Motor!$E$5</f>
        <v>1900</v>
      </c>
      <c r="D5246" s="41">
        <f>Motor!$E$6</f>
        <v>0</v>
      </c>
      <c r="E5246" s="41">
        <f t="shared" si="572"/>
        <v>12736.839999999427</v>
      </c>
      <c r="F5246" s="41">
        <f t="shared" si="573"/>
        <v>1061.4000000000001</v>
      </c>
      <c r="G5246" s="41">
        <f>IF(VLOOKUP(F5246,Constantes!$D$2:$E$11,2,TRUE)=0,+F5246,VLOOKUP(F5246,Constantes!$D$2:$E$11,2,TRUE))</f>
        <v>1097</v>
      </c>
      <c r="H5246" s="41">
        <f>ROUND(+Motor!$D$15*Iteración!G5246,2)</f>
        <v>51.56</v>
      </c>
      <c r="I5246" s="48">
        <f t="shared" si="574"/>
        <v>851.50999999995224</v>
      </c>
      <c r="J5246" s="41">
        <f t="shared" si="575"/>
        <v>903.0699999999523</v>
      </c>
      <c r="L5246" t="str">
        <f t="shared" si="576"/>
        <v>851,51</v>
      </c>
      <c r="M5246" s="41">
        <f t="shared" si="577"/>
        <v>903.0699999999523</v>
      </c>
    </row>
    <row r="5247" spans="2:13" x14ac:dyDescent="0.2">
      <c r="B5247" s="41">
        <f t="shared" si="571"/>
        <v>10836.959999999428</v>
      </c>
      <c r="C5247" s="41">
        <f>Motor!$E$5</f>
        <v>1900</v>
      </c>
      <c r="D5247" s="41">
        <f>Motor!$E$6</f>
        <v>0</v>
      </c>
      <c r="E5247" s="41">
        <f t="shared" si="572"/>
        <v>12736.959999999428</v>
      </c>
      <c r="F5247" s="41">
        <f t="shared" si="573"/>
        <v>1061.4100000000001</v>
      </c>
      <c r="G5247" s="41">
        <f>IF(VLOOKUP(F5247,Constantes!$D$2:$E$11,2,TRUE)=0,+F5247,VLOOKUP(F5247,Constantes!$D$2:$E$11,2,TRUE))</f>
        <v>1097</v>
      </c>
      <c r="H5247" s="41">
        <f>ROUND(+Motor!$D$15*Iteración!G5247,2)</f>
        <v>51.56</v>
      </c>
      <c r="I5247" s="48">
        <f t="shared" si="574"/>
        <v>851.51999999995223</v>
      </c>
      <c r="J5247" s="41">
        <f t="shared" si="575"/>
        <v>903.07999999995229</v>
      </c>
      <c r="L5247" t="str">
        <f t="shared" si="576"/>
        <v>851,52</v>
      </c>
      <c r="M5247" s="41">
        <f t="shared" si="577"/>
        <v>903.07999999995229</v>
      </c>
    </row>
    <row r="5248" spans="2:13" x14ac:dyDescent="0.2">
      <c r="B5248" s="41">
        <f t="shared" si="571"/>
        <v>10837.079999999427</v>
      </c>
      <c r="C5248" s="41">
        <f>Motor!$E$5</f>
        <v>1900</v>
      </c>
      <c r="D5248" s="41">
        <f>Motor!$E$6</f>
        <v>0</v>
      </c>
      <c r="E5248" s="41">
        <f t="shared" si="572"/>
        <v>12737.079999999427</v>
      </c>
      <c r="F5248" s="41">
        <f t="shared" si="573"/>
        <v>1061.42</v>
      </c>
      <c r="G5248" s="41">
        <f>IF(VLOOKUP(F5248,Constantes!$D$2:$E$11,2,TRUE)=0,+F5248,VLOOKUP(F5248,Constantes!$D$2:$E$11,2,TRUE))</f>
        <v>1097</v>
      </c>
      <c r="H5248" s="41">
        <f>ROUND(+Motor!$D$15*Iteración!G5248,2)</f>
        <v>51.56</v>
      </c>
      <c r="I5248" s="48">
        <f t="shared" si="574"/>
        <v>851.52999999995222</v>
      </c>
      <c r="J5248" s="41">
        <f t="shared" si="575"/>
        <v>903.08999999995228</v>
      </c>
      <c r="L5248" t="str">
        <f t="shared" si="576"/>
        <v>851,53</v>
      </c>
      <c r="M5248" s="41">
        <f t="shared" si="577"/>
        <v>903.08999999995228</v>
      </c>
    </row>
    <row r="5249" spans="2:13" x14ac:dyDescent="0.2">
      <c r="B5249" s="41">
        <f t="shared" si="571"/>
        <v>10837.199999999428</v>
      </c>
      <c r="C5249" s="41">
        <f>Motor!$E$5</f>
        <v>1900</v>
      </c>
      <c r="D5249" s="41">
        <f>Motor!$E$6</f>
        <v>0</v>
      </c>
      <c r="E5249" s="41">
        <f t="shared" si="572"/>
        <v>12737.199999999428</v>
      </c>
      <c r="F5249" s="41">
        <f t="shared" si="573"/>
        <v>1061.43</v>
      </c>
      <c r="G5249" s="41">
        <f>IF(VLOOKUP(F5249,Constantes!$D$2:$E$11,2,TRUE)=0,+F5249,VLOOKUP(F5249,Constantes!$D$2:$E$11,2,TRUE))</f>
        <v>1097</v>
      </c>
      <c r="H5249" s="41">
        <f>ROUND(+Motor!$D$15*Iteración!G5249,2)</f>
        <v>51.56</v>
      </c>
      <c r="I5249" s="48">
        <f t="shared" si="574"/>
        <v>851.53999999995222</v>
      </c>
      <c r="J5249" s="41">
        <f t="shared" si="575"/>
        <v>903.09999999995227</v>
      </c>
      <c r="L5249" t="str">
        <f t="shared" si="576"/>
        <v>851,54</v>
      </c>
      <c r="M5249" s="41">
        <f t="shared" si="577"/>
        <v>903.09999999995227</v>
      </c>
    </row>
    <row r="5250" spans="2:13" x14ac:dyDescent="0.2">
      <c r="B5250" s="41">
        <f t="shared" si="571"/>
        <v>10837.319999999427</v>
      </c>
      <c r="C5250" s="41">
        <f>Motor!$E$5</f>
        <v>1900</v>
      </c>
      <c r="D5250" s="41">
        <f>Motor!$E$6</f>
        <v>0</v>
      </c>
      <c r="E5250" s="41">
        <f t="shared" si="572"/>
        <v>12737.319999999427</v>
      </c>
      <c r="F5250" s="41">
        <f t="shared" si="573"/>
        <v>1061.44</v>
      </c>
      <c r="G5250" s="41">
        <f>IF(VLOOKUP(F5250,Constantes!$D$2:$E$11,2,TRUE)=0,+F5250,VLOOKUP(F5250,Constantes!$D$2:$E$11,2,TRUE))</f>
        <v>1097</v>
      </c>
      <c r="H5250" s="41">
        <f>ROUND(+Motor!$D$15*Iteración!G5250,2)</f>
        <v>51.56</v>
      </c>
      <c r="I5250" s="48">
        <f t="shared" si="574"/>
        <v>851.54999999995221</v>
      </c>
      <c r="J5250" s="41">
        <f t="shared" si="575"/>
        <v>903.10999999995227</v>
      </c>
      <c r="L5250" t="str">
        <f t="shared" si="576"/>
        <v>851,55</v>
      </c>
      <c r="M5250" s="41">
        <f t="shared" si="577"/>
        <v>903.10999999995227</v>
      </c>
    </row>
    <row r="5251" spans="2:13" x14ac:dyDescent="0.2">
      <c r="B5251" s="41">
        <f t="shared" si="571"/>
        <v>10837.439999999428</v>
      </c>
      <c r="C5251" s="41">
        <f>Motor!$E$5</f>
        <v>1900</v>
      </c>
      <c r="D5251" s="41">
        <f>Motor!$E$6</f>
        <v>0</v>
      </c>
      <c r="E5251" s="41">
        <f t="shared" si="572"/>
        <v>12737.439999999428</v>
      </c>
      <c r="F5251" s="41">
        <f t="shared" si="573"/>
        <v>1061.45</v>
      </c>
      <c r="G5251" s="41">
        <f>IF(VLOOKUP(F5251,Constantes!$D$2:$E$11,2,TRUE)=0,+F5251,VLOOKUP(F5251,Constantes!$D$2:$E$11,2,TRUE))</f>
        <v>1097</v>
      </c>
      <c r="H5251" s="41">
        <f>ROUND(+Motor!$D$15*Iteración!G5251,2)</f>
        <v>51.56</v>
      </c>
      <c r="I5251" s="48">
        <f t="shared" si="574"/>
        <v>851.5599999999522</v>
      </c>
      <c r="J5251" s="41">
        <f t="shared" si="575"/>
        <v>903.11999999995226</v>
      </c>
      <c r="L5251" t="str">
        <f t="shared" si="576"/>
        <v>851,56</v>
      </c>
      <c r="M5251" s="41">
        <f t="shared" si="577"/>
        <v>903.11999999995226</v>
      </c>
    </row>
    <row r="5252" spans="2:13" x14ac:dyDescent="0.2">
      <c r="B5252" s="41">
        <f t="shared" ref="B5252:B5315" si="578">+J5252*12</f>
        <v>10837.559999999427</v>
      </c>
      <c r="C5252" s="41">
        <f>Motor!$E$5</f>
        <v>1900</v>
      </c>
      <c r="D5252" s="41">
        <f>Motor!$E$6</f>
        <v>0</v>
      </c>
      <c r="E5252" s="41">
        <f t="shared" si="572"/>
        <v>12737.559999999427</v>
      </c>
      <c r="F5252" s="41">
        <f t="shared" si="573"/>
        <v>1061.46</v>
      </c>
      <c r="G5252" s="41">
        <f>IF(VLOOKUP(F5252,Constantes!$D$2:$E$11,2,TRUE)=0,+F5252,VLOOKUP(F5252,Constantes!$D$2:$E$11,2,TRUE))</f>
        <v>1097</v>
      </c>
      <c r="H5252" s="41">
        <f>ROUND(+Motor!$D$15*Iteración!G5252,2)</f>
        <v>51.56</v>
      </c>
      <c r="I5252" s="48">
        <f t="shared" si="574"/>
        <v>851.56999999995219</v>
      </c>
      <c r="J5252" s="41">
        <f t="shared" si="575"/>
        <v>903.12999999995225</v>
      </c>
      <c r="L5252" t="str">
        <f t="shared" si="576"/>
        <v>851,57</v>
      </c>
      <c r="M5252" s="41">
        <f t="shared" si="577"/>
        <v>903.12999999995225</v>
      </c>
    </row>
    <row r="5253" spans="2:13" x14ac:dyDescent="0.2">
      <c r="B5253" s="41">
        <f t="shared" si="578"/>
        <v>10837.679999999427</v>
      </c>
      <c r="C5253" s="41">
        <f>Motor!$E$5</f>
        <v>1900</v>
      </c>
      <c r="D5253" s="41">
        <f>Motor!$E$6</f>
        <v>0</v>
      </c>
      <c r="E5253" s="41">
        <f t="shared" ref="E5253:E5316" si="579">SUM(B5253:D5253)</f>
        <v>12737.679999999427</v>
      </c>
      <c r="F5253" s="41">
        <f t="shared" ref="F5253:F5316" si="580">ROUND(+E5253/12,2)</f>
        <v>1061.47</v>
      </c>
      <c r="G5253" s="41">
        <f>IF(VLOOKUP(F5253,Constantes!$D$2:$E$11,2,TRUE)=0,+F5253,VLOOKUP(F5253,Constantes!$D$2:$E$11,2,TRUE))</f>
        <v>1097</v>
      </c>
      <c r="H5253" s="41">
        <f>ROUND(+Motor!$D$15*Iteración!G5253,2)</f>
        <v>51.56</v>
      </c>
      <c r="I5253" s="48">
        <f t="shared" ref="I5253:I5316" si="581">+J5253-H5253</f>
        <v>851.57999999995218</v>
      </c>
      <c r="J5253" s="41">
        <f t="shared" ref="J5253:J5316" si="582">+J5252+$J$1</f>
        <v>903.13999999995224</v>
      </c>
      <c r="L5253" t="str">
        <f t="shared" si="576"/>
        <v>851,58</v>
      </c>
      <c r="M5253" s="41">
        <f t="shared" si="577"/>
        <v>903.13999999995224</v>
      </c>
    </row>
    <row r="5254" spans="2:13" x14ac:dyDescent="0.2">
      <c r="B5254" s="41">
        <f t="shared" si="578"/>
        <v>10837.799999999426</v>
      </c>
      <c r="C5254" s="41">
        <f>Motor!$E$5</f>
        <v>1900</v>
      </c>
      <c r="D5254" s="41">
        <f>Motor!$E$6</f>
        <v>0</v>
      </c>
      <c r="E5254" s="41">
        <f t="shared" si="579"/>
        <v>12737.799999999426</v>
      </c>
      <c r="F5254" s="41">
        <f t="shared" si="580"/>
        <v>1061.48</v>
      </c>
      <c r="G5254" s="41">
        <f>IF(VLOOKUP(F5254,Constantes!$D$2:$E$11,2,TRUE)=0,+F5254,VLOOKUP(F5254,Constantes!$D$2:$E$11,2,TRUE))</f>
        <v>1097</v>
      </c>
      <c r="H5254" s="41">
        <f>ROUND(+Motor!$D$15*Iteración!G5254,2)</f>
        <v>51.56</v>
      </c>
      <c r="I5254" s="48">
        <f t="shared" si="581"/>
        <v>851.58999999995217</v>
      </c>
      <c r="J5254" s="41">
        <f t="shared" si="582"/>
        <v>903.14999999995223</v>
      </c>
      <c r="L5254" t="str">
        <f t="shared" si="576"/>
        <v>851,59</v>
      </c>
      <c r="M5254" s="41">
        <f t="shared" si="577"/>
        <v>903.14999999995223</v>
      </c>
    </row>
    <row r="5255" spans="2:13" x14ac:dyDescent="0.2">
      <c r="B5255" s="41">
        <f t="shared" si="578"/>
        <v>10837.919999999427</v>
      </c>
      <c r="C5255" s="41">
        <f>Motor!$E$5</f>
        <v>1900</v>
      </c>
      <c r="D5255" s="41">
        <f>Motor!$E$6</f>
        <v>0</v>
      </c>
      <c r="E5255" s="41">
        <f t="shared" si="579"/>
        <v>12737.919999999427</v>
      </c>
      <c r="F5255" s="41">
        <f t="shared" si="580"/>
        <v>1061.49</v>
      </c>
      <c r="G5255" s="41">
        <f>IF(VLOOKUP(F5255,Constantes!$D$2:$E$11,2,TRUE)=0,+F5255,VLOOKUP(F5255,Constantes!$D$2:$E$11,2,TRUE))</f>
        <v>1097</v>
      </c>
      <c r="H5255" s="41">
        <f>ROUND(+Motor!$D$15*Iteración!G5255,2)</f>
        <v>51.56</v>
      </c>
      <c r="I5255" s="48">
        <f t="shared" si="581"/>
        <v>851.59999999995216</v>
      </c>
      <c r="J5255" s="41">
        <f t="shared" si="582"/>
        <v>903.15999999995222</v>
      </c>
      <c r="L5255" t="str">
        <f t="shared" si="576"/>
        <v>851,60</v>
      </c>
      <c r="M5255" s="41">
        <f t="shared" si="577"/>
        <v>903.15999999995222</v>
      </c>
    </row>
    <row r="5256" spans="2:13" x14ac:dyDescent="0.2">
      <c r="B5256" s="41">
        <f t="shared" si="578"/>
        <v>10838.039999999426</v>
      </c>
      <c r="C5256" s="41">
        <f>Motor!$E$5</f>
        <v>1900</v>
      </c>
      <c r="D5256" s="41">
        <f>Motor!$E$6</f>
        <v>0</v>
      </c>
      <c r="E5256" s="41">
        <f t="shared" si="579"/>
        <v>12738.039999999426</v>
      </c>
      <c r="F5256" s="41">
        <f t="shared" si="580"/>
        <v>1061.5</v>
      </c>
      <c r="G5256" s="41">
        <f>IF(VLOOKUP(F5256,Constantes!$D$2:$E$11,2,TRUE)=0,+F5256,VLOOKUP(F5256,Constantes!$D$2:$E$11,2,TRUE))</f>
        <v>1097</v>
      </c>
      <c r="H5256" s="41">
        <f>ROUND(+Motor!$D$15*Iteración!G5256,2)</f>
        <v>51.56</v>
      </c>
      <c r="I5256" s="48">
        <f t="shared" si="581"/>
        <v>851.60999999995215</v>
      </c>
      <c r="J5256" s="41">
        <f t="shared" si="582"/>
        <v>903.16999999995221</v>
      </c>
      <c r="L5256" t="str">
        <f t="shared" si="576"/>
        <v>851,61</v>
      </c>
      <c r="M5256" s="41">
        <f t="shared" si="577"/>
        <v>903.16999999995221</v>
      </c>
    </row>
    <row r="5257" spans="2:13" x14ac:dyDescent="0.2">
      <c r="B5257" s="41">
        <f t="shared" si="578"/>
        <v>10838.159999999427</v>
      </c>
      <c r="C5257" s="41">
        <f>Motor!$E$5</f>
        <v>1900</v>
      </c>
      <c r="D5257" s="41">
        <f>Motor!$E$6</f>
        <v>0</v>
      </c>
      <c r="E5257" s="41">
        <f t="shared" si="579"/>
        <v>12738.159999999427</v>
      </c>
      <c r="F5257" s="41">
        <f t="shared" si="580"/>
        <v>1061.51</v>
      </c>
      <c r="G5257" s="41">
        <f>IF(VLOOKUP(F5257,Constantes!$D$2:$E$11,2,TRUE)=0,+F5257,VLOOKUP(F5257,Constantes!$D$2:$E$11,2,TRUE))</f>
        <v>1097</v>
      </c>
      <c r="H5257" s="41">
        <f>ROUND(+Motor!$D$15*Iteración!G5257,2)</f>
        <v>51.56</v>
      </c>
      <c r="I5257" s="48">
        <f t="shared" si="581"/>
        <v>851.61999999995214</v>
      </c>
      <c r="J5257" s="41">
        <f t="shared" si="582"/>
        <v>903.1799999999522</v>
      </c>
      <c r="L5257" t="str">
        <f t="shared" si="576"/>
        <v>851,62</v>
      </c>
      <c r="M5257" s="41">
        <f t="shared" si="577"/>
        <v>903.1799999999522</v>
      </c>
    </row>
    <row r="5258" spans="2:13" x14ac:dyDescent="0.2">
      <c r="B5258" s="41">
        <f t="shared" si="578"/>
        <v>10838.279999999426</v>
      </c>
      <c r="C5258" s="41">
        <f>Motor!$E$5</f>
        <v>1900</v>
      </c>
      <c r="D5258" s="41">
        <f>Motor!$E$6</f>
        <v>0</v>
      </c>
      <c r="E5258" s="41">
        <f t="shared" si="579"/>
        <v>12738.279999999426</v>
      </c>
      <c r="F5258" s="41">
        <f t="shared" si="580"/>
        <v>1061.52</v>
      </c>
      <c r="G5258" s="41">
        <f>IF(VLOOKUP(F5258,Constantes!$D$2:$E$11,2,TRUE)=0,+F5258,VLOOKUP(F5258,Constantes!$D$2:$E$11,2,TRUE))</f>
        <v>1097</v>
      </c>
      <c r="H5258" s="41">
        <f>ROUND(+Motor!$D$15*Iteración!G5258,2)</f>
        <v>51.56</v>
      </c>
      <c r="I5258" s="48">
        <f t="shared" si="581"/>
        <v>851.62999999995213</v>
      </c>
      <c r="J5258" s="41">
        <f t="shared" si="582"/>
        <v>903.18999999995219</v>
      </c>
      <c r="L5258" t="str">
        <f t="shared" si="576"/>
        <v>851,63</v>
      </c>
      <c r="M5258" s="41">
        <f t="shared" si="577"/>
        <v>903.18999999995219</v>
      </c>
    </row>
    <row r="5259" spans="2:13" x14ac:dyDescent="0.2">
      <c r="B5259" s="41">
        <f t="shared" si="578"/>
        <v>10838.399999999427</v>
      </c>
      <c r="C5259" s="41">
        <f>Motor!$E$5</f>
        <v>1900</v>
      </c>
      <c r="D5259" s="41">
        <f>Motor!$E$6</f>
        <v>0</v>
      </c>
      <c r="E5259" s="41">
        <f t="shared" si="579"/>
        <v>12738.399999999427</v>
      </c>
      <c r="F5259" s="41">
        <f t="shared" si="580"/>
        <v>1061.53</v>
      </c>
      <c r="G5259" s="41">
        <f>IF(VLOOKUP(F5259,Constantes!$D$2:$E$11,2,TRUE)=0,+F5259,VLOOKUP(F5259,Constantes!$D$2:$E$11,2,TRUE))</f>
        <v>1097</v>
      </c>
      <c r="H5259" s="41">
        <f>ROUND(+Motor!$D$15*Iteración!G5259,2)</f>
        <v>51.56</v>
      </c>
      <c r="I5259" s="48">
        <f t="shared" si="581"/>
        <v>851.63999999995212</v>
      </c>
      <c r="J5259" s="41">
        <f t="shared" si="582"/>
        <v>903.19999999995218</v>
      </c>
      <c r="L5259" t="str">
        <f t="shared" si="576"/>
        <v>851,64</v>
      </c>
      <c r="M5259" s="41">
        <f t="shared" si="577"/>
        <v>903.19999999995218</v>
      </c>
    </row>
    <row r="5260" spans="2:13" x14ac:dyDescent="0.2">
      <c r="B5260" s="41">
        <f t="shared" si="578"/>
        <v>10838.519999999426</v>
      </c>
      <c r="C5260" s="41">
        <f>Motor!$E$5</f>
        <v>1900</v>
      </c>
      <c r="D5260" s="41">
        <f>Motor!$E$6</f>
        <v>0</v>
      </c>
      <c r="E5260" s="41">
        <f t="shared" si="579"/>
        <v>12738.519999999426</v>
      </c>
      <c r="F5260" s="41">
        <f t="shared" si="580"/>
        <v>1061.54</v>
      </c>
      <c r="G5260" s="41">
        <f>IF(VLOOKUP(F5260,Constantes!$D$2:$E$11,2,TRUE)=0,+F5260,VLOOKUP(F5260,Constantes!$D$2:$E$11,2,TRUE))</f>
        <v>1097</v>
      </c>
      <c r="H5260" s="41">
        <f>ROUND(+Motor!$D$15*Iteración!G5260,2)</f>
        <v>51.56</v>
      </c>
      <c r="I5260" s="48">
        <f t="shared" si="581"/>
        <v>851.64999999995212</v>
      </c>
      <c r="J5260" s="41">
        <f t="shared" si="582"/>
        <v>903.20999999995217</v>
      </c>
      <c r="L5260" t="str">
        <f t="shared" si="576"/>
        <v>851,65</v>
      </c>
      <c r="M5260" s="41">
        <f t="shared" si="577"/>
        <v>903.20999999995217</v>
      </c>
    </row>
    <row r="5261" spans="2:13" x14ac:dyDescent="0.2">
      <c r="B5261" s="41">
        <f t="shared" si="578"/>
        <v>10838.639999999426</v>
      </c>
      <c r="C5261" s="41">
        <f>Motor!$E$5</f>
        <v>1900</v>
      </c>
      <c r="D5261" s="41">
        <f>Motor!$E$6</f>
        <v>0</v>
      </c>
      <c r="E5261" s="41">
        <f t="shared" si="579"/>
        <v>12738.639999999426</v>
      </c>
      <c r="F5261" s="41">
        <f t="shared" si="580"/>
        <v>1061.55</v>
      </c>
      <c r="G5261" s="41">
        <f>IF(VLOOKUP(F5261,Constantes!$D$2:$E$11,2,TRUE)=0,+F5261,VLOOKUP(F5261,Constantes!$D$2:$E$11,2,TRUE))</f>
        <v>1097</v>
      </c>
      <c r="H5261" s="41">
        <f>ROUND(+Motor!$D$15*Iteración!G5261,2)</f>
        <v>51.56</v>
      </c>
      <c r="I5261" s="48">
        <f t="shared" si="581"/>
        <v>851.65999999995211</v>
      </c>
      <c r="J5261" s="41">
        <f t="shared" si="582"/>
        <v>903.21999999995217</v>
      </c>
      <c r="L5261" t="str">
        <f t="shared" si="576"/>
        <v>851,66</v>
      </c>
      <c r="M5261" s="41">
        <f t="shared" si="577"/>
        <v>903.21999999995217</v>
      </c>
    </row>
    <row r="5262" spans="2:13" x14ac:dyDescent="0.2">
      <c r="B5262" s="41">
        <f t="shared" si="578"/>
        <v>10838.759999999425</v>
      </c>
      <c r="C5262" s="41">
        <f>Motor!$E$5</f>
        <v>1900</v>
      </c>
      <c r="D5262" s="41">
        <f>Motor!$E$6</f>
        <v>0</v>
      </c>
      <c r="E5262" s="41">
        <f t="shared" si="579"/>
        <v>12738.759999999425</v>
      </c>
      <c r="F5262" s="41">
        <f t="shared" si="580"/>
        <v>1061.56</v>
      </c>
      <c r="G5262" s="41">
        <f>IF(VLOOKUP(F5262,Constantes!$D$2:$E$11,2,TRUE)=0,+F5262,VLOOKUP(F5262,Constantes!$D$2:$E$11,2,TRUE))</f>
        <v>1097</v>
      </c>
      <c r="H5262" s="41">
        <f>ROUND(+Motor!$D$15*Iteración!G5262,2)</f>
        <v>51.56</v>
      </c>
      <c r="I5262" s="48">
        <f t="shared" si="581"/>
        <v>851.6699999999521</v>
      </c>
      <c r="J5262" s="41">
        <f t="shared" si="582"/>
        <v>903.22999999995216</v>
      </c>
      <c r="L5262" t="str">
        <f t="shared" si="576"/>
        <v>851,67</v>
      </c>
      <c r="M5262" s="41">
        <f t="shared" si="577"/>
        <v>903.22999999995216</v>
      </c>
    </row>
    <row r="5263" spans="2:13" x14ac:dyDescent="0.2">
      <c r="B5263" s="41">
        <f t="shared" si="578"/>
        <v>10838.879999999426</v>
      </c>
      <c r="C5263" s="41">
        <f>Motor!$E$5</f>
        <v>1900</v>
      </c>
      <c r="D5263" s="41">
        <f>Motor!$E$6</f>
        <v>0</v>
      </c>
      <c r="E5263" s="41">
        <f t="shared" si="579"/>
        <v>12738.879999999426</v>
      </c>
      <c r="F5263" s="41">
        <f t="shared" si="580"/>
        <v>1061.57</v>
      </c>
      <c r="G5263" s="41">
        <f>IF(VLOOKUP(F5263,Constantes!$D$2:$E$11,2,TRUE)=0,+F5263,VLOOKUP(F5263,Constantes!$D$2:$E$11,2,TRUE))</f>
        <v>1097</v>
      </c>
      <c r="H5263" s="41">
        <f>ROUND(+Motor!$D$15*Iteración!G5263,2)</f>
        <v>51.56</v>
      </c>
      <c r="I5263" s="48">
        <f t="shared" si="581"/>
        <v>851.67999999995209</v>
      </c>
      <c r="J5263" s="41">
        <f t="shared" si="582"/>
        <v>903.23999999995215</v>
      </c>
      <c r="L5263" t="str">
        <f t="shared" si="576"/>
        <v>851,68</v>
      </c>
      <c r="M5263" s="41">
        <f t="shared" si="577"/>
        <v>903.23999999995215</v>
      </c>
    </row>
    <row r="5264" spans="2:13" x14ac:dyDescent="0.2">
      <c r="B5264" s="41">
        <f t="shared" si="578"/>
        <v>10838.999999999425</v>
      </c>
      <c r="C5264" s="41">
        <f>Motor!$E$5</f>
        <v>1900</v>
      </c>
      <c r="D5264" s="41">
        <f>Motor!$E$6</f>
        <v>0</v>
      </c>
      <c r="E5264" s="41">
        <f t="shared" si="579"/>
        <v>12738.999999999425</v>
      </c>
      <c r="F5264" s="41">
        <f t="shared" si="580"/>
        <v>1061.58</v>
      </c>
      <c r="G5264" s="41">
        <f>IF(VLOOKUP(F5264,Constantes!$D$2:$E$11,2,TRUE)=0,+F5264,VLOOKUP(F5264,Constantes!$D$2:$E$11,2,TRUE))</f>
        <v>1097</v>
      </c>
      <c r="H5264" s="41">
        <f>ROUND(+Motor!$D$15*Iteración!G5264,2)</f>
        <v>51.56</v>
      </c>
      <c r="I5264" s="48">
        <f t="shared" si="581"/>
        <v>851.68999999995208</v>
      </c>
      <c r="J5264" s="41">
        <f t="shared" si="582"/>
        <v>903.24999999995214</v>
      </c>
      <c r="L5264" t="str">
        <f t="shared" si="576"/>
        <v>851,69</v>
      </c>
      <c r="M5264" s="41">
        <f t="shared" si="577"/>
        <v>903.24999999995214</v>
      </c>
    </row>
    <row r="5265" spans="2:13" x14ac:dyDescent="0.2">
      <c r="B5265" s="41">
        <f t="shared" si="578"/>
        <v>10839.119999999426</v>
      </c>
      <c r="C5265" s="41">
        <f>Motor!$E$5</f>
        <v>1900</v>
      </c>
      <c r="D5265" s="41">
        <f>Motor!$E$6</f>
        <v>0</v>
      </c>
      <c r="E5265" s="41">
        <f t="shared" si="579"/>
        <v>12739.119999999426</v>
      </c>
      <c r="F5265" s="41">
        <f t="shared" si="580"/>
        <v>1061.5899999999999</v>
      </c>
      <c r="G5265" s="41">
        <f>IF(VLOOKUP(F5265,Constantes!$D$2:$E$11,2,TRUE)=0,+F5265,VLOOKUP(F5265,Constantes!$D$2:$E$11,2,TRUE))</f>
        <v>1097</v>
      </c>
      <c r="H5265" s="41">
        <f>ROUND(+Motor!$D$15*Iteración!G5265,2)</f>
        <v>51.56</v>
      </c>
      <c r="I5265" s="48">
        <f t="shared" si="581"/>
        <v>851.69999999995207</v>
      </c>
      <c r="J5265" s="41">
        <f t="shared" si="582"/>
        <v>903.25999999995213</v>
      </c>
      <c r="L5265" t="str">
        <f t="shared" si="576"/>
        <v>851,70</v>
      </c>
      <c r="M5265" s="41">
        <f t="shared" si="577"/>
        <v>903.25999999995213</v>
      </c>
    </row>
    <row r="5266" spans="2:13" x14ac:dyDescent="0.2">
      <c r="B5266" s="41">
        <f t="shared" si="578"/>
        <v>10839.239999999425</v>
      </c>
      <c r="C5266" s="41">
        <f>Motor!$E$5</f>
        <v>1900</v>
      </c>
      <c r="D5266" s="41">
        <f>Motor!$E$6</f>
        <v>0</v>
      </c>
      <c r="E5266" s="41">
        <f t="shared" si="579"/>
        <v>12739.239999999425</v>
      </c>
      <c r="F5266" s="41">
        <f t="shared" si="580"/>
        <v>1061.5999999999999</v>
      </c>
      <c r="G5266" s="41">
        <f>IF(VLOOKUP(F5266,Constantes!$D$2:$E$11,2,TRUE)=0,+F5266,VLOOKUP(F5266,Constantes!$D$2:$E$11,2,TRUE))</f>
        <v>1097</v>
      </c>
      <c r="H5266" s="41">
        <f>ROUND(+Motor!$D$15*Iteración!G5266,2)</f>
        <v>51.56</v>
      </c>
      <c r="I5266" s="48">
        <f t="shared" si="581"/>
        <v>851.70999999995206</v>
      </c>
      <c r="J5266" s="41">
        <f t="shared" si="582"/>
        <v>903.26999999995212</v>
      </c>
      <c r="L5266" t="str">
        <f t="shared" si="576"/>
        <v>851,71</v>
      </c>
      <c r="M5266" s="41">
        <f t="shared" si="577"/>
        <v>903.26999999995212</v>
      </c>
    </row>
    <row r="5267" spans="2:13" x14ac:dyDescent="0.2">
      <c r="B5267" s="41">
        <f t="shared" si="578"/>
        <v>10839.359999999426</v>
      </c>
      <c r="C5267" s="41">
        <f>Motor!$E$5</f>
        <v>1900</v>
      </c>
      <c r="D5267" s="41">
        <f>Motor!$E$6</f>
        <v>0</v>
      </c>
      <c r="E5267" s="41">
        <f t="shared" si="579"/>
        <v>12739.359999999426</v>
      </c>
      <c r="F5267" s="41">
        <f t="shared" si="580"/>
        <v>1061.6099999999999</v>
      </c>
      <c r="G5267" s="41">
        <f>IF(VLOOKUP(F5267,Constantes!$D$2:$E$11,2,TRUE)=0,+F5267,VLOOKUP(F5267,Constantes!$D$2:$E$11,2,TRUE))</f>
        <v>1097</v>
      </c>
      <c r="H5267" s="41">
        <f>ROUND(+Motor!$D$15*Iteración!G5267,2)</f>
        <v>51.56</v>
      </c>
      <c r="I5267" s="48">
        <f t="shared" si="581"/>
        <v>851.71999999995205</v>
      </c>
      <c r="J5267" s="41">
        <f t="shared" si="582"/>
        <v>903.27999999995211</v>
      </c>
      <c r="L5267" t="str">
        <f t="shared" si="576"/>
        <v>851,72</v>
      </c>
      <c r="M5267" s="41">
        <f t="shared" si="577"/>
        <v>903.27999999995211</v>
      </c>
    </row>
    <row r="5268" spans="2:13" x14ac:dyDescent="0.2">
      <c r="B5268" s="41">
        <f t="shared" si="578"/>
        <v>10839.479999999425</v>
      </c>
      <c r="C5268" s="41">
        <f>Motor!$E$5</f>
        <v>1900</v>
      </c>
      <c r="D5268" s="41">
        <f>Motor!$E$6</f>
        <v>0</v>
      </c>
      <c r="E5268" s="41">
        <f t="shared" si="579"/>
        <v>12739.479999999425</v>
      </c>
      <c r="F5268" s="41">
        <f t="shared" si="580"/>
        <v>1061.6199999999999</v>
      </c>
      <c r="G5268" s="41">
        <f>IF(VLOOKUP(F5268,Constantes!$D$2:$E$11,2,TRUE)=0,+F5268,VLOOKUP(F5268,Constantes!$D$2:$E$11,2,TRUE))</f>
        <v>1097</v>
      </c>
      <c r="H5268" s="41">
        <f>ROUND(+Motor!$D$15*Iteración!G5268,2)</f>
        <v>51.56</v>
      </c>
      <c r="I5268" s="48">
        <f t="shared" si="581"/>
        <v>851.72999999995204</v>
      </c>
      <c r="J5268" s="41">
        <f t="shared" si="582"/>
        <v>903.2899999999521</v>
      </c>
      <c r="L5268" t="str">
        <f t="shared" si="576"/>
        <v>851,73</v>
      </c>
      <c r="M5268" s="41">
        <f t="shared" si="577"/>
        <v>903.2899999999521</v>
      </c>
    </row>
    <row r="5269" spans="2:13" x14ac:dyDescent="0.2">
      <c r="B5269" s="41">
        <f t="shared" si="578"/>
        <v>10839.599999999426</v>
      </c>
      <c r="C5269" s="41">
        <f>Motor!$E$5</f>
        <v>1900</v>
      </c>
      <c r="D5269" s="41">
        <f>Motor!$E$6</f>
        <v>0</v>
      </c>
      <c r="E5269" s="41">
        <f t="shared" si="579"/>
        <v>12739.599999999426</v>
      </c>
      <c r="F5269" s="41">
        <f t="shared" si="580"/>
        <v>1061.6300000000001</v>
      </c>
      <c r="G5269" s="41">
        <f>IF(VLOOKUP(F5269,Constantes!$D$2:$E$11,2,TRUE)=0,+F5269,VLOOKUP(F5269,Constantes!$D$2:$E$11,2,TRUE))</f>
        <v>1097</v>
      </c>
      <c r="H5269" s="41">
        <f>ROUND(+Motor!$D$15*Iteración!G5269,2)</f>
        <v>51.56</v>
      </c>
      <c r="I5269" s="48">
        <f t="shared" si="581"/>
        <v>851.73999999995203</v>
      </c>
      <c r="J5269" s="41">
        <f t="shared" si="582"/>
        <v>903.29999999995209</v>
      </c>
      <c r="L5269" t="str">
        <f t="shared" si="576"/>
        <v>851,74</v>
      </c>
      <c r="M5269" s="41">
        <f t="shared" si="577"/>
        <v>903.29999999995209</v>
      </c>
    </row>
    <row r="5270" spans="2:13" x14ac:dyDescent="0.2">
      <c r="B5270" s="41">
        <f t="shared" si="578"/>
        <v>10839.719999999425</v>
      </c>
      <c r="C5270" s="41">
        <f>Motor!$E$5</f>
        <v>1900</v>
      </c>
      <c r="D5270" s="41">
        <f>Motor!$E$6</f>
        <v>0</v>
      </c>
      <c r="E5270" s="41">
        <f t="shared" si="579"/>
        <v>12739.719999999425</v>
      </c>
      <c r="F5270" s="41">
        <f t="shared" si="580"/>
        <v>1061.6400000000001</v>
      </c>
      <c r="G5270" s="41">
        <f>IF(VLOOKUP(F5270,Constantes!$D$2:$E$11,2,TRUE)=0,+F5270,VLOOKUP(F5270,Constantes!$D$2:$E$11,2,TRUE))</f>
        <v>1097</v>
      </c>
      <c r="H5270" s="41">
        <f>ROUND(+Motor!$D$15*Iteración!G5270,2)</f>
        <v>51.56</v>
      </c>
      <c r="I5270" s="48">
        <f t="shared" si="581"/>
        <v>851.74999999995202</v>
      </c>
      <c r="J5270" s="41">
        <f t="shared" si="582"/>
        <v>903.30999999995208</v>
      </c>
      <c r="L5270" t="str">
        <f t="shared" si="576"/>
        <v>851,75</v>
      </c>
      <c r="M5270" s="41">
        <f t="shared" si="577"/>
        <v>903.30999999995208</v>
      </c>
    </row>
    <row r="5271" spans="2:13" x14ac:dyDescent="0.2">
      <c r="B5271" s="41">
        <f t="shared" si="578"/>
        <v>10839.839999999425</v>
      </c>
      <c r="C5271" s="41">
        <f>Motor!$E$5</f>
        <v>1900</v>
      </c>
      <c r="D5271" s="41">
        <f>Motor!$E$6</f>
        <v>0</v>
      </c>
      <c r="E5271" s="41">
        <f t="shared" si="579"/>
        <v>12739.839999999425</v>
      </c>
      <c r="F5271" s="41">
        <f t="shared" si="580"/>
        <v>1061.6500000000001</v>
      </c>
      <c r="G5271" s="41">
        <f>IF(VLOOKUP(F5271,Constantes!$D$2:$E$11,2,TRUE)=0,+F5271,VLOOKUP(F5271,Constantes!$D$2:$E$11,2,TRUE))</f>
        <v>1097</v>
      </c>
      <c r="H5271" s="41">
        <f>ROUND(+Motor!$D$15*Iteración!G5271,2)</f>
        <v>51.56</v>
      </c>
      <c r="I5271" s="48">
        <f t="shared" si="581"/>
        <v>851.75999999995202</v>
      </c>
      <c r="J5271" s="41">
        <f t="shared" si="582"/>
        <v>903.31999999995207</v>
      </c>
      <c r="L5271" t="str">
        <f t="shared" si="576"/>
        <v>851,76</v>
      </c>
      <c r="M5271" s="41">
        <f t="shared" si="577"/>
        <v>903.31999999995207</v>
      </c>
    </row>
    <row r="5272" spans="2:13" x14ac:dyDescent="0.2">
      <c r="B5272" s="41">
        <f t="shared" si="578"/>
        <v>10839.959999999424</v>
      </c>
      <c r="C5272" s="41">
        <f>Motor!$E$5</f>
        <v>1900</v>
      </c>
      <c r="D5272" s="41">
        <f>Motor!$E$6</f>
        <v>0</v>
      </c>
      <c r="E5272" s="41">
        <f t="shared" si="579"/>
        <v>12739.959999999424</v>
      </c>
      <c r="F5272" s="41">
        <f t="shared" si="580"/>
        <v>1061.6600000000001</v>
      </c>
      <c r="G5272" s="41">
        <f>IF(VLOOKUP(F5272,Constantes!$D$2:$E$11,2,TRUE)=0,+F5272,VLOOKUP(F5272,Constantes!$D$2:$E$11,2,TRUE))</f>
        <v>1097</v>
      </c>
      <c r="H5272" s="41">
        <f>ROUND(+Motor!$D$15*Iteración!G5272,2)</f>
        <v>51.56</v>
      </c>
      <c r="I5272" s="48">
        <f t="shared" si="581"/>
        <v>851.76999999995201</v>
      </c>
      <c r="J5272" s="41">
        <f t="shared" si="582"/>
        <v>903.32999999995207</v>
      </c>
      <c r="L5272" t="str">
        <f t="shared" si="576"/>
        <v>851,77</v>
      </c>
      <c r="M5272" s="41">
        <f t="shared" si="577"/>
        <v>903.32999999995207</v>
      </c>
    </row>
    <row r="5273" spans="2:13" x14ac:dyDescent="0.2">
      <c r="B5273" s="41">
        <f t="shared" si="578"/>
        <v>10840.079999999425</v>
      </c>
      <c r="C5273" s="41">
        <f>Motor!$E$5</f>
        <v>1900</v>
      </c>
      <c r="D5273" s="41">
        <f>Motor!$E$6</f>
        <v>0</v>
      </c>
      <c r="E5273" s="41">
        <f t="shared" si="579"/>
        <v>12740.079999999425</v>
      </c>
      <c r="F5273" s="41">
        <f t="shared" si="580"/>
        <v>1061.67</v>
      </c>
      <c r="G5273" s="41">
        <f>IF(VLOOKUP(F5273,Constantes!$D$2:$E$11,2,TRUE)=0,+F5273,VLOOKUP(F5273,Constantes!$D$2:$E$11,2,TRUE))</f>
        <v>1097</v>
      </c>
      <c r="H5273" s="41">
        <f>ROUND(+Motor!$D$15*Iteración!G5273,2)</f>
        <v>51.56</v>
      </c>
      <c r="I5273" s="48">
        <f t="shared" si="581"/>
        <v>851.779999999952</v>
      </c>
      <c r="J5273" s="41">
        <f t="shared" si="582"/>
        <v>903.33999999995206</v>
      </c>
      <c r="L5273" t="str">
        <f t="shared" si="576"/>
        <v>851,78</v>
      </c>
      <c r="M5273" s="41">
        <f t="shared" si="577"/>
        <v>903.33999999995206</v>
      </c>
    </row>
    <row r="5274" spans="2:13" x14ac:dyDescent="0.2">
      <c r="B5274" s="41">
        <f t="shared" si="578"/>
        <v>10840.199999999424</v>
      </c>
      <c r="C5274" s="41">
        <f>Motor!$E$5</f>
        <v>1900</v>
      </c>
      <c r="D5274" s="41">
        <f>Motor!$E$6</f>
        <v>0</v>
      </c>
      <c r="E5274" s="41">
        <f t="shared" si="579"/>
        <v>12740.199999999424</v>
      </c>
      <c r="F5274" s="41">
        <f t="shared" si="580"/>
        <v>1061.68</v>
      </c>
      <c r="G5274" s="41">
        <f>IF(VLOOKUP(F5274,Constantes!$D$2:$E$11,2,TRUE)=0,+F5274,VLOOKUP(F5274,Constantes!$D$2:$E$11,2,TRUE))</f>
        <v>1097</v>
      </c>
      <c r="H5274" s="41">
        <f>ROUND(+Motor!$D$15*Iteración!G5274,2)</f>
        <v>51.56</v>
      </c>
      <c r="I5274" s="48">
        <f t="shared" si="581"/>
        <v>851.78999999995199</v>
      </c>
      <c r="J5274" s="41">
        <f t="shared" si="582"/>
        <v>903.34999999995205</v>
      </c>
      <c r="L5274" t="str">
        <f t="shared" si="576"/>
        <v>851,79</v>
      </c>
      <c r="M5274" s="41">
        <f t="shared" si="577"/>
        <v>903.34999999995205</v>
      </c>
    </row>
    <row r="5275" spans="2:13" x14ac:dyDescent="0.2">
      <c r="B5275" s="41">
        <f t="shared" si="578"/>
        <v>10840.319999999425</v>
      </c>
      <c r="C5275" s="41">
        <f>Motor!$E$5</f>
        <v>1900</v>
      </c>
      <c r="D5275" s="41">
        <f>Motor!$E$6</f>
        <v>0</v>
      </c>
      <c r="E5275" s="41">
        <f t="shared" si="579"/>
        <v>12740.319999999425</v>
      </c>
      <c r="F5275" s="41">
        <f t="shared" si="580"/>
        <v>1061.69</v>
      </c>
      <c r="G5275" s="41">
        <f>IF(VLOOKUP(F5275,Constantes!$D$2:$E$11,2,TRUE)=0,+F5275,VLOOKUP(F5275,Constantes!$D$2:$E$11,2,TRUE))</f>
        <v>1097</v>
      </c>
      <c r="H5275" s="41">
        <f>ROUND(+Motor!$D$15*Iteración!G5275,2)</f>
        <v>51.56</v>
      </c>
      <c r="I5275" s="48">
        <f t="shared" si="581"/>
        <v>851.79999999995198</v>
      </c>
      <c r="J5275" s="41">
        <f t="shared" si="582"/>
        <v>903.35999999995204</v>
      </c>
      <c r="L5275" t="str">
        <f t="shared" si="576"/>
        <v>851,80</v>
      </c>
      <c r="M5275" s="41">
        <f t="shared" si="577"/>
        <v>903.35999999995204</v>
      </c>
    </row>
    <row r="5276" spans="2:13" x14ac:dyDescent="0.2">
      <c r="B5276" s="41">
        <f t="shared" si="578"/>
        <v>10840.439999999424</v>
      </c>
      <c r="C5276" s="41">
        <f>Motor!$E$5</f>
        <v>1900</v>
      </c>
      <c r="D5276" s="41">
        <f>Motor!$E$6</f>
        <v>0</v>
      </c>
      <c r="E5276" s="41">
        <f t="shared" si="579"/>
        <v>12740.439999999424</v>
      </c>
      <c r="F5276" s="41">
        <f t="shared" si="580"/>
        <v>1061.7</v>
      </c>
      <c r="G5276" s="41">
        <f>IF(VLOOKUP(F5276,Constantes!$D$2:$E$11,2,TRUE)=0,+F5276,VLOOKUP(F5276,Constantes!$D$2:$E$11,2,TRUE))</f>
        <v>1097</v>
      </c>
      <c r="H5276" s="41">
        <f>ROUND(+Motor!$D$15*Iteración!G5276,2)</f>
        <v>51.56</v>
      </c>
      <c r="I5276" s="48">
        <f t="shared" si="581"/>
        <v>851.80999999995197</v>
      </c>
      <c r="J5276" s="41">
        <f t="shared" si="582"/>
        <v>903.36999999995203</v>
      </c>
      <c r="L5276" t="str">
        <f t="shared" si="576"/>
        <v>851,81</v>
      </c>
      <c r="M5276" s="41">
        <f t="shared" si="577"/>
        <v>903.36999999995203</v>
      </c>
    </row>
    <row r="5277" spans="2:13" x14ac:dyDescent="0.2">
      <c r="B5277" s="41">
        <f t="shared" si="578"/>
        <v>10840.559999999425</v>
      </c>
      <c r="C5277" s="41">
        <f>Motor!$E$5</f>
        <v>1900</v>
      </c>
      <c r="D5277" s="41">
        <f>Motor!$E$6</f>
        <v>0</v>
      </c>
      <c r="E5277" s="41">
        <f t="shared" si="579"/>
        <v>12740.559999999425</v>
      </c>
      <c r="F5277" s="41">
        <f t="shared" si="580"/>
        <v>1061.71</v>
      </c>
      <c r="G5277" s="41">
        <f>IF(VLOOKUP(F5277,Constantes!$D$2:$E$11,2,TRUE)=0,+F5277,VLOOKUP(F5277,Constantes!$D$2:$E$11,2,TRUE))</f>
        <v>1097</v>
      </c>
      <c r="H5277" s="41">
        <f>ROUND(+Motor!$D$15*Iteración!G5277,2)</f>
        <v>51.56</v>
      </c>
      <c r="I5277" s="48">
        <f t="shared" si="581"/>
        <v>851.81999999995196</v>
      </c>
      <c r="J5277" s="41">
        <f t="shared" si="582"/>
        <v>903.37999999995202</v>
      </c>
      <c r="L5277" t="str">
        <f t="shared" ref="L5277:L5340" si="583">TEXT(I5277,"0,00")</f>
        <v>851,82</v>
      </c>
      <c r="M5277" s="41">
        <f t="shared" ref="M5277:M5340" si="584">+J5277</f>
        <v>903.37999999995202</v>
      </c>
    </row>
    <row r="5278" spans="2:13" x14ac:dyDescent="0.2">
      <c r="B5278" s="41">
        <f t="shared" si="578"/>
        <v>10840.679999999424</v>
      </c>
      <c r="C5278" s="41">
        <f>Motor!$E$5</f>
        <v>1900</v>
      </c>
      <c r="D5278" s="41">
        <f>Motor!$E$6</f>
        <v>0</v>
      </c>
      <c r="E5278" s="41">
        <f t="shared" si="579"/>
        <v>12740.679999999424</v>
      </c>
      <c r="F5278" s="41">
        <f t="shared" si="580"/>
        <v>1061.72</v>
      </c>
      <c r="G5278" s="41">
        <f>IF(VLOOKUP(F5278,Constantes!$D$2:$E$11,2,TRUE)=0,+F5278,VLOOKUP(F5278,Constantes!$D$2:$E$11,2,TRUE))</f>
        <v>1097</v>
      </c>
      <c r="H5278" s="41">
        <f>ROUND(+Motor!$D$15*Iteración!G5278,2)</f>
        <v>51.56</v>
      </c>
      <c r="I5278" s="48">
        <f t="shared" si="581"/>
        <v>851.82999999995195</v>
      </c>
      <c r="J5278" s="41">
        <f t="shared" si="582"/>
        <v>903.38999999995201</v>
      </c>
      <c r="L5278" t="str">
        <f t="shared" si="583"/>
        <v>851,83</v>
      </c>
      <c r="M5278" s="41">
        <f t="shared" si="584"/>
        <v>903.38999999995201</v>
      </c>
    </row>
    <row r="5279" spans="2:13" x14ac:dyDescent="0.2">
      <c r="B5279" s="41">
        <f t="shared" si="578"/>
        <v>10840.799999999424</v>
      </c>
      <c r="C5279" s="41">
        <f>Motor!$E$5</f>
        <v>1900</v>
      </c>
      <c r="D5279" s="41">
        <f>Motor!$E$6</f>
        <v>0</v>
      </c>
      <c r="E5279" s="41">
        <f t="shared" si="579"/>
        <v>12740.799999999424</v>
      </c>
      <c r="F5279" s="41">
        <f t="shared" si="580"/>
        <v>1061.73</v>
      </c>
      <c r="G5279" s="41">
        <f>IF(VLOOKUP(F5279,Constantes!$D$2:$E$11,2,TRUE)=0,+F5279,VLOOKUP(F5279,Constantes!$D$2:$E$11,2,TRUE))</f>
        <v>1097</v>
      </c>
      <c r="H5279" s="41">
        <f>ROUND(+Motor!$D$15*Iteración!G5279,2)</f>
        <v>51.56</v>
      </c>
      <c r="I5279" s="48">
        <f t="shared" si="581"/>
        <v>851.83999999995194</v>
      </c>
      <c r="J5279" s="41">
        <f t="shared" si="582"/>
        <v>903.399999999952</v>
      </c>
      <c r="L5279" t="str">
        <f t="shared" si="583"/>
        <v>851,84</v>
      </c>
      <c r="M5279" s="41">
        <f t="shared" si="584"/>
        <v>903.399999999952</v>
      </c>
    </row>
    <row r="5280" spans="2:13" x14ac:dyDescent="0.2">
      <c r="B5280" s="41">
        <f t="shared" si="578"/>
        <v>10840.919999999423</v>
      </c>
      <c r="C5280" s="41">
        <f>Motor!$E$5</f>
        <v>1900</v>
      </c>
      <c r="D5280" s="41">
        <f>Motor!$E$6</f>
        <v>0</v>
      </c>
      <c r="E5280" s="41">
        <f t="shared" si="579"/>
        <v>12740.919999999423</v>
      </c>
      <c r="F5280" s="41">
        <f t="shared" si="580"/>
        <v>1061.74</v>
      </c>
      <c r="G5280" s="41">
        <f>IF(VLOOKUP(F5280,Constantes!$D$2:$E$11,2,TRUE)=0,+F5280,VLOOKUP(F5280,Constantes!$D$2:$E$11,2,TRUE))</f>
        <v>1097</v>
      </c>
      <c r="H5280" s="41">
        <f>ROUND(+Motor!$D$15*Iteración!G5280,2)</f>
        <v>51.56</v>
      </c>
      <c r="I5280" s="48">
        <f t="shared" si="581"/>
        <v>851.84999999995193</v>
      </c>
      <c r="J5280" s="41">
        <f t="shared" si="582"/>
        <v>903.40999999995199</v>
      </c>
      <c r="L5280" t="str">
        <f t="shared" si="583"/>
        <v>851,85</v>
      </c>
      <c r="M5280" s="41">
        <f t="shared" si="584"/>
        <v>903.40999999995199</v>
      </c>
    </row>
    <row r="5281" spans="2:13" x14ac:dyDescent="0.2">
      <c r="B5281" s="41">
        <f t="shared" si="578"/>
        <v>10841.039999999424</v>
      </c>
      <c r="C5281" s="41">
        <f>Motor!$E$5</f>
        <v>1900</v>
      </c>
      <c r="D5281" s="41">
        <f>Motor!$E$6</f>
        <v>0</v>
      </c>
      <c r="E5281" s="41">
        <f t="shared" si="579"/>
        <v>12741.039999999424</v>
      </c>
      <c r="F5281" s="41">
        <f t="shared" si="580"/>
        <v>1061.75</v>
      </c>
      <c r="G5281" s="41">
        <f>IF(VLOOKUP(F5281,Constantes!$D$2:$E$11,2,TRUE)=0,+F5281,VLOOKUP(F5281,Constantes!$D$2:$E$11,2,TRUE))</f>
        <v>1097</v>
      </c>
      <c r="H5281" s="41">
        <f>ROUND(+Motor!$D$15*Iteración!G5281,2)</f>
        <v>51.56</v>
      </c>
      <c r="I5281" s="48">
        <f t="shared" si="581"/>
        <v>851.85999999995192</v>
      </c>
      <c r="J5281" s="41">
        <f t="shared" si="582"/>
        <v>903.41999999995198</v>
      </c>
      <c r="L5281" t="str">
        <f t="shared" si="583"/>
        <v>851,86</v>
      </c>
      <c r="M5281" s="41">
        <f t="shared" si="584"/>
        <v>903.41999999995198</v>
      </c>
    </row>
    <row r="5282" spans="2:13" x14ac:dyDescent="0.2">
      <c r="B5282" s="41">
        <f t="shared" si="578"/>
        <v>10841.159999999423</v>
      </c>
      <c r="C5282" s="41">
        <f>Motor!$E$5</f>
        <v>1900</v>
      </c>
      <c r="D5282" s="41">
        <f>Motor!$E$6</f>
        <v>0</v>
      </c>
      <c r="E5282" s="41">
        <f t="shared" si="579"/>
        <v>12741.159999999423</v>
      </c>
      <c r="F5282" s="41">
        <f t="shared" si="580"/>
        <v>1061.76</v>
      </c>
      <c r="G5282" s="41">
        <f>IF(VLOOKUP(F5282,Constantes!$D$2:$E$11,2,TRUE)=0,+F5282,VLOOKUP(F5282,Constantes!$D$2:$E$11,2,TRUE))</f>
        <v>1097</v>
      </c>
      <c r="H5282" s="41">
        <f>ROUND(+Motor!$D$15*Iteración!G5282,2)</f>
        <v>51.56</v>
      </c>
      <c r="I5282" s="48">
        <f t="shared" si="581"/>
        <v>851.86999999995192</v>
      </c>
      <c r="J5282" s="41">
        <f t="shared" si="582"/>
        <v>903.42999999995197</v>
      </c>
      <c r="L5282" t="str">
        <f t="shared" si="583"/>
        <v>851,87</v>
      </c>
      <c r="M5282" s="41">
        <f t="shared" si="584"/>
        <v>903.42999999995197</v>
      </c>
    </row>
    <row r="5283" spans="2:13" x14ac:dyDescent="0.2">
      <c r="B5283" s="41">
        <f t="shared" si="578"/>
        <v>10841.279999999424</v>
      </c>
      <c r="C5283" s="41">
        <f>Motor!$E$5</f>
        <v>1900</v>
      </c>
      <c r="D5283" s="41">
        <f>Motor!$E$6</f>
        <v>0</v>
      </c>
      <c r="E5283" s="41">
        <f t="shared" si="579"/>
        <v>12741.279999999424</v>
      </c>
      <c r="F5283" s="41">
        <f t="shared" si="580"/>
        <v>1061.77</v>
      </c>
      <c r="G5283" s="41">
        <f>IF(VLOOKUP(F5283,Constantes!$D$2:$E$11,2,TRUE)=0,+F5283,VLOOKUP(F5283,Constantes!$D$2:$E$11,2,TRUE))</f>
        <v>1097</v>
      </c>
      <c r="H5283" s="41">
        <f>ROUND(+Motor!$D$15*Iteración!G5283,2)</f>
        <v>51.56</v>
      </c>
      <c r="I5283" s="48">
        <f t="shared" si="581"/>
        <v>851.87999999995191</v>
      </c>
      <c r="J5283" s="41">
        <f t="shared" si="582"/>
        <v>903.43999999995197</v>
      </c>
      <c r="L5283" t="str">
        <f t="shared" si="583"/>
        <v>851,88</v>
      </c>
      <c r="M5283" s="41">
        <f t="shared" si="584"/>
        <v>903.43999999995197</v>
      </c>
    </row>
    <row r="5284" spans="2:13" x14ac:dyDescent="0.2">
      <c r="B5284" s="41">
        <f t="shared" si="578"/>
        <v>10841.399999999423</v>
      </c>
      <c r="C5284" s="41">
        <f>Motor!$E$5</f>
        <v>1900</v>
      </c>
      <c r="D5284" s="41">
        <f>Motor!$E$6</f>
        <v>0</v>
      </c>
      <c r="E5284" s="41">
        <f t="shared" si="579"/>
        <v>12741.399999999423</v>
      </c>
      <c r="F5284" s="41">
        <f t="shared" si="580"/>
        <v>1061.78</v>
      </c>
      <c r="G5284" s="41">
        <f>IF(VLOOKUP(F5284,Constantes!$D$2:$E$11,2,TRUE)=0,+F5284,VLOOKUP(F5284,Constantes!$D$2:$E$11,2,TRUE))</f>
        <v>1097</v>
      </c>
      <c r="H5284" s="41">
        <f>ROUND(+Motor!$D$15*Iteración!G5284,2)</f>
        <v>51.56</v>
      </c>
      <c r="I5284" s="48">
        <f t="shared" si="581"/>
        <v>851.8899999999519</v>
      </c>
      <c r="J5284" s="41">
        <f t="shared" si="582"/>
        <v>903.44999999995196</v>
      </c>
      <c r="L5284" t="str">
        <f t="shared" si="583"/>
        <v>851,89</v>
      </c>
      <c r="M5284" s="41">
        <f t="shared" si="584"/>
        <v>903.44999999995196</v>
      </c>
    </row>
    <row r="5285" spans="2:13" x14ac:dyDescent="0.2">
      <c r="B5285" s="41">
        <f t="shared" si="578"/>
        <v>10841.519999999424</v>
      </c>
      <c r="C5285" s="41">
        <f>Motor!$E$5</f>
        <v>1900</v>
      </c>
      <c r="D5285" s="41">
        <f>Motor!$E$6</f>
        <v>0</v>
      </c>
      <c r="E5285" s="41">
        <f t="shared" si="579"/>
        <v>12741.519999999424</v>
      </c>
      <c r="F5285" s="41">
        <f t="shared" si="580"/>
        <v>1061.79</v>
      </c>
      <c r="G5285" s="41">
        <f>IF(VLOOKUP(F5285,Constantes!$D$2:$E$11,2,TRUE)=0,+F5285,VLOOKUP(F5285,Constantes!$D$2:$E$11,2,TRUE))</f>
        <v>1097</v>
      </c>
      <c r="H5285" s="41">
        <f>ROUND(+Motor!$D$15*Iteración!G5285,2)</f>
        <v>51.56</v>
      </c>
      <c r="I5285" s="48">
        <f t="shared" si="581"/>
        <v>851.89999999995189</v>
      </c>
      <c r="J5285" s="41">
        <f t="shared" si="582"/>
        <v>903.45999999995195</v>
      </c>
      <c r="L5285" t="str">
        <f t="shared" si="583"/>
        <v>851,90</v>
      </c>
      <c r="M5285" s="41">
        <f t="shared" si="584"/>
        <v>903.45999999995195</v>
      </c>
    </row>
    <row r="5286" spans="2:13" x14ac:dyDescent="0.2">
      <c r="B5286" s="41">
        <f t="shared" si="578"/>
        <v>10841.639999999423</v>
      </c>
      <c r="C5286" s="41">
        <f>Motor!$E$5</f>
        <v>1900</v>
      </c>
      <c r="D5286" s="41">
        <f>Motor!$E$6</f>
        <v>0</v>
      </c>
      <c r="E5286" s="41">
        <f t="shared" si="579"/>
        <v>12741.639999999423</v>
      </c>
      <c r="F5286" s="41">
        <f t="shared" si="580"/>
        <v>1061.8</v>
      </c>
      <c r="G5286" s="41">
        <f>IF(VLOOKUP(F5286,Constantes!$D$2:$E$11,2,TRUE)=0,+F5286,VLOOKUP(F5286,Constantes!$D$2:$E$11,2,TRUE))</f>
        <v>1097</v>
      </c>
      <c r="H5286" s="41">
        <f>ROUND(+Motor!$D$15*Iteración!G5286,2)</f>
        <v>51.56</v>
      </c>
      <c r="I5286" s="48">
        <f t="shared" si="581"/>
        <v>851.90999999995188</v>
      </c>
      <c r="J5286" s="41">
        <f t="shared" si="582"/>
        <v>903.46999999995194</v>
      </c>
      <c r="L5286" t="str">
        <f t="shared" si="583"/>
        <v>851,91</v>
      </c>
      <c r="M5286" s="41">
        <f t="shared" si="584"/>
        <v>903.46999999995194</v>
      </c>
    </row>
    <row r="5287" spans="2:13" x14ac:dyDescent="0.2">
      <c r="B5287" s="41">
        <f t="shared" si="578"/>
        <v>10841.759999999424</v>
      </c>
      <c r="C5287" s="41">
        <f>Motor!$E$5</f>
        <v>1900</v>
      </c>
      <c r="D5287" s="41">
        <f>Motor!$E$6</f>
        <v>0</v>
      </c>
      <c r="E5287" s="41">
        <f t="shared" si="579"/>
        <v>12741.759999999424</v>
      </c>
      <c r="F5287" s="41">
        <f t="shared" si="580"/>
        <v>1061.81</v>
      </c>
      <c r="G5287" s="41">
        <f>IF(VLOOKUP(F5287,Constantes!$D$2:$E$11,2,TRUE)=0,+F5287,VLOOKUP(F5287,Constantes!$D$2:$E$11,2,TRUE))</f>
        <v>1097</v>
      </c>
      <c r="H5287" s="41">
        <f>ROUND(+Motor!$D$15*Iteración!G5287,2)</f>
        <v>51.56</v>
      </c>
      <c r="I5287" s="48">
        <f t="shared" si="581"/>
        <v>851.91999999995187</v>
      </c>
      <c r="J5287" s="41">
        <f t="shared" si="582"/>
        <v>903.47999999995193</v>
      </c>
      <c r="L5287" t="str">
        <f t="shared" si="583"/>
        <v>851,92</v>
      </c>
      <c r="M5287" s="41">
        <f t="shared" si="584"/>
        <v>903.47999999995193</v>
      </c>
    </row>
    <row r="5288" spans="2:13" x14ac:dyDescent="0.2">
      <c r="B5288" s="41">
        <f t="shared" si="578"/>
        <v>10841.879999999423</v>
      </c>
      <c r="C5288" s="41">
        <f>Motor!$E$5</f>
        <v>1900</v>
      </c>
      <c r="D5288" s="41">
        <f>Motor!$E$6</f>
        <v>0</v>
      </c>
      <c r="E5288" s="41">
        <f t="shared" si="579"/>
        <v>12741.879999999423</v>
      </c>
      <c r="F5288" s="41">
        <f t="shared" si="580"/>
        <v>1061.82</v>
      </c>
      <c r="G5288" s="41">
        <f>IF(VLOOKUP(F5288,Constantes!$D$2:$E$11,2,TRUE)=0,+F5288,VLOOKUP(F5288,Constantes!$D$2:$E$11,2,TRUE))</f>
        <v>1097</v>
      </c>
      <c r="H5288" s="41">
        <f>ROUND(+Motor!$D$15*Iteración!G5288,2)</f>
        <v>51.56</v>
      </c>
      <c r="I5288" s="48">
        <f t="shared" si="581"/>
        <v>851.92999999995186</v>
      </c>
      <c r="J5288" s="41">
        <f t="shared" si="582"/>
        <v>903.48999999995192</v>
      </c>
      <c r="L5288" t="str">
        <f t="shared" si="583"/>
        <v>851,93</v>
      </c>
      <c r="M5288" s="41">
        <f t="shared" si="584"/>
        <v>903.48999999995192</v>
      </c>
    </row>
    <row r="5289" spans="2:13" x14ac:dyDescent="0.2">
      <c r="B5289" s="41">
        <f t="shared" si="578"/>
        <v>10841.999999999423</v>
      </c>
      <c r="C5289" s="41">
        <f>Motor!$E$5</f>
        <v>1900</v>
      </c>
      <c r="D5289" s="41">
        <f>Motor!$E$6</f>
        <v>0</v>
      </c>
      <c r="E5289" s="41">
        <f t="shared" si="579"/>
        <v>12741.999999999423</v>
      </c>
      <c r="F5289" s="41">
        <f t="shared" si="580"/>
        <v>1061.83</v>
      </c>
      <c r="G5289" s="41">
        <f>IF(VLOOKUP(F5289,Constantes!$D$2:$E$11,2,TRUE)=0,+F5289,VLOOKUP(F5289,Constantes!$D$2:$E$11,2,TRUE))</f>
        <v>1097</v>
      </c>
      <c r="H5289" s="41">
        <f>ROUND(+Motor!$D$15*Iteración!G5289,2)</f>
        <v>51.56</v>
      </c>
      <c r="I5289" s="48">
        <f t="shared" si="581"/>
        <v>851.93999999995185</v>
      </c>
      <c r="J5289" s="41">
        <f t="shared" si="582"/>
        <v>903.49999999995191</v>
      </c>
      <c r="L5289" t="str">
        <f t="shared" si="583"/>
        <v>851,94</v>
      </c>
      <c r="M5289" s="41">
        <f t="shared" si="584"/>
        <v>903.49999999995191</v>
      </c>
    </row>
    <row r="5290" spans="2:13" x14ac:dyDescent="0.2">
      <c r="B5290" s="41">
        <f t="shared" si="578"/>
        <v>10842.119999999422</v>
      </c>
      <c r="C5290" s="41">
        <f>Motor!$E$5</f>
        <v>1900</v>
      </c>
      <c r="D5290" s="41">
        <f>Motor!$E$6</f>
        <v>0</v>
      </c>
      <c r="E5290" s="41">
        <f t="shared" si="579"/>
        <v>12742.119999999422</v>
      </c>
      <c r="F5290" s="41">
        <f t="shared" si="580"/>
        <v>1061.8399999999999</v>
      </c>
      <c r="G5290" s="41">
        <f>IF(VLOOKUP(F5290,Constantes!$D$2:$E$11,2,TRUE)=0,+F5290,VLOOKUP(F5290,Constantes!$D$2:$E$11,2,TRUE))</f>
        <v>1097</v>
      </c>
      <c r="H5290" s="41">
        <f>ROUND(+Motor!$D$15*Iteración!G5290,2)</f>
        <v>51.56</v>
      </c>
      <c r="I5290" s="48">
        <f t="shared" si="581"/>
        <v>851.94999999995184</v>
      </c>
      <c r="J5290" s="41">
        <f t="shared" si="582"/>
        <v>903.5099999999519</v>
      </c>
      <c r="L5290" t="str">
        <f t="shared" si="583"/>
        <v>851,95</v>
      </c>
      <c r="M5290" s="41">
        <f t="shared" si="584"/>
        <v>903.5099999999519</v>
      </c>
    </row>
    <row r="5291" spans="2:13" x14ac:dyDescent="0.2">
      <c r="B5291" s="41">
        <f t="shared" si="578"/>
        <v>10842.239999999423</v>
      </c>
      <c r="C5291" s="41">
        <f>Motor!$E$5</f>
        <v>1900</v>
      </c>
      <c r="D5291" s="41">
        <f>Motor!$E$6</f>
        <v>0</v>
      </c>
      <c r="E5291" s="41">
        <f t="shared" si="579"/>
        <v>12742.239999999423</v>
      </c>
      <c r="F5291" s="41">
        <f t="shared" si="580"/>
        <v>1061.8499999999999</v>
      </c>
      <c r="G5291" s="41">
        <f>IF(VLOOKUP(F5291,Constantes!$D$2:$E$11,2,TRUE)=0,+F5291,VLOOKUP(F5291,Constantes!$D$2:$E$11,2,TRUE))</f>
        <v>1097</v>
      </c>
      <c r="H5291" s="41">
        <f>ROUND(+Motor!$D$15*Iteración!G5291,2)</f>
        <v>51.56</v>
      </c>
      <c r="I5291" s="48">
        <f t="shared" si="581"/>
        <v>851.95999999995183</v>
      </c>
      <c r="J5291" s="41">
        <f t="shared" si="582"/>
        <v>903.51999999995189</v>
      </c>
      <c r="L5291" t="str">
        <f t="shared" si="583"/>
        <v>851,96</v>
      </c>
      <c r="M5291" s="41">
        <f t="shared" si="584"/>
        <v>903.51999999995189</v>
      </c>
    </row>
    <row r="5292" spans="2:13" x14ac:dyDescent="0.2">
      <c r="B5292" s="41">
        <f t="shared" si="578"/>
        <v>10842.359999999422</v>
      </c>
      <c r="C5292" s="41">
        <f>Motor!$E$5</f>
        <v>1900</v>
      </c>
      <c r="D5292" s="41">
        <f>Motor!$E$6</f>
        <v>0</v>
      </c>
      <c r="E5292" s="41">
        <f t="shared" si="579"/>
        <v>12742.359999999422</v>
      </c>
      <c r="F5292" s="41">
        <f t="shared" si="580"/>
        <v>1061.8599999999999</v>
      </c>
      <c r="G5292" s="41">
        <f>IF(VLOOKUP(F5292,Constantes!$D$2:$E$11,2,TRUE)=0,+F5292,VLOOKUP(F5292,Constantes!$D$2:$E$11,2,TRUE))</f>
        <v>1097</v>
      </c>
      <c r="H5292" s="41">
        <f>ROUND(+Motor!$D$15*Iteración!G5292,2)</f>
        <v>51.56</v>
      </c>
      <c r="I5292" s="48">
        <f t="shared" si="581"/>
        <v>851.96999999995182</v>
      </c>
      <c r="J5292" s="41">
        <f t="shared" si="582"/>
        <v>903.52999999995188</v>
      </c>
      <c r="L5292" t="str">
        <f t="shared" si="583"/>
        <v>851,97</v>
      </c>
      <c r="M5292" s="41">
        <f t="shared" si="584"/>
        <v>903.52999999995188</v>
      </c>
    </row>
    <row r="5293" spans="2:13" x14ac:dyDescent="0.2">
      <c r="B5293" s="41">
        <f t="shared" si="578"/>
        <v>10842.479999999423</v>
      </c>
      <c r="C5293" s="41">
        <f>Motor!$E$5</f>
        <v>1900</v>
      </c>
      <c r="D5293" s="41">
        <f>Motor!$E$6</f>
        <v>0</v>
      </c>
      <c r="E5293" s="41">
        <f t="shared" si="579"/>
        <v>12742.479999999423</v>
      </c>
      <c r="F5293" s="41">
        <f t="shared" si="580"/>
        <v>1061.8699999999999</v>
      </c>
      <c r="G5293" s="41">
        <f>IF(VLOOKUP(F5293,Constantes!$D$2:$E$11,2,TRUE)=0,+F5293,VLOOKUP(F5293,Constantes!$D$2:$E$11,2,TRUE))</f>
        <v>1097</v>
      </c>
      <c r="H5293" s="41">
        <f>ROUND(+Motor!$D$15*Iteración!G5293,2)</f>
        <v>51.56</v>
      </c>
      <c r="I5293" s="48">
        <f t="shared" si="581"/>
        <v>851.97999999995181</v>
      </c>
      <c r="J5293" s="41">
        <f t="shared" si="582"/>
        <v>903.53999999995187</v>
      </c>
      <c r="L5293" t="str">
        <f t="shared" si="583"/>
        <v>851,98</v>
      </c>
      <c r="M5293" s="41">
        <f t="shared" si="584"/>
        <v>903.53999999995187</v>
      </c>
    </row>
    <row r="5294" spans="2:13" x14ac:dyDescent="0.2">
      <c r="B5294" s="41">
        <f t="shared" si="578"/>
        <v>10842.599999999422</v>
      </c>
      <c r="C5294" s="41">
        <f>Motor!$E$5</f>
        <v>1900</v>
      </c>
      <c r="D5294" s="41">
        <f>Motor!$E$6</f>
        <v>0</v>
      </c>
      <c r="E5294" s="41">
        <f t="shared" si="579"/>
        <v>12742.599999999422</v>
      </c>
      <c r="F5294" s="41">
        <f t="shared" si="580"/>
        <v>1061.8800000000001</v>
      </c>
      <c r="G5294" s="41">
        <f>IF(VLOOKUP(F5294,Constantes!$D$2:$E$11,2,TRUE)=0,+F5294,VLOOKUP(F5294,Constantes!$D$2:$E$11,2,TRUE))</f>
        <v>1097</v>
      </c>
      <c r="H5294" s="41">
        <f>ROUND(+Motor!$D$15*Iteración!G5294,2)</f>
        <v>51.56</v>
      </c>
      <c r="I5294" s="48">
        <f t="shared" si="581"/>
        <v>851.98999999995181</v>
      </c>
      <c r="J5294" s="41">
        <f t="shared" si="582"/>
        <v>903.54999999995186</v>
      </c>
      <c r="L5294" t="str">
        <f t="shared" si="583"/>
        <v>851,99</v>
      </c>
      <c r="M5294" s="41">
        <f t="shared" si="584"/>
        <v>903.54999999995186</v>
      </c>
    </row>
    <row r="5295" spans="2:13" x14ac:dyDescent="0.2">
      <c r="B5295" s="41">
        <f t="shared" si="578"/>
        <v>10842.719999999423</v>
      </c>
      <c r="C5295" s="41">
        <f>Motor!$E$5</f>
        <v>1900</v>
      </c>
      <c r="D5295" s="41">
        <f>Motor!$E$6</f>
        <v>0</v>
      </c>
      <c r="E5295" s="41">
        <f t="shared" si="579"/>
        <v>12742.719999999423</v>
      </c>
      <c r="F5295" s="41">
        <f t="shared" si="580"/>
        <v>1061.8900000000001</v>
      </c>
      <c r="G5295" s="41">
        <f>IF(VLOOKUP(F5295,Constantes!$D$2:$E$11,2,TRUE)=0,+F5295,VLOOKUP(F5295,Constantes!$D$2:$E$11,2,TRUE))</f>
        <v>1097</v>
      </c>
      <c r="H5295" s="41">
        <f>ROUND(+Motor!$D$15*Iteración!G5295,2)</f>
        <v>51.56</v>
      </c>
      <c r="I5295" s="48">
        <f t="shared" si="581"/>
        <v>851.9999999999518</v>
      </c>
      <c r="J5295" s="41">
        <f t="shared" si="582"/>
        <v>903.55999999995186</v>
      </c>
      <c r="L5295" t="str">
        <f t="shared" si="583"/>
        <v>852,00</v>
      </c>
      <c r="M5295" s="41">
        <f t="shared" si="584"/>
        <v>903.55999999995186</v>
      </c>
    </row>
    <row r="5296" spans="2:13" x14ac:dyDescent="0.2">
      <c r="B5296" s="41">
        <f t="shared" si="578"/>
        <v>10842.839999999422</v>
      </c>
      <c r="C5296" s="41">
        <f>Motor!$E$5</f>
        <v>1900</v>
      </c>
      <c r="D5296" s="41">
        <f>Motor!$E$6</f>
        <v>0</v>
      </c>
      <c r="E5296" s="41">
        <f t="shared" si="579"/>
        <v>12742.839999999422</v>
      </c>
      <c r="F5296" s="41">
        <f t="shared" si="580"/>
        <v>1061.9000000000001</v>
      </c>
      <c r="G5296" s="41">
        <f>IF(VLOOKUP(F5296,Constantes!$D$2:$E$11,2,TRUE)=0,+F5296,VLOOKUP(F5296,Constantes!$D$2:$E$11,2,TRUE))</f>
        <v>1097</v>
      </c>
      <c r="H5296" s="41">
        <f>ROUND(+Motor!$D$15*Iteración!G5296,2)</f>
        <v>51.56</v>
      </c>
      <c r="I5296" s="48">
        <f t="shared" si="581"/>
        <v>852.00999999995179</v>
      </c>
      <c r="J5296" s="41">
        <f t="shared" si="582"/>
        <v>903.56999999995185</v>
      </c>
      <c r="L5296" t="str">
        <f t="shared" si="583"/>
        <v>852,01</v>
      </c>
      <c r="M5296" s="41">
        <f t="shared" si="584"/>
        <v>903.56999999995185</v>
      </c>
    </row>
    <row r="5297" spans="2:13" x14ac:dyDescent="0.2">
      <c r="B5297" s="41">
        <f t="shared" si="578"/>
        <v>10842.959999999423</v>
      </c>
      <c r="C5297" s="41">
        <f>Motor!$E$5</f>
        <v>1900</v>
      </c>
      <c r="D5297" s="41">
        <f>Motor!$E$6</f>
        <v>0</v>
      </c>
      <c r="E5297" s="41">
        <f t="shared" si="579"/>
        <v>12742.959999999423</v>
      </c>
      <c r="F5297" s="41">
        <f t="shared" si="580"/>
        <v>1061.9100000000001</v>
      </c>
      <c r="G5297" s="41">
        <f>IF(VLOOKUP(F5297,Constantes!$D$2:$E$11,2,TRUE)=0,+F5297,VLOOKUP(F5297,Constantes!$D$2:$E$11,2,TRUE))</f>
        <v>1097</v>
      </c>
      <c r="H5297" s="41">
        <f>ROUND(+Motor!$D$15*Iteración!G5297,2)</f>
        <v>51.56</v>
      </c>
      <c r="I5297" s="48">
        <f t="shared" si="581"/>
        <v>852.01999999995178</v>
      </c>
      <c r="J5297" s="41">
        <f t="shared" si="582"/>
        <v>903.57999999995184</v>
      </c>
      <c r="L5297" t="str">
        <f t="shared" si="583"/>
        <v>852,02</v>
      </c>
      <c r="M5297" s="41">
        <f t="shared" si="584"/>
        <v>903.57999999995184</v>
      </c>
    </row>
    <row r="5298" spans="2:13" x14ac:dyDescent="0.2">
      <c r="B5298" s="41">
        <f t="shared" si="578"/>
        <v>10843.079999999421</v>
      </c>
      <c r="C5298" s="41">
        <f>Motor!$E$5</f>
        <v>1900</v>
      </c>
      <c r="D5298" s="41">
        <f>Motor!$E$6</f>
        <v>0</v>
      </c>
      <c r="E5298" s="41">
        <f t="shared" si="579"/>
        <v>12743.079999999421</v>
      </c>
      <c r="F5298" s="41">
        <f t="shared" si="580"/>
        <v>1061.92</v>
      </c>
      <c r="G5298" s="41">
        <f>IF(VLOOKUP(F5298,Constantes!$D$2:$E$11,2,TRUE)=0,+F5298,VLOOKUP(F5298,Constantes!$D$2:$E$11,2,TRUE))</f>
        <v>1097</v>
      </c>
      <c r="H5298" s="41">
        <f>ROUND(+Motor!$D$15*Iteración!G5298,2)</f>
        <v>51.56</v>
      </c>
      <c r="I5298" s="48">
        <f t="shared" si="581"/>
        <v>852.02999999995177</v>
      </c>
      <c r="J5298" s="41">
        <f t="shared" si="582"/>
        <v>903.58999999995183</v>
      </c>
      <c r="L5298" t="str">
        <f t="shared" si="583"/>
        <v>852,03</v>
      </c>
      <c r="M5298" s="41">
        <f t="shared" si="584"/>
        <v>903.58999999995183</v>
      </c>
    </row>
    <row r="5299" spans="2:13" x14ac:dyDescent="0.2">
      <c r="B5299" s="41">
        <f t="shared" si="578"/>
        <v>10843.199999999422</v>
      </c>
      <c r="C5299" s="41">
        <f>Motor!$E$5</f>
        <v>1900</v>
      </c>
      <c r="D5299" s="41">
        <f>Motor!$E$6</f>
        <v>0</v>
      </c>
      <c r="E5299" s="41">
        <f t="shared" si="579"/>
        <v>12743.199999999422</v>
      </c>
      <c r="F5299" s="41">
        <f t="shared" si="580"/>
        <v>1061.93</v>
      </c>
      <c r="G5299" s="41">
        <f>IF(VLOOKUP(F5299,Constantes!$D$2:$E$11,2,TRUE)=0,+F5299,VLOOKUP(F5299,Constantes!$D$2:$E$11,2,TRUE))</f>
        <v>1097</v>
      </c>
      <c r="H5299" s="41">
        <f>ROUND(+Motor!$D$15*Iteración!G5299,2)</f>
        <v>51.56</v>
      </c>
      <c r="I5299" s="48">
        <f t="shared" si="581"/>
        <v>852.03999999995176</v>
      </c>
      <c r="J5299" s="41">
        <f t="shared" si="582"/>
        <v>903.59999999995182</v>
      </c>
      <c r="L5299" t="str">
        <f t="shared" si="583"/>
        <v>852,04</v>
      </c>
      <c r="M5299" s="41">
        <f t="shared" si="584"/>
        <v>903.59999999995182</v>
      </c>
    </row>
    <row r="5300" spans="2:13" x14ac:dyDescent="0.2">
      <c r="B5300" s="41">
        <f t="shared" si="578"/>
        <v>10843.319999999421</v>
      </c>
      <c r="C5300" s="41">
        <f>Motor!$E$5</f>
        <v>1900</v>
      </c>
      <c r="D5300" s="41">
        <f>Motor!$E$6</f>
        <v>0</v>
      </c>
      <c r="E5300" s="41">
        <f t="shared" si="579"/>
        <v>12743.319999999421</v>
      </c>
      <c r="F5300" s="41">
        <f t="shared" si="580"/>
        <v>1061.94</v>
      </c>
      <c r="G5300" s="41">
        <f>IF(VLOOKUP(F5300,Constantes!$D$2:$E$11,2,TRUE)=0,+F5300,VLOOKUP(F5300,Constantes!$D$2:$E$11,2,TRUE))</f>
        <v>1097</v>
      </c>
      <c r="H5300" s="41">
        <f>ROUND(+Motor!$D$15*Iteración!G5300,2)</f>
        <v>51.56</v>
      </c>
      <c r="I5300" s="48">
        <f t="shared" si="581"/>
        <v>852.04999999995175</v>
      </c>
      <c r="J5300" s="41">
        <f t="shared" si="582"/>
        <v>903.60999999995181</v>
      </c>
      <c r="L5300" t="str">
        <f t="shared" si="583"/>
        <v>852,05</v>
      </c>
      <c r="M5300" s="41">
        <f t="shared" si="584"/>
        <v>903.60999999995181</v>
      </c>
    </row>
    <row r="5301" spans="2:13" x14ac:dyDescent="0.2">
      <c r="B5301" s="41">
        <f t="shared" si="578"/>
        <v>10843.439999999422</v>
      </c>
      <c r="C5301" s="41">
        <f>Motor!$E$5</f>
        <v>1900</v>
      </c>
      <c r="D5301" s="41">
        <f>Motor!$E$6</f>
        <v>0</v>
      </c>
      <c r="E5301" s="41">
        <f t="shared" si="579"/>
        <v>12743.439999999422</v>
      </c>
      <c r="F5301" s="41">
        <f t="shared" si="580"/>
        <v>1061.95</v>
      </c>
      <c r="G5301" s="41">
        <f>IF(VLOOKUP(F5301,Constantes!$D$2:$E$11,2,TRUE)=0,+F5301,VLOOKUP(F5301,Constantes!$D$2:$E$11,2,TRUE))</f>
        <v>1097</v>
      </c>
      <c r="H5301" s="41">
        <f>ROUND(+Motor!$D$15*Iteración!G5301,2)</f>
        <v>51.56</v>
      </c>
      <c r="I5301" s="48">
        <f t="shared" si="581"/>
        <v>852.05999999995174</v>
      </c>
      <c r="J5301" s="41">
        <f t="shared" si="582"/>
        <v>903.6199999999518</v>
      </c>
      <c r="L5301" t="str">
        <f t="shared" si="583"/>
        <v>852,06</v>
      </c>
      <c r="M5301" s="41">
        <f t="shared" si="584"/>
        <v>903.6199999999518</v>
      </c>
    </row>
    <row r="5302" spans="2:13" x14ac:dyDescent="0.2">
      <c r="B5302" s="41">
        <f t="shared" si="578"/>
        <v>10843.559999999421</v>
      </c>
      <c r="C5302" s="41">
        <f>Motor!$E$5</f>
        <v>1900</v>
      </c>
      <c r="D5302" s="41">
        <f>Motor!$E$6</f>
        <v>0</v>
      </c>
      <c r="E5302" s="41">
        <f t="shared" si="579"/>
        <v>12743.559999999421</v>
      </c>
      <c r="F5302" s="41">
        <f t="shared" si="580"/>
        <v>1061.96</v>
      </c>
      <c r="G5302" s="41">
        <f>IF(VLOOKUP(F5302,Constantes!$D$2:$E$11,2,TRUE)=0,+F5302,VLOOKUP(F5302,Constantes!$D$2:$E$11,2,TRUE))</f>
        <v>1097</v>
      </c>
      <c r="H5302" s="41">
        <f>ROUND(+Motor!$D$15*Iteración!G5302,2)</f>
        <v>51.56</v>
      </c>
      <c r="I5302" s="48">
        <f t="shared" si="581"/>
        <v>852.06999999995173</v>
      </c>
      <c r="J5302" s="41">
        <f t="shared" si="582"/>
        <v>903.62999999995179</v>
      </c>
      <c r="L5302" t="str">
        <f t="shared" si="583"/>
        <v>852,07</v>
      </c>
      <c r="M5302" s="41">
        <f t="shared" si="584"/>
        <v>903.62999999995179</v>
      </c>
    </row>
    <row r="5303" spans="2:13" x14ac:dyDescent="0.2">
      <c r="B5303" s="41">
        <f t="shared" si="578"/>
        <v>10843.679999999422</v>
      </c>
      <c r="C5303" s="41">
        <f>Motor!$E$5</f>
        <v>1900</v>
      </c>
      <c r="D5303" s="41">
        <f>Motor!$E$6</f>
        <v>0</v>
      </c>
      <c r="E5303" s="41">
        <f t="shared" si="579"/>
        <v>12743.679999999422</v>
      </c>
      <c r="F5303" s="41">
        <f t="shared" si="580"/>
        <v>1061.97</v>
      </c>
      <c r="G5303" s="41">
        <f>IF(VLOOKUP(F5303,Constantes!$D$2:$E$11,2,TRUE)=0,+F5303,VLOOKUP(F5303,Constantes!$D$2:$E$11,2,TRUE))</f>
        <v>1097</v>
      </c>
      <c r="H5303" s="41">
        <f>ROUND(+Motor!$D$15*Iteración!G5303,2)</f>
        <v>51.56</v>
      </c>
      <c r="I5303" s="48">
        <f t="shared" si="581"/>
        <v>852.07999999995172</v>
      </c>
      <c r="J5303" s="41">
        <f t="shared" si="582"/>
        <v>903.63999999995178</v>
      </c>
      <c r="L5303" t="str">
        <f t="shared" si="583"/>
        <v>852,08</v>
      </c>
      <c r="M5303" s="41">
        <f t="shared" si="584"/>
        <v>903.63999999995178</v>
      </c>
    </row>
    <row r="5304" spans="2:13" x14ac:dyDescent="0.2">
      <c r="B5304" s="41">
        <f t="shared" si="578"/>
        <v>10843.799999999421</v>
      </c>
      <c r="C5304" s="41">
        <f>Motor!$E$5</f>
        <v>1900</v>
      </c>
      <c r="D5304" s="41">
        <f>Motor!$E$6</f>
        <v>0</v>
      </c>
      <c r="E5304" s="41">
        <f t="shared" si="579"/>
        <v>12743.799999999421</v>
      </c>
      <c r="F5304" s="41">
        <f t="shared" si="580"/>
        <v>1061.98</v>
      </c>
      <c r="G5304" s="41">
        <f>IF(VLOOKUP(F5304,Constantes!$D$2:$E$11,2,TRUE)=0,+F5304,VLOOKUP(F5304,Constantes!$D$2:$E$11,2,TRUE))</f>
        <v>1097</v>
      </c>
      <c r="H5304" s="41">
        <f>ROUND(+Motor!$D$15*Iteración!G5304,2)</f>
        <v>51.56</v>
      </c>
      <c r="I5304" s="48">
        <f t="shared" si="581"/>
        <v>852.08999999995171</v>
      </c>
      <c r="J5304" s="41">
        <f t="shared" si="582"/>
        <v>903.64999999995177</v>
      </c>
      <c r="L5304" t="str">
        <f t="shared" si="583"/>
        <v>852,09</v>
      </c>
      <c r="M5304" s="41">
        <f t="shared" si="584"/>
        <v>903.64999999995177</v>
      </c>
    </row>
    <row r="5305" spans="2:13" x14ac:dyDescent="0.2">
      <c r="B5305" s="41">
        <f t="shared" si="578"/>
        <v>10843.919999999422</v>
      </c>
      <c r="C5305" s="41">
        <f>Motor!$E$5</f>
        <v>1900</v>
      </c>
      <c r="D5305" s="41">
        <f>Motor!$E$6</f>
        <v>0</v>
      </c>
      <c r="E5305" s="41">
        <f t="shared" si="579"/>
        <v>12743.919999999422</v>
      </c>
      <c r="F5305" s="41">
        <f t="shared" si="580"/>
        <v>1061.99</v>
      </c>
      <c r="G5305" s="41">
        <f>IF(VLOOKUP(F5305,Constantes!$D$2:$E$11,2,TRUE)=0,+F5305,VLOOKUP(F5305,Constantes!$D$2:$E$11,2,TRUE))</f>
        <v>1097</v>
      </c>
      <c r="H5305" s="41">
        <f>ROUND(+Motor!$D$15*Iteración!G5305,2)</f>
        <v>51.56</v>
      </c>
      <c r="I5305" s="48">
        <f t="shared" si="581"/>
        <v>852.09999999995171</v>
      </c>
      <c r="J5305" s="41">
        <f t="shared" si="582"/>
        <v>903.65999999995176</v>
      </c>
      <c r="L5305" t="str">
        <f t="shared" si="583"/>
        <v>852,10</v>
      </c>
      <c r="M5305" s="41">
        <f t="shared" si="584"/>
        <v>903.65999999995176</v>
      </c>
    </row>
    <row r="5306" spans="2:13" x14ac:dyDescent="0.2">
      <c r="B5306" s="41">
        <f t="shared" si="578"/>
        <v>10844.039999999421</v>
      </c>
      <c r="C5306" s="41">
        <f>Motor!$E$5</f>
        <v>1900</v>
      </c>
      <c r="D5306" s="41">
        <f>Motor!$E$6</f>
        <v>0</v>
      </c>
      <c r="E5306" s="41">
        <f t="shared" si="579"/>
        <v>12744.039999999421</v>
      </c>
      <c r="F5306" s="41">
        <f t="shared" si="580"/>
        <v>1062</v>
      </c>
      <c r="G5306" s="41">
        <f>IF(VLOOKUP(F5306,Constantes!$D$2:$E$11,2,TRUE)=0,+F5306,VLOOKUP(F5306,Constantes!$D$2:$E$11,2,TRUE))</f>
        <v>1097</v>
      </c>
      <c r="H5306" s="41">
        <f>ROUND(+Motor!$D$15*Iteración!G5306,2)</f>
        <v>51.56</v>
      </c>
      <c r="I5306" s="48">
        <f t="shared" si="581"/>
        <v>852.1099999999517</v>
      </c>
      <c r="J5306" s="41">
        <f t="shared" si="582"/>
        <v>903.66999999995176</v>
      </c>
      <c r="L5306" t="str">
        <f t="shared" si="583"/>
        <v>852,11</v>
      </c>
      <c r="M5306" s="41">
        <f t="shared" si="584"/>
        <v>903.66999999995176</v>
      </c>
    </row>
    <row r="5307" spans="2:13" x14ac:dyDescent="0.2">
      <c r="B5307" s="41">
        <f t="shared" si="578"/>
        <v>10844.159999999421</v>
      </c>
      <c r="C5307" s="41">
        <f>Motor!$E$5</f>
        <v>1900</v>
      </c>
      <c r="D5307" s="41">
        <f>Motor!$E$6</f>
        <v>0</v>
      </c>
      <c r="E5307" s="41">
        <f t="shared" si="579"/>
        <v>12744.159999999421</v>
      </c>
      <c r="F5307" s="41">
        <f t="shared" si="580"/>
        <v>1062.01</v>
      </c>
      <c r="G5307" s="41">
        <f>IF(VLOOKUP(F5307,Constantes!$D$2:$E$11,2,TRUE)=0,+F5307,VLOOKUP(F5307,Constantes!$D$2:$E$11,2,TRUE))</f>
        <v>1097</v>
      </c>
      <c r="H5307" s="41">
        <f>ROUND(+Motor!$D$15*Iteración!G5307,2)</f>
        <v>51.56</v>
      </c>
      <c r="I5307" s="48">
        <f t="shared" si="581"/>
        <v>852.11999999995169</v>
      </c>
      <c r="J5307" s="41">
        <f t="shared" si="582"/>
        <v>903.67999999995175</v>
      </c>
      <c r="L5307" t="str">
        <f t="shared" si="583"/>
        <v>852,12</v>
      </c>
      <c r="M5307" s="41">
        <f t="shared" si="584"/>
        <v>903.67999999995175</v>
      </c>
    </row>
    <row r="5308" spans="2:13" x14ac:dyDescent="0.2">
      <c r="B5308" s="41">
        <f t="shared" si="578"/>
        <v>10844.27999999942</v>
      </c>
      <c r="C5308" s="41">
        <f>Motor!$E$5</f>
        <v>1900</v>
      </c>
      <c r="D5308" s="41">
        <f>Motor!$E$6</f>
        <v>0</v>
      </c>
      <c r="E5308" s="41">
        <f t="shared" si="579"/>
        <v>12744.27999999942</v>
      </c>
      <c r="F5308" s="41">
        <f t="shared" si="580"/>
        <v>1062.02</v>
      </c>
      <c r="G5308" s="41">
        <f>IF(VLOOKUP(F5308,Constantes!$D$2:$E$11,2,TRUE)=0,+F5308,VLOOKUP(F5308,Constantes!$D$2:$E$11,2,TRUE))</f>
        <v>1097</v>
      </c>
      <c r="H5308" s="41">
        <f>ROUND(+Motor!$D$15*Iteración!G5308,2)</f>
        <v>51.56</v>
      </c>
      <c r="I5308" s="48">
        <f t="shared" si="581"/>
        <v>852.12999999995168</v>
      </c>
      <c r="J5308" s="41">
        <f t="shared" si="582"/>
        <v>903.68999999995174</v>
      </c>
      <c r="L5308" t="str">
        <f t="shared" si="583"/>
        <v>852,13</v>
      </c>
      <c r="M5308" s="41">
        <f t="shared" si="584"/>
        <v>903.68999999995174</v>
      </c>
    </row>
    <row r="5309" spans="2:13" x14ac:dyDescent="0.2">
      <c r="B5309" s="41">
        <f t="shared" si="578"/>
        <v>10844.399999999421</v>
      </c>
      <c r="C5309" s="41">
        <f>Motor!$E$5</f>
        <v>1900</v>
      </c>
      <c r="D5309" s="41">
        <f>Motor!$E$6</f>
        <v>0</v>
      </c>
      <c r="E5309" s="41">
        <f t="shared" si="579"/>
        <v>12744.399999999421</v>
      </c>
      <c r="F5309" s="41">
        <f t="shared" si="580"/>
        <v>1062.03</v>
      </c>
      <c r="G5309" s="41">
        <f>IF(VLOOKUP(F5309,Constantes!$D$2:$E$11,2,TRUE)=0,+F5309,VLOOKUP(F5309,Constantes!$D$2:$E$11,2,TRUE))</f>
        <v>1097</v>
      </c>
      <c r="H5309" s="41">
        <f>ROUND(+Motor!$D$15*Iteración!G5309,2)</f>
        <v>51.56</v>
      </c>
      <c r="I5309" s="48">
        <f t="shared" si="581"/>
        <v>852.13999999995167</v>
      </c>
      <c r="J5309" s="41">
        <f t="shared" si="582"/>
        <v>903.69999999995173</v>
      </c>
      <c r="L5309" t="str">
        <f t="shared" si="583"/>
        <v>852,14</v>
      </c>
      <c r="M5309" s="41">
        <f t="shared" si="584"/>
        <v>903.69999999995173</v>
      </c>
    </row>
    <row r="5310" spans="2:13" x14ac:dyDescent="0.2">
      <c r="B5310" s="41">
        <f t="shared" si="578"/>
        <v>10844.51999999942</v>
      </c>
      <c r="C5310" s="41">
        <f>Motor!$E$5</f>
        <v>1900</v>
      </c>
      <c r="D5310" s="41">
        <f>Motor!$E$6</f>
        <v>0</v>
      </c>
      <c r="E5310" s="41">
        <f t="shared" si="579"/>
        <v>12744.51999999942</v>
      </c>
      <c r="F5310" s="41">
        <f t="shared" si="580"/>
        <v>1062.04</v>
      </c>
      <c r="G5310" s="41">
        <f>IF(VLOOKUP(F5310,Constantes!$D$2:$E$11,2,TRUE)=0,+F5310,VLOOKUP(F5310,Constantes!$D$2:$E$11,2,TRUE))</f>
        <v>1097</v>
      </c>
      <c r="H5310" s="41">
        <f>ROUND(+Motor!$D$15*Iteración!G5310,2)</f>
        <v>51.56</v>
      </c>
      <c r="I5310" s="48">
        <f t="shared" si="581"/>
        <v>852.14999999995166</v>
      </c>
      <c r="J5310" s="41">
        <f t="shared" si="582"/>
        <v>903.70999999995172</v>
      </c>
      <c r="L5310" t="str">
        <f t="shared" si="583"/>
        <v>852,15</v>
      </c>
      <c r="M5310" s="41">
        <f t="shared" si="584"/>
        <v>903.70999999995172</v>
      </c>
    </row>
    <row r="5311" spans="2:13" x14ac:dyDescent="0.2">
      <c r="B5311" s="41">
        <f t="shared" si="578"/>
        <v>10844.639999999421</v>
      </c>
      <c r="C5311" s="41">
        <f>Motor!$E$5</f>
        <v>1900</v>
      </c>
      <c r="D5311" s="41">
        <f>Motor!$E$6</f>
        <v>0</v>
      </c>
      <c r="E5311" s="41">
        <f t="shared" si="579"/>
        <v>12744.639999999421</v>
      </c>
      <c r="F5311" s="41">
        <f t="shared" si="580"/>
        <v>1062.05</v>
      </c>
      <c r="G5311" s="41">
        <f>IF(VLOOKUP(F5311,Constantes!$D$2:$E$11,2,TRUE)=0,+F5311,VLOOKUP(F5311,Constantes!$D$2:$E$11,2,TRUE))</f>
        <v>1097</v>
      </c>
      <c r="H5311" s="41">
        <f>ROUND(+Motor!$D$15*Iteración!G5311,2)</f>
        <v>51.56</v>
      </c>
      <c r="I5311" s="48">
        <f t="shared" si="581"/>
        <v>852.15999999995165</v>
      </c>
      <c r="J5311" s="41">
        <f t="shared" si="582"/>
        <v>903.71999999995171</v>
      </c>
      <c r="L5311" t="str">
        <f t="shared" si="583"/>
        <v>852,16</v>
      </c>
      <c r="M5311" s="41">
        <f t="shared" si="584"/>
        <v>903.71999999995171</v>
      </c>
    </row>
    <row r="5312" spans="2:13" x14ac:dyDescent="0.2">
      <c r="B5312" s="41">
        <f t="shared" si="578"/>
        <v>10844.75999999942</v>
      </c>
      <c r="C5312" s="41">
        <f>Motor!$E$5</f>
        <v>1900</v>
      </c>
      <c r="D5312" s="41">
        <f>Motor!$E$6</f>
        <v>0</v>
      </c>
      <c r="E5312" s="41">
        <f t="shared" si="579"/>
        <v>12744.75999999942</v>
      </c>
      <c r="F5312" s="41">
        <f t="shared" si="580"/>
        <v>1062.06</v>
      </c>
      <c r="G5312" s="41">
        <f>IF(VLOOKUP(F5312,Constantes!$D$2:$E$11,2,TRUE)=0,+F5312,VLOOKUP(F5312,Constantes!$D$2:$E$11,2,TRUE))</f>
        <v>1097</v>
      </c>
      <c r="H5312" s="41">
        <f>ROUND(+Motor!$D$15*Iteración!G5312,2)</f>
        <v>51.56</v>
      </c>
      <c r="I5312" s="48">
        <f t="shared" si="581"/>
        <v>852.16999999995164</v>
      </c>
      <c r="J5312" s="41">
        <f t="shared" si="582"/>
        <v>903.7299999999517</v>
      </c>
      <c r="L5312" t="str">
        <f t="shared" si="583"/>
        <v>852,17</v>
      </c>
      <c r="M5312" s="41">
        <f t="shared" si="584"/>
        <v>903.7299999999517</v>
      </c>
    </row>
    <row r="5313" spans="2:13" x14ac:dyDescent="0.2">
      <c r="B5313" s="41">
        <f t="shared" si="578"/>
        <v>10844.879999999421</v>
      </c>
      <c r="C5313" s="41">
        <f>Motor!$E$5</f>
        <v>1900</v>
      </c>
      <c r="D5313" s="41">
        <f>Motor!$E$6</f>
        <v>0</v>
      </c>
      <c r="E5313" s="41">
        <f t="shared" si="579"/>
        <v>12744.879999999421</v>
      </c>
      <c r="F5313" s="41">
        <f t="shared" si="580"/>
        <v>1062.07</v>
      </c>
      <c r="G5313" s="41">
        <f>IF(VLOOKUP(F5313,Constantes!$D$2:$E$11,2,TRUE)=0,+F5313,VLOOKUP(F5313,Constantes!$D$2:$E$11,2,TRUE))</f>
        <v>1097</v>
      </c>
      <c r="H5313" s="41">
        <f>ROUND(+Motor!$D$15*Iteración!G5313,2)</f>
        <v>51.56</v>
      </c>
      <c r="I5313" s="48">
        <f t="shared" si="581"/>
        <v>852.17999999995163</v>
      </c>
      <c r="J5313" s="41">
        <f t="shared" si="582"/>
        <v>903.73999999995169</v>
      </c>
      <c r="L5313" t="str">
        <f t="shared" si="583"/>
        <v>852,18</v>
      </c>
      <c r="M5313" s="41">
        <f t="shared" si="584"/>
        <v>903.73999999995169</v>
      </c>
    </row>
    <row r="5314" spans="2:13" x14ac:dyDescent="0.2">
      <c r="B5314" s="41">
        <f t="shared" si="578"/>
        <v>10844.99999999942</v>
      </c>
      <c r="C5314" s="41">
        <f>Motor!$E$5</f>
        <v>1900</v>
      </c>
      <c r="D5314" s="41">
        <f>Motor!$E$6</f>
        <v>0</v>
      </c>
      <c r="E5314" s="41">
        <f t="shared" si="579"/>
        <v>12744.99999999942</v>
      </c>
      <c r="F5314" s="41">
        <f t="shared" si="580"/>
        <v>1062.08</v>
      </c>
      <c r="G5314" s="41">
        <f>IF(VLOOKUP(F5314,Constantes!$D$2:$E$11,2,TRUE)=0,+F5314,VLOOKUP(F5314,Constantes!$D$2:$E$11,2,TRUE))</f>
        <v>1097</v>
      </c>
      <c r="H5314" s="41">
        <f>ROUND(+Motor!$D$15*Iteración!G5314,2)</f>
        <v>51.56</v>
      </c>
      <c r="I5314" s="48">
        <f t="shared" si="581"/>
        <v>852.18999999995162</v>
      </c>
      <c r="J5314" s="41">
        <f t="shared" si="582"/>
        <v>903.74999999995168</v>
      </c>
      <c r="L5314" t="str">
        <f t="shared" si="583"/>
        <v>852,19</v>
      </c>
      <c r="M5314" s="41">
        <f t="shared" si="584"/>
        <v>903.74999999995168</v>
      </c>
    </row>
    <row r="5315" spans="2:13" x14ac:dyDescent="0.2">
      <c r="B5315" s="41">
        <f t="shared" si="578"/>
        <v>10845.119999999421</v>
      </c>
      <c r="C5315" s="41">
        <f>Motor!$E$5</f>
        <v>1900</v>
      </c>
      <c r="D5315" s="41">
        <f>Motor!$E$6</f>
        <v>0</v>
      </c>
      <c r="E5315" s="41">
        <f t="shared" si="579"/>
        <v>12745.119999999421</v>
      </c>
      <c r="F5315" s="41">
        <f t="shared" si="580"/>
        <v>1062.0899999999999</v>
      </c>
      <c r="G5315" s="41">
        <f>IF(VLOOKUP(F5315,Constantes!$D$2:$E$11,2,TRUE)=0,+F5315,VLOOKUP(F5315,Constantes!$D$2:$E$11,2,TRUE))</f>
        <v>1097</v>
      </c>
      <c r="H5315" s="41">
        <f>ROUND(+Motor!$D$15*Iteración!G5315,2)</f>
        <v>51.56</v>
      </c>
      <c r="I5315" s="48">
        <f t="shared" si="581"/>
        <v>852.19999999995161</v>
      </c>
      <c r="J5315" s="41">
        <f t="shared" si="582"/>
        <v>903.75999999995167</v>
      </c>
      <c r="L5315" t="str">
        <f t="shared" si="583"/>
        <v>852,20</v>
      </c>
      <c r="M5315" s="41">
        <f t="shared" si="584"/>
        <v>903.75999999995167</v>
      </c>
    </row>
    <row r="5316" spans="2:13" x14ac:dyDescent="0.2">
      <c r="B5316" s="41">
        <f t="shared" ref="B5316:B5379" si="585">+J5316*12</f>
        <v>10845.23999999942</v>
      </c>
      <c r="C5316" s="41">
        <f>Motor!$E$5</f>
        <v>1900</v>
      </c>
      <c r="D5316" s="41">
        <f>Motor!$E$6</f>
        <v>0</v>
      </c>
      <c r="E5316" s="41">
        <f t="shared" si="579"/>
        <v>12745.23999999942</v>
      </c>
      <c r="F5316" s="41">
        <f t="shared" si="580"/>
        <v>1062.0999999999999</v>
      </c>
      <c r="G5316" s="41">
        <f>IF(VLOOKUP(F5316,Constantes!$D$2:$E$11,2,TRUE)=0,+F5316,VLOOKUP(F5316,Constantes!$D$2:$E$11,2,TRUE))</f>
        <v>1097</v>
      </c>
      <c r="H5316" s="41">
        <f>ROUND(+Motor!$D$15*Iteración!G5316,2)</f>
        <v>51.56</v>
      </c>
      <c r="I5316" s="48">
        <f t="shared" si="581"/>
        <v>852.20999999995161</v>
      </c>
      <c r="J5316" s="41">
        <f t="shared" si="582"/>
        <v>903.76999999995166</v>
      </c>
      <c r="L5316" t="str">
        <f t="shared" si="583"/>
        <v>852,21</v>
      </c>
      <c r="M5316" s="41">
        <f t="shared" si="584"/>
        <v>903.76999999995166</v>
      </c>
    </row>
    <row r="5317" spans="2:13" x14ac:dyDescent="0.2">
      <c r="B5317" s="41">
        <f t="shared" si="585"/>
        <v>10845.35999999942</v>
      </c>
      <c r="C5317" s="41">
        <f>Motor!$E$5</f>
        <v>1900</v>
      </c>
      <c r="D5317" s="41">
        <f>Motor!$E$6</f>
        <v>0</v>
      </c>
      <c r="E5317" s="41">
        <f t="shared" ref="E5317:E5380" si="586">SUM(B5317:D5317)</f>
        <v>12745.35999999942</v>
      </c>
      <c r="F5317" s="41">
        <f t="shared" ref="F5317:F5380" si="587">ROUND(+E5317/12,2)</f>
        <v>1062.1099999999999</v>
      </c>
      <c r="G5317" s="41">
        <f>IF(VLOOKUP(F5317,Constantes!$D$2:$E$11,2,TRUE)=0,+F5317,VLOOKUP(F5317,Constantes!$D$2:$E$11,2,TRUE))</f>
        <v>1097</v>
      </c>
      <c r="H5317" s="41">
        <f>ROUND(+Motor!$D$15*Iteración!G5317,2)</f>
        <v>51.56</v>
      </c>
      <c r="I5317" s="48">
        <f t="shared" ref="I5317:I5380" si="588">+J5317-H5317</f>
        <v>852.2199999999516</v>
      </c>
      <c r="J5317" s="41">
        <f t="shared" ref="J5317:J5380" si="589">+J5316+$J$1</f>
        <v>903.77999999995166</v>
      </c>
      <c r="L5317" t="str">
        <f t="shared" si="583"/>
        <v>852,22</v>
      </c>
      <c r="M5317" s="41">
        <f t="shared" si="584"/>
        <v>903.77999999995166</v>
      </c>
    </row>
    <row r="5318" spans="2:13" x14ac:dyDescent="0.2">
      <c r="B5318" s="41">
        <f t="shared" si="585"/>
        <v>10845.479999999419</v>
      </c>
      <c r="C5318" s="41">
        <f>Motor!$E$5</f>
        <v>1900</v>
      </c>
      <c r="D5318" s="41">
        <f>Motor!$E$6</f>
        <v>0</v>
      </c>
      <c r="E5318" s="41">
        <f t="shared" si="586"/>
        <v>12745.479999999419</v>
      </c>
      <c r="F5318" s="41">
        <f t="shared" si="587"/>
        <v>1062.1199999999999</v>
      </c>
      <c r="G5318" s="41">
        <f>IF(VLOOKUP(F5318,Constantes!$D$2:$E$11,2,TRUE)=0,+F5318,VLOOKUP(F5318,Constantes!$D$2:$E$11,2,TRUE))</f>
        <v>1097</v>
      </c>
      <c r="H5318" s="41">
        <f>ROUND(+Motor!$D$15*Iteración!G5318,2)</f>
        <v>51.56</v>
      </c>
      <c r="I5318" s="48">
        <f t="shared" si="588"/>
        <v>852.22999999995159</v>
      </c>
      <c r="J5318" s="41">
        <f t="shared" si="589"/>
        <v>903.78999999995165</v>
      </c>
      <c r="L5318" t="str">
        <f t="shared" si="583"/>
        <v>852,23</v>
      </c>
      <c r="M5318" s="41">
        <f t="shared" si="584"/>
        <v>903.78999999995165</v>
      </c>
    </row>
    <row r="5319" spans="2:13" x14ac:dyDescent="0.2">
      <c r="B5319" s="41">
        <f t="shared" si="585"/>
        <v>10845.59999999942</v>
      </c>
      <c r="C5319" s="41">
        <f>Motor!$E$5</f>
        <v>1900</v>
      </c>
      <c r="D5319" s="41">
        <f>Motor!$E$6</f>
        <v>0</v>
      </c>
      <c r="E5319" s="41">
        <f t="shared" si="586"/>
        <v>12745.59999999942</v>
      </c>
      <c r="F5319" s="41">
        <f t="shared" si="587"/>
        <v>1062.1300000000001</v>
      </c>
      <c r="G5319" s="41">
        <f>IF(VLOOKUP(F5319,Constantes!$D$2:$E$11,2,TRUE)=0,+F5319,VLOOKUP(F5319,Constantes!$D$2:$E$11,2,TRUE))</f>
        <v>1097</v>
      </c>
      <c r="H5319" s="41">
        <f>ROUND(+Motor!$D$15*Iteración!G5319,2)</f>
        <v>51.56</v>
      </c>
      <c r="I5319" s="48">
        <f t="shared" si="588"/>
        <v>852.23999999995158</v>
      </c>
      <c r="J5319" s="41">
        <f t="shared" si="589"/>
        <v>903.79999999995164</v>
      </c>
      <c r="L5319" t="str">
        <f t="shared" si="583"/>
        <v>852,24</v>
      </c>
      <c r="M5319" s="41">
        <f t="shared" si="584"/>
        <v>903.79999999995164</v>
      </c>
    </row>
    <row r="5320" spans="2:13" x14ac:dyDescent="0.2">
      <c r="B5320" s="41">
        <f t="shared" si="585"/>
        <v>10845.719999999419</v>
      </c>
      <c r="C5320" s="41">
        <f>Motor!$E$5</f>
        <v>1900</v>
      </c>
      <c r="D5320" s="41">
        <f>Motor!$E$6</f>
        <v>0</v>
      </c>
      <c r="E5320" s="41">
        <f t="shared" si="586"/>
        <v>12745.719999999419</v>
      </c>
      <c r="F5320" s="41">
        <f t="shared" si="587"/>
        <v>1062.1400000000001</v>
      </c>
      <c r="G5320" s="41">
        <f>IF(VLOOKUP(F5320,Constantes!$D$2:$E$11,2,TRUE)=0,+F5320,VLOOKUP(F5320,Constantes!$D$2:$E$11,2,TRUE))</f>
        <v>1097</v>
      </c>
      <c r="H5320" s="41">
        <f>ROUND(+Motor!$D$15*Iteración!G5320,2)</f>
        <v>51.56</v>
      </c>
      <c r="I5320" s="48">
        <f t="shared" si="588"/>
        <v>852.24999999995157</v>
      </c>
      <c r="J5320" s="41">
        <f t="shared" si="589"/>
        <v>903.80999999995163</v>
      </c>
      <c r="L5320" t="str">
        <f t="shared" si="583"/>
        <v>852,25</v>
      </c>
      <c r="M5320" s="41">
        <f t="shared" si="584"/>
        <v>903.80999999995163</v>
      </c>
    </row>
    <row r="5321" spans="2:13" x14ac:dyDescent="0.2">
      <c r="B5321" s="41">
        <f t="shared" si="585"/>
        <v>10845.83999999942</v>
      </c>
      <c r="C5321" s="41">
        <f>Motor!$E$5</f>
        <v>1900</v>
      </c>
      <c r="D5321" s="41">
        <f>Motor!$E$6</f>
        <v>0</v>
      </c>
      <c r="E5321" s="41">
        <f t="shared" si="586"/>
        <v>12745.83999999942</v>
      </c>
      <c r="F5321" s="41">
        <f t="shared" si="587"/>
        <v>1062.1500000000001</v>
      </c>
      <c r="G5321" s="41">
        <f>IF(VLOOKUP(F5321,Constantes!$D$2:$E$11,2,TRUE)=0,+F5321,VLOOKUP(F5321,Constantes!$D$2:$E$11,2,TRUE))</f>
        <v>1097</v>
      </c>
      <c r="H5321" s="41">
        <f>ROUND(+Motor!$D$15*Iteración!G5321,2)</f>
        <v>51.56</v>
      </c>
      <c r="I5321" s="48">
        <f t="shared" si="588"/>
        <v>852.25999999995156</v>
      </c>
      <c r="J5321" s="41">
        <f t="shared" si="589"/>
        <v>903.81999999995162</v>
      </c>
      <c r="L5321" t="str">
        <f t="shared" si="583"/>
        <v>852,26</v>
      </c>
      <c r="M5321" s="41">
        <f t="shared" si="584"/>
        <v>903.81999999995162</v>
      </c>
    </row>
    <row r="5322" spans="2:13" x14ac:dyDescent="0.2">
      <c r="B5322" s="41">
        <f t="shared" si="585"/>
        <v>10845.959999999419</v>
      </c>
      <c r="C5322" s="41">
        <f>Motor!$E$5</f>
        <v>1900</v>
      </c>
      <c r="D5322" s="41">
        <f>Motor!$E$6</f>
        <v>0</v>
      </c>
      <c r="E5322" s="41">
        <f t="shared" si="586"/>
        <v>12745.959999999419</v>
      </c>
      <c r="F5322" s="41">
        <f t="shared" si="587"/>
        <v>1062.1600000000001</v>
      </c>
      <c r="G5322" s="41">
        <f>IF(VLOOKUP(F5322,Constantes!$D$2:$E$11,2,TRUE)=0,+F5322,VLOOKUP(F5322,Constantes!$D$2:$E$11,2,TRUE))</f>
        <v>1097</v>
      </c>
      <c r="H5322" s="41">
        <f>ROUND(+Motor!$D$15*Iteración!G5322,2)</f>
        <v>51.56</v>
      </c>
      <c r="I5322" s="48">
        <f t="shared" si="588"/>
        <v>852.26999999995155</v>
      </c>
      <c r="J5322" s="41">
        <f t="shared" si="589"/>
        <v>903.82999999995161</v>
      </c>
      <c r="L5322" t="str">
        <f t="shared" si="583"/>
        <v>852,27</v>
      </c>
      <c r="M5322" s="41">
        <f t="shared" si="584"/>
        <v>903.82999999995161</v>
      </c>
    </row>
    <row r="5323" spans="2:13" x14ac:dyDescent="0.2">
      <c r="B5323" s="41">
        <f t="shared" si="585"/>
        <v>10846.07999999942</v>
      </c>
      <c r="C5323" s="41">
        <f>Motor!$E$5</f>
        <v>1900</v>
      </c>
      <c r="D5323" s="41">
        <f>Motor!$E$6</f>
        <v>0</v>
      </c>
      <c r="E5323" s="41">
        <f t="shared" si="586"/>
        <v>12746.07999999942</v>
      </c>
      <c r="F5323" s="41">
        <f t="shared" si="587"/>
        <v>1062.17</v>
      </c>
      <c r="G5323" s="41">
        <f>IF(VLOOKUP(F5323,Constantes!$D$2:$E$11,2,TRUE)=0,+F5323,VLOOKUP(F5323,Constantes!$D$2:$E$11,2,TRUE))</f>
        <v>1097</v>
      </c>
      <c r="H5323" s="41">
        <f>ROUND(+Motor!$D$15*Iteración!G5323,2)</f>
        <v>51.56</v>
      </c>
      <c r="I5323" s="48">
        <f t="shared" si="588"/>
        <v>852.27999999995154</v>
      </c>
      <c r="J5323" s="41">
        <f t="shared" si="589"/>
        <v>903.8399999999516</v>
      </c>
      <c r="L5323" t="str">
        <f t="shared" si="583"/>
        <v>852,28</v>
      </c>
      <c r="M5323" s="41">
        <f t="shared" si="584"/>
        <v>903.8399999999516</v>
      </c>
    </row>
    <row r="5324" spans="2:13" x14ac:dyDescent="0.2">
      <c r="B5324" s="41">
        <f t="shared" si="585"/>
        <v>10846.199999999419</v>
      </c>
      <c r="C5324" s="41">
        <f>Motor!$E$5</f>
        <v>1900</v>
      </c>
      <c r="D5324" s="41">
        <f>Motor!$E$6</f>
        <v>0</v>
      </c>
      <c r="E5324" s="41">
        <f t="shared" si="586"/>
        <v>12746.199999999419</v>
      </c>
      <c r="F5324" s="41">
        <f t="shared" si="587"/>
        <v>1062.18</v>
      </c>
      <c r="G5324" s="41">
        <f>IF(VLOOKUP(F5324,Constantes!$D$2:$E$11,2,TRUE)=0,+F5324,VLOOKUP(F5324,Constantes!$D$2:$E$11,2,TRUE))</f>
        <v>1097</v>
      </c>
      <c r="H5324" s="41">
        <f>ROUND(+Motor!$D$15*Iteración!G5324,2)</f>
        <v>51.56</v>
      </c>
      <c r="I5324" s="48">
        <f t="shared" si="588"/>
        <v>852.28999999995153</v>
      </c>
      <c r="J5324" s="41">
        <f t="shared" si="589"/>
        <v>903.84999999995159</v>
      </c>
      <c r="L5324" t="str">
        <f t="shared" si="583"/>
        <v>852,29</v>
      </c>
      <c r="M5324" s="41">
        <f t="shared" si="584"/>
        <v>903.84999999995159</v>
      </c>
    </row>
    <row r="5325" spans="2:13" x14ac:dyDescent="0.2">
      <c r="B5325" s="41">
        <f t="shared" si="585"/>
        <v>10846.319999999419</v>
      </c>
      <c r="C5325" s="41">
        <f>Motor!$E$5</f>
        <v>1900</v>
      </c>
      <c r="D5325" s="41">
        <f>Motor!$E$6</f>
        <v>0</v>
      </c>
      <c r="E5325" s="41">
        <f t="shared" si="586"/>
        <v>12746.319999999419</v>
      </c>
      <c r="F5325" s="41">
        <f t="shared" si="587"/>
        <v>1062.19</v>
      </c>
      <c r="G5325" s="41">
        <f>IF(VLOOKUP(F5325,Constantes!$D$2:$E$11,2,TRUE)=0,+F5325,VLOOKUP(F5325,Constantes!$D$2:$E$11,2,TRUE))</f>
        <v>1097</v>
      </c>
      <c r="H5325" s="41">
        <f>ROUND(+Motor!$D$15*Iteración!G5325,2)</f>
        <v>51.56</v>
      </c>
      <c r="I5325" s="48">
        <f t="shared" si="588"/>
        <v>852.29999999995152</v>
      </c>
      <c r="J5325" s="41">
        <f t="shared" si="589"/>
        <v>903.85999999995158</v>
      </c>
      <c r="L5325" t="str">
        <f t="shared" si="583"/>
        <v>852,30</v>
      </c>
      <c r="M5325" s="41">
        <f t="shared" si="584"/>
        <v>903.85999999995158</v>
      </c>
    </row>
    <row r="5326" spans="2:13" x14ac:dyDescent="0.2">
      <c r="B5326" s="41">
        <f t="shared" si="585"/>
        <v>10846.439999999418</v>
      </c>
      <c r="C5326" s="41">
        <f>Motor!$E$5</f>
        <v>1900</v>
      </c>
      <c r="D5326" s="41">
        <f>Motor!$E$6</f>
        <v>0</v>
      </c>
      <c r="E5326" s="41">
        <f t="shared" si="586"/>
        <v>12746.439999999418</v>
      </c>
      <c r="F5326" s="41">
        <f t="shared" si="587"/>
        <v>1062.2</v>
      </c>
      <c r="G5326" s="41">
        <f>IF(VLOOKUP(F5326,Constantes!$D$2:$E$11,2,TRUE)=0,+F5326,VLOOKUP(F5326,Constantes!$D$2:$E$11,2,TRUE))</f>
        <v>1097</v>
      </c>
      <c r="H5326" s="41">
        <f>ROUND(+Motor!$D$15*Iteración!G5326,2)</f>
        <v>51.56</v>
      </c>
      <c r="I5326" s="48">
        <f t="shared" si="588"/>
        <v>852.30999999995151</v>
      </c>
      <c r="J5326" s="41">
        <f t="shared" si="589"/>
        <v>903.86999999995157</v>
      </c>
      <c r="L5326" t="str">
        <f t="shared" si="583"/>
        <v>852,31</v>
      </c>
      <c r="M5326" s="41">
        <f t="shared" si="584"/>
        <v>903.86999999995157</v>
      </c>
    </row>
    <row r="5327" spans="2:13" x14ac:dyDescent="0.2">
      <c r="B5327" s="41">
        <f t="shared" si="585"/>
        <v>10846.559999999419</v>
      </c>
      <c r="C5327" s="41">
        <f>Motor!$E$5</f>
        <v>1900</v>
      </c>
      <c r="D5327" s="41">
        <f>Motor!$E$6</f>
        <v>0</v>
      </c>
      <c r="E5327" s="41">
        <f t="shared" si="586"/>
        <v>12746.559999999419</v>
      </c>
      <c r="F5327" s="41">
        <f t="shared" si="587"/>
        <v>1062.21</v>
      </c>
      <c r="G5327" s="41">
        <f>IF(VLOOKUP(F5327,Constantes!$D$2:$E$11,2,TRUE)=0,+F5327,VLOOKUP(F5327,Constantes!$D$2:$E$11,2,TRUE))</f>
        <v>1097</v>
      </c>
      <c r="H5327" s="41">
        <f>ROUND(+Motor!$D$15*Iteración!G5327,2)</f>
        <v>51.56</v>
      </c>
      <c r="I5327" s="48">
        <f t="shared" si="588"/>
        <v>852.31999999995151</v>
      </c>
      <c r="J5327" s="41">
        <f t="shared" si="589"/>
        <v>903.87999999995156</v>
      </c>
      <c r="L5327" t="str">
        <f t="shared" si="583"/>
        <v>852,32</v>
      </c>
      <c r="M5327" s="41">
        <f t="shared" si="584"/>
        <v>903.87999999995156</v>
      </c>
    </row>
    <row r="5328" spans="2:13" x14ac:dyDescent="0.2">
      <c r="B5328" s="41">
        <f t="shared" si="585"/>
        <v>10846.679999999418</v>
      </c>
      <c r="C5328" s="41">
        <f>Motor!$E$5</f>
        <v>1900</v>
      </c>
      <c r="D5328" s="41">
        <f>Motor!$E$6</f>
        <v>0</v>
      </c>
      <c r="E5328" s="41">
        <f t="shared" si="586"/>
        <v>12746.679999999418</v>
      </c>
      <c r="F5328" s="41">
        <f t="shared" si="587"/>
        <v>1062.22</v>
      </c>
      <c r="G5328" s="41">
        <f>IF(VLOOKUP(F5328,Constantes!$D$2:$E$11,2,TRUE)=0,+F5328,VLOOKUP(F5328,Constantes!$D$2:$E$11,2,TRUE))</f>
        <v>1097</v>
      </c>
      <c r="H5328" s="41">
        <f>ROUND(+Motor!$D$15*Iteración!G5328,2)</f>
        <v>51.56</v>
      </c>
      <c r="I5328" s="48">
        <f t="shared" si="588"/>
        <v>852.3299999999515</v>
      </c>
      <c r="J5328" s="41">
        <f t="shared" si="589"/>
        <v>903.88999999995156</v>
      </c>
      <c r="L5328" t="str">
        <f t="shared" si="583"/>
        <v>852,33</v>
      </c>
      <c r="M5328" s="41">
        <f t="shared" si="584"/>
        <v>903.88999999995156</v>
      </c>
    </row>
    <row r="5329" spans="2:13" x14ac:dyDescent="0.2">
      <c r="B5329" s="41">
        <f t="shared" si="585"/>
        <v>10846.799999999419</v>
      </c>
      <c r="C5329" s="41">
        <f>Motor!$E$5</f>
        <v>1900</v>
      </c>
      <c r="D5329" s="41">
        <f>Motor!$E$6</f>
        <v>0</v>
      </c>
      <c r="E5329" s="41">
        <f t="shared" si="586"/>
        <v>12746.799999999419</v>
      </c>
      <c r="F5329" s="41">
        <f t="shared" si="587"/>
        <v>1062.23</v>
      </c>
      <c r="G5329" s="41">
        <f>IF(VLOOKUP(F5329,Constantes!$D$2:$E$11,2,TRUE)=0,+F5329,VLOOKUP(F5329,Constantes!$D$2:$E$11,2,TRUE))</f>
        <v>1097</v>
      </c>
      <c r="H5329" s="41">
        <f>ROUND(+Motor!$D$15*Iteración!G5329,2)</f>
        <v>51.56</v>
      </c>
      <c r="I5329" s="48">
        <f t="shared" si="588"/>
        <v>852.33999999995149</v>
      </c>
      <c r="J5329" s="41">
        <f t="shared" si="589"/>
        <v>903.89999999995155</v>
      </c>
      <c r="L5329" t="str">
        <f t="shared" si="583"/>
        <v>852,34</v>
      </c>
      <c r="M5329" s="41">
        <f t="shared" si="584"/>
        <v>903.89999999995155</v>
      </c>
    </row>
    <row r="5330" spans="2:13" x14ac:dyDescent="0.2">
      <c r="B5330" s="41">
        <f t="shared" si="585"/>
        <v>10846.919999999418</v>
      </c>
      <c r="C5330" s="41">
        <f>Motor!$E$5</f>
        <v>1900</v>
      </c>
      <c r="D5330" s="41">
        <f>Motor!$E$6</f>
        <v>0</v>
      </c>
      <c r="E5330" s="41">
        <f t="shared" si="586"/>
        <v>12746.919999999418</v>
      </c>
      <c r="F5330" s="41">
        <f t="shared" si="587"/>
        <v>1062.24</v>
      </c>
      <c r="G5330" s="41">
        <f>IF(VLOOKUP(F5330,Constantes!$D$2:$E$11,2,TRUE)=0,+F5330,VLOOKUP(F5330,Constantes!$D$2:$E$11,2,TRUE))</f>
        <v>1097</v>
      </c>
      <c r="H5330" s="41">
        <f>ROUND(+Motor!$D$15*Iteración!G5330,2)</f>
        <v>51.56</v>
      </c>
      <c r="I5330" s="48">
        <f t="shared" si="588"/>
        <v>852.34999999995148</v>
      </c>
      <c r="J5330" s="41">
        <f t="shared" si="589"/>
        <v>903.90999999995154</v>
      </c>
      <c r="L5330" t="str">
        <f t="shared" si="583"/>
        <v>852,35</v>
      </c>
      <c r="M5330" s="41">
        <f t="shared" si="584"/>
        <v>903.90999999995154</v>
      </c>
    </row>
    <row r="5331" spans="2:13" x14ac:dyDescent="0.2">
      <c r="B5331" s="41">
        <f t="shared" si="585"/>
        <v>10847.039999999419</v>
      </c>
      <c r="C5331" s="41">
        <f>Motor!$E$5</f>
        <v>1900</v>
      </c>
      <c r="D5331" s="41">
        <f>Motor!$E$6</f>
        <v>0</v>
      </c>
      <c r="E5331" s="41">
        <f t="shared" si="586"/>
        <v>12747.039999999419</v>
      </c>
      <c r="F5331" s="41">
        <f t="shared" si="587"/>
        <v>1062.25</v>
      </c>
      <c r="G5331" s="41">
        <f>IF(VLOOKUP(F5331,Constantes!$D$2:$E$11,2,TRUE)=0,+F5331,VLOOKUP(F5331,Constantes!$D$2:$E$11,2,TRUE))</f>
        <v>1097</v>
      </c>
      <c r="H5331" s="41">
        <f>ROUND(+Motor!$D$15*Iteración!G5331,2)</f>
        <v>51.56</v>
      </c>
      <c r="I5331" s="48">
        <f t="shared" si="588"/>
        <v>852.35999999995147</v>
      </c>
      <c r="J5331" s="41">
        <f t="shared" si="589"/>
        <v>903.91999999995153</v>
      </c>
      <c r="L5331" t="str">
        <f t="shared" si="583"/>
        <v>852,36</v>
      </c>
      <c r="M5331" s="41">
        <f t="shared" si="584"/>
        <v>903.91999999995153</v>
      </c>
    </row>
    <row r="5332" spans="2:13" x14ac:dyDescent="0.2">
      <c r="B5332" s="41">
        <f t="shared" si="585"/>
        <v>10847.159999999418</v>
      </c>
      <c r="C5332" s="41">
        <f>Motor!$E$5</f>
        <v>1900</v>
      </c>
      <c r="D5332" s="41">
        <f>Motor!$E$6</f>
        <v>0</v>
      </c>
      <c r="E5332" s="41">
        <f t="shared" si="586"/>
        <v>12747.159999999418</v>
      </c>
      <c r="F5332" s="41">
        <f t="shared" si="587"/>
        <v>1062.26</v>
      </c>
      <c r="G5332" s="41">
        <f>IF(VLOOKUP(F5332,Constantes!$D$2:$E$11,2,TRUE)=0,+F5332,VLOOKUP(F5332,Constantes!$D$2:$E$11,2,TRUE))</f>
        <v>1097</v>
      </c>
      <c r="H5332" s="41">
        <f>ROUND(+Motor!$D$15*Iteración!G5332,2)</f>
        <v>51.56</v>
      </c>
      <c r="I5332" s="48">
        <f t="shared" si="588"/>
        <v>852.36999999995146</v>
      </c>
      <c r="J5332" s="41">
        <f t="shared" si="589"/>
        <v>903.92999999995152</v>
      </c>
      <c r="L5332" t="str">
        <f t="shared" si="583"/>
        <v>852,37</v>
      </c>
      <c r="M5332" s="41">
        <f t="shared" si="584"/>
        <v>903.92999999995152</v>
      </c>
    </row>
    <row r="5333" spans="2:13" x14ac:dyDescent="0.2">
      <c r="B5333" s="41">
        <f t="shared" si="585"/>
        <v>10847.279999999419</v>
      </c>
      <c r="C5333" s="41">
        <f>Motor!$E$5</f>
        <v>1900</v>
      </c>
      <c r="D5333" s="41">
        <f>Motor!$E$6</f>
        <v>0</v>
      </c>
      <c r="E5333" s="41">
        <f t="shared" si="586"/>
        <v>12747.279999999419</v>
      </c>
      <c r="F5333" s="41">
        <f t="shared" si="587"/>
        <v>1062.27</v>
      </c>
      <c r="G5333" s="41">
        <f>IF(VLOOKUP(F5333,Constantes!$D$2:$E$11,2,TRUE)=0,+F5333,VLOOKUP(F5333,Constantes!$D$2:$E$11,2,TRUE))</f>
        <v>1097</v>
      </c>
      <c r="H5333" s="41">
        <f>ROUND(+Motor!$D$15*Iteración!G5333,2)</f>
        <v>51.56</v>
      </c>
      <c r="I5333" s="48">
        <f t="shared" si="588"/>
        <v>852.37999999995145</v>
      </c>
      <c r="J5333" s="41">
        <f t="shared" si="589"/>
        <v>903.93999999995151</v>
      </c>
      <c r="L5333" t="str">
        <f t="shared" si="583"/>
        <v>852,38</v>
      </c>
      <c r="M5333" s="41">
        <f t="shared" si="584"/>
        <v>903.93999999995151</v>
      </c>
    </row>
    <row r="5334" spans="2:13" x14ac:dyDescent="0.2">
      <c r="B5334" s="41">
        <f t="shared" si="585"/>
        <v>10847.399999999418</v>
      </c>
      <c r="C5334" s="41">
        <f>Motor!$E$5</f>
        <v>1900</v>
      </c>
      <c r="D5334" s="41">
        <f>Motor!$E$6</f>
        <v>0</v>
      </c>
      <c r="E5334" s="41">
        <f t="shared" si="586"/>
        <v>12747.399999999418</v>
      </c>
      <c r="F5334" s="41">
        <f t="shared" si="587"/>
        <v>1062.28</v>
      </c>
      <c r="G5334" s="41">
        <f>IF(VLOOKUP(F5334,Constantes!$D$2:$E$11,2,TRUE)=0,+F5334,VLOOKUP(F5334,Constantes!$D$2:$E$11,2,TRUE))</f>
        <v>1097</v>
      </c>
      <c r="H5334" s="41">
        <f>ROUND(+Motor!$D$15*Iteración!G5334,2)</f>
        <v>51.56</v>
      </c>
      <c r="I5334" s="48">
        <f t="shared" si="588"/>
        <v>852.38999999995144</v>
      </c>
      <c r="J5334" s="41">
        <f t="shared" si="589"/>
        <v>903.9499999999515</v>
      </c>
      <c r="L5334" t="str">
        <f t="shared" si="583"/>
        <v>852,39</v>
      </c>
      <c r="M5334" s="41">
        <f t="shared" si="584"/>
        <v>903.9499999999515</v>
      </c>
    </row>
    <row r="5335" spans="2:13" x14ac:dyDescent="0.2">
      <c r="B5335" s="41">
        <f t="shared" si="585"/>
        <v>10847.519999999418</v>
      </c>
      <c r="C5335" s="41">
        <f>Motor!$E$5</f>
        <v>1900</v>
      </c>
      <c r="D5335" s="41">
        <f>Motor!$E$6</f>
        <v>0</v>
      </c>
      <c r="E5335" s="41">
        <f t="shared" si="586"/>
        <v>12747.519999999418</v>
      </c>
      <c r="F5335" s="41">
        <f t="shared" si="587"/>
        <v>1062.29</v>
      </c>
      <c r="G5335" s="41">
        <f>IF(VLOOKUP(F5335,Constantes!$D$2:$E$11,2,TRUE)=0,+F5335,VLOOKUP(F5335,Constantes!$D$2:$E$11,2,TRUE))</f>
        <v>1097</v>
      </c>
      <c r="H5335" s="41">
        <f>ROUND(+Motor!$D$15*Iteración!G5335,2)</f>
        <v>51.56</v>
      </c>
      <c r="I5335" s="48">
        <f t="shared" si="588"/>
        <v>852.39999999995143</v>
      </c>
      <c r="J5335" s="41">
        <f t="shared" si="589"/>
        <v>903.95999999995149</v>
      </c>
      <c r="L5335" t="str">
        <f t="shared" si="583"/>
        <v>852,40</v>
      </c>
      <c r="M5335" s="41">
        <f t="shared" si="584"/>
        <v>903.95999999995149</v>
      </c>
    </row>
    <row r="5336" spans="2:13" x14ac:dyDescent="0.2">
      <c r="B5336" s="41">
        <f t="shared" si="585"/>
        <v>10847.639999999417</v>
      </c>
      <c r="C5336" s="41">
        <f>Motor!$E$5</f>
        <v>1900</v>
      </c>
      <c r="D5336" s="41">
        <f>Motor!$E$6</f>
        <v>0</v>
      </c>
      <c r="E5336" s="41">
        <f t="shared" si="586"/>
        <v>12747.639999999417</v>
      </c>
      <c r="F5336" s="41">
        <f t="shared" si="587"/>
        <v>1062.3</v>
      </c>
      <c r="G5336" s="41">
        <f>IF(VLOOKUP(F5336,Constantes!$D$2:$E$11,2,TRUE)=0,+F5336,VLOOKUP(F5336,Constantes!$D$2:$E$11,2,TRUE))</f>
        <v>1097</v>
      </c>
      <c r="H5336" s="41">
        <f>ROUND(+Motor!$D$15*Iteración!G5336,2)</f>
        <v>51.56</v>
      </c>
      <c r="I5336" s="48">
        <f t="shared" si="588"/>
        <v>852.40999999995142</v>
      </c>
      <c r="J5336" s="41">
        <f t="shared" si="589"/>
        <v>903.96999999995148</v>
      </c>
      <c r="L5336" t="str">
        <f t="shared" si="583"/>
        <v>852,41</v>
      </c>
      <c r="M5336" s="41">
        <f t="shared" si="584"/>
        <v>903.96999999995148</v>
      </c>
    </row>
    <row r="5337" spans="2:13" x14ac:dyDescent="0.2">
      <c r="B5337" s="41">
        <f t="shared" si="585"/>
        <v>10847.759999999418</v>
      </c>
      <c r="C5337" s="41">
        <f>Motor!$E$5</f>
        <v>1900</v>
      </c>
      <c r="D5337" s="41">
        <f>Motor!$E$6</f>
        <v>0</v>
      </c>
      <c r="E5337" s="41">
        <f t="shared" si="586"/>
        <v>12747.759999999418</v>
      </c>
      <c r="F5337" s="41">
        <f t="shared" si="587"/>
        <v>1062.31</v>
      </c>
      <c r="G5337" s="41">
        <f>IF(VLOOKUP(F5337,Constantes!$D$2:$E$11,2,TRUE)=0,+F5337,VLOOKUP(F5337,Constantes!$D$2:$E$11,2,TRUE))</f>
        <v>1097</v>
      </c>
      <c r="H5337" s="41">
        <f>ROUND(+Motor!$D$15*Iteración!G5337,2)</f>
        <v>51.56</v>
      </c>
      <c r="I5337" s="48">
        <f t="shared" si="588"/>
        <v>852.41999999995141</v>
      </c>
      <c r="J5337" s="41">
        <f t="shared" si="589"/>
        <v>903.97999999995147</v>
      </c>
      <c r="L5337" t="str">
        <f t="shared" si="583"/>
        <v>852,42</v>
      </c>
      <c r="M5337" s="41">
        <f t="shared" si="584"/>
        <v>903.97999999995147</v>
      </c>
    </row>
    <row r="5338" spans="2:13" x14ac:dyDescent="0.2">
      <c r="B5338" s="41">
        <f t="shared" si="585"/>
        <v>10847.879999999417</v>
      </c>
      <c r="C5338" s="41">
        <f>Motor!$E$5</f>
        <v>1900</v>
      </c>
      <c r="D5338" s="41">
        <f>Motor!$E$6</f>
        <v>0</v>
      </c>
      <c r="E5338" s="41">
        <f t="shared" si="586"/>
        <v>12747.879999999417</v>
      </c>
      <c r="F5338" s="41">
        <f t="shared" si="587"/>
        <v>1062.32</v>
      </c>
      <c r="G5338" s="41">
        <f>IF(VLOOKUP(F5338,Constantes!$D$2:$E$11,2,TRUE)=0,+F5338,VLOOKUP(F5338,Constantes!$D$2:$E$11,2,TRUE))</f>
        <v>1097</v>
      </c>
      <c r="H5338" s="41">
        <f>ROUND(+Motor!$D$15*Iteración!G5338,2)</f>
        <v>51.56</v>
      </c>
      <c r="I5338" s="48">
        <f t="shared" si="588"/>
        <v>852.42999999995141</v>
      </c>
      <c r="J5338" s="41">
        <f t="shared" si="589"/>
        <v>903.98999999995146</v>
      </c>
      <c r="L5338" t="str">
        <f t="shared" si="583"/>
        <v>852,43</v>
      </c>
      <c r="M5338" s="41">
        <f t="shared" si="584"/>
        <v>903.98999999995146</v>
      </c>
    </row>
    <row r="5339" spans="2:13" x14ac:dyDescent="0.2">
      <c r="B5339" s="41">
        <f t="shared" si="585"/>
        <v>10847.999999999418</v>
      </c>
      <c r="C5339" s="41">
        <f>Motor!$E$5</f>
        <v>1900</v>
      </c>
      <c r="D5339" s="41">
        <f>Motor!$E$6</f>
        <v>0</v>
      </c>
      <c r="E5339" s="41">
        <f t="shared" si="586"/>
        <v>12747.999999999418</v>
      </c>
      <c r="F5339" s="41">
        <f t="shared" si="587"/>
        <v>1062.33</v>
      </c>
      <c r="G5339" s="41">
        <f>IF(VLOOKUP(F5339,Constantes!$D$2:$E$11,2,TRUE)=0,+F5339,VLOOKUP(F5339,Constantes!$D$2:$E$11,2,TRUE))</f>
        <v>1097</v>
      </c>
      <c r="H5339" s="41">
        <f>ROUND(+Motor!$D$15*Iteración!G5339,2)</f>
        <v>51.56</v>
      </c>
      <c r="I5339" s="48">
        <f t="shared" si="588"/>
        <v>852.4399999999514</v>
      </c>
      <c r="J5339" s="41">
        <f t="shared" si="589"/>
        <v>903.99999999995146</v>
      </c>
      <c r="L5339" t="str">
        <f t="shared" si="583"/>
        <v>852,44</v>
      </c>
      <c r="M5339" s="41">
        <f t="shared" si="584"/>
        <v>903.99999999995146</v>
      </c>
    </row>
    <row r="5340" spans="2:13" x14ac:dyDescent="0.2">
      <c r="B5340" s="41">
        <f t="shared" si="585"/>
        <v>10848.119999999417</v>
      </c>
      <c r="C5340" s="41">
        <f>Motor!$E$5</f>
        <v>1900</v>
      </c>
      <c r="D5340" s="41">
        <f>Motor!$E$6</f>
        <v>0</v>
      </c>
      <c r="E5340" s="41">
        <f t="shared" si="586"/>
        <v>12748.119999999417</v>
      </c>
      <c r="F5340" s="41">
        <f t="shared" si="587"/>
        <v>1062.3399999999999</v>
      </c>
      <c r="G5340" s="41">
        <f>IF(VLOOKUP(F5340,Constantes!$D$2:$E$11,2,TRUE)=0,+F5340,VLOOKUP(F5340,Constantes!$D$2:$E$11,2,TRUE))</f>
        <v>1097</v>
      </c>
      <c r="H5340" s="41">
        <f>ROUND(+Motor!$D$15*Iteración!G5340,2)</f>
        <v>51.56</v>
      </c>
      <c r="I5340" s="48">
        <f t="shared" si="588"/>
        <v>852.44999999995139</v>
      </c>
      <c r="J5340" s="41">
        <f t="shared" si="589"/>
        <v>904.00999999995145</v>
      </c>
      <c r="L5340" t="str">
        <f t="shared" si="583"/>
        <v>852,45</v>
      </c>
      <c r="M5340" s="41">
        <f t="shared" si="584"/>
        <v>904.00999999995145</v>
      </c>
    </row>
    <row r="5341" spans="2:13" x14ac:dyDescent="0.2">
      <c r="B5341" s="41">
        <f t="shared" si="585"/>
        <v>10848.239999999418</v>
      </c>
      <c r="C5341" s="41">
        <f>Motor!$E$5</f>
        <v>1900</v>
      </c>
      <c r="D5341" s="41">
        <f>Motor!$E$6</f>
        <v>0</v>
      </c>
      <c r="E5341" s="41">
        <f t="shared" si="586"/>
        <v>12748.239999999418</v>
      </c>
      <c r="F5341" s="41">
        <f t="shared" si="587"/>
        <v>1062.3499999999999</v>
      </c>
      <c r="G5341" s="41">
        <f>IF(VLOOKUP(F5341,Constantes!$D$2:$E$11,2,TRUE)=0,+F5341,VLOOKUP(F5341,Constantes!$D$2:$E$11,2,TRUE))</f>
        <v>1097</v>
      </c>
      <c r="H5341" s="41">
        <f>ROUND(+Motor!$D$15*Iteración!G5341,2)</f>
        <v>51.56</v>
      </c>
      <c r="I5341" s="48">
        <f t="shared" si="588"/>
        <v>852.45999999995138</v>
      </c>
      <c r="J5341" s="41">
        <f t="shared" si="589"/>
        <v>904.01999999995144</v>
      </c>
      <c r="L5341" t="str">
        <f t="shared" ref="L5341:L5404" si="590">TEXT(I5341,"0,00")</f>
        <v>852,46</v>
      </c>
      <c r="M5341" s="41">
        <f t="shared" ref="M5341:M5404" si="591">+J5341</f>
        <v>904.01999999995144</v>
      </c>
    </row>
    <row r="5342" spans="2:13" x14ac:dyDescent="0.2">
      <c r="B5342" s="41">
        <f t="shared" si="585"/>
        <v>10848.359999999417</v>
      </c>
      <c r="C5342" s="41">
        <f>Motor!$E$5</f>
        <v>1900</v>
      </c>
      <c r="D5342" s="41">
        <f>Motor!$E$6</f>
        <v>0</v>
      </c>
      <c r="E5342" s="41">
        <f t="shared" si="586"/>
        <v>12748.359999999417</v>
      </c>
      <c r="F5342" s="41">
        <f t="shared" si="587"/>
        <v>1062.3599999999999</v>
      </c>
      <c r="G5342" s="41">
        <f>IF(VLOOKUP(F5342,Constantes!$D$2:$E$11,2,TRUE)=0,+F5342,VLOOKUP(F5342,Constantes!$D$2:$E$11,2,TRUE))</f>
        <v>1097</v>
      </c>
      <c r="H5342" s="41">
        <f>ROUND(+Motor!$D$15*Iteración!G5342,2)</f>
        <v>51.56</v>
      </c>
      <c r="I5342" s="48">
        <f t="shared" si="588"/>
        <v>852.46999999995137</v>
      </c>
      <c r="J5342" s="41">
        <f t="shared" si="589"/>
        <v>904.02999999995143</v>
      </c>
      <c r="L5342" t="str">
        <f t="shared" si="590"/>
        <v>852,47</v>
      </c>
      <c r="M5342" s="41">
        <f t="shared" si="591"/>
        <v>904.02999999995143</v>
      </c>
    </row>
    <row r="5343" spans="2:13" x14ac:dyDescent="0.2">
      <c r="B5343" s="41">
        <f t="shared" si="585"/>
        <v>10848.479999999417</v>
      </c>
      <c r="C5343" s="41">
        <f>Motor!$E$5</f>
        <v>1900</v>
      </c>
      <c r="D5343" s="41">
        <f>Motor!$E$6</f>
        <v>0</v>
      </c>
      <c r="E5343" s="41">
        <f t="shared" si="586"/>
        <v>12748.479999999417</v>
      </c>
      <c r="F5343" s="41">
        <f t="shared" si="587"/>
        <v>1062.3699999999999</v>
      </c>
      <c r="G5343" s="41">
        <f>IF(VLOOKUP(F5343,Constantes!$D$2:$E$11,2,TRUE)=0,+F5343,VLOOKUP(F5343,Constantes!$D$2:$E$11,2,TRUE))</f>
        <v>1097</v>
      </c>
      <c r="H5343" s="41">
        <f>ROUND(+Motor!$D$15*Iteración!G5343,2)</f>
        <v>51.56</v>
      </c>
      <c r="I5343" s="48">
        <f t="shared" si="588"/>
        <v>852.47999999995136</v>
      </c>
      <c r="J5343" s="41">
        <f t="shared" si="589"/>
        <v>904.03999999995142</v>
      </c>
      <c r="L5343" t="str">
        <f t="shared" si="590"/>
        <v>852,48</v>
      </c>
      <c r="M5343" s="41">
        <f t="shared" si="591"/>
        <v>904.03999999995142</v>
      </c>
    </row>
    <row r="5344" spans="2:13" x14ac:dyDescent="0.2">
      <c r="B5344" s="41">
        <f t="shared" si="585"/>
        <v>10848.599999999416</v>
      </c>
      <c r="C5344" s="41">
        <f>Motor!$E$5</f>
        <v>1900</v>
      </c>
      <c r="D5344" s="41">
        <f>Motor!$E$6</f>
        <v>0</v>
      </c>
      <c r="E5344" s="41">
        <f t="shared" si="586"/>
        <v>12748.599999999416</v>
      </c>
      <c r="F5344" s="41">
        <f t="shared" si="587"/>
        <v>1062.3800000000001</v>
      </c>
      <c r="G5344" s="41">
        <f>IF(VLOOKUP(F5344,Constantes!$D$2:$E$11,2,TRUE)=0,+F5344,VLOOKUP(F5344,Constantes!$D$2:$E$11,2,TRUE))</f>
        <v>1097</v>
      </c>
      <c r="H5344" s="41">
        <f>ROUND(+Motor!$D$15*Iteración!G5344,2)</f>
        <v>51.56</v>
      </c>
      <c r="I5344" s="48">
        <f t="shared" si="588"/>
        <v>852.48999999995135</v>
      </c>
      <c r="J5344" s="41">
        <f t="shared" si="589"/>
        <v>904.04999999995141</v>
      </c>
      <c r="L5344" t="str">
        <f t="shared" si="590"/>
        <v>852,49</v>
      </c>
      <c r="M5344" s="41">
        <f t="shared" si="591"/>
        <v>904.04999999995141</v>
      </c>
    </row>
    <row r="5345" spans="2:13" x14ac:dyDescent="0.2">
      <c r="B5345" s="41">
        <f t="shared" si="585"/>
        <v>10848.719999999417</v>
      </c>
      <c r="C5345" s="41">
        <f>Motor!$E$5</f>
        <v>1900</v>
      </c>
      <c r="D5345" s="41">
        <f>Motor!$E$6</f>
        <v>0</v>
      </c>
      <c r="E5345" s="41">
        <f t="shared" si="586"/>
        <v>12748.719999999417</v>
      </c>
      <c r="F5345" s="41">
        <f t="shared" si="587"/>
        <v>1062.3900000000001</v>
      </c>
      <c r="G5345" s="41">
        <f>IF(VLOOKUP(F5345,Constantes!$D$2:$E$11,2,TRUE)=0,+F5345,VLOOKUP(F5345,Constantes!$D$2:$E$11,2,TRUE))</f>
        <v>1097</v>
      </c>
      <c r="H5345" s="41">
        <f>ROUND(+Motor!$D$15*Iteración!G5345,2)</f>
        <v>51.56</v>
      </c>
      <c r="I5345" s="48">
        <f t="shared" si="588"/>
        <v>852.49999999995134</v>
      </c>
      <c r="J5345" s="41">
        <f t="shared" si="589"/>
        <v>904.0599999999514</v>
      </c>
      <c r="L5345" t="str">
        <f t="shared" si="590"/>
        <v>852,50</v>
      </c>
      <c r="M5345" s="41">
        <f t="shared" si="591"/>
        <v>904.0599999999514</v>
      </c>
    </row>
    <row r="5346" spans="2:13" x14ac:dyDescent="0.2">
      <c r="B5346" s="41">
        <f t="shared" si="585"/>
        <v>10848.839999999416</v>
      </c>
      <c r="C5346" s="41">
        <f>Motor!$E$5</f>
        <v>1900</v>
      </c>
      <c r="D5346" s="41">
        <f>Motor!$E$6</f>
        <v>0</v>
      </c>
      <c r="E5346" s="41">
        <f t="shared" si="586"/>
        <v>12748.839999999416</v>
      </c>
      <c r="F5346" s="41">
        <f t="shared" si="587"/>
        <v>1062.4000000000001</v>
      </c>
      <c r="G5346" s="41">
        <f>IF(VLOOKUP(F5346,Constantes!$D$2:$E$11,2,TRUE)=0,+F5346,VLOOKUP(F5346,Constantes!$D$2:$E$11,2,TRUE))</f>
        <v>1097</v>
      </c>
      <c r="H5346" s="41">
        <f>ROUND(+Motor!$D$15*Iteración!G5346,2)</f>
        <v>51.56</v>
      </c>
      <c r="I5346" s="48">
        <f t="shared" si="588"/>
        <v>852.50999999995133</v>
      </c>
      <c r="J5346" s="41">
        <f t="shared" si="589"/>
        <v>904.06999999995139</v>
      </c>
      <c r="L5346" t="str">
        <f t="shared" si="590"/>
        <v>852,51</v>
      </c>
      <c r="M5346" s="41">
        <f t="shared" si="591"/>
        <v>904.06999999995139</v>
      </c>
    </row>
    <row r="5347" spans="2:13" x14ac:dyDescent="0.2">
      <c r="B5347" s="41">
        <f t="shared" si="585"/>
        <v>10848.959999999417</v>
      </c>
      <c r="C5347" s="41">
        <f>Motor!$E$5</f>
        <v>1900</v>
      </c>
      <c r="D5347" s="41">
        <f>Motor!$E$6</f>
        <v>0</v>
      </c>
      <c r="E5347" s="41">
        <f t="shared" si="586"/>
        <v>12748.959999999417</v>
      </c>
      <c r="F5347" s="41">
        <f t="shared" si="587"/>
        <v>1062.4100000000001</v>
      </c>
      <c r="G5347" s="41">
        <f>IF(VLOOKUP(F5347,Constantes!$D$2:$E$11,2,TRUE)=0,+F5347,VLOOKUP(F5347,Constantes!$D$2:$E$11,2,TRUE))</f>
        <v>1097</v>
      </c>
      <c r="H5347" s="41">
        <f>ROUND(+Motor!$D$15*Iteración!G5347,2)</f>
        <v>51.56</v>
      </c>
      <c r="I5347" s="48">
        <f t="shared" si="588"/>
        <v>852.51999999995132</v>
      </c>
      <c r="J5347" s="41">
        <f t="shared" si="589"/>
        <v>904.07999999995138</v>
      </c>
      <c r="L5347" t="str">
        <f t="shared" si="590"/>
        <v>852,52</v>
      </c>
      <c r="M5347" s="41">
        <f t="shared" si="591"/>
        <v>904.07999999995138</v>
      </c>
    </row>
    <row r="5348" spans="2:13" x14ac:dyDescent="0.2">
      <c r="B5348" s="41">
        <f t="shared" si="585"/>
        <v>10849.079999999416</v>
      </c>
      <c r="C5348" s="41">
        <f>Motor!$E$5</f>
        <v>1900</v>
      </c>
      <c r="D5348" s="41">
        <f>Motor!$E$6</f>
        <v>0</v>
      </c>
      <c r="E5348" s="41">
        <f t="shared" si="586"/>
        <v>12749.079999999416</v>
      </c>
      <c r="F5348" s="41">
        <f t="shared" si="587"/>
        <v>1062.42</v>
      </c>
      <c r="G5348" s="41">
        <f>IF(VLOOKUP(F5348,Constantes!$D$2:$E$11,2,TRUE)=0,+F5348,VLOOKUP(F5348,Constantes!$D$2:$E$11,2,TRUE))</f>
        <v>1097</v>
      </c>
      <c r="H5348" s="41">
        <f>ROUND(+Motor!$D$15*Iteración!G5348,2)</f>
        <v>51.56</v>
      </c>
      <c r="I5348" s="48">
        <f t="shared" si="588"/>
        <v>852.52999999995131</v>
      </c>
      <c r="J5348" s="41">
        <f t="shared" si="589"/>
        <v>904.08999999995137</v>
      </c>
      <c r="L5348" t="str">
        <f t="shared" si="590"/>
        <v>852,53</v>
      </c>
      <c r="M5348" s="41">
        <f t="shared" si="591"/>
        <v>904.08999999995137</v>
      </c>
    </row>
    <row r="5349" spans="2:13" x14ac:dyDescent="0.2">
      <c r="B5349" s="41">
        <f t="shared" si="585"/>
        <v>10849.199999999417</v>
      </c>
      <c r="C5349" s="41">
        <f>Motor!$E$5</f>
        <v>1900</v>
      </c>
      <c r="D5349" s="41">
        <f>Motor!$E$6</f>
        <v>0</v>
      </c>
      <c r="E5349" s="41">
        <f t="shared" si="586"/>
        <v>12749.199999999417</v>
      </c>
      <c r="F5349" s="41">
        <f t="shared" si="587"/>
        <v>1062.43</v>
      </c>
      <c r="G5349" s="41">
        <f>IF(VLOOKUP(F5349,Constantes!$D$2:$E$11,2,TRUE)=0,+F5349,VLOOKUP(F5349,Constantes!$D$2:$E$11,2,TRUE))</f>
        <v>1097</v>
      </c>
      <c r="H5349" s="41">
        <f>ROUND(+Motor!$D$15*Iteración!G5349,2)</f>
        <v>51.56</v>
      </c>
      <c r="I5349" s="48">
        <f t="shared" si="588"/>
        <v>852.53999999995131</v>
      </c>
      <c r="J5349" s="41">
        <f t="shared" si="589"/>
        <v>904.09999999995136</v>
      </c>
      <c r="L5349" t="str">
        <f t="shared" si="590"/>
        <v>852,54</v>
      </c>
      <c r="M5349" s="41">
        <f t="shared" si="591"/>
        <v>904.09999999995136</v>
      </c>
    </row>
    <row r="5350" spans="2:13" x14ac:dyDescent="0.2">
      <c r="B5350" s="41">
        <f t="shared" si="585"/>
        <v>10849.319999999416</v>
      </c>
      <c r="C5350" s="41">
        <f>Motor!$E$5</f>
        <v>1900</v>
      </c>
      <c r="D5350" s="41">
        <f>Motor!$E$6</f>
        <v>0</v>
      </c>
      <c r="E5350" s="41">
        <f t="shared" si="586"/>
        <v>12749.319999999416</v>
      </c>
      <c r="F5350" s="41">
        <f t="shared" si="587"/>
        <v>1062.44</v>
      </c>
      <c r="G5350" s="41">
        <f>IF(VLOOKUP(F5350,Constantes!$D$2:$E$11,2,TRUE)=0,+F5350,VLOOKUP(F5350,Constantes!$D$2:$E$11,2,TRUE))</f>
        <v>1097</v>
      </c>
      <c r="H5350" s="41">
        <f>ROUND(+Motor!$D$15*Iteración!G5350,2)</f>
        <v>51.56</v>
      </c>
      <c r="I5350" s="48">
        <f t="shared" si="588"/>
        <v>852.5499999999513</v>
      </c>
      <c r="J5350" s="41">
        <f t="shared" si="589"/>
        <v>904.10999999995136</v>
      </c>
      <c r="L5350" t="str">
        <f t="shared" si="590"/>
        <v>852,55</v>
      </c>
      <c r="M5350" s="41">
        <f t="shared" si="591"/>
        <v>904.10999999995136</v>
      </c>
    </row>
    <row r="5351" spans="2:13" x14ac:dyDescent="0.2">
      <c r="B5351" s="41">
        <f t="shared" si="585"/>
        <v>10849.439999999417</v>
      </c>
      <c r="C5351" s="41">
        <f>Motor!$E$5</f>
        <v>1900</v>
      </c>
      <c r="D5351" s="41">
        <f>Motor!$E$6</f>
        <v>0</v>
      </c>
      <c r="E5351" s="41">
        <f t="shared" si="586"/>
        <v>12749.439999999417</v>
      </c>
      <c r="F5351" s="41">
        <f t="shared" si="587"/>
        <v>1062.45</v>
      </c>
      <c r="G5351" s="41">
        <f>IF(VLOOKUP(F5351,Constantes!$D$2:$E$11,2,TRUE)=0,+F5351,VLOOKUP(F5351,Constantes!$D$2:$E$11,2,TRUE))</f>
        <v>1097</v>
      </c>
      <c r="H5351" s="41">
        <f>ROUND(+Motor!$D$15*Iteración!G5351,2)</f>
        <v>51.56</v>
      </c>
      <c r="I5351" s="48">
        <f t="shared" si="588"/>
        <v>852.55999999995129</v>
      </c>
      <c r="J5351" s="41">
        <f t="shared" si="589"/>
        <v>904.11999999995135</v>
      </c>
      <c r="L5351" t="str">
        <f t="shared" si="590"/>
        <v>852,56</v>
      </c>
      <c r="M5351" s="41">
        <f t="shared" si="591"/>
        <v>904.11999999995135</v>
      </c>
    </row>
    <row r="5352" spans="2:13" x14ac:dyDescent="0.2">
      <c r="B5352" s="41">
        <f t="shared" si="585"/>
        <v>10849.559999999416</v>
      </c>
      <c r="C5352" s="41">
        <f>Motor!$E$5</f>
        <v>1900</v>
      </c>
      <c r="D5352" s="41">
        <f>Motor!$E$6</f>
        <v>0</v>
      </c>
      <c r="E5352" s="41">
        <f t="shared" si="586"/>
        <v>12749.559999999416</v>
      </c>
      <c r="F5352" s="41">
        <f t="shared" si="587"/>
        <v>1062.46</v>
      </c>
      <c r="G5352" s="41">
        <f>IF(VLOOKUP(F5352,Constantes!$D$2:$E$11,2,TRUE)=0,+F5352,VLOOKUP(F5352,Constantes!$D$2:$E$11,2,TRUE))</f>
        <v>1097</v>
      </c>
      <c r="H5352" s="41">
        <f>ROUND(+Motor!$D$15*Iteración!G5352,2)</f>
        <v>51.56</v>
      </c>
      <c r="I5352" s="48">
        <f t="shared" si="588"/>
        <v>852.56999999995128</v>
      </c>
      <c r="J5352" s="41">
        <f t="shared" si="589"/>
        <v>904.12999999995134</v>
      </c>
      <c r="L5352" t="str">
        <f t="shared" si="590"/>
        <v>852,57</v>
      </c>
      <c r="M5352" s="41">
        <f t="shared" si="591"/>
        <v>904.12999999995134</v>
      </c>
    </row>
    <row r="5353" spans="2:13" x14ac:dyDescent="0.2">
      <c r="B5353" s="41">
        <f t="shared" si="585"/>
        <v>10849.679999999416</v>
      </c>
      <c r="C5353" s="41">
        <f>Motor!$E$5</f>
        <v>1900</v>
      </c>
      <c r="D5353" s="41">
        <f>Motor!$E$6</f>
        <v>0</v>
      </c>
      <c r="E5353" s="41">
        <f t="shared" si="586"/>
        <v>12749.679999999416</v>
      </c>
      <c r="F5353" s="41">
        <f t="shared" si="587"/>
        <v>1062.47</v>
      </c>
      <c r="G5353" s="41">
        <f>IF(VLOOKUP(F5353,Constantes!$D$2:$E$11,2,TRUE)=0,+F5353,VLOOKUP(F5353,Constantes!$D$2:$E$11,2,TRUE))</f>
        <v>1097</v>
      </c>
      <c r="H5353" s="41">
        <f>ROUND(+Motor!$D$15*Iteración!G5353,2)</f>
        <v>51.56</v>
      </c>
      <c r="I5353" s="48">
        <f t="shared" si="588"/>
        <v>852.57999999995127</v>
      </c>
      <c r="J5353" s="41">
        <f t="shared" si="589"/>
        <v>904.13999999995133</v>
      </c>
      <c r="L5353" t="str">
        <f t="shared" si="590"/>
        <v>852,58</v>
      </c>
      <c r="M5353" s="41">
        <f t="shared" si="591"/>
        <v>904.13999999995133</v>
      </c>
    </row>
    <row r="5354" spans="2:13" x14ac:dyDescent="0.2">
      <c r="B5354" s="41">
        <f t="shared" si="585"/>
        <v>10849.799999999415</v>
      </c>
      <c r="C5354" s="41">
        <f>Motor!$E$5</f>
        <v>1900</v>
      </c>
      <c r="D5354" s="41">
        <f>Motor!$E$6</f>
        <v>0</v>
      </c>
      <c r="E5354" s="41">
        <f t="shared" si="586"/>
        <v>12749.799999999415</v>
      </c>
      <c r="F5354" s="41">
        <f t="shared" si="587"/>
        <v>1062.48</v>
      </c>
      <c r="G5354" s="41">
        <f>IF(VLOOKUP(F5354,Constantes!$D$2:$E$11,2,TRUE)=0,+F5354,VLOOKUP(F5354,Constantes!$D$2:$E$11,2,TRUE))</f>
        <v>1097</v>
      </c>
      <c r="H5354" s="41">
        <f>ROUND(+Motor!$D$15*Iteración!G5354,2)</f>
        <v>51.56</v>
      </c>
      <c r="I5354" s="48">
        <f t="shared" si="588"/>
        <v>852.58999999995126</v>
      </c>
      <c r="J5354" s="41">
        <f t="shared" si="589"/>
        <v>904.14999999995132</v>
      </c>
      <c r="L5354" t="str">
        <f t="shared" si="590"/>
        <v>852,59</v>
      </c>
      <c r="M5354" s="41">
        <f t="shared" si="591"/>
        <v>904.14999999995132</v>
      </c>
    </row>
    <row r="5355" spans="2:13" x14ac:dyDescent="0.2">
      <c r="B5355" s="41">
        <f t="shared" si="585"/>
        <v>10849.919999999416</v>
      </c>
      <c r="C5355" s="41">
        <f>Motor!$E$5</f>
        <v>1900</v>
      </c>
      <c r="D5355" s="41">
        <f>Motor!$E$6</f>
        <v>0</v>
      </c>
      <c r="E5355" s="41">
        <f t="shared" si="586"/>
        <v>12749.919999999416</v>
      </c>
      <c r="F5355" s="41">
        <f t="shared" si="587"/>
        <v>1062.49</v>
      </c>
      <c r="G5355" s="41">
        <f>IF(VLOOKUP(F5355,Constantes!$D$2:$E$11,2,TRUE)=0,+F5355,VLOOKUP(F5355,Constantes!$D$2:$E$11,2,TRUE))</f>
        <v>1097</v>
      </c>
      <c r="H5355" s="41">
        <f>ROUND(+Motor!$D$15*Iteración!G5355,2)</f>
        <v>51.56</v>
      </c>
      <c r="I5355" s="48">
        <f t="shared" si="588"/>
        <v>852.59999999995125</v>
      </c>
      <c r="J5355" s="41">
        <f t="shared" si="589"/>
        <v>904.15999999995131</v>
      </c>
      <c r="L5355" t="str">
        <f t="shared" si="590"/>
        <v>852,60</v>
      </c>
      <c r="M5355" s="41">
        <f t="shared" si="591"/>
        <v>904.15999999995131</v>
      </c>
    </row>
    <row r="5356" spans="2:13" x14ac:dyDescent="0.2">
      <c r="B5356" s="41">
        <f t="shared" si="585"/>
        <v>10850.039999999415</v>
      </c>
      <c r="C5356" s="41">
        <f>Motor!$E$5</f>
        <v>1900</v>
      </c>
      <c r="D5356" s="41">
        <f>Motor!$E$6</f>
        <v>0</v>
      </c>
      <c r="E5356" s="41">
        <f t="shared" si="586"/>
        <v>12750.039999999415</v>
      </c>
      <c r="F5356" s="41">
        <f t="shared" si="587"/>
        <v>1062.5</v>
      </c>
      <c r="G5356" s="41">
        <f>IF(VLOOKUP(F5356,Constantes!$D$2:$E$11,2,TRUE)=0,+F5356,VLOOKUP(F5356,Constantes!$D$2:$E$11,2,TRUE))</f>
        <v>1097</v>
      </c>
      <c r="H5356" s="41">
        <f>ROUND(+Motor!$D$15*Iteración!G5356,2)</f>
        <v>51.56</v>
      </c>
      <c r="I5356" s="48">
        <f t="shared" si="588"/>
        <v>852.60999999995124</v>
      </c>
      <c r="J5356" s="41">
        <f t="shared" si="589"/>
        <v>904.1699999999513</v>
      </c>
      <c r="L5356" t="str">
        <f t="shared" si="590"/>
        <v>852,61</v>
      </c>
      <c r="M5356" s="41">
        <f t="shared" si="591"/>
        <v>904.1699999999513</v>
      </c>
    </row>
    <row r="5357" spans="2:13" x14ac:dyDescent="0.2">
      <c r="B5357" s="41">
        <f t="shared" si="585"/>
        <v>10850.159999999416</v>
      </c>
      <c r="C5357" s="41">
        <f>Motor!$E$5</f>
        <v>1900</v>
      </c>
      <c r="D5357" s="41">
        <f>Motor!$E$6</f>
        <v>0</v>
      </c>
      <c r="E5357" s="41">
        <f t="shared" si="586"/>
        <v>12750.159999999416</v>
      </c>
      <c r="F5357" s="41">
        <f t="shared" si="587"/>
        <v>1062.51</v>
      </c>
      <c r="G5357" s="41">
        <f>IF(VLOOKUP(F5357,Constantes!$D$2:$E$11,2,TRUE)=0,+F5357,VLOOKUP(F5357,Constantes!$D$2:$E$11,2,TRUE))</f>
        <v>1097</v>
      </c>
      <c r="H5357" s="41">
        <f>ROUND(+Motor!$D$15*Iteración!G5357,2)</f>
        <v>51.56</v>
      </c>
      <c r="I5357" s="48">
        <f t="shared" si="588"/>
        <v>852.61999999995123</v>
      </c>
      <c r="J5357" s="41">
        <f t="shared" si="589"/>
        <v>904.17999999995129</v>
      </c>
      <c r="L5357" t="str">
        <f t="shared" si="590"/>
        <v>852,62</v>
      </c>
      <c r="M5357" s="41">
        <f t="shared" si="591"/>
        <v>904.17999999995129</v>
      </c>
    </row>
    <row r="5358" spans="2:13" x14ac:dyDescent="0.2">
      <c r="B5358" s="41">
        <f t="shared" si="585"/>
        <v>10850.279999999415</v>
      </c>
      <c r="C5358" s="41">
        <f>Motor!$E$5</f>
        <v>1900</v>
      </c>
      <c r="D5358" s="41">
        <f>Motor!$E$6</f>
        <v>0</v>
      </c>
      <c r="E5358" s="41">
        <f t="shared" si="586"/>
        <v>12750.279999999415</v>
      </c>
      <c r="F5358" s="41">
        <f t="shared" si="587"/>
        <v>1062.52</v>
      </c>
      <c r="G5358" s="41">
        <f>IF(VLOOKUP(F5358,Constantes!$D$2:$E$11,2,TRUE)=0,+F5358,VLOOKUP(F5358,Constantes!$D$2:$E$11,2,TRUE))</f>
        <v>1097</v>
      </c>
      <c r="H5358" s="41">
        <f>ROUND(+Motor!$D$15*Iteración!G5358,2)</f>
        <v>51.56</v>
      </c>
      <c r="I5358" s="48">
        <f t="shared" si="588"/>
        <v>852.62999999995122</v>
      </c>
      <c r="J5358" s="41">
        <f t="shared" si="589"/>
        <v>904.18999999995128</v>
      </c>
      <c r="L5358" t="str">
        <f t="shared" si="590"/>
        <v>852,63</v>
      </c>
      <c r="M5358" s="41">
        <f t="shared" si="591"/>
        <v>904.18999999995128</v>
      </c>
    </row>
    <row r="5359" spans="2:13" x14ac:dyDescent="0.2">
      <c r="B5359" s="41">
        <f t="shared" si="585"/>
        <v>10850.399999999416</v>
      </c>
      <c r="C5359" s="41">
        <f>Motor!$E$5</f>
        <v>1900</v>
      </c>
      <c r="D5359" s="41">
        <f>Motor!$E$6</f>
        <v>0</v>
      </c>
      <c r="E5359" s="41">
        <f t="shared" si="586"/>
        <v>12750.399999999416</v>
      </c>
      <c r="F5359" s="41">
        <f t="shared" si="587"/>
        <v>1062.53</v>
      </c>
      <c r="G5359" s="41">
        <f>IF(VLOOKUP(F5359,Constantes!$D$2:$E$11,2,TRUE)=0,+F5359,VLOOKUP(F5359,Constantes!$D$2:$E$11,2,TRUE))</f>
        <v>1097</v>
      </c>
      <c r="H5359" s="41">
        <f>ROUND(+Motor!$D$15*Iteración!G5359,2)</f>
        <v>51.56</v>
      </c>
      <c r="I5359" s="48">
        <f t="shared" si="588"/>
        <v>852.63999999995121</v>
      </c>
      <c r="J5359" s="41">
        <f t="shared" si="589"/>
        <v>904.19999999995127</v>
      </c>
      <c r="L5359" t="str">
        <f t="shared" si="590"/>
        <v>852,64</v>
      </c>
      <c r="M5359" s="41">
        <f t="shared" si="591"/>
        <v>904.19999999995127</v>
      </c>
    </row>
    <row r="5360" spans="2:13" x14ac:dyDescent="0.2">
      <c r="B5360" s="41">
        <f t="shared" si="585"/>
        <v>10850.519999999415</v>
      </c>
      <c r="C5360" s="41">
        <f>Motor!$E$5</f>
        <v>1900</v>
      </c>
      <c r="D5360" s="41">
        <f>Motor!$E$6</f>
        <v>0</v>
      </c>
      <c r="E5360" s="41">
        <f t="shared" si="586"/>
        <v>12750.519999999415</v>
      </c>
      <c r="F5360" s="41">
        <f t="shared" si="587"/>
        <v>1062.54</v>
      </c>
      <c r="G5360" s="41">
        <f>IF(VLOOKUP(F5360,Constantes!$D$2:$E$11,2,TRUE)=0,+F5360,VLOOKUP(F5360,Constantes!$D$2:$E$11,2,TRUE))</f>
        <v>1097</v>
      </c>
      <c r="H5360" s="41">
        <f>ROUND(+Motor!$D$15*Iteración!G5360,2)</f>
        <v>51.56</v>
      </c>
      <c r="I5360" s="48">
        <f t="shared" si="588"/>
        <v>852.64999999995121</v>
      </c>
      <c r="J5360" s="41">
        <f t="shared" si="589"/>
        <v>904.20999999995126</v>
      </c>
      <c r="L5360" t="str">
        <f t="shared" si="590"/>
        <v>852,65</v>
      </c>
      <c r="M5360" s="41">
        <f t="shared" si="591"/>
        <v>904.20999999995126</v>
      </c>
    </row>
    <row r="5361" spans="2:13" x14ac:dyDescent="0.2">
      <c r="B5361" s="41">
        <f t="shared" si="585"/>
        <v>10850.639999999416</v>
      </c>
      <c r="C5361" s="41">
        <f>Motor!$E$5</f>
        <v>1900</v>
      </c>
      <c r="D5361" s="41">
        <f>Motor!$E$6</f>
        <v>0</v>
      </c>
      <c r="E5361" s="41">
        <f t="shared" si="586"/>
        <v>12750.639999999416</v>
      </c>
      <c r="F5361" s="41">
        <f t="shared" si="587"/>
        <v>1062.55</v>
      </c>
      <c r="G5361" s="41">
        <f>IF(VLOOKUP(F5361,Constantes!$D$2:$E$11,2,TRUE)=0,+F5361,VLOOKUP(F5361,Constantes!$D$2:$E$11,2,TRUE))</f>
        <v>1097</v>
      </c>
      <c r="H5361" s="41">
        <f>ROUND(+Motor!$D$15*Iteración!G5361,2)</f>
        <v>51.56</v>
      </c>
      <c r="I5361" s="48">
        <f t="shared" si="588"/>
        <v>852.6599999999512</v>
      </c>
      <c r="J5361" s="41">
        <f t="shared" si="589"/>
        <v>904.21999999995126</v>
      </c>
      <c r="L5361" t="str">
        <f t="shared" si="590"/>
        <v>852,66</v>
      </c>
      <c r="M5361" s="41">
        <f t="shared" si="591"/>
        <v>904.21999999995126</v>
      </c>
    </row>
    <row r="5362" spans="2:13" x14ac:dyDescent="0.2">
      <c r="B5362" s="41">
        <f t="shared" si="585"/>
        <v>10850.759999999415</v>
      </c>
      <c r="C5362" s="41">
        <f>Motor!$E$5</f>
        <v>1900</v>
      </c>
      <c r="D5362" s="41">
        <f>Motor!$E$6</f>
        <v>0</v>
      </c>
      <c r="E5362" s="41">
        <f t="shared" si="586"/>
        <v>12750.759999999415</v>
      </c>
      <c r="F5362" s="41">
        <f t="shared" si="587"/>
        <v>1062.56</v>
      </c>
      <c r="G5362" s="41">
        <f>IF(VLOOKUP(F5362,Constantes!$D$2:$E$11,2,TRUE)=0,+F5362,VLOOKUP(F5362,Constantes!$D$2:$E$11,2,TRUE))</f>
        <v>1097</v>
      </c>
      <c r="H5362" s="41">
        <f>ROUND(+Motor!$D$15*Iteración!G5362,2)</f>
        <v>51.56</v>
      </c>
      <c r="I5362" s="48">
        <f t="shared" si="588"/>
        <v>852.66999999995119</v>
      </c>
      <c r="J5362" s="41">
        <f t="shared" si="589"/>
        <v>904.22999999995125</v>
      </c>
      <c r="L5362" t="str">
        <f t="shared" si="590"/>
        <v>852,67</v>
      </c>
      <c r="M5362" s="41">
        <f t="shared" si="591"/>
        <v>904.22999999995125</v>
      </c>
    </row>
    <row r="5363" spans="2:13" x14ac:dyDescent="0.2">
      <c r="B5363" s="41">
        <f t="shared" si="585"/>
        <v>10850.879999999415</v>
      </c>
      <c r="C5363" s="41">
        <f>Motor!$E$5</f>
        <v>1900</v>
      </c>
      <c r="D5363" s="41">
        <f>Motor!$E$6</f>
        <v>0</v>
      </c>
      <c r="E5363" s="41">
        <f t="shared" si="586"/>
        <v>12750.879999999415</v>
      </c>
      <c r="F5363" s="41">
        <f t="shared" si="587"/>
        <v>1062.57</v>
      </c>
      <c r="G5363" s="41">
        <f>IF(VLOOKUP(F5363,Constantes!$D$2:$E$11,2,TRUE)=0,+F5363,VLOOKUP(F5363,Constantes!$D$2:$E$11,2,TRUE))</f>
        <v>1097</v>
      </c>
      <c r="H5363" s="41">
        <f>ROUND(+Motor!$D$15*Iteración!G5363,2)</f>
        <v>51.56</v>
      </c>
      <c r="I5363" s="48">
        <f t="shared" si="588"/>
        <v>852.67999999995118</v>
      </c>
      <c r="J5363" s="41">
        <f t="shared" si="589"/>
        <v>904.23999999995124</v>
      </c>
      <c r="L5363" t="str">
        <f t="shared" si="590"/>
        <v>852,68</v>
      </c>
      <c r="M5363" s="41">
        <f t="shared" si="591"/>
        <v>904.23999999995124</v>
      </c>
    </row>
    <row r="5364" spans="2:13" x14ac:dyDescent="0.2">
      <c r="B5364" s="41">
        <f t="shared" si="585"/>
        <v>10850.999999999414</v>
      </c>
      <c r="C5364" s="41">
        <f>Motor!$E$5</f>
        <v>1900</v>
      </c>
      <c r="D5364" s="41">
        <f>Motor!$E$6</f>
        <v>0</v>
      </c>
      <c r="E5364" s="41">
        <f t="shared" si="586"/>
        <v>12750.999999999414</v>
      </c>
      <c r="F5364" s="41">
        <f t="shared" si="587"/>
        <v>1062.58</v>
      </c>
      <c r="G5364" s="41">
        <f>IF(VLOOKUP(F5364,Constantes!$D$2:$E$11,2,TRUE)=0,+F5364,VLOOKUP(F5364,Constantes!$D$2:$E$11,2,TRUE))</f>
        <v>1097</v>
      </c>
      <c r="H5364" s="41">
        <f>ROUND(+Motor!$D$15*Iteración!G5364,2)</f>
        <v>51.56</v>
      </c>
      <c r="I5364" s="48">
        <f t="shared" si="588"/>
        <v>852.68999999995117</v>
      </c>
      <c r="J5364" s="41">
        <f t="shared" si="589"/>
        <v>904.24999999995123</v>
      </c>
      <c r="L5364" t="str">
        <f t="shared" si="590"/>
        <v>852,69</v>
      </c>
      <c r="M5364" s="41">
        <f t="shared" si="591"/>
        <v>904.24999999995123</v>
      </c>
    </row>
    <row r="5365" spans="2:13" x14ac:dyDescent="0.2">
      <c r="B5365" s="41">
        <f t="shared" si="585"/>
        <v>10851.119999999415</v>
      </c>
      <c r="C5365" s="41">
        <f>Motor!$E$5</f>
        <v>1900</v>
      </c>
      <c r="D5365" s="41">
        <f>Motor!$E$6</f>
        <v>0</v>
      </c>
      <c r="E5365" s="41">
        <f t="shared" si="586"/>
        <v>12751.119999999415</v>
      </c>
      <c r="F5365" s="41">
        <f t="shared" si="587"/>
        <v>1062.5899999999999</v>
      </c>
      <c r="G5365" s="41">
        <f>IF(VLOOKUP(F5365,Constantes!$D$2:$E$11,2,TRUE)=0,+F5365,VLOOKUP(F5365,Constantes!$D$2:$E$11,2,TRUE))</f>
        <v>1097</v>
      </c>
      <c r="H5365" s="41">
        <f>ROUND(+Motor!$D$15*Iteración!G5365,2)</f>
        <v>51.56</v>
      </c>
      <c r="I5365" s="48">
        <f t="shared" si="588"/>
        <v>852.69999999995116</v>
      </c>
      <c r="J5365" s="41">
        <f t="shared" si="589"/>
        <v>904.25999999995122</v>
      </c>
      <c r="L5365" t="str">
        <f t="shared" si="590"/>
        <v>852,70</v>
      </c>
      <c r="M5365" s="41">
        <f t="shared" si="591"/>
        <v>904.25999999995122</v>
      </c>
    </row>
    <row r="5366" spans="2:13" x14ac:dyDescent="0.2">
      <c r="B5366" s="41">
        <f t="shared" si="585"/>
        <v>10851.239999999414</v>
      </c>
      <c r="C5366" s="41">
        <f>Motor!$E$5</f>
        <v>1900</v>
      </c>
      <c r="D5366" s="41">
        <f>Motor!$E$6</f>
        <v>0</v>
      </c>
      <c r="E5366" s="41">
        <f t="shared" si="586"/>
        <v>12751.239999999414</v>
      </c>
      <c r="F5366" s="41">
        <f t="shared" si="587"/>
        <v>1062.5999999999999</v>
      </c>
      <c r="G5366" s="41">
        <f>IF(VLOOKUP(F5366,Constantes!$D$2:$E$11,2,TRUE)=0,+F5366,VLOOKUP(F5366,Constantes!$D$2:$E$11,2,TRUE))</f>
        <v>1097</v>
      </c>
      <c r="H5366" s="41">
        <f>ROUND(+Motor!$D$15*Iteración!G5366,2)</f>
        <v>51.56</v>
      </c>
      <c r="I5366" s="48">
        <f t="shared" si="588"/>
        <v>852.70999999995115</v>
      </c>
      <c r="J5366" s="41">
        <f t="shared" si="589"/>
        <v>904.26999999995121</v>
      </c>
      <c r="L5366" t="str">
        <f t="shared" si="590"/>
        <v>852,71</v>
      </c>
      <c r="M5366" s="41">
        <f t="shared" si="591"/>
        <v>904.26999999995121</v>
      </c>
    </row>
    <row r="5367" spans="2:13" x14ac:dyDescent="0.2">
      <c r="B5367" s="41">
        <f t="shared" si="585"/>
        <v>10851.359999999415</v>
      </c>
      <c r="C5367" s="41">
        <f>Motor!$E$5</f>
        <v>1900</v>
      </c>
      <c r="D5367" s="41">
        <f>Motor!$E$6</f>
        <v>0</v>
      </c>
      <c r="E5367" s="41">
        <f t="shared" si="586"/>
        <v>12751.359999999415</v>
      </c>
      <c r="F5367" s="41">
        <f t="shared" si="587"/>
        <v>1062.6099999999999</v>
      </c>
      <c r="G5367" s="41">
        <f>IF(VLOOKUP(F5367,Constantes!$D$2:$E$11,2,TRUE)=0,+F5367,VLOOKUP(F5367,Constantes!$D$2:$E$11,2,TRUE))</f>
        <v>1097</v>
      </c>
      <c r="H5367" s="41">
        <f>ROUND(+Motor!$D$15*Iteración!G5367,2)</f>
        <v>51.56</v>
      </c>
      <c r="I5367" s="48">
        <f t="shared" si="588"/>
        <v>852.71999999995114</v>
      </c>
      <c r="J5367" s="41">
        <f t="shared" si="589"/>
        <v>904.2799999999512</v>
      </c>
      <c r="L5367" t="str">
        <f t="shared" si="590"/>
        <v>852,72</v>
      </c>
      <c r="M5367" s="41">
        <f t="shared" si="591"/>
        <v>904.2799999999512</v>
      </c>
    </row>
    <row r="5368" spans="2:13" x14ac:dyDescent="0.2">
      <c r="B5368" s="41">
        <f t="shared" si="585"/>
        <v>10851.479999999414</v>
      </c>
      <c r="C5368" s="41">
        <f>Motor!$E$5</f>
        <v>1900</v>
      </c>
      <c r="D5368" s="41">
        <f>Motor!$E$6</f>
        <v>0</v>
      </c>
      <c r="E5368" s="41">
        <f t="shared" si="586"/>
        <v>12751.479999999414</v>
      </c>
      <c r="F5368" s="41">
        <f t="shared" si="587"/>
        <v>1062.6199999999999</v>
      </c>
      <c r="G5368" s="41">
        <f>IF(VLOOKUP(F5368,Constantes!$D$2:$E$11,2,TRUE)=0,+F5368,VLOOKUP(F5368,Constantes!$D$2:$E$11,2,TRUE))</f>
        <v>1097</v>
      </c>
      <c r="H5368" s="41">
        <f>ROUND(+Motor!$D$15*Iteración!G5368,2)</f>
        <v>51.56</v>
      </c>
      <c r="I5368" s="48">
        <f t="shared" si="588"/>
        <v>852.72999999995113</v>
      </c>
      <c r="J5368" s="41">
        <f t="shared" si="589"/>
        <v>904.28999999995119</v>
      </c>
      <c r="L5368" t="str">
        <f t="shared" si="590"/>
        <v>852,73</v>
      </c>
      <c r="M5368" s="41">
        <f t="shared" si="591"/>
        <v>904.28999999995119</v>
      </c>
    </row>
    <row r="5369" spans="2:13" x14ac:dyDescent="0.2">
      <c r="B5369" s="41">
        <f t="shared" si="585"/>
        <v>10851.599999999415</v>
      </c>
      <c r="C5369" s="41">
        <f>Motor!$E$5</f>
        <v>1900</v>
      </c>
      <c r="D5369" s="41">
        <f>Motor!$E$6</f>
        <v>0</v>
      </c>
      <c r="E5369" s="41">
        <f t="shared" si="586"/>
        <v>12751.599999999415</v>
      </c>
      <c r="F5369" s="41">
        <f t="shared" si="587"/>
        <v>1062.6300000000001</v>
      </c>
      <c r="G5369" s="41">
        <f>IF(VLOOKUP(F5369,Constantes!$D$2:$E$11,2,TRUE)=0,+F5369,VLOOKUP(F5369,Constantes!$D$2:$E$11,2,TRUE))</f>
        <v>1097</v>
      </c>
      <c r="H5369" s="41">
        <f>ROUND(+Motor!$D$15*Iteración!G5369,2)</f>
        <v>51.56</v>
      </c>
      <c r="I5369" s="48">
        <f t="shared" si="588"/>
        <v>852.73999999995112</v>
      </c>
      <c r="J5369" s="41">
        <f t="shared" si="589"/>
        <v>904.29999999995118</v>
      </c>
      <c r="L5369" t="str">
        <f t="shared" si="590"/>
        <v>852,74</v>
      </c>
      <c r="M5369" s="41">
        <f t="shared" si="591"/>
        <v>904.29999999995118</v>
      </c>
    </row>
    <row r="5370" spans="2:13" x14ac:dyDescent="0.2">
      <c r="B5370" s="41">
        <f t="shared" si="585"/>
        <v>10851.719999999414</v>
      </c>
      <c r="C5370" s="41">
        <f>Motor!$E$5</f>
        <v>1900</v>
      </c>
      <c r="D5370" s="41">
        <f>Motor!$E$6</f>
        <v>0</v>
      </c>
      <c r="E5370" s="41">
        <f t="shared" si="586"/>
        <v>12751.719999999414</v>
      </c>
      <c r="F5370" s="41">
        <f t="shared" si="587"/>
        <v>1062.6400000000001</v>
      </c>
      <c r="G5370" s="41">
        <f>IF(VLOOKUP(F5370,Constantes!$D$2:$E$11,2,TRUE)=0,+F5370,VLOOKUP(F5370,Constantes!$D$2:$E$11,2,TRUE))</f>
        <v>1097</v>
      </c>
      <c r="H5370" s="41">
        <f>ROUND(+Motor!$D$15*Iteración!G5370,2)</f>
        <v>51.56</v>
      </c>
      <c r="I5370" s="48">
        <f t="shared" si="588"/>
        <v>852.74999999995111</v>
      </c>
      <c r="J5370" s="41">
        <f t="shared" si="589"/>
        <v>904.30999999995117</v>
      </c>
      <c r="L5370" t="str">
        <f t="shared" si="590"/>
        <v>852,75</v>
      </c>
      <c r="M5370" s="41">
        <f t="shared" si="591"/>
        <v>904.30999999995117</v>
      </c>
    </row>
    <row r="5371" spans="2:13" x14ac:dyDescent="0.2">
      <c r="B5371" s="41">
        <f t="shared" si="585"/>
        <v>10851.839999999414</v>
      </c>
      <c r="C5371" s="41">
        <f>Motor!$E$5</f>
        <v>1900</v>
      </c>
      <c r="D5371" s="41">
        <f>Motor!$E$6</f>
        <v>0</v>
      </c>
      <c r="E5371" s="41">
        <f t="shared" si="586"/>
        <v>12751.839999999414</v>
      </c>
      <c r="F5371" s="41">
        <f t="shared" si="587"/>
        <v>1062.6500000000001</v>
      </c>
      <c r="G5371" s="41">
        <f>IF(VLOOKUP(F5371,Constantes!$D$2:$E$11,2,TRUE)=0,+F5371,VLOOKUP(F5371,Constantes!$D$2:$E$11,2,TRUE))</f>
        <v>1097</v>
      </c>
      <c r="H5371" s="41">
        <f>ROUND(+Motor!$D$15*Iteración!G5371,2)</f>
        <v>51.56</v>
      </c>
      <c r="I5371" s="48">
        <f t="shared" si="588"/>
        <v>852.75999999995111</v>
      </c>
      <c r="J5371" s="41">
        <f t="shared" si="589"/>
        <v>904.31999999995116</v>
      </c>
      <c r="L5371" t="str">
        <f t="shared" si="590"/>
        <v>852,76</v>
      </c>
      <c r="M5371" s="41">
        <f t="shared" si="591"/>
        <v>904.31999999995116</v>
      </c>
    </row>
    <row r="5372" spans="2:13" x14ac:dyDescent="0.2">
      <c r="B5372" s="41">
        <f t="shared" si="585"/>
        <v>10851.959999999413</v>
      </c>
      <c r="C5372" s="41">
        <f>Motor!$E$5</f>
        <v>1900</v>
      </c>
      <c r="D5372" s="41">
        <f>Motor!$E$6</f>
        <v>0</v>
      </c>
      <c r="E5372" s="41">
        <f t="shared" si="586"/>
        <v>12751.959999999413</v>
      </c>
      <c r="F5372" s="41">
        <f t="shared" si="587"/>
        <v>1062.6600000000001</v>
      </c>
      <c r="G5372" s="41">
        <f>IF(VLOOKUP(F5372,Constantes!$D$2:$E$11,2,TRUE)=0,+F5372,VLOOKUP(F5372,Constantes!$D$2:$E$11,2,TRUE))</f>
        <v>1097</v>
      </c>
      <c r="H5372" s="41">
        <f>ROUND(+Motor!$D$15*Iteración!G5372,2)</f>
        <v>51.56</v>
      </c>
      <c r="I5372" s="48">
        <f t="shared" si="588"/>
        <v>852.7699999999511</v>
      </c>
      <c r="J5372" s="41">
        <f t="shared" si="589"/>
        <v>904.32999999995116</v>
      </c>
      <c r="L5372" t="str">
        <f t="shared" si="590"/>
        <v>852,77</v>
      </c>
      <c r="M5372" s="41">
        <f t="shared" si="591"/>
        <v>904.32999999995116</v>
      </c>
    </row>
    <row r="5373" spans="2:13" x14ac:dyDescent="0.2">
      <c r="B5373" s="41">
        <f t="shared" si="585"/>
        <v>10852.079999999414</v>
      </c>
      <c r="C5373" s="41">
        <f>Motor!$E$5</f>
        <v>1900</v>
      </c>
      <c r="D5373" s="41">
        <f>Motor!$E$6</f>
        <v>0</v>
      </c>
      <c r="E5373" s="41">
        <f t="shared" si="586"/>
        <v>12752.079999999414</v>
      </c>
      <c r="F5373" s="41">
        <f t="shared" si="587"/>
        <v>1062.67</v>
      </c>
      <c r="G5373" s="41">
        <f>IF(VLOOKUP(F5373,Constantes!$D$2:$E$11,2,TRUE)=0,+F5373,VLOOKUP(F5373,Constantes!$D$2:$E$11,2,TRUE))</f>
        <v>1097</v>
      </c>
      <c r="H5373" s="41">
        <f>ROUND(+Motor!$D$15*Iteración!G5373,2)</f>
        <v>51.56</v>
      </c>
      <c r="I5373" s="48">
        <f t="shared" si="588"/>
        <v>852.77999999995109</v>
      </c>
      <c r="J5373" s="41">
        <f t="shared" si="589"/>
        <v>904.33999999995115</v>
      </c>
      <c r="L5373" t="str">
        <f t="shared" si="590"/>
        <v>852,78</v>
      </c>
      <c r="M5373" s="41">
        <f t="shared" si="591"/>
        <v>904.33999999995115</v>
      </c>
    </row>
    <row r="5374" spans="2:13" x14ac:dyDescent="0.2">
      <c r="B5374" s="41">
        <f t="shared" si="585"/>
        <v>10852.199999999413</v>
      </c>
      <c r="C5374" s="41">
        <f>Motor!$E$5</f>
        <v>1900</v>
      </c>
      <c r="D5374" s="41">
        <f>Motor!$E$6</f>
        <v>0</v>
      </c>
      <c r="E5374" s="41">
        <f t="shared" si="586"/>
        <v>12752.199999999413</v>
      </c>
      <c r="F5374" s="41">
        <f t="shared" si="587"/>
        <v>1062.68</v>
      </c>
      <c r="G5374" s="41">
        <f>IF(VLOOKUP(F5374,Constantes!$D$2:$E$11,2,TRUE)=0,+F5374,VLOOKUP(F5374,Constantes!$D$2:$E$11,2,TRUE))</f>
        <v>1097</v>
      </c>
      <c r="H5374" s="41">
        <f>ROUND(+Motor!$D$15*Iteración!G5374,2)</f>
        <v>51.56</v>
      </c>
      <c r="I5374" s="48">
        <f t="shared" si="588"/>
        <v>852.78999999995108</v>
      </c>
      <c r="J5374" s="41">
        <f t="shared" si="589"/>
        <v>904.34999999995114</v>
      </c>
      <c r="L5374" t="str">
        <f t="shared" si="590"/>
        <v>852,79</v>
      </c>
      <c r="M5374" s="41">
        <f t="shared" si="591"/>
        <v>904.34999999995114</v>
      </c>
    </row>
    <row r="5375" spans="2:13" x14ac:dyDescent="0.2">
      <c r="B5375" s="41">
        <f t="shared" si="585"/>
        <v>10852.319999999414</v>
      </c>
      <c r="C5375" s="41">
        <f>Motor!$E$5</f>
        <v>1900</v>
      </c>
      <c r="D5375" s="41">
        <f>Motor!$E$6</f>
        <v>0</v>
      </c>
      <c r="E5375" s="41">
        <f t="shared" si="586"/>
        <v>12752.319999999414</v>
      </c>
      <c r="F5375" s="41">
        <f t="shared" si="587"/>
        <v>1062.69</v>
      </c>
      <c r="G5375" s="41">
        <f>IF(VLOOKUP(F5375,Constantes!$D$2:$E$11,2,TRUE)=0,+F5375,VLOOKUP(F5375,Constantes!$D$2:$E$11,2,TRUE))</f>
        <v>1097</v>
      </c>
      <c r="H5375" s="41">
        <f>ROUND(+Motor!$D$15*Iteración!G5375,2)</f>
        <v>51.56</v>
      </c>
      <c r="I5375" s="48">
        <f t="shared" si="588"/>
        <v>852.79999999995107</v>
      </c>
      <c r="J5375" s="41">
        <f t="shared" si="589"/>
        <v>904.35999999995113</v>
      </c>
      <c r="L5375" t="str">
        <f t="shared" si="590"/>
        <v>852,80</v>
      </c>
      <c r="M5375" s="41">
        <f t="shared" si="591"/>
        <v>904.35999999995113</v>
      </c>
    </row>
    <row r="5376" spans="2:13" x14ac:dyDescent="0.2">
      <c r="B5376" s="41">
        <f t="shared" si="585"/>
        <v>10852.439999999413</v>
      </c>
      <c r="C5376" s="41">
        <f>Motor!$E$5</f>
        <v>1900</v>
      </c>
      <c r="D5376" s="41">
        <f>Motor!$E$6</f>
        <v>0</v>
      </c>
      <c r="E5376" s="41">
        <f t="shared" si="586"/>
        <v>12752.439999999413</v>
      </c>
      <c r="F5376" s="41">
        <f t="shared" si="587"/>
        <v>1062.7</v>
      </c>
      <c r="G5376" s="41">
        <f>IF(VLOOKUP(F5376,Constantes!$D$2:$E$11,2,TRUE)=0,+F5376,VLOOKUP(F5376,Constantes!$D$2:$E$11,2,TRUE))</f>
        <v>1097</v>
      </c>
      <c r="H5376" s="41">
        <f>ROUND(+Motor!$D$15*Iteración!G5376,2)</f>
        <v>51.56</v>
      </c>
      <c r="I5376" s="48">
        <f t="shared" si="588"/>
        <v>852.80999999995106</v>
      </c>
      <c r="J5376" s="41">
        <f t="shared" si="589"/>
        <v>904.36999999995112</v>
      </c>
      <c r="L5376" t="str">
        <f t="shared" si="590"/>
        <v>852,81</v>
      </c>
      <c r="M5376" s="41">
        <f t="shared" si="591"/>
        <v>904.36999999995112</v>
      </c>
    </row>
    <row r="5377" spans="2:13" x14ac:dyDescent="0.2">
      <c r="B5377" s="41">
        <f t="shared" si="585"/>
        <v>10852.559999999414</v>
      </c>
      <c r="C5377" s="41">
        <f>Motor!$E$5</f>
        <v>1900</v>
      </c>
      <c r="D5377" s="41">
        <f>Motor!$E$6</f>
        <v>0</v>
      </c>
      <c r="E5377" s="41">
        <f t="shared" si="586"/>
        <v>12752.559999999414</v>
      </c>
      <c r="F5377" s="41">
        <f t="shared" si="587"/>
        <v>1062.71</v>
      </c>
      <c r="G5377" s="41">
        <f>IF(VLOOKUP(F5377,Constantes!$D$2:$E$11,2,TRUE)=0,+F5377,VLOOKUP(F5377,Constantes!$D$2:$E$11,2,TRUE))</f>
        <v>1097</v>
      </c>
      <c r="H5377" s="41">
        <f>ROUND(+Motor!$D$15*Iteración!G5377,2)</f>
        <v>51.56</v>
      </c>
      <c r="I5377" s="48">
        <f t="shared" si="588"/>
        <v>852.81999999995105</v>
      </c>
      <c r="J5377" s="41">
        <f t="shared" si="589"/>
        <v>904.37999999995111</v>
      </c>
      <c r="L5377" t="str">
        <f t="shared" si="590"/>
        <v>852,82</v>
      </c>
      <c r="M5377" s="41">
        <f t="shared" si="591"/>
        <v>904.37999999995111</v>
      </c>
    </row>
    <row r="5378" spans="2:13" x14ac:dyDescent="0.2">
      <c r="B5378" s="41">
        <f t="shared" si="585"/>
        <v>10852.679999999413</v>
      </c>
      <c r="C5378" s="41">
        <f>Motor!$E$5</f>
        <v>1900</v>
      </c>
      <c r="D5378" s="41">
        <f>Motor!$E$6</f>
        <v>0</v>
      </c>
      <c r="E5378" s="41">
        <f t="shared" si="586"/>
        <v>12752.679999999413</v>
      </c>
      <c r="F5378" s="41">
        <f t="shared" si="587"/>
        <v>1062.72</v>
      </c>
      <c r="G5378" s="41">
        <f>IF(VLOOKUP(F5378,Constantes!$D$2:$E$11,2,TRUE)=0,+F5378,VLOOKUP(F5378,Constantes!$D$2:$E$11,2,TRUE))</f>
        <v>1097</v>
      </c>
      <c r="H5378" s="41">
        <f>ROUND(+Motor!$D$15*Iteración!G5378,2)</f>
        <v>51.56</v>
      </c>
      <c r="I5378" s="48">
        <f t="shared" si="588"/>
        <v>852.82999999995104</v>
      </c>
      <c r="J5378" s="41">
        <f t="shared" si="589"/>
        <v>904.3899999999511</v>
      </c>
      <c r="L5378" t="str">
        <f t="shared" si="590"/>
        <v>852,83</v>
      </c>
      <c r="M5378" s="41">
        <f t="shared" si="591"/>
        <v>904.3899999999511</v>
      </c>
    </row>
    <row r="5379" spans="2:13" x14ac:dyDescent="0.2">
      <c r="B5379" s="41">
        <f t="shared" si="585"/>
        <v>10852.799999999414</v>
      </c>
      <c r="C5379" s="41">
        <f>Motor!$E$5</f>
        <v>1900</v>
      </c>
      <c r="D5379" s="41">
        <f>Motor!$E$6</f>
        <v>0</v>
      </c>
      <c r="E5379" s="41">
        <f t="shared" si="586"/>
        <v>12752.799999999414</v>
      </c>
      <c r="F5379" s="41">
        <f t="shared" si="587"/>
        <v>1062.73</v>
      </c>
      <c r="G5379" s="41">
        <f>IF(VLOOKUP(F5379,Constantes!$D$2:$E$11,2,TRUE)=0,+F5379,VLOOKUP(F5379,Constantes!$D$2:$E$11,2,TRUE))</f>
        <v>1097</v>
      </c>
      <c r="H5379" s="41">
        <f>ROUND(+Motor!$D$15*Iteración!G5379,2)</f>
        <v>51.56</v>
      </c>
      <c r="I5379" s="48">
        <f t="shared" si="588"/>
        <v>852.83999999995103</v>
      </c>
      <c r="J5379" s="41">
        <f t="shared" si="589"/>
        <v>904.39999999995109</v>
      </c>
      <c r="L5379" t="str">
        <f t="shared" si="590"/>
        <v>852,84</v>
      </c>
      <c r="M5379" s="41">
        <f t="shared" si="591"/>
        <v>904.39999999995109</v>
      </c>
    </row>
    <row r="5380" spans="2:13" x14ac:dyDescent="0.2">
      <c r="B5380" s="41">
        <f t="shared" ref="B5380:B5443" si="592">+J5380*12</f>
        <v>10852.919999999413</v>
      </c>
      <c r="C5380" s="41">
        <f>Motor!$E$5</f>
        <v>1900</v>
      </c>
      <c r="D5380" s="41">
        <f>Motor!$E$6</f>
        <v>0</v>
      </c>
      <c r="E5380" s="41">
        <f t="shared" si="586"/>
        <v>12752.919999999413</v>
      </c>
      <c r="F5380" s="41">
        <f t="shared" si="587"/>
        <v>1062.74</v>
      </c>
      <c r="G5380" s="41">
        <f>IF(VLOOKUP(F5380,Constantes!$D$2:$E$11,2,TRUE)=0,+F5380,VLOOKUP(F5380,Constantes!$D$2:$E$11,2,TRUE))</f>
        <v>1097</v>
      </c>
      <c r="H5380" s="41">
        <f>ROUND(+Motor!$D$15*Iteración!G5380,2)</f>
        <v>51.56</v>
      </c>
      <c r="I5380" s="48">
        <f t="shared" si="588"/>
        <v>852.84999999995102</v>
      </c>
      <c r="J5380" s="41">
        <f t="shared" si="589"/>
        <v>904.40999999995108</v>
      </c>
      <c r="L5380" t="str">
        <f t="shared" si="590"/>
        <v>852,85</v>
      </c>
      <c r="M5380" s="41">
        <f t="shared" si="591"/>
        <v>904.40999999995108</v>
      </c>
    </row>
    <row r="5381" spans="2:13" x14ac:dyDescent="0.2">
      <c r="B5381" s="41">
        <f t="shared" si="592"/>
        <v>10853.039999999413</v>
      </c>
      <c r="C5381" s="41">
        <f>Motor!$E$5</f>
        <v>1900</v>
      </c>
      <c r="D5381" s="41">
        <f>Motor!$E$6</f>
        <v>0</v>
      </c>
      <c r="E5381" s="41">
        <f t="shared" ref="E5381:E5444" si="593">SUM(B5381:D5381)</f>
        <v>12753.039999999413</v>
      </c>
      <c r="F5381" s="41">
        <f t="shared" ref="F5381:F5444" si="594">ROUND(+E5381/12,2)</f>
        <v>1062.75</v>
      </c>
      <c r="G5381" s="41">
        <f>IF(VLOOKUP(F5381,Constantes!$D$2:$E$11,2,TRUE)=0,+F5381,VLOOKUP(F5381,Constantes!$D$2:$E$11,2,TRUE))</f>
        <v>1097</v>
      </c>
      <c r="H5381" s="41">
        <f>ROUND(+Motor!$D$15*Iteración!G5381,2)</f>
        <v>51.56</v>
      </c>
      <c r="I5381" s="48">
        <f t="shared" ref="I5381:I5444" si="595">+J5381-H5381</f>
        <v>852.85999999995101</v>
      </c>
      <c r="J5381" s="41">
        <f t="shared" ref="J5381:J5444" si="596">+J5380+$J$1</f>
        <v>904.41999999995107</v>
      </c>
      <c r="L5381" t="str">
        <f t="shared" si="590"/>
        <v>852,86</v>
      </c>
      <c r="M5381" s="41">
        <f t="shared" si="591"/>
        <v>904.41999999995107</v>
      </c>
    </row>
    <row r="5382" spans="2:13" x14ac:dyDescent="0.2">
      <c r="B5382" s="41">
        <f t="shared" si="592"/>
        <v>10853.159999999412</v>
      </c>
      <c r="C5382" s="41">
        <f>Motor!$E$5</f>
        <v>1900</v>
      </c>
      <c r="D5382" s="41">
        <f>Motor!$E$6</f>
        <v>0</v>
      </c>
      <c r="E5382" s="41">
        <f t="shared" si="593"/>
        <v>12753.159999999412</v>
      </c>
      <c r="F5382" s="41">
        <f t="shared" si="594"/>
        <v>1062.76</v>
      </c>
      <c r="G5382" s="41">
        <f>IF(VLOOKUP(F5382,Constantes!$D$2:$E$11,2,TRUE)=0,+F5382,VLOOKUP(F5382,Constantes!$D$2:$E$11,2,TRUE))</f>
        <v>1097</v>
      </c>
      <c r="H5382" s="41">
        <f>ROUND(+Motor!$D$15*Iteración!G5382,2)</f>
        <v>51.56</v>
      </c>
      <c r="I5382" s="48">
        <f t="shared" si="595"/>
        <v>852.86999999995101</v>
      </c>
      <c r="J5382" s="41">
        <f t="shared" si="596"/>
        <v>904.42999999995106</v>
      </c>
      <c r="L5382" t="str">
        <f t="shared" si="590"/>
        <v>852,87</v>
      </c>
      <c r="M5382" s="41">
        <f t="shared" si="591"/>
        <v>904.42999999995106</v>
      </c>
    </row>
    <row r="5383" spans="2:13" x14ac:dyDescent="0.2">
      <c r="B5383" s="41">
        <f t="shared" si="592"/>
        <v>10853.279999999413</v>
      </c>
      <c r="C5383" s="41">
        <f>Motor!$E$5</f>
        <v>1900</v>
      </c>
      <c r="D5383" s="41">
        <f>Motor!$E$6</f>
        <v>0</v>
      </c>
      <c r="E5383" s="41">
        <f t="shared" si="593"/>
        <v>12753.279999999413</v>
      </c>
      <c r="F5383" s="41">
        <f t="shared" si="594"/>
        <v>1062.77</v>
      </c>
      <c r="G5383" s="41">
        <f>IF(VLOOKUP(F5383,Constantes!$D$2:$E$11,2,TRUE)=0,+F5383,VLOOKUP(F5383,Constantes!$D$2:$E$11,2,TRUE))</f>
        <v>1097</v>
      </c>
      <c r="H5383" s="41">
        <f>ROUND(+Motor!$D$15*Iteración!G5383,2)</f>
        <v>51.56</v>
      </c>
      <c r="I5383" s="48">
        <f t="shared" si="595"/>
        <v>852.879999999951</v>
      </c>
      <c r="J5383" s="41">
        <f t="shared" si="596"/>
        <v>904.43999999995106</v>
      </c>
      <c r="L5383" t="str">
        <f t="shared" si="590"/>
        <v>852,88</v>
      </c>
      <c r="M5383" s="41">
        <f t="shared" si="591"/>
        <v>904.43999999995106</v>
      </c>
    </row>
    <row r="5384" spans="2:13" x14ac:dyDescent="0.2">
      <c r="B5384" s="41">
        <f t="shared" si="592"/>
        <v>10853.399999999412</v>
      </c>
      <c r="C5384" s="41">
        <f>Motor!$E$5</f>
        <v>1900</v>
      </c>
      <c r="D5384" s="41">
        <f>Motor!$E$6</f>
        <v>0</v>
      </c>
      <c r="E5384" s="41">
        <f t="shared" si="593"/>
        <v>12753.399999999412</v>
      </c>
      <c r="F5384" s="41">
        <f t="shared" si="594"/>
        <v>1062.78</v>
      </c>
      <c r="G5384" s="41">
        <f>IF(VLOOKUP(F5384,Constantes!$D$2:$E$11,2,TRUE)=0,+F5384,VLOOKUP(F5384,Constantes!$D$2:$E$11,2,TRUE))</f>
        <v>1097</v>
      </c>
      <c r="H5384" s="41">
        <f>ROUND(+Motor!$D$15*Iteración!G5384,2)</f>
        <v>51.56</v>
      </c>
      <c r="I5384" s="48">
        <f t="shared" si="595"/>
        <v>852.88999999995099</v>
      </c>
      <c r="J5384" s="41">
        <f t="shared" si="596"/>
        <v>904.44999999995105</v>
      </c>
      <c r="L5384" t="str">
        <f t="shared" si="590"/>
        <v>852,89</v>
      </c>
      <c r="M5384" s="41">
        <f t="shared" si="591"/>
        <v>904.44999999995105</v>
      </c>
    </row>
    <row r="5385" spans="2:13" x14ac:dyDescent="0.2">
      <c r="B5385" s="41">
        <f t="shared" si="592"/>
        <v>10853.519999999413</v>
      </c>
      <c r="C5385" s="41">
        <f>Motor!$E$5</f>
        <v>1900</v>
      </c>
      <c r="D5385" s="41">
        <f>Motor!$E$6</f>
        <v>0</v>
      </c>
      <c r="E5385" s="41">
        <f t="shared" si="593"/>
        <v>12753.519999999413</v>
      </c>
      <c r="F5385" s="41">
        <f t="shared" si="594"/>
        <v>1062.79</v>
      </c>
      <c r="G5385" s="41">
        <f>IF(VLOOKUP(F5385,Constantes!$D$2:$E$11,2,TRUE)=0,+F5385,VLOOKUP(F5385,Constantes!$D$2:$E$11,2,TRUE))</f>
        <v>1097</v>
      </c>
      <c r="H5385" s="41">
        <f>ROUND(+Motor!$D$15*Iteración!G5385,2)</f>
        <v>51.56</v>
      </c>
      <c r="I5385" s="48">
        <f t="shared" si="595"/>
        <v>852.89999999995098</v>
      </c>
      <c r="J5385" s="41">
        <f t="shared" si="596"/>
        <v>904.45999999995104</v>
      </c>
      <c r="L5385" t="str">
        <f t="shared" si="590"/>
        <v>852,90</v>
      </c>
      <c r="M5385" s="41">
        <f t="shared" si="591"/>
        <v>904.45999999995104</v>
      </c>
    </row>
    <row r="5386" spans="2:13" x14ac:dyDescent="0.2">
      <c r="B5386" s="41">
        <f t="shared" si="592"/>
        <v>10853.639999999412</v>
      </c>
      <c r="C5386" s="41">
        <f>Motor!$E$5</f>
        <v>1900</v>
      </c>
      <c r="D5386" s="41">
        <f>Motor!$E$6</f>
        <v>0</v>
      </c>
      <c r="E5386" s="41">
        <f t="shared" si="593"/>
        <v>12753.639999999412</v>
      </c>
      <c r="F5386" s="41">
        <f t="shared" si="594"/>
        <v>1062.8</v>
      </c>
      <c r="G5386" s="41">
        <f>IF(VLOOKUP(F5386,Constantes!$D$2:$E$11,2,TRUE)=0,+F5386,VLOOKUP(F5386,Constantes!$D$2:$E$11,2,TRUE))</f>
        <v>1097</v>
      </c>
      <c r="H5386" s="41">
        <f>ROUND(+Motor!$D$15*Iteración!G5386,2)</f>
        <v>51.56</v>
      </c>
      <c r="I5386" s="48">
        <f t="shared" si="595"/>
        <v>852.90999999995097</v>
      </c>
      <c r="J5386" s="41">
        <f t="shared" si="596"/>
        <v>904.46999999995103</v>
      </c>
      <c r="L5386" t="str">
        <f t="shared" si="590"/>
        <v>852,91</v>
      </c>
      <c r="M5386" s="41">
        <f t="shared" si="591"/>
        <v>904.46999999995103</v>
      </c>
    </row>
    <row r="5387" spans="2:13" x14ac:dyDescent="0.2">
      <c r="B5387" s="41">
        <f t="shared" si="592"/>
        <v>10853.759999999413</v>
      </c>
      <c r="C5387" s="41">
        <f>Motor!$E$5</f>
        <v>1900</v>
      </c>
      <c r="D5387" s="41">
        <f>Motor!$E$6</f>
        <v>0</v>
      </c>
      <c r="E5387" s="41">
        <f t="shared" si="593"/>
        <v>12753.759999999413</v>
      </c>
      <c r="F5387" s="41">
        <f t="shared" si="594"/>
        <v>1062.81</v>
      </c>
      <c r="G5387" s="41">
        <f>IF(VLOOKUP(F5387,Constantes!$D$2:$E$11,2,TRUE)=0,+F5387,VLOOKUP(F5387,Constantes!$D$2:$E$11,2,TRUE))</f>
        <v>1097</v>
      </c>
      <c r="H5387" s="41">
        <f>ROUND(+Motor!$D$15*Iteración!G5387,2)</f>
        <v>51.56</v>
      </c>
      <c r="I5387" s="48">
        <f t="shared" si="595"/>
        <v>852.91999999995096</v>
      </c>
      <c r="J5387" s="41">
        <f t="shared" si="596"/>
        <v>904.47999999995102</v>
      </c>
      <c r="L5387" t="str">
        <f t="shared" si="590"/>
        <v>852,92</v>
      </c>
      <c r="M5387" s="41">
        <f t="shared" si="591"/>
        <v>904.47999999995102</v>
      </c>
    </row>
    <row r="5388" spans="2:13" x14ac:dyDescent="0.2">
      <c r="B5388" s="41">
        <f t="shared" si="592"/>
        <v>10853.879999999412</v>
      </c>
      <c r="C5388" s="41">
        <f>Motor!$E$5</f>
        <v>1900</v>
      </c>
      <c r="D5388" s="41">
        <f>Motor!$E$6</f>
        <v>0</v>
      </c>
      <c r="E5388" s="41">
        <f t="shared" si="593"/>
        <v>12753.879999999412</v>
      </c>
      <c r="F5388" s="41">
        <f t="shared" si="594"/>
        <v>1062.82</v>
      </c>
      <c r="G5388" s="41">
        <f>IF(VLOOKUP(F5388,Constantes!$D$2:$E$11,2,TRUE)=0,+F5388,VLOOKUP(F5388,Constantes!$D$2:$E$11,2,TRUE))</f>
        <v>1097</v>
      </c>
      <c r="H5388" s="41">
        <f>ROUND(+Motor!$D$15*Iteración!G5388,2)</f>
        <v>51.56</v>
      </c>
      <c r="I5388" s="48">
        <f t="shared" si="595"/>
        <v>852.92999999995095</v>
      </c>
      <c r="J5388" s="41">
        <f t="shared" si="596"/>
        <v>904.48999999995101</v>
      </c>
      <c r="L5388" t="str">
        <f t="shared" si="590"/>
        <v>852,93</v>
      </c>
      <c r="M5388" s="41">
        <f t="shared" si="591"/>
        <v>904.48999999995101</v>
      </c>
    </row>
    <row r="5389" spans="2:13" x14ac:dyDescent="0.2">
      <c r="B5389" s="41">
        <f t="shared" si="592"/>
        <v>10853.999999999412</v>
      </c>
      <c r="C5389" s="41">
        <f>Motor!$E$5</f>
        <v>1900</v>
      </c>
      <c r="D5389" s="41">
        <f>Motor!$E$6</f>
        <v>0</v>
      </c>
      <c r="E5389" s="41">
        <f t="shared" si="593"/>
        <v>12753.999999999412</v>
      </c>
      <c r="F5389" s="41">
        <f t="shared" si="594"/>
        <v>1062.83</v>
      </c>
      <c r="G5389" s="41">
        <f>IF(VLOOKUP(F5389,Constantes!$D$2:$E$11,2,TRUE)=0,+F5389,VLOOKUP(F5389,Constantes!$D$2:$E$11,2,TRUE))</f>
        <v>1097</v>
      </c>
      <c r="H5389" s="41">
        <f>ROUND(+Motor!$D$15*Iteración!G5389,2)</f>
        <v>51.56</v>
      </c>
      <c r="I5389" s="48">
        <f t="shared" si="595"/>
        <v>852.93999999995094</v>
      </c>
      <c r="J5389" s="41">
        <f t="shared" si="596"/>
        <v>904.499999999951</v>
      </c>
      <c r="L5389" t="str">
        <f t="shared" si="590"/>
        <v>852,94</v>
      </c>
      <c r="M5389" s="41">
        <f t="shared" si="591"/>
        <v>904.499999999951</v>
      </c>
    </row>
    <row r="5390" spans="2:13" x14ac:dyDescent="0.2">
      <c r="B5390" s="41">
        <f t="shared" si="592"/>
        <v>10854.119999999411</v>
      </c>
      <c r="C5390" s="41">
        <f>Motor!$E$5</f>
        <v>1900</v>
      </c>
      <c r="D5390" s="41">
        <f>Motor!$E$6</f>
        <v>0</v>
      </c>
      <c r="E5390" s="41">
        <f t="shared" si="593"/>
        <v>12754.119999999411</v>
      </c>
      <c r="F5390" s="41">
        <f t="shared" si="594"/>
        <v>1062.8399999999999</v>
      </c>
      <c r="G5390" s="41">
        <f>IF(VLOOKUP(F5390,Constantes!$D$2:$E$11,2,TRUE)=0,+F5390,VLOOKUP(F5390,Constantes!$D$2:$E$11,2,TRUE))</f>
        <v>1097</v>
      </c>
      <c r="H5390" s="41">
        <f>ROUND(+Motor!$D$15*Iteración!G5390,2)</f>
        <v>51.56</v>
      </c>
      <c r="I5390" s="48">
        <f t="shared" si="595"/>
        <v>852.94999999995093</v>
      </c>
      <c r="J5390" s="41">
        <f t="shared" si="596"/>
        <v>904.50999999995099</v>
      </c>
      <c r="L5390" t="str">
        <f t="shared" si="590"/>
        <v>852,95</v>
      </c>
      <c r="M5390" s="41">
        <f t="shared" si="591"/>
        <v>904.50999999995099</v>
      </c>
    </row>
    <row r="5391" spans="2:13" x14ac:dyDescent="0.2">
      <c r="B5391" s="41">
        <f t="shared" si="592"/>
        <v>10854.239999999412</v>
      </c>
      <c r="C5391" s="41">
        <f>Motor!$E$5</f>
        <v>1900</v>
      </c>
      <c r="D5391" s="41">
        <f>Motor!$E$6</f>
        <v>0</v>
      </c>
      <c r="E5391" s="41">
        <f t="shared" si="593"/>
        <v>12754.239999999412</v>
      </c>
      <c r="F5391" s="41">
        <f t="shared" si="594"/>
        <v>1062.8499999999999</v>
      </c>
      <c r="G5391" s="41">
        <f>IF(VLOOKUP(F5391,Constantes!$D$2:$E$11,2,TRUE)=0,+F5391,VLOOKUP(F5391,Constantes!$D$2:$E$11,2,TRUE))</f>
        <v>1097</v>
      </c>
      <c r="H5391" s="41">
        <f>ROUND(+Motor!$D$15*Iteración!G5391,2)</f>
        <v>51.56</v>
      </c>
      <c r="I5391" s="48">
        <f t="shared" si="595"/>
        <v>852.95999999995092</v>
      </c>
      <c r="J5391" s="41">
        <f t="shared" si="596"/>
        <v>904.51999999995098</v>
      </c>
      <c r="L5391" t="str">
        <f t="shared" si="590"/>
        <v>852,96</v>
      </c>
      <c r="M5391" s="41">
        <f t="shared" si="591"/>
        <v>904.51999999995098</v>
      </c>
    </row>
    <row r="5392" spans="2:13" x14ac:dyDescent="0.2">
      <c r="B5392" s="41">
        <f t="shared" si="592"/>
        <v>10854.359999999411</v>
      </c>
      <c r="C5392" s="41">
        <f>Motor!$E$5</f>
        <v>1900</v>
      </c>
      <c r="D5392" s="41">
        <f>Motor!$E$6</f>
        <v>0</v>
      </c>
      <c r="E5392" s="41">
        <f t="shared" si="593"/>
        <v>12754.359999999411</v>
      </c>
      <c r="F5392" s="41">
        <f t="shared" si="594"/>
        <v>1062.8599999999999</v>
      </c>
      <c r="G5392" s="41">
        <f>IF(VLOOKUP(F5392,Constantes!$D$2:$E$11,2,TRUE)=0,+F5392,VLOOKUP(F5392,Constantes!$D$2:$E$11,2,TRUE))</f>
        <v>1097</v>
      </c>
      <c r="H5392" s="41">
        <f>ROUND(+Motor!$D$15*Iteración!G5392,2)</f>
        <v>51.56</v>
      </c>
      <c r="I5392" s="48">
        <f t="shared" si="595"/>
        <v>852.96999999995091</v>
      </c>
      <c r="J5392" s="41">
        <f t="shared" si="596"/>
        <v>904.52999999995097</v>
      </c>
      <c r="L5392" t="str">
        <f t="shared" si="590"/>
        <v>852,97</v>
      </c>
      <c r="M5392" s="41">
        <f t="shared" si="591"/>
        <v>904.52999999995097</v>
      </c>
    </row>
    <row r="5393" spans="2:13" x14ac:dyDescent="0.2">
      <c r="B5393" s="41">
        <f t="shared" si="592"/>
        <v>10854.479999999412</v>
      </c>
      <c r="C5393" s="41">
        <f>Motor!$E$5</f>
        <v>1900</v>
      </c>
      <c r="D5393" s="41">
        <f>Motor!$E$6</f>
        <v>0</v>
      </c>
      <c r="E5393" s="41">
        <f t="shared" si="593"/>
        <v>12754.479999999412</v>
      </c>
      <c r="F5393" s="41">
        <f t="shared" si="594"/>
        <v>1062.8699999999999</v>
      </c>
      <c r="G5393" s="41">
        <f>IF(VLOOKUP(F5393,Constantes!$D$2:$E$11,2,TRUE)=0,+F5393,VLOOKUP(F5393,Constantes!$D$2:$E$11,2,TRUE))</f>
        <v>1097</v>
      </c>
      <c r="H5393" s="41">
        <f>ROUND(+Motor!$D$15*Iteración!G5393,2)</f>
        <v>51.56</v>
      </c>
      <c r="I5393" s="48">
        <f t="shared" si="595"/>
        <v>852.97999999995091</v>
      </c>
      <c r="J5393" s="41">
        <f t="shared" si="596"/>
        <v>904.53999999995096</v>
      </c>
      <c r="L5393" t="str">
        <f t="shared" si="590"/>
        <v>852,98</v>
      </c>
      <c r="M5393" s="41">
        <f t="shared" si="591"/>
        <v>904.53999999995096</v>
      </c>
    </row>
    <row r="5394" spans="2:13" x14ac:dyDescent="0.2">
      <c r="B5394" s="41">
        <f t="shared" si="592"/>
        <v>10854.599999999411</v>
      </c>
      <c r="C5394" s="41">
        <f>Motor!$E$5</f>
        <v>1900</v>
      </c>
      <c r="D5394" s="41">
        <f>Motor!$E$6</f>
        <v>0</v>
      </c>
      <c r="E5394" s="41">
        <f t="shared" si="593"/>
        <v>12754.599999999411</v>
      </c>
      <c r="F5394" s="41">
        <f t="shared" si="594"/>
        <v>1062.8800000000001</v>
      </c>
      <c r="G5394" s="41">
        <f>IF(VLOOKUP(F5394,Constantes!$D$2:$E$11,2,TRUE)=0,+F5394,VLOOKUP(F5394,Constantes!$D$2:$E$11,2,TRUE))</f>
        <v>1097</v>
      </c>
      <c r="H5394" s="41">
        <f>ROUND(+Motor!$D$15*Iteración!G5394,2)</f>
        <v>51.56</v>
      </c>
      <c r="I5394" s="48">
        <f t="shared" si="595"/>
        <v>852.9899999999509</v>
      </c>
      <c r="J5394" s="41">
        <f t="shared" si="596"/>
        <v>904.54999999995096</v>
      </c>
      <c r="L5394" t="str">
        <f t="shared" si="590"/>
        <v>852,99</v>
      </c>
      <c r="M5394" s="41">
        <f t="shared" si="591"/>
        <v>904.54999999995096</v>
      </c>
    </row>
    <row r="5395" spans="2:13" x14ac:dyDescent="0.2">
      <c r="B5395" s="41">
        <f t="shared" si="592"/>
        <v>10854.719999999412</v>
      </c>
      <c r="C5395" s="41">
        <f>Motor!$E$5</f>
        <v>1900</v>
      </c>
      <c r="D5395" s="41">
        <f>Motor!$E$6</f>
        <v>0</v>
      </c>
      <c r="E5395" s="41">
        <f t="shared" si="593"/>
        <v>12754.719999999412</v>
      </c>
      <c r="F5395" s="41">
        <f t="shared" si="594"/>
        <v>1062.8900000000001</v>
      </c>
      <c r="G5395" s="41">
        <f>IF(VLOOKUP(F5395,Constantes!$D$2:$E$11,2,TRUE)=0,+F5395,VLOOKUP(F5395,Constantes!$D$2:$E$11,2,TRUE))</f>
        <v>1097</v>
      </c>
      <c r="H5395" s="41">
        <f>ROUND(+Motor!$D$15*Iteración!G5395,2)</f>
        <v>51.56</v>
      </c>
      <c r="I5395" s="48">
        <f t="shared" si="595"/>
        <v>852.99999999995089</v>
      </c>
      <c r="J5395" s="41">
        <f t="shared" si="596"/>
        <v>904.55999999995095</v>
      </c>
      <c r="L5395" t="str">
        <f t="shared" si="590"/>
        <v>853,00</v>
      </c>
      <c r="M5395" s="41">
        <f t="shared" si="591"/>
        <v>904.55999999995095</v>
      </c>
    </row>
    <row r="5396" spans="2:13" x14ac:dyDescent="0.2">
      <c r="B5396" s="41">
        <f t="shared" si="592"/>
        <v>10854.839999999411</v>
      </c>
      <c r="C5396" s="41">
        <f>Motor!$E$5</f>
        <v>1900</v>
      </c>
      <c r="D5396" s="41">
        <f>Motor!$E$6</f>
        <v>0</v>
      </c>
      <c r="E5396" s="41">
        <f t="shared" si="593"/>
        <v>12754.839999999411</v>
      </c>
      <c r="F5396" s="41">
        <f t="shared" si="594"/>
        <v>1062.9000000000001</v>
      </c>
      <c r="G5396" s="41">
        <f>IF(VLOOKUP(F5396,Constantes!$D$2:$E$11,2,TRUE)=0,+F5396,VLOOKUP(F5396,Constantes!$D$2:$E$11,2,TRUE))</f>
        <v>1097</v>
      </c>
      <c r="H5396" s="41">
        <f>ROUND(+Motor!$D$15*Iteración!G5396,2)</f>
        <v>51.56</v>
      </c>
      <c r="I5396" s="48">
        <f t="shared" si="595"/>
        <v>853.00999999995088</v>
      </c>
      <c r="J5396" s="41">
        <f t="shared" si="596"/>
        <v>904.56999999995094</v>
      </c>
      <c r="L5396" t="str">
        <f t="shared" si="590"/>
        <v>853,01</v>
      </c>
      <c r="M5396" s="41">
        <f t="shared" si="591"/>
        <v>904.56999999995094</v>
      </c>
    </row>
    <row r="5397" spans="2:13" x14ac:dyDescent="0.2">
      <c r="B5397" s="41">
        <f t="shared" si="592"/>
        <v>10854.959999999412</v>
      </c>
      <c r="C5397" s="41">
        <f>Motor!$E$5</f>
        <v>1900</v>
      </c>
      <c r="D5397" s="41">
        <f>Motor!$E$6</f>
        <v>0</v>
      </c>
      <c r="E5397" s="41">
        <f t="shared" si="593"/>
        <v>12754.959999999412</v>
      </c>
      <c r="F5397" s="41">
        <f t="shared" si="594"/>
        <v>1062.9100000000001</v>
      </c>
      <c r="G5397" s="41">
        <f>IF(VLOOKUP(F5397,Constantes!$D$2:$E$11,2,TRUE)=0,+F5397,VLOOKUP(F5397,Constantes!$D$2:$E$11,2,TRUE))</f>
        <v>1097</v>
      </c>
      <c r="H5397" s="41">
        <f>ROUND(+Motor!$D$15*Iteración!G5397,2)</f>
        <v>51.56</v>
      </c>
      <c r="I5397" s="48">
        <f t="shared" si="595"/>
        <v>853.01999999995087</v>
      </c>
      <c r="J5397" s="41">
        <f t="shared" si="596"/>
        <v>904.57999999995093</v>
      </c>
      <c r="L5397" t="str">
        <f t="shared" si="590"/>
        <v>853,02</v>
      </c>
      <c r="M5397" s="41">
        <f t="shared" si="591"/>
        <v>904.57999999995093</v>
      </c>
    </row>
    <row r="5398" spans="2:13" x14ac:dyDescent="0.2">
      <c r="B5398" s="41">
        <f t="shared" si="592"/>
        <v>10855.079999999411</v>
      </c>
      <c r="C5398" s="41">
        <f>Motor!$E$5</f>
        <v>1900</v>
      </c>
      <c r="D5398" s="41">
        <f>Motor!$E$6</f>
        <v>0</v>
      </c>
      <c r="E5398" s="41">
        <f t="shared" si="593"/>
        <v>12755.079999999411</v>
      </c>
      <c r="F5398" s="41">
        <f t="shared" si="594"/>
        <v>1062.92</v>
      </c>
      <c r="G5398" s="41">
        <f>IF(VLOOKUP(F5398,Constantes!$D$2:$E$11,2,TRUE)=0,+F5398,VLOOKUP(F5398,Constantes!$D$2:$E$11,2,TRUE))</f>
        <v>1097</v>
      </c>
      <c r="H5398" s="41">
        <f>ROUND(+Motor!$D$15*Iteración!G5398,2)</f>
        <v>51.56</v>
      </c>
      <c r="I5398" s="48">
        <f t="shared" si="595"/>
        <v>853.02999999995086</v>
      </c>
      <c r="J5398" s="41">
        <f t="shared" si="596"/>
        <v>904.58999999995092</v>
      </c>
      <c r="L5398" t="str">
        <f t="shared" si="590"/>
        <v>853,03</v>
      </c>
      <c r="M5398" s="41">
        <f t="shared" si="591"/>
        <v>904.58999999995092</v>
      </c>
    </row>
    <row r="5399" spans="2:13" x14ac:dyDescent="0.2">
      <c r="B5399" s="41">
        <f t="shared" si="592"/>
        <v>10855.199999999411</v>
      </c>
      <c r="C5399" s="41">
        <f>Motor!$E$5</f>
        <v>1900</v>
      </c>
      <c r="D5399" s="41">
        <f>Motor!$E$6</f>
        <v>0</v>
      </c>
      <c r="E5399" s="41">
        <f t="shared" si="593"/>
        <v>12755.199999999411</v>
      </c>
      <c r="F5399" s="41">
        <f t="shared" si="594"/>
        <v>1062.93</v>
      </c>
      <c r="G5399" s="41">
        <f>IF(VLOOKUP(F5399,Constantes!$D$2:$E$11,2,TRUE)=0,+F5399,VLOOKUP(F5399,Constantes!$D$2:$E$11,2,TRUE))</f>
        <v>1097</v>
      </c>
      <c r="H5399" s="41">
        <f>ROUND(+Motor!$D$15*Iteración!G5399,2)</f>
        <v>51.56</v>
      </c>
      <c r="I5399" s="48">
        <f t="shared" si="595"/>
        <v>853.03999999995085</v>
      </c>
      <c r="J5399" s="41">
        <f t="shared" si="596"/>
        <v>904.59999999995091</v>
      </c>
      <c r="L5399" t="str">
        <f t="shared" si="590"/>
        <v>853,04</v>
      </c>
      <c r="M5399" s="41">
        <f t="shared" si="591"/>
        <v>904.59999999995091</v>
      </c>
    </row>
    <row r="5400" spans="2:13" x14ac:dyDescent="0.2">
      <c r="B5400" s="41">
        <f t="shared" si="592"/>
        <v>10855.31999999941</v>
      </c>
      <c r="C5400" s="41">
        <f>Motor!$E$5</f>
        <v>1900</v>
      </c>
      <c r="D5400" s="41">
        <f>Motor!$E$6</f>
        <v>0</v>
      </c>
      <c r="E5400" s="41">
        <f t="shared" si="593"/>
        <v>12755.31999999941</v>
      </c>
      <c r="F5400" s="41">
        <f t="shared" si="594"/>
        <v>1062.94</v>
      </c>
      <c r="G5400" s="41">
        <f>IF(VLOOKUP(F5400,Constantes!$D$2:$E$11,2,TRUE)=0,+F5400,VLOOKUP(F5400,Constantes!$D$2:$E$11,2,TRUE))</f>
        <v>1097</v>
      </c>
      <c r="H5400" s="41">
        <f>ROUND(+Motor!$D$15*Iteración!G5400,2)</f>
        <v>51.56</v>
      </c>
      <c r="I5400" s="48">
        <f t="shared" si="595"/>
        <v>853.04999999995084</v>
      </c>
      <c r="J5400" s="41">
        <f t="shared" si="596"/>
        <v>904.6099999999509</v>
      </c>
      <c r="L5400" t="str">
        <f t="shared" si="590"/>
        <v>853,05</v>
      </c>
      <c r="M5400" s="41">
        <f t="shared" si="591"/>
        <v>904.6099999999509</v>
      </c>
    </row>
    <row r="5401" spans="2:13" x14ac:dyDescent="0.2">
      <c r="B5401" s="41">
        <f t="shared" si="592"/>
        <v>10855.439999999411</v>
      </c>
      <c r="C5401" s="41">
        <f>Motor!$E$5</f>
        <v>1900</v>
      </c>
      <c r="D5401" s="41">
        <f>Motor!$E$6</f>
        <v>0</v>
      </c>
      <c r="E5401" s="41">
        <f t="shared" si="593"/>
        <v>12755.439999999411</v>
      </c>
      <c r="F5401" s="41">
        <f t="shared" si="594"/>
        <v>1062.95</v>
      </c>
      <c r="G5401" s="41">
        <f>IF(VLOOKUP(F5401,Constantes!$D$2:$E$11,2,TRUE)=0,+F5401,VLOOKUP(F5401,Constantes!$D$2:$E$11,2,TRUE))</f>
        <v>1097</v>
      </c>
      <c r="H5401" s="41">
        <f>ROUND(+Motor!$D$15*Iteración!G5401,2)</f>
        <v>51.56</v>
      </c>
      <c r="I5401" s="48">
        <f t="shared" si="595"/>
        <v>853.05999999995083</v>
      </c>
      <c r="J5401" s="41">
        <f t="shared" si="596"/>
        <v>904.61999999995089</v>
      </c>
      <c r="L5401" t="str">
        <f t="shared" si="590"/>
        <v>853,06</v>
      </c>
      <c r="M5401" s="41">
        <f t="shared" si="591"/>
        <v>904.61999999995089</v>
      </c>
    </row>
    <row r="5402" spans="2:13" x14ac:dyDescent="0.2">
      <c r="B5402" s="41">
        <f t="shared" si="592"/>
        <v>10855.55999999941</v>
      </c>
      <c r="C5402" s="41">
        <f>Motor!$E$5</f>
        <v>1900</v>
      </c>
      <c r="D5402" s="41">
        <f>Motor!$E$6</f>
        <v>0</v>
      </c>
      <c r="E5402" s="41">
        <f t="shared" si="593"/>
        <v>12755.55999999941</v>
      </c>
      <c r="F5402" s="41">
        <f t="shared" si="594"/>
        <v>1062.96</v>
      </c>
      <c r="G5402" s="41">
        <f>IF(VLOOKUP(F5402,Constantes!$D$2:$E$11,2,TRUE)=0,+F5402,VLOOKUP(F5402,Constantes!$D$2:$E$11,2,TRUE))</f>
        <v>1097</v>
      </c>
      <c r="H5402" s="41">
        <f>ROUND(+Motor!$D$15*Iteración!G5402,2)</f>
        <v>51.56</v>
      </c>
      <c r="I5402" s="48">
        <f t="shared" si="595"/>
        <v>853.06999999995082</v>
      </c>
      <c r="J5402" s="41">
        <f t="shared" si="596"/>
        <v>904.62999999995088</v>
      </c>
      <c r="L5402" t="str">
        <f t="shared" si="590"/>
        <v>853,07</v>
      </c>
      <c r="M5402" s="41">
        <f t="shared" si="591"/>
        <v>904.62999999995088</v>
      </c>
    </row>
    <row r="5403" spans="2:13" x14ac:dyDescent="0.2">
      <c r="B5403" s="41">
        <f t="shared" si="592"/>
        <v>10855.679999999411</v>
      </c>
      <c r="C5403" s="41">
        <f>Motor!$E$5</f>
        <v>1900</v>
      </c>
      <c r="D5403" s="41">
        <f>Motor!$E$6</f>
        <v>0</v>
      </c>
      <c r="E5403" s="41">
        <f t="shared" si="593"/>
        <v>12755.679999999411</v>
      </c>
      <c r="F5403" s="41">
        <f t="shared" si="594"/>
        <v>1062.97</v>
      </c>
      <c r="G5403" s="41">
        <f>IF(VLOOKUP(F5403,Constantes!$D$2:$E$11,2,TRUE)=0,+F5403,VLOOKUP(F5403,Constantes!$D$2:$E$11,2,TRUE))</f>
        <v>1097</v>
      </c>
      <c r="H5403" s="41">
        <f>ROUND(+Motor!$D$15*Iteración!G5403,2)</f>
        <v>51.56</v>
      </c>
      <c r="I5403" s="48">
        <f t="shared" si="595"/>
        <v>853.07999999995081</v>
      </c>
      <c r="J5403" s="41">
        <f t="shared" si="596"/>
        <v>904.63999999995087</v>
      </c>
      <c r="L5403" t="str">
        <f t="shared" si="590"/>
        <v>853,08</v>
      </c>
      <c r="M5403" s="41">
        <f t="shared" si="591"/>
        <v>904.63999999995087</v>
      </c>
    </row>
    <row r="5404" spans="2:13" x14ac:dyDescent="0.2">
      <c r="B5404" s="41">
        <f t="shared" si="592"/>
        <v>10855.79999999941</v>
      </c>
      <c r="C5404" s="41">
        <f>Motor!$E$5</f>
        <v>1900</v>
      </c>
      <c r="D5404" s="41">
        <f>Motor!$E$6</f>
        <v>0</v>
      </c>
      <c r="E5404" s="41">
        <f t="shared" si="593"/>
        <v>12755.79999999941</v>
      </c>
      <c r="F5404" s="41">
        <f t="shared" si="594"/>
        <v>1062.98</v>
      </c>
      <c r="G5404" s="41">
        <f>IF(VLOOKUP(F5404,Constantes!$D$2:$E$11,2,TRUE)=0,+F5404,VLOOKUP(F5404,Constantes!$D$2:$E$11,2,TRUE))</f>
        <v>1097</v>
      </c>
      <c r="H5404" s="41">
        <f>ROUND(+Motor!$D$15*Iteración!G5404,2)</f>
        <v>51.56</v>
      </c>
      <c r="I5404" s="48">
        <f t="shared" si="595"/>
        <v>853.08999999995081</v>
      </c>
      <c r="J5404" s="41">
        <f t="shared" si="596"/>
        <v>904.64999999995086</v>
      </c>
      <c r="L5404" t="str">
        <f t="shared" si="590"/>
        <v>853,09</v>
      </c>
      <c r="M5404" s="41">
        <f t="shared" si="591"/>
        <v>904.64999999995086</v>
      </c>
    </row>
    <row r="5405" spans="2:13" x14ac:dyDescent="0.2">
      <c r="B5405" s="41">
        <f t="shared" si="592"/>
        <v>10855.919999999411</v>
      </c>
      <c r="C5405" s="41">
        <f>Motor!$E$5</f>
        <v>1900</v>
      </c>
      <c r="D5405" s="41">
        <f>Motor!$E$6</f>
        <v>0</v>
      </c>
      <c r="E5405" s="41">
        <f t="shared" si="593"/>
        <v>12755.919999999411</v>
      </c>
      <c r="F5405" s="41">
        <f t="shared" si="594"/>
        <v>1062.99</v>
      </c>
      <c r="G5405" s="41">
        <f>IF(VLOOKUP(F5405,Constantes!$D$2:$E$11,2,TRUE)=0,+F5405,VLOOKUP(F5405,Constantes!$D$2:$E$11,2,TRUE))</f>
        <v>1097</v>
      </c>
      <c r="H5405" s="41">
        <f>ROUND(+Motor!$D$15*Iteración!G5405,2)</f>
        <v>51.56</v>
      </c>
      <c r="I5405" s="48">
        <f t="shared" si="595"/>
        <v>853.0999999999508</v>
      </c>
      <c r="J5405" s="41">
        <f t="shared" si="596"/>
        <v>904.65999999995086</v>
      </c>
      <c r="L5405" t="str">
        <f t="shared" ref="L5405:L5468" si="597">TEXT(I5405,"0,00")</f>
        <v>853,10</v>
      </c>
      <c r="M5405" s="41">
        <f t="shared" ref="M5405:M5468" si="598">+J5405</f>
        <v>904.65999999995086</v>
      </c>
    </row>
    <row r="5406" spans="2:13" x14ac:dyDescent="0.2">
      <c r="B5406" s="41">
        <f t="shared" si="592"/>
        <v>10856.03999999941</v>
      </c>
      <c r="C5406" s="41">
        <f>Motor!$E$5</f>
        <v>1900</v>
      </c>
      <c r="D5406" s="41">
        <f>Motor!$E$6</f>
        <v>0</v>
      </c>
      <c r="E5406" s="41">
        <f t="shared" si="593"/>
        <v>12756.03999999941</v>
      </c>
      <c r="F5406" s="41">
        <f t="shared" si="594"/>
        <v>1063</v>
      </c>
      <c r="G5406" s="41">
        <f>IF(VLOOKUP(F5406,Constantes!$D$2:$E$11,2,TRUE)=0,+F5406,VLOOKUP(F5406,Constantes!$D$2:$E$11,2,TRUE))</f>
        <v>1097</v>
      </c>
      <c r="H5406" s="41">
        <f>ROUND(+Motor!$D$15*Iteración!G5406,2)</f>
        <v>51.56</v>
      </c>
      <c r="I5406" s="48">
        <f t="shared" si="595"/>
        <v>853.10999999995079</v>
      </c>
      <c r="J5406" s="41">
        <f t="shared" si="596"/>
        <v>904.66999999995085</v>
      </c>
      <c r="L5406" t="str">
        <f t="shared" si="597"/>
        <v>853,11</v>
      </c>
      <c r="M5406" s="41">
        <f t="shared" si="598"/>
        <v>904.66999999995085</v>
      </c>
    </row>
    <row r="5407" spans="2:13" x14ac:dyDescent="0.2">
      <c r="B5407" s="41">
        <f t="shared" si="592"/>
        <v>10856.159999999411</v>
      </c>
      <c r="C5407" s="41">
        <f>Motor!$E$5</f>
        <v>1900</v>
      </c>
      <c r="D5407" s="41">
        <f>Motor!$E$6</f>
        <v>0</v>
      </c>
      <c r="E5407" s="41">
        <f t="shared" si="593"/>
        <v>12756.159999999411</v>
      </c>
      <c r="F5407" s="41">
        <f t="shared" si="594"/>
        <v>1063.01</v>
      </c>
      <c r="G5407" s="41">
        <f>IF(VLOOKUP(F5407,Constantes!$D$2:$E$11,2,TRUE)=0,+F5407,VLOOKUP(F5407,Constantes!$D$2:$E$11,2,TRUE))</f>
        <v>1097</v>
      </c>
      <c r="H5407" s="41">
        <f>ROUND(+Motor!$D$15*Iteración!G5407,2)</f>
        <v>51.56</v>
      </c>
      <c r="I5407" s="48">
        <f t="shared" si="595"/>
        <v>853.11999999995078</v>
      </c>
      <c r="J5407" s="41">
        <f t="shared" si="596"/>
        <v>904.67999999995084</v>
      </c>
      <c r="L5407" t="str">
        <f t="shared" si="597"/>
        <v>853,12</v>
      </c>
      <c r="M5407" s="41">
        <f t="shared" si="598"/>
        <v>904.67999999995084</v>
      </c>
    </row>
    <row r="5408" spans="2:13" x14ac:dyDescent="0.2">
      <c r="B5408" s="41">
        <f t="shared" si="592"/>
        <v>10856.279999999409</v>
      </c>
      <c r="C5408" s="41">
        <f>Motor!$E$5</f>
        <v>1900</v>
      </c>
      <c r="D5408" s="41">
        <f>Motor!$E$6</f>
        <v>0</v>
      </c>
      <c r="E5408" s="41">
        <f t="shared" si="593"/>
        <v>12756.279999999409</v>
      </c>
      <c r="F5408" s="41">
        <f t="shared" si="594"/>
        <v>1063.02</v>
      </c>
      <c r="G5408" s="41">
        <f>IF(VLOOKUP(F5408,Constantes!$D$2:$E$11,2,TRUE)=0,+F5408,VLOOKUP(F5408,Constantes!$D$2:$E$11,2,TRUE))</f>
        <v>1097</v>
      </c>
      <c r="H5408" s="41">
        <f>ROUND(+Motor!$D$15*Iteración!G5408,2)</f>
        <v>51.56</v>
      </c>
      <c r="I5408" s="48">
        <f t="shared" si="595"/>
        <v>853.12999999995077</v>
      </c>
      <c r="J5408" s="41">
        <f t="shared" si="596"/>
        <v>904.68999999995083</v>
      </c>
      <c r="L5408" t="str">
        <f t="shared" si="597"/>
        <v>853,13</v>
      </c>
      <c r="M5408" s="41">
        <f t="shared" si="598"/>
        <v>904.68999999995083</v>
      </c>
    </row>
    <row r="5409" spans="2:13" x14ac:dyDescent="0.2">
      <c r="B5409" s="41">
        <f t="shared" si="592"/>
        <v>10856.39999999941</v>
      </c>
      <c r="C5409" s="41">
        <f>Motor!$E$5</f>
        <v>1900</v>
      </c>
      <c r="D5409" s="41">
        <f>Motor!$E$6</f>
        <v>0</v>
      </c>
      <c r="E5409" s="41">
        <f t="shared" si="593"/>
        <v>12756.39999999941</v>
      </c>
      <c r="F5409" s="41">
        <f t="shared" si="594"/>
        <v>1063.03</v>
      </c>
      <c r="G5409" s="41">
        <f>IF(VLOOKUP(F5409,Constantes!$D$2:$E$11,2,TRUE)=0,+F5409,VLOOKUP(F5409,Constantes!$D$2:$E$11,2,TRUE))</f>
        <v>1097</v>
      </c>
      <c r="H5409" s="41">
        <f>ROUND(+Motor!$D$15*Iteración!G5409,2)</f>
        <v>51.56</v>
      </c>
      <c r="I5409" s="48">
        <f t="shared" si="595"/>
        <v>853.13999999995076</v>
      </c>
      <c r="J5409" s="41">
        <f t="shared" si="596"/>
        <v>904.69999999995082</v>
      </c>
      <c r="L5409" t="str">
        <f t="shared" si="597"/>
        <v>853,14</v>
      </c>
      <c r="M5409" s="41">
        <f t="shared" si="598"/>
        <v>904.69999999995082</v>
      </c>
    </row>
    <row r="5410" spans="2:13" x14ac:dyDescent="0.2">
      <c r="B5410" s="41">
        <f t="shared" si="592"/>
        <v>10856.519999999409</v>
      </c>
      <c r="C5410" s="41">
        <f>Motor!$E$5</f>
        <v>1900</v>
      </c>
      <c r="D5410" s="41">
        <f>Motor!$E$6</f>
        <v>0</v>
      </c>
      <c r="E5410" s="41">
        <f t="shared" si="593"/>
        <v>12756.519999999409</v>
      </c>
      <c r="F5410" s="41">
        <f t="shared" si="594"/>
        <v>1063.04</v>
      </c>
      <c r="G5410" s="41">
        <f>IF(VLOOKUP(F5410,Constantes!$D$2:$E$11,2,TRUE)=0,+F5410,VLOOKUP(F5410,Constantes!$D$2:$E$11,2,TRUE))</f>
        <v>1097</v>
      </c>
      <c r="H5410" s="41">
        <f>ROUND(+Motor!$D$15*Iteración!G5410,2)</f>
        <v>51.56</v>
      </c>
      <c r="I5410" s="48">
        <f t="shared" si="595"/>
        <v>853.14999999995075</v>
      </c>
      <c r="J5410" s="41">
        <f t="shared" si="596"/>
        <v>904.70999999995081</v>
      </c>
      <c r="L5410" t="str">
        <f t="shared" si="597"/>
        <v>853,15</v>
      </c>
      <c r="M5410" s="41">
        <f t="shared" si="598"/>
        <v>904.70999999995081</v>
      </c>
    </row>
    <row r="5411" spans="2:13" x14ac:dyDescent="0.2">
      <c r="B5411" s="41">
        <f t="shared" si="592"/>
        <v>10856.63999999941</v>
      </c>
      <c r="C5411" s="41">
        <f>Motor!$E$5</f>
        <v>1900</v>
      </c>
      <c r="D5411" s="41">
        <f>Motor!$E$6</f>
        <v>0</v>
      </c>
      <c r="E5411" s="41">
        <f t="shared" si="593"/>
        <v>12756.63999999941</v>
      </c>
      <c r="F5411" s="41">
        <f t="shared" si="594"/>
        <v>1063.05</v>
      </c>
      <c r="G5411" s="41">
        <f>IF(VLOOKUP(F5411,Constantes!$D$2:$E$11,2,TRUE)=0,+F5411,VLOOKUP(F5411,Constantes!$D$2:$E$11,2,TRUE))</f>
        <v>1097</v>
      </c>
      <c r="H5411" s="41">
        <f>ROUND(+Motor!$D$15*Iteración!G5411,2)</f>
        <v>51.56</v>
      </c>
      <c r="I5411" s="48">
        <f t="shared" si="595"/>
        <v>853.15999999995074</v>
      </c>
      <c r="J5411" s="41">
        <f t="shared" si="596"/>
        <v>904.7199999999508</v>
      </c>
      <c r="L5411" t="str">
        <f t="shared" si="597"/>
        <v>853,16</v>
      </c>
      <c r="M5411" s="41">
        <f t="shared" si="598"/>
        <v>904.7199999999508</v>
      </c>
    </row>
    <row r="5412" spans="2:13" x14ac:dyDescent="0.2">
      <c r="B5412" s="41">
        <f t="shared" si="592"/>
        <v>10856.759999999409</v>
      </c>
      <c r="C5412" s="41">
        <f>Motor!$E$5</f>
        <v>1900</v>
      </c>
      <c r="D5412" s="41">
        <f>Motor!$E$6</f>
        <v>0</v>
      </c>
      <c r="E5412" s="41">
        <f t="shared" si="593"/>
        <v>12756.759999999409</v>
      </c>
      <c r="F5412" s="41">
        <f t="shared" si="594"/>
        <v>1063.06</v>
      </c>
      <c r="G5412" s="41">
        <f>IF(VLOOKUP(F5412,Constantes!$D$2:$E$11,2,TRUE)=0,+F5412,VLOOKUP(F5412,Constantes!$D$2:$E$11,2,TRUE))</f>
        <v>1097</v>
      </c>
      <c r="H5412" s="41">
        <f>ROUND(+Motor!$D$15*Iteración!G5412,2)</f>
        <v>51.56</v>
      </c>
      <c r="I5412" s="48">
        <f t="shared" si="595"/>
        <v>853.16999999995073</v>
      </c>
      <c r="J5412" s="41">
        <f t="shared" si="596"/>
        <v>904.72999999995079</v>
      </c>
      <c r="L5412" t="str">
        <f t="shared" si="597"/>
        <v>853,17</v>
      </c>
      <c r="M5412" s="41">
        <f t="shared" si="598"/>
        <v>904.72999999995079</v>
      </c>
    </row>
    <row r="5413" spans="2:13" x14ac:dyDescent="0.2">
      <c r="B5413" s="41">
        <f t="shared" si="592"/>
        <v>10856.87999999941</v>
      </c>
      <c r="C5413" s="41">
        <f>Motor!$E$5</f>
        <v>1900</v>
      </c>
      <c r="D5413" s="41">
        <f>Motor!$E$6</f>
        <v>0</v>
      </c>
      <c r="E5413" s="41">
        <f t="shared" si="593"/>
        <v>12756.87999999941</v>
      </c>
      <c r="F5413" s="41">
        <f t="shared" si="594"/>
        <v>1063.07</v>
      </c>
      <c r="G5413" s="41">
        <f>IF(VLOOKUP(F5413,Constantes!$D$2:$E$11,2,TRUE)=0,+F5413,VLOOKUP(F5413,Constantes!$D$2:$E$11,2,TRUE))</f>
        <v>1097</v>
      </c>
      <c r="H5413" s="41">
        <f>ROUND(+Motor!$D$15*Iteración!G5413,2)</f>
        <v>51.56</v>
      </c>
      <c r="I5413" s="48">
        <f t="shared" si="595"/>
        <v>853.17999999995072</v>
      </c>
      <c r="J5413" s="41">
        <f t="shared" si="596"/>
        <v>904.73999999995078</v>
      </c>
      <c r="L5413" t="str">
        <f t="shared" si="597"/>
        <v>853,18</v>
      </c>
      <c r="M5413" s="41">
        <f t="shared" si="598"/>
        <v>904.73999999995078</v>
      </c>
    </row>
    <row r="5414" spans="2:13" x14ac:dyDescent="0.2">
      <c r="B5414" s="41">
        <f t="shared" si="592"/>
        <v>10856.999999999409</v>
      </c>
      <c r="C5414" s="41">
        <f>Motor!$E$5</f>
        <v>1900</v>
      </c>
      <c r="D5414" s="41">
        <f>Motor!$E$6</f>
        <v>0</v>
      </c>
      <c r="E5414" s="41">
        <f t="shared" si="593"/>
        <v>12756.999999999409</v>
      </c>
      <c r="F5414" s="41">
        <f t="shared" si="594"/>
        <v>1063.08</v>
      </c>
      <c r="G5414" s="41">
        <f>IF(VLOOKUP(F5414,Constantes!$D$2:$E$11,2,TRUE)=0,+F5414,VLOOKUP(F5414,Constantes!$D$2:$E$11,2,TRUE))</f>
        <v>1097</v>
      </c>
      <c r="H5414" s="41">
        <f>ROUND(+Motor!$D$15*Iteración!G5414,2)</f>
        <v>51.56</v>
      </c>
      <c r="I5414" s="48">
        <f t="shared" si="595"/>
        <v>853.18999999995071</v>
      </c>
      <c r="J5414" s="41">
        <f t="shared" si="596"/>
        <v>904.74999999995077</v>
      </c>
      <c r="L5414" t="str">
        <f t="shared" si="597"/>
        <v>853,19</v>
      </c>
      <c r="M5414" s="41">
        <f t="shared" si="598"/>
        <v>904.74999999995077</v>
      </c>
    </row>
    <row r="5415" spans="2:13" x14ac:dyDescent="0.2">
      <c r="B5415" s="41">
        <f t="shared" si="592"/>
        <v>10857.11999999941</v>
      </c>
      <c r="C5415" s="41">
        <f>Motor!$E$5</f>
        <v>1900</v>
      </c>
      <c r="D5415" s="41">
        <f>Motor!$E$6</f>
        <v>0</v>
      </c>
      <c r="E5415" s="41">
        <f t="shared" si="593"/>
        <v>12757.11999999941</v>
      </c>
      <c r="F5415" s="41">
        <f t="shared" si="594"/>
        <v>1063.0899999999999</v>
      </c>
      <c r="G5415" s="41">
        <f>IF(VLOOKUP(F5415,Constantes!$D$2:$E$11,2,TRUE)=0,+F5415,VLOOKUP(F5415,Constantes!$D$2:$E$11,2,TRUE))</f>
        <v>1097</v>
      </c>
      <c r="H5415" s="41">
        <f>ROUND(+Motor!$D$15*Iteración!G5415,2)</f>
        <v>51.56</v>
      </c>
      <c r="I5415" s="48">
        <f t="shared" si="595"/>
        <v>853.19999999995071</v>
      </c>
      <c r="J5415" s="41">
        <f t="shared" si="596"/>
        <v>904.75999999995076</v>
      </c>
      <c r="L5415" t="str">
        <f t="shared" si="597"/>
        <v>853,20</v>
      </c>
      <c r="M5415" s="41">
        <f t="shared" si="598"/>
        <v>904.75999999995076</v>
      </c>
    </row>
    <row r="5416" spans="2:13" x14ac:dyDescent="0.2">
      <c r="B5416" s="41">
        <f t="shared" si="592"/>
        <v>10857.239999999409</v>
      </c>
      <c r="C5416" s="41">
        <f>Motor!$E$5</f>
        <v>1900</v>
      </c>
      <c r="D5416" s="41">
        <f>Motor!$E$6</f>
        <v>0</v>
      </c>
      <c r="E5416" s="41">
        <f t="shared" si="593"/>
        <v>12757.239999999409</v>
      </c>
      <c r="F5416" s="41">
        <f t="shared" si="594"/>
        <v>1063.0999999999999</v>
      </c>
      <c r="G5416" s="41">
        <f>IF(VLOOKUP(F5416,Constantes!$D$2:$E$11,2,TRUE)=0,+F5416,VLOOKUP(F5416,Constantes!$D$2:$E$11,2,TRUE))</f>
        <v>1097</v>
      </c>
      <c r="H5416" s="41">
        <f>ROUND(+Motor!$D$15*Iteración!G5416,2)</f>
        <v>51.56</v>
      </c>
      <c r="I5416" s="48">
        <f t="shared" si="595"/>
        <v>853.2099999999507</v>
      </c>
      <c r="J5416" s="41">
        <f t="shared" si="596"/>
        <v>904.76999999995076</v>
      </c>
      <c r="L5416" t="str">
        <f t="shared" si="597"/>
        <v>853,21</v>
      </c>
      <c r="M5416" s="41">
        <f t="shared" si="598"/>
        <v>904.76999999995076</v>
      </c>
    </row>
    <row r="5417" spans="2:13" x14ac:dyDescent="0.2">
      <c r="B5417" s="41">
        <f t="shared" si="592"/>
        <v>10857.359999999409</v>
      </c>
      <c r="C5417" s="41">
        <f>Motor!$E$5</f>
        <v>1900</v>
      </c>
      <c r="D5417" s="41">
        <f>Motor!$E$6</f>
        <v>0</v>
      </c>
      <c r="E5417" s="41">
        <f t="shared" si="593"/>
        <v>12757.359999999409</v>
      </c>
      <c r="F5417" s="41">
        <f t="shared" si="594"/>
        <v>1063.1099999999999</v>
      </c>
      <c r="G5417" s="41">
        <f>IF(VLOOKUP(F5417,Constantes!$D$2:$E$11,2,TRUE)=0,+F5417,VLOOKUP(F5417,Constantes!$D$2:$E$11,2,TRUE))</f>
        <v>1097</v>
      </c>
      <c r="H5417" s="41">
        <f>ROUND(+Motor!$D$15*Iteración!G5417,2)</f>
        <v>51.56</v>
      </c>
      <c r="I5417" s="48">
        <f t="shared" si="595"/>
        <v>853.21999999995069</v>
      </c>
      <c r="J5417" s="41">
        <f t="shared" si="596"/>
        <v>904.77999999995075</v>
      </c>
      <c r="L5417" t="str">
        <f t="shared" si="597"/>
        <v>853,22</v>
      </c>
      <c r="M5417" s="41">
        <f t="shared" si="598"/>
        <v>904.77999999995075</v>
      </c>
    </row>
    <row r="5418" spans="2:13" x14ac:dyDescent="0.2">
      <c r="B5418" s="41">
        <f t="shared" si="592"/>
        <v>10857.479999999408</v>
      </c>
      <c r="C5418" s="41">
        <f>Motor!$E$5</f>
        <v>1900</v>
      </c>
      <c r="D5418" s="41">
        <f>Motor!$E$6</f>
        <v>0</v>
      </c>
      <c r="E5418" s="41">
        <f t="shared" si="593"/>
        <v>12757.479999999408</v>
      </c>
      <c r="F5418" s="41">
        <f t="shared" si="594"/>
        <v>1063.1199999999999</v>
      </c>
      <c r="G5418" s="41">
        <f>IF(VLOOKUP(F5418,Constantes!$D$2:$E$11,2,TRUE)=0,+F5418,VLOOKUP(F5418,Constantes!$D$2:$E$11,2,TRUE))</f>
        <v>1097</v>
      </c>
      <c r="H5418" s="41">
        <f>ROUND(+Motor!$D$15*Iteración!G5418,2)</f>
        <v>51.56</v>
      </c>
      <c r="I5418" s="48">
        <f t="shared" si="595"/>
        <v>853.22999999995068</v>
      </c>
      <c r="J5418" s="41">
        <f t="shared" si="596"/>
        <v>904.78999999995074</v>
      </c>
      <c r="L5418" t="str">
        <f t="shared" si="597"/>
        <v>853,23</v>
      </c>
      <c r="M5418" s="41">
        <f t="shared" si="598"/>
        <v>904.78999999995074</v>
      </c>
    </row>
    <row r="5419" spans="2:13" x14ac:dyDescent="0.2">
      <c r="B5419" s="41">
        <f t="shared" si="592"/>
        <v>10857.599999999409</v>
      </c>
      <c r="C5419" s="41">
        <f>Motor!$E$5</f>
        <v>1900</v>
      </c>
      <c r="D5419" s="41">
        <f>Motor!$E$6</f>
        <v>0</v>
      </c>
      <c r="E5419" s="41">
        <f t="shared" si="593"/>
        <v>12757.599999999409</v>
      </c>
      <c r="F5419" s="41">
        <f t="shared" si="594"/>
        <v>1063.1300000000001</v>
      </c>
      <c r="G5419" s="41">
        <f>IF(VLOOKUP(F5419,Constantes!$D$2:$E$11,2,TRUE)=0,+F5419,VLOOKUP(F5419,Constantes!$D$2:$E$11,2,TRUE))</f>
        <v>1097</v>
      </c>
      <c r="H5419" s="41">
        <f>ROUND(+Motor!$D$15*Iteración!G5419,2)</f>
        <v>51.56</v>
      </c>
      <c r="I5419" s="48">
        <f t="shared" si="595"/>
        <v>853.23999999995067</v>
      </c>
      <c r="J5419" s="41">
        <f t="shared" si="596"/>
        <v>904.79999999995073</v>
      </c>
      <c r="L5419" t="str">
        <f t="shared" si="597"/>
        <v>853,24</v>
      </c>
      <c r="M5419" s="41">
        <f t="shared" si="598"/>
        <v>904.79999999995073</v>
      </c>
    </row>
    <row r="5420" spans="2:13" x14ac:dyDescent="0.2">
      <c r="B5420" s="41">
        <f t="shared" si="592"/>
        <v>10857.719999999408</v>
      </c>
      <c r="C5420" s="41">
        <f>Motor!$E$5</f>
        <v>1900</v>
      </c>
      <c r="D5420" s="41">
        <f>Motor!$E$6</f>
        <v>0</v>
      </c>
      <c r="E5420" s="41">
        <f t="shared" si="593"/>
        <v>12757.719999999408</v>
      </c>
      <c r="F5420" s="41">
        <f t="shared" si="594"/>
        <v>1063.1400000000001</v>
      </c>
      <c r="G5420" s="41">
        <f>IF(VLOOKUP(F5420,Constantes!$D$2:$E$11,2,TRUE)=0,+F5420,VLOOKUP(F5420,Constantes!$D$2:$E$11,2,TRUE))</f>
        <v>1097</v>
      </c>
      <c r="H5420" s="41">
        <f>ROUND(+Motor!$D$15*Iteración!G5420,2)</f>
        <v>51.56</v>
      </c>
      <c r="I5420" s="48">
        <f t="shared" si="595"/>
        <v>853.24999999995066</v>
      </c>
      <c r="J5420" s="41">
        <f t="shared" si="596"/>
        <v>904.80999999995072</v>
      </c>
      <c r="L5420" t="str">
        <f t="shared" si="597"/>
        <v>853,25</v>
      </c>
      <c r="M5420" s="41">
        <f t="shared" si="598"/>
        <v>904.80999999995072</v>
      </c>
    </row>
    <row r="5421" spans="2:13" x14ac:dyDescent="0.2">
      <c r="B5421" s="41">
        <f t="shared" si="592"/>
        <v>10857.839999999409</v>
      </c>
      <c r="C5421" s="41">
        <f>Motor!$E$5</f>
        <v>1900</v>
      </c>
      <c r="D5421" s="41">
        <f>Motor!$E$6</f>
        <v>0</v>
      </c>
      <c r="E5421" s="41">
        <f t="shared" si="593"/>
        <v>12757.839999999409</v>
      </c>
      <c r="F5421" s="41">
        <f t="shared" si="594"/>
        <v>1063.1500000000001</v>
      </c>
      <c r="G5421" s="41">
        <f>IF(VLOOKUP(F5421,Constantes!$D$2:$E$11,2,TRUE)=0,+F5421,VLOOKUP(F5421,Constantes!$D$2:$E$11,2,TRUE))</f>
        <v>1097</v>
      </c>
      <c r="H5421" s="41">
        <f>ROUND(+Motor!$D$15*Iteración!G5421,2)</f>
        <v>51.56</v>
      </c>
      <c r="I5421" s="48">
        <f t="shared" si="595"/>
        <v>853.25999999995065</v>
      </c>
      <c r="J5421" s="41">
        <f t="shared" si="596"/>
        <v>904.81999999995071</v>
      </c>
      <c r="L5421" t="str">
        <f t="shared" si="597"/>
        <v>853,26</v>
      </c>
      <c r="M5421" s="41">
        <f t="shared" si="598"/>
        <v>904.81999999995071</v>
      </c>
    </row>
    <row r="5422" spans="2:13" x14ac:dyDescent="0.2">
      <c r="B5422" s="41">
        <f t="shared" si="592"/>
        <v>10857.959999999408</v>
      </c>
      <c r="C5422" s="41">
        <f>Motor!$E$5</f>
        <v>1900</v>
      </c>
      <c r="D5422" s="41">
        <f>Motor!$E$6</f>
        <v>0</v>
      </c>
      <c r="E5422" s="41">
        <f t="shared" si="593"/>
        <v>12757.959999999408</v>
      </c>
      <c r="F5422" s="41">
        <f t="shared" si="594"/>
        <v>1063.1600000000001</v>
      </c>
      <c r="G5422" s="41">
        <f>IF(VLOOKUP(F5422,Constantes!$D$2:$E$11,2,TRUE)=0,+F5422,VLOOKUP(F5422,Constantes!$D$2:$E$11,2,TRUE))</f>
        <v>1097</v>
      </c>
      <c r="H5422" s="41">
        <f>ROUND(+Motor!$D$15*Iteración!G5422,2)</f>
        <v>51.56</v>
      </c>
      <c r="I5422" s="48">
        <f t="shared" si="595"/>
        <v>853.26999999995064</v>
      </c>
      <c r="J5422" s="41">
        <f t="shared" si="596"/>
        <v>904.8299999999507</v>
      </c>
      <c r="L5422" t="str">
        <f t="shared" si="597"/>
        <v>853,27</v>
      </c>
      <c r="M5422" s="41">
        <f t="shared" si="598"/>
        <v>904.8299999999507</v>
      </c>
    </row>
    <row r="5423" spans="2:13" x14ac:dyDescent="0.2">
      <c r="B5423" s="41">
        <f t="shared" si="592"/>
        <v>10858.079999999409</v>
      </c>
      <c r="C5423" s="41">
        <f>Motor!$E$5</f>
        <v>1900</v>
      </c>
      <c r="D5423" s="41">
        <f>Motor!$E$6</f>
        <v>0</v>
      </c>
      <c r="E5423" s="41">
        <f t="shared" si="593"/>
        <v>12758.079999999409</v>
      </c>
      <c r="F5423" s="41">
        <f t="shared" si="594"/>
        <v>1063.17</v>
      </c>
      <c r="G5423" s="41">
        <f>IF(VLOOKUP(F5423,Constantes!$D$2:$E$11,2,TRUE)=0,+F5423,VLOOKUP(F5423,Constantes!$D$2:$E$11,2,TRUE))</f>
        <v>1097</v>
      </c>
      <c r="H5423" s="41">
        <f>ROUND(+Motor!$D$15*Iteración!G5423,2)</f>
        <v>51.56</v>
      </c>
      <c r="I5423" s="48">
        <f t="shared" si="595"/>
        <v>853.27999999995063</v>
      </c>
      <c r="J5423" s="41">
        <f t="shared" si="596"/>
        <v>904.83999999995069</v>
      </c>
      <c r="L5423" t="str">
        <f t="shared" si="597"/>
        <v>853,28</v>
      </c>
      <c r="M5423" s="41">
        <f t="shared" si="598"/>
        <v>904.83999999995069</v>
      </c>
    </row>
    <row r="5424" spans="2:13" x14ac:dyDescent="0.2">
      <c r="B5424" s="41">
        <f t="shared" si="592"/>
        <v>10858.199999999408</v>
      </c>
      <c r="C5424" s="41">
        <f>Motor!$E$5</f>
        <v>1900</v>
      </c>
      <c r="D5424" s="41">
        <f>Motor!$E$6</f>
        <v>0</v>
      </c>
      <c r="E5424" s="41">
        <f t="shared" si="593"/>
        <v>12758.199999999408</v>
      </c>
      <c r="F5424" s="41">
        <f t="shared" si="594"/>
        <v>1063.18</v>
      </c>
      <c r="G5424" s="41">
        <f>IF(VLOOKUP(F5424,Constantes!$D$2:$E$11,2,TRUE)=0,+F5424,VLOOKUP(F5424,Constantes!$D$2:$E$11,2,TRUE))</f>
        <v>1097</v>
      </c>
      <c r="H5424" s="41">
        <f>ROUND(+Motor!$D$15*Iteración!G5424,2)</f>
        <v>51.56</v>
      </c>
      <c r="I5424" s="48">
        <f t="shared" si="595"/>
        <v>853.28999999995062</v>
      </c>
      <c r="J5424" s="41">
        <f t="shared" si="596"/>
        <v>904.84999999995068</v>
      </c>
      <c r="L5424" t="str">
        <f t="shared" si="597"/>
        <v>853,29</v>
      </c>
      <c r="M5424" s="41">
        <f t="shared" si="598"/>
        <v>904.84999999995068</v>
      </c>
    </row>
    <row r="5425" spans="2:13" x14ac:dyDescent="0.2">
      <c r="B5425" s="41">
        <f t="shared" si="592"/>
        <v>10858.319999999409</v>
      </c>
      <c r="C5425" s="41">
        <f>Motor!$E$5</f>
        <v>1900</v>
      </c>
      <c r="D5425" s="41">
        <f>Motor!$E$6</f>
        <v>0</v>
      </c>
      <c r="E5425" s="41">
        <f t="shared" si="593"/>
        <v>12758.319999999409</v>
      </c>
      <c r="F5425" s="41">
        <f t="shared" si="594"/>
        <v>1063.19</v>
      </c>
      <c r="G5425" s="41">
        <f>IF(VLOOKUP(F5425,Constantes!$D$2:$E$11,2,TRUE)=0,+F5425,VLOOKUP(F5425,Constantes!$D$2:$E$11,2,TRUE))</f>
        <v>1097</v>
      </c>
      <c r="H5425" s="41">
        <f>ROUND(+Motor!$D$15*Iteración!G5425,2)</f>
        <v>51.56</v>
      </c>
      <c r="I5425" s="48">
        <f t="shared" si="595"/>
        <v>853.29999999995061</v>
      </c>
      <c r="J5425" s="41">
        <f t="shared" si="596"/>
        <v>904.85999999995067</v>
      </c>
      <c r="L5425" t="str">
        <f t="shared" si="597"/>
        <v>853,30</v>
      </c>
      <c r="M5425" s="41">
        <f t="shared" si="598"/>
        <v>904.85999999995067</v>
      </c>
    </row>
    <row r="5426" spans="2:13" x14ac:dyDescent="0.2">
      <c r="B5426" s="41">
        <f t="shared" si="592"/>
        <v>10858.439999999408</v>
      </c>
      <c r="C5426" s="41">
        <f>Motor!$E$5</f>
        <v>1900</v>
      </c>
      <c r="D5426" s="41">
        <f>Motor!$E$6</f>
        <v>0</v>
      </c>
      <c r="E5426" s="41">
        <f t="shared" si="593"/>
        <v>12758.439999999408</v>
      </c>
      <c r="F5426" s="41">
        <f t="shared" si="594"/>
        <v>1063.2</v>
      </c>
      <c r="G5426" s="41">
        <f>IF(VLOOKUP(F5426,Constantes!$D$2:$E$11,2,TRUE)=0,+F5426,VLOOKUP(F5426,Constantes!$D$2:$E$11,2,TRUE))</f>
        <v>1097</v>
      </c>
      <c r="H5426" s="41">
        <f>ROUND(+Motor!$D$15*Iteración!G5426,2)</f>
        <v>51.56</v>
      </c>
      <c r="I5426" s="48">
        <f t="shared" si="595"/>
        <v>853.30999999995061</v>
      </c>
      <c r="J5426" s="41">
        <f t="shared" si="596"/>
        <v>904.86999999995066</v>
      </c>
      <c r="L5426" t="str">
        <f t="shared" si="597"/>
        <v>853,31</v>
      </c>
      <c r="M5426" s="41">
        <f t="shared" si="598"/>
        <v>904.86999999995066</v>
      </c>
    </row>
    <row r="5427" spans="2:13" x14ac:dyDescent="0.2">
      <c r="B5427" s="41">
        <f t="shared" si="592"/>
        <v>10858.559999999408</v>
      </c>
      <c r="C5427" s="41">
        <f>Motor!$E$5</f>
        <v>1900</v>
      </c>
      <c r="D5427" s="41">
        <f>Motor!$E$6</f>
        <v>0</v>
      </c>
      <c r="E5427" s="41">
        <f t="shared" si="593"/>
        <v>12758.559999999408</v>
      </c>
      <c r="F5427" s="41">
        <f t="shared" si="594"/>
        <v>1063.21</v>
      </c>
      <c r="G5427" s="41">
        <f>IF(VLOOKUP(F5427,Constantes!$D$2:$E$11,2,TRUE)=0,+F5427,VLOOKUP(F5427,Constantes!$D$2:$E$11,2,TRUE))</f>
        <v>1097</v>
      </c>
      <c r="H5427" s="41">
        <f>ROUND(+Motor!$D$15*Iteración!G5427,2)</f>
        <v>51.56</v>
      </c>
      <c r="I5427" s="48">
        <f t="shared" si="595"/>
        <v>853.3199999999506</v>
      </c>
      <c r="J5427" s="41">
        <f t="shared" si="596"/>
        <v>904.87999999995066</v>
      </c>
      <c r="L5427" t="str">
        <f t="shared" si="597"/>
        <v>853,32</v>
      </c>
      <c r="M5427" s="41">
        <f t="shared" si="598"/>
        <v>904.87999999995066</v>
      </c>
    </row>
    <row r="5428" spans="2:13" x14ac:dyDescent="0.2">
      <c r="B5428" s="41">
        <f t="shared" si="592"/>
        <v>10858.679999999407</v>
      </c>
      <c r="C5428" s="41">
        <f>Motor!$E$5</f>
        <v>1900</v>
      </c>
      <c r="D5428" s="41">
        <f>Motor!$E$6</f>
        <v>0</v>
      </c>
      <c r="E5428" s="41">
        <f t="shared" si="593"/>
        <v>12758.679999999407</v>
      </c>
      <c r="F5428" s="41">
        <f t="shared" si="594"/>
        <v>1063.22</v>
      </c>
      <c r="G5428" s="41">
        <f>IF(VLOOKUP(F5428,Constantes!$D$2:$E$11,2,TRUE)=0,+F5428,VLOOKUP(F5428,Constantes!$D$2:$E$11,2,TRUE))</f>
        <v>1097</v>
      </c>
      <c r="H5428" s="41">
        <f>ROUND(+Motor!$D$15*Iteración!G5428,2)</f>
        <v>51.56</v>
      </c>
      <c r="I5428" s="48">
        <f t="shared" si="595"/>
        <v>853.32999999995059</v>
      </c>
      <c r="J5428" s="41">
        <f t="shared" si="596"/>
        <v>904.88999999995065</v>
      </c>
      <c r="L5428" t="str">
        <f t="shared" si="597"/>
        <v>853,33</v>
      </c>
      <c r="M5428" s="41">
        <f t="shared" si="598"/>
        <v>904.88999999995065</v>
      </c>
    </row>
    <row r="5429" spans="2:13" x14ac:dyDescent="0.2">
      <c r="B5429" s="41">
        <f t="shared" si="592"/>
        <v>10858.799999999408</v>
      </c>
      <c r="C5429" s="41">
        <f>Motor!$E$5</f>
        <v>1900</v>
      </c>
      <c r="D5429" s="41">
        <f>Motor!$E$6</f>
        <v>0</v>
      </c>
      <c r="E5429" s="41">
        <f t="shared" si="593"/>
        <v>12758.799999999408</v>
      </c>
      <c r="F5429" s="41">
        <f t="shared" si="594"/>
        <v>1063.23</v>
      </c>
      <c r="G5429" s="41">
        <f>IF(VLOOKUP(F5429,Constantes!$D$2:$E$11,2,TRUE)=0,+F5429,VLOOKUP(F5429,Constantes!$D$2:$E$11,2,TRUE))</f>
        <v>1097</v>
      </c>
      <c r="H5429" s="41">
        <f>ROUND(+Motor!$D$15*Iteración!G5429,2)</f>
        <v>51.56</v>
      </c>
      <c r="I5429" s="48">
        <f t="shared" si="595"/>
        <v>853.33999999995058</v>
      </c>
      <c r="J5429" s="41">
        <f t="shared" si="596"/>
        <v>904.89999999995064</v>
      </c>
      <c r="L5429" t="str">
        <f t="shared" si="597"/>
        <v>853,34</v>
      </c>
      <c r="M5429" s="41">
        <f t="shared" si="598"/>
        <v>904.89999999995064</v>
      </c>
    </row>
    <row r="5430" spans="2:13" x14ac:dyDescent="0.2">
      <c r="B5430" s="41">
        <f t="shared" si="592"/>
        <v>10858.919999999407</v>
      </c>
      <c r="C5430" s="41">
        <f>Motor!$E$5</f>
        <v>1900</v>
      </c>
      <c r="D5430" s="41">
        <f>Motor!$E$6</f>
        <v>0</v>
      </c>
      <c r="E5430" s="41">
        <f t="shared" si="593"/>
        <v>12758.919999999407</v>
      </c>
      <c r="F5430" s="41">
        <f t="shared" si="594"/>
        <v>1063.24</v>
      </c>
      <c r="G5430" s="41">
        <f>IF(VLOOKUP(F5430,Constantes!$D$2:$E$11,2,TRUE)=0,+F5430,VLOOKUP(F5430,Constantes!$D$2:$E$11,2,TRUE))</f>
        <v>1097</v>
      </c>
      <c r="H5430" s="41">
        <f>ROUND(+Motor!$D$15*Iteración!G5430,2)</f>
        <v>51.56</v>
      </c>
      <c r="I5430" s="48">
        <f t="shared" si="595"/>
        <v>853.34999999995057</v>
      </c>
      <c r="J5430" s="41">
        <f t="shared" si="596"/>
        <v>904.90999999995063</v>
      </c>
      <c r="L5430" t="str">
        <f t="shared" si="597"/>
        <v>853,35</v>
      </c>
      <c r="M5430" s="41">
        <f t="shared" si="598"/>
        <v>904.90999999995063</v>
      </c>
    </row>
    <row r="5431" spans="2:13" x14ac:dyDescent="0.2">
      <c r="B5431" s="41">
        <f t="shared" si="592"/>
        <v>10859.039999999408</v>
      </c>
      <c r="C5431" s="41">
        <f>Motor!$E$5</f>
        <v>1900</v>
      </c>
      <c r="D5431" s="41">
        <f>Motor!$E$6</f>
        <v>0</v>
      </c>
      <c r="E5431" s="41">
        <f t="shared" si="593"/>
        <v>12759.039999999408</v>
      </c>
      <c r="F5431" s="41">
        <f t="shared" si="594"/>
        <v>1063.25</v>
      </c>
      <c r="G5431" s="41">
        <f>IF(VLOOKUP(F5431,Constantes!$D$2:$E$11,2,TRUE)=0,+F5431,VLOOKUP(F5431,Constantes!$D$2:$E$11,2,TRUE))</f>
        <v>1097</v>
      </c>
      <c r="H5431" s="41">
        <f>ROUND(+Motor!$D$15*Iteración!G5431,2)</f>
        <v>51.56</v>
      </c>
      <c r="I5431" s="48">
        <f t="shared" si="595"/>
        <v>853.35999999995056</v>
      </c>
      <c r="J5431" s="41">
        <f t="shared" si="596"/>
        <v>904.91999999995062</v>
      </c>
      <c r="L5431" t="str">
        <f t="shared" si="597"/>
        <v>853,36</v>
      </c>
      <c r="M5431" s="41">
        <f t="shared" si="598"/>
        <v>904.91999999995062</v>
      </c>
    </row>
    <row r="5432" spans="2:13" x14ac:dyDescent="0.2">
      <c r="B5432" s="41">
        <f t="shared" si="592"/>
        <v>10859.159999999407</v>
      </c>
      <c r="C5432" s="41">
        <f>Motor!$E$5</f>
        <v>1900</v>
      </c>
      <c r="D5432" s="41">
        <f>Motor!$E$6</f>
        <v>0</v>
      </c>
      <c r="E5432" s="41">
        <f t="shared" si="593"/>
        <v>12759.159999999407</v>
      </c>
      <c r="F5432" s="41">
        <f t="shared" si="594"/>
        <v>1063.26</v>
      </c>
      <c r="G5432" s="41">
        <f>IF(VLOOKUP(F5432,Constantes!$D$2:$E$11,2,TRUE)=0,+F5432,VLOOKUP(F5432,Constantes!$D$2:$E$11,2,TRUE))</f>
        <v>1097</v>
      </c>
      <c r="H5432" s="41">
        <f>ROUND(+Motor!$D$15*Iteración!G5432,2)</f>
        <v>51.56</v>
      </c>
      <c r="I5432" s="48">
        <f t="shared" si="595"/>
        <v>853.36999999995055</v>
      </c>
      <c r="J5432" s="41">
        <f t="shared" si="596"/>
        <v>904.92999999995061</v>
      </c>
      <c r="L5432" t="str">
        <f t="shared" si="597"/>
        <v>853,37</v>
      </c>
      <c r="M5432" s="41">
        <f t="shared" si="598"/>
        <v>904.92999999995061</v>
      </c>
    </row>
    <row r="5433" spans="2:13" x14ac:dyDescent="0.2">
      <c r="B5433" s="41">
        <f t="shared" si="592"/>
        <v>10859.279999999408</v>
      </c>
      <c r="C5433" s="41">
        <f>Motor!$E$5</f>
        <v>1900</v>
      </c>
      <c r="D5433" s="41">
        <f>Motor!$E$6</f>
        <v>0</v>
      </c>
      <c r="E5433" s="41">
        <f t="shared" si="593"/>
        <v>12759.279999999408</v>
      </c>
      <c r="F5433" s="41">
        <f t="shared" si="594"/>
        <v>1063.27</v>
      </c>
      <c r="G5433" s="41">
        <f>IF(VLOOKUP(F5433,Constantes!$D$2:$E$11,2,TRUE)=0,+F5433,VLOOKUP(F5433,Constantes!$D$2:$E$11,2,TRUE))</f>
        <v>1097</v>
      </c>
      <c r="H5433" s="41">
        <f>ROUND(+Motor!$D$15*Iteración!G5433,2)</f>
        <v>51.56</v>
      </c>
      <c r="I5433" s="48">
        <f t="shared" si="595"/>
        <v>853.37999999995054</v>
      </c>
      <c r="J5433" s="41">
        <f t="shared" si="596"/>
        <v>904.9399999999506</v>
      </c>
      <c r="L5433" t="str">
        <f t="shared" si="597"/>
        <v>853,38</v>
      </c>
      <c r="M5433" s="41">
        <f t="shared" si="598"/>
        <v>904.9399999999506</v>
      </c>
    </row>
    <row r="5434" spans="2:13" x14ac:dyDescent="0.2">
      <c r="B5434" s="41">
        <f t="shared" si="592"/>
        <v>10859.399999999407</v>
      </c>
      <c r="C5434" s="41">
        <f>Motor!$E$5</f>
        <v>1900</v>
      </c>
      <c r="D5434" s="41">
        <f>Motor!$E$6</f>
        <v>0</v>
      </c>
      <c r="E5434" s="41">
        <f t="shared" si="593"/>
        <v>12759.399999999407</v>
      </c>
      <c r="F5434" s="41">
        <f t="shared" si="594"/>
        <v>1063.28</v>
      </c>
      <c r="G5434" s="41">
        <f>IF(VLOOKUP(F5434,Constantes!$D$2:$E$11,2,TRUE)=0,+F5434,VLOOKUP(F5434,Constantes!$D$2:$E$11,2,TRUE))</f>
        <v>1097</v>
      </c>
      <c r="H5434" s="41">
        <f>ROUND(+Motor!$D$15*Iteración!G5434,2)</f>
        <v>51.56</v>
      </c>
      <c r="I5434" s="48">
        <f t="shared" si="595"/>
        <v>853.38999999995053</v>
      </c>
      <c r="J5434" s="41">
        <f t="shared" si="596"/>
        <v>904.94999999995059</v>
      </c>
      <c r="L5434" t="str">
        <f t="shared" si="597"/>
        <v>853,39</v>
      </c>
      <c r="M5434" s="41">
        <f t="shared" si="598"/>
        <v>904.94999999995059</v>
      </c>
    </row>
    <row r="5435" spans="2:13" x14ac:dyDescent="0.2">
      <c r="B5435" s="41">
        <f t="shared" si="592"/>
        <v>10859.519999999407</v>
      </c>
      <c r="C5435" s="41">
        <f>Motor!$E$5</f>
        <v>1900</v>
      </c>
      <c r="D5435" s="41">
        <f>Motor!$E$6</f>
        <v>0</v>
      </c>
      <c r="E5435" s="41">
        <f t="shared" si="593"/>
        <v>12759.519999999407</v>
      </c>
      <c r="F5435" s="41">
        <f t="shared" si="594"/>
        <v>1063.29</v>
      </c>
      <c r="G5435" s="41">
        <f>IF(VLOOKUP(F5435,Constantes!$D$2:$E$11,2,TRUE)=0,+F5435,VLOOKUP(F5435,Constantes!$D$2:$E$11,2,TRUE))</f>
        <v>1097</v>
      </c>
      <c r="H5435" s="41">
        <f>ROUND(+Motor!$D$15*Iteración!G5435,2)</f>
        <v>51.56</v>
      </c>
      <c r="I5435" s="48">
        <f t="shared" si="595"/>
        <v>853.39999999995052</v>
      </c>
      <c r="J5435" s="41">
        <f t="shared" si="596"/>
        <v>904.95999999995058</v>
      </c>
      <c r="L5435" t="str">
        <f t="shared" si="597"/>
        <v>853,40</v>
      </c>
      <c r="M5435" s="41">
        <f t="shared" si="598"/>
        <v>904.95999999995058</v>
      </c>
    </row>
    <row r="5436" spans="2:13" x14ac:dyDescent="0.2">
      <c r="B5436" s="41">
        <f t="shared" si="592"/>
        <v>10859.639999999406</v>
      </c>
      <c r="C5436" s="41">
        <f>Motor!$E$5</f>
        <v>1900</v>
      </c>
      <c r="D5436" s="41">
        <f>Motor!$E$6</f>
        <v>0</v>
      </c>
      <c r="E5436" s="41">
        <f t="shared" si="593"/>
        <v>12759.639999999406</v>
      </c>
      <c r="F5436" s="41">
        <f t="shared" si="594"/>
        <v>1063.3</v>
      </c>
      <c r="G5436" s="41">
        <f>IF(VLOOKUP(F5436,Constantes!$D$2:$E$11,2,TRUE)=0,+F5436,VLOOKUP(F5436,Constantes!$D$2:$E$11,2,TRUE))</f>
        <v>1097</v>
      </c>
      <c r="H5436" s="41">
        <f>ROUND(+Motor!$D$15*Iteración!G5436,2)</f>
        <v>51.56</v>
      </c>
      <c r="I5436" s="48">
        <f t="shared" si="595"/>
        <v>853.40999999995051</v>
      </c>
      <c r="J5436" s="41">
        <f t="shared" si="596"/>
        <v>904.96999999995057</v>
      </c>
      <c r="L5436" t="str">
        <f t="shared" si="597"/>
        <v>853,41</v>
      </c>
      <c r="M5436" s="41">
        <f t="shared" si="598"/>
        <v>904.96999999995057</v>
      </c>
    </row>
    <row r="5437" spans="2:13" x14ac:dyDescent="0.2">
      <c r="B5437" s="41">
        <f t="shared" si="592"/>
        <v>10859.759999999407</v>
      </c>
      <c r="C5437" s="41">
        <f>Motor!$E$5</f>
        <v>1900</v>
      </c>
      <c r="D5437" s="41">
        <f>Motor!$E$6</f>
        <v>0</v>
      </c>
      <c r="E5437" s="41">
        <f t="shared" si="593"/>
        <v>12759.759999999407</v>
      </c>
      <c r="F5437" s="41">
        <f t="shared" si="594"/>
        <v>1063.31</v>
      </c>
      <c r="G5437" s="41">
        <f>IF(VLOOKUP(F5437,Constantes!$D$2:$E$11,2,TRUE)=0,+F5437,VLOOKUP(F5437,Constantes!$D$2:$E$11,2,TRUE))</f>
        <v>1097</v>
      </c>
      <c r="H5437" s="41">
        <f>ROUND(+Motor!$D$15*Iteración!G5437,2)</f>
        <v>51.56</v>
      </c>
      <c r="I5437" s="48">
        <f t="shared" si="595"/>
        <v>853.41999999995051</v>
      </c>
      <c r="J5437" s="41">
        <f t="shared" si="596"/>
        <v>904.97999999995056</v>
      </c>
      <c r="L5437" t="str">
        <f t="shared" si="597"/>
        <v>853,42</v>
      </c>
      <c r="M5437" s="41">
        <f t="shared" si="598"/>
        <v>904.97999999995056</v>
      </c>
    </row>
    <row r="5438" spans="2:13" x14ac:dyDescent="0.2">
      <c r="B5438" s="41">
        <f t="shared" si="592"/>
        <v>10859.879999999406</v>
      </c>
      <c r="C5438" s="41">
        <f>Motor!$E$5</f>
        <v>1900</v>
      </c>
      <c r="D5438" s="41">
        <f>Motor!$E$6</f>
        <v>0</v>
      </c>
      <c r="E5438" s="41">
        <f t="shared" si="593"/>
        <v>12759.879999999406</v>
      </c>
      <c r="F5438" s="41">
        <f t="shared" si="594"/>
        <v>1063.32</v>
      </c>
      <c r="G5438" s="41">
        <f>IF(VLOOKUP(F5438,Constantes!$D$2:$E$11,2,TRUE)=0,+F5438,VLOOKUP(F5438,Constantes!$D$2:$E$11,2,TRUE))</f>
        <v>1097</v>
      </c>
      <c r="H5438" s="41">
        <f>ROUND(+Motor!$D$15*Iteración!G5438,2)</f>
        <v>51.56</v>
      </c>
      <c r="I5438" s="48">
        <f t="shared" si="595"/>
        <v>853.4299999999505</v>
      </c>
      <c r="J5438" s="41">
        <f t="shared" si="596"/>
        <v>904.98999999995056</v>
      </c>
      <c r="L5438" t="str">
        <f t="shared" si="597"/>
        <v>853,43</v>
      </c>
      <c r="M5438" s="41">
        <f t="shared" si="598"/>
        <v>904.98999999995056</v>
      </c>
    </row>
    <row r="5439" spans="2:13" x14ac:dyDescent="0.2">
      <c r="B5439" s="41">
        <f t="shared" si="592"/>
        <v>10859.999999999407</v>
      </c>
      <c r="C5439" s="41">
        <f>Motor!$E$5</f>
        <v>1900</v>
      </c>
      <c r="D5439" s="41">
        <f>Motor!$E$6</f>
        <v>0</v>
      </c>
      <c r="E5439" s="41">
        <f t="shared" si="593"/>
        <v>12759.999999999407</v>
      </c>
      <c r="F5439" s="41">
        <f t="shared" si="594"/>
        <v>1063.33</v>
      </c>
      <c r="G5439" s="41">
        <f>IF(VLOOKUP(F5439,Constantes!$D$2:$E$11,2,TRUE)=0,+F5439,VLOOKUP(F5439,Constantes!$D$2:$E$11,2,TRUE))</f>
        <v>1097</v>
      </c>
      <c r="H5439" s="41">
        <f>ROUND(+Motor!$D$15*Iteración!G5439,2)</f>
        <v>51.56</v>
      </c>
      <c r="I5439" s="48">
        <f t="shared" si="595"/>
        <v>853.43999999995049</v>
      </c>
      <c r="J5439" s="41">
        <f t="shared" si="596"/>
        <v>904.99999999995055</v>
      </c>
      <c r="L5439" t="str">
        <f t="shared" si="597"/>
        <v>853,44</v>
      </c>
      <c r="M5439" s="41">
        <f t="shared" si="598"/>
        <v>904.99999999995055</v>
      </c>
    </row>
    <row r="5440" spans="2:13" x14ac:dyDescent="0.2">
      <c r="B5440" s="41">
        <f t="shared" si="592"/>
        <v>10860.119999999406</v>
      </c>
      <c r="C5440" s="41">
        <f>Motor!$E$5</f>
        <v>1900</v>
      </c>
      <c r="D5440" s="41">
        <f>Motor!$E$6</f>
        <v>0</v>
      </c>
      <c r="E5440" s="41">
        <f t="shared" si="593"/>
        <v>12760.119999999406</v>
      </c>
      <c r="F5440" s="41">
        <f t="shared" si="594"/>
        <v>1063.3399999999999</v>
      </c>
      <c r="G5440" s="41">
        <f>IF(VLOOKUP(F5440,Constantes!$D$2:$E$11,2,TRUE)=0,+F5440,VLOOKUP(F5440,Constantes!$D$2:$E$11,2,TRUE))</f>
        <v>1097</v>
      </c>
      <c r="H5440" s="41">
        <f>ROUND(+Motor!$D$15*Iteración!G5440,2)</f>
        <v>51.56</v>
      </c>
      <c r="I5440" s="48">
        <f t="shared" si="595"/>
        <v>853.44999999995048</v>
      </c>
      <c r="J5440" s="41">
        <f t="shared" si="596"/>
        <v>905.00999999995054</v>
      </c>
      <c r="L5440" t="str">
        <f t="shared" si="597"/>
        <v>853,45</v>
      </c>
      <c r="M5440" s="41">
        <f t="shared" si="598"/>
        <v>905.00999999995054</v>
      </c>
    </row>
    <row r="5441" spans="2:13" x14ac:dyDescent="0.2">
      <c r="B5441" s="41">
        <f t="shared" si="592"/>
        <v>10860.239999999407</v>
      </c>
      <c r="C5441" s="41">
        <f>Motor!$E$5</f>
        <v>1900</v>
      </c>
      <c r="D5441" s="41">
        <f>Motor!$E$6</f>
        <v>0</v>
      </c>
      <c r="E5441" s="41">
        <f t="shared" si="593"/>
        <v>12760.239999999407</v>
      </c>
      <c r="F5441" s="41">
        <f t="shared" si="594"/>
        <v>1063.3499999999999</v>
      </c>
      <c r="G5441" s="41">
        <f>IF(VLOOKUP(F5441,Constantes!$D$2:$E$11,2,TRUE)=0,+F5441,VLOOKUP(F5441,Constantes!$D$2:$E$11,2,TRUE))</f>
        <v>1097</v>
      </c>
      <c r="H5441" s="41">
        <f>ROUND(+Motor!$D$15*Iteración!G5441,2)</f>
        <v>51.56</v>
      </c>
      <c r="I5441" s="48">
        <f t="shared" si="595"/>
        <v>853.45999999995047</v>
      </c>
      <c r="J5441" s="41">
        <f t="shared" si="596"/>
        <v>905.01999999995053</v>
      </c>
      <c r="L5441" t="str">
        <f t="shared" si="597"/>
        <v>853,46</v>
      </c>
      <c r="M5441" s="41">
        <f t="shared" si="598"/>
        <v>905.01999999995053</v>
      </c>
    </row>
    <row r="5442" spans="2:13" x14ac:dyDescent="0.2">
      <c r="B5442" s="41">
        <f t="shared" si="592"/>
        <v>10860.359999999406</v>
      </c>
      <c r="C5442" s="41">
        <f>Motor!$E$5</f>
        <v>1900</v>
      </c>
      <c r="D5442" s="41">
        <f>Motor!$E$6</f>
        <v>0</v>
      </c>
      <c r="E5442" s="41">
        <f t="shared" si="593"/>
        <v>12760.359999999406</v>
      </c>
      <c r="F5442" s="41">
        <f t="shared" si="594"/>
        <v>1063.3599999999999</v>
      </c>
      <c r="G5442" s="41">
        <f>IF(VLOOKUP(F5442,Constantes!$D$2:$E$11,2,TRUE)=0,+F5442,VLOOKUP(F5442,Constantes!$D$2:$E$11,2,TRUE))</f>
        <v>1097</v>
      </c>
      <c r="H5442" s="41">
        <f>ROUND(+Motor!$D$15*Iteración!G5442,2)</f>
        <v>51.56</v>
      </c>
      <c r="I5442" s="48">
        <f t="shared" si="595"/>
        <v>853.46999999995046</v>
      </c>
      <c r="J5442" s="41">
        <f t="shared" si="596"/>
        <v>905.02999999995052</v>
      </c>
      <c r="L5442" t="str">
        <f t="shared" si="597"/>
        <v>853,47</v>
      </c>
      <c r="M5442" s="41">
        <f t="shared" si="598"/>
        <v>905.02999999995052</v>
      </c>
    </row>
    <row r="5443" spans="2:13" x14ac:dyDescent="0.2">
      <c r="B5443" s="41">
        <f t="shared" si="592"/>
        <v>10860.479999999407</v>
      </c>
      <c r="C5443" s="41">
        <f>Motor!$E$5</f>
        <v>1900</v>
      </c>
      <c r="D5443" s="41">
        <f>Motor!$E$6</f>
        <v>0</v>
      </c>
      <c r="E5443" s="41">
        <f t="shared" si="593"/>
        <v>12760.479999999407</v>
      </c>
      <c r="F5443" s="41">
        <f t="shared" si="594"/>
        <v>1063.3699999999999</v>
      </c>
      <c r="G5443" s="41">
        <f>IF(VLOOKUP(F5443,Constantes!$D$2:$E$11,2,TRUE)=0,+F5443,VLOOKUP(F5443,Constantes!$D$2:$E$11,2,TRUE))</f>
        <v>1097</v>
      </c>
      <c r="H5443" s="41">
        <f>ROUND(+Motor!$D$15*Iteración!G5443,2)</f>
        <v>51.56</v>
      </c>
      <c r="I5443" s="48">
        <f t="shared" si="595"/>
        <v>853.47999999995045</v>
      </c>
      <c r="J5443" s="41">
        <f t="shared" si="596"/>
        <v>905.03999999995051</v>
      </c>
      <c r="L5443" t="str">
        <f t="shared" si="597"/>
        <v>853,48</v>
      </c>
      <c r="M5443" s="41">
        <f t="shared" si="598"/>
        <v>905.03999999995051</v>
      </c>
    </row>
    <row r="5444" spans="2:13" x14ac:dyDescent="0.2">
      <c r="B5444" s="41">
        <f t="shared" ref="B5444:B5507" si="599">+J5444*12</f>
        <v>10860.599999999406</v>
      </c>
      <c r="C5444" s="41">
        <f>Motor!$E$5</f>
        <v>1900</v>
      </c>
      <c r="D5444" s="41">
        <f>Motor!$E$6</f>
        <v>0</v>
      </c>
      <c r="E5444" s="41">
        <f t="shared" si="593"/>
        <v>12760.599999999406</v>
      </c>
      <c r="F5444" s="41">
        <f t="shared" si="594"/>
        <v>1063.3800000000001</v>
      </c>
      <c r="G5444" s="41">
        <f>IF(VLOOKUP(F5444,Constantes!$D$2:$E$11,2,TRUE)=0,+F5444,VLOOKUP(F5444,Constantes!$D$2:$E$11,2,TRUE))</f>
        <v>1097</v>
      </c>
      <c r="H5444" s="41">
        <f>ROUND(+Motor!$D$15*Iteración!G5444,2)</f>
        <v>51.56</v>
      </c>
      <c r="I5444" s="48">
        <f t="shared" si="595"/>
        <v>853.48999999995044</v>
      </c>
      <c r="J5444" s="41">
        <f t="shared" si="596"/>
        <v>905.0499999999505</v>
      </c>
      <c r="L5444" t="str">
        <f t="shared" si="597"/>
        <v>853,49</v>
      </c>
      <c r="M5444" s="41">
        <f t="shared" si="598"/>
        <v>905.0499999999505</v>
      </c>
    </row>
    <row r="5445" spans="2:13" x14ac:dyDescent="0.2">
      <c r="B5445" s="41">
        <f t="shared" si="599"/>
        <v>10860.719999999406</v>
      </c>
      <c r="C5445" s="41">
        <f>Motor!$E$5</f>
        <v>1900</v>
      </c>
      <c r="D5445" s="41">
        <f>Motor!$E$6</f>
        <v>0</v>
      </c>
      <c r="E5445" s="41">
        <f t="shared" ref="E5445:E5508" si="600">SUM(B5445:D5445)</f>
        <v>12760.719999999406</v>
      </c>
      <c r="F5445" s="41">
        <f t="shared" ref="F5445:F5508" si="601">ROUND(+E5445/12,2)</f>
        <v>1063.3900000000001</v>
      </c>
      <c r="G5445" s="41">
        <f>IF(VLOOKUP(F5445,Constantes!$D$2:$E$11,2,TRUE)=0,+F5445,VLOOKUP(F5445,Constantes!$D$2:$E$11,2,TRUE))</f>
        <v>1097</v>
      </c>
      <c r="H5445" s="41">
        <f>ROUND(+Motor!$D$15*Iteración!G5445,2)</f>
        <v>51.56</v>
      </c>
      <c r="I5445" s="48">
        <f t="shared" ref="I5445:I5508" si="602">+J5445-H5445</f>
        <v>853.49999999995043</v>
      </c>
      <c r="J5445" s="41">
        <f t="shared" ref="J5445:J5508" si="603">+J5444+$J$1</f>
        <v>905.05999999995049</v>
      </c>
      <c r="L5445" t="str">
        <f t="shared" si="597"/>
        <v>853,50</v>
      </c>
      <c r="M5445" s="41">
        <f t="shared" si="598"/>
        <v>905.05999999995049</v>
      </c>
    </row>
    <row r="5446" spans="2:13" x14ac:dyDescent="0.2">
      <c r="B5446" s="41">
        <f t="shared" si="599"/>
        <v>10860.839999999405</v>
      </c>
      <c r="C5446" s="41">
        <f>Motor!$E$5</f>
        <v>1900</v>
      </c>
      <c r="D5446" s="41">
        <f>Motor!$E$6</f>
        <v>0</v>
      </c>
      <c r="E5446" s="41">
        <f t="shared" si="600"/>
        <v>12760.839999999405</v>
      </c>
      <c r="F5446" s="41">
        <f t="shared" si="601"/>
        <v>1063.4000000000001</v>
      </c>
      <c r="G5446" s="41">
        <f>IF(VLOOKUP(F5446,Constantes!$D$2:$E$11,2,TRUE)=0,+F5446,VLOOKUP(F5446,Constantes!$D$2:$E$11,2,TRUE))</f>
        <v>1097</v>
      </c>
      <c r="H5446" s="41">
        <f>ROUND(+Motor!$D$15*Iteración!G5446,2)</f>
        <v>51.56</v>
      </c>
      <c r="I5446" s="48">
        <f t="shared" si="602"/>
        <v>853.50999999995042</v>
      </c>
      <c r="J5446" s="41">
        <f t="shared" si="603"/>
        <v>905.06999999995048</v>
      </c>
      <c r="L5446" t="str">
        <f t="shared" si="597"/>
        <v>853,51</v>
      </c>
      <c r="M5446" s="41">
        <f t="shared" si="598"/>
        <v>905.06999999995048</v>
      </c>
    </row>
    <row r="5447" spans="2:13" x14ac:dyDescent="0.2">
      <c r="B5447" s="41">
        <f t="shared" si="599"/>
        <v>10860.959999999406</v>
      </c>
      <c r="C5447" s="41">
        <f>Motor!$E$5</f>
        <v>1900</v>
      </c>
      <c r="D5447" s="41">
        <f>Motor!$E$6</f>
        <v>0</v>
      </c>
      <c r="E5447" s="41">
        <f t="shared" si="600"/>
        <v>12760.959999999406</v>
      </c>
      <c r="F5447" s="41">
        <f t="shared" si="601"/>
        <v>1063.4100000000001</v>
      </c>
      <c r="G5447" s="41">
        <f>IF(VLOOKUP(F5447,Constantes!$D$2:$E$11,2,TRUE)=0,+F5447,VLOOKUP(F5447,Constantes!$D$2:$E$11,2,TRUE))</f>
        <v>1097</v>
      </c>
      <c r="H5447" s="41">
        <f>ROUND(+Motor!$D$15*Iteración!G5447,2)</f>
        <v>51.56</v>
      </c>
      <c r="I5447" s="48">
        <f t="shared" si="602"/>
        <v>853.51999999995041</v>
      </c>
      <c r="J5447" s="41">
        <f t="shared" si="603"/>
        <v>905.07999999995047</v>
      </c>
      <c r="L5447" t="str">
        <f t="shared" si="597"/>
        <v>853,52</v>
      </c>
      <c r="M5447" s="41">
        <f t="shared" si="598"/>
        <v>905.07999999995047</v>
      </c>
    </row>
    <row r="5448" spans="2:13" x14ac:dyDescent="0.2">
      <c r="B5448" s="41">
        <f t="shared" si="599"/>
        <v>10861.079999999405</v>
      </c>
      <c r="C5448" s="41">
        <f>Motor!$E$5</f>
        <v>1900</v>
      </c>
      <c r="D5448" s="41">
        <f>Motor!$E$6</f>
        <v>0</v>
      </c>
      <c r="E5448" s="41">
        <f t="shared" si="600"/>
        <v>12761.079999999405</v>
      </c>
      <c r="F5448" s="41">
        <f t="shared" si="601"/>
        <v>1063.42</v>
      </c>
      <c r="G5448" s="41">
        <f>IF(VLOOKUP(F5448,Constantes!$D$2:$E$11,2,TRUE)=0,+F5448,VLOOKUP(F5448,Constantes!$D$2:$E$11,2,TRUE))</f>
        <v>1097</v>
      </c>
      <c r="H5448" s="41">
        <f>ROUND(+Motor!$D$15*Iteración!G5448,2)</f>
        <v>51.56</v>
      </c>
      <c r="I5448" s="48">
        <f t="shared" si="602"/>
        <v>853.52999999995041</v>
      </c>
      <c r="J5448" s="41">
        <f t="shared" si="603"/>
        <v>905.08999999995046</v>
      </c>
      <c r="L5448" t="str">
        <f t="shared" si="597"/>
        <v>853,53</v>
      </c>
      <c r="M5448" s="41">
        <f t="shared" si="598"/>
        <v>905.08999999995046</v>
      </c>
    </row>
    <row r="5449" spans="2:13" x14ac:dyDescent="0.2">
      <c r="B5449" s="41">
        <f t="shared" si="599"/>
        <v>10861.199999999406</v>
      </c>
      <c r="C5449" s="41">
        <f>Motor!$E$5</f>
        <v>1900</v>
      </c>
      <c r="D5449" s="41">
        <f>Motor!$E$6</f>
        <v>0</v>
      </c>
      <c r="E5449" s="41">
        <f t="shared" si="600"/>
        <v>12761.199999999406</v>
      </c>
      <c r="F5449" s="41">
        <f t="shared" si="601"/>
        <v>1063.43</v>
      </c>
      <c r="G5449" s="41">
        <f>IF(VLOOKUP(F5449,Constantes!$D$2:$E$11,2,TRUE)=0,+F5449,VLOOKUP(F5449,Constantes!$D$2:$E$11,2,TRUE))</f>
        <v>1097</v>
      </c>
      <c r="H5449" s="41">
        <f>ROUND(+Motor!$D$15*Iteración!G5449,2)</f>
        <v>51.56</v>
      </c>
      <c r="I5449" s="48">
        <f t="shared" si="602"/>
        <v>853.5399999999504</v>
      </c>
      <c r="J5449" s="41">
        <f t="shared" si="603"/>
        <v>905.09999999995046</v>
      </c>
      <c r="L5449" t="str">
        <f t="shared" si="597"/>
        <v>853,54</v>
      </c>
      <c r="M5449" s="41">
        <f t="shared" si="598"/>
        <v>905.09999999995046</v>
      </c>
    </row>
    <row r="5450" spans="2:13" x14ac:dyDescent="0.2">
      <c r="B5450" s="41">
        <f t="shared" si="599"/>
        <v>10861.319999999405</v>
      </c>
      <c r="C5450" s="41">
        <f>Motor!$E$5</f>
        <v>1900</v>
      </c>
      <c r="D5450" s="41">
        <f>Motor!$E$6</f>
        <v>0</v>
      </c>
      <c r="E5450" s="41">
        <f t="shared" si="600"/>
        <v>12761.319999999405</v>
      </c>
      <c r="F5450" s="41">
        <f t="shared" si="601"/>
        <v>1063.44</v>
      </c>
      <c r="G5450" s="41">
        <f>IF(VLOOKUP(F5450,Constantes!$D$2:$E$11,2,TRUE)=0,+F5450,VLOOKUP(F5450,Constantes!$D$2:$E$11,2,TRUE))</f>
        <v>1097</v>
      </c>
      <c r="H5450" s="41">
        <f>ROUND(+Motor!$D$15*Iteración!G5450,2)</f>
        <v>51.56</v>
      </c>
      <c r="I5450" s="48">
        <f t="shared" si="602"/>
        <v>853.54999999995039</v>
      </c>
      <c r="J5450" s="41">
        <f t="shared" si="603"/>
        <v>905.10999999995045</v>
      </c>
      <c r="L5450" t="str">
        <f t="shared" si="597"/>
        <v>853,55</v>
      </c>
      <c r="M5450" s="41">
        <f t="shared" si="598"/>
        <v>905.10999999995045</v>
      </c>
    </row>
    <row r="5451" spans="2:13" x14ac:dyDescent="0.2">
      <c r="B5451" s="41">
        <f t="shared" si="599"/>
        <v>10861.439999999406</v>
      </c>
      <c r="C5451" s="41">
        <f>Motor!$E$5</f>
        <v>1900</v>
      </c>
      <c r="D5451" s="41">
        <f>Motor!$E$6</f>
        <v>0</v>
      </c>
      <c r="E5451" s="41">
        <f t="shared" si="600"/>
        <v>12761.439999999406</v>
      </c>
      <c r="F5451" s="41">
        <f t="shared" si="601"/>
        <v>1063.45</v>
      </c>
      <c r="G5451" s="41">
        <f>IF(VLOOKUP(F5451,Constantes!$D$2:$E$11,2,TRUE)=0,+F5451,VLOOKUP(F5451,Constantes!$D$2:$E$11,2,TRUE))</f>
        <v>1097</v>
      </c>
      <c r="H5451" s="41">
        <f>ROUND(+Motor!$D$15*Iteración!G5451,2)</f>
        <v>51.56</v>
      </c>
      <c r="I5451" s="48">
        <f t="shared" si="602"/>
        <v>853.55999999995038</v>
      </c>
      <c r="J5451" s="41">
        <f t="shared" si="603"/>
        <v>905.11999999995044</v>
      </c>
      <c r="L5451" t="str">
        <f t="shared" si="597"/>
        <v>853,56</v>
      </c>
      <c r="M5451" s="41">
        <f t="shared" si="598"/>
        <v>905.11999999995044</v>
      </c>
    </row>
    <row r="5452" spans="2:13" x14ac:dyDescent="0.2">
      <c r="B5452" s="41">
        <f t="shared" si="599"/>
        <v>10861.559999999405</v>
      </c>
      <c r="C5452" s="41">
        <f>Motor!$E$5</f>
        <v>1900</v>
      </c>
      <c r="D5452" s="41">
        <f>Motor!$E$6</f>
        <v>0</v>
      </c>
      <c r="E5452" s="41">
        <f t="shared" si="600"/>
        <v>12761.559999999405</v>
      </c>
      <c r="F5452" s="41">
        <f t="shared" si="601"/>
        <v>1063.46</v>
      </c>
      <c r="G5452" s="41">
        <f>IF(VLOOKUP(F5452,Constantes!$D$2:$E$11,2,TRUE)=0,+F5452,VLOOKUP(F5452,Constantes!$D$2:$E$11,2,TRUE))</f>
        <v>1097</v>
      </c>
      <c r="H5452" s="41">
        <f>ROUND(+Motor!$D$15*Iteración!G5452,2)</f>
        <v>51.56</v>
      </c>
      <c r="I5452" s="48">
        <f t="shared" si="602"/>
        <v>853.56999999995037</v>
      </c>
      <c r="J5452" s="41">
        <f t="shared" si="603"/>
        <v>905.12999999995043</v>
      </c>
      <c r="L5452" t="str">
        <f t="shared" si="597"/>
        <v>853,57</v>
      </c>
      <c r="M5452" s="41">
        <f t="shared" si="598"/>
        <v>905.12999999995043</v>
      </c>
    </row>
    <row r="5453" spans="2:13" x14ac:dyDescent="0.2">
      <c r="B5453" s="41">
        <f t="shared" si="599"/>
        <v>10861.679999999405</v>
      </c>
      <c r="C5453" s="41">
        <f>Motor!$E$5</f>
        <v>1900</v>
      </c>
      <c r="D5453" s="41">
        <f>Motor!$E$6</f>
        <v>0</v>
      </c>
      <c r="E5453" s="41">
        <f t="shared" si="600"/>
        <v>12761.679999999405</v>
      </c>
      <c r="F5453" s="41">
        <f t="shared" si="601"/>
        <v>1063.47</v>
      </c>
      <c r="G5453" s="41">
        <f>IF(VLOOKUP(F5453,Constantes!$D$2:$E$11,2,TRUE)=0,+F5453,VLOOKUP(F5453,Constantes!$D$2:$E$11,2,TRUE))</f>
        <v>1097</v>
      </c>
      <c r="H5453" s="41">
        <f>ROUND(+Motor!$D$15*Iteración!G5453,2)</f>
        <v>51.56</v>
      </c>
      <c r="I5453" s="48">
        <f t="shared" si="602"/>
        <v>853.57999999995036</v>
      </c>
      <c r="J5453" s="41">
        <f t="shared" si="603"/>
        <v>905.13999999995042</v>
      </c>
      <c r="L5453" t="str">
        <f t="shared" si="597"/>
        <v>853,58</v>
      </c>
      <c r="M5453" s="41">
        <f t="shared" si="598"/>
        <v>905.13999999995042</v>
      </c>
    </row>
    <row r="5454" spans="2:13" x14ac:dyDescent="0.2">
      <c r="B5454" s="41">
        <f t="shared" si="599"/>
        <v>10861.799999999404</v>
      </c>
      <c r="C5454" s="41">
        <f>Motor!$E$5</f>
        <v>1900</v>
      </c>
      <c r="D5454" s="41">
        <f>Motor!$E$6</f>
        <v>0</v>
      </c>
      <c r="E5454" s="41">
        <f t="shared" si="600"/>
        <v>12761.799999999404</v>
      </c>
      <c r="F5454" s="41">
        <f t="shared" si="601"/>
        <v>1063.48</v>
      </c>
      <c r="G5454" s="41">
        <f>IF(VLOOKUP(F5454,Constantes!$D$2:$E$11,2,TRUE)=0,+F5454,VLOOKUP(F5454,Constantes!$D$2:$E$11,2,TRUE))</f>
        <v>1097</v>
      </c>
      <c r="H5454" s="41">
        <f>ROUND(+Motor!$D$15*Iteración!G5454,2)</f>
        <v>51.56</v>
      </c>
      <c r="I5454" s="48">
        <f t="shared" si="602"/>
        <v>853.58999999995035</v>
      </c>
      <c r="J5454" s="41">
        <f t="shared" si="603"/>
        <v>905.14999999995041</v>
      </c>
      <c r="L5454" t="str">
        <f t="shared" si="597"/>
        <v>853,59</v>
      </c>
      <c r="M5454" s="41">
        <f t="shared" si="598"/>
        <v>905.14999999995041</v>
      </c>
    </row>
    <row r="5455" spans="2:13" x14ac:dyDescent="0.2">
      <c r="B5455" s="41">
        <f t="shared" si="599"/>
        <v>10861.919999999405</v>
      </c>
      <c r="C5455" s="41">
        <f>Motor!$E$5</f>
        <v>1900</v>
      </c>
      <c r="D5455" s="41">
        <f>Motor!$E$6</f>
        <v>0</v>
      </c>
      <c r="E5455" s="41">
        <f t="shared" si="600"/>
        <v>12761.919999999405</v>
      </c>
      <c r="F5455" s="41">
        <f t="shared" si="601"/>
        <v>1063.49</v>
      </c>
      <c r="G5455" s="41">
        <f>IF(VLOOKUP(F5455,Constantes!$D$2:$E$11,2,TRUE)=0,+F5455,VLOOKUP(F5455,Constantes!$D$2:$E$11,2,TRUE))</f>
        <v>1097</v>
      </c>
      <c r="H5455" s="41">
        <f>ROUND(+Motor!$D$15*Iteración!G5455,2)</f>
        <v>51.56</v>
      </c>
      <c r="I5455" s="48">
        <f t="shared" si="602"/>
        <v>853.59999999995034</v>
      </c>
      <c r="J5455" s="41">
        <f t="shared" si="603"/>
        <v>905.1599999999504</v>
      </c>
      <c r="L5455" t="str">
        <f t="shared" si="597"/>
        <v>853,60</v>
      </c>
      <c r="M5455" s="41">
        <f t="shared" si="598"/>
        <v>905.1599999999504</v>
      </c>
    </row>
    <row r="5456" spans="2:13" x14ac:dyDescent="0.2">
      <c r="B5456" s="41">
        <f t="shared" si="599"/>
        <v>10862.039999999404</v>
      </c>
      <c r="C5456" s="41">
        <f>Motor!$E$5</f>
        <v>1900</v>
      </c>
      <c r="D5456" s="41">
        <f>Motor!$E$6</f>
        <v>0</v>
      </c>
      <c r="E5456" s="41">
        <f t="shared" si="600"/>
        <v>12762.039999999404</v>
      </c>
      <c r="F5456" s="41">
        <f t="shared" si="601"/>
        <v>1063.5</v>
      </c>
      <c r="G5456" s="41">
        <f>IF(VLOOKUP(F5456,Constantes!$D$2:$E$11,2,TRUE)=0,+F5456,VLOOKUP(F5456,Constantes!$D$2:$E$11,2,TRUE))</f>
        <v>1097</v>
      </c>
      <c r="H5456" s="41">
        <f>ROUND(+Motor!$D$15*Iteración!G5456,2)</f>
        <v>51.56</v>
      </c>
      <c r="I5456" s="48">
        <f t="shared" si="602"/>
        <v>853.60999999995033</v>
      </c>
      <c r="J5456" s="41">
        <f t="shared" si="603"/>
        <v>905.16999999995039</v>
      </c>
      <c r="L5456" t="str">
        <f t="shared" si="597"/>
        <v>853,61</v>
      </c>
      <c r="M5456" s="41">
        <f t="shared" si="598"/>
        <v>905.16999999995039</v>
      </c>
    </row>
    <row r="5457" spans="2:13" x14ac:dyDescent="0.2">
      <c r="B5457" s="41">
        <f t="shared" si="599"/>
        <v>10862.159999999405</v>
      </c>
      <c r="C5457" s="41">
        <f>Motor!$E$5</f>
        <v>1900</v>
      </c>
      <c r="D5457" s="41">
        <f>Motor!$E$6</f>
        <v>0</v>
      </c>
      <c r="E5457" s="41">
        <f t="shared" si="600"/>
        <v>12762.159999999405</v>
      </c>
      <c r="F5457" s="41">
        <f t="shared" si="601"/>
        <v>1063.51</v>
      </c>
      <c r="G5457" s="41">
        <f>IF(VLOOKUP(F5457,Constantes!$D$2:$E$11,2,TRUE)=0,+F5457,VLOOKUP(F5457,Constantes!$D$2:$E$11,2,TRUE))</f>
        <v>1097</v>
      </c>
      <c r="H5457" s="41">
        <f>ROUND(+Motor!$D$15*Iteración!G5457,2)</f>
        <v>51.56</v>
      </c>
      <c r="I5457" s="48">
        <f t="shared" si="602"/>
        <v>853.61999999995032</v>
      </c>
      <c r="J5457" s="41">
        <f t="shared" si="603"/>
        <v>905.17999999995038</v>
      </c>
      <c r="L5457" t="str">
        <f t="shared" si="597"/>
        <v>853,62</v>
      </c>
      <c r="M5457" s="41">
        <f t="shared" si="598"/>
        <v>905.17999999995038</v>
      </c>
    </row>
    <row r="5458" spans="2:13" x14ac:dyDescent="0.2">
      <c r="B5458" s="41">
        <f t="shared" si="599"/>
        <v>10862.279999999404</v>
      </c>
      <c r="C5458" s="41">
        <f>Motor!$E$5</f>
        <v>1900</v>
      </c>
      <c r="D5458" s="41">
        <f>Motor!$E$6</f>
        <v>0</v>
      </c>
      <c r="E5458" s="41">
        <f t="shared" si="600"/>
        <v>12762.279999999404</v>
      </c>
      <c r="F5458" s="41">
        <f t="shared" si="601"/>
        <v>1063.52</v>
      </c>
      <c r="G5458" s="41">
        <f>IF(VLOOKUP(F5458,Constantes!$D$2:$E$11,2,TRUE)=0,+F5458,VLOOKUP(F5458,Constantes!$D$2:$E$11,2,TRUE))</f>
        <v>1097</v>
      </c>
      <c r="H5458" s="41">
        <f>ROUND(+Motor!$D$15*Iteración!G5458,2)</f>
        <v>51.56</v>
      </c>
      <c r="I5458" s="48">
        <f t="shared" si="602"/>
        <v>853.62999999995031</v>
      </c>
      <c r="J5458" s="41">
        <f t="shared" si="603"/>
        <v>905.18999999995037</v>
      </c>
      <c r="L5458" t="str">
        <f t="shared" si="597"/>
        <v>853,63</v>
      </c>
      <c r="M5458" s="41">
        <f t="shared" si="598"/>
        <v>905.18999999995037</v>
      </c>
    </row>
    <row r="5459" spans="2:13" x14ac:dyDescent="0.2">
      <c r="B5459" s="41">
        <f t="shared" si="599"/>
        <v>10862.399999999405</v>
      </c>
      <c r="C5459" s="41">
        <f>Motor!$E$5</f>
        <v>1900</v>
      </c>
      <c r="D5459" s="41">
        <f>Motor!$E$6</f>
        <v>0</v>
      </c>
      <c r="E5459" s="41">
        <f t="shared" si="600"/>
        <v>12762.399999999405</v>
      </c>
      <c r="F5459" s="41">
        <f t="shared" si="601"/>
        <v>1063.53</v>
      </c>
      <c r="G5459" s="41">
        <f>IF(VLOOKUP(F5459,Constantes!$D$2:$E$11,2,TRUE)=0,+F5459,VLOOKUP(F5459,Constantes!$D$2:$E$11,2,TRUE))</f>
        <v>1097</v>
      </c>
      <c r="H5459" s="41">
        <f>ROUND(+Motor!$D$15*Iteración!G5459,2)</f>
        <v>51.56</v>
      </c>
      <c r="I5459" s="48">
        <f t="shared" si="602"/>
        <v>853.63999999995031</v>
      </c>
      <c r="J5459" s="41">
        <f t="shared" si="603"/>
        <v>905.19999999995036</v>
      </c>
      <c r="L5459" t="str">
        <f t="shared" si="597"/>
        <v>853,64</v>
      </c>
      <c r="M5459" s="41">
        <f t="shared" si="598"/>
        <v>905.19999999995036</v>
      </c>
    </row>
    <row r="5460" spans="2:13" x14ac:dyDescent="0.2">
      <c r="B5460" s="41">
        <f t="shared" si="599"/>
        <v>10862.519999999404</v>
      </c>
      <c r="C5460" s="41">
        <f>Motor!$E$5</f>
        <v>1900</v>
      </c>
      <c r="D5460" s="41">
        <f>Motor!$E$6</f>
        <v>0</v>
      </c>
      <c r="E5460" s="41">
        <f t="shared" si="600"/>
        <v>12762.519999999404</v>
      </c>
      <c r="F5460" s="41">
        <f t="shared" si="601"/>
        <v>1063.54</v>
      </c>
      <c r="G5460" s="41">
        <f>IF(VLOOKUP(F5460,Constantes!$D$2:$E$11,2,TRUE)=0,+F5460,VLOOKUP(F5460,Constantes!$D$2:$E$11,2,TRUE))</f>
        <v>1097</v>
      </c>
      <c r="H5460" s="41">
        <f>ROUND(+Motor!$D$15*Iteración!G5460,2)</f>
        <v>51.56</v>
      </c>
      <c r="I5460" s="48">
        <f t="shared" si="602"/>
        <v>853.6499999999503</v>
      </c>
      <c r="J5460" s="41">
        <f t="shared" si="603"/>
        <v>905.20999999995036</v>
      </c>
      <c r="L5460" t="str">
        <f t="shared" si="597"/>
        <v>853,65</v>
      </c>
      <c r="M5460" s="41">
        <f t="shared" si="598"/>
        <v>905.20999999995036</v>
      </c>
    </row>
    <row r="5461" spans="2:13" x14ac:dyDescent="0.2">
      <c r="B5461" s="41">
        <f t="shared" si="599"/>
        <v>10862.639999999405</v>
      </c>
      <c r="C5461" s="41">
        <f>Motor!$E$5</f>
        <v>1900</v>
      </c>
      <c r="D5461" s="41">
        <f>Motor!$E$6</f>
        <v>0</v>
      </c>
      <c r="E5461" s="41">
        <f t="shared" si="600"/>
        <v>12762.639999999405</v>
      </c>
      <c r="F5461" s="41">
        <f t="shared" si="601"/>
        <v>1063.55</v>
      </c>
      <c r="G5461" s="41">
        <f>IF(VLOOKUP(F5461,Constantes!$D$2:$E$11,2,TRUE)=0,+F5461,VLOOKUP(F5461,Constantes!$D$2:$E$11,2,TRUE))</f>
        <v>1097</v>
      </c>
      <c r="H5461" s="41">
        <f>ROUND(+Motor!$D$15*Iteración!G5461,2)</f>
        <v>51.56</v>
      </c>
      <c r="I5461" s="48">
        <f t="shared" si="602"/>
        <v>853.65999999995029</v>
      </c>
      <c r="J5461" s="41">
        <f t="shared" si="603"/>
        <v>905.21999999995035</v>
      </c>
      <c r="L5461" t="str">
        <f t="shared" si="597"/>
        <v>853,66</v>
      </c>
      <c r="M5461" s="41">
        <f t="shared" si="598"/>
        <v>905.21999999995035</v>
      </c>
    </row>
    <row r="5462" spans="2:13" x14ac:dyDescent="0.2">
      <c r="B5462" s="41">
        <f t="shared" si="599"/>
        <v>10862.759999999404</v>
      </c>
      <c r="C5462" s="41">
        <f>Motor!$E$5</f>
        <v>1900</v>
      </c>
      <c r="D5462" s="41">
        <f>Motor!$E$6</f>
        <v>0</v>
      </c>
      <c r="E5462" s="41">
        <f t="shared" si="600"/>
        <v>12762.759999999404</v>
      </c>
      <c r="F5462" s="41">
        <f t="shared" si="601"/>
        <v>1063.56</v>
      </c>
      <c r="G5462" s="41">
        <f>IF(VLOOKUP(F5462,Constantes!$D$2:$E$11,2,TRUE)=0,+F5462,VLOOKUP(F5462,Constantes!$D$2:$E$11,2,TRUE))</f>
        <v>1097</v>
      </c>
      <c r="H5462" s="41">
        <f>ROUND(+Motor!$D$15*Iteración!G5462,2)</f>
        <v>51.56</v>
      </c>
      <c r="I5462" s="48">
        <f t="shared" si="602"/>
        <v>853.66999999995028</v>
      </c>
      <c r="J5462" s="41">
        <f t="shared" si="603"/>
        <v>905.22999999995034</v>
      </c>
      <c r="L5462" t="str">
        <f t="shared" si="597"/>
        <v>853,67</v>
      </c>
      <c r="M5462" s="41">
        <f t="shared" si="598"/>
        <v>905.22999999995034</v>
      </c>
    </row>
    <row r="5463" spans="2:13" x14ac:dyDescent="0.2">
      <c r="B5463" s="41">
        <f t="shared" si="599"/>
        <v>10862.879999999404</v>
      </c>
      <c r="C5463" s="41">
        <f>Motor!$E$5</f>
        <v>1900</v>
      </c>
      <c r="D5463" s="41">
        <f>Motor!$E$6</f>
        <v>0</v>
      </c>
      <c r="E5463" s="41">
        <f t="shared" si="600"/>
        <v>12762.879999999404</v>
      </c>
      <c r="F5463" s="41">
        <f t="shared" si="601"/>
        <v>1063.57</v>
      </c>
      <c r="G5463" s="41">
        <f>IF(VLOOKUP(F5463,Constantes!$D$2:$E$11,2,TRUE)=0,+F5463,VLOOKUP(F5463,Constantes!$D$2:$E$11,2,TRUE))</f>
        <v>1097</v>
      </c>
      <c r="H5463" s="41">
        <f>ROUND(+Motor!$D$15*Iteración!G5463,2)</f>
        <v>51.56</v>
      </c>
      <c r="I5463" s="48">
        <f t="shared" si="602"/>
        <v>853.67999999995027</v>
      </c>
      <c r="J5463" s="41">
        <f t="shared" si="603"/>
        <v>905.23999999995033</v>
      </c>
      <c r="L5463" t="str">
        <f t="shared" si="597"/>
        <v>853,68</v>
      </c>
      <c r="M5463" s="41">
        <f t="shared" si="598"/>
        <v>905.23999999995033</v>
      </c>
    </row>
    <row r="5464" spans="2:13" x14ac:dyDescent="0.2">
      <c r="B5464" s="41">
        <f t="shared" si="599"/>
        <v>10862.999999999403</v>
      </c>
      <c r="C5464" s="41">
        <f>Motor!$E$5</f>
        <v>1900</v>
      </c>
      <c r="D5464" s="41">
        <f>Motor!$E$6</f>
        <v>0</v>
      </c>
      <c r="E5464" s="41">
        <f t="shared" si="600"/>
        <v>12762.999999999403</v>
      </c>
      <c r="F5464" s="41">
        <f t="shared" si="601"/>
        <v>1063.58</v>
      </c>
      <c r="G5464" s="41">
        <f>IF(VLOOKUP(F5464,Constantes!$D$2:$E$11,2,TRUE)=0,+F5464,VLOOKUP(F5464,Constantes!$D$2:$E$11,2,TRUE))</f>
        <v>1097</v>
      </c>
      <c r="H5464" s="41">
        <f>ROUND(+Motor!$D$15*Iteración!G5464,2)</f>
        <v>51.56</v>
      </c>
      <c r="I5464" s="48">
        <f t="shared" si="602"/>
        <v>853.68999999995026</v>
      </c>
      <c r="J5464" s="41">
        <f t="shared" si="603"/>
        <v>905.24999999995032</v>
      </c>
      <c r="L5464" t="str">
        <f t="shared" si="597"/>
        <v>853,69</v>
      </c>
      <c r="M5464" s="41">
        <f t="shared" si="598"/>
        <v>905.24999999995032</v>
      </c>
    </row>
    <row r="5465" spans="2:13" x14ac:dyDescent="0.2">
      <c r="B5465" s="41">
        <f t="shared" si="599"/>
        <v>10863.119999999404</v>
      </c>
      <c r="C5465" s="41">
        <f>Motor!$E$5</f>
        <v>1900</v>
      </c>
      <c r="D5465" s="41">
        <f>Motor!$E$6</f>
        <v>0</v>
      </c>
      <c r="E5465" s="41">
        <f t="shared" si="600"/>
        <v>12763.119999999404</v>
      </c>
      <c r="F5465" s="41">
        <f t="shared" si="601"/>
        <v>1063.5899999999999</v>
      </c>
      <c r="G5465" s="41">
        <f>IF(VLOOKUP(F5465,Constantes!$D$2:$E$11,2,TRUE)=0,+F5465,VLOOKUP(F5465,Constantes!$D$2:$E$11,2,TRUE))</f>
        <v>1097</v>
      </c>
      <c r="H5465" s="41">
        <f>ROUND(+Motor!$D$15*Iteración!G5465,2)</f>
        <v>51.56</v>
      </c>
      <c r="I5465" s="48">
        <f t="shared" si="602"/>
        <v>853.69999999995025</v>
      </c>
      <c r="J5465" s="41">
        <f t="shared" si="603"/>
        <v>905.25999999995031</v>
      </c>
      <c r="L5465" t="str">
        <f t="shared" si="597"/>
        <v>853,70</v>
      </c>
      <c r="M5465" s="41">
        <f t="shared" si="598"/>
        <v>905.25999999995031</v>
      </c>
    </row>
    <row r="5466" spans="2:13" x14ac:dyDescent="0.2">
      <c r="B5466" s="41">
        <f t="shared" si="599"/>
        <v>10863.239999999403</v>
      </c>
      <c r="C5466" s="41">
        <f>Motor!$E$5</f>
        <v>1900</v>
      </c>
      <c r="D5466" s="41">
        <f>Motor!$E$6</f>
        <v>0</v>
      </c>
      <c r="E5466" s="41">
        <f t="shared" si="600"/>
        <v>12763.239999999403</v>
      </c>
      <c r="F5466" s="41">
        <f t="shared" si="601"/>
        <v>1063.5999999999999</v>
      </c>
      <c r="G5466" s="41">
        <f>IF(VLOOKUP(F5466,Constantes!$D$2:$E$11,2,TRUE)=0,+F5466,VLOOKUP(F5466,Constantes!$D$2:$E$11,2,TRUE))</f>
        <v>1097</v>
      </c>
      <c r="H5466" s="41">
        <f>ROUND(+Motor!$D$15*Iteración!G5466,2)</f>
        <v>51.56</v>
      </c>
      <c r="I5466" s="48">
        <f t="shared" si="602"/>
        <v>853.70999999995024</v>
      </c>
      <c r="J5466" s="41">
        <f t="shared" si="603"/>
        <v>905.2699999999503</v>
      </c>
      <c r="L5466" t="str">
        <f t="shared" si="597"/>
        <v>853,71</v>
      </c>
      <c r="M5466" s="41">
        <f t="shared" si="598"/>
        <v>905.2699999999503</v>
      </c>
    </row>
    <row r="5467" spans="2:13" x14ac:dyDescent="0.2">
      <c r="B5467" s="41">
        <f t="shared" si="599"/>
        <v>10863.359999999404</v>
      </c>
      <c r="C5467" s="41">
        <f>Motor!$E$5</f>
        <v>1900</v>
      </c>
      <c r="D5467" s="41">
        <f>Motor!$E$6</f>
        <v>0</v>
      </c>
      <c r="E5467" s="41">
        <f t="shared" si="600"/>
        <v>12763.359999999404</v>
      </c>
      <c r="F5467" s="41">
        <f t="shared" si="601"/>
        <v>1063.6099999999999</v>
      </c>
      <c r="G5467" s="41">
        <f>IF(VLOOKUP(F5467,Constantes!$D$2:$E$11,2,TRUE)=0,+F5467,VLOOKUP(F5467,Constantes!$D$2:$E$11,2,TRUE))</f>
        <v>1097</v>
      </c>
      <c r="H5467" s="41">
        <f>ROUND(+Motor!$D$15*Iteración!G5467,2)</f>
        <v>51.56</v>
      </c>
      <c r="I5467" s="48">
        <f t="shared" si="602"/>
        <v>853.71999999995023</v>
      </c>
      <c r="J5467" s="41">
        <f t="shared" si="603"/>
        <v>905.27999999995029</v>
      </c>
      <c r="L5467" t="str">
        <f t="shared" si="597"/>
        <v>853,72</v>
      </c>
      <c r="M5467" s="41">
        <f t="shared" si="598"/>
        <v>905.27999999995029</v>
      </c>
    </row>
    <row r="5468" spans="2:13" x14ac:dyDescent="0.2">
      <c r="B5468" s="41">
        <f t="shared" si="599"/>
        <v>10863.479999999403</v>
      </c>
      <c r="C5468" s="41">
        <f>Motor!$E$5</f>
        <v>1900</v>
      </c>
      <c r="D5468" s="41">
        <f>Motor!$E$6</f>
        <v>0</v>
      </c>
      <c r="E5468" s="41">
        <f t="shared" si="600"/>
        <v>12763.479999999403</v>
      </c>
      <c r="F5468" s="41">
        <f t="shared" si="601"/>
        <v>1063.6199999999999</v>
      </c>
      <c r="G5468" s="41">
        <f>IF(VLOOKUP(F5468,Constantes!$D$2:$E$11,2,TRUE)=0,+F5468,VLOOKUP(F5468,Constantes!$D$2:$E$11,2,TRUE))</f>
        <v>1097</v>
      </c>
      <c r="H5468" s="41">
        <f>ROUND(+Motor!$D$15*Iteración!G5468,2)</f>
        <v>51.56</v>
      </c>
      <c r="I5468" s="48">
        <f t="shared" si="602"/>
        <v>853.72999999995022</v>
      </c>
      <c r="J5468" s="41">
        <f t="shared" si="603"/>
        <v>905.28999999995028</v>
      </c>
      <c r="L5468" t="str">
        <f t="shared" si="597"/>
        <v>853,73</v>
      </c>
      <c r="M5468" s="41">
        <f t="shared" si="598"/>
        <v>905.28999999995028</v>
      </c>
    </row>
    <row r="5469" spans="2:13" x14ac:dyDescent="0.2">
      <c r="B5469" s="41">
        <f t="shared" si="599"/>
        <v>10863.599999999404</v>
      </c>
      <c r="C5469" s="41">
        <f>Motor!$E$5</f>
        <v>1900</v>
      </c>
      <c r="D5469" s="41">
        <f>Motor!$E$6</f>
        <v>0</v>
      </c>
      <c r="E5469" s="41">
        <f t="shared" si="600"/>
        <v>12763.599999999404</v>
      </c>
      <c r="F5469" s="41">
        <f t="shared" si="601"/>
        <v>1063.6300000000001</v>
      </c>
      <c r="G5469" s="41">
        <f>IF(VLOOKUP(F5469,Constantes!$D$2:$E$11,2,TRUE)=0,+F5469,VLOOKUP(F5469,Constantes!$D$2:$E$11,2,TRUE))</f>
        <v>1097</v>
      </c>
      <c r="H5469" s="41">
        <f>ROUND(+Motor!$D$15*Iteración!G5469,2)</f>
        <v>51.56</v>
      </c>
      <c r="I5469" s="48">
        <f t="shared" si="602"/>
        <v>853.73999999995021</v>
      </c>
      <c r="J5469" s="41">
        <f t="shared" si="603"/>
        <v>905.29999999995027</v>
      </c>
      <c r="L5469" t="str">
        <f t="shared" ref="L5469:L5532" si="604">TEXT(I5469,"0,00")</f>
        <v>853,74</v>
      </c>
      <c r="M5469" s="41">
        <f t="shared" ref="M5469:M5532" si="605">+J5469</f>
        <v>905.29999999995027</v>
      </c>
    </row>
    <row r="5470" spans="2:13" x14ac:dyDescent="0.2">
      <c r="B5470" s="41">
        <f t="shared" si="599"/>
        <v>10863.719999999403</v>
      </c>
      <c r="C5470" s="41">
        <f>Motor!$E$5</f>
        <v>1900</v>
      </c>
      <c r="D5470" s="41">
        <f>Motor!$E$6</f>
        <v>0</v>
      </c>
      <c r="E5470" s="41">
        <f t="shared" si="600"/>
        <v>12763.719999999403</v>
      </c>
      <c r="F5470" s="41">
        <f t="shared" si="601"/>
        <v>1063.6400000000001</v>
      </c>
      <c r="G5470" s="41">
        <f>IF(VLOOKUP(F5470,Constantes!$D$2:$E$11,2,TRUE)=0,+F5470,VLOOKUP(F5470,Constantes!$D$2:$E$11,2,TRUE))</f>
        <v>1097</v>
      </c>
      <c r="H5470" s="41">
        <f>ROUND(+Motor!$D$15*Iteración!G5470,2)</f>
        <v>51.56</v>
      </c>
      <c r="I5470" s="48">
        <f t="shared" si="602"/>
        <v>853.74999999995021</v>
      </c>
      <c r="J5470" s="41">
        <f t="shared" si="603"/>
        <v>905.30999999995026</v>
      </c>
      <c r="L5470" t="str">
        <f t="shared" si="604"/>
        <v>853,75</v>
      </c>
      <c r="M5470" s="41">
        <f t="shared" si="605"/>
        <v>905.30999999995026</v>
      </c>
    </row>
    <row r="5471" spans="2:13" x14ac:dyDescent="0.2">
      <c r="B5471" s="41">
        <f t="shared" si="599"/>
        <v>10863.839999999404</v>
      </c>
      <c r="C5471" s="41">
        <f>Motor!$E$5</f>
        <v>1900</v>
      </c>
      <c r="D5471" s="41">
        <f>Motor!$E$6</f>
        <v>0</v>
      </c>
      <c r="E5471" s="41">
        <f t="shared" si="600"/>
        <v>12763.839999999404</v>
      </c>
      <c r="F5471" s="41">
        <f t="shared" si="601"/>
        <v>1063.6500000000001</v>
      </c>
      <c r="G5471" s="41">
        <f>IF(VLOOKUP(F5471,Constantes!$D$2:$E$11,2,TRUE)=0,+F5471,VLOOKUP(F5471,Constantes!$D$2:$E$11,2,TRUE))</f>
        <v>1097</v>
      </c>
      <c r="H5471" s="41">
        <f>ROUND(+Motor!$D$15*Iteración!G5471,2)</f>
        <v>51.56</v>
      </c>
      <c r="I5471" s="48">
        <f t="shared" si="602"/>
        <v>853.7599999999502</v>
      </c>
      <c r="J5471" s="41">
        <f t="shared" si="603"/>
        <v>905.31999999995026</v>
      </c>
      <c r="L5471" t="str">
        <f t="shared" si="604"/>
        <v>853,76</v>
      </c>
      <c r="M5471" s="41">
        <f t="shared" si="605"/>
        <v>905.31999999995026</v>
      </c>
    </row>
    <row r="5472" spans="2:13" x14ac:dyDescent="0.2">
      <c r="B5472" s="41">
        <f t="shared" si="599"/>
        <v>10863.959999999402</v>
      </c>
      <c r="C5472" s="41">
        <f>Motor!$E$5</f>
        <v>1900</v>
      </c>
      <c r="D5472" s="41">
        <f>Motor!$E$6</f>
        <v>0</v>
      </c>
      <c r="E5472" s="41">
        <f t="shared" si="600"/>
        <v>12763.959999999402</v>
      </c>
      <c r="F5472" s="41">
        <f t="shared" si="601"/>
        <v>1063.6600000000001</v>
      </c>
      <c r="G5472" s="41">
        <f>IF(VLOOKUP(F5472,Constantes!$D$2:$E$11,2,TRUE)=0,+F5472,VLOOKUP(F5472,Constantes!$D$2:$E$11,2,TRUE))</f>
        <v>1097</v>
      </c>
      <c r="H5472" s="41">
        <f>ROUND(+Motor!$D$15*Iteración!G5472,2)</f>
        <v>51.56</v>
      </c>
      <c r="I5472" s="48">
        <f t="shared" si="602"/>
        <v>853.76999999995019</v>
      </c>
      <c r="J5472" s="41">
        <f t="shared" si="603"/>
        <v>905.32999999995025</v>
      </c>
      <c r="L5472" t="str">
        <f t="shared" si="604"/>
        <v>853,77</v>
      </c>
      <c r="M5472" s="41">
        <f t="shared" si="605"/>
        <v>905.32999999995025</v>
      </c>
    </row>
    <row r="5473" spans="2:13" x14ac:dyDescent="0.2">
      <c r="B5473" s="41">
        <f t="shared" si="599"/>
        <v>10864.079999999403</v>
      </c>
      <c r="C5473" s="41">
        <f>Motor!$E$5</f>
        <v>1900</v>
      </c>
      <c r="D5473" s="41">
        <f>Motor!$E$6</f>
        <v>0</v>
      </c>
      <c r="E5473" s="41">
        <f t="shared" si="600"/>
        <v>12764.079999999403</v>
      </c>
      <c r="F5473" s="41">
        <f t="shared" si="601"/>
        <v>1063.67</v>
      </c>
      <c r="G5473" s="41">
        <f>IF(VLOOKUP(F5473,Constantes!$D$2:$E$11,2,TRUE)=0,+F5473,VLOOKUP(F5473,Constantes!$D$2:$E$11,2,TRUE))</f>
        <v>1097</v>
      </c>
      <c r="H5473" s="41">
        <f>ROUND(+Motor!$D$15*Iteración!G5473,2)</f>
        <v>51.56</v>
      </c>
      <c r="I5473" s="48">
        <f t="shared" si="602"/>
        <v>853.77999999995018</v>
      </c>
      <c r="J5473" s="41">
        <f t="shared" si="603"/>
        <v>905.33999999995024</v>
      </c>
      <c r="L5473" t="str">
        <f t="shared" si="604"/>
        <v>853,78</v>
      </c>
      <c r="M5473" s="41">
        <f t="shared" si="605"/>
        <v>905.33999999995024</v>
      </c>
    </row>
    <row r="5474" spans="2:13" x14ac:dyDescent="0.2">
      <c r="B5474" s="41">
        <f t="shared" si="599"/>
        <v>10864.199999999402</v>
      </c>
      <c r="C5474" s="41">
        <f>Motor!$E$5</f>
        <v>1900</v>
      </c>
      <c r="D5474" s="41">
        <f>Motor!$E$6</f>
        <v>0</v>
      </c>
      <c r="E5474" s="41">
        <f t="shared" si="600"/>
        <v>12764.199999999402</v>
      </c>
      <c r="F5474" s="41">
        <f t="shared" si="601"/>
        <v>1063.68</v>
      </c>
      <c r="G5474" s="41">
        <f>IF(VLOOKUP(F5474,Constantes!$D$2:$E$11,2,TRUE)=0,+F5474,VLOOKUP(F5474,Constantes!$D$2:$E$11,2,TRUE))</f>
        <v>1097</v>
      </c>
      <c r="H5474" s="41">
        <f>ROUND(+Motor!$D$15*Iteración!G5474,2)</f>
        <v>51.56</v>
      </c>
      <c r="I5474" s="48">
        <f t="shared" si="602"/>
        <v>853.78999999995017</v>
      </c>
      <c r="J5474" s="41">
        <f t="shared" si="603"/>
        <v>905.34999999995023</v>
      </c>
      <c r="L5474" t="str">
        <f t="shared" si="604"/>
        <v>853,79</v>
      </c>
      <c r="M5474" s="41">
        <f t="shared" si="605"/>
        <v>905.34999999995023</v>
      </c>
    </row>
    <row r="5475" spans="2:13" x14ac:dyDescent="0.2">
      <c r="B5475" s="41">
        <f t="shared" si="599"/>
        <v>10864.319999999403</v>
      </c>
      <c r="C5475" s="41">
        <f>Motor!$E$5</f>
        <v>1900</v>
      </c>
      <c r="D5475" s="41">
        <f>Motor!$E$6</f>
        <v>0</v>
      </c>
      <c r="E5475" s="41">
        <f t="shared" si="600"/>
        <v>12764.319999999403</v>
      </c>
      <c r="F5475" s="41">
        <f t="shared" si="601"/>
        <v>1063.69</v>
      </c>
      <c r="G5475" s="41">
        <f>IF(VLOOKUP(F5475,Constantes!$D$2:$E$11,2,TRUE)=0,+F5475,VLOOKUP(F5475,Constantes!$D$2:$E$11,2,TRUE))</f>
        <v>1097</v>
      </c>
      <c r="H5475" s="41">
        <f>ROUND(+Motor!$D$15*Iteración!G5475,2)</f>
        <v>51.56</v>
      </c>
      <c r="I5475" s="48">
        <f t="shared" si="602"/>
        <v>853.79999999995016</v>
      </c>
      <c r="J5475" s="41">
        <f t="shared" si="603"/>
        <v>905.35999999995022</v>
      </c>
      <c r="L5475" t="str">
        <f t="shared" si="604"/>
        <v>853,80</v>
      </c>
      <c r="M5475" s="41">
        <f t="shared" si="605"/>
        <v>905.35999999995022</v>
      </c>
    </row>
    <row r="5476" spans="2:13" x14ac:dyDescent="0.2">
      <c r="B5476" s="41">
        <f t="shared" si="599"/>
        <v>10864.439999999402</v>
      </c>
      <c r="C5476" s="41">
        <f>Motor!$E$5</f>
        <v>1900</v>
      </c>
      <c r="D5476" s="41">
        <f>Motor!$E$6</f>
        <v>0</v>
      </c>
      <c r="E5476" s="41">
        <f t="shared" si="600"/>
        <v>12764.439999999402</v>
      </c>
      <c r="F5476" s="41">
        <f t="shared" si="601"/>
        <v>1063.7</v>
      </c>
      <c r="G5476" s="41">
        <f>IF(VLOOKUP(F5476,Constantes!$D$2:$E$11,2,TRUE)=0,+F5476,VLOOKUP(F5476,Constantes!$D$2:$E$11,2,TRUE))</f>
        <v>1097</v>
      </c>
      <c r="H5476" s="41">
        <f>ROUND(+Motor!$D$15*Iteración!G5476,2)</f>
        <v>51.56</v>
      </c>
      <c r="I5476" s="48">
        <f t="shared" si="602"/>
        <v>853.80999999995015</v>
      </c>
      <c r="J5476" s="41">
        <f t="shared" si="603"/>
        <v>905.36999999995021</v>
      </c>
      <c r="L5476" t="str">
        <f t="shared" si="604"/>
        <v>853,81</v>
      </c>
      <c r="M5476" s="41">
        <f t="shared" si="605"/>
        <v>905.36999999995021</v>
      </c>
    </row>
    <row r="5477" spans="2:13" x14ac:dyDescent="0.2">
      <c r="B5477" s="41">
        <f t="shared" si="599"/>
        <v>10864.559999999403</v>
      </c>
      <c r="C5477" s="41">
        <f>Motor!$E$5</f>
        <v>1900</v>
      </c>
      <c r="D5477" s="41">
        <f>Motor!$E$6</f>
        <v>0</v>
      </c>
      <c r="E5477" s="41">
        <f t="shared" si="600"/>
        <v>12764.559999999403</v>
      </c>
      <c r="F5477" s="41">
        <f t="shared" si="601"/>
        <v>1063.71</v>
      </c>
      <c r="G5477" s="41">
        <f>IF(VLOOKUP(F5477,Constantes!$D$2:$E$11,2,TRUE)=0,+F5477,VLOOKUP(F5477,Constantes!$D$2:$E$11,2,TRUE))</f>
        <v>1097</v>
      </c>
      <c r="H5477" s="41">
        <f>ROUND(+Motor!$D$15*Iteración!G5477,2)</f>
        <v>51.56</v>
      </c>
      <c r="I5477" s="48">
        <f t="shared" si="602"/>
        <v>853.81999999995014</v>
      </c>
      <c r="J5477" s="41">
        <f t="shared" si="603"/>
        <v>905.3799999999502</v>
      </c>
      <c r="L5477" t="str">
        <f t="shared" si="604"/>
        <v>853,82</v>
      </c>
      <c r="M5477" s="41">
        <f t="shared" si="605"/>
        <v>905.3799999999502</v>
      </c>
    </row>
    <row r="5478" spans="2:13" x14ac:dyDescent="0.2">
      <c r="B5478" s="41">
        <f t="shared" si="599"/>
        <v>10864.679999999402</v>
      </c>
      <c r="C5478" s="41">
        <f>Motor!$E$5</f>
        <v>1900</v>
      </c>
      <c r="D5478" s="41">
        <f>Motor!$E$6</f>
        <v>0</v>
      </c>
      <c r="E5478" s="41">
        <f t="shared" si="600"/>
        <v>12764.679999999402</v>
      </c>
      <c r="F5478" s="41">
        <f t="shared" si="601"/>
        <v>1063.72</v>
      </c>
      <c r="G5478" s="41">
        <f>IF(VLOOKUP(F5478,Constantes!$D$2:$E$11,2,TRUE)=0,+F5478,VLOOKUP(F5478,Constantes!$D$2:$E$11,2,TRUE))</f>
        <v>1097</v>
      </c>
      <c r="H5478" s="41">
        <f>ROUND(+Motor!$D$15*Iteración!G5478,2)</f>
        <v>51.56</v>
      </c>
      <c r="I5478" s="48">
        <f t="shared" si="602"/>
        <v>853.82999999995013</v>
      </c>
      <c r="J5478" s="41">
        <f t="shared" si="603"/>
        <v>905.38999999995019</v>
      </c>
      <c r="L5478" t="str">
        <f t="shared" si="604"/>
        <v>853,83</v>
      </c>
      <c r="M5478" s="41">
        <f t="shared" si="605"/>
        <v>905.38999999995019</v>
      </c>
    </row>
    <row r="5479" spans="2:13" x14ac:dyDescent="0.2">
      <c r="B5479" s="41">
        <f t="shared" si="599"/>
        <v>10864.799999999403</v>
      </c>
      <c r="C5479" s="41">
        <f>Motor!$E$5</f>
        <v>1900</v>
      </c>
      <c r="D5479" s="41">
        <f>Motor!$E$6</f>
        <v>0</v>
      </c>
      <c r="E5479" s="41">
        <f t="shared" si="600"/>
        <v>12764.799999999403</v>
      </c>
      <c r="F5479" s="41">
        <f t="shared" si="601"/>
        <v>1063.73</v>
      </c>
      <c r="G5479" s="41">
        <f>IF(VLOOKUP(F5479,Constantes!$D$2:$E$11,2,TRUE)=0,+F5479,VLOOKUP(F5479,Constantes!$D$2:$E$11,2,TRUE))</f>
        <v>1097</v>
      </c>
      <c r="H5479" s="41">
        <f>ROUND(+Motor!$D$15*Iteración!G5479,2)</f>
        <v>51.56</v>
      </c>
      <c r="I5479" s="48">
        <f t="shared" si="602"/>
        <v>853.83999999995012</v>
      </c>
      <c r="J5479" s="41">
        <f t="shared" si="603"/>
        <v>905.39999999995018</v>
      </c>
      <c r="L5479" t="str">
        <f t="shared" si="604"/>
        <v>853,84</v>
      </c>
      <c r="M5479" s="41">
        <f t="shared" si="605"/>
        <v>905.39999999995018</v>
      </c>
    </row>
    <row r="5480" spans="2:13" x14ac:dyDescent="0.2">
      <c r="B5480" s="41">
        <f t="shared" si="599"/>
        <v>10864.919999999402</v>
      </c>
      <c r="C5480" s="41">
        <f>Motor!$E$5</f>
        <v>1900</v>
      </c>
      <c r="D5480" s="41">
        <f>Motor!$E$6</f>
        <v>0</v>
      </c>
      <c r="E5480" s="41">
        <f t="shared" si="600"/>
        <v>12764.919999999402</v>
      </c>
      <c r="F5480" s="41">
        <f t="shared" si="601"/>
        <v>1063.74</v>
      </c>
      <c r="G5480" s="41">
        <f>IF(VLOOKUP(F5480,Constantes!$D$2:$E$11,2,TRUE)=0,+F5480,VLOOKUP(F5480,Constantes!$D$2:$E$11,2,TRUE))</f>
        <v>1097</v>
      </c>
      <c r="H5480" s="41">
        <f>ROUND(+Motor!$D$15*Iteración!G5480,2)</f>
        <v>51.56</v>
      </c>
      <c r="I5480" s="48">
        <f t="shared" si="602"/>
        <v>853.84999999995011</v>
      </c>
      <c r="J5480" s="41">
        <f t="shared" si="603"/>
        <v>905.40999999995017</v>
      </c>
      <c r="L5480" t="str">
        <f t="shared" si="604"/>
        <v>853,85</v>
      </c>
      <c r="M5480" s="41">
        <f t="shared" si="605"/>
        <v>905.40999999995017</v>
      </c>
    </row>
    <row r="5481" spans="2:13" x14ac:dyDescent="0.2">
      <c r="B5481" s="41">
        <f t="shared" si="599"/>
        <v>10865.039999999402</v>
      </c>
      <c r="C5481" s="41">
        <f>Motor!$E$5</f>
        <v>1900</v>
      </c>
      <c r="D5481" s="41">
        <f>Motor!$E$6</f>
        <v>0</v>
      </c>
      <c r="E5481" s="41">
        <f t="shared" si="600"/>
        <v>12765.039999999402</v>
      </c>
      <c r="F5481" s="41">
        <f t="shared" si="601"/>
        <v>1063.75</v>
      </c>
      <c r="G5481" s="41">
        <f>IF(VLOOKUP(F5481,Constantes!$D$2:$E$11,2,TRUE)=0,+F5481,VLOOKUP(F5481,Constantes!$D$2:$E$11,2,TRUE))</f>
        <v>1097</v>
      </c>
      <c r="H5481" s="41">
        <f>ROUND(+Motor!$D$15*Iteración!G5481,2)</f>
        <v>51.56</v>
      </c>
      <c r="I5481" s="48">
        <f t="shared" si="602"/>
        <v>853.85999999995011</v>
      </c>
      <c r="J5481" s="41">
        <f t="shared" si="603"/>
        <v>905.41999999995016</v>
      </c>
      <c r="L5481" t="str">
        <f t="shared" si="604"/>
        <v>853,86</v>
      </c>
      <c r="M5481" s="41">
        <f t="shared" si="605"/>
        <v>905.41999999995016</v>
      </c>
    </row>
    <row r="5482" spans="2:13" x14ac:dyDescent="0.2">
      <c r="B5482" s="41">
        <f t="shared" si="599"/>
        <v>10865.159999999401</v>
      </c>
      <c r="C5482" s="41">
        <f>Motor!$E$5</f>
        <v>1900</v>
      </c>
      <c r="D5482" s="41">
        <f>Motor!$E$6</f>
        <v>0</v>
      </c>
      <c r="E5482" s="41">
        <f t="shared" si="600"/>
        <v>12765.159999999401</v>
      </c>
      <c r="F5482" s="41">
        <f t="shared" si="601"/>
        <v>1063.76</v>
      </c>
      <c r="G5482" s="41">
        <f>IF(VLOOKUP(F5482,Constantes!$D$2:$E$11,2,TRUE)=0,+F5482,VLOOKUP(F5482,Constantes!$D$2:$E$11,2,TRUE))</f>
        <v>1097</v>
      </c>
      <c r="H5482" s="41">
        <f>ROUND(+Motor!$D$15*Iteración!G5482,2)</f>
        <v>51.56</v>
      </c>
      <c r="I5482" s="48">
        <f t="shared" si="602"/>
        <v>853.8699999999501</v>
      </c>
      <c r="J5482" s="41">
        <f t="shared" si="603"/>
        <v>905.42999999995016</v>
      </c>
      <c r="L5482" t="str">
        <f t="shared" si="604"/>
        <v>853,87</v>
      </c>
      <c r="M5482" s="41">
        <f t="shared" si="605"/>
        <v>905.42999999995016</v>
      </c>
    </row>
    <row r="5483" spans="2:13" x14ac:dyDescent="0.2">
      <c r="B5483" s="41">
        <f t="shared" si="599"/>
        <v>10865.279999999402</v>
      </c>
      <c r="C5483" s="41">
        <f>Motor!$E$5</f>
        <v>1900</v>
      </c>
      <c r="D5483" s="41">
        <f>Motor!$E$6</f>
        <v>0</v>
      </c>
      <c r="E5483" s="41">
        <f t="shared" si="600"/>
        <v>12765.279999999402</v>
      </c>
      <c r="F5483" s="41">
        <f t="shared" si="601"/>
        <v>1063.77</v>
      </c>
      <c r="G5483" s="41">
        <f>IF(VLOOKUP(F5483,Constantes!$D$2:$E$11,2,TRUE)=0,+F5483,VLOOKUP(F5483,Constantes!$D$2:$E$11,2,TRUE))</f>
        <v>1097</v>
      </c>
      <c r="H5483" s="41">
        <f>ROUND(+Motor!$D$15*Iteración!G5483,2)</f>
        <v>51.56</v>
      </c>
      <c r="I5483" s="48">
        <f t="shared" si="602"/>
        <v>853.87999999995009</v>
      </c>
      <c r="J5483" s="41">
        <f t="shared" si="603"/>
        <v>905.43999999995015</v>
      </c>
      <c r="L5483" t="str">
        <f t="shared" si="604"/>
        <v>853,88</v>
      </c>
      <c r="M5483" s="41">
        <f t="shared" si="605"/>
        <v>905.43999999995015</v>
      </c>
    </row>
    <row r="5484" spans="2:13" x14ac:dyDescent="0.2">
      <c r="B5484" s="41">
        <f t="shared" si="599"/>
        <v>10865.399999999401</v>
      </c>
      <c r="C5484" s="41">
        <f>Motor!$E$5</f>
        <v>1900</v>
      </c>
      <c r="D5484" s="41">
        <f>Motor!$E$6</f>
        <v>0</v>
      </c>
      <c r="E5484" s="41">
        <f t="shared" si="600"/>
        <v>12765.399999999401</v>
      </c>
      <c r="F5484" s="41">
        <f t="shared" si="601"/>
        <v>1063.78</v>
      </c>
      <c r="G5484" s="41">
        <f>IF(VLOOKUP(F5484,Constantes!$D$2:$E$11,2,TRUE)=0,+F5484,VLOOKUP(F5484,Constantes!$D$2:$E$11,2,TRUE))</f>
        <v>1097</v>
      </c>
      <c r="H5484" s="41">
        <f>ROUND(+Motor!$D$15*Iteración!G5484,2)</f>
        <v>51.56</v>
      </c>
      <c r="I5484" s="48">
        <f t="shared" si="602"/>
        <v>853.88999999995008</v>
      </c>
      <c r="J5484" s="41">
        <f t="shared" si="603"/>
        <v>905.44999999995014</v>
      </c>
      <c r="L5484" t="str">
        <f t="shared" si="604"/>
        <v>853,89</v>
      </c>
      <c r="M5484" s="41">
        <f t="shared" si="605"/>
        <v>905.44999999995014</v>
      </c>
    </row>
    <row r="5485" spans="2:13" x14ac:dyDescent="0.2">
      <c r="B5485" s="41">
        <f t="shared" si="599"/>
        <v>10865.519999999402</v>
      </c>
      <c r="C5485" s="41">
        <f>Motor!$E$5</f>
        <v>1900</v>
      </c>
      <c r="D5485" s="41">
        <f>Motor!$E$6</f>
        <v>0</v>
      </c>
      <c r="E5485" s="41">
        <f t="shared" si="600"/>
        <v>12765.519999999402</v>
      </c>
      <c r="F5485" s="41">
        <f t="shared" si="601"/>
        <v>1063.79</v>
      </c>
      <c r="G5485" s="41">
        <f>IF(VLOOKUP(F5485,Constantes!$D$2:$E$11,2,TRUE)=0,+F5485,VLOOKUP(F5485,Constantes!$D$2:$E$11,2,TRUE))</f>
        <v>1097</v>
      </c>
      <c r="H5485" s="41">
        <f>ROUND(+Motor!$D$15*Iteración!G5485,2)</f>
        <v>51.56</v>
      </c>
      <c r="I5485" s="48">
        <f t="shared" si="602"/>
        <v>853.89999999995007</v>
      </c>
      <c r="J5485" s="41">
        <f t="shared" si="603"/>
        <v>905.45999999995013</v>
      </c>
      <c r="L5485" t="str">
        <f t="shared" si="604"/>
        <v>853,90</v>
      </c>
      <c r="M5485" s="41">
        <f t="shared" si="605"/>
        <v>905.45999999995013</v>
      </c>
    </row>
    <row r="5486" spans="2:13" x14ac:dyDescent="0.2">
      <c r="B5486" s="41">
        <f t="shared" si="599"/>
        <v>10865.639999999401</v>
      </c>
      <c r="C5486" s="41">
        <f>Motor!$E$5</f>
        <v>1900</v>
      </c>
      <c r="D5486" s="41">
        <f>Motor!$E$6</f>
        <v>0</v>
      </c>
      <c r="E5486" s="41">
        <f t="shared" si="600"/>
        <v>12765.639999999401</v>
      </c>
      <c r="F5486" s="41">
        <f t="shared" si="601"/>
        <v>1063.8</v>
      </c>
      <c r="G5486" s="41">
        <f>IF(VLOOKUP(F5486,Constantes!$D$2:$E$11,2,TRUE)=0,+F5486,VLOOKUP(F5486,Constantes!$D$2:$E$11,2,TRUE))</f>
        <v>1097</v>
      </c>
      <c r="H5486" s="41">
        <f>ROUND(+Motor!$D$15*Iteración!G5486,2)</f>
        <v>51.56</v>
      </c>
      <c r="I5486" s="48">
        <f t="shared" si="602"/>
        <v>853.90999999995006</v>
      </c>
      <c r="J5486" s="41">
        <f t="shared" si="603"/>
        <v>905.46999999995012</v>
      </c>
      <c r="L5486" t="str">
        <f t="shared" si="604"/>
        <v>853,91</v>
      </c>
      <c r="M5486" s="41">
        <f t="shared" si="605"/>
        <v>905.46999999995012</v>
      </c>
    </row>
    <row r="5487" spans="2:13" x14ac:dyDescent="0.2">
      <c r="B5487" s="41">
        <f t="shared" si="599"/>
        <v>10865.759999999402</v>
      </c>
      <c r="C5487" s="41">
        <f>Motor!$E$5</f>
        <v>1900</v>
      </c>
      <c r="D5487" s="41">
        <f>Motor!$E$6</f>
        <v>0</v>
      </c>
      <c r="E5487" s="41">
        <f t="shared" si="600"/>
        <v>12765.759999999402</v>
      </c>
      <c r="F5487" s="41">
        <f t="shared" si="601"/>
        <v>1063.81</v>
      </c>
      <c r="G5487" s="41">
        <f>IF(VLOOKUP(F5487,Constantes!$D$2:$E$11,2,TRUE)=0,+F5487,VLOOKUP(F5487,Constantes!$D$2:$E$11,2,TRUE))</f>
        <v>1097</v>
      </c>
      <c r="H5487" s="41">
        <f>ROUND(+Motor!$D$15*Iteración!G5487,2)</f>
        <v>51.56</v>
      </c>
      <c r="I5487" s="48">
        <f t="shared" si="602"/>
        <v>853.91999999995005</v>
      </c>
      <c r="J5487" s="41">
        <f t="shared" si="603"/>
        <v>905.47999999995011</v>
      </c>
      <c r="L5487" t="str">
        <f t="shared" si="604"/>
        <v>853,92</v>
      </c>
      <c r="M5487" s="41">
        <f t="shared" si="605"/>
        <v>905.47999999995011</v>
      </c>
    </row>
    <row r="5488" spans="2:13" x14ac:dyDescent="0.2">
      <c r="B5488" s="41">
        <f t="shared" si="599"/>
        <v>10865.879999999401</v>
      </c>
      <c r="C5488" s="41">
        <f>Motor!$E$5</f>
        <v>1900</v>
      </c>
      <c r="D5488" s="41">
        <f>Motor!$E$6</f>
        <v>0</v>
      </c>
      <c r="E5488" s="41">
        <f t="shared" si="600"/>
        <v>12765.879999999401</v>
      </c>
      <c r="F5488" s="41">
        <f t="shared" si="601"/>
        <v>1063.82</v>
      </c>
      <c r="G5488" s="41">
        <f>IF(VLOOKUP(F5488,Constantes!$D$2:$E$11,2,TRUE)=0,+F5488,VLOOKUP(F5488,Constantes!$D$2:$E$11,2,TRUE))</f>
        <v>1097</v>
      </c>
      <c r="H5488" s="41">
        <f>ROUND(+Motor!$D$15*Iteración!G5488,2)</f>
        <v>51.56</v>
      </c>
      <c r="I5488" s="48">
        <f t="shared" si="602"/>
        <v>853.92999999995004</v>
      </c>
      <c r="J5488" s="41">
        <f t="shared" si="603"/>
        <v>905.4899999999501</v>
      </c>
      <c r="L5488" t="str">
        <f t="shared" si="604"/>
        <v>853,93</v>
      </c>
      <c r="M5488" s="41">
        <f t="shared" si="605"/>
        <v>905.4899999999501</v>
      </c>
    </row>
    <row r="5489" spans="2:13" x14ac:dyDescent="0.2">
      <c r="B5489" s="41">
        <f t="shared" si="599"/>
        <v>10865.999999999402</v>
      </c>
      <c r="C5489" s="41">
        <f>Motor!$E$5</f>
        <v>1900</v>
      </c>
      <c r="D5489" s="41">
        <f>Motor!$E$6</f>
        <v>0</v>
      </c>
      <c r="E5489" s="41">
        <f t="shared" si="600"/>
        <v>12765.999999999402</v>
      </c>
      <c r="F5489" s="41">
        <f t="shared" si="601"/>
        <v>1063.83</v>
      </c>
      <c r="G5489" s="41">
        <f>IF(VLOOKUP(F5489,Constantes!$D$2:$E$11,2,TRUE)=0,+F5489,VLOOKUP(F5489,Constantes!$D$2:$E$11,2,TRUE))</f>
        <v>1097</v>
      </c>
      <c r="H5489" s="41">
        <f>ROUND(+Motor!$D$15*Iteración!G5489,2)</f>
        <v>51.56</v>
      </c>
      <c r="I5489" s="48">
        <f t="shared" si="602"/>
        <v>853.93999999995003</v>
      </c>
      <c r="J5489" s="41">
        <f t="shared" si="603"/>
        <v>905.49999999995009</v>
      </c>
      <c r="L5489" t="str">
        <f t="shared" si="604"/>
        <v>853,94</v>
      </c>
      <c r="M5489" s="41">
        <f t="shared" si="605"/>
        <v>905.49999999995009</v>
      </c>
    </row>
    <row r="5490" spans="2:13" x14ac:dyDescent="0.2">
      <c r="B5490" s="41">
        <f t="shared" si="599"/>
        <v>10866.119999999401</v>
      </c>
      <c r="C5490" s="41">
        <f>Motor!$E$5</f>
        <v>1900</v>
      </c>
      <c r="D5490" s="41">
        <f>Motor!$E$6</f>
        <v>0</v>
      </c>
      <c r="E5490" s="41">
        <f t="shared" si="600"/>
        <v>12766.119999999401</v>
      </c>
      <c r="F5490" s="41">
        <f t="shared" si="601"/>
        <v>1063.8399999999999</v>
      </c>
      <c r="G5490" s="41">
        <f>IF(VLOOKUP(F5490,Constantes!$D$2:$E$11,2,TRUE)=0,+F5490,VLOOKUP(F5490,Constantes!$D$2:$E$11,2,TRUE))</f>
        <v>1097</v>
      </c>
      <c r="H5490" s="41">
        <f>ROUND(+Motor!$D$15*Iteración!G5490,2)</f>
        <v>51.56</v>
      </c>
      <c r="I5490" s="48">
        <f t="shared" si="602"/>
        <v>853.94999999995002</v>
      </c>
      <c r="J5490" s="41">
        <f t="shared" si="603"/>
        <v>905.50999999995008</v>
      </c>
      <c r="L5490" t="str">
        <f t="shared" si="604"/>
        <v>853,95</v>
      </c>
      <c r="M5490" s="41">
        <f t="shared" si="605"/>
        <v>905.50999999995008</v>
      </c>
    </row>
    <row r="5491" spans="2:13" x14ac:dyDescent="0.2">
      <c r="B5491" s="41">
        <f t="shared" si="599"/>
        <v>10866.239999999401</v>
      </c>
      <c r="C5491" s="41">
        <f>Motor!$E$5</f>
        <v>1900</v>
      </c>
      <c r="D5491" s="41">
        <f>Motor!$E$6</f>
        <v>0</v>
      </c>
      <c r="E5491" s="41">
        <f t="shared" si="600"/>
        <v>12766.239999999401</v>
      </c>
      <c r="F5491" s="41">
        <f t="shared" si="601"/>
        <v>1063.8499999999999</v>
      </c>
      <c r="G5491" s="41">
        <f>IF(VLOOKUP(F5491,Constantes!$D$2:$E$11,2,TRUE)=0,+F5491,VLOOKUP(F5491,Constantes!$D$2:$E$11,2,TRUE))</f>
        <v>1097</v>
      </c>
      <c r="H5491" s="41">
        <f>ROUND(+Motor!$D$15*Iteración!G5491,2)</f>
        <v>51.56</v>
      </c>
      <c r="I5491" s="48">
        <f t="shared" si="602"/>
        <v>853.95999999995001</v>
      </c>
      <c r="J5491" s="41">
        <f t="shared" si="603"/>
        <v>905.51999999995007</v>
      </c>
      <c r="L5491" t="str">
        <f t="shared" si="604"/>
        <v>853,96</v>
      </c>
      <c r="M5491" s="41">
        <f t="shared" si="605"/>
        <v>905.51999999995007</v>
      </c>
    </row>
    <row r="5492" spans="2:13" x14ac:dyDescent="0.2">
      <c r="B5492" s="41">
        <f t="shared" si="599"/>
        <v>10866.3599999994</v>
      </c>
      <c r="C5492" s="41">
        <f>Motor!$E$5</f>
        <v>1900</v>
      </c>
      <c r="D5492" s="41">
        <f>Motor!$E$6</f>
        <v>0</v>
      </c>
      <c r="E5492" s="41">
        <f t="shared" si="600"/>
        <v>12766.3599999994</v>
      </c>
      <c r="F5492" s="41">
        <f t="shared" si="601"/>
        <v>1063.8599999999999</v>
      </c>
      <c r="G5492" s="41">
        <f>IF(VLOOKUP(F5492,Constantes!$D$2:$E$11,2,TRUE)=0,+F5492,VLOOKUP(F5492,Constantes!$D$2:$E$11,2,TRUE))</f>
        <v>1097</v>
      </c>
      <c r="H5492" s="41">
        <f>ROUND(+Motor!$D$15*Iteración!G5492,2)</f>
        <v>51.56</v>
      </c>
      <c r="I5492" s="48">
        <f t="shared" si="602"/>
        <v>853.96999999995001</v>
      </c>
      <c r="J5492" s="41">
        <f t="shared" si="603"/>
        <v>905.52999999995006</v>
      </c>
      <c r="L5492" t="str">
        <f t="shared" si="604"/>
        <v>853,97</v>
      </c>
      <c r="M5492" s="41">
        <f t="shared" si="605"/>
        <v>905.52999999995006</v>
      </c>
    </row>
    <row r="5493" spans="2:13" x14ac:dyDescent="0.2">
      <c r="B5493" s="41">
        <f t="shared" si="599"/>
        <v>10866.479999999401</v>
      </c>
      <c r="C5493" s="41">
        <f>Motor!$E$5</f>
        <v>1900</v>
      </c>
      <c r="D5493" s="41">
        <f>Motor!$E$6</f>
        <v>0</v>
      </c>
      <c r="E5493" s="41">
        <f t="shared" si="600"/>
        <v>12766.479999999401</v>
      </c>
      <c r="F5493" s="41">
        <f t="shared" si="601"/>
        <v>1063.8699999999999</v>
      </c>
      <c r="G5493" s="41">
        <f>IF(VLOOKUP(F5493,Constantes!$D$2:$E$11,2,TRUE)=0,+F5493,VLOOKUP(F5493,Constantes!$D$2:$E$11,2,TRUE))</f>
        <v>1097</v>
      </c>
      <c r="H5493" s="41">
        <f>ROUND(+Motor!$D$15*Iteración!G5493,2)</f>
        <v>51.56</v>
      </c>
      <c r="I5493" s="48">
        <f t="shared" si="602"/>
        <v>853.97999999995</v>
      </c>
      <c r="J5493" s="41">
        <f t="shared" si="603"/>
        <v>905.53999999995006</v>
      </c>
      <c r="L5493" t="str">
        <f t="shared" si="604"/>
        <v>853,98</v>
      </c>
      <c r="M5493" s="41">
        <f t="shared" si="605"/>
        <v>905.53999999995006</v>
      </c>
    </row>
    <row r="5494" spans="2:13" x14ac:dyDescent="0.2">
      <c r="B5494" s="41">
        <f t="shared" si="599"/>
        <v>10866.5999999994</v>
      </c>
      <c r="C5494" s="41">
        <f>Motor!$E$5</f>
        <v>1900</v>
      </c>
      <c r="D5494" s="41">
        <f>Motor!$E$6</f>
        <v>0</v>
      </c>
      <c r="E5494" s="41">
        <f t="shared" si="600"/>
        <v>12766.5999999994</v>
      </c>
      <c r="F5494" s="41">
        <f t="shared" si="601"/>
        <v>1063.8800000000001</v>
      </c>
      <c r="G5494" s="41">
        <f>IF(VLOOKUP(F5494,Constantes!$D$2:$E$11,2,TRUE)=0,+F5494,VLOOKUP(F5494,Constantes!$D$2:$E$11,2,TRUE))</f>
        <v>1097</v>
      </c>
      <c r="H5494" s="41">
        <f>ROUND(+Motor!$D$15*Iteración!G5494,2)</f>
        <v>51.56</v>
      </c>
      <c r="I5494" s="48">
        <f t="shared" si="602"/>
        <v>853.98999999994999</v>
      </c>
      <c r="J5494" s="41">
        <f t="shared" si="603"/>
        <v>905.54999999995005</v>
      </c>
      <c r="L5494" t="str">
        <f t="shared" si="604"/>
        <v>853,99</v>
      </c>
      <c r="M5494" s="41">
        <f t="shared" si="605"/>
        <v>905.54999999995005</v>
      </c>
    </row>
    <row r="5495" spans="2:13" x14ac:dyDescent="0.2">
      <c r="B5495" s="41">
        <f t="shared" si="599"/>
        <v>10866.719999999401</v>
      </c>
      <c r="C5495" s="41">
        <f>Motor!$E$5</f>
        <v>1900</v>
      </c>
      <c r="D5495" s="41">
        <f>Motor!$E$6</f>
        <v>0</v>
      </c>
      <c r="E5495" s="41">
        <f t="shared" si="600"/>
        <v>12766.719999999401</v>
      </c>
      <c r="F5495" s="41">
        <f t="shared" si="601"/>
        <v>1063.8900000000001</v>
      </c>
      <c r="G5495" s="41">
        <f>IF(VLOOKUP(F5495,Constantes!$D$2:$E$11,2,TRUE)=0,+F5495,VLOOKUP(F5495,Constantes!$D$2:$E$11,2,TRUE))</f>
        <v>1097</v>
      </c>
      <c r="H5495" s="41">
        <f>ROUND(+Motor!$D$15*Iteración!G5495,2)</f>
        <v>51.56</v>
      </c>
      <c r="I5495" s="48">
        <f t="shared" si="602"/>
        <v>853.99999999994998</v>
      </c>
      <c r="J5495" s="41">
        <f t="shared" si="603"/>
        <v>905.55999999995004</v>
      </c>
      <c r="L5495" t="str">
        <f t="shared" si="604"/>
        <v>854,00</v>
      </c>
      <c r="M5495" s="41">
        <f t="shared" si="605"/>
        <v>905.55999999995004</v>
      </c>
    </row>
    <row r="5496" spans="2:13" x14ac:dyDescent="0.2">
      <c r="B5496" s="41">
        <f t="shared" si="599"/>
        <v>10866.8399999994</v>
      </c>
      <c r="C5496" s="41">
        <f>Motor!$E$5</f>
        <v>1900</v>
      </c>
      <c r="D5496" s="41">
        <f>Motor!$E$6</f>
        <v>0</v>
      </c>
      <c r="E5496" s="41">
        <f t="shared" si="600"/>
        <v>12766.8399999994</v>
      </c>
      <c r="F5496" s="41">
        <f t="shared" si="601"/>
        <v>1063.9000000000001</v>
      </c>
      <c r="G5496" s="41">
        <f>IF(VLOOKUP(F5496,Constantes!$D$2:$E$11,2,TRUE)=0,+F5496,VLOOKUP(F5496,Constantes!$D$2:$E$11,2,TRUE))</f>
        <v>1097</v>
      </c>
      <c r="H5496" s="41">
        <f>ROUND(+Motor!$D$15*Iteración!G5496,2)</f>
        <v>51.56</v>
      </c>
      <c r="I5496" s="48">
        <f t="shared" si="602"/>
        <v>854.00999999994997</v>
      </c>
      <c r="J5496" s="41">
        <f t="shared" si="603"/>
        <v>905.56999999995003</v>
      </c>
      <c r="L5496" t="str">
        <f t="shared" si="604"/>
        <v>854,01</v>
      </c>
      <c r="M5496" s="41">
        <f t="shared" si="605"/>
        <v>905.56999999995003</v>
      </c>
    </row>
    <row r="5497" spans="2:13" x14ac:dyDescent="0.2">
      <c r="B5497" s="41">
        <f t="shared" si="599"/>
        <v>10866.959999999401</v>
      </c>
      <c r="C5497" s="41">
        <f>Motor!$E$5</f>
        <v>1900</v>
      </c>
      <c r="D5497" s="41">
        <f>Motor!$E$6</f>
        <v>0</v>
      </c>
      <c r="E5497" s="41">
        <f t="shared" si="600"/>
        <v>12766.959999999401</v>
      </c>
      <c r="F5497" s="41">
        <f t="shared" si="601"/>
        <v>1063.9100000000001</v>
      </c>
      <c r="G5497" s="41">
        <f>IF(VLOOKUP(F5497,Constantes!$D$2:$E$11,2,TRUE)=0,+F5497,VLOOKUP(F5497,Constantes!$D$2:$E$11,2,TRUE))</f>
        <v>1097</v>
      </c>
      <c r="H5497" s="41">
        <f>ROUND(+Motor!$D$15*Iteración!G5497,2)</f>
        <v>51.56</v>
      </c>
      <c r="I5497" s="48">
        <f t="shared" si="602"/>
        <v>854.01999999994996</v>
      </c>
      <c r="J5497" s="41">
        <f t="shared" si="603"/>
        <v>905.57999999995002</v>
      </c>
      <c r="L5497" t="str">
        <f t="shared" si="604"/>
        <v>854,02</v>
      </c>
      <c r="M5497" s="41">
        <f t="shared" si="605"/>
        <v>905.57999999995002</v>
      </c>
    </row>
    <row r="5498" spans="2:13" x14ac:dyDescent="0.2">
      <c r="B5498" s="41">
        <f t="shared" si="599"/>
        <v>10867.0799999994</v>
      </c>
      <c r="C5498" s="41">
        <f>Motor!$E$5</f>
        <v>1900</v>
      </c>
      <c r="D5498" s="41">
        <f>Motor!$E$6</f>
        <v>0</v>
      </c>
      <c r="E5498" s="41">
        <f t="shared" si="600"/>
        <v>12767.0799999994</v>
      </c>
      <c r="F5498" s="41">
        <f t="shared" si="601"/>
        <v>1063.92</v>
      </c>
      <c r="G5498" s="41">
        <f>IF(VLOOKUP(F5498,Constantes!$D$2:$E$11,2,TRUE)=0,+F5498,VLOOKUP(F5498,Constantes!$D$2:$E$11,2,TRUE))</f>
        <v>1097</v>
      </c>
      <c r="H5498" s="41">
        <f>ROUND(+Motor!$D$15*Iteración!G5498,2)</f>
        <v>51.56</v>
      </c>
      <c r="I5498" s="48">
        <f t="shared" si="602"/>
        <v>854.02999999994995</v>
      </c>
      <c r="J5498" s="41">
        <f t="shared" si="603"/>
        <v>905.58999999995001</v>
      </c>
      <c r="L5498" t="str">
        <f t="shared" si="604"/>
        <v>854,03</v>
      </c>
      <c r="M5498" s="41">
        <f t="shared" si="605"/>
        <v>905.58999999995001</v>
      </c>
    </row>
    <row r="5499" spans="2:13" x14ac:dyDescent="0.2">
      <c r="B5499" s="41">
        <f t="shared" si="599"/>
        <v>10867.1999999994</v>
      </c>
      <c r="C5499" s="41">
        <f>Motor!$E$5</f>
        <v>1900</v>
      </c>
      <c r="D5499" s="41">
        <f>Motor!$E$6</f>
        <v>0</v>
      </c>
      <c r="E5499" s="41">
        <f t="shared" si="600"/>
        <v>12767.1999999994</v>
      </c>
      <c r="F5499" s="41">
        <f t="shared" si="601"/>
        <v>1063.93</v>
      </c>
      <c r="G5499" s="41">
        <f>IF(VLOOKUP(F5499,Constantes!$D$2:$E$11,2,TRUE)=0,+F5499,VLOOKUP(F5499,Constantes!$D$2:$E$11,2,TRUE))</f>
        <v>1097</v>
      </c>
      <c r="H5499" s="41">
        <f>ROUND(+Motor!$D$15*Iteración!G5499,2)</f>
        <v>51.56</v>
      </c>
      <c r="I5499" s="48">
        <f t="shared" si="602"/>
        <v>854.03999999994994</v>
      </c>
      <c r="J5499" s="41">
        <f t="shared" si="603"/>
        <v>905.59999999995</v>
      </c>
      <c r="L5499" t="str">
        <f t="shared" si="604"/>
        <v>854,04</v>
      </c>
      <c r="M5499" s="41">
        <f t="shared" si="605"/>
        <v>905.59999999995</v>
      </c>
    </row>
    <row r="5500" spans="2:13" x14ac:dyDescent="0.2">
      <c r="B5500" s="41">
        <f t="shared" si="599"/>
        <v>10867.319999999399</v>
      </c>
      <c r="C5500" s="41">
        <f>Motor!$E$5</f>
        <v>1900</v>
      </c>
      <c r="D5500" s="41">
        <f>Motor!$E$6</f>
        <v>0</v>
      </c>
      <c r="E5500" s="41">
        <f t="shared" si="600"/>
        <v>12767.319999999399</v>
      </c>
      <c r="F5500" s="41">
        <f t="shared" si="601"/>
        <v>1063.94</v>
      </c>
      <c r="G5500" s="41">
        <f>IF(VLOOKUP(F5500,Constantes!$D$2:$E$11,2,TRUE)=0,+F5500,VLOOKUP(F5500,Constantes!$D$2:$E$11,2,TRUE))</f>
        <v>1097</v>
      </c>
      <c r="H5500" s="41">
        <f>ROUND(+Motor!$D$15*Iteración!G5500,2)</f>
        <v>51.56</v>
      </c>
      <c r="I5500" s="48">
        <f t="shared" si="602"/>
        <v>854.04999999994993</v>
      </c>
      <c r="J5500" s="41">
        <f t="shared" si="603"/>
        <v>905.60999999994999</v>
      </c>
      <c r="L5500" t="str">
        <f t="shared" si="604"/>
        <v>854,05</v>
      </c>
      <c r="M5500" s="41">
        <f t="shared" si="605"/>
        <v>905.60999999994999</v>
      </c>
    </row>
    <row r="5501" spans="2:13" x14ac:dyDescent="0.2">
      <c r="B5501" s="41">
        <f t="shared" si="599"/>
        <v>10867.4399999994</v>
      </c>
      <c r="C5501" s="41">
        <f>Motor!$E$5</f>
        <v>1900</v>
      </c>
      <c r="D5501" s="41">
        <f>Motor!$E$6</f>
        <v>0</v>
      </c>
      <c r="E5501" s="41">
        <f t="shared" si="600"/>
        <v>12767.4399999994</v>
      </c>
      <c r="F5501" s="41">
        <f t="shared" si="601"/>
        <v>1063.95</v>
      </c>
      <c r="G5501" s="41">
        <f>IF(VLOOKUP(F5501,Constantes!$D$2:$E$11,2,TRUE)=0,+F5501,VLOOKUP(F5501,Constantes!$D$2:$E$11,2,TRUE))</f>
        <v>1097</v>
      </c>
      <c r="H5501" s="41">
        <f>ROUND(+Motor!$D$15*Iteración!G5501,2)</f>
        <v>51.56</v>
      </c>
      <c r="I5501" s="48">
        <f t="shared" si="602"/>
        <v>854.05999999994992</v>
      </c>
      <c r="J5501" s="41">
        <f t="shared" si="603"/>
        <v>905.61999999994998</v>
      </c>
      <c r="L5501" t="str">
        <f t="shared" si="604"/>
        <v>854,06</v>
      </c>
      <c r="M5501" s="41">
        <f t="shared" si="605"/>
        <v>905.61999999994998</v>
      </c>
    </row>
    <row r="5502" spans="2:13" x14ac:dyDescent="0.2">
      <c r="B5502" s="41">
        <f t="shared" si="599"/>
        <v>10867.559999999399</v>
      </c>
      <c r="C5502" s="41">
        <f>Motor!$E$5</f>
        <v>1900</v>
      </c>
      <c r="D5502" s="41">
        <f>Motor!$E$6</f>
        <v>0</v>
      </c>
      <c r="E5502" s="41">
        <f t="shared" si="600"/>
        <v>12767.559999999399</v>
      </c>
      <c r="F5502" s="41">
        <f t="shared" si="601"/>
        <v>1063.96</v>
      </c>
      <c r="G5502" s="41">
        <f>IF(VLOOKUP(F5502,Constantes!$D$2:$E$11,2,TRUE)=0,+F5502,VLOOKUP(F5502,Constantes!$D$2:$E$11,2,TRUE))</f>
        <v>1097</v>
      </c>
      <c r="H5502" s="41">
        <f>ROUND(+Motor!$D$15*Iteración!G5502,2)</f>
        <v>51.56</v>
      </c>
      <c r="I5502" s="48">
        <f t="shared" si="602"/>
        <v>854.06999999994991</v>
      </c>
      <c r="J5502" s="41">
        <f t="shared" si="603"/>
        <v>905.62999999994997</v>
      </c>
      <c r="L5502" t="str">
        <f t="shared" si="604"/>
        <v>854,07</v>
      </c>
      <c r="M5502" s="41">
        <f t="shared" si="605"/>
        <v>905.62999999994997</v>
      </c>
    </row>
    <row r="5503" spans="2:13" x14ac:dyDescent="0.2">
      <c r="B5503" s="41">
        <f t="shared" si="599"/>
        <v>10867.6799999994</v>
      </c>
      <c r="C5503" s="41">
        <f>Motor!$E$5</f>
        <v>1900</v>
      </c>
      <c r="D5503" s="41">
        <f>Motor!$E$6</f>
        <v>0</v>
      </c>
      <c r="E5503" s="41">
        <f t="shared" si="600"/>
        <v>12767.6799999994</v>
      </c>
      <c r="F5503" s="41">
        <f t="shared" si="601"/>
        <v>1063.97</v>
      </c>
      <c r="G5503" s="41">
        <f>IF(VLOOKUP(F5503,Constantes!$D$2:$E$11,2,TRUE)=0,+F5503,VLOOKUP(F5503,Constantes!$D$2:$E$11,2,TRUE))</f>
        <v>1097</v>
      </c>
      <c r="H5503" s="41">
        <f>ROUND(+Motor!$D$15*Iteración!G5503,2)</f>
        <v>51.56</v>
      </c>
      <c r="I5503" s="48">
        <f t="shared" si="602"/>
        <v>854.07999999994991</v>
      </c>
      <c r="J5503" s="41">
        <f t="shared" si="603"/>
        <v>905.63999999994996</v>
      </c>
      <c r="L5503" t="str">
        <f t="shared" si="604"/>
        <v>854,08</v>
      </c>
      <c r="M5503" s="41">
        <f t="shared" si="605"/>
        <v>905.63999999994996</v>
      </c>
    </row>
    <row r="5504" spans="2:13" x14ac:dyDescent="0.2">
      <c r="B5504" s="41">
        <f t="shared" si="599"/>
        <v>10867.799999999399</v>
      </c>
      <c r="C5504" s="41">
        <f>Motor!$E$5</f>
        <v>1900</v>
      </c>
      <c r="D5504" s="41">
        <f>Motor!$E$6</f>
        <v>0</v>
      </c>
      <c r="E5504" s="41">
        <f t="shared" si="600"/>
        <v>12767.799999999399</v>
      </c>
      <c r="F5504" s="41">
        <f t="shared" si="601"/>
        <v>1063.98</v>
      </c>
      <c r="G5504" s="41">
        <f>IF(VLOOKUP(F5504,Constantes!$D$2:$E$11,2,TRUE)=0,+F5504,VLOOKUP(F5504,Constantes!$D$2:$E$11,2,TRUE))</f>
        <v>1097</v>
      </c>
      <c r="H5504" s="41">
        <f>ROUND(+Motor!$D$15*Iteración!G5504,2)</f>
        <v>51.56</v>
      </c>
      <c r="I5504" s="48">
        <f t="shared" si="602"/>
        <v>854.0899999999499</v>
      </c>
      <c r="J5504" s="41">
        <f t="shared" si="603"/>
        <v>905.64999999994996</v>
      </c>
      <c r="L5504" t="str">
        <f t="shared" si="604"/>
        <v>854,09</v>
      </c>
      <c r="M5504" s="41">
        <f t="shared" si="605"/>
        <v>905.64999999994996</v>
      </c>
    </row>
    <row r="5505" spans="2:13" x14ac:dyDescent="0.2">
      <c r="B5505" s="41">
        <f t="shared" si="599"/>
        <v>10867.9199999994</v>
      </c>
      <c r="C5505" s="41">
        <f>Motor!$E$5</f>
        <v>1900</v>
      </c>
      <c r="D5505" s="41">
        <f>Motor!$E$6</f>
        <v>0</v>
      </c>
      <c r="E5505" s="41">
        <f t="shared" si="600"/>
        <v>12767.9199999994</v>
      </c>
      <c r="F5505" s="41">
        <f t="shared" si="601"/>
        <v>1063.99</v>
      </c>
      <c r="G5505" s="41">
        <f>IF(VLOOKUP(F5505,Constantes!$D$2:$E$11,2,TRUE)=0,+F5505,VLOOKUP(F5505,Constantes!$D$2:$E$11,2,TRUE))</f>
        <v>1097</v>
      </c>
      <c r="H5505" s="41">
        <f>ROUND(+Motor!$D$15*Iteración!G5505,2)</f>
        <v>51.56</v>
      </c>
      <c r="I5505" s="48">
        <f t="shared" si="602"/>
        <v>854.09999999994989</v>
      </c>
      <c r="J5505" s="41">
        <f t="shared" si="603"/>
        <v>905.65999999994995</v>
      </c>
      <c r="L5505" t="str">
        <f t="shared" si="604"/>
        <v>854,10</v>
      </c>
      <c r="M5505" s="41">
        <f t="shared" si="605"/>
        <v>905.65999999994995</v>
      </c>
    </row>
    <row r="5506" spans="2:13" x14ac:dyDescent="0.2">
      <c r="B5506" s="41">
        <f t="shared" si="599"/>
        <v>10868.039999999399</v>
      </c>
      <c r="C5506" s="41">
        <f>Motor!$E$5</f>
        <v>1900</v>
      </c>
      <c r="D5506" s="41">
        <f>Motor!$E$6</f>
        <v>0</v>
      </c>
      <c r="E5506" s="41">
        <f t="shared" si="600"/>
        <v>12768.039999999399</v>
      </c>
      <c r="F5506" s="41">
        <f t="shared" si="601"/>
        <v>1064</v>
      </c>
      <c r="G5506" s="41">
        <f>IF(VLOOKUP(F5506,Constantes!$D$2:$E$11,2,TRUE)=0,+F5506,VLOOKUP(F5506,Constantes!$D$2:$E$11,2,TRUE))</f>
        <v>1097</v>
      </c>
      <c r="H5506" s="41">
        <f>ROUND(+Motor!$D$15*Iteración!G5506,2)</f>
        <v>51.56</v>
      </c>
      <c r="I5506" s="48">
        <f t="shared" si="602"/>
        <v>854.10999999994988</v>
      </c>
      <c r="J5506" s="41">
        <f t="shared" si="603"/>
        <v>905.66999999994994</v>
      </c>
      <c r="L5506" t="str">
        <f t="shared" si="604"/>
        <v>854,11</v>
      </c>
      <c r="M5506" s="41">
        <f t="shared" si="605"/>
        <v>905.66999999994994</v>
      </c>
    </row>
    <row r="5507" spans="2:13" x14ac:dyDescent="0.2">
      <c r="B5507" s="41">
        <f t="shared" si="599"/>
        <v>10868.1599999994</v>
      </c>
      <c r="C5507" s="41">
        <f>Motor!$E$5</f>
        <v>1900</v>
      </c>
      <c r="D5507" s="41">
        <f>Motor!$E$6</f>
        <v>0</v>
      </c>
      <c r="E5507" s="41">
        <f t="shared" si="600"/>
        <v>12768.1599999994</v>
      </c>
      <c r="F5507" s="41">
        <f t="shared" si="601"/>
        <v>1064.01</v>
      </c>
      <c r="G5507" s="41">
        <f>IF(VLOOKUP(F5507,Constantes!$D$2:$E$11,2,TRUE)=0,+F5507,VLOOKUP(F5507,Constantes!$D$2:$E$11,2,TRUE))</f>
        <v>1097</v>
      </c>
      <c r="H5507" s="41">
        <f>ROUND(+Motor!$D$15*Iteración!G5507,2)</f>
        <v>51.56</v>
      </c>
      <c r="I5507" s="48">
        <f t="shared" si="602"/>
        <v>854.11999999994987</v>
      </c>
      <c r="J5507" s="41">
        <f t="shared" si="603"/>
        <v>905.67999999994993</v>
      </c>
      <c r="L5507" t="str">
        <f t="shared" si="604"/>
        <v>854,12</v>
      </c>
      <c r="M5507" s="41">
        <f t="shared" si="605"/>
        <v>905.67999999994993</v>
      </c>
    </row>
    <row r="5508" spans="2:13" x14ac:dyDescent="0.2">
      <c r="B5508" s="41">
        <f t="shared" ref="B5508:B5571" si="606">+J5508*12</f>
        <v>10868.279999999399</v>
      </c>
      <c r="C5508" s="41">
        <f>Motor!$E$5</f>
        <v>1900</v>
      </c>
      <c r="D5508" s="41">
        <f>Motor!$E$6</f>
        <v>0</v>
      </c>
      <c r="E5508" s="41">
        <f t="shared" si="600"/>
        <v>12768.279999999399</v>
      </c>
      <c r="F5508" s="41">
        <f t="shared" si="601"/>
        <v>1064.02</v>
      </c>
      <c r="G5508" s="41">
        <f>IF(VLOOKUP(F5508,Constantes!$D$2:$E$11,2,TRUE)=0,+F5508,VLOOKUP(F5508,Constantes!$D$2:$E$11,2,TRUE))</f>
        <v>1097</v>
      </c>
      <c r="H5508" s="41">
        <f>ROUND(+Motor!$D$15*Iteración!G5508,2)</f>
        <v>51.56</v>
      </c>
      <c r="I5508" s="48">
        <f t="shared" si="602"/>
        <v>854.12999999994986</v>
      </c>
      <c r="J5508" s="41">
        <f t="shared" si="603"/>
        <v>905.68999999994992</v>
      </c>
      <c r="L5508" t="str">
        <f t="shared" si="604"/>
        <v>854,13</v>
      </c>
      <c r="M5508" s="41">
        <f t="shared" si="605"/>
        <v>905.68999999994992</v>
      </c>
    </row>
    <row r="5509" spans="2:13" x14ac:dyDescent="0.2">
      <c r="B5509" s="41">
        <f t="shared" si="606"/>
        <v>10868.399999999399</v>
      </c>
      <c r="C5509" s="41">
        <f>Motor!$E$5</f>
        <v>1900</v>
      </c>
      <c r="D5509" s="41">
        <f>Motor!$E$6</f>
        <v>0</v>
      </c>
      <c r="E5509" s="41">
        <f t="shared" ref="E5509:E5572" si="607">SUM(B5509:D5509)</f>
        <v>12768.399999999399</v>
      </c>
      <c r="F5509" s="41">
        <f t="shared" ref="F5509:F5572" si="608">ROUND(+E5509/12,2)</f>
        <v>1064.03</v>
      </c>
      <c r="G5509" s="41">
        <f>IF(VLOOKUP(F5509,Constantes!$D$2:$E$11,2,TRUE)=0,+F5509,VLOOKUP(F5509,Constantes!$D$2:$E$11,2,TRUE))</f>
        <v>1097</v>
      </c>
      <c r="H5509" s="41">
        <f>ROUND(+Motor!$D$15*Iteración!G5509,2)</f>
        <v>51.56</v>
      </c>
      <c r="I5509" s="48">
        <f t="shared" ref="I5509:I5572" si="609">+J5509-H5509</f>
        <v>854.13999999994985</v>
      </c>
      <c r="J5509" s="41">
        <f t="shared" ref="J5509:J5572" si="610">+J5508+$J$1</f>
        <v>905.69999999994991</v>
      </c>
      <c r="L5509" t="str">
        <f t="shared" si="604"/>
        <v>854,14</v>
      </c>
      <c r="M5509" s="41">
        <f t="shared" si="605"/>
        <v>905.69999999994991</v>
      </c>
    </row>
    <row r="5510" spans="2:13" x14ac:dyDescent="0.2">
      <c r="B5510" s="41">
        <f t="shared" si="606"/>
        <v>10868.519999999398</v>
      </c>
      <c r="C5510" s="41">
        <f>Motor!$E$5</f>
        <v>1900</v>
      </c>
      <c r="D5510" s="41">
        <f>Motor!$E$6</f>
        <v>0</v>
      </c>
      <c r="E5510" s="41">
        <f t="shared" si="607"/>
        <v>12768.519999999398</v>
      </c>
      <c r="F5510" s="41">
        <f t="shared" si="608"/>
        <v>1064.04</v>
      </c>
      <c r="G5510" s="41">
        <f>IF(VLOOKUP(F5510,Constantes!$D$2:$E$11,2,TRUE)=0,+F5510,VLOOKUP(F5510,Constantes!$D$2:$E$11,2,TRUE))</f>
        <v>1097</v>
      </c>
      <c r="H5510" s="41">
        <f>ROUND(+Motor!$D$15*Iteración!G5510,2)</f>
        <v>51.56</v>
      </c>
      <c r="I5510" s="48">
        <f t="shared" si="609"/>
        <v>854.14999999994984</v>
      </c>
      <c r="J5510" s="41">
        <f t="shared" si="610"/>
        <v>905.7099999999499</v>
      </c>
      <c r="L5510" t="str">
        <f t="shared" si="604"/>
        <v>854,15</v>
      </c>
      <c r="M5510" s="41">
        <f t="shared" si="605"/>
        <v>905.7099999999499</v>
      </c>
    </row>
    <row r="5511" spans="2:13" x14ac:dyDescent="0.2">
      <c r="B5511" s="41">
        <f t="shared" si="606"/>
        <v>10868.639999999399</v>
      </c>
      <c r="C5511" s="41">
        <f>Motor!$E$5</f>
        <v>1900</v>
      </c>
      <c r="D5511" s="41">
        <f>Motor!$E$6</f>
        <v>0</v>
      </c>
      <c r="E5511" s="41">
        <f t="shared" si="607"/>
        <v>12768.639999999399</v>
      </c>
      <c r="F5511" s="41">
        <f t="shared" si="608"/>
        <v>1064.05</v>
      </c>
      <c r="G5511" s="41">
        <f>IF(VLOOKUP(F5511,Constantes!$D$2:$E$11,2,TRUE)=0,+F5511,VLOOKUP(F5511,Constantes!$D$2:$E$11,2,TRUE))</f>
        <v>1097</v>
      </c>
      <c r="H5511" s="41">
        <f>ROUND(+Motor!$D$15*Iteración!G5511,2)</f>
        <v>51.56</v>
      </c>
      <c r="I5511" s="48">
        <f t="shared" si="609"/>
        <v>854.15999999994983</v>
      </c>
      <c r="J5511" s="41">
        <f t="shared" si="610"/>
        <v>905.71999999994989</v>
      </c>
      <c r="L5511" t="str">
        <f t="shared" si="604"/>
        <v>854,16</v>
      </c>
      <c r="M5511" s="41">
        <f t="shared" si="605"/>
        <v>905.71999999994989</v>
      </c>
    </row>
    <row r="5512" spans="2:13" x14ac:dyDescent="0.2">
      <c r="B5512" s="41">
        <f t="shared" si="606"/>
        <v>10868.759999999398</v>
      </c>
      <c r="C5512" s="41">
        <f>Motor!$E$5</f>
        <v>1900</v>
      </c>
      <c r="D5512" s="41">
        <f>Motor!$E$6</f>
        <v>0</v>
      </c>
      <c r="E5512" s="41">
        <f t="shared" si="607"/>
        <v>12768.759999999398</v>
      </c>
      <c r="F5512" s="41">
        <f t="shared" si="608"/>
        <v>1064.06</v>
      </c>
      <c r="G5512" s="41">
        <f>IF(VLOOKUP(F5512,Constantes!$D$2:$E$11,2,TRUE)=0,+F5512,VLOOKUP(F5512,Constantes!$D$2:$E$11,2,TRUE))</f>
        <v>1097</v>
      </c>
      <c r="H5512" s="41">
        <f>ROUND(+Motor!$D$15*Iteración!G5512,2)</f>
        <v>51.56</v>
      </c>
      <c r="I5512" s="48">
        <f t="shared" si="609"/>
        <v>854.16999999994982</v>
      </c>
      <c r="J5512" s="41">
        <f t="shared" si="610"/>
        <v>905.72999999994988</v>
      </c>
      <c r="L5512" t="str">
        <f t="shared" si="604"/>
        <v>854,17</v>
      </c>
      <c r="M5512" s="41">
        <f t="shared" si="605"/>
        <v>905.72999999994988</v>
      </c>
    </row>
    <row r="5513" spans="2:13" x14ac:dyDescent="0.2">
      <c r="B5513" s="41">
        <f t="shared" si="606"/>
        <v>10868.879999999399</v>
      </c>
      <c r="C5513" s="41">
        <f>Motor!$E$5</f>
        <v>1900</v>
      </c>
      <c r="D5513" s="41">
        <f>Motor!$E$6</f>
        <v>0</v>
      </c>
      <c r="E5513" s="41">
        <f t="shared" si="607"/>
        <v>12768.879999999399</v>
      </c>
      <c r="F5513" s="41">
        <f t="shared" si="608"/>
        <v>1064.07</v>
      </c>
      <c r="G5513" s="41">
        <f>IF(VLOOKUP(F5513,Constantes!$D$2:$E$11,2,TRUE)=0,+F5513,VLOOKUP(F5513,Constantes!$D$2:$E$11,2,TRUE))</f>
        <v>1097</v>
      </c>
      <c r="H5513" s="41">
        <f>ROUND(+Motor!$D$15*Iteración!G5513,2)</f>
        <v>51.56</v>
      </c>
      <c r="I5513" s="48">
        <f t="shared" si="609"/>
        <v>854.17999999994981</v>
      </c>
      <c r="J5513" s="41">
        <f t="shared" si="610"/>
        <v>905.73999999994987</v>
      </c>
      <c r="L5513" t="str">
        <f t="shared" si="604"/>
        <v>854,18</v>
      </c>
      <c r="M5513" s="41">
        <f t="shared" si="605"/>
        <v>905.73999999994987</v>
      </c>
    </row>
    <row r="5514" spans="2:13" x14ac:dyDescent="0.2">
      <c r="B5514" s="41">
        <f t="shared" si="606"/>
        <v>10868.999999999398</v>
      </c>
      <c r="C5514" s="41">
        <f>Motor!$E$5</f>
        <v>1900</v>
      </c>
      <c r="D5514" s="41">
        <f>Motor!$E$6</f>
        <v>0</v>
      </c>
      <c r="E5514" s="41">
        <f t="shared" si="607"/>
        <v>12768.999999999398</v>
      </c>
      <c r="F5514" s="41">
        <f t="shared" si="608"/>
        <v>1064.08</v>
      </c>
      <c r="G5514" s="41">
        <f>IF(VLOOKUP(F5514,Constantes!$D$2:$E$11,2,TRUE)=0,+F5514,VLOOKUP(F5514,Constantes!$D$2:$E$11,2,TRUE))</f>
        <v>1097</v>
      </c>
      <c r="H5514" s="41">
        <f>ROUND(+Motor!$D$15*Iteración!G5514,2)</f>
        <v>51.56</v>
      </c>
      <c r="I5514" s="48">
        <f t="shared" si="609"/>
        <v>854.1899999999498</v>
      </c>
      <c r="J5514" s="41">
        <f t="shared" si="610"/>
        <v>905.74999999994986</v>
      </c>
      <c r="L5514" t="str">
        <f t="shared" si="604"/>
        <v>854,19</v>
      </c>
      <c r="M5514" s="41">
        <f t="shared" si="605"/>
        <v>905.74999999994986</v>
      </c>
    </row>
    <row r="5515" spans="2:13" x14ac:dyDescent="0.2">
      <c r="B5515" s="41">
        <f t="shared" si="606"/>
        <v>10869.119999999399</v>
      </c>
      <c r="C5515" s="41">
        <f>Motor!$E$5</f>
        <v>1900</v>
      </c>
      <c r="D5515" s="41">
        <f>Motor!$E$6</f>
        <v>0</v>
      </c>
      <c r="E5515" s="41">
        <f t="shared" si="607"/>
        <v>12769.119999999399</v>
      </c>
      <c r="F5515" s="41">
        <f t="shared" si="608"/>
        <v>1064.0899999999999</v>
      </c>
      <c r="G5515" s="41">
        <f>IF(VLOOKUP(F5515,Constantes!$D$2:$E$11,2,TRUE)=0,+F5515,VLOOKUP(F5515,Constantes!$D$2:$E$11,2,TRUE))</f>
        <v>1097</v>
      </c>
      <c r="H5515" s="41">
        <f>ROUND(+Motor!$D$15*Iteración!G5515,2)</f>
        <v>51.56</v>
      </c>
      <c r="I5515" s="48">
        <f t="shared" si="609"/>
        <v>854.1999999999498</v>
      </c>
      <c r="J5515" s="41">
        <f t="shared" si="610"/>
        <v>905.75999999994986</v>
      </c>
      <c r="L5515" t="str">
        <f t="shared" si="604"/>
        <v>854,20</v>
      </c>
      <c r="M5515" s="41">
        <f t="shared" si="605"/>
        <v>905.75999999994986</v>
      </c>
    </row>
    <row r="5516" spans="2:13" x14ac:dyDescent="0.2">
      <c r="B5516" s="41">
        <f t="shared" si="606"/>
        <v>10869.239999999398</v>
      </c>
      <c r="C5516" s="41">
        <f>Motor!$E$5</f>
        <v>1900</v>
      </c>
      <c r="D5516" s="41">
        <f>Motor!$E$6</f>
        <v>0</v>
      </c>
      <c r="E5516" s="41">
        <f t="shared" si="607"/>
        <v>12769.239999999398</v>
      </c>
      <c r="F5516" s="41">
        <f t="shared" si="608"/>
        <v>1064.0999999999999</v>
      </c>
      <c r="G5516" s="41">
        <f>IF(VLOOKUP(F5516,Constantes!$D$2:$E$11,2,TRUE)=0,+F5516,VLOOKUP(F5516,Constantes!$D$2:$E$11,2,TRUE))</f>
        <v>1097</v>
      </c>
      <c r="H5516" s="41">
        <f>ROUND(+Motor!$D$15*Iteración!G5516,2)</f>
        <v>51.56</v>
      </c>
      <c r="I5516" s="48">
        <f t="shared" si="609"/>
        <v>854.20999999994979</v>
      </c>
      <c r="J5516" s="41">
        <f t="shared" si="610"/>
        <v>905.76999999994985</v>
      </c>
      <c r="L5516" t="str">
        <f t="shared" si="604"/>
        <v>854,21</v>
      </c>
      <c r="M5516" s="41">
        <f t="shared" si="605"/>
        <v>905.76999999994985</v>
      </c>
    </row>
    <row r="5517" spans="2:13" x14ac:dyDescent="0.2">
      <c r="B5517" s="41">
        <f t="shared" si="606"/>
        <v>10869.359999999398</v>
      </c>
      <c r="C5517" s="41">
        <f>Motor!$E$5</f>
        <v>1900</v>
      </c>
      <c r="D5517" s="41">
        <f>Motor!$E$6</f>
        <v>0</v>
      </c>
      <c r="E5517" s="41">
        <f t="shared" si="607"/>
        <v>12769.359999999398</v>
      </c>
      <c r="F5517" s="41">
        <f t="shared" si="608"/>
        <v>1064.1099999999999</v>
      </c>
      <c r="G5517" s="41">
        <f>IF(VLOOKUP(F5517,Constantes!$D$2:$E$11,2,TRUE)=0,+F5517,VLOOKUP(F5517,Constantes!$D$2:$E$11,2,TRUE))</f>
        <v>1097</v>
      </c>
      <c r="H5517" s="41">
        <f>ROUND(+Motor!$D$15*Iteración!G5517,2)</f>
        <v>51.56</v>
      </c>
      <c r="I5517" s="48">
        <f t="shared" si="609"/>
        <v>854.21999999994978</v>
      </c>
      <c r="J5517" s="41">
        <f t="shared" si="610"/>
        <v>905.77999999994984</v>
      </c>
      <c r="L5517" t="str">
        <f t="shared" si="604"/>
        <v>854,22</v>
      </c>
      <c r="M5517" s="41">
        <f t="shared" si="605"/>
        <v>905.77999999994984</v>
      </c>
    </row>
    <row r="5518" spans="2:13" x14ac:dyDescent="0.2">
      <c r="B5518" s="41">
        <f t="shared" si="606"/>
        <v>10869.479999999397</v>
      </c>
      <c r="C5518" s="41">
        <f>Motor!$E$5</f>
        <v>1900</v>
      </c>
      <c r="D5518" s="41">
        <f>Motor!$E$6</f>
        <v>0</v>
      </c>
      <c r="E5518" s="41">
        <f t="shared" si="607"/>
        <v>12769.479999999397</v>
      </c>
      <c r="F5518" s="41">
        <f t="shared" si="608"/>
        <v>1064.1199999999999</v>
      </c>
      <c r="G5518" s="41">
        <f>IF(VLOOKUP(F5518,Constantes!$D$2:$E$11,2,TRUE)=0,+F5518,VLOOKUP(F5518,Constantes!$D$2:$E$11,2,TRUE))</f>
        <v>1097</v>
      </c>
      <c r="H5518" s="41">
        <f>ROUND(+Motor!$D$15*Iteración!G5518,2)</f>
        <v>51.56</v>
      </c>
      <c r="I5518" s="48">
        <f t="shared" si="609"/>
        <v>854.22999999994977</v>
      </c>
      <c r="J5518" s="41">
        <f t="shared" si="610"/>
        <v>905.78999999994983</v>
      </c>
      <c r="L5518" t="str">
        <f t="shared" si="604"/>
        <v>854,23</v>
      </c>
      <c r="M5518" s="41">
        <f t="shared" si="605"/>
        <v>905.78999999994983</v>
      </c>
    </row>
    <row r="5519" spans="2:13" x14ac:dyDescent="0.2">
      <c r="B5519" s="41">
        <f t="shared" si="606"/>
        <v>10869.599999999398</v>
      </c>
      <c r="C5519" s="41">
        <f>Motor!$E$5</f>
        <v>1900</v>
      </c>
      <c r="D5519" s="41">
        <f>Motor!$E$6</f>
        <v>0</v>
      </c>
      <c r="E5519" s="41">
        <f t="shared" si="607"/>
        <v>12769.599999999398</v>
      </c>
      <c r="F5519" s="41">
        <f t="shared" si="608"/>
        <v>1064.1300000000001</v>
      </c>
      <c r="G5519" s="41">
        <f>IF(VLOOKUP(F5519,Constantes!$D$2:$E$11,2,TRUE)=0,+F5519,VLOOKUP(F5519,Constantes!$D$2:$E$11,2,TRUE))</f>
        <v>1097</v>
      </c>
      <c r="H5519" s="41">
        <f>ROUND(+Motor!$D$15*Iteración!G5519,2)</f>
        <v>51.56</v>
      </c>
      <c r="I5519" s="48">
        <f t="shared" si="609"/>
        <v>854.23999999994976</v>
      </c>
      <c r="J5519" s="41">
        <f t="shared" si="610"/>
        <v>905.79999999994982</v>
      </c>
      <c r="L5519" t="str">
        <f t="shared" si="604"/>
        <v>854,24</v>
      </c>
      <c r="M5519" s="41">
        <f t="shared" si="605"/>
        <v>905.79999999994982</v>
      </c>
    </row>
    <row r="5520" spans="2:13" x14ac:dyDescent="0.2">
      <c r="B5520" s="41">
        <f t="shared" si="606"/>
        <v>10869.719999999397</v>
      </c>
      <c r="C5520" s="41">
        <f>Motor!$E$5</f>
        <v>1900</v>
      </c>
      <c r="D5520" s="41">
        <f>Motor!$E$6</f>
        <v>0</v>
      </c>
      <c r="E5520" s="41">
        <f t="shared" si="607"/>
        <v>12769.719999999397</v>
      </c>
      <c r="F5520" s="41">
        <f t="shared" si="608"/>
        <v>1064.1400000000001</v>
      </c>
      <c r="G5520" s="41">
        <f>IF(VLOOKUP(F5520,Constantes!$D$2:$E$11,2,TRUE)=0,+F5520,VLOOKUP(F5520,Constantes!$D$2:$E$11,2,TRUE))</f>
        <v>1097</v>
      </c>
      <c r="H5520" s="41">
        <f>ROUND(+Motor!$D$15*Iteración!G5520,2)</f>
        <v>51.56</v>
      </c>
      <c r="I5520" s="48">
        <f t="shared" si="609"/>
        <v>854.24999999994975</v>
      </c>
      <c r="J5520" s="41">
        <f t="shared" si="610"/>
        <v>905.80999999994981</v>
      </c>
      <c r="L5520" t="str">
        <f t="shared" si="604"/>
        <v>854,25</v>
      </c>
      <c r="M5520" s="41">
        <f t="shared" si="605"/>
        <v>905.80999999994981</v>
      </c>
    </row>
    <row r="5521" spans="2:13" x14ac:dyDescent="0.2">
      <c r="B5521" s="41">
        <f t="shared" si="606"/>
        <v>10869.839999999398</v>
      </c>
      <c r="C5521" s="41">
        <f>Motor!$E$5</f>
        <v>1900</v>
      </c>
      <c r="D5521" s="41">
        <f>Motor!$E$6</f>
        <v>0</v>
      </c>
      <c r="E5521" s="41">
        <f t="shared" si="607"/>
        <v>12769.839999999398</v>
      </c>
      <c r="F5521" s="41">
        <f t="shared" si="608"/>
        <v>1064.1500000000001</v>
      </c>
      <c r="G5521" s="41">
        <f>IF(VLOOKUP(F5521,Constantes!$D$2:$E$11,2,TRUE)=0,+F5521,VLOOKUP(F5521,Constantes!$D$2:$E$11,2,TRUE))</f>
        <v>1097</v>
      </c>
      <c r="H5521" s="41">
        <f>ROUND(+Motor!$D$15*Iteración!G5521,2)</f>
        <v>51.56</v>
      </c>
      <c r="I5521" s="48">
        <f t="shared" si="609"/>
        <v>854.25999999994974</v>
      </c>
      <c r="J5521" s="41">
        <f t="shared" si="610"/>
        <v>905.8199999999498</v>
      </c>
      <c r="L5521" t="str">
        <f t="shared" si="604"/>
        <v>854,26</v>
      </c>
      <c r="M5521" s="41">
        <f t="shared" si="605"/>
        <v>905.8199999999498</v>
      </c>
    </row>
    <row r="5522" spans="2:13" x14ac:dyDescent="0.2">
      <c r="B5522" s="41">
        <f t="shared" si="606"/>
        <v>10869.959999999397</v>
      </c>
      <c r="C5522" s="41">
        <f>Motor!$E$5</f>
        <v>1900</v>
      </c>
      <c r="D5522" s="41">
        <f>Motor!$E$6</f>
        <v>0</v>
      </c>
      <c r="E5522" s="41">
        <f t="shared" si="607"/>
        <v>12769.959999999397</v>
      </c>
      <c r="F5522" s="41">
        <f t="shared" si="608"/>
        <v>1064.1600000000001</v>
      </c>
      <c r="G5522" s="41">
        <f>IF(VLOOKUP(F5522,Constantes!$D$2:$E$11,2,TRUE)=0,+F5522,VLOOKUP(F5522,Constantes!$D$2:$E$11,2,TRUE))</f>
        <v>1097</v>
      </c>
      <c r="H5522" s="41">
        <f>ROUND(+Motor!$D$15*Iteración!G5522,2)</f>
        <v>51.56</v>
      </c>
      <c r="I5522" s="48">
        <f t="shared" si="609"/>
        <v>854.26999999994973</v>
      </c>
      <c r="J5522" s="41">
        <f t="shared" si="610"/>
        <v>905.82999999994979</v>
      </c>
      <c r="L5522" t="str">
        <f t="shared" si="604"/>
        <v>854,27</v>
      </c>
      <c r="M5522" s="41">
        <f t="shared" si="605"/>
        <v>905.82999999994979</v>
      </c>
    </row>
    <row r="5523" spans="2:13" x14ac:dyDescent="0.2">
      <c r="B5523" s="41">
        <f t="shared" si="606"/>
        <v>10870.079999999398</v>
      </c>
      <c r="C5523" s="41">
        <f>Motor!$E$5</f>
        <v>1900</v>
      </c>
      <c r="D5523" s="41">
        <f>Motor!$E$6</f>
        <v>0</v>
      </c>
      <c r="E5523" s="41">
        <f t="shared" si="607"/>
        <v>12770.079999999398</v>
      </c>
      <c r="F5523" s="41">
        <f t="shared" si="608"/>
        <v>1064.17</v>
      </c>
      <c r="G5523" s="41">
        <f>IF(VLOOKUP(F5523,Constantes!$D$2:$E$11,2,TRUE)=0,+F5523,VLOOKUP(F5523,Constantes!$D$2:$E$11,2,TRUE))</f>
        <v>1097</v>
      </c>
      <c r="H5523" s="41">
        <f>ROUND(+Motor!$D$15*Iteración!G5523,2)</f>
        <v>51.56</v>
      </c>
      <c r="I5523" s="48">
        <f t="shared" si="609"/>
        <v>854.27999999994972</v>
      </c>
      <c r="J5523" s="41">
        <f t="shared" si="610"/>
        <v>905.83999999994978</v>
      </c>
      <c r="L5523" t="str">
        <f t="shared" si="604"/>
        <v>854,28</v>
      </c>
      <c r="M5523" s="41">
        <f t="shared" si="605"/>
        <v>905.83999999994978</v>
      </c>
    </row>
    <row r="5524" spans="2:13" x14ac:dyDescent="0.2">
      <c r="B5524" s="41">
        <f t="shared" si="606"/>
        <v>10870.199999999397</v>
      </c>
      <c r="C5524" s="41">
        <f>Motor!$E$5</f>
        <v>1900</v>
      </c>
      <c r="D5524" s="41">
        <f>Motor!$E$6</f>
        <v>0</v>
      </c>
      <c r="E5524" s="41">
        <f t="shared" si="607"/>
        <v>12770.199999999397</v>
      </c>
      <c r="F5524" s="41">
        <f t="shared" si="608"/>
        <v>1064.18</v>
      </c>
      <c r="G5524" s="41">
        <f>IF(VLOOKUP(F5524,Constantes!$D$2:$E$11,2,TRUE)=0,+F5524,VLOOKUP(F5524,Constantes!$D$2:$E$11,2,TRUE))</f>
        <v>1097</v>
      </c>
      <c r="H5524" s="41">
        <f>ROUND(+Motor!$D$15*Iteración!G5524,2)</f>
        <v>51.56</v>
      </c>
      <c r="I5524" s="48">
        <f t="shared" si="609"/>
        <v>854.28999999994971</v>
      </c>
      <c r="J5524" s="41">
        <f t="shared" si="610"/>
        <v>905.84999999994977</v>
      </c>
      <c r="L5524" t="str">
        <f t="shared" si="604"/>
        <v>854,29</v>
      </c>
      <c r="M5524" s="41">
        <f t="shared" si="605"/>
        <v>905.84999999994977</v>
      </c>
    </row>
    <row r="5525" spans="2:13" x14ac:dyDescent="0.2">
      <c r="B5525" s="41">
        <f t="shared" si="606"/>
        <v>10870.319999999398</v>
      </c>
      <c r="C5525" s="41">
        <f>Motor!$E$5</f>
        <v>1900</v>
      </c>
      <c r="D5525" s="41">
        <f>Motor!$E$6</f>
        <v>0</v>
      </c>
      <c r="E5525" s="41">
        <f t="shared" si="607"/>
        <v>12770.319999999398</v>
      </c>
      <c r="F5525" s="41">
        <f t="shared" si="608"/>
        <v>1064.19</v>
      </c>
      <c r="G5525" s="41">
        <f>IF(VLOOKUP(F5525,Constantes!$D$2:$E$11,2,TRUE)=0,+F5525,VLOOKUP(F5525,Constantes!$D$2:$E$11,2,TRUE))</f>
        <v>1097</v>
      </c>
      <c r="H5525" s="41">
        <f>ROUND(+Motor!$D$15*Iteración!G5525,2)</f>
        <v>51.56</v>
      </c>
      <c r="I5525" s="48">
        <f t="shared" si="609"/>
        <v>854.2999999999497</v>
      </c>
      <c r="J5525" s="41">
        <f t="shared" si="610"/>
        <v>905.85999999994976</v>
      </c>
      <c r="L5525" t="str">
        <f t="shared" si="604"/>
        <v>854,30</v>
      </c>
      <c r="M5525" s="41">
        <f t="shared" si="605"/>
        <v>905.85999999994976</v>
      </c>
    </row>
    <row r="5526" spans="2:13" x14ac:dyDescent="0.2">
      <c r="B5526" s="41">
        <f t="shared" si="606"/>
        <v>10870.439999999397</v>
      </c>
      <c r="C5526" s="41">
        <f>Motor!$E$5</f>
        <v>1900</v>
      </c>
      <c r="D5526" s="41">
        <f>Motor!$E$6</f>
        <v>0</v>
      </c>
      <c r="E5526" s="41">
        <f t="shared" si="607"/>
        <v>12770.439999999397</v>
      </c>
      <c r="F5526" s="41">
        <f t="shared" si="608"/>
        <v>1064.2</v>
      </c>
      <c r="G5526" s="41">
        <f>IF(VLOOKUP(F5526,Constantes!$D$2:$E$11,2,TRUE)=0,+F5526,VLOOKUP(F5526,Constantes!$D$2:$E$11,2,TRUE))</f>
        <v>1097</v>
      </c>
      <c r="H5526" s="41">
        <f>ROUND(+Motor!$D$15*Iteración!G5526,2)</f>
        <v>51.56</v>
      </c>
      <c r="I5526" s="48">
        <f t="shared" si="609"/>
        <v>854.3099999999497</v>
      </c>
      <c r="J5526" s="41">
        <f t="shared" si="610"/>
        <v>905.86999999994975</v>
      </c>
      <c r="L5526" t="str">
        <f t="shared" si="604"/>
        <v>854,31</v>
      </c>
      <c r="M5526" s="41">
        <f t="shared" si="605"/>
        <v>905.86999999994975</v>
      </c>
    </row>
    <row r="5527" spans="2:13" x14ac:dyDescent="0.2">
      <c r="B5527" s="41">
        <f t="shared" si="606"/>
        <v>10870.559999999397</v>
      </c>
      <c r="C5527" s="41">
        <f>Motor!$E$5</f>
        <v>1900</v>
      </c>
      <c r="D5527" s="41">
        <f>Motor!$E$6</f>
        <v>0</v>
      </c>
      <c r="E5527" s="41">
        <f t="shared" si="607"/>
        <v>12770.559999999397</v>
      </c>
      <c r="F5527" s="41">
        <f t="shared" si="608"/>
        <v>1064.21</v>
      </c>
      <c r="G5527" s="41">
        <f>IF(VLOOKUP(F5527,Constantes!$D$2:$E$11,2,TRUE)=0,+F5527,VLOOKUP(F5527,Constantes!$D$2:$E$11,2,TRUE))</f>
        <v>1097</v>
      </c>
      <c r="H5527" s="41">
        <f>ROUND(+Motor!$D$15*Iteración!G5527,2)</f>
        <v>51.56</v>
      </c>
      <c r="I5527" s="48">
        <f t="shared" si="609"/>
        <v>854.31999999994969</v>
      </c>
      <c r="J5527" s="41">
        <f t="shared" si="610"/>
        <v>905.87999999994975</v>
      </c>
      <c r="L5527" t="str">
        <f t="shared" si="604"/>
        <v>854,32</v>
      </c>
      <c r="M5527" s="41">
        <f t="shared" si="605"/>
        <v>905.87999999994975</v>
      </c>
    </row>
    <row r="5528" spans="2:13" x14ac:dyDescent="0.2">
      <c r="B5528" s="41">
        <f t="shared" si="606"/>
        <v>10870.679999999396</v>
      </c>
      <c r="C5528" s="41">
        <f>Motor!$E$5</f>
        <v>1900</v>
      </c>
      <c r="D5528" s="41">
        <f>Motor!$E$6</f>
        <v>0</v>
      </c>
      <c r="E5528" s="41">
        <f t="shared" si="607"/>
        <v>12770.679999999396</v>
      </c>
      <c r="F5528" s="41">
        <f t="shared" si="608"/>
        <v>1064.22</v>
      </c>
      <c r="G5528" s="41">
        <f>IF(VLOOKUP(F5528,Constantes!$D$2:$E$11,2,TRUE)=0,+F5528,VLOOKUP(F5528,Constantes!$D$2:$E$11,2,TRUE))</f>
        <v>1097</v>
      </c>
      <c r="H5528" s="41">
        <f>ROUND(+Motor!$D$15*Iteración!G5528,2)</f>
        <v>51.56</v>
      </c>
      <c r="I5528" s="48">
        <f t="shared" si="609"/>
        <v>854.32999999994968</v>
      </c>
      <c r="J5528" s="41">
        <f t="shared" si="610"/>
        <v>905.88999999994974</v>
      </c>
      <c r="L5528" t="str">
        <f t="shared" si="604"/>
        <v>854,33</v>
      </c>
      <c r="M5528" s="41">
        <f t="shared" si="605"/>
        <v>905.88999999994974</v>
      </c>
    </row>
    <row r="5529" spans="2:13" x14ac:dyDescent="0.2">
      <c r="B5529" s="41">
        <f t="shared" si="606"/>
        <v>10870.799999999397</v>
      </c>
      <c r="C5529" s="41">
        <f>Motor!$E$5</f>
        <v>1900</v>
      </c>
      <c r="D5529" s="41">
        <f>Motor!$E$6</f>
        <v>0</v>
      </c>
      <c r="E5529" s="41">
        <f t="shared" si="607"/>
        <v>12770.799999999397</v>
      </c>
      <c r="F5529" s="41">
        <f t="shared" si="608"/>
        <v>1064.23</v>
      </c>
      <c r="G5529" s="41">
        <f>IF(VLOOKUP(F5529,Constantes!$D$2:$E$11,2,TRUE)=0,+F5529,VLOOKUP(F5529,Constantes!$D$2:$E$11,2,TRUE))</f>
        <v>1097</v>
      </c>
      <c r="H5529" s="41">
        <f>ROUND(+Motor!$D$15*Iteración!G5529,2)</f>
        <v>51.56</v>
      </c>
      <c r="I5529" s="48">
        <f t="shared" si="609"/>
        <v>854.33999999994967</v>
      </c>
      <c r="J5529" s="41">
        <f t="shared" si="610"/>
        <v>905.89999999994973</v>
      </c>
      <c r="L5529" t="str">
        <f t="shared" si="604"/>
        <v>854,34</v>
      </c>
      <c r="M5529" s="41">
        <f t="shared" si="605"/>
        <v>905.89999999994973</v>
      </c>
    </row>
    <row r="5530" spans="2:13" x14ac:dyDescent="0.2">
      <c r="B5530" s="41">
        <f t="shared" si="606"/>
        <v>10870.919999999396</v>
      </c>
      <c r="C5530" s="41">
        <f>Motor!$E$5</f>
        <v>1900</v>
      </c>
      <c r="D5530" s="41">
        <f>Motor!$E$6</f>
        <v>0</v>
      </c>
      <c r="E5530" s="41">
        <f t="shared" si="607"/>
        <v>12770.919999999396</v>
      </c>
      <c r="F5530" s="41">
        <f t="shared" si="608"/>
        <v>1064.24</v>
      </c>
      <c r="G5530" s="41">
        <f>IF(VLOOKUP(F5530,Constantes!$D$2:$E$11,2,TRUE)=0,+F5530,VLOOKUP(F5530,Constantes!$D$2:$E$11,2,TRUE))</f>
        <v>1097</v>
      </c>
      <c r="H5530" s="41">
        <f>ROUND(+Motor!$D$15*Iteración!G5530,2)</f>
        <v>51.56</v>
      </c>
      <c r="I5530" s="48">
        <f t="shared" si="609"/>
        <v>854.34999999994966</v>
      </c>
      <c r="J5530" s="41">
        <f t="shared" si="610"/>
        <v>905.90999999994972</v>
      </c>
      <c r="L5530" t="str">
        <f t="shared" si="604"/>
        <v>854,35</v>
      </c>
      <c r="M5530" s="41">
        <f t="shared" si="605"/>
        <v>905.90999999994972</v>
      </c>
    </row>
    <row r="5531" spans="2:13" x14ac:dyDescent="0.2">
      <c r="B5531" s="41">
        <f t="shared" si="606"/>
        <v>10871.039999999397</v>
      </c>
      <c r="C5531" s="41">
        <f>Motor!$E$5</f>
        <v>1900</v>
      </c>
      <c r="D5531" s="41">
        <f>Motor!$E$6</f>
        <v>0</v>
      </c>
      <c r="E5531" s="41">
        <f t="shared" si="607"/>
        <v>12771.039999999397</v>
      </c>
      <c r="F5531" s="41">
        <f t="shared" si="608"/>
        <v>1064.25</v>
      </c>
      <c r="G5531" s="41">
        <f>IF(VLOOKUP(F5531,Constantes!$D$2:$E$11,2,TRUE)=0,+F5531,VLOOKUP(F5531,Constantes!$D$2:$E$11,2,TRUE))</f>
        <v>1097</v>
      </c>
      <c r="H5531" s="41">
        <f>ROUND(+Motor!$D$15*Iteración!G5531,2)</f>
        <v>51.56</v>
      </c>
      <c r="I5531" s="48">
        <f t="shared" si="609"/>
        <v>854.35999999994965</v>
      </c>
      <c r="J5531" s="41">
        <f t="shared" si="610"/>
        <v>905.91999999994971</v>
      </c>
      <c r="L5531" t="str">
        <f t="shared" si="604"/>
        <v>854,36</v>
      </c>
      <c r="M5531" s="41">
        <f t="shared" si="605"/>
        <v>905.91999999994971</v>
      </c>
    </row>
    <row r="5532" spans="2:13" x14ac:dyDescent="0.2">
      <c r="B5532" s="41">
        <f t="shared" si="606"/>
        <v>10871.159999999396</v>
      </c>
      <c r="C5532" s="41">
        <f>Motor!$E$5</f>
        <v>1900</v>
      </c>
      <c r="D5532" s="41">
        <f>Motor!$E$6</f>
        <v>0</v>
      </c>
      <c r="E5532" s="41">
        <f t="shared" si="607"/>
        <v>12771.159999999396</v>
      </c>
      <c r="F5532" s="41">
        <f t="shared" si="608"/>
        <v>1064.26</v>
      </c>
      <c r="G5532" s="41">
        <f>IF(VLOOKUP(F5532,Constantes!$D$2:$E$11,2,TRUE)=0,+F5532,VLOOKUP(F5532,Constantes!$D$2:$E$11,2,TRUE))</f>
        <v>1097</v>
      </c>
      <c r="H5532" s="41">
        <f>ROUND(+Motor!$D$15*Iteración!G5532,2)</f>
        <v>51.56</v>
      </c>
      <c r="I5532" s="48">
        <f t="shared" si="609"/>
        <v>854.36999999994964</v>
      </c>
      <c r="J5532" s="41">
        <f t="shared" si="610"/>
        <v>905.9299999999497</v>
      </c>
      <c r="L5532" t="str">
        <f t="shared" si="604"/>
        <v>854,37</v>
      </c>
      <c r="M5532" s="41">
        <f t="shared" si="605"/>
        <v>905.9299999999497</v>
      </c>
    </row>
    <row r="5533" spans="2:13" x14ac:dyDescent="0.2">
      <c r="B5533" s="41">
        <f t="shared" si="606"/>
        <v>10871.279999999397</v>
      </c>
      <c r="C5533" s="41">
        <f>Motor!$E$5</f>
        <v>1900</v>
      </c>
      <c r="D5533" s="41">
        <f>Motor!$E$6</f>
        <v>0</v>
      </c>
      <c r="E5533" s="41">
        <f t="shared" si="607"/>
        <v>12771.279999999397</v>
      </c>
      <c r="F5533" s="41">
        <f t="shared" si="608"/>
        <v>1064.27</v>
      </c>
      <c r="G5533" s="41">
        <f>IF(VLOOKUP(F5533,Constantes!$D$2:$E$11,2,TRUE)=0,+F5533,VLOOKUP(F5533,Constantes!$D$2:$E$11,2,TRUE))</f>
        <v>1097</v>
      </c>
      <c r="H5533" s="41">
        <f>ROUND(+Motor!$D$15*Iteración!G5533,2)</f>
        <v>51.56</v>
      </c>
      <c r="I5533" s="48">
        <f t="shared" si="609"/>
        <v>854.37999999994963</v>
      </c>
      <c r="J5533" s="41">
        <f t="shared" si="610"/>
        <v>905.93999999994969</v>
      </c>
      <c r="L5533" t="str">
        <f t="shared" ref="L5533:L5596" si="611">TEXT(I5533,"0,00")</f>
        <v>854,38</v>
      </c>
      <c r="M5533" s="41">
        <f t="shared" ref="M5533:M5596" si="612">+J5533</f>
        <v>905.93999999994969</v>
      </c>
    </row>
    <row r="5534" spans="2:13" x14ac:dyDescent="0.2">
      <c r="B5534" s="41">
        <f t="shared" si="606"/>
        <v>10871.399999999396</v>
      </c>
      <c r="C5534" s="41">
        <f>Motor!$E$5</f>
        <v>1900</v>
      </c>
      <c r="D5534" s="41">
        <f>Motor!$E$6</f>
        <v>0</v>
      </c>
      <c r="E5534" s="41">
        <f t="shared" si="607"/>
        <v>12771.399999999396</v>
      </c>
      <c r="F5534" s="41">
        <f t="shared" si="608"/>
        <v>1064.28</v>
      </c>
      <c r="G5534" s="41">
        <f>IF(VLOOKUP(F5534,Constantes!$D$2:$E$11,2,TRUE)=0,+F5534,VLOOKUP(F5534,Constantes!$D$2:$E$11,2,TRUE))</f>
        <v>1097</v>
      </c>
      <c r="H5534" s="41">
        <f>ROUND(+Motor!$D$15*Iteración!G5534,2)</f>
        <v>51.56</v>
      </c>
      <c r="I5534" s="48">
        <f t="shared" si="609"/>
        <v>854.38999999994962</v>
      </c>
      <c r="J5534" s="41">
        <f t="shared" si="610"/>
        <v>905.94999999994968</v>
      </c>
      <c r="L5534" t="str">
        <f t="shared" si="611"/>
        <v>854,39</v>
      </c>
      <c r="M5534" s="41">
        <f t="shared" si="612"/>
        <v>905.94999999994968</v>
      </c>
    </row>
    <row r="5535" spans="2:13" x14ac:dyDescent="0.2">
      <c r="B5535" s="41">
        <f t="shared" si="606"/>
        <v>10871.519999999397</v>
      </c>
      <c r="C5535" s="41">
        <f>Motor!$E$5</f>
        <v>1900</v>
      </c>
      <c r="D5535" s="41">
        <f>Motor!$E$6</f>
        <v>0</v>
      </c>
      <c r="E5535" s="41">
        <f t="shared" si="607"/>
        <v>12771.519999999397</v>
      </c>
      <c r="F5535" s="41">
        <f t="shared" si="608"/>
        <v>1064.29</v>
      </c>
      <c r="G5535" s="41">
        <f>IF(VLOOKUP(F5535,Constantes!$D$2:$E$11,2,TRUE)=0,+F5535,VLOOKUP(F5535,Constantes!$D$2:$E$11,2,TRUE))</f>
        <v>1097</v>
      </c>
      <c r="H5535" s="41">
        <f>ROUND(+Motor!$D$15*Iteración!G5535,2)</f>
        <v>51.56</v>
      </c>
      <c r="I5535" s="48">
        <f t="shared" si="609"/>
        <v>854.39999999994961</v>
      </c>
      <c r="J5535" s="41">
        <f t="shared" si="610"/>
        <v>905.95999999994967</v>
      </c>
      <c r="L5535" t="str">
        <f t="shared" si="611"/>
        <v>854,40</v>
      </c>
      <c r="M5535" s="41">
        <f t="shared" si="612"/>
        <v>905.95999999994967</v>
      </c>
    </row>
    <row r="5536" spans="2:13" x14ac:dyDescent="0.2">
      <c r="B5536" s="41">
        <f t="shared" si="606"/>
        <v>10871.639999999396</v>
      </c>
      <c r="C5536" s="41">
        <f>Motor!$E$5</f>
        <v>1900</v>
      </c>
      <c r="D5536" s="41">
        <f>Motor!$E$6</f>
        <v>0</v>
      </c>
      <c r="E5536" s="41">
        <f t="shared" si="607"/>
        <v>12771.639999999396</v>
      </c>
      <c r="F5536" s="41">
        <f t="shared" si="608"/>
        <v>1064.3</v>
      </c>
      <c r="G5536" s="41">
        <f>IF(VLOOKUP(F5536,Constantes!$D$2:$E$11,2,TRUE)=0,+F5536,VLOOKUP(F5536,Constantes!$D$2:$E$11,2,TRUE))</f>
        <v>1097</v>
      </c>
      <c r="H5536" s="41">
        <f>ROUND(+Motor!$D$15*Iteración!G5536,2)</f>
        <v>51.56</v>
      </c>
      <c r="I5536" s="48">
        <f t="shared" si="609"/>
        <v>854.4099999999496</v>
      </c>
      <c r="J5536" s="41">
        <f t="shared" si="610"/>
        <v>905.96999999994966</v>
      </c>
      <c r="L5536" t="str">
        <f t="shared" si="611"/>
        <v>854,41</v>
      </c>
      <c r="M5536" s="41">
        <f t="shared" si="612"/>
        <v>905.96999999994966</v>
      </c>
    </row>
    <row r="5537" spans="2:13" x14ac:dyDescent="0.2">
      <c r="B5537" s="41">
        <f t="shared" si="606"/>
        <v>10871.759999999396</v>
      </c>
      <c r="C5537" s="41">
        <f>Motor!$E$5</f>
        <v>1900</v>
      </c>
      <c r="D5537" s="41">
        <f>Motor!$E$6</f>
        <v>0</v>
      </c>
      <c r="E5537" s="41">
        <f t="shared" si="607"/>
        <v>12771.759999999396</v>
      </c>
      <c r="F5537" s="41">
        <f t="shared" si="608"/>
        <v>1064.31</v>
      </c>
      <c r="G5537" s="41">
        <f>IF(VLOOKUP(F5537,Constantes!$D$2:$E$11,2,TRUE)=0,+F5537,VLOOKUP(F5537,Constantes!$D$2:$E$11,2,TRUE))</f>
        <v>1097</v>
      </c>
      <c r="H5537" s="41">
        <f>ROUND(+Motor!$D$15*Iteración!G5537,2)</f>
        <v>51.56</v>
      </c>
      <c r="I5537" s="48">
        <f t="shared" si="609"/>
        <v>854.4199999999496</v>
      </c>
      <c r="J5537" s="41">
        <f t="shared" si="610"/>
        <v>905.97999999994965</v>
      </c>
      <c r="L5537" t="str">
        <f t="shared" si="611"/>
        <v>854,42</v>
      </c>
      <c r="M5537" s="41">
        <f t="shared" si="612"/>
        <v>905.97999999994965</v>
      </c>
    </row>
    <row r="5538" spans="2:13" x14ac:dyDescent="0.2">
      <c r="B5538" s="41">
        <f t="shared" si="606"/>
        <v>10871.879999999395</v>
      </c>
      <c r="C5538" s="41">
        <f>Motor!$E$5</f>
        <v>1900</v>
      </c>
      <c r="D5538" s="41">
        <f>Motor!$E$6</f>
        <v>0</v>
      </c>
      <c r="E5538" s="41">
        <f t="shared" si="607"/>
        <v>12771.879999999395</v>
      </c>
      <c r="F5538" s="41">
        <f t="shared" si="608"/>
        <v>1064.32</v>
      </c>
      <c r="G5538" s="41">
        <f>IF(VLOOKUP(F5538,Constantes!$D$2:$E$11,2,TRUE)=0,+F5538,VLOOKUP(F5538,Constantes!$D$2:$E$11,2,TRUE))</f>
        <v>1097</v>
      </c>
      <c r="H5538" s="41">
        <f>ROUND(+Motor!$D$15*Iteración!G5538,2)</f>
        <v>51.56</v>
      </c>
      <c r="I5538" s="48">
        <f t="shared" si="609"/>
        <v>854.42999999994959</v>
      </c>
      <c r="J5538" s="41">
        <f t="shared" si="610"/>
        <v>905.98999999994965</v>
      </c>
      <c r="L5538" t="str">
        <f t="shared" si="611"/>
        <v>854,43</v>
      </c>
      <c r="M5538" s="41">
        <f t="shared" si="612"/>
        <v>905.98999999994965</v>
      </c>
    </row>
    <row r="5539" spans="2:13" x14ac:dyDescent="0.2">
      <c r="B5539" s="41">
        <f t="shared" si="606"/>
        <v>10871.999999999396</v>
      </c>
      <c r="C5539" s="41">
        <f>Motor!$E$5</f>
        <v>1900</v>
      </c>
      <c r="D5539" s="41">
        <f>Motor!$E$6</f>
        <v>0</v>
      </c>
      <c r="E5539" s="41">
        <f t="shared" si="607"/>
        <v>12771.999999999396</v>
      </c>
      <c r="F5539" s="41">
        <f t="shared" si="608"/>
        <v>1064.33</v>
      </c>
      <c r="G5539" s="41">
        <f>IF(VLOOKUP(F5539,Constantes!$D$2:$E$11,2,TRUE)=0,+F5539,VLOOKUP(F5539,Constantes!$D$2:$E$11,2,TRUE))</f>
        <v>1097</v>
      </c>
      <c r="H5539" s="41">
        <f>ROUND(+Motor!$D$15*Iteración!G5539,2)</f>
        <v>51.56</v>
      </c>
      <c r="I5539" s="48">
        <f t="shared" si="609"/>
        <v>854.43999999994958</v>
      </c>
      <c r="J5539" s="41">
        <f t="shared" si="610"/>
        <v>905.99999999994964</v>
      </c>
      <c r="L5539" t="str">
        <f t="shared" si="611"/>
        <v>854,44</v>
      </c>
      <c r="M5539" s="41">
        <f t="shared" si="612"/>
        <v>905.99999999994964</v>
      </c>
    </row>
    <row r="5540" spans="2:13" x14ac:dyDescent="0.2">
      <c r="B5540" s="41">
        <f t="shared" si="606"/>
        <v>10872.119999999395</v>
      </c>
      <c r="C5540" s="41">
        <f>Motor!$E$5</f>
        <v>1900</v>
      </c>
      <c r="D5540" s="41">
        <f>Motor!$E$6</f>
        <v>0</v>
      </c>
      <c r="E5540" s="41">
        <f t="shared" si="607"/>
        <v>12772.119999999395</v>
      </c>
      <c r="F5540" s="41">
        <f t="shared" si="608"/>
        <v>1064.3399999999999</v>
      </c>
      <c r="G5540" s="41">
        <f>IF(VLOOKUP(F5540,Constantes!$D$2:$E$11,2,TRUE)=0,+F5540,VLOOKUP(F5540,Constantes!$D$2:$E$11,2,TRUE))</f>
        <v>1097</v>
      </c>
      <c r="H5540" s="41">
        <f>ROUND(+Motor!$D$15*Iteración!G5540,2)</f>
        <v>51.56</v>
      </c>
      <c r="I5540" s="48">
        <f t="shared" si="609"/>
        <v>854.44999999994957</v>
      </c>
      <c r="J5540" s="41">
        <f t="shared" si="610"/>
        <v>906.00999999994963</v>
      </c>
      <c r="L5540" t="str">
        <f t="shared" si="611"/>
        <v>854,45</v>
      </c>
      <c r="M5540" s="41">
        <f t="shared" si="612"/>
        <v>906.00999999994963</v>
      </c>
    </row>
    <row r="5541" spans="2:13" x14ac:dyDescent="0.2">
      <c r="B5541" s="41">
        <f t="shared" si="606"/>
        <v>10872.239999999396</v>
      </c>
      <c r="C5541" s="41">
        <f>Motor!$E$5</f>
        <v>1900</v>
      </c>
      <c r="D5541" s="41">
        <f>Motor!$E$6</f>
        <v>0</v>
      </c>
      <c r="E5541" s="41">
        <f t="shared" si="607"/>
        <v>12772.239999999396</v>
      </c>
      <c r="F5541" s="41">
        <f t="shared" si="608"/>
        <v>1064.3499999999999</v>
      </c>
      <c r="G5541" s="41">
        <f>IF(VLOOKUP(F5541,Constantes!$D$2:$E$11,2,TRUE)=0,+F5541,VLOOKUP(F5541,Constantes!$D$2:$E$11,2,TRUE))</f>
        <v>1097</v>
      </c>
      <c r="H5541" s="41">
        <f>ROUND(+Motor!$D$15*Iteración!G5541,2)</f>
        <v>51.56</v>
      </c>
      <c r="I5541" s="48">
        <f t="shared" si="609"/>
        <v>854.45999999994956</v>
      </c>
      <c r="J5541" s="41">
        <f t="shared" si="610"/>
        <v>906.01999999994962</v>
      </c>
      <c r="L5541" t="str">
        <f t="shared" si="611"/>
        <v>854,46</v>
      </c>
      <c r="M5541" s="41">
        <f t="shared" si="612"/>
        <v>906.01999999994962</v>
      </c>
    </row>
    <row r="5542" spans="2:13" x14ac:dyDescent="0.2">
      <c r="B5542" s="41">
        <f t="shared" si="606"/>
        <v>10872.359999999395</v>
      </c>
      <c r="C5542" s="41">
        <f>Motor!$E$5</f>
        <v>1900</v>
      </c>
      <c r="D5542" s="41">
        <f>Motor!$E$6</f>
        <v>0</v>
      </c>
      <c r="E5542" s="41">
        <f t="shared" si="607"/>
        <v>12772.359999999395</v>
      </c>
      <c r="F5542" s="41">
        <f t="shared" si="608"/>
        <v>1064.3599999999999</v>
      </c>
      <c r="G5542" s="41">
        <f>IF(VLOOKUP(F5542,Constantes!$D$2:$E$11,2,TRUE)=0,+F5542,VLOOKUP(F5542,Constantes!$D$2:$E$11,2,TRUE))</f>
        <v>1097</v>
      </c>
      <c r="H5542" s="41">
        <f>ROUND(+Motor!$D$15*Iteración!G5542,2)</f>
        <v>51.56</v>
      </c>
      <c r="I5542" s="48">
        <f t="shared" si="609"/>
        <v>854.46999999994955</v>
      </c>
      <c r="J5542" s="41">
        <f t="shared" si="610"/>
        <v>906.02999999994961</v>
      </c>
      <c r="L5542" t="str">
        <f t="shared" si="611"/>
        <v>854,47</v>
      </c>
      <c r="M5542" s="41">
        <f t="shared" si="612"/>
        <v>906.02999999994961</v>
      </c>
    </row>
    <row r="5543" spans="2:13" x14ac:dyDescent="0.2">
      <c r="B5543" s="41">
        <f t="shared" si="606"/>
        <v>10872.479999999396</v>
      </c>
      <c r="C5543" s="41">
        <f>Motor!$E$5</f>
        <v>1900</v>
      </c>
      <c r="D5543" s="41">
        <f>Motor!$E$6</f>
        <v>0</v>
      </c>
      <c r="E5543" s="41">
        <f t="shared" si="607"/>
        <v>12772.479999999396</v>
      </c>
      <c r="F5543" s="41">
        <f t="shared" si="608"/>
        <v>1064.3699999999999</v>
      </c>
      <c r="G5543" s="41">
        <f>IF(VLOOKUP(F5543,Constantes!$D$2:$E$11,2,TRUE)=0,+F5543,VLOOKUP(F5543,Constantes!$D$2:$E$11,2,TRUE))</f>
        <v>1097</v>
      </c>
      <c r="H5543" s="41">
        <f>ROUND(+Motor!$D$15*Iteración!G5543,2)</f>
        <v>51.56</v>
      </c>
      <c r="I5543" s="48">
        <f t="shared" si="609"/>
        <v>854.47999999994954</v>
      </c>
      <c r="J5543" s="41">
        <f t="shared" si="610"/>
        <v>906.0399999999496</v>
      </c>
      <c r="L5543" t="str">
        <f t="shared" si="611"/>
        <v>854,48</v>
      </c>
      <c r="M5543" s="41">
        <f t="shared" si="612"/>
        <v>906.0399999999496</v>
      </c>
    </row>
    <row r="5544" spans="2:13" x14ac:dyDescent="0.2">
      <c r="B5544" s="41">
        <f t="shared" si="606"/>
        <v>10872.599999999395</v>
      </c>
      <c r="C5544" s="41">
        <f>Motor!$E$5</f>
        <v>1900</v>
      </c>
      <c r="D5544" s="41">
        <f>Motor!$E$6</f>
        <v>0</v>
      </c>
      <c r="E5544" s="41">
        <f t="shared" si="607"/>
        <v>12772.599999999395</v>
      </c>
      <c r="F5544" s="41">
        <f t="shared" si="608"/>
        <v>1064.3800000000001</v>
      </c>
      <c r="G5544" s="41">
        <f>IF(VLOOKUP(F5544,Constantes!$D$2:$E$11,2,TRUE)=0,+F5544,VLOOKUP(F5544,Constantes!$D$2:$E$11,2,TRUE))</f>
        <v>1097</v>
      </c>
      <c r="H5544" s="41">
        <f>ROUND(+Motor!$D$15*Iteración!G5544,2)</f>
        <v>51.56</v>
      </c>
      <c r="I5544" s="48">
        <f t="shared" si="609"/>
        <v>854.48999999994953</v>
      </c>
      <c r="J5544" s="41">
        <f t="shared" si="610"/>
        <v>906.04999999994959</v>
      </c>
      <c r="L5544" t="str">
        <f t="shared" si="611"/>
        <v>854,49</v>
      </c>
      <c r="M5544" s="41">
        <f t="shared" si="612"/>
        <v>906.04999999994959</v>
      </c>
    </row>
    <row r="5545" spans="2:13" x14ac:dyDescent="0.2">
      <c r="B5545" s="41">
        <f t="shared" si="606"/>
        <v>10872.719999999395</v>
      </c>
      <c r="C5545" s="41">
        <f>Motor!$E$5</f>
        <v>1900</v>
      </c>
      <c r="D5545" s="41">
        <f>Motor!$E$6</f>
        <v>0</v>
      </c>
      <c r="E5545" s="41">
        <f t="shared" si="607"/>
        <v>12772.719999999395</v>
      </c>
      <c r="F5545" s="41">
        <f t="shared" si="608"/>
        <v>1064.3900000000001</v>
      </c>
      <c r="G5545" s="41">
        <f>IF(VLOOKUP(F5545,Constantes!$D$2:$E$11,2,TRUE)=0,+F5545,VLOOKUP(F5545,Constantes!$D$2:$E$11,2,TRUE))</f>
        <v>1097</v>
      </c>
      <c r="H5545" s="41">
        <f>ROUND(+Motor!$D$15*Iteración!G5545,2)</f>
        <v>51.56</v>
      </c>
      <c r="I5545" s="48">
        <f t="shared" si="609"/>
        <v>854.49999999994952</v>
      </c>
      <c r="J5545" s="41">
        <f t="shared" si="610"/>
        <v>906.05999999994958</v>
      </c>
      <c r="L5545" t="str">
        <f t="shared" si="611"/>
        <v>854,50</v>
      </c>
      <c r="M5545" s="41">
        <f t="shared" si="612"/>
        <v>906.05999999994958</v>
      </c>
    </row>
    <row r="5546" spans="2:13" x14ac:dyDescent="0.2">
      <c r="B5546" s="41">
        <f t="shared" si="606"/>
        <v>10872.839999999394</v>
      </c>
      <c r="C5546" s="41">
        <f>Motor!$E$5</f>
        <v>1900</v>
      </c>
      <c r="D5546" s="41">
        <f>Motor!$E$6</f>
        <v>0</v>
      </c>
      <c r="E5546" s="41">
        <f t="shared" si="607"/>
        <v>12772.839999999394</v>
      </c>
      <c r="F5546" s="41">
        <f t="shared" si="608"/>
        <v>1064.4000000000001</v>
      </c>
      <c r="G5546" s="41">
        <f>IF(VLOOKUP(F5546,Constantes!$D$2:$E$11,2,TRUE)=0,+F5546,VLOOKUP(F5546,Constantes!$D$2:$E$11,2,TRUE))</f>
        <v>1097</v>
      </c>
      <c r="H5546" s="41">
        <f>ROUND(+Motor!$D$15*Iteración!G5546,2)</f>
        <v>51.56</v>
      </c>
      <c r="I5546" s="48">
        <f t="shared" si="609"/>
        <v>854.50999999994951</v>
      </c>
      <c r="J5546" s="41">
        <f t="shared" si="610"/>
        <v>906.06999999994957</v>
      </c>
      <c r="L5546" t="str">
        <f t="shared" si="611"/>
        <v>854,51</v>
      </c>
      <c r="M5546" s="41">
        <f t="shared" si="612"/>
        <v>906.06999999994957</v>
      </c>
    </row>
    <row r="5547" spans="2:13" x14ac:dyDescent="0.2">
      <c r="B5547" s="41">
        <f t="shared" si="606"/>
        <v>10872.959999999395</v>
      </c>
      <c r="C5547" s="41">
        <f>Motor!$E$5</f>
        <v>1900</v>
      </c>
      <c r="D5547" s="41">
        <f>Motor!$E$6</f>
        <v>0</v>
      </c>
      <c r="E5547" s="41">
        <f t="shared" si="607"/>
        <v>12772.959999999395</v>
      </c>
      <c r="F5547" s="41">
        <f t="shared" si="608"/>
        <v>1064.4100000000001</v>
      </c>
      <c r="G5547" s="41">
        <f>IF(VLOOKUP(F5547,Constantes!$D$2:$E$11,2,TRUE)=0,+F5547,VLOOKUP(F5547,Constantes!$D$2:$E$11,2,TRUE))</f>
        <v>1097</v>
      </c>
      <c r="H5547" s="41">
        <f>ROUND(+Motor!$D$15*Iteración!G5547,2)</f>
        <v>51.56</v>
      </c>
      <c r="I5547" s="48">
        <f t="shared" si="609"/>
        <v>854.5199999999495</v>
      </c>
      <c r="J5547" s="41">
        <f t="shared" si="610"/>
        <v>906.07999999994956</v>
      </c>
      <c r="L5547" t="str">
        <f t="shared" si="611"/>
        <v>854,52</v>
      </c>
      <c r="M5547" s="41">
        <f t="shared" si="612"/>
        <v>906.07999999994956</v>
      </c>
    </row>
    <row r="5548" spans="2:13" x14ac:dyDescent="0.2">
      <c r="B5548" s="41">
        <f t="shared" si="606"/>
        <v>10873.079999999394</v>
      </c>
      <c r="C5548" s="41">
        <f>Motor!$E$5</f>
        <v>1900</v>
      </c>
      <c r="D5548" s="41">
        <f>Motor!$E$6</f>
        <v>0</v>
      </c>
      <c r="E5548" s="41">
        <f t="shared" si="607"/>
        <v>12773.079999999394</v>
      </c>
      <c r="F5548" s="41">
        <f t="shared" si="608"/>
        <v>1064.42</v>
      </c>
      <c r="G5548" s="41">
        <f>IF(VLOOKUP(F5548,Constantes!$D$2:$E$11,2,TRUE)=0,+F5548,VLOOKUP(F5548,Constantes!$D$2:$E$11,2,TRUE))</f>
        <v>1097</v>
      </c>
      <c r="H5548" s="41">
        <f>ROUND(+Motor!$D$15*Iteración!G5548,2)</f>
        <v>51.56</v>
      </c>
      <c r="I5548" s="48">
        <f t="shared" si="609"/>
        <v>854.5299999999495</v>
      </c>
      <c r="J5548" s="41">
        <f t="shared" si="610"/>
        <v>906.08999999994955</v>
      </c>
      <c r="L5548" t="str">
        <f t="shared" si="611"/>
        <v>854,53</v>
      </c>
      <c r="M5548" s="41">
        <f t="shared" si="612"/>
        <v>906.08999999994955</v>
      </c>
    </row>
    <row r="5549" spans="2:13" x14ac:dyDescent="0.2">
      <c r="B5549" s="41">
        <f t="shared" si="606"/>
        <v>10873.199999999395</v>
      </c>
      <c r="C5549" s="41">
        <f>Motor!$E$5</f>
        <v>1900</v>
      </c>
      <c r="D5549" s="41">
        <f>Motor!$E$6</f>
        <v>0</v>
      </c>
      <c r="E5549" s="41">
        <f t="shared" si="607"/>
        <v>12773.199999999395</v>
      </c>
      <c r="F5549" s="41">
        <f t="shared" si="608"/>
        <v>1064.43</v>
      </c>
      <c r="G5549" s="41">
        <f>IF(VLOOKUP(F5549,Constantes!$D$2:$E$11,2,TRUE)=0,+F5549,VLOOKUP(F5549,Constantes!$D$2:$E$11,2,TRUE))</f>
        <v>1097</v>
      </c>
      <c r="H5549" s="41">
        <f>ROUND(+Motor!$D$15*Iteración!G5549,2)</f>
        <v>51.56</v>
      </c>
      <c r="I5549" s="48">
        <f t="shared" si="609"/>
        <v>854.53999999994949</v>
      </c>
      <c r="J5549" s="41">
        <f t="shared" si="610"/>
        <v>906.09999999994955</v>
      </c>
      <c r="L5549" t="str">
        <f t="shared" si="611"/>
        <v>854,54</v>
      </c>
      <c r="M5549" s="41">
        <f t="shared" si="612"/>
        <v>906.09999999994955</v>
      </c>
    </row>
    <row r="5550" spans="2:13" x14ac:dyDescent="0.2">
      <c r="B5550" s="41">
        <f t="shared" si="606"/>
        <v>10873.319999999394</v>
      </c>
      <c r="C5550" s="41">
        <f>Motor!$E$5</f>
        <v>1900</v>
      </c>
      <c r="D5550" s="41">
        <f>Motor!$E$6</f>
        <v>0</v>
      </c>
      <c r="E5550" s="41">
        <f t="shared" si="607"/>
        <v>12773.319999999394</v>
      </c>
      <c r="F5550" s="41">
        <f t="shared" si="608"/>
        <v>1064.44</v>
      </c>
      <c r="G5550" s="41">
        <f>IF(VLOOKUP(F5550,Constantes!$D$2:$E$11,2,TRUE)=0,+F5550,VLOOKUP(F5550,Constantes!$D$2:$E$11,2,TRUE))</f>
        <v>1097</v>
      </c>
      <c r="H5550" s="41">
        <f>ROUND(+Motor!$D$15*Iteración!G5550,2)</f>
        <v>51.56</v>
      </c>
      <c r="I5550" s="48">
        <f t="shared" si="609"/>
        <v>854.54999999994948</v>
      </c>
      <c r="J5550" s="41">
        <f t="shared" si="610"/>
        <v>906.10999999994954</v>
      </c>
      <c r="L5550" t="str">
        <f t="shared" si="611"/>
        <v>854,55</v>
      </c>
      <c r="M5550" s="41">
        <f t="shared" si="612"/>
        <v>906.10999999994954</v>
      </c>
    </row>
    <row r="5551" spans="2:13" x14ac:dyDescent="0.2">
      <c r="B5551" s="41">
        <f t="shared" si="606"/>
        <v>10873.439999999395</v>
      </c>
      <c r="C5551" s="41">
        <f>Motor!$E$5</f>
        <v>1900</v>
      </c>
      <c r="D5551" s="41">
        <f>Motor!$E$6</f>
        <v>0</v>
      </c>
      <c r="E5551" s="41">
        <f t="shared" si="607"/>
        <v>12773.439999999395</v>
      </c>
      <c r="F5551" s="41">
        <f t="shared" si="608"/>
        <v>1064.45</v>
      </c>
      <c r="G5551" s="41">
        <f>IF(VLOOKUP(F5551,Constantes!$D$2:$E$11,2,TRUE)=0,+F5551,VLOOKUP(F5551,Constantes!$D$2:$E$11,2,TRUE))</f>
        <v>1097</v>
      </c>
      <c r="H5551" s="41">
        <f>ROUND(+Motor!$D$15*Iteración!G5551,2)</f>
        <v>51.56</v>
      </c>
      <c r="I5551" s="48">
        <f t="shared" si="609"/>
        <v>854.55999999994947</v>
      </c>
      <c r="J5551" s="41">
        <f t="shared" si="610"/>
        <v>906.11999999994953</v>
      </c>
      <c r="L5551" t="str">
        <f t="shared" si="611"/>
        <v>854,56</v>
      </c>
      <c r="M5551" s="41">
        <f t="shared" si="612"/>
        <v>906.11999999994953</v>
      </c>
    </row>
    <row r="5552" spans="2:13" x14ac:dyDescent="0.2">
      <c r="B5552" s="41">
        <f t="shared" si="606"/>
        <v>10873.559999999394</v>
      </c>
      <c r="C5552" s="41">
        <f>Motor!$E$5</f>
        <v>1900</v>
      </c>
      <c r="D5552" s="41">
        <f>Motor!$E$6</f>
        <v>0</v>
      </c>
      <c r="E5552" s="41">
        <f t="shared" si="607"/>
        <v>12773.559999999394</v>
      </c>
      <c r="F5552" s="41">
        <f t="shared" si="608"/>
        <v>1064.46</v>
      </c>
      <c r="G5552" s="41">
        <f>IF(VLOOKUP(F5552,Constantes!$D$2:$E$11,2,TRUE)=0,+F5552,VLOOKUP(F5552,Constantes!$D$2:$E$11,2,TRUE))</f>
        <v>1097</v>
      </c>
      <c r="H5552" s="41">
        <f>ROUND(+Motor!$D$15*Iteración!G5552,2)</f>
        <v>51.56</v>
      </c>
      <c r="I5552" s="48">
        <f t="shared" si="609"/>
        <v>854.56999999994946</v>
      </c>
      <c r="J5552" s="41">
        <f t="shared" si="610"/>
        <v>906.12999999994952</v>
      </c>
      <c r="L5552" t="str">
        <f t="shared" si="611"/>
        <v>854,57</v>
      </c>
      <c r="M5552" s="41">
        <f t="shared" si="612"/>
        <v>906.12999999994952</v>
      </c>
    </row>
    <row r="5553" spans="2:13" x14ac:dyDescent="0.2">
      <c r="B5553" s="41">
        <f t="shared" si="606"/>
        <v>10873.679999999395</v>
      </c>
      <c r="C5553" s="41">
        <f>Motor!$E$5</f>
        <v>1900</v>
      </c>
      <c r="D5553" s="41">
        <f>Motor!$E$6</f>
        <v>0</v>
      </c>
      <c r="E5553" s="41">
        <f t="shared" si="607"/>
        <v>12773.679999999395</v>
      </c>
      <c r="F5553" s="41">
        <f t="shared" si="608"/>
        <v>1064.47</v>
      </c>
      <c r="G5553" s="41">
        <f>IF(VLOOKUP(F5553,Constantes!$D$2:$E$11,2,TRUE)=0,+F5553,VLOOKUP(F5553,Constantes!$D$2:$E$11,2,TRUE))</f>
        <v>1097</v>
      </c>
      <c r="H5553" s="41">
        <f>ROUND(+Motor!$D$15*Iteración!G5553,2)</f>
        <v>51.56</v>
      </c>
      <c r="I5553" s="48">
        <f t="shared" si="609"/>
        <v>854.57999999994945</v>
      </c>
      <c r="J5553" s="41">
        <f t="shared" si="610"/>
        <v>906.13999999994951</v>
      </c>
      <c r="L5553" t="str">
        <f t="shared" si="611"/>
        <v>854,58</v>
      </c>
      <c r="M5553" s="41">
        <f t="shared" si="612"/>
        <v>906.13999999994951</v>
      </c>
    </row>
    <row r="5554" spans="2:13" x14ac:dyDescent="0.2">
      <c r="B5554" s="41">
        <f t="shared" si="606"/>
        <v>10873.799999999394</v>
      </c>
      <c r="C5554" s="41">
        <f>Motor!$E$5</f>
        <v>1900</v>
      </c>
      <c r="D5554" s="41">
        <f>Motor!$E$6</f>
        <v>0</v>
      </c>
      <c r="E5554" s="41">
        <f t="shared" si="607"/>
        <v>12773.799999999394</v>
      </c>
      <c r="F5554" s="41">
        <f t="shared" si="608"/>
        <v>1064.48</v>
      </c>
      <c r="G5554" s="41">
        <f>IF(VLOOKUP(F5554,Constantes!$D$2:$E$11,2,TRUE)=0,+F5554,VLOOKUP(F5554,Constantes!$D$2:$E$11,2,TRUE))</f>
        <v>1097</v>
      </c>
      <c r="H5554" s="41">
        <f>ROUND(+Motor!$D$15*Iteración!G5554,2)</f>
        <v>51.56</v>
      </c>
      <c r="I5554" s="48">
        <f t="shared" si="609"/>
        <v>854.58999999994944</v>
      </c>
      <c r="J5554" s="41">
        <f t="shared" si="610"/>
        <v>906.1499999999495</v>
      </c>
      <c r="L5554" t="str">
        <f t="shared" si="611"/>
        <v>854,59</v>
      </c>
      <c r="M5554" s="41">
        <f t="shared" si="612"/>
        <v>906.1499999999495</v>
      </c>
    </row>
    <row r="5555" spans="2:13" x14ac:dyDescent="0.2">
      <c r="B5555" s="41">
        <f t="shared" si="606"/>
        <v>10873.919999999394</v>
      </c>
      <c r="C5555" s="41">
        <f>Motor!$E$5</f>
        <v>1900</v>
      </c>
      <c r="D5555" s="41">
        <f>Motor!$E$6</f>
        <v>0</v>
      </c>
      <c r="E5555" s="41">
        <f t="shared" si="607"/>
        <v>12773.919999999394</v>
      </c>
      <c r="F5555" s="41">
        <f t="shared" si="608"/>
        <v>1064.49</v>
      </c>
      <c r="G5555" s="41">
        <f>IF(VLOOKUP(F5555,Constantes!$D$2:$E$11,2,TRUE)=0,+F5555,VLOOKUP(F5555,Constantes!$D$2:$E$11,2,TRUE))</f>
        <v>1097</v>
      </c>
      <c r="H5555" s="41">
        <f>ROUND(+Motor!$D$15*Iteración!G5555,2)</f>
        <v>51.56</v>
      </c>
      <c r="I5555" s="48">
        <f t="shared" si="609"/>
        <v>854.59999999994943</v>
      </c>
      <c r="J5555" s="41">
        <f t="shared" si="610"/>
        <v>906.15999999994949</v>
      </c>
      <c r="L5555" t="str">
        <f t="shared" si="611"/>
        <v>854,60</v>
      </c>
      <c r="M5555" s="41">
        <f t="shared" si="612"/>
        <v>906.15999999994949</v>
      </c>
    </row>
    <row r="5556" spans="2:13" x14ac:dyDescent="0.2">
      <c r="B5556" s="41">
        <f t="shared" si="606"/>
        <v>10874.039999999393</v>
      </c>
      <c r="C5556" s="41">
        <f>Motor!$E$5</f>
        <v>1900</v>
      </c>
      <c r="D5556" s="41">
        <f>Motor!$E$6</f>
        <v>0</v>
      </c>
      <c r="E5556" s="41">
        <f t="shared" si="607"/>
        <v>12774.039999999393</v>
      </c>
      <c r="F5556" s="41">
        <f t="shared" si="608"/>
        <v>1064.5</v>
      </c>
      <c r="G5556" s="41">
        <f>IF(VLOOKUP(F5556,Constantes!$D$2:$E$11,2,TRUE)=0,+F5556,VLOOKUP(F5556,Constantes!$D$2:$E$11,2,TRUE))</f>
        <v>1097</v>
      </c>
      <c r="H5556" s="41">
        <f>ROUND(+Motor!$D$15*Iteración!G5556,2)</f>
        <v>51.56</v>
      </c>
      <c r="I5556" s="48">
        <f t="shared" si="609"/>
        <v>854.60999999994942</v>
      </c>
      <c r="J5556" s="41">
        <f t="shared" si="610"/>
        <v>906.16999999994948</v>
      </c>
      <c r="L5556" t="str">
        <f t="shared" si="611"/>
        <v>854,61</v>
      </c>
      <c r="M5556" s="41">
        <f t="shared" si="612"/>
        <v>906.16999999994948</v>
      </c>
    </row>
    <row r="5557" spans="2:13" x14ac:dyDescent="0.2">
      <c r="B5557" s="41">
        <f t="shared" si="606"/>
        <v>10874.159999999394</v>
      </c>
      <c r="C5557" s="41">
        <f>Motor!$E$5</f>
        <v>1900</v>
      </c>
      <c r="D5557" s="41">
        <f>Motor!$E$6</f>
        <v>0</v>
      </c>
      <c r="E5557" s="41">
        <f t="shared" si="607"/>
        <v>12774.159999999394</v>
      </c>
      <c r="F5557" s="41">
        <f t="shared" si="608"/>
        <v>1064.51</v>
      </c>
      <c r="G5557" s="41">
        <f>IF(VLOOKUP(F5557,Constantes!$D$2:$E$11,2,TRUE)=0,+F5557,VLOOKUP(F5557,Constantes!$D$2:$E$11,2,TRUE))</f>
        <v>1097</v>
      </c>
      <c r="H5557" s="41">
        <f>ROUND(+Motor!$D$15*Iteración!G5557,2)</f>
        <v>51.56</v>
      </c>
      <c r="I5557" s="48">
        <f t="shared" si="609"/>
        <v>854.61999999994941</v>
      </c>
      <c r="J5557" s="41">
        <f t="shared" si="610"/>
        <v>906.17999999994947</v>
      </c>
      <c r="L5557" t="str">
        <f t="shared" si="611"/>
        <v>854,62</v>
      </c>
      <c r="M5557" s="41">
        <f t="shared" si="612"/>
        <v>906.17999999994947</v>
      </c>
    </row>
    <row r="5558" spans="2:13" x14ac:dyDescent="0.2">
      <c r="B5558" s="41">
        <f t="shared" si="606"/>
        <v>10874.279999999393</v>
      </c>
      <c r="C5558" s="41">
        <f>Motor!$E$5</f>
        <v>1900</v>
      </c>
      <c r="D5558" s="41">
        <f>Motor!$E$6</f>
        <v>0</v>
      </c>
      <c r="E5558" s="41">
        <f t="shared" si="607"/>
        <v>12774.279999999393</v>
      </c>
      <c r="F5558" s="41">
        <f t="shared" si="608"/>
        <v>1064.52</v>
      </c>
      <c r="G5558" s="41">
        <f>IF(VLOOKUP(F5558,Constantes!$D$2:$E$11,2,TRUE)=0,+F5558,VLOOKUP(F5558,Constantes!$D$2:$E$11,2,TRUE))</f>
        <v>1097</v>
      </c>
      <c r="H5558" s="41">
        <f>ROUND(+Motor!$D$15*Iteración!G5558,2)</f>
        <v>51.56</v>
      </c>
      <c r="I5558" s="48">
        <f t="shared" si="609"/>
        <v>854.6299999999494</v>
      </c>
      <c r="J5558" s="41">
        <f t="shared" si="610"/>
        <v>906.18999999994946</v>
      </c>
      <c r="L5558" t="str">
        <f t="shared" si="611"/>
        <v>854,63</v>
      </c>
      <c r="M5558" s="41">
        <f t="shared" si="612"/>
        <v>906.18999999994946</v>
      </c>
    </row>
    <row r="5559" spans="2:13" x14ac:dyDescent="0.2">
      <c r="B5559" s="41">
        <f t="shared" si="606"/>
        <v>10874.399999999394</v>
      </c>
      <c r="C5559" s="41">
        <f>Motor!$E$5</f>
        <v>1900</v>
      </c>
      <c r="D5559" s="41">
        <f>Motor!$E$6</f>
        <v>0</v>
      </c>
      <c r="E5559" s="41">
        <f t="shared" si="607"/>
        <v>12774.399999999394</v>
      </c>
      <c r="F5559" s="41">
        <f t="shared" si="608"/>
        <v>1064.53</v>
      </c>
      <c r="G5559" s="41">
        <f>IF(VLOOKUP(F5559,Constantes!$D$2:$E$11,2,TRUE)=0,+F5559,VLOOKUP(F5559,Constantes!$D$2:$E$11,2,TRUE))</f>
        <v>1097</v>
      </c>
      <c r="H5559" s="41">
        <f>ROUND(+Motor!$D$15*Iteración!G5559,2)</f>
        <v>51.56</v>
      </c>
      <c r="I5559" s="48">
        <f t="shared" si="609"/>
        <v>854.6399999999494</v>
      </c>
      <c r="J5559" s="41">
        <f t="shared" si="610"/>
        <v>906.19999999994945</v>
      </c>
      <c r="L5559" t="str">
        <f t="shared" si="611"/>
        <v>854,64</v>
      </c>
      <c r="M5559" s="41">
        <f t="shared" si="612"/>
        <v>906.19999999994945</v>
      </c>
    </row>
    <row r="5560" spans="2:13" x14ac:dyDescent="0.2">
      <c r="B5560" s="41">
        <f t="shared" si="606"/>
        <v>10874.519999999393</v>
      </c>
      <c r="C5560" s="41">
        <f>Motor!$E$5</f>
        <v>1900</v>
      </c>
      <c r="D5560" s="41">
        <f>Motor!$E$6</f>
        <v>0</v>
      </c>
      <c r="E5560" s="41">
        <f t="shared" si="607"/>
        <v>12774.519999999393</v>
      </c>
      <c r="F5560" s="41">
        <f t="shared" si="608"/>
        <v>1064.54</v>
      </c>
      <c r="G5560" s="41">
        <f>IF(VLOOKUP(F5560,Constantes!$D$2:$E$11,2,TRUE)=0,+F5560,VLOOKUP(F5560,Constantes!$D$2:$E$11,2,TRUE))</f>
        <v>1097</v>
      </c>
      <c r="H5560" s="41">
        <f>ROUND(+Motor!$D$15*Iteración!G5560,2)</f>
        <v>51.56</v>
      </c>
      <c r="I5560" s="48">
        <f t="shared" si="609"/>
        <v>854.64999999994939</v>
      </c>
      <c r="J5560" s="41">
        <f t="shared" si="610"/>
        <v>906.20999999994945</v>
      </c>
      <c r="L5560" t="str">
        <f t="shared" si="611"/>
        <v>854,65</v>
      </c>
      <c r="M5560" s="41">
        <f t="shared" si="612"/>
        <v>906.20999999994945</v>
      </c>
    </row>
    <row r="5561" spans="2:13" x14ac:dyDescent="0.2">
      <c r="B5561" s="41">
        <f t="shared" si="606"/>
        <v>10874.639999999394</v>
      </c>
      <c r="C5561" s="41">
        <f>Motor!$E$5</f>
        <v>1900</v>
      </c>
      <c r="D5561" s="41">
        <f>Motor!$E$6</f>
        <v>0</v>
      </c>
      <c r="E5561" s="41">
        <f t="shared" si="607"/>
        <v>12774.639999999394</v>
      </c>
      <c r="F5561" s="41">
        <f t="shared" si="608"/>
        <v>1064.55</v>
      </c>
      <c r="G5561" s="41">
        <f>IF(VLOOKUP(F5561,Constantes!$D$2:$E$11,2,TRUE)=0,+F5561,VLOOKUP(F5561,Constantes!$D$2:$E$11,2,TRUE))</f>
        <v>1097</v>
      </c>
      <c r="H5561" s="41">
        <f>ROUND(+Motor!$D$15*Iteración!G5561,2)</f>
        <v>51.56</v>
      </c>
      <c r="I5561" s="48">
        <f t="shared" si="609"/>
        <v>854.65999999994938</v>
      </c>
      <c r="J5561" s="41">
        <f t="shared" si="610"/>
        <v>906.21999999994944</v>
      </c>
      <c r="L5561" t="str">
        <f t="shared" si="611"/>
        <v>854,66</v>
      </c>
      <c r="M5561" s="41">
        <f t="shared" si="612"/>
        <v>906.21999999994944</v>
      </c>
    </row>
    <row r="5562" spans="2:13" x14ac:dyDescent="0.2">
      <c r="B5562" s="41">
        <f t="shared" si="606"/>
        <v>10874.759999999393</v>
      </c>
      <c r="C5562" s="41">
        <f>Motor!$E$5</f>
        <v>1900</v>
      </c>
      <c r="D5562" s="41">
        <f>Motor!$E$6</f>
        <v>0</v>
      </c>
      <c r="E5562" s="41">
        <f t="shared" si="607"/>
        <v>12774.759999999393</v>
      </c>
      <c r="F5562" s="41">
        <f t="shared" si="608"/>
        <v>1064.56</v>
      </c>
      <c r="G5562" s="41">
        <f>IF(VLOOKUP(F5562,Constantes!$D$2:$E$11,2,TRUE)=0,+F5562,VLOOKUP(F5562,Constantes!$D$2:$E$11,2,TRUE))</f>
        <v>1097</v>
      </c>
      <c r="H5562" s="41">
        <f>ROUND(+Motor!$D$15*Iteración!G5562,2)</f>
        <v>51.56</v>
      </c>
      <c r="I5562" s="48">
        <f t="shared" si="609"/>
        <v>854.66999999994937</v>
      </c>
      <c r="J5562" s="41">
        <f t="shared" si="610"/>
        <v>906.22999999994943</v>
      </c>
      <c r="L5562" t="str">
        <f t="shared" si="611"/>
        <v>854,67</v>
      </c>
      <c r="M5562" s="41">
        <f t="shared" si="612"/>
        <v>906.22999999994943</v>
      </c>
    </row>
    <row r="5563" spans="2:13" x14ac:dyDescent="0.2">
      <c r="B5563" s="41">
        <f t="shared" si="606"/>
        <v>10874.879999999393</v>
      </c>
      <c r="C5563" s="41">
        <f>Motor!$E$5</f>
        <v>1900</v>
      </c>
      <c r="D5563" s="41">
        <f>Motor!$E$6</f>
        <v>0</v>
      </c>
      <c r="E5563" s="41">
        <f t="shared" si="607"/>
        <v>12774.879999999393</v>
      </c>
      <c r="F5563" s="41">
        <f t="shared" si="608"/>
        <v>1064.57</v>
      </c>
      <c r="G5563" s="41">
        <f>IF(VLOOKUP(F5563,Constantes!$D$2:$E$11,2,TRUE)=0,+F5563,VLOOKUP(F5563,Constantes!$D$2:$E$11,2,TRUE))</f>
        <v>1097</v>
      </c>
      <c r="H5563" s="41">
        <f>ROUND(+Motor!$D$15*Iteración!G5563,2)</f>
        <v>51.56</v>
      </c>
      <c r="I5563" s="48">
        <f t="shared" si="609"/>
        <v>854.67999999994936</v>
      </c>
      <c r="J5563" s="41">
        <f t="shared" si="610"/>
        <v>906.23999999994942</v>
      </c>
      <c r="L5563" t="str">
        <f t="shared" si="611"/>
        <v>854,68</v>
      </c>
      <c r="M5563" s="41">
        <f t="shared" si="612"/>
        <v>906.23999999994942</v>
      </c>
    </row>
    <row r="5564" spans="2:13" x14ac:dyDescent="0.2">
      <c r="B5564" s="41">
        <f t="shared" si="606"/>
        <v>10874.999999999392</v>
      </c>
      <c r="C5564" s="41">
        <f>Motor!$E$5</f>
        <v>1900</v>
      </c>
      <c r="D5564" s="41">
        <f>Motor!$E$6</f>
        <v>0</v>
      </c>
      <c r="E5564" s="41">
        <f t="shared" si="607"/>
        <v>12774.999999999392</v>
      </c>
      <c r="F5564" s="41">
        <f t="shared" si="608"/>
        <v>1064.58</v>
      </c>
      <c r="G5564" s="41">
        <f>IF(VLOOKUP(F5564,Constantes!$D$2:$E$11,2,TRUE)=0,+F5564,VLOOKUP(F5564,Constantes!$D$2:$E$11,2,TRUE))</f>
        <v>1097</v>
      </c>
      <c r="H5564" s="41">
        <f>ROUND(+Motor!$D$15*Iteración!G5564,2)</f>
        <v>51.56</v>
      </c>
      <c r="I5564" s="48">
        <f t="shared" si="609"/>
        <v>854.68999999994935</v>
      </c>
      <c r="J5564" s="41">
        <f t="shared" si="610"/>
        <v>906.24999999994941</v>
      </c>
      <c r="L5564" t="str">
        <f t="shared" si="611"/>
        <v>854,69</v>
      </c>
      <c r="M5564" s="41">
        <f t="shared" si="612"/>
        <v>906.24999999994941</v>
      </c>
    </row>
    <row r="5565" spans="2:13" x14ac:dyDescent="0.2">
      <c r="B5565" s="41">
        <f t="shared" si="606"/>
        <v>10875.119999999393</v>
      </c>
      <c r="C5565" s="41">
        <f>Motor!$E$5</f>
        <v>1900</v>
      </c>
      <c r="D5565" s="41">
        <f>Motor!$E$6</f>
        <v>0</v>
      </c>
      <c r="E5565" s="41">
        <f t="shared" si="607"/>
        <v>12775.119999999393</v>
      </c>
      <c r="F5565" s="41">
        <f t="shared" si="608"/>
        <v>1064.5899999999999</v>
      </c>
      <c r="G5565" s="41">
        <f>IF(VLOOKUP(F5565,Constantes!$D$2:$E$11,2,TRUE)=0,+F5565,VLOOKUP(F5565,Constantes!$D$2:$E$11,2,TRUE))</f>
        <v>1097</v>
      </c>
      <c r="H5565" s="41">
        <f>ROUND(+Motor!$D$15*Iteración!G5565,2)</f>
        <v>51.56</v>
      </c>
      <c r="I5565" s="48">
        <f t="shared" si="609"/>
        <v>854.69999999994934</v>
      </c>
      <c r="J5565" s="41">
        <f t="shared" si="610"/>
        <v>906.2599999999494</v>
      </c>
      <c r="L5565" t="str">
        <f t="shared" si="611"/>
        <v>854,70</v>
      </c>
      <c r="M5565" s="41">
        <f t="shared" si="612"/>
        <v>906.2599999999494</v>
      </c>
    </row>
    <row r="5566" spans="2:13" x14ac:dyDescent="0.2">
      <c r="B5566" s="41">
        <f t="shared" si="606"/>
        <v>10875.239999999392</v>
      </c>
      <c r="C5566" s="41">
        <f>Motor!$E$5</f>
        <v>1900</v>
      </c>
      <c r="D5566" s="41">
        <f>Motor!$E$6</f>
        <v>0</v>
      </c>
      <c r="E5566" s="41">
        <f t="shared" si="607"/>
        <v>12775.239999999392</v>
      </c>
      <c r="F5566" s="41">
        <f t="shared" si="608"/>
        <v>1064.5999999999999</v>
      </c>
      <c r="G5566" s="41">
        <f>IF(VLOOKUP(F5566,Constantes!$D$2:$E$11,2,TRUE)=0,+F5566,VLOOKUP(F5566,Constantes!$D$2:$E$11,2,TRUE))</f>
        <v>1097</v>
      </c>
      <c r="H5566" s="41">
        <f>ROUND(+Motor!$D$15*Iteración!G5566,2)</f>
        <v>51.56</v>
      </c>
      <c r="I5566" s="48">
        <f t="shared" si="609"/>
        <v>854.70999999994933</v>
      </c>
      <c r="J5566" s="41">
        <f t="shared" si="610"/>
        <v>906.26999999994939</v>
      </c>
      <c r="L5566" t="str">
        <f t="shared" si="611"/>
        <v>854,71</v>
      </c>
      <c r="M5566" s="41">
        <f t="shared" si="612"/>
        <v>906.26999999994939</v>
      </c>
    </row>
    <row r="5567" spans="2:13" x14ac:dyDescent="0.2">
      <c r="B5567" s="41">
        <f t="shared" si="606"/>
        <v>10875.359999999393</v>
      </c>
      <c r="C5567" s="41">
        <f>Motor!$E$5</f>
        <v>1900</v>
      </c>
      <c r="D5567" s="41">
        <f>Motor!$E$6</f>
        <v>0</v>
      </c>
      <c r="E5567" s="41">
        <f t="shared" si="607"/>
        <v>12775.359999999393</v>
      </c>
      <c r="F5567" s="41">
        <f t="shared" si="608"/>
        <v>1064.6099999999999</v>
      </c>
      <c r="G5567" s="41">
        <f>IF(VLOOKUP(F5567,Constantes!$D$2:$E$11,2,TRUE)=0,+F5567,VLOOKUP(F5567,Constantes!$D$2:$E$11,2,TRUE))</f>
        <v>1097</v>
      </c>
      <c r="H5567" s="41">
        <f>ROUND(+Motor!$D$15*Iteración!G5567,2)</f>
        <v>51.56</v>
      </c>
      <c r="I5567" s="48">
        <f t="shared" si="609"/>
        <v>854.71999999994932</v>
      </c>
      <c r="J5567" s="41">
        <f t="shared" si="610"/>
        <v>906.27999999994938</v>
      </c>
      <c r="L5567" t="str">
        <f t="shared" si="611"/>
        <v>854,72</v>
      </c>
      <c r="M5567" s="41">
        <f t="shared" si="612"/>
        <v>906.27999999994938</v>
      </c>
    </row>
    <row r="5568" spans="2:13" x14ac:dyDescent="0.2">
      <c r="B5568" s="41">
        <f t="shared" si="606"/>
        <v>10875.479999999392</v>
      </c>
      <c r="C5568" s="41">
        <f>Motor!$E$5</f>
        <v>1900</v>
      </c>
      <c r="D5568" s="41">
        <f>Motor!$E$6</f>
        <v>0</v>
      </c>
      <c r="E5568" s="41">
        <f t="shared" si="607"/>
        <v>12775.479999999392</v>
      </c>
      <c r="F5568" s="41">
        <f t="shared" si="608"/>
        <v>1064.6199999999999</v>
      </c>
      <c r="G5568" s="41">
        <f>IF(VLOOKUP(F5568,Constantes!$D$2:$E$11,2,TRUE)=0,+F5568,VLOOKUP(F5568,Constantes!$D$2:$E$11,2,TRUE))</f>
        <v>1097</v>
      </c>
      <c r="H5568" s="41">
        <f>ROUND(+Motor!$D$15*Iteración!G5568,2)</f>
        <v>51.56</v>
      </c>
      <c r="I5568" s="48">
        <f t="shared" si="609"/>
        <v>854.72999999994931</v>
      </c>
      <c r="J5568" s="41">
        <f t="shared" si="610"/>
        <v>906.28999999994937</v>
      </c>
      <c r="L5568" t="str">
        <f t="shared" si="611"/>
        <v>854,73</v>
      </c>
      <c r="M5568" s="41">
        <f t="shared" si="612"/>
        <v>906.28999999994937</v>
      </c>
    </row>
    <row r="5569" spans="2:13" x14ac:dyDescent="0.2">
      <c r="B5569" s="41">
        <f t="shared" si="606"/>
        <v>10875.599999999393</v>
      </c>
      <c r="C5569" s="41">
        <f>Motor!$E$5</f>
        <v>1900</v>
      </c>
      <c r="D5569" s="41">
        <f>Motor!$E$6</f>
        <v>0</v>
      </c>
      <c r="E5569" s="41">
        <f t="shared" si="607"/>
        <v>12775.599999999393</v>
      </c>
      <c r="F5569" s="41">
        <f t="shared" si="608"/>
        <v>1064.6300000000001</v>
      </c>
      <c r="G5569" s="41">
        <f>IF(VLOOKUP(F5569,Constantes!$D$2:$E$11,2,TRUE)=0,+F5569,VLOOKUP(F5569,Constantes!$D$2:$E$11,2,TRUE))</f>
        <v>1097</v>
      </c>
      <c r="H5569" s="41">
        <f>ROUND(+Motor!$D$15*Iteración!G5569,2)</f>
        <v>51.56</v>
      </c>
      <c r="I5569" s="48">
        <f t="shared" si="609"/>
        <v>854.7399999999493</v>
      </c>
      <c r="J5569" s="41">
        <f t="shared" si="610"/>
        <v>906.29999999994936</v>
      </c>
      <c r="L5569" t="str">
        <f t="shared" si="611"/>
        <v>854,74</v>
      </c>
      <c r="M5569" s="41">
        <f t="shared" si="612"/>
        <v>906.29999999994936</v>
      </c>
    </row>
    <row r="5570" spans="2:13" x14ac:dyDescent="0.2">
      <c r="B5570" s="41">
        <f t="shared" si="606"/>
        <v>10875.719999999392</v>
      </c>
      <c r="C5570" s="41">
        <f>Motor!$E$5</f>
        <v>1900</v>
      </c>
      <c r="D5570" s="41">
        <f>Motor!$E$6</f>
        <v>0</v>
      </c>
      <c r="E5570" s="41">
        <f t="shared" si="607"/>
        <v>12775.719999999392</v>
      </c>
      <c r="F5570" s="41">
        <f t="shared" si="608"/>
        <v>1064.6400000000001</v>
      </c>
      <c r="G5570" s="41">
        <f>IF(VLOOKUP(F5570,Constantes!$D$2:$E$11,2,TRUE)=0,+F5570,VLOOKUP(F5570,Constantes!$D$2:$E$11,2,TRUE))</f>
        <v>1097</v>
      </c>
      <c r="H5570" s="41">
        <f>ROUND(+Motor!$D$15*Iteración!G5570,2)</f>
        <v>51.56</v>
      </c>
      <c r="I5570" s="48">
        <f t="shared" si="609"/>
        <v>854.7499999999493</v>
      </c>
      <c r="J5570" s="41">
        <f t="shared" si="610"/>
        <v>906.30999999994935</v>
      </c>
      <c r="L5570" t="str">
        <f t="shared" si="611"/>
        <v>854,75</v>
      </c>
      <c r="M5570" s="41">
        <f t="shared" si="612"/>
        <v>906.30999999994935</v>
      </c>
    </row>
    <row r="5571" spans="2:13" x14ac:dyDescent="0.2">
      <c r="B5571" s="41">
        <f t="shared" si="606"/>
        <v>10875.839999999393</v>
      </c>
      <c r="C5571" s="41">
        <f>Motor!$E$5</f>
        <v>1900</v>
      </c>
      <c r="D5571" s="41">
        <f>Motor!$E$6</f>
        <v>0</v>
      </c>
      <c r="E5571" s="41">
        <f t="shared" si="607"/>
        <v>12775.839999999393</v>
      </c>
      <c r="F5571" s="41">
        <f t="shared" si="608"/>
        <v>1064.6500000000001</v>
      </c>
      <c r="G5571" s="41">
        <f>IF(VLOOKUP(F5571,Constantes!$D$2:$E$11,2,TRUE)=0,+F5571,VLOOKUP(F5571,Constantes!$D$2:$E$11,2,TRUE))</f>
        <v>1097</v>
      </c>
      <c r="H5571" s="41">
        <f>ROUND(+Motor!$D$15*Iteración!G5571,2)</f>
        <v>51.56</v>
      </c>
      <c r="I5571" s="48">
        <f t="shared" si="609"/>
        <v>854.75999999994929</v>
      </c>
      <c r="J5571" s="41">
        <f t="shared" si="610"/>
        <v>906.31999999994935</v>
      </c>
      <c r="L5571" t="str">
        <f t="shared" si="611"/>
        <v>854,76</v>
      </c>
      <c r="M5571" s="41">
        <f t="shared" si="612"/>
        <v>906.31999999994935</v>
      </c>
    </row>
    <row r="5572" spans="2:13" x14ac:dyDescent="0.2">
      <c r="B5572" s="41">
        <f t="shared" ref="B5572:B5635" si="613">+J5572*12</f>
        <v>10875.959999999392</v>
      </c>
      <c r="C5572" s="41">
        <f>Motor!$E$5</f>
        <v>1900</v>
      </c>
      <c r="D5572" s="41">
        <f>Motor!$E$6</f>
        <v>0</v>
      </c>
      <c r="E5572" s="41">
        <f t="shared" si="607"/>
        <v>12775.959999999392</v>
      </c>
      <c r="F5572" s="41">
        <f t="shared" si="608"/>
        <v>1064.6600000000001</v>
      </c>
      <c r="G5572" s="41">
        <f>IF(VLOOKUP(F5572,Constantes!$D$2:$E$11,2,TRUE)=0,+F5572,VLOOKUP(F5572,Constantes!$D$2:$E$11,2,TRUE))</f>
        <v>1097</v>
      </c>
      <c r="H5572" s="41">
        <f>ROUND(+Motor!$D$15*Iteración!G5572,2)</f>
        <v>51.56</v>
      </c>
      <c r="I5572" s="48">
        <f t="shared" si="609"/>
        <v>854.76999999994928</v>
      </c>
      <c r="J5572" s="41">
        <f t="shared" si="610"/>
        <v>906.32999999994934</v>
      </c>
      <c r="L5572" t="str">
        <f t="shared" si="611"/>
        <v>854,77</v>
      </c>
      <c r="M5572" s="41">
        <f t="shared" si="612"/>
        <v>906.32999999994934</v>
      </c>
    </row>
    <row r="5573" spans="2:13" x14ac:dyDescent="0.2">
      <c r="B5573" s="41">
        <f t="shared" si="613"/>
        <v>10876.079999999392</v>
      </c>
      <c r="C5573" s="41">
        <f>Motor!$E$5</f>
        <v>1900</v>
      </c>
      <c r="D5573" s="41">
        <f>Motor!$E$6</f>
        <v>0</v>
      </c>
      <c r="E5573" s="41">
        <f t="shared" ref="E5573:E5636" si="614">SUM(B5573:D5573)</f>
        <v>12776.079999999392</v>
      </c>
      <c r="F5573" s="41">
        <f t="shared" ref="F5573:F5636" si="615">ROUND(+E5573/12,2)</f>
        <v>1064.67</v>
      </c>
      <c r="G5573" s="41">
        <f>IF(VLOOKUP(F5573,Constantes!$D$2:$E$11,2,TRUE)=0,+F5573,VLOOKUP(F5573,Constantes!$D$2:$E$11,2,TRUE))</f>
        <v>1097</v>
      </c>
      <c r="H5573" s="41">
        <f>ROUND(+Motor!$D$15*Iteración!G5573,2)</f>
        <v>51.56</v>
      </c>
      <c r="I5573" s="48">
        <f t="shared" ref="I5573:I5636" si="616">+J5573-H5573</f>
        <v>854.77999999994927</v>
      </c>
      <c r="J5573" s="41">
        <f t="shared" ref="J5573:J5636" si="617">+J5572+$J$1</f>
        <v>906.33999999994933</v>
      </c>
      <c r="L5573" t="str">
        <f t="shared" si="611"/>
        <v>854,78</v>
      </c>
      <c r="M5573" s="41">
        <f t="shared" si="612"/>
        <v>906.33999999994933</v>
      </c>
    </row>
    <row r="5574" spans="2:13" x14ac:dyDescent="0.2">
      <c r="B5574" s="41">
        <f t="shared" si="613"/>
        <v>10876.199999999391</v>
      </c>
      <c r="C5574" s="41">
        <f>Motor!$E$5</f>
        <v>1900</v>
      </c>
      <c r="D5574" s="41">
        <f>Motor!$E$6</f>
        <v>0</v>
      </c>
      <c r="E5574" s="41">
        <f t="shared" si="614"/>
        <v>12776.199999999391</v>
      </c>
      <c r="F5574" s="41">
        <f t="shared" si="615"/>
        <v>1064.68</v>
      </c>
      <c r="G5574" s="41">
        <f>IF(VLOOKUP(F5574,Constantes!$D$2:$E$11,2,TRUE)=0,+F5574,VLOOKUP(F5574,Constantes!$D$2:$E$11,2,TRUE))</f>
        <v>1097</v>
      </c>
      <c r="H5574" s="41">
        <f>ROUND(+Motor!$D$15*Iteración!G5574,2)</f>
        <v>51.56</v>
      </c>
      <c r="I5574" s="48">
        <f t="shared" si="616"/>
        <v>854.78999999994926</v>
      </c>
      <c r="J5574" s="41">
        <f t="shared" si="617"/>
        <v>906.34999999994932</v>
      </c>
      <c r="L5574" t="str">
        <f t="shared" si="611"/>
        <v>854,79</v>
      </c>
      <c r="M5574" s="41">
        <f t="shared" si="612"/>
        <v>906.34999999994932</v>
      </c>
    </row>
    <row r="5575" spans="2:13" x14ac:dyDescent="0.2">
      <c r="B5575" s="41">
        <f t="shared" si="613"/>
        <v>10876.319999999392</v>
      </c>
      <c r="C5575" s="41">
        <f>Motor!$E$5</f>
        <v>1900</v>
      </c>
      <c r="D5575" s="41">
        <f>Motor!$E$6</f>
        <v>0</v>
      </c>
      <c r="E5575" s="41">
        <f t="shared" si="614"/>
        <v>12776.319999999392</v>
      </c>
      <c r="F5575" s="41">
        <f t="shared" si="615"/>
        <v>1064.69</v>
      </c>
      <c r="G5575" s="41">
        <f>IF(VLOOKUP(F5575,Constantes!$D$2:$E$11,2,TRUE)=0,+F5575,VLOOKUP(F5575,Constantes!$D$2:$E$11,2,TRUE))</f>
        <v>1097</v>
      </c>
      <c r="H5575" s="41">
        <f>ROUND(+Motor!$D$15*Iteración!G5575,2)</f>
        <v>51.56</v>
      </c>
      <c r="I5575" s="48">
        <f t="shared" si="616"/>
        <v>854.79999999994925</v>
      </c>
      <c r="J5575" s="41">
        <f t="shared" si="617"/>
        <v>906.35999999994931</v>
      </c>
      <c r="L5575" t="str">
        <f t="shared" si="611"/>
        <v>854,80</v>
      </c>
      <c r="M5575" s="41">
        <f t="shared" si="612"/>
        <v>906.35999999994931</v>
      </c>
    </row>
    <row r="5576" spans="2:13" x14ac:dyDescent="0.2">
      <c r="B5576" s="41">
        <f t="shared" si="613"/>
        <v>10876.439999999391</v>
      </c>
      <c r="C5576" s="41">
        <f>Motor!$E$5</f>
        <v>1900</v>
      </c>
      <c r="D5576" s="41">
        <f>Motor!$E$6</f>
        <v>0</v>
      </c>
      <c r="E5576" s="41">
        <f t="shared" si="614"/>
        <v>12776.439999999391</v>
      </c>
      <c r="F5576" s="41">
        <f t="shared" si="615"/>
        <v>1064.7</v>
      </c>
      <c r="G5576" s="41">
        <f>IF(VLOOKUP(F5576,Constantes!$D$2:$E$11,2,TRUE)=0,+F5576,VLOOKUP(F5576,Constantes!$D$2:$E$11,2,TRUE))</f>
        <v>1097</v>
      </c>
      <c r="H5576" s="41">
        <f>ROUND(+Motor!$D$15*Iteración!G5576,2)</f>
        <v>51.56</v>
      </c>
      <c r="I5576" s="48">
        <f t="shared" si="616"/>
        <v>854.80999999994924</v>
      </c>
      <c r="J5576" s="41">
        <f t="shared" si="617"/>
        <v>906.3699999999493</v>
      </c>
      <c r="L5576" t="str">
        <f t="shared" si="611"/>
        <v>854,81</v>
      </c>
      <c r="M5576" s="41">
        <f t="shared" si="612"/>
        <v>906.3699999999493</v>
      </c>
    </row>
    <row r="5577" spans="2:13" x14ac:dyDescent="0.2">
      <c r="B5577" s="41">
        <f t="shared" si="613"/>
        <v>10876.559999999392</v>
      </c>
      <c r="C5577" s="41">
        <f>Motor!$E$5</f>
        <v>1900</v>
      </c>
      <c r="D5577" s="41">
        <f>Motor!$E$6</f>
        <v>0</v>
      </c>
      <c r="E5577" s="41">
        <f t="shared" si="614"/>
        <v>12776.559999999392</v>
      </c>
      <c r="F5577" s="41">
        <f t="shared" si="615"/>
        <v>1064.71</v>
      </c>
      <c r="G5577" s="41">
        <f>IF(VLOOKUP(F5577,Constantes!$D$2:$E$11,2,TRUE)=0,+F5577,VLOOKUP(F5577,Constantes!$D$2:$E$11,2,TRUE))</f>
        <v>1097</v>
      </c>
      <c r="H5577" s="41">
        <f>ROUND(+Motor!$D$15*Iteración!G5577,2)</f>
        <v>51.56</v>
      </c>
      <c r="I5577" s="48">
        <f t="shared" si="616"/>
        <v>854.81999999994923</v>
      </c>
      <c r="J5577" s="41">
        <f t="shared" si="617"/>
        <v>906.37999999994929</v>
      </c>
      <c r="L5577" t="str">
        <f t="shared" si="611"/>
        <v>854,82</v>
      </c>
      <c r="M5577" s="41">
        <f t="shared" si="612"/>
        <v>906.37999999994929</v>
      </c>
    </row>
    <row r="5578" spans="2:13" x14ac:dyDescent="0.2">
      <c r="B5578" s="41">
        <f t="shared" si="613"/>
        <v>10876.679999999391</v>
      </c>
      <c r="C5578" s="41">
        <f>Motor!$E$5</f>
        <v>1900</v>
      </c>
      <c r="D5578" s="41">
        <f>Motor!$E$6</f>
        <v>0</v>
      </c>
      <c r="E5578" s="41">
        <f t="shared" si="614"/>
        <v>12776.679999999391</v>
      </c>
      <c r="F5578" s="41">
        <f t="shared" si="615"/>
        <v>1064.72</v>
      </c>
      <c r="G5578" s="41">
        <f>IF(VLOOKUP(F5578,Constantes!$D$2:$E$11,2,TRUE)=0,+F5578,VLOOKUP(F5578,Constantes!$D$2:$E$11,2,TRUE))</f>
        <v>1097</v>
      </c>
      <c r="H5578" s="41">
        <f>ROUND(+Motor!$D$15*Iteración!G5578,2)</f>
        <v>51.56</v>
      </c>
      <c r="I5578" s="48">
        <f t="shared" si="616"/>
        <v>854.82999999994922</v>
      </c>
      <c r="J5578" s="41">
        <f t="shared" si="617"/>
        <v>906.38999999994928</v>
      </c>
      <c r="L5578" t="str">
        <f t="shared" si="611"/>
        <v>854,83</v>
      </c>
      <c r="M5578" s="41">
        <f t="shared" si="612"/>
        <v>906.38999999994928</v>
      </c>
    </row>
    <row r="5579" spans="2:13" x14ac:dyDescent="0.2">
      <c r="B5579" s="41">
        <f t="shared" si="613"/>
        <v>10876.799999999392</v>
      </c>
      <c r="C5579" s="41">
        <f>Motor!$E$5</f>
        <v>1900</v>
      </c>
      <c r="D5579" s="41">
        <f>Motor!$E$6</f>
        <v>0</v>
      </c>
      <c r="E5579" s="41">
        <f t="shared" si="614"/>
        <v>12776.799999999392</v>
      </c>
      <c r="F5579" s="41">
        <f t="shared" si="615"/>
        <v>1064.73</v>
      </c>
      <c r="G5579" s="41">
        <f>IF(VLOOKUP(F5579,Constantes!$D$2:$E$11,2,TRUE)=0,+F5579,VLOOKUP(F5579,Constantes!$D$2:$E$11,2,TRUE))</f>
        <v>1097</v>
      </c>
      <c r="H5579" s="41">
        <f>ROUND(+Motor!$D$15*Iteración!G5579,2)</f>
        <v>51.56</v>
      </c>
      <c r="I5579" s="48">
        <f t="shared" si="616"/>
        <v>854.83999999994921</v>
      </c>
      <c r="J5579" s="41">
        <f t="shared" si="617"/>
        <v>906.39999999994927</v>
      </c>
      <c r="L5579" t="str">
        <f t="shared" si="611"/>
        <v>854,84</v>
      </c>
      <c r="M5579" s="41">
        <f t="shared" si="612"/>
        <v>906.39999999994927</v>
      </c>
    </row>
    <row r="5580" spans="2:13" x14ac:dyDescent="0.2">
      <c r="B5580" s="41">
        <f t="shared" si="613"/>
        <v>10876.919999999391</v>
      </c>
      <c r="C5580" s="41">
        <f>Motor!$E$5</f>
        <v>1900</v>
      </c>
      <c r="D5580" s="41">
        <f>Motor!$E$6</f>
        <v>0</v>
      </c>
      <c r="E5580" s="41">
        <f t="shared" si="614"/>
        <v>12776.919999999391</v>
      </c>
      <c r="F5580" s="41">
        <f t="shared" si="615"/>
        <v>1064.74</v>
      </c>
      <c r="G5580" s="41">
        <f>IF(VLOOKUP(F5580,Constantes!$D$2:$E$11,2,TRUE)=0,+F5580,VLOOKUP(F5580,Constantes!$D$2:$E$11,2,TRUE))</f>
        <v>1097</v>
      </c>
      <c r="H5580" s="41">
        <f>ROUND(+Motor!$D$15*Iteración!G5580,2)</f>
        <v>51.56</v>
      </c>
      <c r="I5580" s="48">
        <f t="shared" si="616"/>
        <v>854.8499999999492</v>
      </c>
      <c r="J5580" s="41">
        <f t="shared" si="617"/>
        <v>906.40999999994926</v>
      </c>
      <c r="L5580" t="str">
        <f t="shared" si="611"/>
        <v>854,85</v>
      </c>
      <c r="M5580" s="41">
        <f t="shared" si="612"/>
        <v>906.40999999994926</v>
      </c>
    </row>
    <row r="5581" spans="2:13" x14ac:dyDescent="0.2">
      <c r="B5581" s="41">
        <f t="shared" si="613"/>
        <v>10877.039999999392</v>
      </c>
      <c r="C5581" s="41">
        <f>Motor!$E$5</f>
        <v>1900</v>
      </c>
      <c r="D5581" s="41">
        <f>Motor!$E$6</f>
        <v>0</v>
      </c>
      <c r="E5581" s="41">
        <f t="shared" si="614"/>
        <v>12777.039999999392</v>
      </c>
      <c r="F5581" s="41">
        <f t="shared" si="615"/>
        <v>1064.75</v>
      </c>
      <c r="G5581" s="41">
        <f>IF(VLOOKUP(F5581,Constantes!$D$2:$E$11,2,TRUE)=0,+F5581,VLOOKUP(F5581,Constantes!$D$2:$E$11,2,TRUE))</f>
        <v>1097</v>
      </c>
      <c r="H5581" s="41">
        <f>ROUND(+Motor!$D$15*Iteración!G5581,2)</f>
        <v>51.56</v>
      </c>
      <c r="I5581" s="48">
        <f t="shared" si="616"/>
        <v>854.8599999999492</v>
      </c>
      <c r="J5581" s="41">
        <f t="shared" si="617"/>
        <v>906.41999999994925</v>
      </c>
      <c r="L5581" t="str">
        <f t="shared" si="611"/>
        <v>854,86</v>
      </c>
      <c r="M5581" s="41">
        <f t="shared" si="612"/>
        <v>906.41999999994925</v>
      </c>
    </row>
    <row r="5582" spans="2:13" x14ac:dyDescent="0.2">
      <c r="B5582" s="41">
        <f t="shared" si="613"/>
        <v>10877.15999999939</v>
      </c>
      <c r="C5582" s="41">
        <f>Motor!$E$5</f>
        <v>1900</v>
      </c>
      <c r="D5582" s="41">
        <f>Motor!$E$6</f>
        <v>0</v>
      </c>
      <c r="E5582" s="41">
        <f t="shared" si="614"/>
        <v>12777.15999999939</v>
      </c>
      <c r="F5582" s="41">
        <f t="shared" si="615"/>
        <v>1064.76</v>
      </c>
      <c r="G5582" s="41">
        <f>IF(VLOOKUP(F5582,Constantes!$D$2:$E$11,2,TRUE)=0,+F5582,VLOOKUP(F5582,Constantes!$D$2:$E$11,2,TRUE))</f>
        <v>1097</v>
      </c>
      <c r="H5582" s="41">
        <f>ROUND(+Motor!$D$15*Iteración!G5582,2)</f>
        <v>51.56</v>
      </c>
      <c r="I5582" s="48">
        <f t="shared" si="616"/>
        <v>854.86999999994919</v>
      </c>
      <c r="J5582" s="41">
        <f t="shared" si="617"/>
        <v>906.42999999994925</v>
      </c>
      <c r="L5582" t="str">
        <f t="shared" si="611"/>
        <v>854,87</v>
      </c>
      <c r="M5582" s="41">
        <f t="shared" si="612"/>
        <v>906.42999999994925</v>
      </c>
    </row>
    <row r="5583" spans="2:13" x14ac:dyDescent="0.2">
      <c r="B5583" s="41">
        <f t="shared" si="613"/>
        <v>10877.279999999391</v>
      </c>
      <c r="C5583" s="41">
        <f>Motor!$E$5</f>
        <v>1900</v>
      </c>
      <c r="D5583" s="41">
        <f>Motor!$E$6</f>
        <v>0</v>
      </c>
      <c r="E5583" s="41">
        <f t="shared" si="614"/>
        <v>12777.279999999391</v>
      </c>
      <c r="F5583" s="41">
        <f t="shared" si="615"/>
        <v>1064.77</v>
      </c>
      <c r="G5583" s="41">
        <f>IF(VLOOKUP(F5583,Constantes!$D$2:$E$11,2,TRUE)=0,+F5583,VLOOKUP(F5583,Constantes!$D$2:$E$11,2,TRUE))</f>
        <v>1097</v>
      </c>
      <c r="H5583" s="41">
        <f>ROUND(+Motor!$D$15*Iteración!G5583,2)</f>
        <v>51.56</v>
      </c>
      <c r="I5583" s="48">
        <f t="shared" si="616"/>
        <v>854.87999999994918</v>
      </c>
      <c r="J5583" s="41">
        <f t="shared" si="617"/>
        <v>906.43999999994924</v>
      </c>
      <c r="L5583" t="str">
        <f t="shared" si="611"/>
        <v>854,88</v>
      </c>
      <c r="M5583" s="41">
        <f t="shared" si="612"/>
        <v>906.43999999994924</v>
      </c>
    </row>
    <row r="5584" spans="2:13" x14ac:dyDescent="0.2">
      <c r="B5584" s="41">
        <f t="shared" si="613"/>
        <v>10877.39999999939</v>
      </c>
      <c r="C5584" s="41">
        <f>Motor!$E$5</f>
        <v>1900</v>
      </c>
      <c r="D5584" s="41">
        <f>Motor!$E$6</f>
        <v>0</v>
      </c>
      <c r="E5584" s="41">
        <f t="shared" si="614"/>
        <v>12777.39999999939</v>
      </c>
      <c r="F5584" s="41">
        <f t="shared" si="615"/>
        <v>1064.78</v>
      </c>
      <c r="G5584" s="41">
        <f>IF(VLOOKUP(F5584,Constantes!$D$2:$E$11,2,TRUE)=0,+F5584,VLOOKUP(F5584,Constantes!$D$2:$E$11,2,TRUE))</f>
        <v>1097</v>
      </c>
      <c r="H5584" s="41">
        <f>ROUND(+Motor!$D$15*Iteración!G5584,2)</f>
        <v>51.56</v>
      </c>
      <c r="I5584" s="48">
        <f t="shared" si="616"/>
        <v>854.88999999994917</v>
      </c>
      <c r="J5584" s="41">
        <f t="shared" si="617"/>
        <v>906.44999999994923</v>
      </c>
      <c r="L5584" t="str">
        <f t="shared" si="611"/>
        <v>854,89</v>
      </c>
      <c r="M5584" s="41">
        <f t="shared" si="612"/>
        <v>906.44999999994923</v>
      </c>
    </row>
    <row r="5585" spans="2:13" x14ac:dyDescent="0.2">
      <c r="B5585" s="41">
        <f t="shared" si="613"/>
        <v>10877.519999999391</v>
      </c>
      <c r="C5585" s="41">
        <f>Motor!$E$5</f>
        <v>1900</v>
      </c>
      <c r="D5585" s="41">
        <f>Motor!$E$6</f>
        <v>0</v>
      </c>
      <c r="E5585" s="41">
        <f t="shared" si="614"/>
        <v>12777.519999999391</v>
      </c>
      <c r="F5585" s="41">
        <f t="shared" si="615"/>
        <v>1064.79</v>
      </c>
      <c r="G5585" s="41">
        <f>IF(VLOOKUP(F5585,Constantes!$D$2:$E$11,2,TRUE)=0,+F5585,VLOOKUP(F5585,Constantes!$D$2:$E$11,2,TRUE))</f>
        <v>1097</v>
      </c>
      <c r="H5585" s="41">
        <f>ROUND(+Motor!$D$15*Iteración!G5585,2)</f>
        <v>51.56</v>
      </c>
      <c r="I5585" s="48">
        <f t="shared" si="616"/>
        <v>854.89999999994916</v>
      </c>
      <c r="J5585" s="41">
        <f t="shared" si="617"/>
        <v>906.45999999994922</v>
      </c>
      <c r="L5585" t="str">
        <f t="shared" si="611"/>
        <v>854,90</v>
      </c>
      <c r="M5585" s="41">
        <f t="shared" si="612"/>
        <v>906.45999999994922</v>
      </c>
    </row>
    <row r="5586" spans="2:13" x14ac:dyDescent="0.2">
      <c r="B5586" s="41">
        <f t="shared" si="613"/>
        <v>10877.63999999939</v>
      </c>
      <c r="C5586" s="41">
        <f>Motor!$E$5</f>
        <v>1900</v>
      </c>
      <c r="D5586" s="41">
        <f>Motor!$E$6</f>
        <v>0</v>
      </c>
      <c r="E5586" s="41">
        <f t="shared" si="614"/>
        <v>12777.63999999939</v>
      </c>
      <c r="F5586" s="41">
        <f t="shared" si="615"/>
        <v>1064.8</v>
      </c>
      <c r="G5586" s="41">
        <f>IF(VLOOKUP(F5586,Constantes!$D$2:$E$11,2,TRUE)=0,+F5586,VLOOKUP(F5586,Constantes!$D$2:$E$11,2,TRUE))</f>
        <v>1097</v>
      </c>
      <c r="H5586" s="41">
        <f>ROUND(+Motor!$D$15*Iteración!G5586,2)</f>
        <v>51.56</v>
      </c>
      <c r="I5586" s="48">
        <f t="shared" si="616"/>
        <v>854.90999999994915</v>
      </c>
      <c r="J5586" s="41">
        <f t="shared" si="617"/>
        <v>906.46999999994921</v>
      </c>
      <c r="L5586" t="str">
        <f t="shared" si="611"/>
        <v>854,91</v>
      </c>
      <c r="M5586" s="41">
        <f t="shared" si="612"/>
        <v>906.46999999994921</v>
      </c>
    </row>
    <row r="5587" spans="2:13" x14ac:dyDescent="0.2">
      <c r="B5587" s="41">
        <f t="shared" si="613"/>
        <v>10877.759999999391</v>
      </c>
      <c r="C5587" s="41">
        <f>Motor!$E$5</f>
        <v>1900</v>
      </c>
      <c r="D5587" s="41">
        <f>Motor!$E$6</f>
        <v>0</v>
      </c>
      <c r="E5587" s="41">
        <f t="shared" si="614"/>
        <v>12777.759999999391</v>
      </c>
      <c r="F5587" s="41">
        <f t="shared" si="615"/>
        <v>1064.81</v>
      </c>
      <c r="G5587" s="41">
        <f>IF(VLOOKUP(F5587,Constantes!$D$2:$E$11,2,TRUE)=0,+F5587,VLOOKUP(F5587,Constantes!$D$2:$E$11,2,TRUE))</f>
        <v>1097</v>
      </c>
      <c r="H5587" s="41">
        <f>ROUND(+Motor!$D$15*Iteración!G5587,2)</f>
        <v>51.56</v>
      </c>
      <c r="I5587" s="48">
        <f t="shared" si="616"/>
        <v>854.91999999994914</v>
      </c>
      <c r="J5587" s="41">
        <f t="shared" si="617"/>
        <v>906.4799999999492</v>
      </c>
      <c r="L5587" t="str">
        <f t="shared" si="611"/>
        <v>854,92</v>
      </c>
      <c r="M5587" s="41">
        <f t="shared" si="612"/>
        <v>906.4799999999492</v>
      </c>
    </row>
    <row r="5588" spans="2:13" x14ac:dyDescent="0.2">
      <c r="B5588" s="41">
        <f t="shared" si="613"/>
        <v>10877.87999999939</v>
      </c>
      <c r="C5588" s="41">
        <f>Motor!$E$5</f>
        <v>1900</v>
      </c>
      <c r="D5588" s="41">
        <f>Motor!$E$6</f>
        <v>0</v>
      </c>
      <c r="E5588" s="41">
        <f t="shared" si="614"/>
        <v>12777.87999999939</v>
      </c>
      <c r="F5588" s="41">
        <f t="shared" si="615"/>
        <v>1064.82</v>
      </c>
      <c r="G5588" s="41">
        <f>IF(VLOOKUP(F5588,Constantes!$D$2:$E$11,2,TRUE)=0,+F5588,VLOOKUP(F5588,Constantes!$D$2:$E$11,2,TRUE))</f>
        <v>1097</v>
      </c>
      <c r="H5588" s="41">
        <f>ROUND(+Motor!$D$15*Iteración!G5588,2)</f>
        <v>51.56</v>
      </c>
      <c r="I5588" s="48">
        <f t="shared" si="616"/>
        <v>854.92999999994913</v>
      </c>
      <c r="J5588" s="41">
        <f t="shared" si="617"/>
        <v>906.48999999994919</v>
      </c>
      <c r="L5588" t="str">
        <f t="shared" si="611"/>
        <v>854,93</v>
      </c>
      <c r="M5588" s="41">
        <f t="shared" si="612"/>
        <v>906.48999999994919</v>
      </c>
    </row>
    <row r="5589" spans="2:13" x14ac:dyDescent="0.2">
      <c r="B5589" s="41">
        <f t="shared" si="613"/>
        <v>10877.999999999391</v>
      </c>
      <c r="C5589" s="41">
        <f>Motor!$E$5</f>
        <v>1900</v>
      </c>
      <c r="D5589" s="41">
        <f>Motor!$E$6</f>
        <v>0</v>
      </c>
      <c r="E5589" s="41">
        <f t="shared" si="614"/>
        <v>12777.999999999391</v>
      </c>
      <c r="F5589" s="41">
        <f t="shared" si="615"/>
        <v>1064.83</v>
      </c>
      <c r="G5589" s="41">
        <f>IF(VLOOKUP(F5589,Constantes!$D$2:$E$11,2,TRUE)=0,+F5589,VLOOKUP(F5589,Constantes!$D$2:$E$11,2,TRUE))</f>
        <v>1097</v>
      </c>
      <c r="H5589" s="41">
        <f>ROUND(+Motor!$D$15*Iteración!G5589,2)</f>
        <v>51.56</v>
      </c>
      <c r="I5589" s="48">
        <f t="shared" si="616"/>
        <v>854.93999999994912</v>
      </c>
      <c r="J5589" s="41">
        <f t="shared" si="617"/>
        <v>906.49999999994918</v>
      </c>
      <c r="L5589" t="str">
        <f t="shared" si="611"/>
        <v>854,94</v>
      </c>
      <c r="M5589" s="41">
        <f t="shared" si="612"/>
        <v>906.49999999994918</v>
      </c>
    </row>
    <row r="5590" spans="2:13" x14ac:dyDescent="0.2">
      <c r="B5590" s="41">
        <f t="shared" si="613"/>
        <v>10878.11999999939</v>
      </c>
      <c r="C5590" s="41">
        <f>Motor!$E$5</f>
        <v>1900</v>
      </c>
      <c r="D5590" s="41">
        <f>Motor!$E$6</f>
        <v>0</v>
      </c>
      <c r="E5590" s="41">
        <f t="shared" si="614"/>
        <v>12778.11999999939</v>
      </c>
      <c r="F5590" s="41">
        <f t="shared" si="615"/>
        <v>1064.8399999999999</v>
      </c>
      <c r="G5590" s="41">
        <f>IF(VLOOKUP(F5590,Constantes!$D$2:$E$11,2,TRUE)=0,+F5590,VLOOKUP(F5590,Constantes!$D$2:$E$11,2,TRUE))</f>
        <v>1097</v>
      </c>
      <c r="H5590" s="41">
        <f>ROUND(+Motor!$D$15*Iteración!G5590,2)</f>
        <v>51.56</v>
      </c>
      <c r="I5590" s="48">
        <f t="shared" si="616"/>
        <v>854.94999999994911</v>
      </c>
      <c r="J5590" s="41">
        <f t="shared" si="617"/>
        <v>906.50999999994917</v>
      </c>
      <c r="L5590" t="str">
        <f t="shared" si="611"/>
        <v>854,95</v>
      </c>
      <c r="M5590" s="41">
        <f t="shared" si="612"/>
        <v>906.50999999994917</v>
      </c>
    </row>
    <row r="5591" spans="2:13" x14ac:dyDescent="0.2">
      <c r="B5591" s="41">
        <f t="shared" si="613"/>
        <v>10878.23999999939</v>
      </c>
      <c r="C5591" s="41">
        <f>Motor!$E$5</f>
        <v>1900</v>
      </c>
      <c r="D5591" s="41">
        <f>Motor!$E$6</f>
        <v>0</v>
      </c>
      <c r="E5591" s="41">
        <f t="shared" si="614"/>
        <v>12778.23999999939</v>
      </c>
      <c r="F5591" s="41">
        <f t="shared" si="615"/>
        <v>1064.8499999999999</v>
      </c>
      <c r="G5591" s="41">
        <f>IF(VLOOKUP(F5591,Constantes!$D$2:$E$11,2,TRUE)=0,+F5591,VLOOKUP(F5591,Constantes!$D$2:$E$11,2,TRUE))</f>
        <v>1097</v>
      </c>
      <c r="H5591" s="41">
        <f>ROUND(+Motor!$D$15*Iteración!G5591,2)</f>
        <v>51.56</v>
      </c>
      <c r="I5591" s="48">
        <f t="shared" si="616"/>
        <v>854.9599999999491</v>
      </c>
      <c r="J5591" s="41">
        <f t="shared" si="617"/>
        <v>906.51999999994916</v>
      </c>
      <c r="L5591" t="str">
        <f t="shared" si="611"/>
        <v>854,96</v>
      </c>
      <c r="M5591" s="41">
        <f t="shared" si="612"/>
        <v>906.51999999994916</v>
      </c>
    </row>
    <row r="5592" spans="2:13" x14ac:dyDescent="0.2">
      <c r="B5592" s="41">
        <f t="shared" si="613"/>
        <v>10878.359999999389</v>
      </c>
      <c r="C5592" s="41">
        <f>Motor!$E$5</f>
        <v>1900</v>
      </c>
      <c r="D5592" s="41">
        <f>Motor!$E$6</f>
        <v>0</v>
      </c>
      <c r="E5592" s="41">
        <f t="shared" si="614"/>
        <v>12778.359999999389</v>
      </c>
      <c r="F5592" s="41">
        <f t="shared" si="615"/>
        <v>1064.8599999999999</v>
      </c>
      <c r="G5592" s="41">
        <f>IF(VLOOKUP(F5592,Constantes!$D$2:$E$11,2,TRUE)=0,+F5592,VLOOKUP(F5592,Constantes!$D$2:$E$11,2,TRUE))</f>
        <v>1097</v>
      </c>
      <c r="H5592" s="41">
        <f>ROUND(+Motor!$D$15*Iteración!G5592,2)</f>
        <v>51.56</v>
      </c>
      <c r="I5592" s="48">
        <f t="shared" si="616"/>
        <v>854.9699999999491</v>
      </c>
      <c r="J5592" s="41">
        <f t="shared" si="617"/>
        <v>906.52999999994915</v>
      </c>
      <c r="L5592" t="str">
        <f t="shared" si="611"/>
        <v>854,97</v>
      </c>
      <c r="M5592" s="41">
        <f t="shared" si="612"/>
        <v>906.52999999994915</v>
      </c>
    </row>
    <row r="5593" spans="2:13" x14ac:dyDescent="0.2">
      <c r="B5593" s="41">
        <f t="shared" si="613"/>
        <v>10878.47999999939</v>
      </c>
      <c r="C5593" s="41">
        <f>Motor!$E$5</f>
        <v>1900</v>
      </c>
      <c r="D5593" s="41">
        <f>Motor!$E$6</f>
        <v>0</v>
      </c>
      <c r="E5593" s="41">
        <f t="shared" si="614"/>
        <v>12778.47999999939</v>
      </c>
      <c r="F5593" s="41">
        <f t="shared" si="615"/>
        <v>1064.8699999999999</v>
      </c>
      <c r="G5593" s="41">
        <f>IF(VLOOKUP(F5593,Constantes!$D$2:$E$11,2,TRUE)=0,+F5593,VLOOKUP(F5593,Constantes!$D$2:$E$11,2,TRUE))</f>
        <v>1097</v>
      </c>
      <c r="H5593" s="41">
        <f>ROUND(+Motor!$D$15*Iteración!G5593,2)</f>
        <v>51.56</v>
      </c>
      <c r="I5593" s="48">
        <f t="shared" si="616"/>
        <v>854.97999999994909</v>
      </c>
      <c r="J5593" s="41">
        <f t="shared" si="617"/>
        <v>906.53999999994915</v>
      </c>
      <c r="L5593" t="str">
        <f t="shared" si="611"/>
        <v>854,98</v>
      </c>
      <c r="M5593" s="41">
        <f t="shared" si="612"/>
        <v>906.53999999994915</v>
      </c>
    </row>
    <row r="5594" spans="2:13" x14ac:dyDescent="0.2">
      <c r="B5594" s="41">
        <f t="shared" si="613"/>
        <v>10878.599999999389</v>
      </c>
      <c r="C5594" s="41">
        <f>Motor!$E$5</f>
        <v>1900</v>
      </c>
      <c r="D5594" s="41">
        <f>Motor!$E$6</f>
        <v>0</v>
      </c>
      <c r="E5594" s="41">
        <f t="shared" si="614"/>
        <v>12778.599999999389</v>
      </c>
      <c r="F5594" s="41">
        <f t="shared" si="615"/>
        <v>1064.8800000000001</v>
      </c>
      <c r="G5594" s="41">
        <f>IF(VLOOKUP(F5594,Constantes!$D$2:$E$11,2,TRUE)=0,+F5594,VLOOKUP(F5594,Constantes!$D$2:$E$11,2,TRUE))</f>
        <v>1097</v>
      </c>
      <c r="H5594" s="41">
        <f>ROUND(+Motor!$D$15*Iteración!G5594,2)</f>
        <v>51.56</v>
      </c>
      <c r="I5594" s="48">
        <f t="shared" si="616"/>
        <v>854.98999999994908</v>
      </c>
      <c r="J5594" s="41">
        <f t="shared" si="617"/>
        <v>906.54999999994914</v>
      </c>
      <c r="L5594" t="str">
        <f t="shared" si="611"/>
        <v>854,99</v>
      </c>
      <c r="M5594" s="41">
        <f t="shared" si="612"/>
        <v>906.54999999994914</v>
      </c>
    </row>
    <row r="5595" spans="2:13" x14ac:dyDescent="0.2">
      <c r="B5595" s="41">
        <f t="shared" si="613"/>
        <v>10878.71999999939</v>
      </c>
      <c r="C5595" s="41">
        <f>Motor!$E$5</f>
        <v>1900</v>
      </c>
      <c r="D5595" s="41">
        <f>Motor!$E$6</f>
        <v>0</v>
      </c>
      <c r="E5595" s="41">
        <f t="shared" si="614"/>
        <v>12778.71999999939</v>
      </c>
      <c r="F5595" s="41">
        <f t="shared" si="615"/>
        <v>1064.8900000000001</v>
      </c>
      <c r="G5595" s="41">
        <f>IF(VLOOKUP(F5595,Constantes!$D$2:$E$11,2,TRUE)=0,+F5595,VLOOKUP(F5595,Constantes!$D$2:$E$11,2,TRUE))</f>
        <v>1097</v>
      </c>
      <c r="H5595" s="41">
        <f>ROUND(+Motor!$D$15*Iteración!G5595,2)</f>
        <v>51.56</v>
      </c>
      <c r="I5595" s="48">
        <f t="shared" si="616"/>
        <v>854.99999999994907</v>
      </c>
      <c r="J5595" s="41">
        <f t="shared" si="617"/>
        <v>906.55999999994913</v>
      </c>
      <c r="L5595" t="str">
        <f t="shared" si="611"/>
        <v>855,00</v>
      </c>
      <c r="M5595" s="41">
        <f t="shared" si="612"/>
        <v>906.55999999994913</v>
      </c>
    </row>
    <row r="5596" spans="2:13" x14ac:dyDescent="0.2">
      <c r="B5596" s="41">
        <f t="shared" si="613"/>
        <v>10878.839999999389</v>
      </c>
      <c r="C5596" s="41">
        <f>Motor!$E$5</f>
        <v>1900</v>
      </c>
      <c r="D5596" s="41">
        <f>Motor!$E$6</f>
        <v>0</v>
      </c>
      <c r="E5596" s="41">
        <f t="shared" si="614"/>
        <v>12778.839999999389</v>
      </c>
      <c r="F5596" s="41">
        <f t="shared" si="615"/>
        <v>1064.9000000000001</v>
      </c>
      <c r="G5596" s="41">
        <f>IF(VLOOKUP(F5596,Constantes!$D$2:$E$11,2,TRUE)=0,+F5596,VLOOKUP(F5596,Constantes!$D$2:$E$11,2,TRUE))</f>
        <v>1097</v>
      </c>
      <c r="H5596" s="41">
        <f>ROUND(+Motor!$D$15*Iteración!G5596,2)</f>
        <v>51.56</v>
      </c>
      <c r="I5596" s="48">
        <f t="shared" si="616"/>
        <v>855.00999999994906</v>
      </c>
      <c r="J5596" s="41">
        <f t="shared" si="617"/>
        <v>906.56999999994912</v>
      </c>
      <c r="L5596" t="str">
        <f t="shared" si="611"/>
        <v>855,01</v>
      </c>
      <c r="M5596" s="41">
        <f t="shared" si="612"/>
        <v>906.56999999994912</v>
      </c>
    </row>
    <row r="5597" spans="2:13" x14ac:dyDescent="0.2">
      <c r="B5597" s="41">
        <f t="shared" si="613"/>
        <v>10878.95999999939</v>
      </c>
      <c r="C5597" s="41">
        <f>Motor!$E$5</f>
        <v>1900</v>
      </c>
      <c r="D5597" s="41">
        <f>Motor!$E$6</f>
        <v>0</v>
      </c>
      <c r="E5597" s="41">
        <f t="shared" si="614"/>
        <v>12778.95999999939</v>
      </c>
      <c r="F5597" s="41">
        <f t="shared" si="615"/>
        <v>1064.9100000000001</v>
      </c>
      <c r="G5597" s="41">
        <f>IF(VLOOKUP(F5597,Constantes!$D$2:$E$11,2,TRUE)=0,+F5597,VLOOKUP(F5597,Constantes!$D$2:$E$11,2,TRUE))</f>
        <v>1097</v>
      </c>
      <c r="H5597" s="41">
        <f>ROUND(+Motor!$D$15*Iteración!G5597,2)</f>
        <v>51.56</v>
      </c>
      <c r="I5597" s="48">
        <f t="shared" si="616"/>
        <v>855.01999999994905</v>
      </c>
      <c r="J5597" s="41">
        <f t="shared" si="617"/>
        <v>906.57999999994911</v>
      </c>
      <c r="L5597" t="str">
        <f t="shared" ref="L5597:L5660" si="618">TEXT(I5597,"0,00")</f>
        <v>855,02</v>
      </c>
      <c r="M5597" s="41">
        <f t="shared" ref="M5597:M5660" si="619">+J5597</f>
        <v>906.57999999994911</v>
      </c>
    </row>
    <row r="5598" spans="2:13" x14ac:dyDescent="0.2">
      <c r="B5598" s="41">
        <f t="shared" si="613"/>
        <v>10879.079999999389</v>
      </c>
      <c r="C5598" s="41">
        <f>Motor!$E$5</f>
        <v>1900</v>
      </c>
      <c r="D5598" s="41">
        <f>Motor!$E$6</f>
        <v>0</v>
      </c>
      <c r="E5598" s="41">
        <f t="shared" si="614"/>
        <v>12779.079999999389</v>
      </c>
      <c r="F5598" s="41">
        <f t="shared" si="615"/>
        <v>1064.92</v>
      </c>
      <c r="G5598" s="41">
        <f>IF(VLOOKUP(F5598,Constantes!$D$2:$E$11,2,TRUE)=0,+F5598,VLOOKUP(F5598,Constantes!$D$2:$E$11,2,TRUE))</f>
        <v>1097</v>
      </c>
      <c r="H5598" s="41">
        <f>ROUND(+Motor!$D$15*Iteración!G5598,2)</f>
        <v>51.56</v>
      </c>
      <c r="I5598" s="48">
        <f t="shared" si="616"/>
        <v>855.02999999994904</v>
      </c>
      <c r="J5598" s="41">
        <f t="shared" si="617"/>
        <v>906.5899999999491</v>
      </c>
      <c r="L5598" t="str">
        <f t="shared" si="618"/>
        <v>855,03</v>
      </c>
      <c r="M5598" s="41">
        <f t="shared" si="619"/>
        <v>906.5899999999491</v>
      </c>
    </row>
    <row r="5599" spans="2:13" x14ac:dyDescent="0.2">
      <c r="B5599" s="41">
        <f t="shared" si="613"/>
        <v>10879.19999999939</v>
      </c>
      <c r="C5599" s="41">
        <f>Motor!$E$5</f>
        <v>1900</v>
      </c>
      <c r="D5599" s="41">
        <f>Motor!$E$6</f>
        <v>0</v>
      </c>
      <c r="E5599" s="41">
        <f t="shared" si="614"/>
        <v>12779.19999999939</v>
      </c>
      <c r="F5599" s="41">
        <f t="shared" si="615"/>
        <v>1064.93</v>
      </c>
      <c r="G5599" s="41">
        <f>IF(VLOOKUP(F5599,Constantes!$D$2:$E$11,2,TRUE)=0,+F5599,VLOOKUP(F5599,Constantes!$D$2:$E$11,2,TRUE))</f>
        <v>1097</v>
      </c>
      <c r="H5599" s="41">
        <f>ROUND(+Motor!$D$15*Iteración!G5599,2)</f>
        <v>51.56</v>
      </c>
      <c r="I5599" s="48">
        <f t="shared" si="616"/>
        <v>855.03999999994903</v>
      </c>
      <c r="J5599" s="41">
        <f t="shared" si="617"/>
        <v>906.59999999994909</v>
      </c>
      <c r="L5599" t="str">
        <f t="shared" si="618"/>
        <v>855,04</v>
      </c>
      <c r="M5599" s="41">
        <f t="shared" si="619"/>
        <v>906.59999999994909</v>
      </c>
    </row>
    <row r="5600" spans="2:13" x14ac:dyDescent="0.2">
      <c r="B5600" s="41">
        <f t="shared" si="613"/>
        <v>10879.319999999389</v>
      </c>
      <c r="C5600" s="41">
        <f>Motor!$E$5</f>
        <v>1900</v>
      </c>
      <c r="D5600" s="41">
        <f>Motor!$E$6</f>
        <v>0</v>
      </c>
      <c r="E5600" s="41">
        <f t="shared" si="614"/>
        <v>12779.319999999389</v>
      </c>
      <c r="F5600" s="41">
        <f t="shared" si="615"/>
        <v>1064.94</v>
      </c>
      <c r="G5600" s="41">
        <f>IF(VLOOKUP(F5600,Constantes!$D$2:$E$11,2,TRUE)=0,+F5600,VLOOKUP(F5600,Constantes!$D$2:$E$11,2,TRUE))</f>
        <v>1097</v>
      </c>
      <c r="H5600" s="41">
        <f>ROUND(+Motor!$D$15*Iteración!G5600,2)</f>
        <v>51.56</v>
      </c>
      <c r="I5600" s="48">
        <f t="shared" si="616"/>
        <v>855.04999999994902</v>
      </c>
      <c r="J5600" s="41">
        <f t="shared" si="617"/>
        <v>906.60999999994908</v>
      </c>
      <c r="L5600" t="str">
        <f t="shared" si="618"/>
        <v>855,05</v>
      </c>
      <c r="M5600" s="41">
        <f t="shared" si="619"/>
        <v>906.60999999994908</v>
      </c>
    </row>
    <row r="5601" spans="2:13" x14ac:dyDescent="0.2">
      <c r="B5601" s="41">
        <f t="shared" si="613"/>
        <v>10879.439999999389</v>
      </c>
      <c r="C5601" s="41">
        <f>Motor!$E$5</f>
        <v>1900</v>
      </c>
      <c r="D5601" s="41">
        <f>Motor!$E$6</f>
        <v>0</v>
      </c>
      <c r="E5601" s="41">
        <f t="shared" si="614"/>
        <v>12779.439999999389</v>
      </c>
      <c r="F5601" s="41">
        <f t="shared" si="615"/>
        <v>1064.95</v>
      </c>
      <c r="G5601" s="41">
        <f>IF(VLOOKUP(F5601,Constantes!$D$2:$E$11,2,TRUE)=0,+F5601,VLOOKUP(F5601,Constantes!$D$2:$E$11,2,TRUE))</f>
        <v>1097</v>
      </c>
      <c r="H5601" s="41">
        <f>ROUND(+Motor!$D$15*Iteración!G5601,2)</f>
        <v>51.56</v>
      </c>
      <c r="I5601" s="48">
        <f t="shared" si="616"/>
        <v>855.05999999994901</v>
      </c>
      <c r="J5601" s="41">
        <f t="shared" si="617"/>
        <v>906.61999999994907</v>
      </c>
      <c r="L5601" t="str">
        <f t="shared" si="618"/>
        <v>855,06</v>
      </c>
      <c r="M5601" s="41">
        <f t="shared" si="619"/>
        <v>906.61999999994907</v>
      </c>
    </row>
    <row r="5602" spans="2:13" x14ac:dyDescent="0.2">
      <c r="B5602" s="41">
        <f t="shared" si="613"/>
        <v>10879.559999999388</v>
      </c>
      <c r="C5602" s="41">
        <f>Motor!$E$5</f>
        <v>1900</v>
      </c>
      <c r="D5602" s="41">
        <f>Motor!$E$6</f>
        <v>0</v>
      </c>
      <c r="E5602" s="41">
        <f t="shared" si="614"/>
        <v>12779.559999999388</v>
      </c>
      <c r="F5602" s="41">
        <f t="shared" si="615"/>
        <v>1064.96</v>
      </c>
      <c r="G5602" s="41">
        <f>IF(VLOOKUP(F5602,Constantes!$D$2:$E$11,2,TRUE)=0,+F5602,VLOOKUP(F5602,Constantes!$D$2:$E$11,2,TRUE))</f>
        <v>1097</v>
      </c>
      <c r="H5602" s="41">
        <f>ROUND(+Motor!$D$15*Iteración!G5602,2)</f>
        <v>51.56</v>
      </c>
      <c r="I5602" s="48">
        <f t="shared" si="616"/>
        <v>855.069999999949</v>
      </c>
      <c r="J5602" s="41">
        <f t="shared" si="617"/>
        <v>906.62999999994906</v>
      </c>
      <c r="L5602" t="str">
        <f t="shared" si="618"/>
        <v>855,07</v>
      </c>
      <c r="M5602" s="41">
        <f t="shared" si="619"/>
        <v>906.62999999994906</v>
      </c>
    </row>
    <row r="5603" spans="2:13" x14ac:dyDescent="0.2">
      <c r="B5603" s="41">
        <f t="shared" si="613"/>
        <v>10879.679999999389</v>
      </c>
      <c r="C5603" s="41">
        <f>Motor!$E$5</f>
        <v>1900</v>
      </c>
      <c r="D5603" s="41">
        <f>Motor!$E$6</f>
        <v>0</v>
      </c>
      <c r="E5603" s="41">
        <f t="shared" si="614"/>
        <v>12779.679999999389</v>
      </c>
      <c r="F5603" s="41">
        <f t="shared" si="615"/>
        <v>1064.97</v>
      </c>
      <c r="G5603" s="41">
        <f>IF(VLOOKUP(F5603,Constantes!$D$2:$E$11,2,TRUE)=0,+F5603,VLOOKUP(F5603,Constantes!$D$2:$E$11,2,TRUE))</f>
        <v>1097</v>
      </c>
      <c r="H5603" s="41">
        <f>ROUND(+Motor!$D$15*Iteración!G5603,2)</f>
        <v>51.56</v>
      </c>
      <c r="I5603" s="48">
        <f t="shared" si="616"/>
        <v>855.079999999949</v>
      </c>
      <c r="J5603" s="41">
        <f t="shared" si="617"/>
        <v>906.63999999994905</v>
      </c>
      <c r="L5603" t="str">
        <f t="shared" si="618"/>
        <v>855,08</v>
      </c>
      <c r="M5603" s="41">
        <f t="shared" si="619"/>
        <v>906.63999999994905</v>
      </c>
    </row>
    <row r="5604" spans="2:13" x14ac:dyDescent="0.2">
      <c r="B5604" s="41">
        <f t="shared" si="613"/>
        <v>10879.799999999388</v>
      </c>
      <c r="C5604" s="41">
        <f>Motor!$E$5</f>
        <v>1900</v>
      </c>
      <c r="D5604" s="41">
        <f>Motor!$E$6</f>
        <v>0</v>
      </c>
      <c r="E5604" s="41">
        <f t="shared" si="614"/>
        <v>12779.799999999388</v>
      </c>
      <c r="F5604" s="41">
        <f t="shared" si="615"/>
        <v>1064.98</v>
      </c>
      <c r="G5604" s="41">
        <f>IF(VLOOKUP(F5604,Constantes!$D$2:$E$11,2,TRUE)=0,+F5604,VLOOKUP(F5604,Constantes!$D$2:$E$11,2,TRUE))</f>
        <v>1097</v>
      </c>
      <c r="H5604" s="41">
        <f>ROUND(+Motor!$D$15*Iteración!G5604,2)</f>
        <v>51.56</v>
      </c>
      <c r="I5604" s="48">
        <f t="shared" si="616"/>
        <v>855.08999999994899</v>
      </c>
      <c r="J5604" s="41">
        <f t="shared" si="617"/>
        <v>906.64999999994905</v>
      </c>
      <c r="L5604" t="str">
        <f t="shared" si="618"/>
        <v>855,09</v>
      </c>
      <c r="M5604" s="41">
        <f t="shared" si="619"/>
        <v>906.64999999994905</v>
      </c>
    </row>
    <row r="5605" spans="2:13" x14ac:dyDescent="0.2">
      <c r="B5605" s="41">
        <f t="shared" si="613"/>
        <v>10879.919999999389</v>
      </c>
      <c r="C5605" s="41">
        <f>Motor!$E$5</f>
        <v>1900</v>
      </c>
      <c r="D5605" s="41">
        <f>Motor!$E$6</f>
        <v>0</v>
      </c>
      <c r="E5605" s="41">
        <f t="shared" si="614"/>
        <v>12779.919999999389</v>
      </c>
      <c r="F5605" s="41">
        <f t="shared" si="615"/>
        <v>1064.99</v>
      </c>
      <c r="G5605" s="41">
        <f>IF(VLOOKUP(F5605,Constantes!$D$2:$E$11,2,TRUE)=0,+F5605,VLOOKUP(F5605,Constantes!$D$2:$E$11,2,TRUE))</f>
        <v>1097</v>
      </c>
      <c r="H5605" s="41">
        <f>ROUND(+Motor!$D$15*Iteración!G5605,2)</f>
        <v>51.56</v>
      </c>
      <c r="I5605" s="48">
        <f t="shared" si="616"/>
        <v>855.09999999994898</v>
      </c>
      <c r="J5605" s="41">
        <f t="shared" si="617"/>
        <v>906.65999999994904</v>
      </c>
      <c r="L5605" t="str">
        <f t="shared" si="618"/>
        <v>855,10</v>
      </c>
      <c r="M5605" s="41">
        <f t="shared" si="619"/>
        <v>906.65999999994904</v>
      </c>
    </row>
    <row r="5606" spans="2:13" x14ac:dyDescent="0.2">
      <c r="B5606" s="41">
        <f t="shared" si="613"/>
        <v>10880.039999999388</v>
      </c>
      <c r="C5606" s="41">
        <f>Motor!$E$5</f>
        <v>1900</v>
      </c>
      <c r="D5606" s="41">
        <f>Motor!$E$6</f>
        <v>0</v>
      </c>
      <c r="E5606" s="41">
        <f t="shared" si="614"/>
        <v>12780.039999999388</v>
      </c>
      <c r="F5606" s="41">
        <f t="shared" si="615"/>
        <v>1065</v>
      </c>
      <c r="G5606" s="41">
        <f>IF(VLOOKUP(F5606,Constantes!$D$2:$E$11,2,TRUE)=0,+F5606,VLOOKUP(F5606,Constantes!$D$2:$E$11,2,TRUE))</f>
        <v>1097</v>
      </c>
      <c r="H5606" s="41">
        <f>ROUND(+Motor!$D$15*Iteración!G5606,2)</f>
        <v>51.56</v>
      </c>
      <c r="I5606" s="48">
        <f t="shared" si="616"/>
        <v>855.10999999994897</v>
      </c>
      <c r="J5606" s="41">
        <f t="shared" si="617"/>
        <v>906.66999999994903</v>
      </c>
      <c r="L5606" t="str">
        <f t="shared" si="618"/>
        <v>855,11</v>
      </c>
      <c r="M5606" s="41">
        <f t="shared" si="619"/>
        <v>906.66999999994903</v>
      </c>
    </row>
    <row r="5607" spans="2:13" x14ac:dyDescent="0.2">
      <c r="B5607" s="41">
        <f t="shared" si="613"/>
        <v>10880.159999999389</v>
      </c>
      <c r="C5607" s="41">
        <f>Motor!$E$5</f>
        <v>1900</v>
      </c>
      <c r="D5607" s="41">
        <f>Motor!$E$6</f>
        <v>0</v>
      </c>
      <c r="E5607" s="41">
        <f t="shared" si="614"/>
        <v>12780.159999999389</v>
      </c>
      <c r="F5607" s="41">
        <f t="shared" si="615"/>
        <v>1065.01</v>
      </c>
      <c r="G5607" s="41">
        <f>IF(VLOOKUP(F5607,Constantes!$D$2:$E$11,2,TRUE)=0,+F5607,VLOOKUP(F5607,Constantes!$D$2:$E$11,2,TRUE))</f>
        <v>1097</v>
      </c>
      <c r="H5607" s="41">
        <f>ROUND(+Motor!$D$15*Iteración!G5607,2)</f>
        <v>51.56</v>
      </c>
      <c r="I5607" s="48">
        <f t="shared" si="616"/>
        <v>855.11999999994896</v>
      </c>
      <c r="J5607" s="41">
        <f t="shared" si="617"/>
        <v>906.67999999994902</v>
      </c>
      <c r="L5607" t="str">
        <f t="shared" si="618"/>
        <v>855,12</v>
      </c>
      <c r="M5607" s="41">
        <f t="shared" si="619"/>
        <v>906.67999999994902</v>
      </c>
    </row>
    <row r="5608" spans="2:13" x14ac:dyDescent="0.2">
      <c r="B5608" s="41">
        <f t="shared" si="613"/>
        <v>10880.279999999388</v>
      </c>
      <c r="C5608" s="41">
        <f>Motor!$E$5</f>
        <v>1900</v>
      </c>
      <c r="D5608" s="41">
        <f>Motor!$E$6</f>
        <v>0</v>
      </c>
      <c r="E5608" s="41">
        <f t="shared" si="614"/>
        <v>12780.279999999388</v>
      </c>
      <c r="F5608" s="41">
        <f t="shared" si="615"/>
        <v>1065.02</v>
      </c>
      <c r="G5608" s="41">
        <f>IF(VLOOKUP(F5608,Constantes!$D$2:$E$11,2,TRUE)=0,+F5608,VLOOKUP(F5608,Constantes!$D$2:$E$11,2,TRUE))</f>
        <v>1097</v>
      </c>
      <c r="H5608" s="41">
        <f>ROUND(+Motor!$D$15*Iteración!G5608,2)</f>
        <v>51.56</v>
      </c>
      <c r="I5608" s="48">
        <f t="shared" si="616"/>
        <v>855.12999999994895</v>
      </c>
      <c r="J5608" s="41">
        <f t="shared" si="617"/>
        <v>906.68999999994901</v>
      </c>
      <c r="L5608" t="str">
        <f t="shared" si="618"/>
        <v>855,13</v>
      </c>
      <c r="M5608" s="41">
        <f t="shared" si="619"/>
        <v>906.68999999994901</v>
      </c>
    </row>
    <row r="5609" spans="2:13" x14ac:dyDescent="0.2">
      <c r="B5609" s="41">
        <f t="shared" si="613"/>
        <v>10880.399999999388</v>
      </c>
      <c r="C5609" s="41">
        <f>Motor!$E$5</f>
        <v>1900</v>
      </c>
      <c r="D5609" s="41">
        <f>Motor!$E$6</f>
        <v>0</v>
      </c>
      <c r="E5609" s="41">
        <f t="shared" si="614"/>
        <v>12780.399999999388</v>
      </c>
      <c r="F5609" s="41">
        <f t="shared" si="615"/>
        <v>1065.03</v>
      </c>
      <c r="G5609" s="41">
        <f>IF(VLOOKUP(F5609,Constantes!$D$2:$E$11,2,TRUE)=0,+F5609,VLOOKUP(F5609,Constantes!$D$2:$E$11,2,TRUE))</f>
        <v>1097</v>
      </c>
      <c r="H5609" s="41">
        <f>ROUND(+Motor!$D$15*Iteración!G5609,2)</f>
        <v>51.56</v>
      </c>
      <c r="I5609" s="48">
        <f t="shared" si="616"/>
        <v>855.13999999994894</v>
      </c>
      <c r="J5609" s="41">
        <f t="shared" si="617"/>
        <v>906.699999999949</v>
      </c>
      <c r="L5609" t="str">
        <f t="shared" si="618"/>
        <v>855,14</v>
      </c>
      <c r="M5609" s="41">
        <f t="shared" si="619"/>
        <v>906.699999999949</v>
      </c>
    </row>
    <row r="5610" spans="2:13" x14ac:dyDescent="0.2">
      <c r="B5610" s="41">
        <f t="shared" si="613"/>
        <v>10880.519999999387</v>
      </c>
      <c r="C5610" s="41">
        <f>Motor!$E$5</f>
        <v>1900</v>
      </c>
      <c r="D5610" s="41">
        <f>Motor!$E$6</f>
        <v>0</v>
      </c>
      <c r="E5610" s="41">
        <f t="shared" si="614"/>
        <v>12780.519999999387</v>
      </c>
      <c r="F5610" s="41">
        <f t="shared" si="615"/>
        <v>1065.04</v>
      </c>
      <c r="G5610" s="41">
        <f>IF(VLOOKUP(F5610,Constantes!$D$2:$E$11,2,TRUE)=0,+F5610,VLOOKUP(F5610,Constantes!$D$2:$E$11,2,TRUE))</f>
        <v>1097</v>
      </c>
      <c r="H5610" s="41">
        <f>ROUND(+Motor!$D$15*Iteración!G5610,2)</f>
        <v>51.56</v>
      </c>
      <c r="I5610" s="48">
        <f t="shared" si="616"/>
        <v>855.14999999994893</v>
      </c>
      <c r="J5610" s="41">
        <f t="shared" si="617"/>
        <v>906.70999999994899</v>
      </c>
      <c r="L5610" t="str">
        <f t="shared" si="618"/>
        <v>855,15</v>
      </c>
      <c r="M5610" s="41">
        <f t="shared" si="619"/>
        <v>906.70999999994899</v>
      </c>
    </row>
    <row r="5611" spans="2:13" x14ac:dyDescent="0.2">
      <c r="B5611" s="41">
        <f t="shared" si="613"/>
        <v>10880.639999999388</v>
      </c>
      <c r="C5611" s="41">
        <f>Motor!$E$5</f>
        <v>1900</v>
      </c>
      <c r="D5611" s="41">
        <f>Motor!$E$6</f>
        <v>0</v>
      </c>
      <c r="E5611" s="41">
        <f t="shared" si="614"/>
        <v>12780.639999999388</v>
      </c>
      <c r="F5611" s="41">
        <f t="shared" si="615"/>
        <v>1065.05</v>
      </c>
      <c r="G5611" s="41">
        <f>IF(VLOOKUP(F5611,Constantes!$D$2:$E$11,2,TRUE)=0,+F5611,VLOOKUP(F5611,Constantes!$D$2:$E$11,2,TRUE))</f>
        <v>1097</v>
      </c>
      <c r="H5611" s="41">
        <f>ROUND(+Motor!$D$15*Iteración!G5611,2)</f>
        <v>51.56</v>
      </c>
      <c r="I5611" s="48">
        <f t="shared" si="616"/>
        <v>855.15999999994892</v>
      </c>
      <c r="J5611" s="41">
        <f t="shared" si="617"/>
        <v>906.71999999994898</v>
      </c>
      <c r="L5611" t="str">
        <f t="shared" si="618"/>
        <v>855,16</v>
      </c>
      <c r="M5611" s="41">
        <f t="shared" si="619"/>
        <v>906.71999999994898</v>
      </c>
    </row>
    <row r="5612" spans="2:13" x14ac:dyDescent="0.2">
      <c r="B5612" s="41">
        <f t="shared" si="613"/>
        <v>10880.759999999387</v>
      </c>
      <c r="C5612" s="41">
        <f>Motor!$E$5</f>
        <v>1900</v>
      </c>
      <c r="D5612" s="41">
        <f>Motor!$E$6</f>
        <v>0</v>
      </c>
      <c r="E5612" s="41">
        <f t="shared" si="614"/>
        <v>12780.759999999387</v>
      </c>
      <c r="F5612" s="41">
        <f t="shared" si="615"/>
        <v>1065.06</v>
      </c>
      <c r="G5612" s="41">
        <f>IF(VLOOKUP(F5612,Constantes!$D$2:$E$11,2,TRUE)=0,+F5612,VLOOKUP(F5612,Constantes!$D$2:$E$11,2,TRUE))</f>
        <v>1097</v>
      </c>
      <c r="H5612" s="41">
        <f>ROUND(+Motor!$D$15*Iteración!G5612,2)</f>
        <v>51.56</v>
      </c>
      <c r="I5612" s="48">
        <f t="shared" si="616"/>
        <v>855.16999999994891</v>
      </c>
      <c r="J5612" s="41">
        <f t="shared" si="617"/>
        <v>906.72999999994897</v>
      </c>
      <c r="L5612" t="str">
        <f t="shared" si="618"/>
        <v>855,17</v>
      </c>
      <c r="M5612" s="41">
        <f t="shared" si="619"/>
        <v>906.72999999994897</v>
      </c>
    </row>
    <row r="5613" spans="2:13" x14ac:dyDescent="0.2">
      <c r="B5613" s="41">
        <f t="shared" si="613"/>
        <v>10880.879999999388</v>
      </c>
      <c r="C5613" s="41">
        <f>Motor!$E$5</f>
        <v>1900</v>
      </c>
      <c r="D5613" s="41">
        <f>Motor!$E$6</f>
        <v>0</v>
      </c>
      <c r="E5613" s="41">
        <f t="shared" si="614"/>
        <v>12780.879999999388</v>
      </c>
      <c r="F5613" s="41">
        <f t="shared" si="615"/>
        <v>1065.07</v>
      </c>
      <c r="G5613" s="41">
        <f>IF(VLOOKUP(F5613,Constantes!$D$2:$E$11,2,TRUE)=0,+F5613,VLOOKUP(F5613,Constantes!$D$2:$E$11,2,TRUE))</f>
        <v>1097</v>
      </c>
      <c r="H5613" s="41">
        <f>ROUND(+Motor!$D$15*Iteración!G5613,2)</f>
        <v>51.56</v>
      </c>
      <c r="I5613" s="48">
        <f t="shared" si="616"/>
        <v>855.1799999999489</v>
      </c>
      <c r="J5613" s="41">
        <f t="shared" si="617"/>
        <v>906.73999999994896</v>
      </c>
      <c r="L5613" t="str">
        <f t="shared" si="618"/>
        <v>855,18</v>
      </c>
      <c r="M5613" s="41">
        <f t="shared" si="619"/>
        <v>906.73999999994896</v>
      </c>
    </row>
    <row r="5614" spans="2:13" x14ac:dyDescent="0.2">
      <c r="B5614" s="41">
        <f t="shared" si="613"/>
        <v>10880.999999999387</v>
      </c>
      <c r="C5614" s="41">
        <f>Motor!$E$5</f>
        <v>1900</v>
      </c>
      <c r="D5614" s="41">
        <f>Motor!$E$6</f>
        <v>0</v>
      </c>
      <c r="E5614" s="41">
        <f t="shared" si="614"/>
        <v>12780.999999999387</v>
      </c>
      <c r="F5614" s="41">
        <f t="shared" si="615"/>
        <v>1065.08</v>
      </c>
      <c r="G5614" s="41">
        <f>IF(VLOOKUP(F5614,Constantes!$D$2:$E$11,2,TRUE)=0,+F5614,VLOOKUP(F5614,Constantes!$D$2:$E$11,2,TRUE))</f>
        <v>1097</v>
      </c>
      <c r="H5614" s="41">
        <f>ROUND(+Motor!$D$15*Iteración!G5614,2)</f>
        <v>51.56</v>
      </c>
      <c r="I5614" s="48">
        <f t="shared" si="616"/>
        <v>855.1899999999489</v>
      </c>
      <c r="J5614" s="41">
        <f t="shared" si="617"/>
        <v>906.74999999994895</v>
      </c>
      <c r="L5614" t="str">
        <f t="shared" si="618"/>
        <v>855,19</v>
      </c>
      <c r="M5614" s="41">
        <f t="shared" si="619"/>
        <v>906.74999999994895</v>
      </c>
    </row>
    <row r="5615" spans="2:13" x14ac:dyDescent="0.2">
      <c r="B5615" s="41">
        <f t="shared" si="613"/>
        <v>10881.119999999388</v>
      </c>
      <c r="C5615" s="41">
        <f>Motor!$E$5</f>
        <v>1900</v>
      </c>
      <c r="D5615" s="41">
        <f>Motor!$E$6</f>
        <v>0</v>
      </c>
      <c r="E5615" s="41">
        <f t="shared" si="614"/>
        <v>12781.119999999388</v>
      </c>
      <c r="F5615" s="41">
        <f t="shared" si="615"/>
        <v>1065.0899999999999</v>
      </c>
      <c r="G5615" s="41">
        <f>IF(VLOOKUP(F5615,Constantes!$D$2:$E$11,2,TRUE)=0,+F5615,VLOOKUP(F5615,Constantes!$D$2:$E$11,2,TRUE))</f>
        <v>1097</v>
      </c>
      <c r="H5615" s="41">
        <f>ROUND(+Motor!$D$15*Iteración!G5615,2)</f>
        <v>51.56</v>
      </c>
      <c r="I5615" s="48">
        <f t="shared" si="616"/>
        <v>855.19999999994889</v>
      </c>
      <c r="J5615" s="41">
        <f t="shared" si="617"/>
        <v>906.75999999994895</v>
      </c>
      <c r="L5615" t="str">
        <f t="shared" si="618"/>
        <v>855,20</v>
      </c>
      <c r="M5615" s="41">
        <f t="shared" si="619"/>
        <v>906.75999999994895</v>
      </c>
    </row>
    <row r="5616" spans="2:13" x14ac:dyDescent="0.2">
      <c r="B5616" s="41">
        <f t="shared" si="613"/>
        <v>10881.239999999387</v>
      </c>
      <c r="C5616" s="41">
        <f>Motor!$E$5</f>
        <v>1900</v>
      </c>
      <c r="D5616" s="41">
        <f>Motor!$E$6</f>
        <v>0</v>
      </c>
      <c r="E5616" s="41">
        <f t="shared" si="614"/>
        <v>12781.239999999387</v>
      </c>
      <c r="F5616" s="41">
        <f t="shared" si="615"/>
        <v>1065.0999999999999</v>
      </c>
      <c r="G5616" s="41">
        <f>IF(VLOOKUP(F5616,Constantes!$D$2:$E$11,2,TRUE)=0,+F5616,VLOOKUP(F5616,Constantes!$D$2:$E$11,2,TRUE))</f>
        <v>1097</v>
      </c>
      <c r="H5616" s="41">
        <f>ROUND(+Motor!$D$15*Iteración!G5616,2)</f>
        <v>51.56</v>
      </c>
      <c r="I5616" s="48">
        <f t="shared" si="616"/>
        <v>855.20999999994888</v>
      </c>
      <c r="J5616" s="41">
        <f t="shared" si="617"/>
        <v>906.76999999994894</v>
      </c>
      <c r="L5616" t="str">
        <f t="shared" si="618"/>
        <v>855,21</v>
      </c>
      <c r="M5616" s="41">
        <f t="shared" si="619"/>
        <v>906.76999999994894</v>
      </c>
    </row>
    <row r="5617" spans="2:13" x14ac:dyDescent="0.2">
      <c r="B5617" s="41">
        <f t="shared" si="613"/>
        <v>10881.359999999388</v>
      </c>
      <c r="C5617" s="41">
        <f>Motor!$E$5</f>
        <v>1900</v>
      </c>
      <c r="D5617" s="41">
        <f>Motor!$E$6</f>
        <v>0</v>
      </c>
      <c r="E5617" s="41">
        <f t="shared" si="614"/>
        <v>12781.359999999388</v>
      </c>
      <c r="F5617" s="41">
        <f t="shared" si="615"/>
        <v>1065.1099999999999</v>
      </c>
      <c r="G5617" s="41">
        <f>IF(VLOOKUP(F5617,Constantes!$D$2:$E$11,2,TRUE)=0,+F5617,VLOOKUP(F5617,Constantes!$D$2:$E$11,2,TRUE))</f>
        <v>1097</v>
      </c>
      <c r="H5617" s="41">
        <f>ROUND(+Motor!$D$15*Iteración!G5617,2)</f>
        <v>51.56</v>
      </c>
      <c r="I5617" s="48">
        <f t="shared" si="616"/>
        <v>855.21999999994887</v>
      </c>
      <c r="J5617" s="41">
        <f t="shared" si="617"/>
        <v>906.77999999994893</v>
      </c>
      <c r="L5617" t="str">
        <f t="shared" si="618"/>
        <v>855,22</v>
      </c>
      <c r="M5617" s="41">
        <f t="shared" si="619"/>
        <v>906.77999999994893</v>
      </c>
    </row>
    <row r="5618" spans="2:13" x14ac:dyDescent="0.2">
      <c r="B5618" s="41">
        <f t="shared" si="613"/>
        <v>10881.479999999387</v>
      </c>
      <c r="C5618" s="41">
        <f>Motor!$E$5</f>
        <v>1900</v>
      </c>
      <c r="D5618" s="41">
        <f>Motor!$E$6</f>
        <v>0</v>
      </c>
      <c r="E5618" s="41">
        <f t="shared" si="614"/>
        <v>12781.479999999387</v>
      </c>
      <c r="F5618" s="41">
        <f t="shared" si="615"/>
        <v>1065.1199999999999</v>
      </c>
      <c r="G5618" s="41">
        <f>IF(VLOOKUP(F5618,Constantes!$D$2:$E$11,2,TRUE)=0,+F5618,VLOOKUP(F5618,Constantes!$D$2:$E$11,2,TRUE))</f>
        <v>1097</v>
      </c>
      <c r="H5618" s="41">
        <f>ROUND(+Motor!$D$15*Iteración!G5618,2)</f>
        <v>51.56</v>
      </c>
      <c r="I5618" s="48">
        <f t="shared" si="616"/>
        <v>855.22999999994886</v>
      </c>
      <c r="J5618" s="41">
        <f t="shared" si="617"/>
        <v>906.78999999994892</v>
      </c>
      <c r="L5618" t="str">
        <f t="shared" si="618"/>
        <v>855,23</v>
      </c>
      <c r="M5618" s="41">
        <f t="shared" si="619"/>
        <v>906.78999999994892</v>
      </c>
    </row>
    <row r="5619" spans="2:13" x14ac:dyDescent="0.2">
      <c r="B5619" s="41">
        <f t="shared" si="613"/>
        <v>10881.599999999387</v>
      </c>
      <c r="C5619" s="41">
        <f>Motor!$E$5</f>
        <v>1900</v>
      </c>
      <c r="D5619" s="41">
        <f>Motor!$E$6</f>
        <v>0</v>
      </c>
      <c r="E5619" s="41">
        <f t="shared" si="614"/>
        <v>12781.599999999387</v>
      </c>
      <c r="F5619" s="41">
        <f t="shared" si="615"/>
        <v>1065.1300000000001</v>
      </c>
      <c r="G5619" s="41">
        <f>IF(VLOOKUP(F5619,Constantes!$D$2:$E$11,2,TRUE)=0,+F5619,VLOOKUP(F5619,Constantes!$D$2:$E$11,2,TRUE))</f>
        <v>1097</v>
      </c>
      <c r="H5619" s="41">
        <f>ROUND(+Motor!$D$15*Iteración!G5619,2)</f>
        <v>51.56</v>
      </c>
      <c r="I5619" s="48">
        <f t="shared" si="616"/>
        <v>855.23999999994885</v>
      </c>
      <c r="J5619" s="41">
        <f t="shared" si="617"/>
        <v>906.79999999994891</v>
      </c>
      <c r="L5619" t="str">
        <f t="shared" si="618"/>
        <v>855,24</v>
      </c>
      <c r="M5619" s="41">
        <f t="shared" si="619"/>
        <v>906.79999999994891</v>
      </c>
    </row>
    <row r="5620" spans="2:13" x14ac:dyDescent="0.2">
      <c r="B5620" s="41">
        <f t="shared" si="613"/>
        <v>10881.719999999386</v>
      </c>
      <c r="C5620" s="41">
        <f>Motor!$E$5</f>
        <v>1900</v>
      </c>
      <c r="D5620" s="41">
        <f>Motor!$E$6</f>
        <v>0</v>
      </c>
      <c r="E5620" s="41">
        <f t="shared" si="614"/>
        <v>12781.719999999386</v>
      </c>
      <c r="F5620" s="41">
        <f t="shared" si="615"/>
        <v>1065.1400000000001</v>
      </c>
      <c r="G5620" s="41">
        <f>IF(VLOOKUP(F5620,Constantes!$D$2:$E$11,2,TRUE)=0,+F5620,VLOOKUP(F5620,Constantes!$D$2:$E$11,2,TRUE))</f>
        <v>1097</v>
      </c>
      <c r="H5620" s="41">
        <f>ROUND(+Motor!$D$15*Iteración!G5620,2)</f>
        <v>51.56</v>
      </c>
      <c r="I5620" s="48">
        <f t="shared" si="616"/>
        <v>855.24999999994884</v>
      </c>
      <c r="J5620" s="41">
        <f t="shared" si="617"/>
        <v>906.8099999999489</v>
      </c>
      <c r="L5620" t="str">
        <f t="shared" si="618"/>
        <v>855,25</v>
      </c>
      <c r="M5620" s="41">
        <f t="shared" si="619"/>
        <v>906.8099999999489</v>
      </c>
    </row>
    <row r="5621" spans="2:13" x14ac:dyDescent="0.2">
      <c r="B5621" s="41">
        <f t="shared" si="613"/>
        <v>10881.839999999387</v>
      </c>
      <c r="C5621" s="41">
        <f>Motor!$E$5</f>
        <v>1900</v>
      </c>
      <c r="D5621" s="41">
        <f>Motor!$E$6</f>
        <v>0</v>
      </c>
      <c r="E5621" s="41">
        <f t="shared" si="614"/>
        <v>12781.839999999387</v>
      </c>
      <c r="F5621" s="41">
        <f t="shared" si="615"/>
        <v>1065.1500000000001</v>
      </c>
      <c r="G5621" s="41">
        <f>IF(VLOOKUP(F5621,Constantes!$D$2:$E$11,2,TRUE)=0,+F5621,VLOOKUP(F5621,Constantes!$D$2:$E$11,2,TRUE))</f>
        <v>1097</v>
      </c>
      <c r="H5621" s="41">
        <f>ROUND(+Motor!$D$15*Iteración!G5621,2)</f>
        <v>51.56</v>
      </c>
      <c r="I5621" s="48">
        <f t="shared" si="616"/>
        <v>855.25999999994883</v>
      </c>
      <c r="J5621" s="41">
        <f t="shared" si="617"/>
        <v>906.81999999994889</v>
      </c>
      <c r="L5621" t="str">
        <f t="shared" si="618"/>
        <v>855,26</v>
      </c>
      <c r="M5621" s="41">
        <f t="shared" si="619"/>
        <v>906.81999999994889</v>
      </c>
    </row>
    <row r="5622" spans="2:13" x14ac:dyDescent="0.2">
      <c r="B5622" s="41">
        <f t="shared" si="613"/>
        <v>10881.959999999386</v>
      </c>
      <c r="C5622" s="41">
        <f>Motor!$E$5</f>
        <v>1900</v>
      </c>
      <c r="D5622" s="41">
        <f>Motor!$E$6</f>
        <v>0</v>
      </c>
      <c r="E5622" s="41">
        <f t="shared" si="614"/>
        <v>12781.959999999386</v>
      </c>
      <c r="F5622" s="41">
        <f t="shared" si="615"/>
        <v>1065.1600000000001</v>
      </c>
      <c r="G5622" s="41">
        <f>IF(VLOOKUP(F5622,Constantes!$D$2:$E$11,2,TRUE)=0,+F5622,VLOOKUP(F5622,Constantes!$D$2:$E$11,2,TRUE))</f>
        <v>1097</v>
      </c>
      <c r="H5622" s="41">
        <f>ROUND(+Motor!$D$15*Iteración!G5622,2)</f>
        <v>51.56</v>
      </c>
      <c r="I5622" s="48">
        <f t="shared" si="616"/>
        <v>855.26999999994882</v>
      </c>
      <c r="J5622" s="41">
        <f t="shared" si="617"/>
        <v>906.82999999994888</v>
      </c>
      <c r="L5622" t="str">
        <f t="shared" si="618"/>
        <v>855,27</v>
      </c>
      <c r="M5622" s="41">
        <f t="shared" si="619"/>
        <v>906.82999999994888</v>
      </c>
    </row>
    <row r="5623" spans="2:13" x14ac:dyDescent="0.2">
      <c r="B5623" s="41">
        <f t="shared" si="613"/>
        <v>10882.079999999387</v>
      </c>
      <c r="C5623" s="41">
        <f>Motor!$E$5</f>
        <v>1900</v>
      </c>
      <c r="D5623" s="41">
        <f>Motor!$E$6</f>
        <v>0</v>
      </c>
      <c r="E5623" s="41">
        <f t="shared" si="614"/>
        <v>12782.079999999387</v>
      </c>
      <c r="F5623" s="41">
        <f t="shared" si="615"/>
        <v>1065.17</v>
      </c>
      <c r="G5623" s="41">
        <f>IF(VLOOKUP(F5623,Constantes!$D$2:$E$11,2,TRUE)=0,+F5623,VLOOKUP(F5623,Constantes!$D$2:$E$11,2,TRUE))</f>
        <v>1097</v>
      </c>
      <c r="H5623" s="41">
        <f>ROUND(+Motor!$D$15*Iteración!G5623,2)</f>
        <v>51.56</v>
      </c>
      <c r="I5623" s="48">
        <f t="shared" si="616"/>
        <v>855.27999999994881</v>
      </c>
      <c r="J5623" s="41">
        <f t="shared" si="617"/>
        <v>906.83999999994887</v>
      </c>
      <c r="L5623" t="str">
        <f t="shared" si="618"/>
        <v>855,28</v>
      </c>
      <c r="M5623" s="41">
        <f t="shared" si="619"/>
        <v>906.83999999994887</v>
      </c>
    </row>
    <row r="5624" spans="2:13" x14ac:dyDescent="0.2">
      <c r="B5624" s="41">
        <f t="shared" si="613"/>
        <v>10882.199999999386</v>
      </c>
      <c r="C5624" s="41">
        <f>Motor!$E$5</f>
        <v>1900</v>
      </c>
      <c r="D5624" s="41">
        <f>Motor!$E$6</f>
        <v>0</v>
      </c>
      <c r="E5624" s="41">
        <f t="shared" si="614"/>
        <v>12782.199999999386</v>
      </c>
      <c r="F5624" s="41">
        <f t="shared" si="615"/>
        <v>1065.18</v>
      </c>
      <c r="G5624" s="41">
        <f>IF(VLOOKUP(F5624,Constantes!$D$2:$E$11,2,TRUE)=0,+F5624,VLOOKUP(F5624,Constantes!$D$2:$E$11,2,TRUE))</f>
        <v>1097</v>
      </c>
      <c r="H5624" s="41">
        <f>ROUND(+Motor!$D$15*Iteración!G5624,2)</f>
        <v>51.56</v>
      </c>
      <c r="I5624" s="48">
        <f t="shared" si="616"/>
        <v>855.2899999999488</v>
      </c>
      <c r="J5624" s="41">
        <f t="shared" si="617"/>
        <v>906.84999999994886</v>
      </c>
      <c r="L5624" t="str">
        <f t="shared" si="618"/>
        <v>855,29</v>
      </c>
      <c r="M5624" s="41">
        <f t="shared" si="619"/>
        <v>906.84999999994886</v>
      </c>
    </row>
    <row r="5625" spans="2:13" x14ac:dyDescent="0.2">
      <c r="B5625" s="41">
        <f t="shared" si="613"/>
        <v>10882.319999999387</v>
      </c>
      <c r="C5625" s="41">
        <f>Motor!$E$5</f>
        <v>1900</v>
      </c>
      <c r="D5625" s="41">
        <f>Motor!$E$6</f>
        <v>0</v>
      </c>
      <c r="E5625" s="41">
        <f t="shared" si="614"/>
        <v>12782.319999999387</v>
      </c>
      <c r="F5625" s="41">
        <f t="shared" si="615"/>
        <v>1065.19</v>
      </c>
      <c r="G5625" s="41">
        <f>IF(VLOOKUP(F5625,Constantes!$D$2:$E$11,2,TRUE)=0,+F5625,VLOOKUP(F5625,Constantes!$D$2:$E$11,2,TRUE))</f>
        <v>1097</v>
      </c>
      <c r="H5625" s="41">
        <f>ROUND(+Motor!$D$15*Iteración!G5625,2)</f>
        <v>51.56</v>
      </c>
      <c r="I5625" s="48">
        <f t="shared" si="616"/>
        <v>855.2999999999488</v>
      </c>
      <c r="J5625" s="41">
        <f t="shared" si="617"/>
        <v>906.85999999994885</v>
      </c>
      <c r="L5625" t="str">
        <f t="shared" si="618"/>
        <v>855,30</v>
      </c>
      <c r="M5625" s="41">
        <f t="shared" si="619"/>
        <v>906.85999999994885</v>
      </c>
    </row>
    <row r="5626" spans="2:13" x14ac:dyDescent="0.2">
      <c r="B5626" s="41">
        <f t="shared" si="613"/>
        <v>10882.439999999386</v>
      </c>
      <c r="C5626" s="41">
        <f>Motor!$E$5</f>
        <v>1900</v>
      </c>
      <c r="D5626" s="41">
        <f>Motor!$E$6</f>
        <v>0</v>
      </c>
      <c r="E5626" s="41">
        <f t="shared" si="614"/>
        <v>12782.439999999386</v>
      </c>
      <c r="F5626" s="41">
        <f t="shared" si="615"/>
        <v>1065.2</v>
      </c>
      <c r="G5626" s="41">
        <f>IF(VLOOKUP(F5626,Constantes!$D$2:$E$11,2,TRUE)=0,+F5626,VLOOKUP(F5626,Constantes!$D$2:$E$11,2,TRUE))</f>
        <v>1097</v>
      </c>
      <c r="H5626" s="41">
        <f>ROUND(+Motor!$D$15*Iteración!G5626,2)</f>
        <v>51.56</v>
      </c>
      <c r="I5626" s="48">
        <f t="shared" si="616"/>
        <v>855.30999999994879</v>
      </c>
      <c r="J5626" s="41">
        <f t="shared" si="617"/>
        <v>906.86999999994885</v>
      </c>
      <c r="L5626" t="str">
        <f t="shared" si="618"/>
        <v>855,31</v>
      </c>
      <c r="M5626" s="41">
        <f t="shared" si="619"/>
        <v>906.86999999994885</v>
      </c>
    </row>
    <row r="5627" spans="2:13" x14ac:dyDescent="0.2">
      <c r="B5627" s="41">
        <f t="shared" si="613"/>
        <v>10882.559999999386</v>
      </c>
      <c r="C5627" s="41">
        <f>Motor!$E$5</f>
        <v>1900</v>
      </c>
      <c r="D5627" s="41">
        <f>Motor!$E$6</f>
        <v>0</v>
      </c>
      <c r="E5627" s="41">
        <f t="shared" si="614"/>
        <v>12782.559999999386</v>
      </c>
      <c r="F5627" s="41">
        <f t="shared" si="615"/>
        <v>1065.21</v>
      </c>
      <c r="G5627" s="41">
        <f>IF(VLOOKUP(F5627,Constantes!$D$2:$E$11,2,TRUE)=0,+F5627,VLOOKUP(F5627,Constantes!$D$2:$E$11,2,TRUE))</f>
        <v>1097</v>
      </c>
      <c r="H5627" s="41">
        <f>ROUND(+Motor!$D$15*Iteración!G5627,2)</f>
        <v>51.56</v>
      </c>
      <c r="I5627" s="48">
        <f t="shared" si="616"/>
        <v>855.31999999994878</v>
      </c>
      <c r="J5627" s="41">
        <f t="shared" si="617"/>
        <v>906.87999999994884</v>
      </c>
      <c r="L5627" t="str">
        <f t="shared" si="618"/>
        <v>855,32</v>
      </c>
      <c r="M5627" s="41">
        <f t="shared" si="619"/>
        <v>906.87999999994884</v>
      </c>
    </row>
    <row r="5628" spans="2:13" x14ac:dyDescent="0.2">
      <c r="B5628" s="41">
        <f t="shared" si="613"/>
        <v>10882.679999999385</v>
      </c>
      <c r="C5628" s="41">
        <f>Motor!$E$5</f>
        <v>1900</v>
      </c>
      <c r="D5628" s="41">
        <f>Motor!$E$6</f>
        <v>0</v>
      </c>
      <c r="E5628" s="41">
        <f t="shared" si="614"/>
        <v>12782.679999999385</v>
      </c>
      <c r="F5628" s="41">
        <f t="shared" si="615"/>
        <v>1065.22</v>
      </c>
      <c r="G5628" s="41">
        <f>IF(VLOOKUP(F5628,Constantes!$D$2:$E$11,2,TRUE)=0,+F5628,VLOOKUP(F5628,Constantes!$D$2:$E$11,2,TRUE))</f>
        <v>1097</v>
      </c>
      <c r="H5628" s="41">
        <f>ROUND(+Motor!$D$15*Iteración!G5628,2)</f>
        <v>51.56</v>
      </c>
      <c r="I5628" s="48">
        <f t="shared" si="616"/>
        <v>855.32999999994877</v>
      </c>
      <c r="J5628" s="41">
        <f t="shared" si="617"/>
        <v>906.88999999994883</v>
      </c>
      <c r="L5628" t="str">
        <f t="shared" si="618"/>
        <v>855,33</v>
      </c>
      <c r="M5628" s="41">
        <f t="shared" si="619"/>
        <v>906.88999999994883</v>
      </c>
    </row>
    <row r="5629" spans="2:13" x14ac:dyDescent="0.2">
      <c r="B5629" s="41">
        <f t="shared" si="613"/>
        <v>10882.799999999386</v>
      </c>
      <c r="C5629" s="41">
        <f>Motor!$E$5</f>
        <v>1900</v>
      </c>
      <c r="D5629" s="41">
        <f>Motor!$E$6</f>
        <v>0</v>
      </c>
      <c r="E5629" s="41">
        <f t="shared" si="614"/>
        <v>12782.799999999386</v>
      </c>
      <c r="F5629" s="41">
        <f t="shared" si="615"/>
        <v>1065.23</v>
      </c>
      <c r="G5629" s="41">
        <f>IF(VLOOKUP(F5629,Constantes!$D$2:$E$11,2,TRUE)=0,+F5629,VLOOKUP(F5629,Constantes!$D$2:$E$11,2,TRUE))</f>
        <v>1097</v>
      </c>
      <c r="H5629" s="41">
        <f>ROUND(+Motor!$D$15*Iteración!G5629,2)</f>
        <v>51.56</v>
      </c>
      <c r="I5629" s="48">
        <f t="shared" si="616"/>
        <v>855.33999999994876</v>
      </c>
      <c r="J5629" s="41">
        <f t="shared" si="617"/>
        <v>906.89999999994882</v>
      </c>
      <c r="L5629" t="str">
        <f t="shared" si="618"/>
        <v>855,34</v>
      </c>
      <c r="M5629" s="41">
        <f t="shared" si="619"/>
        <v>906.89999999994882</v>
      </c>
    </row>
    <row r="5630" spans="2:13" x14ac:dyDescent="0.2">
      <c r="B5630" s="41">
        <f t="shared" si="613"/>
        <v>10882.919999999385</v>
      </c>
      <c r="C5630" s="41">
        <f>Motor!$E$5</f>
        <v>1900</v>
      </c>
      <c r="D5630" s="41">
        <f>Motor!$E$6</f>
        <v>0</v>
      </c>
      <c r="E5630" s="41">
        <f t="shared" si="614"/>
        <v>12782.919999999385</v>
      </c>
      <c r="F5630" s="41">
        <f t="shared" si="615"/>
        <v>1065.24</v>
      </c>
      <c r="G5630" s="41">
        <f>IF(VLOOKUP(F5630,Constantes!$D$2:$E$11,2,TRUE)=0,+F5630,VLOOKUP(F5630,Constantes!$D$2:$E$11,2,TRUE))</f>
        <v>1097</v>
      </c>
      <c r="H5630" s="41">
        <f>ROUND(+Motor!$D$15*Iteración!G5630,2)</f>
        <v>51.56</v>
      </c>
      <c r="I5630" s="48">
        <f t="shared" si="616"/>
        <v>855.34999999994875</v>
      </c>
      <c r="J5630" s="41">
        <f t="shared" si="617"/>
        <v>906.90999999994881</v>
      </c>
      <c r="L5630" t="str">
        <f t="shared" si="618"/>
        <v>855,35</v>
      </c>
      <c r="M5630" s="41">
        <f t="shared" si="619"/>
        <v>906.90999999994881</v>
      </c>
    </row>
    <row r="5631" spans="2:13" x14ac:dyDescent="0.2">
      <c r="B5631" s="41">
        <f t="shared" si="613"/>
        <v>10883.039999999386</v>
      </c>
      <c r="C5631" s="41">
        <f>Motor!$E$5</f>
        <v>1900</v>
      </c>
      <c r="D5631" s="41">
        <f>Motor!$E$6</f>
        <v>0</v>
      </c>
      <c r="E5631" s="41">
        <f t="shared" si="614"/>
        <v>12783.039999999386</v>
      </c>
      <c r="F5631" s="41">
        <f t="shared" si="615"/>
        <v>1065.25</v>
      </c>
      <c r="G5631" s="41">
        <f>IF(VLOOKUP(F5631,Constantes!$D$2:$E$11,2,TRUE)=0,+F5631,VLOOKUP(F5631,Constantes!$D$2:$E$11,2,TRUE))</f>
        <v>1097</v>
      </c>
      <c r="H5631" s="41">
        <f>ROUND(+Motor!$D$15*Iteración!G5631,2)</f>
        <v>51.56</v>
      </c>
      <c r="I5631" s="48">
        <f t="shared" si="616"/>
        <v>855.35999999994874</v>
      </c>
      <c r="J5631" s="41">
        <f t="shared" si="617"/>
        <v>906.9199999999488</v>
      </c>
      <c r="L5631" t="str">
        <f t="shared" si="618"/>
        <v>855,36</v>
      </c>
      <c r="M5631" s="41">
        <f t="shared" si="619"/>
        <v>906.9199999999488</v>
      </c>
    </row>
    <row r="5632" spans="2:13" x14ac:dyDescent="0.2">
      <c r="B5632" s="41">
        <f t="shared" si="613"/>
        <v>10883.159999999385</v>
      </c>
      <c r="C5632" s="41">
        <f>Motor!$E$5</f>
        <v>1900</v>
      </c>
      <c r="D5632" s="41">
        <f>Motor!$E$6</f>
        <v>0</v>
      </c>
      <c r="E5632" s="41">
        <f t="shared" si="614"/>
        <v>12783.159999999385</v>
      </c>
      <c r="F5632" s="41">
        <f t="shared" si="615"/>
        <v>1065.26</v>
      </c>
      <c r="G5632" s="41">
        <f>IF(VLOOKUP(F5632,Constantes!$D$2:$E$11,2,TRUE)=0,+F5632,VLOOKUP(F5632,Constantes!$D$2:$E$11,2,TRUE))</f>
        <v>1097</v>
      </c>
      <c r="H5632" s="41">
        <f>ROUND(+Motor!$D$15*Iteración!G5632,2)</f>
        <v>51.56</v>
      </c>
      <c r="I5632" s="48">
        <f t="shared" si="616"/>
        <v>855.36999999994873</v>
      </c>
      <c r="J5632" s="41">
        <f t="shared" si="617"/>
        <v>906.92999999994879</v>
      </c>
      <c r="L5632" t="str">
        <f t="shared" si="618"/>
        <v>855,37</v>
      </c>
      <c r="M5632" s="41">
        <f t="shared" si="619"/>
        <v>906.92999999994879</v>
      </c>
    </row>
    <row r="5633" spans="2:13" x14ac:dyDescent="0.2">
      <c r="B5633" s="41">
        <f t="shared" si="613"/>
        <v>10883.279999999386</v>
      </c>
      <c r="C5633" s="41">
        <f>Motor!$E$5</f>
        <v>1900</v>
      </c>
      <c r="D5633" s="41">
        <f>Motor!$E$6</f>
        <v>0</v>
      </c>
      <c r="E5633" s="41">
        <f t="shared" si="614"/>
        <v>12783.279999999386</v>
      </c>
      <c r="F5633" s="41">
        <f t="shared" si="615"/>
        <v>1065.27</v>
      </c>
      <c r="G5633" s="41">
        <f>IF(VLOOKUP(F5633,Constantes!$D$2:$E$11,2,TRUE)=0,+F5633,VLOOKUP(F5633,Constantes!$D$2:$E$11,2,TRUE))</f>
        <v>1097</v>
      </c>
      <c r="H5633" s="41">
        <f>ROUND(+Motor!$D$15*Iteración!G5633,2)</f>
        <v>51.56</v>
      </c>
      <c r="I5633" s="48">
        <f t="shared" si="616"/>
        <v>855.37999999994872</v>
      </c>
      <c r="J5633" s="41">
        <f t="shared" si="617"/>
        <v>906.93999999994878</v>
      </c>
      <c r="L5633" t="str">
        <f t="shared" si="618"/>
        <v>855,38</v>
      </c>
      <c r="M5633" s="41">
        <f t="shared" si="619"/>
        <v>906.93999999994878</v>
      </c>
    </row>
    <row r="5634" spans="2:13" x14ac:dyDescent="0.2">
      <c r="B5634" s="41">
        <f t="shared" si="613"/>
        <v>10883.399999999385</v>
      </c>
      <c r="C5634" s="41">
        <f>Motor!$E$5</f>
        <v>1900</v>
      </c>
      <c r="D5634" s="41">
        <f>Motor!$E$6</f>
        <v>0</v>
      </c>
      <c r="E5634" s="41">
        <f t="shared" si="614"/>
        <v>12783.399999999385</v>
      </c>
      <c r="F5634" s="41">
        <f t="shared" si="615"/>
        <v>1065.28</v>
      </c>
      <c r="G5634" s="41">
        <f>IF(VLOOKUP(F5634,Constantes!$D$2:$E$11,2,TRUE)=0,+F5634,VLOOKUP(F5634,Constantes!$D$2:$E$11,2,TRUE))</f>
        <v>1097</v>
      </c>
      <c r="H5634" s="41">
        <f>ROUND(+Motor!$D$15*Iteración!G5634,2)</f>
        <v>51.56</v>
      </c>
      <c r="I5634" s="48">
        <f t="shared" si="616"/>
        <v>855.38999999994871</v>
      </c>
      <c r="J5634" s="41">
        <f t="shared" si="617"/>
        <v>906.94999999994877</v>
      </c>
      <c r="L5634" t="str">
        <f t="shared" si="618"/>
        <v>855,39</v>
      </c>
      <c r="M5634" s="41">
        <f t="shared" si="619"/>
        <v>906.94999999994877</v>
      </c>
    </row>
    <row r="5635" spans="2:13" x14ac:dyDescent="0.2">
      <c r="B5635" s="41">
        <f t="shared" si="613"/>
        <v>10883.519999999386</v>
      </c>
      <c r="C5635" s="41">
        <f>Motor!$E$5</f>
        <v>1900</v>
      </c>
      <c r="D5635" s="41">
        <f>Motor!$E$6</f>
        <v>0</v>
      </c>
      <c r="E5635" s="41">
        <f t="shared" si="614"/>
        <v>12783.519999999386</v>
      </c>
      <c r="F5635" s="41">
        <f t="shared" si="615"/>
        <v>1065.29</v>
      </c>
      <c r="G5635" s="41">
        <f>IF(VLOOKUP(F5635,Constantes!$D$2:$E$11,2,TRUE)=0,+F5635,VLOOKUP(F5635,Constantes!$D$2:$E$11,2,TRUE))</f>
        <v>1097</v>
      </c>
      <c r="H5635" s="41">
        <f>ROUND(+Motor!$D$15*Iteración!G5635,2)</f>
        <v>51.56</v>
      </c>
      <c r="I5635" s="48">
        <f t="shared" si="616"/>
        <v>855.3999999999487</v>
      </c>
      <c r="J5635" s="41">
        <f t="shared" si="617"/>
        <v>906.95999999994876</v>
      </c>
      <c r="L5635" t="str">
        <f t="shared" si="618"/>
        <v>855,40</v>
      </c>
      <c r="M5635" s="41">
        <f t="shared" si="619"/>
        <v>906.95999999994876</v>
      </c>
    </row>
    <row r="5636" spans="2:13" x14ac:dyDescent="0.2">
      <c r="B5636" s="41">
        <f t="shared" ref="B5636:B5699" si="620">+J5636*12</f>
        <v>10883.639999999385</v>
      </c>
      <c r="C5636" s="41">
        <f>Motor!$E$5</f>
        <v>1900</v>
      </c>
      <c r="D5636" s="41">
        <f>Motor!$E$6</f>
        <v>0</v>
      </c>
      <c r="E5636" s="41">
        <f t="shared" si="614"/>
        <v>12783.639999999385</v>
      </c>
      <c r="F5636" s="41">
        <f t="shared" si="615"/>
        <v>1065.3</v>
      </c>
      <c r="G5636" s="41">
        <f>IF(VLOOKUP(F5636,Constantes!$D$2:$E$11,2,TRUE)=0,+F5636,VLOOKUP(F5636,Constantes!$D$2:$E$11,2,TRUE))</f>
        <v>1097</v>
      </c>
      <c r="H5636" s="41">
        <f>ROUND(+Motor!$D$15*Iteración!G5636,2)</f>
        <v>51.56</v>
      </c>
      <c r="I5636" s="48">
        <f t="shared" si="616"/>
        <v>855.4099999999487</v>
      </c>
      <c r="J5636" s="41">
        <f t="shared" si="617"/>
        <v>906.96999999994875</v>
      </c>
      <c r="L5636" t="str">
        <f t="shared" si="618"/>
        <v>855,41</v>
      </c>
      <c r="M5636" s="41">
        <f t="shared" si="619"/>
        <v>906.96999999994875</v>
      </c>
    </row>
    <row r="5637" spans="2:13" x14ac:dyDescent="0.2">
      <c r="B5637" s="41">
        <f t="shared" si="620"/>
        <v>10883.759999999385</v>
      </c>
      <c r="C5637" s="41">
        <f>Motor!$E$5</f>
        <v>1900</v>
      </c>
      <c r="D5637" s="41">
        <f>Motor!$E$6</f>
        <v>0</v>
      </c>
      <c r="E5637" s="41">
        <f t="shared" ref="E5637:E5700" si="621">SUM(B5637:D5637)</f>
        <v>12783.759999999385</v>
      </c>
      <c r="F5637" s="41">
        <f t="shared" ref="F5637:F5700" si="622">ROUND(+E5637/12,2)</f>
        <v>1065.31</v>
      </c>
      <c r="G5637" s="41">
        <f>IF(VLOOKUP(F5637,Constantes!$D$2:$E$11,2,TRUE)=0,+F5637,VLOOKUP(F5637,Constantes!$D$2:$E$11,2,TRUE))</f>
        <v>1097</v>
      </c>
      <c r="H5637" s="41">
        <f>ROUND(+Motor!$D$15*Iteración!G5637,2)</f>
        <v>51.56</v>
      </c>
      <c r="I5637" s="48">
        <f t="shared" ref="I5637:I5700" si="623">+J5637-H5637</f>
        <v>855.41999999994869</v>
      </c>
      <c r="J5637" s="41">
        <f t="shared" ref="J5637:J5700" si="624">+J5636+$J$1</f>
        <v>906.97999999994875</v>
      </c>
      <c r="L5637" t="str">
        <f t="shared" si="618"/>
        <v>855,42</v>
      </c>
      <c r="M5637" s="41">
        <f t="shared" si="619"/>
        <v>906.97999999994875</v>
      </c>
    </row>
    <row r="5638" spans="2:13" x14ac:dyDescent="0.2">
      <c r="B5638" s="41">
        <f t="shared" si="620"/>
        <v>10883.879999999384</v>
      </c>
      <c r="C5638" s="41">
        <f>Motor!$E$5</f>
        <v>1900</v>
      </c>
      <c r="D5638" s="41">
        <f>Motor!$E$6</f>
        <v>0</v>
      </c>
      <c r="E5638" s="41">
        <f t="shared" si="621"/>
        <v>12783.879999999384</v>
      </c>
      <c r="F5638" s="41">
        <f t="shared" si="622"/>
        <v>1065.32</v>
      </c>
      <c r="G5638" s="41">
        <f>IF(VLOOKUP(F5638,Constantes!$D$2:$E$11,2,TRUE)=0,+F5638,VLOOKUP(F5638,Constantes!$D$2:$E$11,2,TRUE))</f>
        <v>1097</v>
      </c>
      <c r="H5638" s="41">
        <f>ROUND(+Motor!$D$15*Iteración!G5638,2)</f>
        <v>51.56</v>
      </c>
      <c r="I5638" s="48">
        <f t="shared" si="623"/>
        <v>855.42999999994868</v>
      </c>
      <c r="J5638" s="41">
        <f t="shared" si="624"/>
        <v>906.98999999994874</v>
      </c>
      <c r="L5638" t="str">
        <f t="shared" si="618"/>
        <v>855,43</v>
      </c>
      <c r="M5638" s="41">
        <f t="shared" si="619"/>
        <v>906.98999999994874</v>
      </c>
    </row>
    <row r="5639" spans="2:13" x14ac:dyDescent="0.2">
      <c r="B5639" s="41">
        <f t="shared" si="620"/>
        <v>10883.999999999385</v>
      </c>
      <c r="C5639" s="41">
        <f>Motor!$E$5</f>
        <v>1900</v>
      </c>
      <c r="D5639" s="41">
        <f>Motor!$E$6</f>
        <v>0</v>
      </c>
      <c r="E5639" s="41">
        <f t="shared" si="621"/>
        <v>12783.999999999385</v>
      </c>
      <c r="F5639" s="41">
        <f t="shared" si="622"/>
        <v>1065.33</v>
      </c>
      <c r="G5639" s="41">
        <f>IF(VLOOKUP(F5639,Constantes!$D$2:$E$11,2,TRUE)=0,+F5639,VLOOKUP(F5639,Constantes!$D$2:$E$11,2,TRUE))</f>
        <v>1097</v>
      </c>
      <c r="H5639" s="41">
        <f>ROUND(+Motor!$D$15*Iteración!G5639,2)</f>
        <v>51.56</v>
      </c>
      <c r="I5639" s="48">
        <f t="shared" si="623"/>
        <v>855.43999999994867</v>
      </c>
      <c r="J5639" s="41">
        <f t="shared" si="624"/>
        <v>906.99999999994873</v>
      </c>
      <c r="L5639" t="str">
        <f t="shared" si="618"/>
        <v>855,44</v>
      </c>
      <c r="M5639" s="41">
        <f t="shared" si="619"/>
        <v>906.99999999994873</v>
      </c>
    </row>
    <row r="5640" spans="2:13" x14ac:dyDescent="0.2">
      <c r="B5640" s="41">
        <f t="shared" si="620"/>
        <v>10884.119999999384</v>
      </c>
      <c r="C5640" s="41">
        <f>Motor!$E$5</f>
        <v>1900</v>
      </c>
      <c r="D5640" s="41">
        <f>Motor!$E$6</f>
        <v>0</v>
      </c>
      <c r="E5640" s="41">
        <f t="shared" si="621"/>
        <v>12784.119999999384</v>
      </c>
      <c r="F5640" s="41">
        <f t="shared" si="622"/>
        <v>1065.3399999999999</v>
      </c>
      <c r="G5640" s="41">
        <f>IF(VLOOKUP(F5640,Constantes!$D$2:$E$11,2,TRUE)=0,+F5640,VLOOKUP(F5640,Constantes!$D$2:$E$11,2,TRUE))</f>
        <v>1097</v>
      </c>
      <c r="H5640" s="41">
        <f>ROUND(+Motor!$D$15*Iteración!G5640,2)</f>
        <v>51.56</v>
      </c>
      <c r="I5640" s="48">
        <f t="shared" si="623"/>
        <v>855.44999999994866</v>
      </c>
      <c r="J5640" s="41">
        <f t="shared" si="624"/>
        <v>907.00999999994872</v>
      </c>
      <c r="L5640" t="str">
        <f t="shared" si="618"/>
        <v>855,45</v>
      </c>
      <c r="M5640" s="41">
        <f t="shared" si="619"/>
        <v>907.00999999994872</v>
      </c>
    </row>
    <row r="5641" spans="2:13" x14ac:dyDescent="0.2">
      <c r="B5641" s="41">
        <f t="shared" si="620"/>
        <v>10884.239999999385</v>
      </c>
      <c r="C5641" s="41">
        <f>Motor!$E$5</f>
        <v>1900</v>
      </c>
      <c r="D5641" s="41">
        <f>Motor!$E$6</f>
        <v>0</v>
      </c>
      <c r="E5641" s="41">
        <f t="shared" si="621"/>
        <v>12784.239999999385</v>
      </c>
      <c r="F5641" s="41">
        <f t="shared" si="622"/>
        <v>1065.3499999999999</v>
      </c>
      <c r="G5641" s="41">
        <f>IF(VLOOKUP(F5641,Constantes!$D$2:$E$11,2,TRUE)=0,+F5641,VLOOKUP(F5641,Constantes!$D$2:$E$11,2,TRUE))</f>
        <v>1097</v>
      </c>
      <c r="H5641" s="41">
        <f>ROUND(+Motor!$D$15*Iteración!G5641,2)</f>
        <v>51.56</v>
      </c>
      <c r="I5641" s="48">
        <f t="shared" si="623"/>
        <v>855.45999999994865</v>
      </c>
      <c r="J5641" s="41">
        <f t="shared" si="624"/>
        <v>907.01999999994871</v>
      </c>
      <c r="L5641" t="str">
        <f t="shared" si="618"/>
        <v>855,46</v>
      </c>
      <c r="M5641" s="41">
        <f t="shared" si="619"/>
        <v>907.01999999994871</v>
      </c>
    </row>
    <row r="5642" spans="2:13" x14ac:dyDescent="0.2">
      <c r="B5642" s="41">
        <f t="shared" si="620"/>
        <v>10884.359999999384</v>
      </c>
      <c r="C5642" s="41">
        <f>Motor!$E$5</f>
        <v>1900</v>
      </c>
      <c r="D5642" s="41">
        <f>Motor!$E$6</f>
        <v>0</v>
      </c>
      <c r="E5642" s="41">
        <f t="shared" si="621"/>
        <v>12784.359999999384</v>
      </c>
      <c r="F5642" s="41">
        <f t="shared" si="622"/>
        <v>1065.3599999999999</v>
      </c>
      <c r="G5642" s="41">
        <f>IF(VLOOKUP(F5642,Constantes!$D$2:$E$11,2,TRUE)=0,+F5642,VLOOKUP(F5642,Constantes!$D$2:$E$11,2,TRUE))</f>
        <v>1097</v>
      </c>
      <c r="H5642" s="41">
        <f>ROUND(+Motor!$D$15*Iteración!G5642,2)</f>
        <v>51.56</v>
      </c>
      <c r="I5642" s="48">
        <f t="shared" si="623"/>
        <v>855.46999999994864</v>
      </c>
      <c r="J5642" s="41">
        <f t="shared" si="624"/>
        <v>907.0299999999487</v>
      </c>
      <c r="L5642" t="str">
        <f t="shared" si="618"/>
        <v>855,47</v>
      </c>
      <c r="M5642" s="41">
        <f t="shared" si="619"/>
        <v>907.0299999999487</v>
      </c>
    </row>
    <row r="5643" spans="2:13" x14ac:dyDescent="0.2">
      <c r="B5643" s="41">
        <f t="shared" si="620"/>
        <v>10884.479999999385</v>
      </c>
      <c r="C5643" s="41">
        <f>Motor!$E$5</f>
        <v>1900</v>
      </c>
      <c r="D5643" s="41">
        <f>Motor!$E$6</f>
        <v>0</v>
      </c>
      <c r="E5643" s="41">
        <f t="shared" si="621"/>
        <v>12784.479999999385</v>
      </c>
      <c r="F5643" s="41">
        <f t="shared" si="622"/>
        <v>1065.3699999999999</v>
      </c>
      <c r="G5643" s="41">
        <f>IF(VLOOKUP(F5643,Constantes!$D$2:$E$11,2,TRUE)=0,+F5643,VLOOKUP(F5643,Constantes!$D$2:$E$11,2,TRUE))</f>
        <v>1097</v>
      </c>
      <c r="H5643" s="41">
        <f>ROUND(+Motor!$D$15*Iteración!G5643,2)</f>
        <v>51.56</v>
      </c>
      <c r="I5643" s="48">
        <f t="shared" si="623"/>
        <v>855.47999999994863</v>
      </c>
      <c r="J5643" s="41">
        <f t="shared" si="624"/>
        <v>907.03999999994869</v>
      </c>
      <c r="L5643" t="str">
        <f t="shared" si="618"/>
        <v>855,48</v>
      </c>
      <c r="M5643" s="41">
        <f t="shared" si="619"/>
        <v>907.03999999994869</v>
      </c>
    </row>
    <row r="5644" spans="2:13" x14ac:dyDescent="0.2">
      <c r="B5644" s="41">
        <f t="shared" si="620"/>
        <v>10884.599999999384</v>
      </c>
      <c r="C5644" s="41">
        <f>Motor!$E$5</f>
        <v>1900</v>
      </c>
      <c r="D5644" s="41">
        <f>Motor!$E$6</f>
        <v>0</v>
      </c>
      <c r="E5644" s="41">
        <f t="shared" si="621"/>
        <v>12784.599999999384</v>
      </c>
      <c r="F5644" s="41">
        <f t="shared" si="622"/>
        <v>1065.3800000000001</v>
      </c>
      <c r="G5644" s="41">
        <f>IF(VLOOKUP(F5644,Constantes!$D$2:$E$11,2,TRUE)=0,+F5644,VLOOKUP(F5644,Constantes!$D$2:$E$11,2,TRUE))</f>
        <v>1097</v>
      </c>
      <c r="H5644" s="41">
        <f>ROUND(+Motor!$D$15*Iteración!G5644,2)</f>
        <v>51.56</v>
      </c>
      <c r="I5644" s="48">
        <f t="shared" si="623"/>
        <v>855.48999999994862</v>
      </c>
      <c r="J5644" s="41">
        <f t="shared" si="624"/>
        <v>907.04999999994868</v>
      </c>
      <c r="L5644" t="str">
        <f t="shared" si="618"/>
        <v>855,49</v>
      </c>
      <c r="M5644" s="41">
        <f t="shared" si="619"/>
        <v>907.04999999994868</v>
      </c>
    </row>
    <row r="5645" spans="2:13" x14ac:dyDescent="0.2">
      <c r="B5645" s="41">
        <f t="shared" si="620"/>
        <v>10884.719999999385</v>
      </c>
      <c r="C5645" s="41">
        <f>Motor!$E$5</f>
        <v>1900</v>
      </c>
      <c r="D5645" s="41">
        <f>Motor!$E$6</f>
        <v>0</v>
      </c>
      <c r="E5645" s="41">
        <f t="shared" si="621"/>
        <v>12784.719999999385</v>
      </c>
      <c r="F5645" s="41">
        <f t="shared" si="622"/>
        <v>1065.3900000000001</v>
      </c>
      <c r="G5645" s="41">
        <f>IF(VLOOKUP(F5645,Constantes!$D$2:$E$11,2,TRUE)=0,+F5645,VLOOKUP(F5645,Constantes!$D$2:$E$11,2,TRUE))</f>
        <v>1097</v>
      </c>
      <c r="H5645" s="41">
        <f>ROUND(+Motor!$D$15*Iteración!G5645,2)</f>
        <v>51.56</v>
      </c>
      <c r="I5645" s="48">
        <f t="shared" si="623"/>
        <v>855.49999999994861</v>
      </c>
      <c r="J5645" s="41">
        <f t="shared" si="624"/>
        <v>907.05999999994867</v>
      </c>
      <c r="L5645" t="str">
        <f t="shared" si="618"/>
        <v>855,50</v>
      </c>
      <c r="M5645" s="41">
        <f t="shared" si="619"/>
        <v>907.05999999994867</v>
      </c>
    </row>
    <row r="5646" spans="2:13" x14ac:dyDescent="0.2">
      <c r="B5646" s="41">
        <f t="shared" si="620"/>
        <v>10884.839999999384</v>
      </c>
      <c r="C5646" s="41">
        <f>Motor!$E$5</f>
        <v>1900</v>
      </c>
      <c r="D5646" s="41">
        <f>Motor!$E$6</f>
        <v>0</v>
      </c>
      <c r="E5646" s="41">
        <f t="shared" si="621"/>
        <v>12784.839999999384</v>
      </c>
      <c r="F5646" s="41">
        <f t="shared" si="622"/>
        <v>1065.4000000000001</v>
      </c>
      <c r="G5646" s="41">
        <f>IF(VLOOKUP(F5646,Constantes!$D$2:$E$11,2,TRUE)=0,+F5646,VLOOKUP(F5646,Constantes!$D$2:$E$11,2,TRUE))</f>
        <v>1097</v>
      </c>
      <c r="H5646" s="41">
        <f>ROUND(+Motor!$D$15*Iteración!G5646,2)</f>
        <v>51.56</v>
      </c>
      <c r="I5646" s="48">
        <f t="shared" si="623"/>
        <v>855.5099999999486</v>
      </c>
      <c r="J5646" s="41">
        <f t="shared" si="624"/>
        <v>907.06999999994866</v>
      </c>
      <c r="L5646" t="str">
        <f t="shared" si="618"/>
        <v>855,51</v>
      </c>
      <c r="M5646" s="41">
        <f t="shared" si="619"/>
        <v>907.06999999994866</v>
      </c>
    </row>
    <row r="5647" spans="2:13" x14ac:dyDescent="0.2">
      <c r="B5647" s="41">
        <f t="shared" si="620"/>
        <v>10884.959999999384</v>
      </c>
      <c r="C5647" s="41">
        <f>Motor!$E$5</f>
        <v>1900</v>
      </c>
      <c r="D5647" s="41">
        <f>Motor!$E$6</f>
        <v>0</v>
      </c>
      <c r="E5647" s="41">
        <f t="shared" si="621"/>
        <v>12784.959999999384</v>
      </c>
      <c r="F5647" s="41">
        <f t="shared" si="622"/>
        <v>1065.4100000000001</v>
      </c>
      <c r="G5647" s="41">
        <f>IF(VLOOKUP(F5647,Constantes!$D$2:$E$11,2,TRUE)=0,+F5647,VLOOKUP(F5647,Constantes!$D$2:$E$11,2,TRUE))</f>
        <v>1097</v>
      </c>
      <c r="H5647" s="41">
        <f>ROUND(+Motor!$D$15*Iteración!G5647,2)</f>
        <v>51.56</v>
      </c>
      <c r="I5647" s="48">
        <f t="shared" si="623"/>
        <v>855.5199999999486</v>
      </c>
      <c r="J5647" s="41">
        <f t="shared" si="624"/>
        <v>907.07999999994865</v>
      </c>
      <c r="L5647" t="str">
        <f t="shared" si="618"/>
        <v>855,52</v>
      </c>
      <c r="M5647" s="41">
        <f t="shared" si="619"/>
        <v>907.07999999994865</v>
      </c>
    </row>
    <row r="5648" spans="2:13" x14ac:dyDescent="0.2">
      <c r="B5648" s="41">
        <f t="shared" si="620"/>
        <v>10885.079999999383</v>
      </c>
      <c r="C5648" s="41">
        <f>Motor!$E$5</f>
        <v>1900</v>
      </c>
      <c r="D5648" s="41">
        <f>Motor!$E$6</f>
        <v>0</v>
      </c>
      <c r="E5648" s="41">
        <f t="shared" si="621"/>
        <v>12785.079999999383</v>
      </c>
      <c r="F5648" s="41">
        <f t="shared" si="622"/>
        <v>1065.42</v>
      </c>
      <c r="G5648" s="41">
        <f>IF(VLOOKUP(F5648,Constantes!$D$2:$E$11,2,TRUE)=0,+F5648,VLOOKUP(F5648,Constantes!$D$2:$E$11,2,TRUE))</f>
        <v>1097</v>
      </c>
      <c r="H5648" s="41">
        <f>ROUND(+Motor!$D$15*Iteración!G5648,2)</f>
        <v>51.56</v>
      </c>
      <c r="I5648" s="48">
        <f t="shared" si="623"/>
        <v>855.52999999994859</v>
      </c>
      <c r="J5648" s="41">
        <f t="shared" si="624"/>
        <v>907.08999999994865</v>
      </c>
      <c r="L5648" t="str">
        <f t="shared" si="618"/>
        <v>855,53</v>
      </c>
      <c r="M5648" s="41">
        <f t="shared" si="619"/>
        <v>907.08999999994865</v>
      </c>
    </row>
    <row r="5649" spans="2:13" x14ac:dyDescent="0.2">
      <c r="B5649" s="41">
        <f t="shared" si="620"/>
        <v>10885.199999999384</v>
      </c>
      <c r="C5649" s="41">
        <f>Motor!$E$5</f>
        <v>1900</v>
      </c>
      <c r="D5649" s="41">
        <f>Motor!$E$6</f>
        <v>0</v>
      </c>
      <c r="E5649" s="41">
        <f t="shared" si="621"/>
        <v>12785.199999999384</v>
      </c>
      <c r="F5649" s="41">
        <f t="shared" si="622"/>
        <v>1065.43</v>
      </c>
      <c r="G5649" s="41">
        <f>IF(VLOOKUP(F5649,Constantes!$D$2:$E$11,2,TRUE)=0,+F5649,VLOOKUP(F5649,Constantes!$D$2:$E$11,2,TRUE))</f>
        <v>1097</v>
      </c>
      <c r="H5649" s="41">
        <f>ROUND(+Motor!$D$15*Iteración!G5649,2)</f>
        <v>51.56</v>
      </c>
      <c r="I5649" s="48">
        <f t="shared" si="623"/>
        <v>855.53999999994858</v>
      </c>
      <c r="J5649" s="41">
        <f t="shared" si="624"/>
        <v>907.09999999994864</v>
      </c>
      <c r="L5649" t="str">
        <f t="shared" si="618"/>
        <v>855,54</v>
      </c>
      <c r="M5649" s="41">
        <f t="shared" si="619"/>
        <v>907.09999999994864</v>
      </c>
    </row>
    <row r="5650" spans="2:13" x14ac:dyDescent="0.2">
      <c r="B5650" s="41">
        <f t="shared" si="620"/>
        <v>10885.319999999383</v>
      </c>
      <c r="C5650" s="41">
        <f>Motor!$E$5</f>
        <v>1900</v>
      </c>
      <c r="D5650" s="41">
        <f>Motor!$E$6</f>
        <v>0</v>
      </c>
      <c r="E5650" s="41">
        <f t="shared" si="621"/>
        <v>12785.319999999383</v>
      </c>
      <c r="F5650" s="41">
        <f t="shared" si="622"/>
        <v>1065.44</v>
      </c>
      <c r="G5650" s="41">
        <f>IF(VLOOKUP(F5650,Constantes!$D$2:$E$11,2,TRUE)=0,+F5650,VLOOKUP(F5650,Constantes!$D$2:$E$11,2,TRUE))</f>
        <v>1097</v>
      </c>
      <c r="H5650" s="41">
        <f>ROUND(+Motor!$D$15*Iteración!G5650,2)</f>
        <v>51.56</v>
      </c>
      <c r="I5650" s="48">
        <f t="shared" si="623"/>
        <v>855.54999999994857</v>
      </c>
      <c r="J5650" s="41">
        <f t="shared" si="624"/>
        <v>907.10999999994863</v>
      </c>
      <c r="L5650" t="str">
        <f t="shared" si="618"/>
        <v>855,55</v>
      </c>
      <c r="M5650" s="41">
        <f t="shared" si="619"/>
        <v>907.10999999994863</v>
      </c>
    </row>
    <row r="5651" spans="2:13" x14ac:dyDescent="0.2">
      <c r="B5651" s="41">
        <f t="shared" si="620"/>
        <v>10885.439999999384</v>
      </c>
      <c r="C5651" s="41">
        <f>Motor!$E$5</f>
        <v>1900</v>
      </c>
      <c r="D5651" s="41">
        <f>Motor!$E$6</f>
        <v>0</v>
      </c>
      <c r="E5651" s="41">
        <f t="shared" si="621"/>
        <v>12785.439999999384</v>
      </c>
      <c r="F5651" s="41">
        <f t="shared" si="622"/>
        <v>1065.45</v>
      </c>
      <c r="G5651" s="41">
        <f>IF(VLOOKUP(F5651,Constantes!$D$2:$E$11,2,TRUE)=0,+F5651,VLOOKUP(F5651,Constantes!$D$2:$E$11,2,TRUE))</f>
        <v>1097</v>
      </c>
      <c r="H5651" s="41">
        <f>ROUND(+Motor!$D$15*Iteración!G5651,2)</f>
        <v>51.56</v>
      </c>
      <c r="I5651" s="48">
        <f t="shared" si="623"/>
        <v>855.55999999994856</v>
      </c>
      <c r="J5651" s="41">
        <f t="shared" si="624"/>
        <v>907.11999999994862</v>
      </c>
      <c r="L5651" t="str">
        <f t="shared" si="618"/>
        <v>855,56</v>
      </c>
      <c r="M5651" s="41">
        <f t="shared" si="619"/>
        <v>907.11999999994862</v>
      </c>
    </row>
    <row r="5652" spans="2:13" x14ac:dyDescent="0.2">
      <c r="B5652" s="41">
        <f t="shared" si="620"/>
        <v>10885.559999999383</v>
      </c>
      <c r="C5652" s="41">
        <f>Motor!$E$5</f>
        <v>1900</v>
      </c>
      <c r="D5652" s="41">
        <f>Motor!$E$6</f>
        <v>0</v>
      </c>
      <c r="E5652" s="41">
        <f t="shared" si="621"/>
        <v>12785.559999999383</v>
      </c>
      <c r="F5652" s="41">
        <f t="shared" si="622"/>
        <v>1065.46</v>
      </c>
      <c r="G5652" s="41">
        <f>IF(VLOOKUP(F5652,Constantes!$D$2:$E$11,2,TRUE)=0,+F5652,VLOOKUP(F5652,Constantes!$D$2:$E$11,2,TRUE))</f>
        <v>1097</v>
      </c>
      <c r="H5652" s="41">
        <f>ROUND(+Motor!$D$15*Iteración!G5652,2)</f>
        <v>51.56</v>
      </c>
      <c r="I5652" s="48">
        <f t="shared" si="623"/>
        <v>855.56999999994855</v>
      </c>
      <c r="J5652" s="41">
        <f t="shared" si="624"/>
        <v>907.12999999994861</v>
      </c>
      <c r="L5652" t="str">
        <f t="shared" si="618"/>
        <v>855,57</v>
      </c>
      <c r="M5652" s="41">
        <f t="shared" si="619"/>
        <v>907.12999999994861</v>
      </c>
    </row>
    <row r="5653" spans="2:13" x14ac:dyDescent="0.2">
      <c r="B5653" s="41">
        <f t="shared" si="620"/>
        <v>10885.679999999384</v>
      </c>
      <c r="C5653" s="41">
        <f>Motor!$E$5</f>
        <v>1900</v>
      </c>
      <c r="D5653" s="41">
        <f>Motor!$E$6</f>
        <v>0</v>
      </c>
      <c r="E5653" s="41">
        <f t="shared" si="621"/>
        <v>12785.679999999384</v>
      </c>
      <c r="F5653" s="41">
        <f t="shared" si="622"/>
        <v>1065.47</v>
      </c>
      <c r="G5653" s="41">
        <f>IF(VLOOKUP(F5653,Constantes!$D$2:$E$11,2,TRUE)=0,+F5653,VLOOKUP(F5653,Constantes!$D$2:$E$11,2,TRUE))</f>
        <v>1097</v>
      </c>
      <c r="H5653" s="41">
        <f>ROUND(+Motor!$D$15*Iteración!G5653,2)</f>
        <v>51.56</v>
      </c>
      <c r="I5653" s="48">
        <f t="shared" si="623"/>
        <v>855.57999999994854</v>
      </c>
      <c r="J5653" s="41">
        <f t="shared" si="624"/>
        <v>907.1399999999486</v>
      </c>
      <c r="L5653" t="str">
        <f t="shared" si="618"/>
        <v>855,58</v>
      </c>
      <c r="M5653" s="41">
        <f t="shared" si="619"/>
        <v>907.1399999999486</v>
      </c>
    </row>
    <row r="5654" spans="2:13" x14ac:dyDescent="0.2">
      <c r="B5654" s="41">
        <f t="shared" si="620"/>
        <v>10885.799999999383</v>
      </c>
      <c r="C5654" s="41">
        <f>Motor!$E$5</f>
        <v>1900</v>
      </c>
      <c r="D5654" s="41">
        <f>Motor!$E$6</f>
        <v>0</v>
      </c>
      <c r="E5654" s="41">
        <f t="shared" si="621"/>
        <v>12785.799999999383</v>
      </c>
      <c r="F5654" s="41">
        <f t="shared" si="622"/>
        <v>1065.48</v>
      </c>
      <c r="G5654" s="41">
        <f>IF(VLOOKUP(F5654,Constantes!$D$2:$E$11,2,TRUE)=0,+F5654,VLOOKUP(F5654,Constantes!$D$2:$E$11,2,TRUE))</f>
        <v>1097</v>
      </c>
      <c r="H5654" s="41">
        <f>ROUND(+Motor!$D$15*Iteración!G5654,2)</f>
        <v>51.56</v>
      </c>
      <c r="I5654" s="48">
        <f t="shared" si="623"/>
        <v>855.58999999994853</v>
      </c>
      <c r="J5654" s="41">
        <f t="shared" si="624"/>
        <v>907.14999999994859</v>
      </c>
      <c r="L5654" t="str">
        <f t="shared" si="618"/>
        <v>855,59</v>
      </c>
      <c r="M5654" s="41">
        <f t="shared" si="619"/>
        <v>907.14999999994859</v>
      </c>
    </row>
    <row r="5655" spans="2:13" x14ac:dyDescent="0.2">
      <c r="B5655" s="41">
        <f t="shared" si="620"/>
        <v>10885.919999999383</v>
      </c>
      <c r="C5655" s="41">
        <f>Motor!$E$5</f>
        <v>1900</v>
      </c>
      <c r="D5655" s="41">
        <f>Motor!$E$6</f>
        <v>0</v>
      </c>
      <c r="E5655" s="41">
        <f t="shared" si="621"/>
        <v>12785.919999999383</v>
      </c>
      <c r="F5655" s="41">
        <f t="shared" si="622"/>
        <v>1065.49</v>
      </c>
      <c r="G5655" s="41">
        <f>IF(VLOOKUP(F5655,Constantes!$D$2:$E$11,2,TRUE)=0,+F5655,VLOOKUP(F5655,Constantes!$D$2:$E$11,2,TRUE))</f>
        <v>1097</v>
      </c>
      <c r="H5655" s="41">
        <f>ROUND(+Motor!$D$15*Iteración!G5655,2)</f>
        <v>51.56</v>
      </c>
      <c r="I5655" s="48">
        <f t="shared" si="623"/>
        <v>855.59999999994852</v>
      </c>
      <c r="J5655" s="41">
        <f t="shared" si="624"/>
        <v>907.15999999994858</v>
      </c>
      <c r="L5655" t="str">
        <f t="shared" si="618"/>
        <v>855,60</v>
      </c>
      <c r="M5655" s="41">
        <f t="shared" si="619"/>
        <v>907.15999999994858</v>
      </c>
    </row>
    <row r="5656" spans="2:13" x14ac:dyDescent="0.2">
      <c r="B5656" s="41">
        <f t="shared" si="620"/>
        <v>10886.039999999382</v>
      </c>
      <c r="C5656" s="41">
        <f>Motor!$E$5</f>
        <v>1900</v>
      </c>
      <c r="D5656" s="41">
        <f>Motor!$E$6</f>
        <v>0</v>
      </c>
      <c r="E5656" s="41">
        <f t="shared" si="621"/>
        <v>12786.039999999382</v>
      </c>
      <c r="F5656" s="41">
        <f t="shared" si="622"/>
        <v>1065.5</v>
      </c>
      <c r="G5656" s="41">
        <f>IF(VLOOKUP(F5656,Constantes!$D$2:$E$11,2,TRUE)=0,+F5656,VLOOKUP(F5656,Constantes!$D$2:$E$11,2,TRUE))</f>
        <v>1097</v>
      </c>
      <c r="H5656" s="41">
        <f>ROUND(+Motor!$D$15*Iteración!G5656,2)</f>
        <v>51.56</v>
      </c>
      <c r="I5656" s="48">
        <f t="shared" si="623"/>
        <v>855.60999999994851</v>
      </c>
      <c r="J5656" s="41">
        <f t="shared" si="624"/>
        <v>907.16999999994857</v>
      </c>
      <c r="L5656" t="str">
        <f t="shared" si="618"/>
        <v>855,61</v>
      </c>
      <c r="M5656" s="41">
        <f t="shared" si="619"/>
        <v>907.16999999994857</v>
      </c>
    </row>
    <row r="5657" spans="2:13" x14ac:dyDescent="0.2">
      <c r="B5657" s="41">
        <f t="shared" si="620"/>
        <v>10886.159999999383</v>
      </c>
      <c r="C5657" s="41">
        <f>Motor!$E$5</f>
        <v>1900</v>
      </c>
      <c r="D5657" s="41">
        <f>Motor!$E$6</f>
        <v>0</v>
      </c>
      <c r="E5657" s="41">
        <f t="shared" si="621"/>
        <v>12786.159999999383</v>
      </c>
      <c r="F5657" s="41">
        <f t="shared" si="622"/>
        <v>1065.51</v>
      </c>
      <c r="G5657" s="41">
        <f>IF(VLOOKUP(F5657,Constantes!$D$2:$E$11,2,TRUE)=0,+F5657,VLOOKUP(F5657,Constantes!$D$2:$E$11,2,TRUE))</f>
        <v>1097</v>
      </c>
      <c r="H5657" s="41">
        <f>ROUND(+Motor!$D$15*Iteración!G5657,2)</f>
        <v>51.56</v>
      </c>
      <c r="I5657" s="48">
        <f t="shared" si="623"/>
        <v>855.6199999999485</v>
      </c>
      <c r="J5657" s="41">
        <f t="shared" si="624"/>
        <v>907.17999999994856</v>
      </c>
      <c r="L5657" t="str">
        <f t="shared" si="618"/>
        <v>855,62</v>
      </c>
      <c r="M5657" s="41">
        <f t="shared" si="619"/>
        <v>907.17999999994856</v>
      </c>
    </row>
    <row r="5658" spans="2:13" x14ac:dyDescent="0.2">
      <c r="B5658" s="41">
        <f t="shared" si="620"/>
        <v>10886.279999999382</v>
      </c>
      <c r="C5658" s="41">
        <f>Motor!$E$5</f>
        <v>1900</v>
      </c>
      <c r="D5658" s="41">
        <f>Motor!$E$6</f>
        <v>0</v>
      </c>
      <c r="E5658" s="41">
        <f t="shared" si="621"/>
        <v>12786.279999999382</v>
      </c>
      <c r="F5658" s="41">
        <f t="shared" si="622"/>
        <v>1065.52</v>
      </c>
      <c r="G5658" s="41">
        <f>IF(VLOOKUP(F5658,Constantes!$D$2:$E$11,2,TRUE)=0,+F5658,VLOOKUP(F5658,Constantes!$D$2:$E$11,2,TRUE))</f>
        <v>1097</v>
      </c>
      <c r="H5658" s="41">
        <f>ROUND(+Motor!$D$15*Iteración!G5658,2)</f>
        <v>51.56</v>
      </c>
      <c r="I5658" s="48">
        <f t="shared" si="623"/>
        <v>855.6299999999485</v>
      </c>
      <c r="J5658" s="41">
        <f t="shared" si="624"/>
        <v>907.18999999994855</v>
      </c>
      <c r="L5658" t="str">
        <f t="shared" si="618"/>
        <v>855,63</v>
      </c>
      <c r="M5658" s="41">
        <f t="shared" si="619"/>
        <v>907.18999999994855</v>
      </c>
    </row>
    <row r="5659" spans="2:13" x14ac:dyDescent="0.2">
      <c r="B5659" s="41">
        <f t="shared" si="620"/>
        <v>10886.399999999383</v>
      </c>
      <c r="C5659" s="41">
        <f>Motor!$E$5</f>
        <v>1900</v>
      </c>
      <c r="D5659" s="41">
        <f>Motor!$E$6</f>
        <v>0</v>
      </c>
      <c r="E5659" s="41">
        <f t="shared" si="621"/>
        <v>12786.399999999383</v>
      </c>
      <c r="F5659" s="41">
        <f t="shared" si="622"/>
        <v>1065.53</v>
      </c>
      <c r="G5659" s="41">
        <f>IF(VLOOKUP(F5659,Constantes!$D$2:$E$11,2,TRUE)=0,+F5659,VLOOKUP(F5659,Constantes!$D$2:$E$11,2,TRUE))</f>
        <v>1097</v>
      </c>
      <c r="H5659" s="41">
        <f>ROUND(+Motor!$D$15*Iteración!G5659,2)</f>
        <v>51.56</v>
      </c>
      <c r="I5659" s="48">
        <f t="shared" si="623"/>
        <v>855.63999999994849</v>
      </c>
      <c r="J5659" s="41">
        <f t="shared" si="624"/>
        <v>907.19999999994855</v>
      </c>
      <c r="L5659" t="str">
        <f t="shared" si="618"/>
        <v>855,64</v>
      </c>
      <c r="M5659" s="41">
        <f t="shared" si="619"/>
        <v>907.19999999994855</v>
      </c>
    </row>
    <row r="5660" spans="2:13" x14ac:dyDescent="0.2">
      <c r="B5660" s="41">
        <f t="shared" si="620"/>
        <v>10886.519999999382</v>
      </c>
      <c r="C5660" s="41">
        <f>Motor!$E$5</f>
        <v>1900</v>
      </c>
      <c r="D5660" s="41">
        <f>Motor!$E$6</f>
        <v>0</v>
      </c>
      <c r="E5660" s="41">
        <f t="shared" si="621"/>
        <v>12786.519999999382</v>
      </c>
      <c r="F5660" s="41">
        <f t="shared" si="622"/>
        <v>1065.54</v>
      </c>
      <c r="G5660" s="41">
        <f>IF(VLOOKUP(F5660,Constantes!$D$2:$E$11,2,TRUE)=0,+F5660,VLOOKUP(F5660,Constantes!$D$2:$E$11,2,TRUE))</f>
        <v>1097</v>
      </c>
      <c r="H5660" s="41">
        <f>ROUND(+Motor!$D$15*Iteración!G5660,2)</f>
        <v>51.56</v>
      </c>
      <c r="I5660" s="48">
        <f t="shared" si="623"/>
        <v>855.64999999994848</v>
      </c>
      <c r="J5660" s="41">
        <f t="shared" si="624"/>
        <v>907.20999999994854</v>
      </c>
      <c r="L5660" t="str">
        <f t="shared" si="618"/>
        <v>855,65</v>
      </c>
      <c r="M5660" s="41">
        <f t="shared" si="619"/>
        <v>907.20999999994854</v>
      </c>
    </row>
    <row r="5661" spans="2:13" x14ac:dyDescent="0.2">
      <c r="B5661" s="41">
        <f t="shared" si="620"/>
        <v>10886.639999999383</v>
      </c>
      <c r="C5661" s="41">
        <f>Motor!$E$5</f>
        <v>1900</v>
      </c>
      <c r="D5661" s="41">
        <f>Motor!$E$6</f>
        <v>0</v>
      </c>
      <c r="E5661" s="41">
        <f t="shared" si="621"/>
        <v>12786.639999999383</v>
      </c>
      <c r="F5661" s="41">
        <f t="shared" si="622"/>
        <v>1065.55</v>
      </c>
      <c r="G5661" s="41">
        <f>IF(VLOOKUP(F5661,Constantes!$D$2:$E$11,2,TRUE)=0,+F5661,VLOOKUP(F5661,Constantes!$D$2:$E$11,2,TRUE))</f>
        <v>1097</v>
      </c>
      <c r="H5661" s="41">
        <f>ROUND(+Motor!$D$15*Iteración!G5661,2)</f>
        <v>51.56</v>
      </c>
      <c r="I5661" s="48">
        <f t="shared" si="623"/>
        <v>855.65999999994847</v>
      </c>
      <c r="J5661" s="41">
        <f t="shared" si="624"/>
        <v>907.21999999994853</v>
      </c>
      <c r="L5661" t="str">
        <f t="shared" ref="L5661:L5724" si="625">TEXT(I5661,"0,00")</f>
        <v>855,66</v>
      </c>
      <c r="M5661" s="41">
        <f t="shared" ref="M5661:M5724" si="626">+J5661</f>
        <v>907.21999999994853</v>
      </c>
    </row>
    <row r="5662" spans="2:13" x14ac:dyDescent="0.2">
      <c r="B5662" s="41">
        <f t="shared" si="620"/>
        <v>10886.759999999382</v>
      </c>
      <c r="C5662" s="41">
        <f>Motor!$E$5</f>
        <v>1900</v>
      </c>
      <c r="D5662" s="41">
        <f>Motor!$E$6</f>
        <v>0</v>
      </c>
      <c r="E5662" s="41">
        <f t="shared" si="621"/>
        <v>12786.759999999382</v>
      </c>
      <c r="F5662" s="41">
        <f t="shared" si="622"/>
        <v>1065.56</v>
      </c>
      <c r="G5662" s="41">
        <f>IF(VLOOKUP(F5662,Constantes!$D$2:$E$11,2,TRUE)=0,+F5662,VLOOKUP(F5662,Constantes!$D$2:$E$11,2,TRUE))</f>
        <v>1097</v>
      </c>
      <c r="H5662" s="41">
        <f>ROUND(+Motor!$D$15*Iteración!G5662,2)</f>
        <v>51.56</v>
      </c>
      <c r="I5662" s="48">
        <f t="shared" si="623"/>
        <v>855.66999999994846</v>
      </c>
      <c r="J5662" s="41">
        <f t="shared" si="624"/>
        <v>907.22999999994852</v>
      </c>
      <c r="L5662" t="str">
        <f t="shared" si="625"/>
        <v>855,67</v>
      </c>
      <c r="M5662" s="41">
        <f t="shared" si="626"/>
        <v>907.22999999994852</v>
      </c>
    </row>
    <row r="5663" spans="2:13" x14ac:dyDescent="0.2">
      <c r="B5663" s="41">
        <f t="shared" si="620"/>
        <v>10886.879999999383</v>
      </c>
      <c r="C5663" s="41">
        <f>Motor!$E$5</f>
        <v>1900</v>
      </c>
      <c r="D5663" s="41">
        <f>Motor!$E$6</f>
        <v>0</v>
      </c>
      <c r="E5663" s="41">
        <f t="shared" si="621"/>
        <v>12786.879999999383</v>
      </c>
      <c r="F5663" s="41">
        <f t="shared" si="622"/>
        <v>1065.57</v>
      </c>
      <c r="G5663" s="41">
        <f>IF(VLOOKUP(F5663,Constantes!$D$2:$E$11,2,TRUE)=0,+F5663,VLOOKUP(F5663,Constantes!$D$2:$E$11,2,TRUE))</f>
        <v>1097</v>
      </c>
      <c r="H5663" s="41">
        <f>ROUND(+Motor!$D$15*Iteración!G5663,2)</f>
        <v>51.56</v>
      </c>
      <c r="I5663" s="48">
        <f t="shared" si="623"/>
        <v>855.67999999994845</v>
      </c>
      <c r="J5663" s="41">
        <f t="shared" si="624"/>
        <v>907.23999999994851</v>
      </c>
      <c r="L5663" t="str">
        <f t="shared" si="625"/>
        <v>855,68</v>
      </c>
      <c r="M5663" s="41">
        <f t="shared" si="626"/>
        <v>907.23999999994851</v>
      </c>
    </row>
    <row r="5664" spans="2:13" x14ac:dyDescent="0.2">
      <c r="B5664" s="41">
        <f t="shared" si="620"/>
        <v>10886.999999999382</v>
      </c>
      <c r="C5664" s="41">
        <f>Motor!$E$5</f>
        <v>1900</v>
      </c>
      <c r="D5664" s="41">
        <f>Motor!$E$6</f>
        <v>0</v>
      </c>
      <c r="E5664" s="41">
        <f t="shared" si="621"/>
        <v>12786.999999999382</v>
      </c>
      <c r="F5664" s="41">
        <f t="shared" si="622"/>
        <v>1065.58</v>
      </c>
      <c r="G5664" s="41">
        <f>IF(VLOOKUP(F5664,Constantes!$D$2:$E$11,2,TRUE)=0,+F5664,VLOOKUP(F5664,Constantes!$D$2:$E$11,2,TRUE))</f>
        <v>1097</v>
      </c>
      <c r="H5664" s="41">
        <f>ROUND(+Motor!$D$15*Iteración!G5664,2)</f>
        <v>51.56</v>
      </c>
      <c r="I5664" s="48">
        <f t="shared" si="623"/>
        <v>855.68999999994844</v>
      </c>
      <c r="J5664" s="41">
        <f t="shared" si="624"/>
        <v>907.2499999999485</v>
      </c>
      <c r="L5664" t="str">
        <f t="shared" si="625"/>
        <v>855,69</v>
      </c>
      <c r="M5664" s="41">
        <f t="shared" si="626"/>
        <v>907.2499999999485</v>
      </c>
    </row>
    <row r="5665" spans="2:13" x14ac:dyDescent="0.2">
      <c r="B5665" s="41">
        <f t="shared" si="620"/>
        <v>10887.119999999382</v>
      </c>
      <c r="C5665" s="41">
        <f>Motor!$E$5</f>
        <v>1900</v>
      </c>
      <c r="D5665" s="41">
        <f>Motor!$E$6</f>
        <v>0</v>
      </c>
      <c r="E5665" s="41">
        <f t="shared" si="621"/>
        <v>12787.119999999382</v>
      </c>
      <c r="F5665" s="41">
        <f t="shared" si="622"/>
        <v>1065.5899999999999</v>
      </c>
      <c r="G5665" s="41">
        <f>IF(VLOOKUP(F5665,Constantes!$D$2:$E$11,2,TRUE)=0,+F5665,VLOOKUP(F5665,Constantes!$D$2:$E$11,2,TRUE))</f>
        <v>1097</v>
      </c>
      <c r="H5665" s="41">
        <f>ROUND(+Motor!$D$15*Iteración!G5665,2)</f>
        <v>51.56</v>
      </c>
      <c r="I5665" s="48">
        <f t="shared" si="623"/>
        <v>855.69999999994843</v>
      </c>
      <c r="J5665" s="41">
        <f t="shared" si="624"/>
        <v>907.25999999994849</v>
      </c>
      <c r="L5665" t="str">
        <f t="shared" si="625"/>
        <v>855,70</v>
      </c>
      <c r="M5665" s="41">
        <f t="shared" si="626"/>
        <v>907.25999999994849</v>
      </c>
    </row>
    <row r="5666" spans="2:13" x14ac:dyDescent="0.2">
      <c r="B5666" s="41">
        <f t="shared" si="620"/>
        <v>10887.239999999381</v>
      </c>
      <c r="C5666" s="41">
        <f>Motor!$E$5</f>
        <v>1900</v>
      </c>
      <c r="D5666" s="41">
        <f>Motor!$E$6</f>
        <v>0</v>
      </c>
      <c r="E5666" s="41">
        <f t="shared" si="621"/>
        <v>12787.239999999381</v>
      </c>
      <c r="F5666" s="41">
        <f t="shared" si="622"/>
        <v>1065.5999999999999</v>
      </c>
      <c r="G5666" s="41">
        <f>IF(VLOOKUP(F5666,Constantes!$D$2:$E$11,2,TRUE)=0,+F5666,VLOOKUP(F5666,Constantes!$D$2:$E$11,2,TRUE))</f>
        <v>1097</v>
      </c>
      <c r="H5666" s="41">
        <f>ROUND(+Motor!$D$15*Iteración!G5666,2)</f>
        <v>51.56</v>
      </c>
      <c r="I5666" s="48">
        <f t="shared" si="623"/>
        <v>855.70999999994842</v>
      </c>
      <c r="J5666" s="41">
        <f t="shared" si="624"/>
        <v>907.26999999994848</v>
      </c>
      <c r="L5666" t="str">
        <f t="shared" si="625"/>
        <v>855,71</v>
      </c>
      <c r="M5666" s="41">
        <f t="shared" si="626"/>
        <v>907.26999999994848</v>
      </c>
    </row>
    <row r="5667" spans="2:13" x14ac:dyDescent="0.2">
      <c r="B5667" s="41">
        <f t="shared" si="620"/>
        <v>10887.359999999382</v>
      </c>
      <c r="C5667" s="41">
        <f>Motor!$E$5</f>
        <v>1900</v>
      </c>
      <c r="D5667" s="41">
        <f>Motor!$E$6</f>
        <v>0</v>
      </c>
      <c r="E5667" s="41">
        <f t="shared" si="621"/>
        <v>12787.359999999382</v>
      </c>
      <c r="F5667" s="41">
        <f t="shared" si="622"/>
        <v>1065.6099999999999</v>
      </c>
      <c r="G5667" s="41">
        <f>IF(VLOOKUP(F5667,Constantes!$D$2:$E$11,2,TRUE)=0,+F5667,VLOOKUP(F5667,Constantes!$D$2:$E$11,2,TRUE))</f>
        <v>1097</v>
      </c>
      <c r="H5667" s="41">
        <f>ROUND(+Motor!$D$15*Iteración!G5667,2)</f>
        <v>51.56</v>
      </c>
      <c r="I5667" s="48">
        <f t="shared" si="623"/>
        <v>855.71999999994841</v>
      </c>
      <c r="J5667" s="41">
        <f t="shared" si="624"/>
        <v>907.27999999994847</v>
      </c>
      <c r="L5667" t="str">
        <f t="shared" si="625"/>
        <v>855,72</v>
      </c>
      <c r="M5667" s="41">
        <f t="shared" si="626"/>
        <v>907.27999999994847</v>
      </c>
    </row>
    <row r="5668" spans="2:13" x14ac:dyDescent="0.2">
      <c r="B5668" s="41">
        <f t="shared" si="620"/>
        <v>10887.479999999381</v>
      </c>
      <c r="C5668" s="41">
        <f>Motor!$E$5</f>
        <v>1900</v>
      </c>
      <c r="D5668" s="41">
        <f>Motor!$E$6</f>
        <v>0</v>
      </c>
      <c r="E5668" s="41">
        <f t="shared" si="621"/>
        <v>12787.479999999381</v>
      </c>
      <c r="F5668" s="41">
        <f t="shared" si="622"/>
        <v>1065.6199999999999</v>
      </c>
      <c r="G5668" s="41">
        <f>IF(VLOOKUP(F5668,Constantes!$D$2:$E$11,2,TRUE)=0,+F5668,VLOOKUP(F5668,Constantes!$D$2:$E$11,2,TRUE))</f>
        <v>1097</v>
      </c>
      <c r="H5668" s="41">
        <f>ROUND(+Motor!$D$15*Iteración!G5668,2)</f>
        <v>51.56</v>
      </c>
      <c r="I5668" s="48">
        <f t="shared" si="623"/>
        <v>855.7299999999484</v>
      </c>
      <c r="J5668" s="41">
        <f t="shared" si="624"/>
        <v>907.28999999994846</v>
      </c>
      <c r="L5668" t="str">
        <f t="shared" si="625"/>
        <v>855,73</v>
      </c>
      <c r="M5668" s="41">
        <f t="shared" si="626"/>
        <v>907.28999999994846</v>
      </c>
    </row>
    <row r="5669" spans="2:13" x14ac:dyDescent="0.2">
      <c r="B5669" s="41">
        <f t="shared" si="620"/>
        <v>10887.599999999382</v>
      </c>
      <c r="C5669" s="41">
        <f>Motor!$E$5</f>
        <v>1900</v>
      </c>
      <c r="D5669" s="41">
        <f>Motor!$E$6</f>
        <v>0</v>
      </c>
      <c r="E5669" s="41">
        <f t="shared" si="621"/>
        <v>12787.599999999382</v>
      </c>
      <c r="F5669" s="41">
        <f t="shared" si="622"/>
        <v>1065.6300000000001</v>
      </c>
      <c r="G5669" s="41">
        <f>IF(VLOOKUP(F5669,Constantes!$D$2:$E$11,2,TRUE)=0,+F5669,VLOOKUP(F5669,Constantes!$D$2:$E$11,2,TRUE))</f>
        <v>1097</v>
      </c>
      <c r="H5669" s="41">
        <f>ROUND(+Motor!$D$15*Iteración!G5669,2)</f>
        <v>51.56</v>
      </c>
      <c r="I5669" s="48">
        <f t="shared" si="623"/>
        <v>855.7399999999484</v>
      </c>
      <c r="J5669" s="41">
        <f t="shared" si="624"/>
        <v>907.29999999994845</v>
      </c>
      <c r="L5669" t="str">
        <f t="shared" si="625"/>
        <v>855,74</v>
      </c>
      <c r="M5669" s="41">
        <f t="shared" si="626"/>
        <v>907.29999999994845</v>
      </c>
    </row>
    <row r="5670" spans="2:13" x14ac:dyDescent="0.2">
      <c r="B5670" s="41">
        <f t="shared" si="620"/>
        <v>10887.719999999381</v>
      </c>
      <c r="C5670" s="41">
        <f>Motor!$E$5</f>
        <v>1900</v>
      </c>
      <c r="D5670" s="41">
        <f>Motor!$E$6</f>
        <v>0</v>
      </c>
      <c r="E5670" s="41">
        <f t="shared" si="621"/>
        <v>12787.719999999381</v>
      </c>
      <c r="F5670" s="41">
        <f t="shared" si="622"/>
        <v>1065.6400000000001</v>
      </c>
      <c r="G5670" s="41">
        <f>IF(VLOOKUP(F5670,Constantes!$D$2:$E$11,2,TRUE)=0,+F5670,VLOOKUP(F5670,Constantes!$D$2:$E$11,2,TRUE))</f>
        <v>1097</v>
      </c>
      <c r="H5670" s="41">
        <f>ROUND(+Motor!$D$15*Iteración!G5670,2)</f>
        <v>51.56</v>
      </c>
      <c r="I5670" s="48">
        <f t="shared" si="623"/>
        <v>855.74999999994839</v>
      </c>
      <c r="J5670" s="41">
        <f t="shared" si="624"/>
        <v>907.30999999994845</v>
      </c>
      <c r="L5670" t="str">
        <f t="shared" si="625"/>
        <v>855,75</v>
      </c>
      <c r="M5670" s="41">
        <f t="shared" si="626"/>
        <v>907.30999999994845</v>
      </c>
    </row>
    <row r="5671" spans="2:13" x14ac:dyDescent="0.2">
      <c r="B5671" s="41">
        <f t="shared" si="620"/>
        <v>10887.839999999382</v>
      </c>
      <c r="C5671" s="41">
        <f>Motor!$E$5</f>
        <v>1900</v>
      </c>
      <c r="D5671" s="41">
        <f>Motor!$E$6</f>
        <v>0</v>
      </c>
      <c r="E5671" s="41">
        <f t="shared" si="621"/>
        <v>12787.839999999382</v>
      </c>
      <c r="F5671" s="41">
        <f t="shared" si="622"/>
        <v>1065.6500000000001</v>
      </c>
      <c r="G5671" s="41">
        <f>IF(VLOOKUP(F5671,Constantes!$D$2:$E$11,2,TRUE)=0,+F5671,VLOOKUP(F5671,Constantes!$D$2:$E$11,2,TRUE))</f>
        <v>1097</v>
      </c>
      <c r="H5671" s="41">
        <f>ROUND(+Motor!$D$15*Iteración!G5671,2)</f>
        <v>51.56</v>
      </c>
      <c r="I5671" s="48">
        <f t="shared" si="623"/>
        <v>855.75999999994838</v>
      </c>
      <c r="J5671" s="41">
        <f t="shared" si="624"/>
        <v>907.31999999994844</v>
      </c>
      <c r="L5671" t="str">
        <f t="shared" si="625"/>
        <v>855,76</v>
      </c>
      <c r="M5671" s="41">
        <f t="shared" si="626"/>
        <v>907.31999999994844</v>
      </c>
    </row>
    <row r="5672" spans="2:13" x14ac:dyDescent="0.2">
      <c r="B5672" s="41">
        <f t="shared" si="620"/>
        <v>10887.959999999381</v>
      </c>
      <c r="C5672" s="41">
        <f>Motor!$E$5</f>
        <v>1900</v>
      </c>
      <c r="D5672" s="41">
        <f>Motor!$E$6</f>
        <v>0</v>
      </c>
      <c r="E5672" s="41">
        <f t="shared" si="621"/>
        <v>12787.959999999381</v>
      </c>
      <c r="F5672" s="41">
        <f t="shared" si="622"/>
        <v>1065.6600000000001</v>
      </c>
      <c r="G5672" s="41">
        <f>IF(VLOOKUP(F5672,Constantes!$D$2:$E$11,2,TRUE)=0,+F5672,VLOOKUP(F5672,Constantes!$D$2:$E$11,2,TRUE))</f>
        <v>1097</v>
      </c>
      <c r="H5672" s="41">
        <f>ROUND(+Motor!$D$15*Iteración!G5672,2)</f>
        <v>51.56</v>
      </c>
      <c r="I5672" s="48">
        <f t="shared" si="623"/>
        <v>855.76999999994837</v>
      </c>
      <c r="J5672" s="41">
        <f t="shared" si="624"/>
        <v>907.32999999994843</v>
      </c>
      <c r="L5672" t="str">
        <f t="shared" si="625"/>
        <v>855,77</v>
      </c>
      <c r="M5672" s="41">
        <f t="shared" si="626"/>
        <v>907.32999999994843</v>
      </c>
    </row>
    <row r="5673" spans="2:13" x14ac:dyDescent="0.2">
      <c r="B5673" s="41">
        <f t="shared" si="620"/>
        <v>10888.079999999381</v>
      </c>
      <c r="C5673" s="41">
        <f>Motor!$E$5</f>
        <v>1900</v>
      </c>
      <c r="D5673" s="41">
        <f>Motor!$E$6</f>
        <v>0</v>
      </c>
      <c r="E5673" s="41">
        <f t="shared" si="621"/>
        <v>12788.079999999381</v>
      </c>
      <c r="F5673" s="41">
        <f t="shared" si="622"/>
        <v>1065.67</v>
      </c>
      <c r="G5673" s="41">
        <f>IF(VLOOKUP(F5673,Constantes!$D$2:$E$11,2,TRUE)=0,+F5673,VLOOKUP(F5673,Constantes!$D$2:$E$11,2,TRUE))</f>
        <v>1097</v>
      </c>
      <c r="H5673" s="41">
        <f>ROUND(+Motor!$D$15*Iteración!G5673,2)</f>
        <v>51.56</v>
      </c>
      <c r="I5673" s="48">
        <f t="shared" si="623"/>
        <v>855.77999999994836</v>
      </c>
      <c r="J5673" s="41">
        <f t="shared" si="624"/>
        <v>907.33999999994842</v>
      </c>
      <c r="L5673" t="str">
        <f t="shared" si="625"/>
        <v>855,78</v>
      </c>
      <c r="M5673" s="41">
        <f t="shared" si="626"/>
        <v>907.33999999994842</v>
      </c>
    </row>
    <row r="5674" spans="2:13" x14ac:dyDescent="0.2">
      <c r="B5674" s="41">
        <f t="shared" si="620"/>
        <v>10888.19999999938</v>
      </c>
      <c r="C5674" s="41">
        <f>Motor!$E$5</f>
        <v>1900</v>
      </c>
      <c r="D5674" s="41">
        <f>Motor!$E$6</f>
        <v>0</v>
      </c>
      <c r="E5674" s="41">
        <f t="shared" si="621"/>
        <v>12788.19999999938</v>
      </c>
      <c r="F5674" s="41">
        <f t="shared" si="622"/>
        <v>1065.68</v>
      </c>
      <c r="G5674" s="41">
        <f>IF(VLOOKUP(F5674,Constantes!$D$2:$E$11,2,TRUE)=0,+F5674,VLOOKUP(F5674,Constantes!$D$2:$E$11,2,TRUE))</f>
        <v>1097</v>
      </c>
      <c r="H5674" s="41">
        <f>ROUND(+Motor!$D$15*Iteración!G5674,2)</f>
        <v>51.56</v>
      </c>
      <c r="I5674" s="48">
        <f t="shared" si="623"/>
        <v>855.78999999994835</v>
      </c>
      <c r="J5674" s="41">
        <f t="shared" si="624"/>
        <v>907.34999999994841</v>
      </c>
      <c r="L5674" t="str">
        <f t="shared" si="625"/>
        <v>855,79</v>
      </c>
      <c r="M5674" s="41">
        <f t="shared" si="626"/>
        <v>907.34999999994841</v>
      </c>
    </row>
    <row r="5675" spans="2:13" x14ac:dyDescent="0.2">
      <c r="B5675" s="41">
        <f t="shared" si="620"/>
        <v>10888.319999999381</v>
      </c>
      <c r="C5675" s="41">
        <f>Motor!$E$5</f>
        <v>1900</v>
      </c>
      <c r="D5675" s="41">
        <f>Motor!$E$6</f>
        <v>0</v>
      </c>
      <c r="E5675" s="41">
        <f t="shared" si="621"/>
        <v>12788.319999999381</v>
      </c>
      <c r="F5675" s="41">
        <f t="shared" si="622"/>
        <v>1065.69</v>
      </c>
      <c r="G5675" s="41">
        <f>IF(VLOOKUP(F5675,Constantes!$D$2:$E$11,2,TRUE)=0,+F5675,VLOOKUP(F5675,Constantes!$D$2:$E$11,2,TRUE))</f>
        <v>1097</v>
      </c>
      <c r="H5675" s="41">
        <f>ROUND(+Motor!$D$15*Iteración!G5675,2)</f>
        <v>51.56</v>
      </c>
      <c r="I5675" s="48">
        <f t="shared" si="623"/>
        <v>855.79999999994834</v>
      </c>
      <c r="J5675" s="41">
        <f t="shared" si="624"/>
        <v>907.3599999999484</v>
      </c>
      <c r="L5675" t="str">
        <f t="shared" si="625"/>
        <v>855,80</v>
      </c>
      <c r="M5675" s="41">
        <f t="shared" si="626"/>
        <v>907.3599999999484</v>
      </c>
    </row>
    <row r="5676" spans="2:13" x14ac:dyDescent="0.2">
      <c r="B5676" s="41">
        <f t="shared" si="620"/>
        <v>10888.43999999938</v>
      </c>
      <c r="C5676" s="41">
        <f>Motor!$E$5</f>
        <v>1900</v>
      </c>
      <c r="D5676" s="41">
        <f>Motor!$E$6</f>
        <v>0</v>
      </c>
      <c r="E5676" s="41">
        <f t="shared" si="621"/>
        <v>12788.43999999938</v>
      </c>
      <c r="F5676" s="41">
        <f t="shared" si="622"/>
        <v>1065.7</v>
      </c>
      <c r="G5676" s="41">
        <f>IF(VLOOKUP(F5676,Constantes!$D$2:$E$11,2,TRUE)=0,+F5676,VLOOKUP(F5676,Constantes!$D$2:$E$11,2,TRUE))</f>
        <v>1097</v>
      </c>
      <c r="H5676" s="41">
        <f>ROUND(+Motor!$D$15*Iteración!G5676,2)</f>
        <v>51.56</v>
      </c>
      <c r="I5676" s="48">
        <f t="shared" si="623"/>
        <v>855.80999999994833</v>
      </c>
      <c r="J5676" s="41">
        <f t="shared" si="624"/>
        <v>907.36999999994839</v>
      </c>
      <c r="L5676" t="str">
        <f t="shared" si="625"/>
        <v>855,81</v>
      </c>
      <c r="M5676" s="41">
        <f t="shared" si="626"/>
        <v>907.36999999994839</v>
      </c>
    </row>
    <row r="5677" spans="2:13" x14ac:dyDescent="0.2">
      <c r="B5677" s="41">
        <f t="shared" si="620"/>
        <v>10888.559999999381</v>
      </c>
      <c r="C5677" s="41">
        <f>Motor!$E$5</f>
        <v>1900</v>
      </c>
      <c r="D5677" s="41">
        <f>Motor!$E$6</f>
        <v>0</v>
      </c>
      <c r="E5677" s="41">
        <f t="shared" si="621"/>
        <v>12788.559999999381</v>
      </c>
      <c r="F5677" s="41">
        <f t="shared" si="622"/>
        <v>1065.71</v>
      </c>
      <c r="G5677" s="41">
        <f>IF(VLOOKUP(F5677,Constantes!$D$2:$E$11,2,TRUE)=0,+F5677,VLOOKUP(F5677,Constantes!$D$2:$E$11,2,TRUE))</f>
        <v>1097</v>
      </c>
      <c r="H5677" s="41">
        <f>ROUND(+Motor!$D$15*Iteración!G5677,2)</f>
        <v>51.56</v>
      </c>
      <c r="I5677" s="48">
        <f t="shared" si="623"/>
        <v>855.81999999994832</v>
      </c>
      <c r="J5677" s="41">
        <f t="shared" si="624"/>
        <v>907.37999999994838</v>
      </c>
      <c r="L5677" t="str">
        <f t="shared" si="625"/>
        <v>855,82</v>
      </c>
      <c r="M5677" s="41">
        <f t="shared" si="626"/>
        <v>907.37999999994838</v>
      </c>
    </row>
    <row r="5678" spans="2:13" x14ac:dyDescent="0.2">
      <c r="B5678" s="41">
        <f t="shared" si="620"/>
        <v>10888.67999999938</v>
      </c>
      <c r="C5678" s="41">
        <f>Motor!$E$5</f>
        <v>1900</v>
      </c>
      <c r="D5678" s="41">
        <f>Motor!$E$6</f>
        <v>0</v>
      </c>
      <c r="E5678" s="41">
        <f t="shared" si="621"/>
        <v>12788.67999999938</v>
      </c>
      <c r="F5678" s="41">
        <f t="shared" si="622"/>
        <v>1065.72</v>
      </c>
      <c r="G5678" s="41">
        <f>IF(VLOOKUP(F5678,Constantes!$D$2:$E$11,2,TRUE)=0,+F5678,VLOOKUP(F5678,Constantes!$D$2:$E$11,2,TRUE))</f>
        <v>1097</v>
      </c>
      <c r="H5678" s="41">
        <f>ROUND(+Motor!$D$15*Iteración!G5678,2)</f>
        <v>51.56</v>
      </c>
      <c r="I5678" s="48">
        <f t="shared" si="623"/>
        <v>855.82999999994831</v>
      </c>
      <c r="J5678" s="41">
        <f t="shared" si="624"/>
        <v>907.38999999994837</v>
      </c>
      <c r="L5678" t="str">
        <f t="shared" si="625"/>
        <v>855,83</v>
      </c>
      <c r="M5678" s="41">
        <f t="shared" si="626"/>
        <v>907.38999999994837</v>
      </c>
    </row>
    <row r="5679" spans="2:13" x14ac:dyDescent="0.2">
      <c r="B5679" s="41">
        <f t="shared" si="620"/>
        <v>10888.799999999381</v>
      </c>
      <c r="C5679" s="41">
        <f>Motor!$E$5</f>
        <v>1900</v>
      </c>
      <c r="D5679" s="41">
        <f>Motor!$E$6</f>
        <v>0</v>
      </c>
      <c r="E5679" s="41">
        <f t="shared" si="621"/>
        <v>12788.799999999381</v>
      </c>
      <c r="F5679" s="41">
        <f t="shared" si="622"/>
        <v>1065.73</v>
      </c>
      <c r="G5679" s="41">
        <f>IF(VLOOKUP(F5679,Constantes!$D$2:$E$11,2,TRUE)=0,+F5679,VLOOKUP(F5679,Constantes!$D$2:$E$11,2,TRUE))</f>
        <v>1097</v>
      </c>
      <c r="H5679" s="41">
        <f>ROUND(+Motor!$D$15*Iteración!G5679,2)</f>
        <v>51.56</v>
      </c>
      <c r="I5679" s="48">
        <f t="shared" si="623"/>
        <v>855.8399999999483</v>
      </c>
      <c r="J5679" s="41">
        <f t="shared" si="624"/>
        <v>907.39999999994836</v>
      </c>
      <c r="L5679" t="str">
        <f t="shared" si="625"/>
        <v>855,84</v>
      </c>
      <c r="M5679" s="41">
        <f t="shared" si="626"/>
        <v>907.39999999994836</v>
      </c>
    </row>
    <row r="5680" spans="2:13" x14ac:dyDescent="0.2">
      <c r="B5680" s="41">
        <f t="shared" si="620"/>
        <v>10888.91999999938</v>
      </c>
      <c r="C5680" s="41">
        <f>Motor!$E$5</f>
        <v>1900</v>
      </c>
      <c r="D5680" s="41">
        <f>Motor!$E$6</f>
        <v>0</v>
      </c>
      <c r="E5680" s="41">
        <f t="shared" si="621"/>
        <v>12788.91999999938</v>
      </c>
      <c r="F5680" s="41">
        <f t="shared" si="622"/>
        <v>1065.74</v>
      </c>
      <c r="G5680" s="41">
        <f>IF(VLOOKUP(F5680,Constantes!$D$2:$E$11,2,TRUE)=0,+F5680,VLOOKUP(F5680,Constantes!$D$2:$E$11,2,TRUE))</f>
        <v>1097</v>
      </c>
      <c r="H5680" s="41">
        <f>ROUND(+Motor!$D$15*Iteración!G5680,2)</f>
        <v>51.56</v>
      </c>
      <c r="I5680" s="48">
        <f t="shared" si="623"/>
        <v>855.8499999999483</v>
      </c>
      <c r="J5680" s="41">
        <f t="shared" si="624"/>
        <v>907.40999999994835</v>
      </c>
      <c r="L5680" t="str">
        <f t="shared" si="625"/>
        <v>855,85</v>
      </c>
      <c r="M5680" s="41">
        <f t="shared" si="626"/>
        <v>907.40999999994835</v>
      </c>
    </row>
    <row r="5681" spans="2:13" x14ac:dyDescent="0.2">
      <c r="B5681" s="41">
        <f t="shared" si="620"/>
        <v>10889.039999999381</v>
      </c>
      <c r="C5681" s="41">
        <f>Motor!$E$5</f>
        <v>1900</v>
      </c>
      <c r="D5681" s="41">
        <f>Motor!$E$6</f>
        <v>0</v>
      </c>
      <c r="E5681" s="41">
        <f t="shared" si="621"/>
        <v>12789.039999999381</v>
      </c>
      <c r="F5681" s="41">
        <f t="shared" si="622"/>
        <v>1065.75</v>
      </c>
      <c r="G5681" s="41">
        <f>IF(VLOOKUP(F5681,Constantes!$D$2:$E$11,2,TRUE)=0,+F5681,VLOOKUP(F5681,Constantes!$D$2:$E$11,2,TRUE))</f>
        <v>1097</v>
      </c>
      <c r="H5681" s="41">
        <f>ROUND(+Motor!$D$15*Iteración!G5681,2)</f>
        <v>51.56</v>
      </c>
      <c r="I5681" s="48">
        <f t="shared" si="623"/>
        <v>855.85999999994829</v>
      </c>
      <c r="J5681" s="41">
        <f t="shared" si="624"/>
        <v>907.41999999994835</v>
      </c>
      <c r="L5681" t="str">
        <f t="shared" si="625"/>
        <v>855,86</v>
      </c>
      <c r="M5681" s="41">
        <f t="shared" si="626"/>
        <v>907.41999999994835</v>
      </c>
    </row>
    <row r="5682" spans="2:13" x14ac:dyDescent="0.2">
      <c r="B5682" s="41">
        <f t="shared" si="620"/>
        <v>10889.15999999938</v>
      </c>
      <c r="C5682" s="41">
        <f>Motor!$E$5</f>
        <v>1900</v>
      </c>
      <c r="D5682" s="41">
        <f>Motor!$E$6</f>
        <v>0</v>
      </c>
      <c r="E5682" s="41">
        <f t="shared" si="621"/>
        <v>12789.15999999938</v>
      </c>
      <c r="F5682" s="41">
        <f t="shared" si="622"/>
        <v>1065.76</v>
      </c>
      <c r="G5682" s="41">
        <f>IF(VLOOKUP(F5682,Constantes!$D$2:$E$11,2,TRUE)=0,+F5682,VLOOKUP(F5682,Constantes!$D$2:$E$11,2,TRUE))</f>
        <v>1097</v>
      </c>
      <c r="H5682" s="41">
        <f>ROUND(+Motor!$D$15*Iteración!G5682,2)</f>
        <v>51.56</v>
      </c>
      <c r="I5682" s="48">
        <f t="shared" si="623"/>
        <v>855.86999999994828</v>
      </c>
      <c r="J5682" s="41">
        <f t="shared" si="624"/>
        <v>907.42999999994834</v>
      </c>
      <c r="L5682" t="str">
        <f t="shared" si="625"/>
        <v>855,87</v>
      </c>
      <c r="M5682" s="41">
        <f t="shared" si="626"/>
        <v>907.42999999994834</v>
      </c>
    </row>
    <row r="5683" spans="2:13" x14ac:dyDescent="0.2">
      <c r="B5683" s="41">
        <f t="shared" si="620"/>
        <v>10889.27999999938</v>
      </c>
      <c r="C5683" s="41">
        <f>Motor!$E$5</f>
        <v>1900</v>
      </c>
      <c r="D5683" s="41">
        <f>Motor!$E$6</f>
        <v>0</v>
      </c>
      <c r="E5683" s="41">
        <f t="shared" si="621"/>
        <v>12789.27999999938</v>
      </c>
      <c r="F5683" s="41">
        <f t="shared" si="622"/>
        <v>1065.77</v>
      </c>
      <c r="G5683" s="41">
        <f>IF(VLOOKUP(F5683,Constantes!$D$2:$E$11,2,TRUE)=0,+F5683,VLOOKUP(F5683,Constantes!$D$2:$E$11,2,TRUE))</f>
        <v>1097</v>
      </c>
      <c r="H5683" s="41">
        <f>ROUND(+Motor!$D$15*Iteración!G5683,2)</f>
        <v>51.56</v>
      </c>
      <c r="I5683" s="48">
        <f t="shared" si="623"/>
        <v>855.87999999994827</v>
      </c>
      <c r="J5683" s="41">
        <f t="shared" si="624"/>
        <v>907.43999999994833</v>
      </c>
      <c r="L5683" t="str">
        <f t="shared" si="625"/>
        <v>855,88</v>
      </c>
      <c r="M5683" s="41">
        <f t="shared" si="626"/>
        <v>907.43999999994833</v>
      </c>
    </row>
    <row r="5684" spans="2:13" x14ac:dyDescent="0.2">
      <c r="B5684" s="41">
        <f t="shared" si="620"/>
        <v>10889.399999999379</v>
      </c>
      <c r="C5684" s="41">
        <f>Motor!$E$5</f>
        <v>1900</v>
      </c>
      <c r="D5684" s="41">
        <f>Motor!$E$6</f>
        <v>0</v>
      </c>
      <c r="E5684" s="41">
        <f t="shared" si="621"/>
        <v>12789.399999999379</v>
      </c>
      <c r="F5684" s="41">
        <f t="shared" si="622"/>
        <v>1065.78</v>
      </c>
      <c r="G5684" s="41">
        <f>IF(VLOOKUP(F5684,Constantes!$D$2:$E$11,2,TRUE)=0,+F5684,VLOOKUP(F5684,Constantes!$D$2:$E$11,2,TRUE))</f>
        <v>1097</v>
      </c>
      <c r="H5684" s="41">
        <f>ROUND(+Motor!$D$15*Iteración!G5684,2)</f>
        <v>51.56</v>
      </c>
      <c r="I5684" s="48">
        <f t="shared" si="623"/>
        <v>855.88999999994826</v>
      </c>
      <c r="J5684" s="41">
        <f t="shared" si="624"/>
        <v>907.44999999994832</v>
      </c>
      <c r="L5684" t="str">
        <f t="shared" si="625"/>
        <v>855,89</v>
      </c>
      <c r="M5684" s="41">
        <f t="shared" si="626"/>
        <v>907.44999999994832</v>
      </c>
    </row>
    <row r="5685" spans="2:13" x14ac:dyDescent="0.2">
      <c r="B5685" s="41">
        <f t="shared" si="620"/>
        <v>10889.51999999938</v>
      </c>
      <c r="C5685" s="41">
        <f>Motor!$E$5</f>
        <v>1900</v>
      </c>
      <c r="D5685" s="41">
        <f>Motor!$E$6</f>
        <v>0</v>
      </c>
      <c r="E5685" s="41">
        <f t="shared" si="621"/>
        <v>12789.51999999938</v>
      </c>
      <c r="F5685" s="41">
        <f t="shared" si="622"/>
        <v>1065.79</v>
      </c>
      <c r="G5685" s="41">
        <f>IF(VLOOKUP(F5685,Constantes!$D$2:$E$11,2,TRUE)=0,+F5685,VLOOKUP(F5685,Constantes!$D$2:$E$11,2,TRUE))</f>
        <v>1097</v>
      </c>
      <c r="H5685" s="41">
        <f>ROUND(+Motor!$D$15*Iteración!G5685,2)</f>
        <v>51.56</v>
      </c>
      <c r="I5685" s="48">
        <f t="shared" si="623"/>
        <v>855.89999999994825</v>
      </c>
      <c r="J5685" s="41">
        <f t="shared" si="624"/>
        <v>907.45999999994831</v>
      </c>
      <c r="L5685" t="str">
        <f t="shared" si="625"/>
        <v>855,90</v>
      </c>
      <c r="M5685" s="41">
        <f t="shared" si="626"/>
        <v>907.45999999994831</v>
      </c>
    </row>
    <row r="5686" spans="2:13" x14ac:dyDescent="0.2">
      <c r="B5686" s="41">
        <f t="shared" si="620"/>
        <v>10889.639999999379</v>
      </c>
      <c r="C5686" s="41">
        <f>Motor!$E$5</f>
        <v>1900</v>
      </c>
      <c r="D5686" s="41">
        <f>Motor!$E$6</f>
        <v>0</v>
      </c>
      <c r="E5686" s="41">
        <f t="shared" si="621"/>
        <v>12789.639999999379</v>
      </c>
      <c r="F5686" s="41">
        <f t="shared" si="622"/>
        <v>1065.8</v>
      </c>
      <c r="G5686" s="41">
        <f>IF(VLOOKUP(F5686,Constantes!$D$2:$E$11,2,TRUE)=0,+F5686,VLOOKUP(F5686,Constantes!$D$2:$E$11,2,TRUE))</f>
        <v>1097</v>
      </c>
      <c r="H5686" s="41">
        <f>ROUND(+Motor!$D$15*Iteración!G5686,2)</f>
        <v>51.56</v>
      </c>
      <c r="I5686" s="48">
        <f t="shared" si="623"/>
        <v>855.90999999994824</v>
      </c>
      <c r="J5686" s="41">
        <f t="shared" si="624"/>
        <v>907.4699999999483</v>
      </c>
      <c r="L5686" t="str">
        <f t="shared" si="625"/>
        <v>855,91</v>
      </c>
      <c r="M5686" s="41">
        <f t="shared" si="626"/>
        <v>907.4699999999483</v>
      </c>
    </row>
    <row r="5687" spans="2:13" x14ac:dyDescent="0.2">
      <c r="B5687" s="41">
        <f t="shared" si="620"/>
        <v>10889.75999999938</v>
      </c>
      <c r="C5687" s="41">
        <f>Motor!$E$5</f>
        <v>1900</v>
      </c>
      <c r="D5687" s="41">
        <f>Motor!$E$6</f>
        <v>0</v>
      </c>
      <c r="E5687" s="41">
        <f t="shared" si="621"/>
        <v>12789.75999999938</v>
      </c>
      <c r="F5687" s="41">
        <f t="shared" si="622"/>
        <v>1065.81</v>
      </c>
      <c r="G5687" s="41">
        <f>IF(VLOOKUP(F5687,Constantes!$D$2:$E$11,2,TRUE)=0,+F5687,VLOOKUP(F5687,Constantes!$D$2:$E$11,2,TRUE))</f>
        <v>1097</v>
      </c>
      <c r="H5687" s="41">
        <f>ROUND(+Motor!$D$15*Iteración!G5687,2)</f>
        <v>51.56</v>
      </c>
      <c r="I5687" s="48">
        <f t="shared" si="623"/>
        <v>855.91999999994823</v>
      </c>
      <c r="J5687" s="41">
        <f t="shared" si="624"/>
        <v>907.47999999994829</v>
      </c>
      <c r="L5687" t="str">
        <f t="shared" si="625"/>
        <v>855,92</v>
      </c>
      <c r="M5687" s="41">
        <f t="shared" si="626"/>
        <v>907.47999999994829</v>
      </c>
    </row>
    <row r="5688" spans="2:13" x14ac:dyDescent="0.2">
      <c r="B5688" s="41">
        <f t="shared" si="620"/>
        <v>10889.879999999379</v>
      </c>
      <c r="C5688" s="41">
        <f>Motor!$E$5</f>
        <v>1900</v>
      </c>
      <c r="D5688" s="41">
        <f>Motor!$E$6</f>
        <v>0</v>
      </c>
      <c r="E5688" s="41">
        <f t="shared" si="621"/>
        <v>12789.879999999379</v>
      </c>
      <c r="F5688" s="41">
        <f t="shared" si="622"/>
        <v>1065.82</v>
      </c>
      <c r="G5688" s="41">
        <f>IF(VLOOKUP(F5688,Constantes!$D$2:$E$11,2,TRUE)=0,+F5688,VLOOKUP(F5688,Constantes!$D$2:$E$11,2,TRUE))</f>
        <v>1097</v>
      </c>
      <c r="H5688" s="41">
        <f>ROUND(+Motor!$D$15*Iteración!G5688,2)</f>
        <v>51.56</v>
      </c>
      <c r="I5688" s="48">
        <f t="shared" si="623"/>
        <v>855.92999999994822</v>
      </c>
      <c r="J5688" s="41">
        <f t="shared" si="624"/>
        <v>907.48999999994828</v>
      </c>
      <c r="L5688" t="str">
        <f t="shared" si="625"/>
        <v>855,93</v>
      </c>
      <c r="M5688" s="41">
        <f t="shared" si="626"/>
        <v>907.48999999994828</v>
      </c>
    </row>
    <row r="5689" spans="2:13" x14ac:dyDescent="0.2">
      <c r="B5689" s="41">
        <f t="shared" si="620"/>
        <v>10889.99999999938</v>
      </c>
      <c r="C5689" s="41">
        <f>Motor!$E$5</f>
        <v>1900</v>
      </c>
      <c r="D5689" s="41">
        <f>Motor!$E$6</f>
        <v>0</v>
      </c>
      <c r="E5689" s="41">
        <f t="shared" si="621"/>
        <v>12789.99999999938</v>
      </c>
      <c r="F5689" s="41">
        <f t="shared" si="622"/>
        <v>1065.83</v>
      </c>
      <c r="G5689" s="41">
        <f>IF(VLOOKUP(F5689,Constantes!$D$2:$E$11,2,TRUE)=0,+F5689,VLOOKUP(F5689,Constantes!$D$2:$E$11,2,TRUE))</f>
        <v>1097</v>
      </c>
      <c r="H5689" s="41">
        <f>ROUND(+Motor!$D$15*Iteración!G5689,2)</f>
        <v>51.56</v>
      </c>
      <c r="I5689" s="48">
        <f t="shared" si="623"/>
        <v>855.93999999994821</v>
      </c>
      <c r="J5689" s="41">
        <f t="shared" si="624"/>
        <v>907.49999999994827</v>
      </c>
      <c r="L5689" t="str">
        <f t="shared" si="625"/>
        <v>855,94</v>
      </c>
      <c r="M5689" s="41">
        <f t="shared" si="626"/>
        <v>907.49999999994827</v>
      </c>
    </row>
    <row r="5690" spans="2:13" x14ac:dyDescent="0.2">
      <c r="B5690" s="41">
        <f t="shared" si="620"/>
        <v>10890.119999999379</v>
      </c>
      <c r="C5690" s="41">
        <f>Motor!$E$5</f>
        <v>1900</v>
      </c>
      <c r="D5690" s="41">
        <f>Motor!$E$6</f>
        <v>0</v>
      </c>
      <c r="E5690" s="41">
        <f t="shared" si="621"/>
        <v>12790.119999999379</v>
      </c>
      <c r="F5690" s="41">
        <f t="shared" si="622"/>
        <v>1065.8399999999999</v>
      </c>
      <c r="G5690" s="41">
        <f>IF(VLOOKUP(F5690,Constantes!$D$2:$E$11,2,TRUE)=0,+F5690,VLOOKUP(F5690,Constantes!$D$2:$E$11,2,TRUE))</f>
        <v>1097</v>
      </c>
      <c r="H5690" s="41">
        <f>ROUND(+Motor!$D$15*Iteración!G5690,2)</f>
        <v>51.56</v>
      </c>
      <c r="I5690" s="48">
        <f t="shared" si="623"/>
        <v>855.9499999999482</v>
      </c>
      <c r="J5690" s="41">
        <f t="shared" si="624"/>
        <v>907.50999999994826</v>
      </c>
      <c r="L5690" t="str">
        <f t="shared" si="625"/>
        <v>855,95</v>
      </c>
      <c r="M5690" s="41">
        <f t="shared" si="626"/>
        <v>907.50999999994826</v>
      </c>
    </row>
    <row r="5691" spans="2:13" x14ac:dyDescent="0.2">
      <c r="B5691" s="41">
        <f t="shared" si="620"/>
        <v>10890.23999999938</v>
      </c>
      <c r="C5691" s="41">
        <f>Motor!$E$5</f>
        <v>1900</v>
      </c>
      <c r="D5691" s="41">
        <f>Motor!$E$6</f>
        <v>0</v>
      </c>
      <c r="E5691" s="41">
        <f t="shared" si="621"/>
        <v>12790.23999999938</v>
      </c>
      <c r="F5691" s="41">
        <f t="shared" si="622"/>
        <v>1065.8499999999999</v>
      </c>
      <c r="G5691" s="41">
        <f>IF(VLOOKUP(F5691,Constantes!$D$2:$E$11,2,TRUE)=0,+F5691,VLOOKUP(F5691,Constantes!$D$2:$E$11,2,TRUE))</f>
        <v>1097</v>
      </c>
      <c r="H5691" s="41">
        <f>ROUND(+Motor!$D$15*Iteración!G5691,2)</f>
        <v>51.56</v>
      </c>
      <c r="I5691" s="48">
        <f t="shared" si="623"/>
        <v>855.9599999999482</v>
      </c>
      <c r="J5691" s="41">
        <f t="shared" si="624"/>
        <v>907.51999999994825</v>
      </c>
      <c r="L5691" t="str">
        <f t="shared" si="625"/>
        <v>855,96</v>
      </c>
      <c r="M5691" s="41">
        <f t="shared" si="626"/>
        <v>907.51999999994825</v>
      </c>
    </row>
    <row r="5692" spans="2:13" x14ac:dyDescent="0.2">
      <c r="B5692" s="41">
        <f t="shared" si="620"/>
        <v>10890.359999999378</v>
      </c>
      <c r="C5692" s="41">
        <f>Motor!$E$5</f>
        <v>1900</v>
      </c>
      <c r="D5692" s="41">
        <f>Motor!$E$6</f>
        <v>0</v>
      </c>
      <c r="E5692" s="41">
        <f t="shared" si="621"/>
        <v>12790.359999999378</v>
      </c>
      <c r="F5692" s="41">
        <f t="shared" si="622"/>
        <v>1065.8599999999999</v>
      </c>
      <c r="G5692" s="41">
        <f>IF(VLOOKUP(F5692,Constantes!$D$2:$E$11,2,TRUE)=0,+F5692,VLOOKUP(F5692,Constantes!$D$2:$E$11,2,TRUE))</f>
        <v>1097</v>
      </c>
      <c r="H5692" s="41">
        <f>ROUND(+Motor!$D$15*Iteración!G5692,2)</f>
        <v>51.56</v>
      </c>
      <c r="I5692" s="48">
        <f t="shared" si="623"/>
        <v>855.96999999994819</v>
      </c>
      <c r="J5692" s="41">
        <f t="shared" si="624"/>
        <v>907.52999999994825</v>
      </c>
      <c r="L5692" t="str">
        <f t="shared" si="625"/>
        <v>855,97</v>
      </c>
      <c r="M5692" s="41">
        <f t="shared" si="626"/>
        <v>907.52999999994825</v>
      </c>
    </row>
    <row r="5693" spans="2:13" x14ac:dyDescent="0.2">
      <c r="B5693" s="41">
        <f t="shared" si="620"/>
        <v>10890.479999999379</v>
      </c>
      <c r="C5693" s="41">
        <f>Motor!$E$5</f>
        <v>1900</v>
      </c>
      <c r="D5693" s="41">
        <f>Motor!$E$6</f>
        <v>0</v>
      </c>
      <c r="E5693" s="41">
        <f t="shared" si="621"/>
        <v>12790.479999999379</v>
      </c>
      <c r="F5693" s="41">
        <f t="shared" si="622"/>
        <v>1065.8699999999999</v>
      </c>
      <c r="G5693" s="41">
        <f>IF(VLOOKUP(F5693,Constantes!$D$2:$E$11,2,TRUE)=0,+F5693,VLOOKUP(F5693,Constantes!$D$2:$E$11,2,TRUE))</f>
        <v>1097</v>
      </c>
      <c r="H5693" s="41">
        <f>ROUND(+Motor!$D$15*Iteración!G5693,2)</f>
        <v>51.56</v>
      </c>
      <c r="I5693" s="48">
        <f t="shared" si="623"/>
        <v>855.97999999994818</v>
      </c>
      <c r="J5693" s="41">
        <f t="shared" si="624"/>
        <v>907.53999999994824</v>
      </c>
      <c r="L5693" t="str">
        <f t="shared" si="625"/>
        <v>855,98</v>
      </c>
      <c r="M5693" s="41">
        <f t="shared" si="626"/>
        <v>907.53999999994824</v>
      </c>
    </row>
    <row r="5694" spans="2:13" x14ac:dyDescent="0.2">
      <c r="B5694" s="41">
        <f t="shared" si="620"/>
        <v>10890.599999999378</v>
      </c>
      <c r="C5694" s="41">
        <f>Motor!$E$5</f>
        <v>1900</v>
      </c>
      <c r="D5694" s="41">
        <f>Motor!$E$6</f>
        <v>0</v>
      </c>
      <c r="E5694" s="41">
        <f t="shared" si="621"/>
        <v>12790.599999999378</v>
      </c>
      <c r="F5694" s="41">
        <f t="shared" si="622"/>
        <v>1065.8800000000001</v>
      </c>
      <c r="G5694" s="41">
        <f>IF(VLOOKUP(F5694,Constantes!$D$2:$E$11,2,TRUE)=0,+F5694,VLOOKUP(F5694,Constantes!$D$2:$E$11,2,TRUE))</f>
        <v>1097</v>
      </c>
      <c r="H5694" s="41">
        <f>ROUND(+Motor!$D$15*Iteración!G5694,2)</f>
        <v>51.56</v>
      </c>
      <c r="I5694" s="48">
        <f t="shared" si="623"/>
        <v>855.98999999994817</v>
      </c>
      <c r="J5694" s="41">
        <f t="shared" si="624"/>
        <v>907.54999999994823</v>
      </c>
      <c r="L5694" t="str">
        <f t="shared" si="625"/>
        <v>855,99</v>
      </c>
      <c r="M5694" s="41">
        <f t="shared" si="626"/>
        <v>907.54999999994823</v>
      </c>
    </row>
    <row r="5695" spans="2:13" x14ac:dyDescent="0.2">
      <c r="B5695" s="41">
        <f t="shared" si="620"/>
        <v>10890.719999999379</v>
      </c>
      <c r="C5695" s="41">
        <f>Motor!$E$5</f>
        <v>1900</v>
      </c>
      <c r="D5695" s="41">
        <f>Motor!$E$6</f>
        <v>0</v>
      </c>
      <c r="E5695" s="41">
        <f t="shared" si="621"/>
        <v>12790.719999999379</v>
      </c>
      <c r="F5695" s="41">
        <f t="shared" si="622"/>
        <v>1065.8900000000001</v>
      </c>
      <c r="G5695" s="41">
        <f>IF(VLOOKUP(F5695,Constantes!$D$2:$E$11,2,TRUE)=0,+F5695,VLOOKUP(F5695,Constantes!$D$2:$E$11,2,TRUE))</f>
        <v>1097</v>
      </c>
      <c r="H5695" s="41">
        <f>ROUND(+Motor!$D$15*Iteración!G5695,2)</f>
        <v>51.56</v>
      </c>
      <c r="I5695" s="48">
        <f t="shared" si="623"/>
        <v>855.99999999994816</v>
      </c>
      <c r="J5695" s="41">
        <f t="shared" si="624"/>
        <v>907.55999999994822</v>
      </c>
      <c r="L5695" t="str">
        <f t="shared" si="625"/>
        <v>856,00</v>
      </c>
      <c r="M5695" s="41">
        <f t="shared" si="626"/>
        <v>907.55999999994822</v>
      </c>
    </row>
    <row r="5696" spans="2:13" x14ac:dyDescent="0.2">
      <c r="B5696" s="41">
        <f t="shared" si="620"/>
        <v>10890.839999999378</v>
      </c>
      <c r="C5696" s="41">
        <f>Motor!$E$5</f>
        <v>1900</v>
      </c>
      <c r="D5696" s="41">
        <f>Motor!$E$6</f>
        <v>0</v>
      </c>
      <c r="E5696" s="41">
        <f t="shared" si="621"/>
        <v>12790.839999999378</v>
      </c>
      <c r="F5696" s="41">
        <f t="shared" si="622"/>
        <v>1065.9000000000001</v>
      </c>
      <c r="G5696" s="41">
        <f>IF(VLOOKUP(F5696,Constantes!$D$2:$E$11,2,TRUE)=0,+F5696,VLOOKUP(F5696,Constantes!$D$2:$E$11,2,TRUE))</f>
        <v>1097</v>
      </c>
      <c r="H5696" s="41">
        <f>ROUND(+Motor!$D$15*Iteración!G5696,2)</f>
        <v>51.56</v>
      </c>
      <c r="I5696" s="48">
        <f t="shared" si="623"/>
        <v>856.00999999994815</v>
      </c>
      <c r="J5696" s="41">
        <f t="shared" si="624"/>
        <v>907.56999999994821</v>
      </c>
      <c r="L5696" t="str">
        <f t="shared" si="625"/>
        <v>856,01</v>
      </c>
      <c r="M5696" s="41">
        <f t="shared" si="626"/>
        <v>907.56999999994821</v>
      </c>
    </row>
    <row r="5697" spans="2:13" x14ac:dyDescent="0.2">
      <c r="B5697" s="41">
        <f t="shared" si="620"/>
        <v>10890.959999999379</v>
      </c>
      <c r="C5697" s="41">
        <f>Motor!$E$5</f>
        <v>1900</v>
      </c>
      <c r="D5697" s="41">
        <f>Motor!$E$6</f>
        <v>0</v>
      </c>
      <c r="E5697" s="41">
        <f t="shared" si="621"/>
        <v>12790.959999999379</v>
      </c>
      <c r="F5697" s="41">
        <f t="shared" si="622"/>
        <v>1065.9100000000001</v>
      </c>
      <c r="G5697" s="41">
        <f>IF(VLOOKUP(F5697,Constantes!$D$2:$E$11,2,TRUE)=0,+F5697,VLOOKUP(F5697,Constantes!$D$2:$E$11,2,TRUE))</f>
        <v>1097</v>
      </c>
      <c r="H5697" s="41">
        <f>ROUND(+Motor!$D$15*Iteración!G5697,2)</f>
        <v>51.56</v>
      </c>
      <c r="I5697" s="48">
        <f t="shared" si="623"/>
        <v>856.01999999994814</v>
      </c>
      <c r="J5697" s="41">
        <f t="shared" si="624"/>
        <v>907.5799999999482</v>
      </c>
      <c r="L5697" t="str">
        <f t="shared" si="625"/>
        <v>856,02</v>
      </c>
      <c r="M5697" s="41">
        <f t="shared" si="626"/>
        <v>907.5799999999482</v>
      </c>
    </row>
    <row r="5698" spans="2:13" x14ac:dyDescent="0.2">
      <c r="B5698" s="41">
        <f t="shared" si="620"/>
        <v>10891.079999999378</v>
      </c>
      <c r="C5698" s="41">
        <f>Motor!$E$5</f>
        <v>1900</v>
      </c>
      <c r="D5698" s="41">
        <f>Motor!$E$6</f>
        <v>0</v>
      </c>
      <c r="E5698" s="41">
        <f t="shared" si="621"/>
        <v>12791.079999999378</v>
      </c>
      <c r="F5698" s="41">
        <f t="shared" si="622"/>
        <v>1065.92</v>
      </c>
      <c r="G5698" s="41">
        <f>IF(VLOOKUP(F5698,Constantes!$D$2:$E$11,2,TRUE)=0,+F5698,VLOOKUP(F5698,Constantes!$D$2:$E$11,2,TRUE))</f>
        <v>1097</v>
      </c>
      <c r="H5698" s="41">
        <f>ROUND(+Motor!$D$15*Iteración!G5698,2)</f>
        <v>51.56</v>
      </c>
      <c r="I5698" s="48">
        <f t="shared" si="623"/>
        <v>856.02999999994813</v>
      </c>
      <c r="J5698" s="41">
        <f t="shared" si="624"/>
        <v>907.58999999994819</v>
      </c>
      <c r="L5698" t="str">
        <f t="shared" si="625"/>
        <v>856,03</v>
      </c>
      <c r="M5698" s="41">
        <f t="shared" si="626"/>
        <v>907.58999999994819</v>
      </c>
    </row>
    <row r="5699" spans="2:13" x14ac:dyDescent="0.2">
      <c r="B5699" s="41">
        <f t="shared" si="620"/>
        <v>10891.199999999379</v>
      </c>
      <c r="C5699" s="41">
        <f>Motor!$E$5</f>
        <v>1900</v>
      </c>
      <c r="D5699" s="41">
        <f>Motor!$E$6</f>
        <v>0</v>
      </c>
      <c r="E5699" s="41">
        <f t="shared" si="621"/>
        <v>12791.199999999379</v>
      </c>
      <c r="F5699" s="41">
        <f t="shared" si="622"/>
        <v>1065.93</v>
      </c>
      <c r="G5699" s="41">
        <f>IF(VLOOKUP(F5699,Constantes!$D$2:$E$11,2,TRUE)=0,+F5699,VLOOKUP(F5699,Constantes!$D$2:$E$11,2,TRUE))</f>
        <v>1097</v>
      </c>
      <c r="H5699" s="41">
        <f>ROUND(+Motor!$D$15*Iteración!G5699,2)</f>
        <v>51.56</v>
      </c>
      <c r="I5699" s="48">
        <f t="shared" si="623"/>
        <v>856.03999999994812</v>
      </c>
      <c r="J5699" s="41">
        <f t="shared" si="624"/>
        <v>907.59999999994818</v>
      </c>
      <c r="L5699" t="str">
        <f t="shared" si="625"/>
        <v>856,04</v>
      </c>
      <c r="M5699" s="41">
        <f t="shared" si="626"/>
        <v>907.59999999994818</v>
      </c>
    </row>
    <row r="5700" spans="2:13" x14ac:dyDescent="0.2">
      <c r="B5700" s="41">
        <f t="shared" ref="B5700:B5763" si="627">+J5700*12</f>
        <v>10891.319999999378</v>
      </c>
      <c r="C5700" s="41">
        <f>Motor!$E$5</f>
        <v>1900</v>
      </c>
      <c r="D5700" s="41">
        <f>Motor!$E$6</f>
        <v>0</v>
      </c>
      <c r="E5700" s="41">
        <f t="shared" si="621"/>
        <v>12791.319999999378</v>
      </c>
      <c r="F5700" s="41">
        <f t="shared" si="622"/>
        <v>1065.94</v>
      </c>
      <c r="G5700" s="41">
        <f>IF(VLOOKUP(F5700,Constantes!$D$2:$E$11,2,TRUE)=0,+F5700,VLOOKUP(F5700,Constantes!$D$2:$E$11,2,TRUE))</f>
        <v>1097</v>
      </c>
      <c r="H5700" s="41">
        <f>ROUND(+Motor!$D$15*Iteración!G5700,2)</f>
        <v>51.56</v>
      </c>
      <c r="I5700" s="48">
        <f t="shared" si="623"/>
        <v>856.04999999994811</v>
      </c>
      <c r="J5700" s="41">
        <f t="shared" si="624"/>
        <v>907.60999999994817</v>
      </c>
      <c r="L5700" t="str">
        <f t="shared" si="625"/>
        <v>856,05</v>
      </c>
      <c r="M5700" s="41">
        <f t="shared" si="626"/>
        <v>907.60999999994817</v>
      </c>
    </row>
    <row r="5701" spans="2:13" x14ac:dyDescent="0.2">
      <c r="B5701" s="41">
        <f t="shared" si="627"/>
        <v>10891.439999999378</v>
      </c>
      <c r="C5701" s="41">
        <f>Motor!$E$5</f>
        <v>1900</v>
      </c>
      <c r="D5701" s="41">
        <f>Motor!$E$6</f>
        <v>0</v>
      </c>
      <c r="E5701" s="41">
        <f t="shared" ref="E5701:E5764" si="628">SUM(B5701:D5701)</f>
        <v>12791.439999999378</v>
      </c>
      <c r="F5701" s="41">
        <f t="shared" ref="F5701:F5764" si="629">ROUND(+E5701/12,2)</f>
        <v>1065.95</v>
      </c>
      <c r="G5701" s="41">
        <f>IF(VLOOKUP(F5701,Constantes!$D$2:$E$11,2,TRUE)=0,+F5701,VLOOKUP(F5701,Constantes!$D$2:$E$11,2,TRUE))</f>
        <v>1097</v>
      </c>
      <c r="H5701" s="41">
        <f>ROUND(+Motor!$D$15*Iteración!G5701,2)</f>
        <v>51.56</v>
      </c>
      <c r="I5701" s="48">
        <f t="shared" ref="I5701:I5764" si="630">+J5701-H5701</f>
        <v>856.0599999999481</v>
      </c>
      <c r="J5701" s="41">
        <f t="shared" ref="J5701:J5764" si="631">+J5700+$J$1</f>
        <v>907.61999999994816</v>
      </c>
      <c r="L5701" t="str">
        <f t="shared" si="625"/>
        <v>856,06</v>
      </c>
      <c r="M5701" s="41">
        <f t="shared" si="626"/>
        <v>907.61999999994816</v>
      </c>
    </row>
    <row r="5702" spans="2:13" x14ac:dyDescent="0.2">
      <c r="B5702" s="41">
        <f t="shared" si="627"/>
        <v>10891.559999999377</v>
      </c>
      <c r="C5702" s="41">
        <f>Motor!$E$5</f>
        <v>1900</v>
      </c>
      <c r="D5702" s="41">
        <f>Motor!$E$6</f>
        <v>0</v>
      </c>
      <c r="E5702" s="41">
        <f t="shared" si="628"/>
        <v>12791.559999999377</v>
      </c>
      <c r="F5702" s="41">
        <f t="shared" si="629"/>
        <v>1065.96</v>
      </c>
      <c r="G5702" s="41">
        <f>IF(VLOOKUP(F5702,Constantes!$D$2:$E$11,2,TRUE)=0,+F5702,VLOOKUP(F5702,Constantes!$D$2:$E$11,2,TRUE))</f>
        <v>1097</v>
      </c>
      <c r="H5702" s="41">
        <f>ROUND(+Motor!$D$15*Iteración!G5702,2)</f>
        <v>51.56</v>
      </c>
      <c r="I5702" s="48">
        <f t="shared" si="630"/>
        <v>856.0699999999481</v>
      </c>
      <c r="J5702" s="41">
        <f t="shared" si="631"/>
        <v>907.62999999994815</v>
      </c>
      <c r="L5702" t="str">
        <f t="shared" si="625"/>
        <v>856,07</v>
      </c>
      <c r="M5702" s="41">
        <f t="shared" si="626"/>
        <v>907.62999999994815</v>
      </c>
    </row>
    <row r="5703" spans="2:13" x14ac:dyDescent="0.2">
      <c r="B5703" s="41">
        <f t="shared" si="627"/>
        <v>10891.679999999378</v>
      </c>
      <c r="C5703" s="41">
        <f>Motor!$E$5</f>
        <v>1900</v>
      </c>
      <c r="D5703" s="41">
        <f>Motor!$E$6</f>
        <v>0</v>
      </c>
      <c r="E5703" s="41">
        <f t="shared" si="628"/>
        <v>12791.679999999378</v>
      </c>
      <c r="F5703" s="41">
        <f t="shared" si="629"/>
        <v>1065.97</v>
      </c>
      <c r="G5703" s="41">
        <f>IF(VLOOKUP(F5703,Constantes!$D$2:$E$11,2,TRUE)=0,+F5703,VLOOKUP(F5703,Constantes!$D$2:$E$11,2,TRUE))</f>
        <v>1097</v>
      </c>
      <c r="H5703" s="41">
        <f>ROUND(+Motor!$D$15*Iteración!G5703,2)</f>
        <v>51.56</v>
      </c>
      <c r="I5703" s="48">
        <f t="shared" si="630"/>
        <v>856.07999999994809</v>
      </c>
      <c r="J5703" s="41">
        <f t="shared" si="631"/>
        <v>907.63999999994815</v>
      </c>
      <c r="L5703" t="str">
        <f t="shared" si="625"/>
        <v>856,08</v>
      </c>
      <c r="M5703" s="41">
        <f t="shared" si="626"/>
        <v>907.63999999994815</v>
      </c>
    </row>
    <row r="5704" spans="2:13" x14ac:dyDescent="0.2">
      <c r="B5704" s="41">
        <f t="shared" si="627"/>
        <v>10891.799999999377</v>
      </c>
      <c r="C5704" s="41">
        <f>Motor!$E$5</f>
        <v>1900</v>
      </c>
      <c r="D5704" s="41">
        <f>Motor!$E$6</f>
        <v>0</v>
      </c>
      <c r="E5704" s="41">
        <f t="shared" si="628"/>
        <v>12791.799999999377</v>
      </c>
      <c r="F5704" s="41">
        <f t="shared" si="629"/>
        <v>1065.98</v>
      </c>
      <c r="G5704" s="41">
        <f>IF(VLOOKUP(F5704,Constantes!$D$2:$E$11,2,TRUE)=0,+F5704,VLOOKUP(F5704,Constantes!$D$2:$E$11,2,TRUE))</f>
        <v>1097</v>
      </c>
      <c r="H5704" s="41">
        <f>ROUND(+Motor!$D$15*Iteración!G5704,2)</f>
        <v>51.56</v>
      </c>
      <c r="I5704" s="48">
        <f t="shared" si="630"/>
        <v>856.08999999994808</v>
      </c>
      <c r="J5704" s="41">
        <f t="shared" si="631"/>
        <v>907.64999999994814</v>
      </c>
      <c r="L5704" t="str">
        <f t="shared" si="625"/>
        <v>856,09</v>
      </c>
      <c r="M5704" s="41">
        <f t="shared" si="626"/>
        <v>907.64999999994814</v>
      </c>
    </row>
    <row r="5705" spans="2:13" x14ac:dyDescent="0.2">
      <c r="B5705" s="41">
        <f t="shared" si="627"/>
        <v>10891.919999999378</v>
      </c>
      <c r="C5705" s="41">
        <f>Motor!$E$5</f>
        <v>1900</v>
      </c>
      <c r="D5705" s="41">
        <f>Motor!$E$6</f>
        <v>0</v>
      </c>
      <c r="E5705" s="41">
        <f t="shared" si="628"/>
        <v>12791.919999999378</v>
      </c>
      <c r="F5705" s="41">
        <f t="shared" si="629"/>
        <v>1065.99</v>
      </c>
      <c r="G5705" s="41">
        <f>IF(VLOOKUP(F5705,Constantes!$D$2:$E$11,2,TRUE)=0,+F5705,VLOOKUP(F5705,Constantes!$D$2:$E$11,2,TRUE))</f>
        <v>1097</v>
      </c>
      <c r="H5705" s="41">
        <f>ROUND(+Motor!$D$15*Iteración!G5705,2)</f>
        <v>51.56</v>
      </c>
      <c r="I5705" s="48">
        <f t="shared" si="630"/>
        <v>856.09999999994807</v>
      </c>
      <c r="J5705" s="41">
        <f t="shared" si="631"/>
        <v>907.65999999994813</v>
      </c>
      <c r="L5705" t="str">
        <f t="shared" si="625"/>
        <v>856,10</v>
      </c>
      <c r="M5705" s="41">
        <f t="shared" si="626"/>
        <v>907.65999999994813</v>
      </c>
    </row>
    <row r="5706" spans="2:13" x14ac:dyDescent="0.2">
      <c r="B5706" s="41">
        <f t="shared" si="627"/>
        <v>10892.039999999377</v>
      </c>
      <c r="C5706" s="41">
        <f>Motor!$E$5</f>
        <v>1900</v>
      </c>
      <c r="D5706" s="41">
        <f>Motor!$E$6</f>
        <v>0</v>
      </c>
      <c r="E5706" s="41">
        <f t="shared" si="628"/>
        <v>12792.039999999377</v>
      </c>
      <c r="F5706" s="41">
        <f t="shared" si="629"/>
        <v>1066</v>
      </c>
      <c r="G5706" s="41">
        <f>IF(VLOOKUP(F5706,Constantes!$D$2:$E$11,2,TRUE)=0,+F5706,VLOOKUP(F5706,Constantes!$D$2:$E$11,2,TRUE))</f>
        <v>1097</v>
      </c>
      <c r="H5706" s="41">
        <f>ROUND(+Motor!$D$15*Iteración!G5706,2)</f>
        <v>51.56</v>
      </c>
      <c r="I5706" s="48">
        <f t="shared" si="630"/>
        <v>856.10999999994806</v>
      </c>
      <c r="J5706" s="41">
        <f t="shared" si="631"/>
        <v>907.66999999994812</v>
      </c>
      <c r="L5706" t="str">
        <f t="shared" si="625"/>
        <v>856,11</v>
      </c>
      <c r="M5706" s="41">
        <f t="shared" si="626"/>
        <v>907.66999999994812</v>
      </c>
    </row>
    <row r="5707" spans="2:13" x14ac:dyDescent="0.2">
      <c r="B5707" s="41">
        <f t="shared" si="627"/>
        <v>10892.159999999378</v>
      </c>
      <c r="C5707" s="41">
        <f>Motor!$E$5</f>
        <v>1900</v>
      </c>
      <c r="D5707" s="41">
        <f>Motor!$E$6</f>
        <v>0</v>
      </c>
      <c r="E5707" s="41">
        <f t="shared" si="628"/>
        <v>12792.159999999378</v>
      </c>
      <c r="F5707" s="41">
        <f t="shared" si="629"/>
        <v>1066.01</v>
      </c>
      <c r="G5707" s="41">
        <f>IF(VLOOKUP(F5707,Constantes!$D$2:$E$11,2,TRUE)=0,+F5707,VLOOKUP(F5707,Constantes!$D$2:$E$11,2,TRUE))</f>
        <v>1097</v>
      </c>
      <c r="H5707" s="41">
        <f>ROUND(+Motor!$D$15*Iteración!G5707,2)</f>
        <v>51.56</v>
      </c>
      <c r="I5707" s="48">
        <f t="shared" si="630"/>
        <v>856.11999999994805</v>
      </c>
      <c r="J5707" s="41">
        <f t="shared" si="631"/>
        <v>907.67999999994811</v>
      </c>
      <c r="L5707" t="str">
        <f t="shared" si="625"/>
        <v>856,12</v>
      </c>
      <c r="M5707" s="41">
        <f t="shared" si="626"/>
        <v>907.67999999994811</v>
      </c>
    </row>
    <row r="5708" spans="2:13" x14ac:dyDescent="0.2">
      <c r="B5708" s="41">
        <f t="shared" si="627"/>
        <v>10892.279999999377</v>
      </c>
      <c r="C5708" s="41">
        <f>Motor!$E$5</f>
        <v>1900</v>
      </c>
      <c r="D5708" s="41">
        <f>Motor!$E$6</f>
        <v>0</v>
      </c>
      <c r="E5708" s="41">
        <f t="shared" si="628"/>
        <v>12792.279999999377</v>
      </c>
      <c r="F5708" s="41">
        <f t="shared" si="629"/>
        <v>1066.02</v>
      </c>
      <c r="G5708" s="41">
        <f>IF(VLOOKUP(F5708,Constantes!$D$2:$E$11,2,TRUE)=0,+F5708,VLOOKUP(F5708,Constantes!$D$2:$E$11,2,TRUE))</f>
        <v>1097</v>
      </c>
      <c r="H5708" s="41">
        <f>ROUND(+Motor!$D$15*Iteración!G5708,2)</f>
        <v>51.56</v>
      </c>
      <c r="I5708" s="48">
        <f t="shared" si="630"/>
        <v>856.12999999994804</v>
      </c>
      <c r="J5708" s="41">
        <f t="shared" si="631"/>
        <v>907.6899999999481</v>
      </c>
      <c r="L5708" t="str">
        <f t="shared" si="625"/>
        <v>856,13</v>
      </c>
      <c r="M5708" s="41">
        <f t="shared" si="626"/>
        <v>907.6899999999481</v>
      </c>
    </row>
    <row r="5709" spans="2:13" x14ac:dyDescent="0.2">
      <c r="B5709" s="41">
        <f t="shared" si="627"/>
        <v>10892.399999999378</v>
      </c>
      <c r="C5709" s="41">
        <f>Motor!$E$5</f>
        <v>1900</v>
      </c>
      <c r="D5709" s="41">
        <f>Motor!$E$6</f>
        <v>0</v>
      </c>
      <c r="E5709" s="41">
        <f t="shared" si="628"/>
        <v>12792.399999999378</v>
      </c>
      <c r="F5709" s="41">
        <f t="shared" si="629"/>
        <v>1066.03</v>
      </c>
      <c r="G5709" s="41">
        <f>IF(VLOOKUP(F5709,Constantes!$D$2:$E$11,2,TRUE)=0,+F5709,VLOOKUP(F5709,Constantes!$D$2:$E$11,2,TRUE))</f>
        <v>1097</v>
      </c>
      <c r="H5709" s="41">
        <f>ROUND(+Motor!$D$15*Iteración!G5709,2)</f>
        <v>51.56</v>
      </c>
      <c r="I5709" s="48">
        <f t="shared" si="630"/>
        <v>856.13999999994803</v>
      </c>
      <c r="J5709" s="41">
        <f t="shared" si="631"/>
        <v>907.69999999994809</v>
      </c>
      <c r="L5709" t="str">
        <f t="shared" si="625"/>
        <v>856,14</v>
      </c>
      <c r="M5709" s="41">
        <f t="shared" si="626"/>
        <v>907.69999999994809</v>
      </c>
    </row>
    <row r="5710" spans="2:13" x14ac:dyDescent="0.2">
      <c r="B5710" s="41">
        <f t="shared" si="627"/>
        <v>10892.519999999377</v>
      </c>
      <c r="C5710" s="41">
        <f>Motor!$E$5</f>
        <v>1900</v>
      </c>
      <c r="D5710" s="41">
        <f>Motor!$E$6</f>
        <v>0</v>
      </c>
      <c r="E5710" s="41">
        <f t="shared" si="628"/>
        <v>12792.519999999377</v>
      </c>
      <c r="F5710" s="41">
        <f t="shared" si="629"/>
        <v>1066.04</v>
      </c>
      <c r="G5710" s="41">
        <f>IF(VLOOKUP(F5710,Constantes!$D$2:$E$11,2,TRUE)=0,+F5710,VLOOKUP(F5710,Constantes!$D$2:$E$11,2,TRUE))</f>
        <v>1097</v>
      </c>
      <c r="H5710" s="41">
        <f>ROUND(+Motor!$D$15*Iteración!G5710,2)</f>
        <v>51.56</v>
      </c>
      <c r="I5710" s="48">
        <f t="shared" si="630"/>
        <v>856.14999999994802</v>
      </c>
      <c r="J5710" s="41">
        <f t="shared" si="631"/>
        <v>907.70999999994808</v>
      </c>
      <c r="L5710" t="str">
        <f t="shared" si="625"/>
        <v>856,15</v>
      </c>
      <c r="M5710" s="41">
        <f t="shared" si="626"/>
        <v>907.70999999994808</v>
      </c>
    </row>
    <row r="5711" spans="2:13" x14ac:dyDescent="0.2">
      <c r="B5711" s="41">
        <f t="shared" si="627"/>
        <v>10892.639999999377</v>
      </c>
      <c r="C5711" s="41">
        <f>Motor!$E$5</f>
        <v>1900</v>
      </c>
      <c r="D5711" s="41">
        <f>Motor!$E$6</f>
        <v>0</v>
      </c>
      <c r="E5711" s="41">
        <f t="shared" si="628"/>
        <v>12792.639999999377</v>
      </c>
      <c r="F5711" s="41">
        <f t="shared" si="629"/>
        <v>1066.05</v>
      </c>
      <c r="G5711" s="41">
        <f>IF(VLOOKUP(F5711,Constantes!$D$2:$E$11,2,TRUE)=0,+F5711,VLOOKUP(F5711,Constantes!$D$2:$E$11,2,TRUE))</f>
        <v>1097</v>
      </c>
      <c r="H5711" s="41">
        <f>ROUND(+Motor!$D$15*Iteración!G5711,2)</f>
        <v>51.56</v>
      </c>
      <c r="I5711" s="48">
        <f t="shared" si="630"/>
        <v>856.15999999994801</v>
      </c>
      <c r="J5711" s="41">
        <f t="shared" si="631"/>
        <v>907.71999999994807</v>
      </c>
      <c r="L5711" t="str">
        <f t="shared" si="625"/>
        <v>856,16</v>
      </c>
      <c r="M5711" s="41">
        <f t="shared" si="626"/>
        <v>907.71999999994807</v>
      </c>
    </row>
    <row r="5712" spans="2:13" x14ac:dyDescent="0.2">
      <c r="B5712" s="41">
        <f t="shared" si="627"/>
        <v>10892.759999999376</v>
      </c>
      <c r="C5712" s="41">
        <f>Motor!$E$5</f>
        <v>1900</v>
      </c>
      <c r="D5712" s="41">
        <f>Motor!$E$6</f>
        <v>0</v>
      </c>
      <c r="E5712" s="41">
        <f t="shared" si="628"/>
        <v>12792.759999999376</v>
      </c>
      <c r="F5712" s="41">
        <f t="shared" si="629"/>
        <v>1066.06</v>
      </c>
      <c r="G5712" s="41">
        <f>IF(VLOOKUP(F5712,Constantes!$D$2:$E$11,2,TRUE)=0,+F5712,VLOOKUP(F5712,Constantes!$D$2:$E$11,2,TRUE))</f>
        <v>1097</v>
      </c>
      <c r="H5712" s="41">
        <f>ROUND(+Motor!$D$15*Iteración!G5712,2)</f>
        <v>51.56</v>
      </c>
      <c r="I5712" s="48">
        <f t="shared" si="630"/>
        <v>856.169999999948</v>
      </c>
      <c r="J5712" s="41">
        <f t="shared" si="631"/>
        <v>907.72999999994806</v>
      </c>
      <c r="L5712" t="str">
        <f t="shared" si="625"/>
        <v>856,17</v>
      </c>
      <c r="M5712" s="41">
        <f t="shared" si="626"/>
        <v>907.72999999994806</v>
      </c>
    </row>
    <row r="5713" spans="2:13" x14ac:dyDescent="0.2">
      <c r="B5713" s="41">
        <f t="shared" si="627"/>
        <v>10892.879999999377</v>
      </c>
      <c r="C5713" s="41">
        <f>Motor!$E$5</f>
        <v>1900</v>
      </c>
      <c r="D5713" s="41">
        <f>Motor!$E$6</f>
        <v>0</v>
      </c>
      <c r="E5713" s="41">
        <f t="shared" si="628"/>
        <v>12792.879999999377</v>
      </c>
      <c r="F5713" s="41">
        <f t="shared" si="629"/>
        <v>1066.07</v>
      </c>
      <c r="G5713" s="41">
        <f>IF(VLOOKUP(F5713,Constantes!$D$2:$E$11,2,TRUE)=0,+F5713,VLOOKUP(F5713,Constantes!$D$2:$E$11,2,TRUE))</f>
        <v>1097</v>
      </c>
      <c r="H5713" s="41">
        <f>ROUND(+Motor!$D$15*Iteración!G5713,2)</f>
        <v>51.56</v>
      </c>
      <c r="I5713" s="48">
        <f t="shared" si="630"/>
        <v>856.179999999948</v>
      </c>
      <c r="J5713" s="41">
        <f t="shared" si="631"/>
        <v>907.73999999994805</v>
      </c>
      <c r="L5713" t="str">
        <f t="shared" si="625"/>
        <v>856,18</v>
      </c>
      <c r="M5713" s="41">
        <f t="shared" si="626"/>
        <v>907.73999999994805</v>
      </c>
    </row>
    <row r="5714" spans="2:13" x14ac:dyDescent="0.2">
      <c r="B5714" s="41">
        <f t="shared" si="627"/>
        <v>10892.999999999376</v>
      </c>
      <c r="C5714" s="41">
        <f>Motor!$E$5</f>
        <v>1900</v>
      </c>
      <c r="D5714" s="41">
        <f>Motor!$E$6</f>
        <v>0</v>
      </c>
      <c r="E5714" s="41">
        <f t="shared" si="628"/>
        <v>12792.999999999376</v>
      </c>
      <c r="F5714" s="41">
        <f t="shared" si="629"/>
        <v>1066.08</v>
      </c>
      <c r="G5714" s="41">
        <f>IF(VLOOKUP(F5714,Constantes!$D$2:$E$11,2,TRUE)=0,+F5714,VLOOKUP(F5714,Constantes!$D$2:$E$11,2,TRUE))</f>
        <v>1097</v>
      </c>
      <c r="H5714" s="41">
        <f>ROUND(+Motor!$D$15*Iteración!G5714,2)</f>
        <v>51.56</v>
      </c>
      <c r="I5714" s="48">
        <f t="shared" si="630"/>
        <v>856.18999999994799</v>
      </c>
      <c r="J5714" s="41">
        <f t="shared" si="631"/>
        <v>907.74999999994805</v>
      </c>
      <c r="L5714" t="str">
        <f t="shared" si="625"/>
        <v>856,19</v>
      </c>
      <c r="M5714" s="41">
        <f t="shared" si="626"/>
        <v>907.74999999994805</v>
      </c>
    </row>
    <row r="5715" spans="2:13" x14ac:dyDescent="0.2">
      <c r="B5715" s="41">
        <f t="shared" si="627"/>
        <v>10893.119999999377</v>
      </c>
      <c r="C5715" s="41">
        <f>Motor!$E$5</f>
        <v>1900</v>
      </c>
      <c r="D5715" s="41">
        <f>Motor!$E$6</f>
        <v>0</v>
      </c>
      <c r="E5715" s="41">
        <f t="shared" si="628"/>
        <v>12793.119999999377</v>
      </c>
      <c r="F5715" s="41">
        <f t="shared" si="629"/>
        <v>1066.0899999999999</v>
      </c>
      <c r="G5715" s="41">
        <f>IF(VLOOKUP(F5715,Constantes!$D$2:$E$11,2,TRUE)=0,+F5715,VLOOKUP(F5715,Constantes!$D$2:$E$11,2,TRUE))</f>
        <v>1097</v>
      </c>
      <c r="H5715" s="41">
        <f>ROUND(+Motor!$D$15*Iteración!G5715,2)</f>
        <v>51.56</v>
      </c>
      <c r="I5715" s="48">
        <f t="shared" si="630"/>
        <v>856.19999999994798</v>
      </c>
      <c r="J5715" s="41">
        <f t="shared" si="631"/>
        <v>907.75999999994804</v>
      </c>
      <c r="L5715" t="str">
        <f t="shared" si="625"/>
        <v>856,20</v>
      </c>
      <c r="M5715" s="41">
        <f t="shared" si="626"/>
        <v>907.75999999994804</v>
      </c>
    </row>
    <row r="5716" spans="2:13" x14ac:dyDescent="0.2">
      <c r="B5716" s="41">
        <f t="shared" si="627"/>
        <v>10893.239999999376</v>
      </c>
      <c r="C5716" s="41">
        <f>Motor!$E$5</f>
        <v>1900</v>
      </c>
      <c r="D5716" s="41">
        <f>Motor!$E$6</f>
        <v>0</v>
      </c>
      <c r="E5716" s="41">
        <f t="shared" si="628"/>
        <v>12793.239999999376</v>
      </c>
      <c r="F5716" s="41">
        <f t="shared" si="629"/>
        <v>1066.0999999999999</v>
      </c>
      <c r="G5716" s="41">
        <f>IF(VLOOKUP(F5716,Constantes!$D$2:$E$11,2,TRUE)=0,+F5716,VLOOKUP(F5716,Constantes!$D$2:$E$11,2,TRUE))</f>
        <v>1097</v>
      </c>
      <c r="H5716" s="41">
        <f>ROUND(+Motor!$D$15*Iteración!G5716,2)</f>
        <v>51.56</v>
      </c>
      <c r="I5716" s="48">
        <f t="shared" si="630"/>
        <v>856.20999999994797</v>
      </c>
      <c r="J5716" s="41">
        <f t="shared" si="631"/>
        <v>907.76999999994803</v>
      </c>
      <c r="L5716" t="str">
        <f t="shared" si="625"/>
        <v>856,21</v>
      </c>
      <c r="M5716" s="41">
        <f t="shared" si="626"/>
        <v>907.76999999994803</v>
      </c>
    </row>
    <row r="5717" spans="2:13" x14ac:dyDescent="0.2">
      <c r="B5717" s="41">
        <f t="shared" si="627"/>
        <v>10893.359999999377</v>
      </c>
      <c r="C5717" s="41">
        <f>Motor!$E$5</f>
        <v>1900</v>
      </c>
      <c r="D5717" s="41">
        <f>Motor!$E$6</f>
        <v>0</v>
      </c>
      <c r="E5717" s="41">
        <f t="shared" si="628"/>
        <v>12793.359999999377</v>
      </c>
      <c r="F5717" s="41">
        <f t="shared" si="629"/>
        <v>1066.1099999999999</v>
      </c>
      <c r="G5717" s="41">
        <f>IF(VLOOKUP(F5717,Constantes!$D$2:$E$11,2,TRUE)=0,+F5717,VLOOKUP(F5717,Constantes!$D$2:$E$11,2,TRUE))</f>
        <v>1097</v>
      </c>
      <c r="H5717" s="41">
        <f>ROUND(+Motor!$D$15*Iteración!G5717,2)</f>
        <v>51.56</v>
      </c>
      <c r="I5717" s="48">
        <f t="shared" si="630"/>
        <v>856.21999999994796</v>
      </c>
      <c r="J5717" s="41">
        <f t="shared" si="631"/>
        <v>907.77999999994802</v>
      </c>
      <c r="L5717" t="str">
        <f t="shared" si="625"/>
        <v>856,22</v>
      </c>
      <c r="M5717" s="41">
        <f t="shared" si="626"/>
        <v>907.77999999994802</v>
      </c>
    </row>
    <row r="5718" spans="2:13" x14ac:dyDescent="0.2">
      <c r="B5718" s="41">
        <f t="shared" si="627"/>
        <v>10893.479999999376</v>
      </c>
      <c r="C5718" s="41">
        <f>Motor!$E$5</f>
        <v>1900</v>
      </c>
      <c r="D5718" s="41">
        <f>Motor!$E$6</f>
        <v>0</v>
      </c>
      <c r="E5718" s="41">
        <f t="shared" si="628"/>
        <v>12793.479999999376</v>
      </c>
      <c r="F5718" s="41">
        <f t="shared" si="629"/>
        <v>1066.1199999999999</v>
      </c>
      <c r="G5718" s="41">
        <f>IF(VLOOKUP(F5718,Constantes!$D$2:$E$11,2,TRUE)=0,+F5718,VLOOKUP(F5718,Constantes!$D$2:$E$11,2,TRUE))</f>
        <v>1097</v>
      </c>
      <c r="H5718" s="41">
        <f>ROUND(+Motor!$D$15*Iteración!G5718,2)</f>
        <v>51.56</v>
      </c>
      <c r="I5718" s="48">
        <f t="shared" si="630"/>
        <v>856.22999999994795</v>
      </c>
      <c r="J5718" s="41">
        <f t="shared" si="631"/>
        <v>907.78999999994801</v>
      </c>
      <c r="L5718" t="str">
        <f t="shared" si="625"/>
        <v>856,23</v>
      </c>
      <c r="M5718" s="41">
        <f t="shared" si="626"/>
        <v>907.78999999994801</v>
      </c>
    </row>
    <row r="5719" spans="2:13" x14ac:dyDescent="0.2">
      <c r="B5719" s="41">
        <f t="shared" si="627"/>
        <v>10893.599999999376</v>
      </c>
      <c r="C5719" s="41">
        <f>Motor!$E$5</f>
        <v>1900</v>
      </c>
      <c r="D5719" s="41">
        <f>Motor!$E$6</f>
        <v>0</v>
      </c>
      <c r="E5719" s="41">
        <f t="shared" si="628"/>
        <v>12793.599999999376</v>
      </c>
      <c r="F5719" s="41">
        <f t="shared" si="629"/>
        <v>1066.1300000000001</v>
      </c>
      <c r="G5719" s="41">
        <f>IF(VLOOKUP(F5719,Constantes!$D$2:$E$11,2,TRUE)=0,+F5719,VLOOKUP(F5719,Constantes!$D$2:$E$11,2,TRUE))</f>
        <v>1097</v>
      </c>
      <c r="H5719" s="41">
        <f>ROUND(+Motor!$D$15*Iteración!G5719,2)</f>
        <v>51.56</v>
      </c>
      <c r="I5719" s="48">
        <f t="shared" si="630"/>
        <v>856.23999999994794</v>
      </c>
      <c r="J5719" s="41">
        <f t="shared" si="631"/>
        <v>907.799999999948</v>
      </c>
      <c r="L5719" t="str">
        <f t="shared" si="625"/>
        <v>856,24</v>
      </c>
      <c r="M5719" s="41">
        <f t="shared" si="626"/>
        <v>907.799999999948</v>
      </c>
    </row>
    <row r="5720" spans="2:13" x14ac:dyDescent="0.2">
      <c r="B5720" s="41">
        <f t="shared" si="627"/>
        <v>10893.719999999375</v>
      </c>
      <c r="C5720" s="41">
        <f>Motor!$E$5</f>
        <v>1900</v>
      </c>
      <c r="D5720" s="41">
        <f>Motor!$E$6</f>
        <v>0</v>
      </c>
      <c r="E5720" s="41">
        <f t="shared" si="628"/>
        <v>12793.719999999375</v>
      </c>
      <c r="F5720" s="41">
        <f t="shared" si="629"/>
        <v>1066.1400000000001</v>
      </c>
      <c r="G5720" s="41">
        <f>IF(VLOOKUP(F5720,Constantes!$D$2:$E$11,2,TRUE)=0,+F5720,VLOOKUP(F5720,Constantes!$D$2:$E$11,2,TRUE))</f>
        <v>1097</v>
      </c>
      <c r="H5720" s="41">
        <f>ROUND(+Motor!$D$15*Iteración!G5720,2)</f>
        <v>51.56</v>
      </c>
      <c r="I5720" s="48">
        <f t="shared" si="630"/>
        <v>856.24999999994793</v>
      </c>
      <c r="J5720" s="41">
        <f t="shared" si="631"/>
        <v>907.80999999994799</v>
      </c>
      <c r="L5720" t="str">
        <f t="shared" si="625"/>
        <v>856,25</v>
      </c>
      <c r="M5720" s="41">
        <f t="shared" si="626"/>
        <v>907.80999999994799</v>
      </c>
    </row>
    <row r="5721" spans="2:13" x14ac:dyDescent="0.2">
      <c r="B5721" s="41">
        <f t="shared" si="627"/>
        <v>10893.839999999376</v>
      </c>
      <c r="C5721" s="41">
        <f>Motor!$E$5</f>
        <v>1900</v>
      </c>
      <c r="D5721" s="41">
        <f>Motor!$E$6</f>
        <v>0</v>
      </c>
      <c r="E5721" s="41">
        <f t="shared" si="628"/>
        <v>12793.839999999376</v>
      </c>
      <c r="F5721" s="41">
        <f t="shared" si="629"/>
        <v>1066.1500000000001</v>
      </c>
      <c r="G5721" s="41">
        <f>IF(VLOOKUP(F5721,Constantes!$D$2:$E$11,2,TRUE)=0,+F5721,VLOOKUP(F5721,Constantes!$D$2:$E$11,2,TRUE))</f>
        <v>1097</v>
      </c>
      <c r="H5721" s="41">
        <f>ROUND(+Motor!$D$15*Iteración!G5721,2)</f>
        <v>51.56</v>
      </c>
      <c r="I5721" s="48">
        <f t="shared" si="630"/>
        <v>856.25999999994792</v>
      </c>
      <c r="J5721" s="41">
        <f t="shared" si="631"/>
        <v>907.81999999994798</v>
      </c>
      <c r="L5721" t="str">
        <f t="shared" si="625"/>
        <v>856,26</v>
      </c>
      <c r="M5721" s="41">
        <f t="shared" si="626"/>
        <v>907.81999999994798</v>
      </c>
    </row>
    <row r="5722" spans="2:13" x14ac:dyDescent="0.2">
      <c r="B5722" s="41">
        <f t="shared" si="627"/>
        <v>10893.959999999375</v>
      </c>
      <c r="C5722" s="41">
        <f>Motor!$E$5</f>
        <v>1900</v>
      </c>
      <c r="D5722" s="41">
        <f>Motor!$E$6</f>
        <v>0</v>
      </c>
      <c r="E5722" s="41">
        <f t="shared" si="628"/>
        <v>12793.959999999375</v>
      </c>
      <c r="F5722" s="41">
        <f t="shared" si="629"/>
        <v>1066.1600000000001</v>
      </c>
      <c r="G5722" s="41">
        <f>IF(VLOOKUP(F5722,Constantes!$D$2:$E$11,2,TRUE)=0,+F5722,VLOOKUP(F5722,Constantes!$D$2:$E$11,2,TRUE))</f>
        <v>1097</v>
      </c>
      <c r="H5722" s="41">
        <f>ROUND(+Motor!$D$15*Iteración!G5722,2)</f>
        <v>51.56</v>
      </c>
      <c r="I5722" s="48">
        <f t="shared" si="630"/>
        <v>856.26999999994791</v>
      </c>
      <c r="J5722" s="41">
        <f t="shared" si="631"/>
        <v>907.82999999994797</v>
      </c>
      <c r="L5722" t="str">
        <f t="shared" si="625"/>
        <v>856,27</v>
      </c>
      <c r="M5722" s="41">
        <f t="shared" si="626"/>
        <v>907.82999999994797</v>
      </c>
    </row>
    <row r="5723" spans="2:13" x14ac:dyDescent="0.2">
      <c r="B5723" s="41">
        <f t="shared" si="627"/>
        <v>10894.079999999376</v>
      </c>
      <c r="C5723" s="41">
        <f>Motor!$E$5</f>
        <v>1900</v>
      </c>
      <c r="D5723" s="41">
        <f>Motor!$E$6</f>
        <v>0</v>
      </c>
      <c r="E5723" s="41">
        <f t="shared" si="628"/>
        <v>12794.079999999376</v>
      </c>
      <c r="F5723" s="41">
        <f t="shared" si="629"/>
        <v>1066.17</v>
      </c>
      <c r="G5723" s="41">
        <f>IF(VLOOKUP(F5723,Constantes!$D$2:$E$11,2,TRUE)=0,+F5723,VLOOKUP(F5723,Constantes!$D$2:$E$11,2,TRUE))</f>
        <v>1097</v>
      </c>
      <c r="H5723" s="41">
        <f>ROUND(+Motor!$D$15*Iteración!G5723,2)</f>
        <v>51.56</v>
      </c>
      <c r="I5723" s="48">
        <f t="shared" si="630"/>
        <v>856.2799999999479</v>
      </c>
      <c r="J5723" s="41">
        <f t="shared" si="631"/>
        <v>907.83999999994796</v>
      </c>
      <c r="L5723" t="str">
        <f t="shared" si="625"/>
        <v>856,28</v>
      </c>
      <c r="M5723" s="41">
        <f t="shared" si="626"/>
        <v>907.83999999994796</v>
      </c>
    </row>
    <row r="5724" spans="2:13" x14ac:dyDescent="0.2">
      <c r="B5724" s="41">
        <f t="shared" si="627"/>
        <v>10894.199999999375</v>
      </c>
      <c r="C5724" s="41">
        <f>Motor!$E$5</f>
        <v>1900</v>
      </c>
      <c r="D5724" s="41">
        <f>Motor!$E$6</f>
        <v>0</v>
      </c>
      <c r="E5724" s="41">
        <f t="shared" si="628"/>
        <v>12794.199999999375</v>
      </c>
      <c r="F5724" s="41">
        <f t="shared" si="629"/>
        <v>1066.18</v>
      </c>
      <c r="G5724" s="41">
        <f>IF(VLOOKUP(F5724,Constantes!$D$2:$E$11,2,TRUE)=0,+F5724,VLOOKUP(F5724,Constantes!$D$2:$E$11,2,TRUE))</f>
        <v>1097</v>
      </c>
      <c r="H5724" s="41">
        <f>ROUND(+Motor!$D$15*Iteración!G5724,2)</f>
        <v>51.56</v>
      </c>
      <c r="I5724" s="48">
        <f t="shared" si="630"/>
        <v>856.2899999999479</v>
      </c>
      <c r="J5724" s="41">
        <f t="shared" si="631"/>
        <v>907.84999999994795</v>
      </c>
      <c r="L5724" t="str">
        <f t="shared" si="625"/>
        <v>856,29</v>
      </c>
      <c r="M5724" s="41">
        <f t="shared" si="626"/>
        <v>907.84999999994795</v>
      </c>
    </row>
    <row r="5725" spans="2:13" x14ac:dyDescent="0.2">
      <c r="B5725" s="41">
        <f t="shared" si="627"/>
        <v>10894.319999999376</v>
      </c>
      <c r="C5725" s="41">
        <f>Motor!$E$5</f>
        <v>1900</v>
      </c>
      <c r="D5725" s="41">
        <f>Motor!$E$6</f>
        <v>0</v>
      </c>
      <c r="E5725" s="41">
        <f t="shared" si="628"/>
        <v>12794.319999999376</v>
      </c>
      <c r="F5725" s="41">
        <f t="shared" si="629"/>
        <v>1066.19</v>
      </c>
      <c r="G5725" s="41">
        <f>IF(VLOOKUP(F5725,Constantes!$D$2:$E$11,2,TRUE)=0,+F5725,VLOOKUP(F5725,Constantes!$D$2:$E$11,2,TRUE))</f>
        <v>1097</v>
      </c>
      <c r="H5725" s="41">
        <f>ROUND(+Motor!$D$15*Iteración!G5725,2)</f>
        <v>51.56</v>
      </c>
      <c r="I5725" s="48">
        <f t="shared" si="630"/>
        <v>856.29999999994789</v>
      </c>
      <c r="J5725" s="41">
        <f t="shared" si="631"/>
        <v>907.85999999994795</v>
      </c>
      <c r="L5725" t="str">
        <f t="shared" ref="L5725:L5788" si="632">TEXT(I5725,"0,00")</f>
        <v>856,30</v>
      </c>
      <c r="M5725" s="41">
        <f t="shared" ref="M5725:M5788" si="633">+J5725</f>
        <v>907.85999999994795</v>
      </c>
    </row>
    <row r="5726" spans="2:13" x14ac:dyDescent="0.2">
      <c r="B5726" s="41">
        <f t="shared" si="627"/>
        <v>10894.439999999375</v>
      </c>
      <c r="C5726" s="41">
        <f>Motor!$E$5</f>
        <v>1900</v>
      </c>
      <c r="D5726" s="41">
        <f>Motor!$E$6</f>
        <v>0</v>
      </c>
      <c r="E5726" s="41">
        <f t="shared" si="628"/>
        <v>12794.439999999375</v>
      </c>
      <c r="F5726" s="41">
        <f t="shared" si="629"/>
        <v>1066.2</v>
      </c>
      <c r="G5726" s="41">
        <f>IF(VLOOKUP(F5726,Constantes!$D$2:$E$11,2,TRUE)=0,+F5726,VLOOKUP(F5726,Constantes!$D$2:$E$11,2,TRUE))</f>
        <v>1097</v>
      </c>
      <c r="H5726" s="41">
        <f>ROUND(+Motor!$D$15*Iteración!G5726,2)</f>
        <v>51.56</v>
      </c>
      <c r="I5726" s="48">
        <f t="shared" si="630"/>
        <v>856.30999999994788</v>
      </c>
      <c r="J5726" s="41">
        <f t="shared" si="631"/>
        <v>907.86999999994794</v>
      </c>
      <c r="L5726" t="str">
        <f t="shared" si="632"/>
        <v>856,31</v>
      </c>
      <c r="M5726" s="41">
        <f t="shared" si="633"/>
        <v>907.86999999994794</v>
      </c>
    </row>
    <row r="5727" spans="2:13" x14ac:dyDescent="0.2">
      <c r="B5727" s="41">
        <f t="shared" si="627"/>
        <v>10894.559999999376</v>
      </c>
      <c r="C5727" s="41">
        <f>Motor!$E$5</f>
        <v>1900</v>
      </c>
      <c r="D5727" s="41">
        <f>Motor!$E$6</f>
        <v>0</v>
      </c>
      <c r="E5727" s="41">
        <f t="shared" si="628"/>
        <v>12794.559999999376</v>
      </c>
      <c r="F5727" s="41">
        <f t="shared" si="629"/>
        <v>1066.21</v>
      </c>
      <c r="G5727" s="41">
        <f>IF(VLOOKUP(F5727,Constantes!$D$2:$E$11,2,TRUE)=0,+F5727,VLOOKUP(F5727,Constantes!$D$2:$E$11,2,TRUE))</f>
        <v>1097</v>
      </c>
      <c r="H5727" s="41">
        <f>ROUND(+Motor!$D$15*Iteración!G5727,2)</f>
        <v>51.56</v>
      </c>
      <c r="I5727" s="48">
        <f t="shared" si="630"/>
        <v>856.31999999994787</v>
      </c>
      <c r="J5727" s="41">
        <f t="shared" si="631"/>
        <v>907.87999999994793</v>
      </c>
      <c r="L5727" t="str">
        <f t="shared" si="632"/>
        <v>856,32</v>
      </c>
      <c r="M5727" s="41">
        <f t="shared" si="633"/>
        <v>907.87999999994793</v>
      </c>
    </row>
    <row r="5728" spans="2:13" x14ac:dyDescent="0.2">
      <c r="B5728" s="41">
        <f t="shared" si="627"/>
        <v>10894.679999999375</v>
      </c>
      <c r="C5728" s="41">
        <f>Motor!$E$5</f>
        <v>1900</v>
      </c>
      <c r="D5728" s="41">
        <f>Motor!$E$6</f>
        <v>0</v>
      </c>
      <c r="E5728" s="41">
        <f t="shared" si="628"/>
        <v>12794.679999999375</v>
      </c>
      <c r="F5728" s="41">
        <f t="shared" si="629"/>
        <v>1066.22</v>
      </c>
      <c r="G5728" s="41">
        <f>IF(VLOOKUP(F5728,Constantes!$D$2:$E$11,2,TRUE)=0,+F5728,VLOOKUP(F5728,Constantes!$D$2:$E$11,2,TRUE))</f>
        <v>1097</v>
      </c>
      <c r="H5728" s="41">
        <f>ROUND(+Motor!$D$15*Iteración!G5728,2)</f>
        <v>51.56</v>
      </c>
      <c r="I5728" s="48">
        <f t="shared" si="630"/>
        <v>856.32999999994786</v>
      </c>
      <c r="J5728" s="41">
        <f t="shared" si="631"/>
        <v>907.88999999994792</v>
      </c>
      <c r="L5728" t="str">
        <f t="shared" si="632"/>
        <v>856,33</v>
      </c>
      <c r="M5728" s="41">
        <f t="shared" si="633"/>
        <v>907.88999999994792</v>
      </c>
    </row>
    <row r="5729" spans="2:13" x14ac:dyDescent="0.2">
      <c r="B5729" s="41">
        <f t="shared" si="627"/>
        <v>10894.799999999375</v>
      </c>
      <c r="C5729" s="41">
        <f>Motor!$E$5</f>
        <v>1900</v>
      </c>
      <c r="D5729" s="41">
        <f>Motor!$E$6</f>
        <v>0</v>
      </c>
      <c r="E5729" s="41">
        <f t="shared" si="628"/>
        <v>12794.799999999375</v>
      </c>
      <c r="F5729" s="41">
        <f t="shared" si="629"/>
        <v>1066.23</v>
      </c>
      <c r="G5729" s="41">
        <f>IF(VLOOKUP(F5729,Constantes!$D$2:$E$11,2,TRUE)=0,+F5729,VLOOKUP(F5729,Constantes!$D$2:$E$11,2,TRUE))</f>
        <v>1097</v>
      </c>
      <c r="H5729" s="41">
        <f>ROUND(+Motor!$D$15*Iteración!G5729,2)</f>
        <v>51.56</v>
      </c>
      <c r="I5729" s="48">
        <f t="shared" si="630"/>
        <v>856.33999999994785</v>
      </c>
      <c r="J5729" s="41">
        <f t="shared" si="631"/>
        <v>907.89999999994791</v>
      </c>
      <c r="L5729" t="str">
        <f t="shared" si="632"/>
        <v>856,34</v>
      </c>
      <c r="M5729" s="41">
        <f t="shared" si="633"/>
        <v>907.89999999994791</v>
      </c>
    </row>
    <row r="5730" spans="2:13" x14ac:dyDescent="0.2">
      <c r="B5730" s="41">
        <f t="shared" si="627"/>
        <v>10894.919999999374</v>
      </c>
      <c r="C5730" s="41">
        <f>Motor!$E$5</f>
        <v>1900</v>
      </c>
      <c r="D5730" s="41">
        <f>Motor!$E$6</f>
        <v>0</v>
      </c>
      <c r="E5730" s="41">
        <f t="shared" si="628"/>
        <v>12794.919999999374</v>
      </c>
      <c r="F5730" s="41">
        <f t="shared" si="629"/>
        <v>1066.24</v>
      </c>
      <c r="G5730" s="41">
        <f>IF(VLOOKUP(F5730,Constantes!$D$2:$E$11,2,TRUE)=0,+F5730,VLOOKUP(F5730,Constantes!$D$2:$E$11,2,TRUE))</f>
        <v>1097</v>
      </c>
      <c r="H5730" s="41">
        <f>ROUND(+Motor!$D$15*Iteración!G5730,2)</f>
        <v>51.56</v>
      </c>
      <c r="I5730" s="48">
        <f t="shared" si="630"/>
        <v>856.34999999994784</v>
      </c>
      <c r="J5730" s="41">
        <f t="shared" si="631"/>
        <v>907.9099999999479</v>
      </c>
      <c r="L5730" t="str">
        <f t="shared" si="632"/>
        <v>856,35</v>
      </c>
      <c r="M5730" s="41">
        <f t="shared" si="633"/>
        <v>907.9099999999479</v>
      </c>
    </row>
    <row r="5731" spans="2:13" x14ac:dyDescent="0.2">
      <c r="B5731" s="41">
        <f t="shared" si="627"/>
        <v>10895.039999999375</v>
      </c>
      <c r="C5731" s="41">
        <f>Motor!$E$5</f>
        <v>1900</v>
      </c>
      <c r="D5731" s="41">
        <f>Motor!$E$6</f>
        <v>0</v>
      </c>
      <c r="E5731" s="41">
        <f t="shared" si="628"/>
        <v>12795.039999999375</v>
      </c>
      <c r="F5731" s="41">
        <f t="shared" si="629"/>
        <v>1066.25</v>
      </c>
      <c r="G5731" s="41">
        <f>IF(VLOOKUP(F5731,Constantes!$D$2:$E$11,2,TRUE)=0,+F5731,VLOOKUP(F5731,Constantes!$D$2:$E$11,2,TRUE))</f>
        <v>1097</v>
      </c>
      <c r="H5731" s="41">
        <f>ROUND(+Motor!$D$15*Iteración!G5731,2)</f>
        <v>51.56</v>
      </c>
      <c r="I5731" s="48">
        <f t="shared" si="630"/>
        <v>856.35999999994783</v>
      </c>
      <c r="J5731" s="41">
        <f t="shared" si="631"/>
        <v>907.91999999994789</v>
      </c>
      <c r="L5731" t="str">
        <f t="shared" si="632"/>
        <v>856,36</v>
      </c>
      <c r="M5731" s="41">
        <f t="shared" si="633"/>
        <v>907.91999999994789</v>
      </c>
    </row>
    <row r="5732" spans="2:13" x14ac:dyDescent="0.2">
      <c r="B5732" s="41">
        <f t="shared" si="627"/>
        <v>10895.159999999374</v>
      </c>
      <c r="C5732" s="41">
        <f>Motor!$E$5</f>
        <v>1900</v>
      </c>
      <c r="D5732" s="41">
        <f>Motor!$E$6</f>
        <v>0</v>
      </c>
      <c r="E5732" s="41">
        <f t="shared" si="628"/>
        <v>12795.159999999374</v>
      </c>
      <c r="F5732" s="41">
        <f t="shared" si="629"/>
        <v>1066.26</v>
      </c>
      <c r="G5732" s="41">
        <f>IF(VLOOKUP(F5732,Constantes!$D$2:$E$11,2,TRUE)=0,+F5732,VLOOKUP(F5732,Constantes!$D$2:$E$11,2,TRUE))</f>
        <v>1097</v>
      </c>
      <c r="H5732" s="41">
        <f>ROUND(+Motor!$D$15*Iteración!G5732,2)</f>
        <v>51.56</v>
      </c>
      <c r="I5732" s="48">
        <f t="shared" si="630"/>
        <v>856.36999999994782</v>
      </c>
      <c r="J5732" s="41">
        <f t="shared" si="631"/>
        <v>907.92999999994788</v>
      </c>
      <c r="L5732" t="str">
        <f t="shared" si="632"/>
        <v>856,37</v>
      </c>
      <c r="M5732" s="41">
        <f t="shared" si="633"/>
        <v>907.92999999994788</v>
      </c>
    </row>
    <row r="5733" spans="2:13" x14ac:dyDescent="0.2">
      <c r="B5733" s="41">
        <f t="shared" si="627"/>
        <v>10895.279999999375</v>
      </c>
      <c r="C5733" s="41">
        <f>Motor!$E$5</f>
        <v>1900</v>
      </c>
      <c r="D5733" s="41">
        <f>Motor!$E$6</f>
        <v>0</v>
      </c>
      <c r="E5733" s="41">
        <f t="shared" si="628"/>
        <v>12795.279999999375</v>
      </c>
      <c r="F5733" s="41">
        <f t="shared" si="629"/>
        <v>1066.27</v>
      </c>
      <c r="G5733" s="41">
        <f>IF(VLOOKUP(F5733,Constantes!$D$2:$E$11,2,TRUE)=0,+F5733,VLOOKUP(F5733,Constantes!$D$2:$E$11,2,TRUE))</f>
        <v>1097</v>
      </c>
      <c r="H5733" s="41">
        <f>ROUND(+Motor!$D$15*Iteración!G5733,2)</f>
        <v>51.56</v>
      </c>
      <c r="I5733" s="48">
        <f t="shared" si="630"/>
        <v>856.37999999994781</v>
      </c>
      <c r="J5733" s="41">
        <f t="shared" si="631"/>
        <v>907.93999999994787</v>
      </c>
      <c r="L5733" t="str">
        <f t="shared" si="632"/>
        <v>856,38</v>
      </c>
      <c r="M5733" s="41">
        <f t="shared" si="633"/>
        <v>907.93999999994787</v>
      </c>
    </row>
    <row r="5734" spans="2:13" x14ac:dyDescent="0.2">
      <c r="B5734" s="41">
        <f t="shared" si="627"/>
        <v>10895.399999999374</v>
      </c>
      <c r="C5734" s="41">
        <f>Motor!$E$5</f>
        <v>1900</v>
      </c>
      <c r="D5734" s="41">
        <f>Motor!$E$6</f>
        <v>0</v>
      </c>
      <c r="E5734" s="41">
        <f t="shared" si="628"/>
        <v>12795.399999999374</v>
      </c>
      <c r="F5734" s="41">
        <f t="shared" si="629"/>
        <v>1066.28</v>
      </c>
      <c r="G5734" s="41">
        <f>IF(VLOOKUP(F5734,Constantes!$D$2:$E$11,2,TRUE)=0,+F5734,VLOOKUP(F5734,Constantes!$D$2:$E$11,2,TRUE))</f>
        <v>1097</v>
      </c>
      <c r="H5734" s="41">
        <f>ROUND(+Motor!$D$15*Iteración!G5734,2)</f>
        <v>51.56</v>
      </c>
      <c r="I5734" s="48">
        <f t="shared" si="630"/>
        <v>856.3899999999478</v>
      </c>
      <c r="J5734" s="41">
        <f t="shared" si="631"/>
        <v>907.94999999994786</v>
      </c>
      <c r="L5734" t="str">
        <f t="shared" si="632"/>
        <v>856,39</v>
      </c>
      <c r="M5734" s="41">
        <f t="shared" si="633"/>
        <v>907.94999999994786</v>
      </c>
    </row>
    <row r="5735" spans="2:13" x14ac:dyDescent="0.2">
      <c r="B5735" s="41">
        <f t="shared" si="627"/>
        <v>10895.519999999375</v>
      </c>
      <c r="C5735" s="41">
        <f>Motor!$E$5</f>
        <v>1900</v>
      </c>
      <c r="D5735" s="41">
        <f>Motor!$E$6</f>
        <v>0</v>
      </c>
      <c r="E5735" s="41">
        <f t="shared" si="628"/>
        <v>12795.519999999375</v>
      </c>
      <c r="F5735" s="41">
        <f t="shared" si="629"/>
        <v>1066.29</v>
      </c>
      <c r="G5735" s="41">
        <f>IF(VLOOKUP(F5735,Constantes!$D$2:$E$11,2,TRUE)=0,+F5735,VLOOKUP(F5735,Constantes!$D$2:$E$11,2,TRUE))</f>
        <v>1097</v>
      </c>
      <c r="H5735" s="41">
        <f>ROUND(+Motor!$D$15*Iteración!G5735,2)</f>
        <v>51.56</v>
      </c>
      <c r="I5735" s="48">
        <f t="shared" si="630"/>
        <v>856.3999999999478</v>
      </c>
      <c r="J5735" s="41">
        <f t="shared" si="631"/>
        <v>907.95999999994785</v>
      </c>
      <c r="L5735" t="str">
        <f t="shared" si="632"/>
        <v>856,40</v>
      </c>
      <c r="M5735" s="41">
        <f t="shared" si="633"/>
        <v>907.95999999994785</v>
      </c>
    </row>
    <row r="5736" spans="2:13" x14ac:dyDescent="0.2">
      <c r="B5736" s="41">
        <f t="shared" si="627"/>
        <v>10895.639999999374</v>
      </c>
      <c r="C5736" s="41">
        <f>Motor!$E$5</f>
        <v>1900</v>
      </c>
      <c r="D5736" s="41">
        <f>Motor!$E$6</f>
        <v>0</v>
      </c>
      <c r="E5736" s="41">
        <f t="shared" si="628"/>
        <v>12795.639999999374</v>
      </c>
      <c r="F5736" s="41">
        <f t="shared" si="629"/>
        <v>1066.3</v>
      </c>
      <c r="G5736" s="41">
        <f>IF(VLOOKUP(F5736,Constantes!$D$2:$E$11,2,TRUE)=0,+F5736,VLOOKUP(F5736,Constantes!$D$2:$E$11,2,TRUE))</f>
        <v>1097</v>
      </c>
      <c r="H5736" s="41">
        <f>ROUND(+Motor!$D$15*Iteración!G5736,2)</f>
        <v>51.56</v>
      </c>
      <c r="I5736" s="48">
        <f t="shared" si="630"/>
        <v>856.40999999994779</v>
      </c>
      <c r="J5736" s="41">
        <f t="shared" si="631"/>
        <v>907.96999999994785</v>
      </c>
      <c r="L5736" t="str">
        <f t="shared" si="632"/>
        <v>856,41</v>
      </c>
      <c r="M5736" s="41">
        <f t="shared" si="633"/>
        <v>907.96999999994785</v>
      </c>
    </row>
    <row r="5737" spans="2:13" x14ac:dyDescent="0.2">
      <c r="B5737" s="41">
        <f t="shared" si="627"/>
        <v>10895.759999999374</v>
      </c>
      <c r="C5737" s="41">
        <f>Motor!$E$5</f>
        <v>1900</v>
      </c>
      <c r="D5737" s="41">
        <f>Motor!$E$6</f>
        <v>0</v>
      </c>
      <c r="E5737" s="41">
        <f t="shared" si="628"/>
        <v>12795.759999999374</v>
      </c>
      <c r="F5737" s="41">
        <f t="shared" si="629"/>
        <v>1066.31</v>
      </c>
      <c r="G5737" s="41">
        <f>IF(VLOOKUP(F5737,Constantes!$D$2:$E$11,2,TRUE)=0,+F5737,VLOOKUP(F5737,Constantes!$D$2:$E$11,2,TRUE))</f>
        <v>1097</v>
      </c>
      <c r="H5737" s="41">
        <f>ROUND(+Motor!$D$15*Iteración!G5737,2)</f>
        <v>51.56</v>
      </c>
      <c r="I5737" s="48">
        <f t="shared" si="630"/>
        <v>856.41999999994778</v>
      </c>
      <c r="J5737" s="41">
        <f t="shared" si="631"/>
        <v>907.97999999994784</v>
      </c>
      <c r="L5737" t="str">
        <f t="shared" si="632"/>
        <v>856,42</v>
      </c>
      <c r="M5737" s="41">
        <f t="shared" si="633"/>
        <v>907.97999999994784</v>
      </c>
    </row>
    <row r="5738" spans="2:13" x14ac:dyDescent="0.2">
      <c r="B5738" s="41">
        <f t="shared" si="627"/>
        <v>10895.879999999373</v>
      </c>
      <c r="C5738" s="41">
        <f>Motor!$E$5</f>
        <v>1900</v>
      </c>
      <c r="D5738" s="41">
        <f>Motor!$E$6</f>
        <v>0</v>
      </c>
      <c r="E5738" s="41">
        <f t="shared" si="628"/>
        <v>12795.879999999373</v>
      </c>
      <c r="F5738" s="41">
        <f t="shared" si="629"/>
        <v>1066.32</v>
      </c>
      <c r="G5738" s="41">
        <f>IF(VLOOKUP(F5738,Constantes!$D$2:$E$11,2,TRUE)=0,+F5738,VLOOKUP(F5738,Constantes!$D$2:$E$11,2,TRUE))</f>
        <v>1097</v>
      </c>
      <c r="H5738" s="41">
        <f>ROUND(+Motor!$D$15*Iteración!G5738,2)</f>
        <v>51.56</v>
      </c>
      <c r="I5738" s="48">
        <f t="shared" si="630"/>
        <v>856.42999999994777</v>
      </c>
      <c r="J5738" s="41">
        <f t="shared" si="631"/>
        <v>907.98999999994783</v>
      </c>
      <c r="L5738" t="str">
        <f t="shared" si="632"/>
        <v>856,43</v>
      </c>
      <c r="M5738" s="41">
        <f t="shared" si="633"/>
        <v>907.98999999994783</v>
      </c>
    </row>
    <row r="5739" spans="2:13" x14ac:dyDescent="0.2">
      <c r="B5739" s="41">
        <f t="shared" si="627"/>
        <v>10895.999999999374</v>
      </c>
      <c r="C5739" s="41">
        <f>Motor!$E$5</f>
        <v>1900</v>
      </c>
      <c r="D5739" s="41">
        <f>Motor!$E$6</f>
        <v>0</v>
      </c>
      <c r="E5739" s="41">
        <f t="shared" si="628"/>
        <v>12795.999999999374</v>
      </c>
      <c r="F5739" s="41">
        <f t="shared" si="629"/>
        <v>1066.33</v>
      </c>
      <c r="G5739" s="41">
        <f>IF(VLOOKUP(F5739,Constantes!$D$2:$E$11,2,TRUE)=0,+F5739,VLOOKUP(F5739,Constantes!$D$2:$E$11,2,TRUE))</f>
        <v>1097</v>
      </c>
      <c r="H5739" s="41">
        <f>ROUND(+Motor!$D$15*Iteración!G5739,2)</f>
        <v>51.56</v>
      </c>
      <c r="I5739" s="48">
        <f t="shared" si="630"/>
        <v>856.43999999994776</v>
      </c>
      <c r="J5739" s="41">
        <f t="shared" si="631"/>
        <v>907.99999999994782</v>
      </c>
      <c r="L5739" t="str">
        <f t="shared" si="632"/>
        <v>856,44</v>
      </c>
      <c r="M5739" s="41">
        <f t="shared" si="633"/>
        <v>907.99999999994782</v>
      </c>
    </row>
    <row r="5740" spans="2:13" x14ac:dyDescent="0.2">
      <c r="B5740" s="41">
        <f t="shared" si="627"/>
        <v>10896.119999999373</v>
      </c>
      <c r="C5740" s="41">
        <f>Motor!$E$5</f>
        <v>1900</v>
      </c>
      <c r="D5740" s="41">
        <f>Motor!$E$6</f>
        <v>0</v>
      </c>
      <c r="E5740" s="41">
        <f t="shared" si="628"/>
        <v>12796.119999999373</v>
      </c>
      <c r="F5740" s="41">
        <f t="shared" si="629"/>
        <v>1066.3399999999999</v>
      </c>
      <c r="G5740" s="41">
        <f>IF(VLOOKUP(F5740,Constantes!$D$2:$E$11,2,TRUE)=0,+F5740,VLOOKUP(F5740,Constantes!$D$2:$E$11,2,TRUE))</f>
        <v>1097</v>
      </c>
      <c r="H5740" s="41">
        <f>ROUND(+Motor!$D$15*Iteración!G5740,2)</f>
        <v>51.56</v>
      </c>
      <c r="I5740" s="48">
        <f t="shared" si="630"/>
        <v>856.44999999994775</v>
      </c>
      <c r="J5740" s="41">
        <f t="shared" si="631"/>
        <v>908.00999999994781</v>
      </c>
      <c r="L5740" t="str">
        <f t="shared" si="632"/>
        <v>856,45</v>
      </c>
      <c r="M5740" s="41">
        <f t="shared" si="633"/>
        <v>908.00999999994781</v>
      </c>
    </row>
    <row r="5741" spans="2:13" x14ac:dyDescent="0.2">
      <c r="B5741" s="41">
        <f t="shared" si="627"/>
        <v>10896.239999999374</v>
      </c>
      <c r="C5741" s="41">
        <f>Motor!$E$5</f>
        <v>1900</v>
      </c>
      <c r="D5741" s="41">
        <f>Motor!$E$6</f>
        <v>0</v>
      </c>
      <c r="E5741" s="41">
        <f t="shared" si="628"/>
        <v>12796.239999999374</v>
      </c>
      <c r="F5741" s="41">
        <f t="shared" si="629"/>
        <v>1066.3499999999999</v>
      </c>
      <c r="G5741" s="41">
        <f>IF(VLOOKUP(F5741,Constantes!$D$2:$E$11,2,TRUE)=0,+F5741,VLOOKUP(F5741,Constantes!$D$2:$E$11,2,TRUE))</f>
        <v>1097</v>
      </c>
      <c r="H5741" s="41">
        <f>ROUND(+Motor!$D$15*Iteración!G5741,2)</f>
        <v>51.56</v>
      </c>
      <c r="I5741" s="48">
        <f t="shared" si="630"/>
        <v>856.45999999994774</v>
      </c>
      <c r="J5741" s="41">
        <f t="shared" si="631"/>
        <v>908.0199999999478</v>
      </c>
      <c r="L5741" t="str">
        <f t="shared" si="632"/>
        <v>856,46</v>
      </c>
      <c r="M5741" s="41">
        <f t="shared" si="633"/>
        <v>908.0199999999478</v>
      </c>
    </row>
    <row r="5742" spans="2:13" x14ac:dyDescent="0.2">
      <c r="B5742" s="41">
        <f t="shared" si="627"/>
        <v>10896.359999999373</v>
      </c>
      <c r="C5742" s="41">
        <f>Motor!$E$5</f>
        <v>1900</v>
      </c>
      <c r="D5742" s="41">
        <f>Motor!$E$6</f>
        <v>0</v>
      </c>
      <c r="E5742" s="41">
        <f t="shared" si="628"/>
        <v>12796.359999999373</v>
      </c>
      <c r="F5742" s="41">
        <f t="shared" si="629"/>
        <v>1066.3599999999999</v>
      </c>
      <c r="G5742" s="41">
        <f>IF(VLOOKUP(F5742,Constantes!$D$2:$E$11,2,TRUE)=0,+F5742,VLOOKUP(F5742,Constantes!$D$2:$E$11,2,TRUE))</f>
        <v>1097</v>
      </c>
      <c r="H5742" s="41">
        <f>ROUND(+Motor!$D$15*Iteración!G5742,2)</f>
        <v>51.56</v>
      </c>
      <c r="I5742" s="48">
        <f t="shared" si="630"/>
        <v>856.46999999994773</v>
      </c>
      <c r="J5742" s="41">
        <f t="shared" si="631"/>
        <v>908.02999999994779</v>
      </c>
      <c r="L5742" t="str">
        <f t="shared" si="632"/>
        <v>856,47</v>
      </c>
      <c r="M5742" s="41">
        <f t="shared" si="633"/>
        <v>908.02999999994779</v>
      </c>
    </row>
    <row r="5743" spans="2:13" x14ac:dyDescent="0.2">
      <c r="B5743" s="41">
        <f t="shared" si="627"/>
        <v>10896.479999999374</v>
      </c>
      <c r="C5743" s="41">
        <f>Motor!$E$5</f>
        <v>1900</v>
      </c>
      <c r="D5743" s="41">
        <f>Motor!$E$6</f>
        <v>0</v>
      </c>
      <c r="E5743" s="41">
        <f t="shared" si="628"/>
        <v>12796.479999999374</v>
      </c>
      <c r="F5743" s="41">
        <f t="shared" si="629"/>
        <v>1066.3699999999999</v>
      </c>
      <c r="G5743" s="41">
        <f>IF(VLOOKUP(F5743,Constantes!$D$2:$E$11,2,TRUE)=0,+F5743,VLOOKUP(F5743,Constantes!$D$2:$E$11,2,TRUE))</f>
        <v>1097</v>
      </c>
      <c r="H5743" s="41">
        <f>ROUND(+Motor!$D$15*Iteración!G5743,2)</f>
        <v>51.56</v>
      </c>
      <c r="I5743" s="48">
        <f t="shared" si="630"/>
        <v>856.47999999994772</v>
      </c>
      <c r="J5743" s="41">
        <f t="shared" si="631"/>
        <v>908.03999999994778</v>
      </c>
      <c r="L5743" t="str">
        <f t="shared" si="632"/>
        <v>856,48</v>
      </c>
      <c r="M5743" s="41">
        <f t="shared" si="633"/>
        <v>908.03999999994778</v>
      </c>
    </row>
    <row r="5744" spans="2:13" x14ac:dyDescent="0.2">
      <c r="B5744" s="41">
        <f t="shared" si="627"/>
        <v>10896.599999999373</v>
      </c>
      <c r="C5744" s="41">
        <f>Motor!$E$5</f>
        <v>1900</v>
      </c>
      <c r="D5744" s="41">
        <f>Motor!$E$6</f>
        <v>0</v>
      </c>
      <c r="E5744" s="41">
        <f t="shared" si="628"/>
        <v>12796.599999999373</v>
      </c>
      <c r="F5744" s="41">
        <f t="shared" si="629"/>
        <v>1066.3800000000001</v>
      </c>
      <c r="G5744" s="41">
        <f>IF(VLOOKUP(F5744,Constantes!$D$2:$E$11,2,TRUE)=0,+F5744,VLOOKUP(F5744,Constantes!$D$2:$E$11,2,TRUE))</f>
        <v>1097</v>
      </c>
      <c r="H5744" s="41">
        <f>ROUND(+Motor!$D$15*Iteración!G5744,2)</f>
        <v>51.56</v>
      </c>
      <c r="I5744" s="48">
        <f t="shared" si="630"/>
        <v>856.48999999994771</v>
      </c>
      <c r="J5744" s="41">
        <f t="shared" si="631"/>
        <v>908.04999999994777</v>
      </c>
      <c r="L5744" t="str">
        <f t="shared" si="632"/>
        <v>856,49</v>
      </c>
      <c r="M5744" s="41">
        <f t="shared" si="633"/>
        <v>908.04999999994777</v>
      </c>
    </row>
    <row r="5745" spans="2:13" x14ac:dyDescent="0.2">
      <c r="B5745" s="41">
        <f t="shared" si="627"/>
        <v>10896.719999999374</v>
      </c>
      <c r="C5745" s="41">
        <f>Motor!$E$5</f>
        <v>1900</v>
      </c>
      <c r="D5745" s="41">
        <f>Motor!$E$6</f>
        <v>0</v>
      </c>
      <c r="E5745" s="41">
        <f t="shared" si="628"/>
        <v>12796.719999999374</v>
      </c>
      <c r="F5745" s="41">
        <f t="shared" si="629"/>
        <v>1066.3900000000001</v>
      </c>
      <c r="G5745" s="41">
        <f>IF(VLOOKUP(F5745,Constantes!$D$2:$E$11,2,TRUE)=0,+F5745,VLOOKUP(F5745,Constantes!$D$2:$E$11,2,TRUE))</f>
        <v>1097</v>
      </c>
      <c r="H5745" s="41">
        <f>ROUND(+Motor!$D$15*Iteración!G5745,2)</f>
        <v>51.56</v>
      </c>
      <c r="I5745" s="48">
        <f t="shared" si="630"/>
        <v>856.4999999999477</v>
      </c>
      <c r="J5745" s="41">
        <f t="shared" si="631"/>
        <v>908.05999999994776</v>
      </c>
      <c r="L5745" t="str">
        <f t="shared" si="632"/>
        <v>856,50</v>
      </c>
      <c r="M5745" s="41">
        <f t="shared" si="633"/>
        <v>908.05999999994776</v>
      </c>
    </row>
    <row r="5746" spans="2:13" x14ac:dyDescent="0.2">
      <c r="B5746" s="41">
        <f t="shared" si="627"/>
        <v>10896.839999999373</v>
      </c>
      <c r="C5746" s="41">
        <f>Motor!$E$5</f>
        <v>1900</v>
      </c>
      <c r="D5746" s="41">
        <f>Motor!$E$6</f>
        <v>0</v>
      </c>
      <c r="E5746" s="41">
        <f t="shared" si="628"/>
        <v>12796.839999999373</v>
      </c>
      <c r="F5746" s="41">
        <f t="shared" si="629"/>
        <v>1066.4000000000001</v>
      </c>
      <c r="G5746" s="41">
        <f>IF(VLOOKUP(F5746,Constantes!$D$2:$E$11,2,TRUE)=0,+F5746,VLOOKUP(F5746,Constantes!$D$2:$E$11,2,TRUE))</f>
        <v>1097</v>
      </c>
      <c r="H5746" s="41">
        <f>ROUND(+Motor!$D$15*Iteración!G5746,2)</f>
        <v>51.56</v>
      </c>
      <c r="I5746" s="48">
        <f t="shared" si="630"/>
        <v>856.50999999994769</v>
      </c>
      <c r="J5746" s="41">
        <f t="shared" si="631"/>
        <v>908.06999999994775</v>
      </c>
      <c r="L5746" t="str">
        <f t="shared" si="632"/>
        <v>856,51</v>
      </c>
      <c r="M5746" s="41">
        <f t="shared" si="633"/>
        <v>908.06999999994775</v>
      </c>
    </row>
    <row r="5747" spans="2:13" x14ac:dyDescent="0.2">
      <c r="B5747" s="41">
        <f t="shared" si="627"/>
        <v>10896.959999999373</v>
      </c>
      <c r="C5747" s="41">
        <f>Motor!$E$5</f>
        <v>1900</v>
      </c>
      <c r="D5747" s="41">
        <f>Motor!$E$6</f>
        <v>0</v>
      </c>
      <c r="E5747" s="41">
        <f t="shared" si="628"/>
        <v>12796.959999999373</v>
      </c>
      <c r="F5747" s="41">
        <f t="shared" si="629"/>
        <v>1066.4100000000001</v>
      </c>
      <c r="G5747" s="41">
        <f>IF(VLOOKUP(F5747,Constantes!$D$2:$E$11,2,TRUE)=0,+F5747,VLOOKUP(F5747,Constantes!$D$2:$E$11,2,TRUE))</f>
        <v>1097</v>
      </c>
      <c r="H5747" s="41">
        <f>ROUND(+Motor!$D$15*Iteración!G5747,2)</f>
        <v>51.56</v>
      </c>
      <c r="I5747" s="48">
        <f t="shared" si="630"/>
        <v>856.51999999994769</v>
      </c>
      <c r="J5747" s="41">
        <f t="shared" si="631"/>
        <v>908.07999999994774</v>
      </c>
      <c r="L5747" t="str">
        <f t="shared" si="632"/>
        <v>856,52</v>
      </c>
      <c r="M5747" s="41">
        <f t="shared" si="633"/>
        <v>908.07999999994774</v>
      </c>
    </row>
    <row r="5748" spans="2:13" x14ac:dyDescent="0.2">
      <c r="B5748" s="41">
        <f t="shared" si="627"/>
        <v>10897.079999999372</v>
      </c>
      <c r="C5748" s="41">
        <f>Motor!$E$5</f>
        <v>1900</v>
      </c>
      <c r="D5748" s="41">
        <f>Motor!$E$6</f>
        <v>0</v>
      </c>
      <c r="E5748" s="41">
        <f t="shared" si="628"/>
        <v>12797.079999999372</v>
      </c>
      <c r="F5748" s="41">
        <f t="shared" si="629"/>
        <v>1066.42</v>
      </c>
      <c r="G5748" s="41">
        <f>IF(VLOOKUP(F5748,Constantes!$D$2:$E$11,2,TRUE)=0,+F5748,VLOOKUP(F5748,Constantes!$D$2:$E$11,2,TRUE))</f>
        <v>1097</v>
      </c>
      <c r="H5748" s="41">
        <f>ROUND(+Motor!$D$15*Iteración!G5748,2)</f>
        <v>51.56</v>
      </c>
      <c r="I5748" s="48">
        <f t="shared" si="630"/>
        <v>856.52999999994768</v>
      </c>
      <c r="J5748" s="41">
        <f t="shared" si="631"/>
        <v>908.08999999994774</v>
      </c>
      <c r="L5748" t="str">
        <f t="shared" si="632"/>
        <v>856,53</v>
      </c>
      <c r="M5748" s="41">
        <f t="shared" si="633"/>
        <v>908.08999999994774</v>
      </c>
    </row>
    <row r="5749" spans="2:13" x14ac:dyDescent="0.2">
      <c r="B5749" s="41">
        <f t="shared" si="627"/>
        <v>10897.199999999373</v>
      </c>
      <c r="C5749" s="41">
        <f>Motor!$E$5</f>
        <v>1900</v>
      </c>
      <c r="D5749" s="41">
        <f>Motor!$E$6</f>
        <v>0</v>
      </c>
      <c r="E5749" s="41">
        <f t="shared" si="628"/>
        <v>12797.199999999373</v>
      </c>
      <c r="F5749" s="41">
        <f t="shared" si="629"/>
        <v>1066.43</v>
      </c>
      <c r="G5749" s="41">
        <f>IF(VLOOKUP(F5749,Constantes!$D$2:$E$11,2,TRUE)=0,+F5749,VLOOKUP(F5749,Constantes!$D$2:$E$11,2,TRUE))</f>
        <v>1097</v>
      </c>
      <c r="H5749" s="41">
        <f>ROUND(+Motor!$D$15*Iteración!G5749,2)</f>
        <v>51.56</v>
      </c>
      <c r="I5749" s="48">
        <f t="shared" si="630"/>
        <v>856.53999999994767</v>
      </c>
      <c r="J5749" s="41">
        <f t="shared" si="631"/>
        <v>908.09999999994773</v>
      </c>
      <c r="L5749" t="str">
        <f t="shared" si="632"/>
        <v>856,54</v>
      </c>
      <c r="M5749" s="41">
        <f t="shared" si="633"/>
        <v>908.09999999994773</v>
      </c>
    </row>
    <row r="5750" spans="2:13" x14ac:dyDescent="0.2">
      <c r="B5750" s="41">
        <f t="shared" si="627"/>
        <v>10897.319999999372</v>
      </c>
      <c r="C5750" s="41">
        <f>Motor!$E$5</f>
        <v>1900</v>
      </c>
      <c r="D5750" s="41">
        <f>Motor!$E$6</f>
        <v>0</v>
      </c>
      <c r="E5750" s="41">
        <f t="shared" si="628"/>
        <v>12797.319999999372</v>
      </c>
      <c r="F5750" s="41">
        <f t="shared" si="629"/>
        <v>1066.44</v>
      </c>
      <c r="G5750" s="41">
        <f>IF(VLOOKUP(F5750,Constantes!$D$2:$E$11,2,TRUE)=0,+F5750,VLOOKUP(F5750,Constantes!$D$2:$E$11,2,TRUE))</f>
        <v>1097</v>
      </c>
      <c r="H5750" s="41">
        <f>ROUND(+Motor!$D$15*Iteración!G5750,2)</f>
        <v>51.56</v>
      </c>
      <c r="I5750" s="48">
        <f t="shared" si="630"/>
        <v>856.54999999994766</v>
      </c>
      <c r="J5750" s="41">
        <f t="shared" si="631"/>
        <v>908.10999999994772</v>
      </c>
      <c r="L5750" t="str">
        <f t="shared" si="632"/>
        <v>856,55</v>
      </c>
      <c r="M5750" s="41">
        <f t="shared" si="633"/>
        <v>908.10999999994772</v>
      </c>
    </row>
    <row r="5751" spans="2:13" x14ac:dyDescent="0.2">
      <c r="B5751" s="41">
        <f t="shared" si="627"/>
        <v>10897.439999999373</v>
      </c>
      <c r="C5751" s="41">
        <f>Motor!$E$5</f>
        <v>1900</v>
      </c>
      <c r="D5751" s="41">
        <f>Motor!$E$6</f>
        <v>0</v>
      </c>
      <c r="E5751" s="41">
        <f t="shared" si="628"/>
        <v>12797.439999999373</v>
      </c>
      <c r="F5751" s="41">
        <f t="shared" si="629"/>
        <v>1066.45</v>
      </c>
      <c r="G5751" s="41">
        <f>IF(VLOOKUP(F5751,Constantes!$D$2:$E$11,2,TRUE)=0,+F5751,VLOOKUP(F5751,Constantes!$D$2:$E$11,2,TRUE))</f>
        <v>1097</v>
      </c>
      <c r="H5751" s="41">
        <f>ROUND(+Motor!$D$15*Iteración!G5751,2)</f>
        <v>51.56</v>
      </c>
      <c r="I5751" s="48">
        <f t="shared" si="630"/>
        <v>856.55999999994765</v>
      </c>
      <c r="J5751" s="41">
        <f t="shared" si="631"/>
        <v>908.11999999994771</v>
      </c>
      <c r="L5751" t="str">
        <f t="shared" si="632"/>
        <v>856,56</v>
      </c>
      <c r="M5751" s="41">
        <f t="shared" si="633"/>
        <v>908.11999999994771</v>
      </c>
    </row>
    <row r="5752" spans="2:13" x14ac:dyDescent="0.2">
      <c r="B5752" s="41">
        <f t="shared" si="627"/>
        <v>10897.559999999372</v>
      </c>
      <c r="C5752" s="41">
        <f>Motor!$E$5</f>
        <v>1900</v>
      </c>
      <c r="D5752" s="41">
        <f>Motor!$E$6</f>
        <v>0</v>
      </c>
      <c r="E5752" s="41">
        <f t="shared" si="628"/>
        <v>12797.559999999372</v>
      </c>
      <c r="F5752" s="41">
        <f t="shared" si="629"/>
        <v>1066.46</v>
      </c>
      <c r="G5752" s="41">
        <f>IF(VLOOKUP(F5752,Constantes!$D$2:$E$11,2,TRUE)=0,+F5752,VLOOKUP(F5752,Constantes!$D$2:$E$11,2,TRUE))</f>
        <v>1097</v>
      </c>
      <c r="H5752" s="41">
        <f>ROUND(+Motor!$D$15*Iteración!G5752,2)</f>
        <v>51.56</v>
      </c>
      <c r="I5752" s="48">
        <f t="shared" si="630"/>
        <v>856.56999999994764</v>
      </c>
      <c r="J5752" s="41">
        <f t="shared" si="631"/>
        <v>908.1299999999477</v>
      </c>
      <c r="L5752" t="str">
        <f t="shared" si="632"/>
        <v>856,57</v>
      </c>
      <c r="M5752" s="41">
        <f t="shared" si="633"/>
        <v>908.1299999999477</v>
      </c>
    </row>
    <row r="5753" spans="2:13" x14ac:dyDescent="0.2">
      <c r="B5753" s="41">
        <f t="shared" si="627"/>
        <v>10897.679999999373</v>
      </c>
      <c r="C5753" s="41">
        <f>Motor!$E$5</f>
        <v>1900</v>
      </c>
      <c r="D5753" s="41">
        <f>Motor!$E$6</f>
        <v>0</v>
      </c>
      <c r="E5753" s="41">
        <f t="shared" si="628"/>
        <v>12797.679999999373</v>
      </c>
      <c r="F5753" s="41">
        <f t="shared" si="629"/>
        <v>1066.47</v>
      </c>
      <c r="G5753" s="41">
        <f>IF(VLOOKUP(F5753,Constantes!$D$2:$E$11,2,TRUE)=0,+F5753,VLOOKUP(F5753,Constantes!$D$2:$E$11,2,TRUE))</f>
        <v>1097</v>
      </c>
      <c r="H5753" s="41">
        <f>ROUND(+Motor!$D$15*Iteración!G5753,2)</f>
        <v>51.56</v>
      </c>
      <c r="I5753" s="48">
        <f t="shared" si="630"/>
        <v>856.57999999994763</v>
      </c>
      <c r="J5753" s="41">
        <f t="shared" si="631"/>
        <v>908.13999999994769</v>
      </c>
      <c r="L5753" t="str">
        <f t="shared" si="632"/>
        <v>856,58</v>
      </c>
      <c r="M5753" s="41">
        <f t="shared" si="633"/>
        <v>908.13999999994769</v>
      </c>
    </row>
    <row r="5754" spans="2:13" x14ac:dyDescent="0.2">
      <c r="B5754" s="41">
        <f t="shared" si="627"/>
        <v>10897.799999999372</v>
      </c>
      <c r="C5754" s="41">
        <f>Motor!$E$5</f>
        <v>1900</v>
      </c>
      <c r="D5754" s="41">
        <f>Motor!$E$6</f>
        <v>0</v>
      </c>
      <c r="E5754" s="41">
        <f t="shared" si="628"/>
        <v>12797.799999999372</v>
      </c>
      <c r="F5754" s="41">
        <f t="shared" si="629"/>
        <v>1066.48</v>
      </c>
      <c r="G5754" s="41">
        <f>IF(VLOOKUP(F5754,Constantes!$D$2:$E$11,2,TRUE)=0,+F5754,VLOOKUP(F5754,Constantes!$D$2:$E$11,2,TRUE))</f>
        <v>1097</v>
      </c>
      <c r="H5754" s="41">
        <f>ROUND(+Motor!$D$15*Iteración!G5754,2)</f>
        <v>51.56</v>
      </c>
      <c r="I5754" s="48">
        <f t="shared" si="630"/>
        <v>856.58999999994762</v>
      </c>
      <c r="J5754" s="41">
        <f t="shared" si="631"/>
        <v>908.14999999994768</v>
      </c>
      <c r="L5754" t="str">
        <f t="shared" si="632"/>
        <v>856,59</v>
      </c>
      <c r="M5754" s="41">
        <f t="shared" si="633"/>
        <v>908.14999999994768</v>
      </c>
    </row>
    <row r="5755" spans="2:13" x14ac:dyDescent="0.2">
      <c r="B5755" s="41">
        <f t="shared" si="627"/>
        <v>10897.919999999373</v>
      </c>
      <c r="C5755" s="41">
        <f>Motor!$E$5</f>
        <v>1900</v>
      </c>
      <c r="D5755" s="41">
        <f>Motor!$E$6</f>
        <v>0</v>
      </c>
      <c r="E5755" s="41">
        <f t="shared" si="628"/>
        <v>12797.919999999373</v>
      </c>
      <c r="F5755" s="41">
        <f t="shared" si="629"/>
        <v>1066.49</v>
      </c>
      <c r="G5755" s="41">
        <f>IF(VLOOKUP(F5755,Constantes!$D$2:$E$11,2,TRUE)=0,+F5755,VLOOKUP(F5755,Constantes!$D$2:$E$11,2,TRUE))</f>
        <v>1097</v>
      </c>
      <c r="H5755" s="41">
        <f>ROUND(+Motor!$D$15*Iteración!G5755,2)</f>
        <v>51.56</v>
      </c>
      <c r="I5755" s="48">
        <f t="shared" si="630"/>
        <v>856.59999999994761</v>
      </c>
      <c r="J5755" s="41">
        <f t="shared" si="631"/>
        <v>908.15999999994767</v>
      </c>
      <c r="L5755" t="str">
        <f t="shared" si="632"/>
        <v>856,60</v>
      </c>
      <c r="M5755" s="41">
        <f t="shared" si="633"/>
        <v>908.15999999994767</v>
      </c>
    </row>
    <row r="5756" spans="2:13" x14ac:dyDescent="0.2">
      <c r="B5756" s="41">
        <f t="shared" si="627"/>
        <v>10898.039999999372</v>
      </c>
      <c r="C5756" s="41">
        <f>Motor!$E$5</f>
        <v>1900</v>
      </c>
      <c r="D5756" s="41">
        <f>Motor!$E$6</f>
        <v>0</v>
      </c>
      <c r="E5756" s="41">
        <f t="shared" si="628"/>
        <v>12798.039999999372</v>
      </c>
      <c r="F5756" s="41">
        <f t="shared" si="629"/>
        <v>1066.5</v>
      </c>
      <c r="G5756" s="41">
        <f>IF(VLOOKUP(F5756,Constantes!$D$2:$E$11,2,TRUE)=0,+F5756,VLOOKUP(F5756,Constantes!$D$2:$E$11,2,TRUE))</f>
        <v>1097</v>
      </c>
      <c r="H5756" s="41">
        <f>ROUND(+Motor!$D$15*Iteración!G5756,2)</f>
        <v>51.56</v>
      </c>
      <c r="I5756" s="48">
        <f t="shared" si="630"/>
        <v>856.6099999999476</v>
      </c>
      <c r="J5756" s="41">
        <f t="shared" si="631"/>
        <v>908.16999999994766</v>
      </c>
      <c r="L5756" t="str">
        <f t="shared" si="632"/>
        <v>856,61</v>
      </c>
      <c r="M5756" s="41">
        <f t="shared" si="633"/>
        <v>908.16999999994766</v>
      </c>
    </row>
    <row r="5757" spans="2:13" x14ac:dyDescent="0.2">
      <c r="B5757" s="41">
        <f t="shared" si="627"/>
        <v>10898.159999999372</v>
      </c>
      <c r="C5757" s="41">
        <f>Motor!$E$5</f>
        <v>1900</v>
      </c>
      <c r="D5757" s="41">
        <f>Motor!$E$6</f>
        <v>0</v>
      </c>
      <c r="E5757" s="41">
        <f t="shared" si="628"/>
        <v>12798.159999999372</v>
      </c>
      <c r="F5757" s="41">
        <f t="shared" si="629"/>
        <v>1066.51</v>
      </c>
      <c r="G5757" s="41">
        <f>IF(VLOOKUP(F5757,Constantes!$D$2:$E$11,2,TRUE)=0,+F5757,VLOOKUP(F5757,Constantes!$D$2:$E$11,2,TRUE))</f>
        <v>1097</v>
      </c>
      <c r="H5757" s="41">
        <f>ROUND(+Motor!$D$15*Iteración!G5757,2)</f>
        <v>51.56</v>
      </c>
      <c r="I5757" s="48">
        <f t="shared" si="630"/>
        <v>856.61999999994759</v>
      </c>
      <c r="J5757" s="41">
        <f t="shared" si="631"/>
        <v>908.17999999994765</v>
      </c>
      <c r="L5757" t="str">
        <f t="shared" si="632"/>
        <v>856,62</v>
      </c>
      <c r="M5757" s="41">
        <f t="shared" si="633"/>
        <v>908.17999999994765</v>
      </c>
    </row>
    <row r="5758" spans="2:13" x14ac:dyDescent="0.2">
      <c r="B5758" s="41">
        <f t="shared" si="627"/>
        <v>10898.279999999371</v>
      </c>
      <c r="C5758" s="41">
        <f>Motor!$E$5</f>
        <v>1900</v>
      </c>
      <c r="D5758" s="41">
        <f>Motor!$E$6</f>
        <v>0</v>
      </c>
      <c r="E5758" s="41">
        <f t="shared" si="628"/>
        <v>12798.279999999371</v>
      </c>
      <c r="F5758" s="41">
        <f t="shared" si="629"/>
        <v>1066.52</v>
      </c>
      <c r="G5758" s="41">
        <f>IF(VLOOKUP(F5758,Constantes!$D$2:$E$11,2,TRUE)=0,+F5758,VLOOKUP(F5758,Constantes!$D$2:$E$11,2,TRUE))</f>
        <v>1097</v>
      </c>
      <c r="H5758" s="41">
        <f>ROUND(+Motor!$D$15*Iteración!G5758,2)</f>
        <v>51.56</v>
      </c>
      <c r="I5758" s="48">
        <f t="shared" si="630"/>
        <v>856.62999999994759</v>
      </c>
      <c r="J5758" s="41">
        <f t="shared" si="631"/>
        <v>908.18999999994764</v>
      </c>
      <c r="L5758" t="str">
        <f t="shared" si="632"/>
        <v>856,63</v>
      </c>
      <c r="M5758" s="41">
        <f t="shared" si="633"/>
        <v>908.18999999994764</v>
      </c>
    </row>
    <row r="5759" spans="2:13" x14ac:dyDescent="0.2">
      <c r="B5759" s="41">
        <f t="shared" si="627"/>
        <v>10898.399999999372</v>
      </c>
      <c r="C5759" s="41">
        <f>Motor!$E$5</f>
        <v>1900</v>
      </c>
      <c r="D5759" s="41">
        <f>Motor!$E$6</f>
        <v>0</v>
      </c>
      <c r="E5759" s="41">
        <f t="shared" si="628"/>
        <v>12798.399999999372</v>
      </c>
      <c r="F5759" s="41">
        <f t="shared" si="629"/>
        <v>1066.53</v>
      </c>
      <c r="G5759" s="41">
        <f>IF(VLOOKUP(F5759,Constantes!$D$2:$E$11,2,TRUE)=0,+F5759,VLOOKUP(F5759,Constantes!$D$2:$E$11,2,TRUE))</f>
        <v>1097</v>
      </c>
      <c r="H5759" s="41">
        <f>ROUND(+Motor!$D$15*Iteración!G5759,2)</f>
        <v>51.56</v>
      </c>
      <c r="I5759" s="48">
        <f t="shared" si="630"/>
        <v>856.63999999994758</v>
      </c>
      <c r="J5759" s="41">
        <f t="shared" si="631"/>
        <v>908.19999999994764</v>
      </c>
      <c r="L5759" t="str">
        <f t="shared" si="632"/>
        <v>856,64</v>
      </c>
      <c r="M5759" s="41">
        <f t="shared" si="633"/>
        <v>908.19999999994764</v>
      </c>
    </row>
    <row r="5760" spans="2:13" x14ac:dyDescent="0.2">
      <c r="B5760" s="41">
        <f t="shared" si="627"/>
        <v>10898.519999999371</v>
      </c>
      <c r="C5760" s="41">
        <f>Motor!$E$5</f>
        <v>1900</v>
      </c>
      <c r="D5760" s="41">
        <f>Motor!$E$6</f>
        <v>0</v>
      </c>
      <c r="E5760" s="41">
        <f t="shared" si="628"/>
        <v>12798.519999999371</v>
      </c>
      <c r="F5760" s="41">
        <f t="shared" si="629"/>
        <v>1066.54</v>
      </c>
      <c r="G5760" s="41">
        <f>IF(VLOOKUP(F5760,Constantes!$D$2:$E$11,2,TRUE)=0,+F5760,VLOOKUP(F5760,Constantes!$D$2:$E$11,2,TRUE))</f>
        <v>1097</v>
      </c>
      <c r="H5760" s="41">
        <f>ROUND(+Motor!$D$15*Iteración!G5760,2)</f>
        <v>51.56</v>
      </c>
      <c r="I5760" s="48">
        <f t="shared" si="630"/>
        <v>856.64999999994757</v>
      </c>
      <c r="J5760" s="41">
        <f t="shared" si="631"/>
        <v>908.20999999994763</v>
      </c>
      <c r="L5760" t="str">
        <f t="shared" si="632"/>
        <v>856,65</v>
      </c>
      <c r="M5760" s="41">
        <f t="shared" si="633"/>
        <v>908.20999999994763</v>
      </c>
    </row>
    <row r="5761" spans="2:13" x14ac:dyDescent="0.2">
      <c r="B5761" s="41">
        <f t="shared" si="627"/>
        <v>10898.639999999372</v>
      </c>
      <c r="C5761" s="41">
        <f>Motor!$E$5</f>
        <v>1900</v>
      </c>
      <c r="D5761" s="41">
        <f>Motor!$E$6</f>
        <v>0</v>
      </c>
      <c r="E5761" s="41">
        <f t="shared" si="628"/>
        <v>12798.639999999372</v>
      </c>
      <c r="F5761" s="41">
        <f t="shared" si="629"/>
        <v>1066.55</v>
      </c>
      <c r="G5761" s="41">
        <f>IF(VLOOKUP(F5761,Constantes!$D$2:$E$11,2,TRUE)=0,+F5761,VLOOKUP(F5761,Constantes!$D$2:$E$11,2,TRUE))</f>
        <v>1097</v>
      </c>
      <c r="H5761" s="41">
        <f>ROUND(+Motor!$D$15*Iteración!G5761,2)</f>
        <v>51.56</v>
      </c>
      <c r="I5761" s="48">
        <f t="shared" si="630"/>
        <v>856.65999999994756</v>
      </c>
      <c r="J5761" s="41">
        <f t="shared" si="631"/>
        <v>908.21999999994762</v>
      </c>
      <c r="L5761" t="str">
        <f t="shared" si="632"/>
        <v>856,66</v>
      </c>
      <c r="M5761" s="41">
        <f t="shared" si="633"/>
        <v>908.21999999994762</v>
      </c>
    </row>
    <row r="5762" spans="2:13" x14ac:dyDescent="0.2">
      <c r="B5762" s="41">
        <f t="shared" si="627"/>
        <v>10898.759999999371</v>
      </c>
      <c r="C5762" s="41">
        <f>Motor!$E$5</f>
        <v>1900</v>
      </c>
      <c r="D5762" s="41">
        <f>Motor!$E$6</f>
        <v>0</v>
      </c>
      <c r="E5762" s="41">
        <f t="shared" si="628"/>
        <v>12798.759999999371</v>
      </c>
      <c r="F5762" s="41">
        <f t="shared" si="629"/>
        <v>1066.56</v>
      </c>
      <c r="G5762" s="41">
        <f>IF(VLOOKUP(F5762,Constantes!$D$2:$E$11,2,TRUE)=0,+F5762,VLOOKUP(F5762,Constantes!$D$2:$E$11,2,TRUE))</f>
        <v>1097</v>
      </c>
      <c r="H5762" s="41">
        <f>ROUND(+Motor!$D$15*Iteración!G5762,2)</f>
        <v>51.56</v>
      </c>
      <c r="I5762" s="48">
        <f t="shared" si="630"/>
        <v>856.66999999994755</v>
      </c>
      <c r="J5762" s="41">
        <f t="shared" si="631"/>
        <v>908.22999999994761</v>
      </c>
      <c r="L5762" t="str">
        <f t="shared" si="632"/>
        <v>856,67</v>
      </c>
      <c r="M5762" s="41">
        <f t="shared" si="633"/>
        <v>908.22999999994761</v>
      </c>
    </row>
    <row r="5763" spans="2:13" x14ac:dyDescent="0.2">
      <c r="B5763" s="41">
        <f t="shared" si="627"/>
        <v>10898.879999999372</v>
      </c>
      <c r="C5763" s="41">
        <f>Motor!$E$5</f>
        <v>1900</v>
      </c>
      <c r="D5763" s="41">
        <f>Motor!$E$6</f>
        <v>0</v>
      </c>
      <c r="E5763" s="41">
        <f t="shared" si="628"/>
        <v>12798.879999999372</v>
      </c>
      <c r="F5763" s="41">
        <f t="shared" si="629"/>
        <v>1066.57</v>
      </c>
      <c r="G5763" s="41">
        <f>IF(VLOOKUP(F5763,Constantes!$D$2:$E$11,2,TRUE)=0,+F5763,VLOOKUP(F5763,Constantes!$D$2:$E$11,2,TRUE))</f>
        <v>1097</v>
      </c>
      <c r="H5763" s="41">
        <f>ROUND(+Motor!$D$15*Iteración!G5763,2)</f>
        <v>51.56</v>
      </c>
      <c r="I5763" s="48">
        <f t="shared" si="630"/>
        <v>856.67999999994754</v>
      </c>
      <c r="J5763" s="41">
        <f t="shared" si="631"/>
        <v>908.2399999999476</v>
      </c>
      <c r="L5763" t="str">
        <f t="shared" si="632"/>
        <v>856,68</v>
      </c>
      <c r="M5763" s="41">
        <f t="shared" si="633"/>
        <v>908.2399999999476</v>
      </c>
    </row>
    <row r="5764" spans="2:13" x14ac:dyDescent="0.2">
      <c r="B5764" s="41">
        <f t="shared" ref="B5764:B5827" si="634">+J5764*12</f>
        <v>10898.999999999371</v>
      </c>
      <c r="C5764" s="41">
        <f>Motor!$E$5</f>
        <v>1900</v>
      </c>
      <c r="D5764" s="41">
        <f>Motor!$E$6</f>
        <v>0</v>
      </c>
      <c r="E5764" s="41">
        <f t="shared" si="628"/>
        <v>12798.999999999371</v>
      </c>
      <c r="F5764" s="41">
        <f t="shared" si="629"/>
        <v>1066.58</v>
      </c>
      <c r="G5764" s="41">
        <f>IF(VLOOKUP(F5764,Constantes!$D$2:$E$11,2,TRUE)=0,+F5764,VLOOKUP(F5764,Constantes!$D$2:$E$11,2,TRUE))</f>
        <v>1097</v>
      </c>
      <c r="H5764" s="41">
        <f>ROUND(+Motor!$D$15*Iteración!G5764,2)</f>
        <v>51.56</v>
      </c>
      <c r="I5764" s="48">
        <f t="shared" si="630"/>
        <v>856.68999999994753</v>
      </c>
      <c r="J5764" s="41">
        <f t="shared" si="631"/>
        <v>908.24999999994759</v>
      </c>
      <c r="L5764" t="str">
        <f t="shared" si="632"/>
        <v>856,69</v>
      </c>
      <c r="M5764" s="41">
        <f t="shared" si="633"/>
        <v>908.24999999994759</v>
      </c>
    </row>
    <row r="5765" spans="2:13" x14ac:dyDescent="0.2">
      <c r="B5765" s="41">
        <f t="shared" si="634"/>
        <v>10899.119999999371</v>
      </c>
      <c r="C5765" s="41">
        <f>Motor!$E$5</f>
        <v>1900</v>
      </c>
      <c r="D5765" s="41">
        <f>Motor!$E$6</f>
        <v>0</v>
      </c>
      <c r="E5765" s="41">
        <f t="shared" ref="E5765:E5828" si="635">SUM(B5765:D5765)</f>
        <v>12799.119999999371</v>
      </c>
      <c r="F5765" s="41">
        <f t="shared" ref="F5765:F5828" si="636">ROUND(+E5765/12,2)</f>
        <v>1066.5899999999999</v>
      </c>
      <c r="G5765" s="41">
        <f>IF(VLOOKUP(F5765,Constantes!$D$2:$E$11,2,TRUE)=0,+F5765,VLOOKUP(F5765,Constantes!$D$2:$E$11,2,TRUE))</f>
        <v>1097</v>
      </c>
      <c r="H5765" s="41">
        <f>ROUND(+Motor!$D$15*Iteración!G5765,2)</f>
        <v>51.56</v>
      </c>
      <c r="I5765" s="48">
        <f t="shared" ref="I5765:I5828" si="637">+J5765-H5765</f>
        <v>856.69999999994752</v>
      </c>
      <c r="J5765" s="41">
        <f t="shared" ref="J5765:J5828" si="638">+J5764+$J$1</f>
        <v>908.25999999994758</v>
      </c>
      <c r="L5765" t="str">
        <f t="shared" si="632"/>
        <v>856,70</v>
      </c>
      <c r="M5765" s="41">
        <f t="shared" si="633"/>
        <v>908.25999999994758</v>
      </c>
    </row>
    <row r="5766" spans="2:13" x14ac:dyDescent="0.2">
      <c r="B5766" s="41">
        <f t="shared" si="634"/>
        <v>10899.23999999937</v>
      </c>
      <c r="C5766" s="41">
        <f>Motor!$E$5</f>
        <v>1900</v>
      </c>
      <c r="D5766" s="41">
        <f>Motor!$E$6</f>
        <v>0</v>
      </c>
      <c r="E5766" s="41">
        <f t="shared" si="635"/>
        <v>12799.23999999937</v>
      </c>
      <c r="F5766" s="41">
        <f t="shared" si="636"/>
        <v>1066.5999999999999</v>
      </c>
      <c r="G5766" s="41">
        <f>IF(VLOOKUP(F5766,Constantes!$D$2:$E$11,2,TRUE)=0,+F5766,VLOOKUP(F5766,Constantes!$D$2:$E$11,2,TRUE))</f>
        <v>1097</v>
      </c>
      <c r="H5766" s="41">
        <f>ROUND(+Motor!$D$15*Iteración!G5766,2)</f>
        <v>51.56</v>
      </c>
      <c r="I5766" s="48">
        <f t="shared" si="637"/>
        <v>856.70999999994751</v>
      </c>
      <c r="J5766" s="41">
        <f t="shared" si="638"/>
        <v>908.26999999994757</v>
      </c>
      <c r="L5766" t="str">
        <f t="shared" si="632"/>
        <v>856,71</v>
      </c>
      <c r="M5766" s="41">
        <f t="shared" si="633"/>
        <v>908.26999999994757</v>
      </c>
    </row>
    <row r="5767" spans="2:13" x14ac:dyDescent="0.2">
      <c r="B5767" s="41">
        <f t="shared" si="634"/>
        <v>10899.359999999371</v>
      </c>
      <c r="C5767" s="41">
        <f>Motor!$E$5</f>
        <v>1900</v>
      </c>
      <c r="D5767" s="41">
        <f>Motor!$E$6</f>
        <v>0</v>
      </c>
      <c r="E5767" s="41">
        <f t="shared" si="635"/>
        <v>12799.359999999371</v>
      </c>
      <c r="F5767" s="41">
        <f t="shared" si="636"/>
        <v>1066.6099999999999</v>
      </c>
      <c r="G5767" s="41">
        <f>IF(VLOOKUP(F5767,Constantes!$D$2:$E$11,2,TRUE)=0,+F5767,VLOOKUP(F5767,Constantes!$D$2:$E$11,2,TRUE))</f>
        <v>1097</v>
      </c>
      <c r="H5767" s="41">
        <f>ROUND(+Motor!$D$15*Iteración!G5767,2)</f>
        <v>51.56</v>
      </c>
      <c r="I5767" s="48">
        <f t="shared" si="637"/>
        <v>856.7199999999475</v>
      </c>
      <c r="J5767" s="41">
        <f t="shared" si="638"/>
        <v>908.27999999994756</v>
      </c>
      <c r="L5767" t="str">
        <f t="shared" si="632"/>
        <v>856,72</v>
      </c>
      <c r="M5767" s="41">
        <f t="shared" si="633"/>
        <v>908.27999999994756</v>
      </c>
    </row>
    <row r="5768" spans="2:13" x14ac:dyDescent="0.2">
      <c r="B5768" s="41">
        <f t="shared" si="634"/>
        <v>10899.47999999937</v>
      </c>
      <c r="C5768" s="41">
        <f>Motor!$E$5</f>
        <v>1900</v>
      </c>
      <c r="D5768" s="41">
        <f>Motor!$E$6</f>
        <v>0</v>
      </c>
      <c r="E5768" s="41">
        <f t="shared" si="635"/>
        <v>12799.47999999937</v>
      </c>
      <c r="F5768" s="41">
        <f t="shared" si="636"/>
        <v>1066.6199999999999</v>
      </c>
      <c r="G5768" s="41">
        <f>IF(VLOOKUP(F5768,Constantes!$D$2:$E$11,2,TRUE)=0,+F5768,VLOOKUP(F5768,Constantes!$D$2:$E$11,2,TRUE))</f>
        <v>1097</v>
      </c>
      <c r="H5768" s="41">
        <f>ROUND(+Motor!$D$15*Iteración!G5768,2)</f>
        <v>51.56</v>
      </c>
      <c r="I5768" s="48">
        <f t="shared" si="637"/>
        <v>856.72999999994749</v>
      </c>
      <c r="J5768" s="41">
        <f t="shared" si="638"/>
        <v>908.28999999994755</v>
      </c>
      <c r="L5768" t="str">
        <f t="shared" si="632"/>
        <v>856,73</v>
      </c>
      <c r="M5768" s="41">
        <f t="shared" si="633"/>
        <v>908.28999999994755</v>
      </c>
    </row>
    <row r="5769" spans="2:13" x14ac:dyDescent="0.2">
      <c r="B5769" s="41">
        <f t="shared" si="634"/>
        <v>10899.599999999371</v>
      </c>
      <c r="C5769" s="41">
        <f>Motor!$E$5</f>
        <v>1900</v>
      </c>
      <c r="D5769" s="41">
        <f>Motor!$E$6</f>
        <v>0</v>
      </c>
      <c r="E5769" s="41">
        <f t="shared" si="635"/>
        <v>12799.599999999371</v>
      </c>
      <c r="F5769" s="41">
        <f t="shared" si="636"/>
        <v>1066.6300000000001</v>
      </c>
      <c r="G5769" s="41">
        <f>IF(VLOOKUP(F5769,Constantes!$D$2:$E$11,2,TRUE)=0,+F5769,VLOOKUP(F5769,Constantes!$D$2:$E$11,2,TRUE))</f>
        <v>1097</v>
      </c>
      <c r="H5769" s="41">
        <f>ROUND(+Motor!$D$15*Iteración!G5769,2)</f>
        <v>51.56</v>
      </c>
      <c r="I5769" s="48">
        <f t="shared" si="637"/>
        <v>856.73999999994749</v>
      </c>
      <c r="J5769" s="41">
        <f t="shared" si="638"/>
        <v>908.29999999994754</v>
      </c>
      <c r="L5769" t="str">
        <f t="shared" si="632"/>
        <v>856,74</v>
      </c>
      <c r="M5769" s="41">
        <f t="shared" si="633"/>
        <v>908.29999999994754</v>
      </c>
    </row>
    <row r="5770" spans="2:13" x14ac:dyDescent="0.2">
      <c r="B5770" s="41">
        <f t="shared" si="634"/>
        <v>10899.71999999937</v>
      </c>
      <c r="C5770" s="41">
        <f>Motor!$E$5</f>
        <v>1900</v>
      </c>
      <c r="D5770" s="41">
        <f>Motor!$E$6</f>
        <v>0</v>
      </c>
      <c r="E5770" s="41">
        <f t="shared" si="635"/>
        <v>12799.71999999937</v>
      </c>
      <c r="F5770" s="41">
        <f t="shared" si="636"/>
        <v>1066.6400000000001</v>
      </c>
      <c r="G5770" s="41">
        <f>IF(VLOOKUP(F5770,Constantes!$D$2:$E$11,2,TRUE)=0,+F5770,VLOOKUP(F5770,Constantes!$D$2:$E$11,2,TRUE))</f>
        <v>1097</v>
      </c>
      <c r="H5770" s="41">
        <f>ROUND(+Motor!$D$15*Iteración!G5770,2)</f>
        <v>51.56</v>
      </c>
      <c r="I5770" s="48">
        <f t="shared" si="637"/>
        <v>856.74999999994748</v>
      </c>
      <c r="J5770" s="41">
        <f t="shared" si="638"/>
        <v>908.30999999994754</v>
      </c>
      <c r="L5770" t="str">
        <f t="shared" si="632"/>
        <v>856,75</v>
      </c>
      <c r="M5770" s="41">
        <f t="shared" si="633"/>
        <v>908.30999999994754</v>
      </c>
    </row>
    <row r="5771" spans="2:13" x14ac:dyDescent="0.2">
      <c r="B5771" s="41">
        <f t="shared" si="634"/>
        <v>10899.839999999371</v>
      </c>
      <c r="C5771" s="41">
        <f>Motor!$E$5</f>
        <v>1900</v>
      </c>
      <c r="D5771" s="41">
        <f>Motor!$E$6</f>
        <v>0</v>
      </c>
      <c r="E5771" s="41">
        <f t="shared" si="635"/>
        <v>12799.839999999371</v>
      </c>
      <c r="F5771" s="41">
        <f t="shared" si="636"/>
        <v>1066.6500000000001</v>
      </c>
      <c r="G5771" s="41">
        <f>IF(VLOOKUP(F5771,Constantes!$D$2:$E$11,2,TRUE)=0,+F5771,VLOOKUP(F5771,Constantes!$D$2:$E$11,2,TRUE))</f>
        <v>1097</v>
      </c>
      <c r="H5771" s="41">
        <f>ROUND(+Motor!$D$15*Iteración!G5771,2)</f>
        <v>51.56</v>
      </c>
      <c r="I5771" s="48">
        <f t="shared" si="637"/>
        <v>856.75999999994747</v>
      </c>
      <c r="J5771" s="41">
        <f t="shared" si="638"/>
        <v>908.31999999994753</v>
      </c>
      <c r="L5771" t="str">
        <f t="shared" si="632"/>
        <v>856,76</v>
      </c>
      <c r="M5771" s="41">
        <f t="shared" si="633"/>
        <v>908.31999999994753</v>
      </c>
    </row>
    <row r="5772" spans="2:13" x14ac:dyDescent="0.2">
      <c r="B5772" s="41">
        <f t="shared" si="634"/>
        <v>10899.95999999937</v>
      </c>
      <c r="C5772" s="41">
        <f>Motor!$E$5</f>
        <v>1900</v>
      </c>
      <c r="D5772" s="41">
        <f>Motor!$E$6</f>
        <v>0</v>
      </c>
      <c r="E5772" s="41">
        <f t="shared" si="635"/>
        <v>12799.95999999937</v>
      </c>
      <c r="F5772" s="41">
        <f t="shared" si="636"/>
        <v>1066.6600000000001</v>
      </c>
      <c r="G5772" s="41">
        <f>IF(VLOOKUP(F5772,Constantes!$D$2:$E$11,2,TRUE)=0,+F5772,VLOOKUP(F5772,Constantes!$D$2:$E$11,2,TRUE))</f>
        <v>1097</v>
      </c>
      <c r="H5772" s="41">
        <f>ROUND(+Motor!$D$15*Iteración!G5772,2)</f>
        <v>51.56</v>
      </c>
      <c r="I5772" s="48">
        <f t="shared" si="637"/>
        <v>856.76999999994746</v>
      </c>
      <c r="J5772" s="41">
        <f t="shared" si="638"/>
        <v>908.32999999994752</v>
      </c>
      <c r="L5772" t="str">
        <f t="shared" si="632"/>
        <v>856,77</v>
      </c>
      <c r="M5772" s="41">
        <f t="shared" si="633"/>
        <v>908.32999999994752</v>
      </c>
    </row>
    <row r="5773" spans="2:13" x14ac:dyDescent="0.2">
      <c r="B5773" s="41">
        <f t="shared" si="634"/>
        <v>10900.079999999371</v>
      </c>
      <c r="C5773" s="41">
        <f>Motor!$E$5</f>
        <v>1900</v>
      </c>
      <c r="D5773" s="41">
        <f>Motor!$E$6</f>
        <v>0</v>
      </c>
      <c r="E5773" s="41">
        <f t="shared" si="635"/>
        <v>12800.079999999371</v>
      </c>
      <c r="F5773" s="41">
        <f t="shared" si="636"/>
        <v>1066.67</v>
      </c>
      <c r="G5773" s="41">
        <f>IF(VLOOKUP(F5773,Constantes!$D$2:$E$11,2,TRUE)=0,+F5773,VLOOKUP(F5773,Constantes!$D$2:$E$11,2,TRUE))</f>
        <v>1097</v>
      </c>
      <c r="H5773" s="41">
        <f>ROUND(+Motor!$D$15*Iteración!G5773,2)</f>
        <v>51.56</v>
      </c>
      <c r="I5773" s="48">
        <f t="shared" si="637"/>
        <v>856.77999999994745</v>
      </c>
      <c r="J5773" s="41">
        <f t="shared" si="638"/>
        <v>908.33999999994751</v>
      </c>
      <c r="L5773" t="str">
        <f t="shared" si="632"/>
        <v>856,78</v>
      </c>
      <c r="M5773" s="41">
        <f t="shared" si="633"/>
        <v>908.33999999994751</v>
      </c>
    </row>
    <row r="5774" spans="2:13" x14ac:dyDescent="0.2">
      <c r="B5774" s="41">
        <f t="shared" si="634"/>
        <v>10900.19999999937</v>
      </c>
      <c r="C5774" s="41">
        <f>Motor!$E$5</f>
        <v>1900</v>
      </c>
      <c r="D5774" s="41">
        <f>Motor!$E$6</f>
        <v>0</v>
      </c>
      <c r="E5774" s="41">
        <f t="shared" si="635"/>
        <v>12800.19999999937</v>
      </c>
      <c r="F5774" s="41">
        <f t="shared" si="636"/>
        <v>1066.68</v>
      </c>
      <c r="G5774" s="41">
        <f>IF(VLOOKUP(F5774,Constantes!$D$2:$E$11,2,TRUE)=0,+F5774,VLOOKUP(F5774,Constantes!$D$2:$E$11,2,TRUE))</f>
        <v>1097</v>
      </c>
      <c r="H5774" s="41">
        <f>ROUND(+Motor!$D$15*Iteración!G5774,2)</f>
        <v>51.56</v>
      </c>
      <c r="I5774" s="48">
        <f t="shared" si="637"/>
        <v>856.78999999994744</v>
      </c>
      <c r="J5774" s="41">
        <f t="shared" si="638"/>
        <v>908.3499999999475</v>
      </c>
      <c r="L5774" t="str">
        <f t="shared" si="632"/>
        <v>856,79</v>
      </c>
      <c r="M5774" s="41">
        <f t="shared" si="633"/>
        <v>908.3499999999475</v>
      </c>
    </row>
    <row r="5775" spans="2:13" x14ac:dyDescent="0.2">
      <c r="B5775" s="41">
        <f t="shared" si="634"/>
        <v>10900.31999999937</v>
      </c>
      <c r="C5775" s="41">
        <f>Motor!$E$5</f>
        <v>1900</v>
      </c>
      <c r="D5775" s="41">
        <f>Motor!$E$6</f>
        <v>0</v>
      </c>
      <c r="E5775" s="41">
        <f t="shared" si="635"/>
        <v>12800.31999999937</v>
      </c>
      <c r="F5775" s="41">
        <f t="shared" si="636"/>
        <v>1066.69</v>
      </c>
      <c r="G5775" s="41">
        <f>IF(VLOOKUP(F5775,Constantes!$D$2:$E$11,2,TRUE)=0,+F5775,VLOOKUP(F5775,Constantes!$D$2:$E$11,2,TRUE))</f>
        <v>1097</v>
      </c>
      <c r="H5775" s="41">
        <f>ROUND(+Motor!$D$15*Iteración!G5775,2)</f>
        <v>51.56</v>
      </c>
      <c r="I5775" s="48">
        <f t="shared" si="637"/>
        <v>856.79999999994743</v>
      </c>
      <c r="J5775" s="41">
        <f t="shared" si="638"/>
        <v>908.35999999994749</v>
      </c>
      <c r="L5775" t="str">
        <f t="shared" si="632"/>
        <v>856,80</v>
      </c>
      <c r="M5775" s="41">
        <f t="shared" si="633"/>
        <v>908.35999999994749</v>
      </c>
    </row>
    <row r="5776" spans="2:13" x14ac:dyDescent="0.2">
      <c r="B5776" s="41">
        <f t="shared" si="634"/>
        <v>10900.439999999369</v>
      </c>
      <c r="C5776" s="41">
        <f>Motor!$E$5</f>
        <v>1900</v>
      </c>
      <c r="D5776" s="41">
        <f>Motor!$E$6</f>
        <v>0</v>
      </c>
      <c r="E5776" s="41">
        <f t="shared" si="635"/>
        <v>12800.439999999369</v>
      </c>
      <c r="F5776" s="41">
        <f t="shared" si="636"/>
        <v>1066.7</v>
      </c>
      <c r="G5776" s="41">
        <f>IF(VLOOKUP(F5776,Constantes!$D$2:$E$11,2,TRUE)=0,+F5776,VLOOKUP(F5776,Constantes!$D$2:$E$11,2,TRUE))</f>
        <v>1097</v>
      </c>
      <c r="H5776" s="41">
        <f>ROUND(+Motor!$D$15*Iteración!G5776,2)</f>
        <v>51.56</v>
      </c>
      <c r="I5776" s="48">
        <f t="shared" si="637"/>
        <v>856.80999999994742</v>
      </c>
      <c r="J5776" s="41">
        <f t="shared" si="638"/>
        <v>908.36999999994748</v>
      </c>
      <c r="L5776" t="str">
        <f t="shared" si="632"/>
        <v>856,81</v>
      </c>
      <c r="M5776" s="41">
        <f t="shared" si="633"/>
        <v>908.36999999994748</v>
      </c>
    </row>
    <row r="5777" spans="2:13" x14ac:dyDescent="0.2">
      <c r="B5777" s="41">
        <f t="shared" si="634"/>
        <v>10900.55999999937</v>
      </c>
      <c r="C5777" s="41">
        <f>Motor!$E$5</f>
        <v>1900</v>
      </c>
      <c r="D5777" s="41">
        <f>Motor!$E$6</f>
        <v>0</v>
      </c>
      <c r="E5777" s="41">
        <f t="shared" si="635"/>
        <v>12800.55999999937</v>
      </c>
      <c r="F5777" s="41">
        <f t="shared" si="636"/>
        <v>1066.71</v>
      </c>
      <c r="G5777" s="41">
        <f>IF(VLOOKUP(F5777,Constantes!$D$2:$E$11,2,TRUE)=0,+F5777,VLOOKUP(F5777,Constantes!$D$2:$E$11,2,TRUE))</f>
        <v>1097</v>
      </c>
      <c r="H5777" s="41">
        <f>ROUND(+Motor!$D$15*Iteración!G5777,2)</f>
        <v>51.56</v>
      </c>
      <c r="I5777" s="48">
        <f t="shared" si="637"/>
        <v>856.81999999994741</v>
      </c>
      <c r="J5777" s="41">
        <f t="shared" si="638"/>
        <v>908.37999999994747</v>
      </c>
      <c r="L5777" t="str">
        <f t="shared" si="632"/>
        <v>856,82</v>
      </c>
      <c r="M5777" s="41">
        <f t="shared" si="633"/>
        <v>908.37999999994747</v>
      </c>
    </row>
    <row r="5778" spans="2:13" x14ac:dyDescent="0.2">
      <c r="B5778" s="41">
        <f t="shared" si="634"/>
        <v>10900.679999999369</v>
      </c>
      <c r="C5778" s="41">
        <f>Motor!$E$5</f>
        <v>1900</v>
      </c>
      <c r="D5778" s="41">
        <f>Motor!$E$6</f>
        <v>0</v>
      </c>
      <c r="E5778" s="41">
        <f t="shared" si="635"/>
        <v>12800.679999999369</v>
      </c>
      <c r="F5778" s="41">
        <f t="shared" si="636"/>
        <v>1066.72</v>
      </c>
      <c r="G5778" s="41">
        <f>IF(VLOOKUP(F5778,Constantes!$D$2:$E$11,2,TRUE)=0,+F5778,VLOOKUP(F5778,Constantes!$D$2:$E$11,2,TRUE))</f>
        <v>1097</v>
      </c>
      <c r="H5778" s="41">
        <f>ROUND(+Motor!$D$15*Iteración!G5778,2)</f>
        <v>51.56</v>
      </c>
      <c r="I5778" s="48">
        <f t="shared" si="637"/>
        <v>856.8299999999474</v>
      </c>
      <c r="J5778" s="41">
        <f t="shared" si="638"/>
        <v>908.38999999994746</v>
      </c>
      <c r="L5778" t="str">
        <f t="shared" si="632"/>
        <v>856,83</v>
      </c>
      <c r="M5778" s="41">
        <f t="shared" si="633"/>
        <v>908.38999999994746</v>
      </c>
    </row>
    <row r="5779" spans="2:13" x14ac:dyDescent="0.2">
      <c r="B5779" s="41">
        <f t="shared" si="634"/>
        <v>10900.79999999937</v>
      </c>
      <c r="C5779" s="41">
        <f>Motor!$E$5</f>
        <v>1900</v>
      </c>
      <c r="D5779" s="41">
        <f>Motor!$E$6</f>
        <v>0</v>
      </c>
      <c r="E5779" s="41">
        <f t="shared" si="635"/>
        <v>12800.79999999937</v>
      </c>
      <c r="F5779" s="41">
        <f t="shared" si="636"/>
        <v>1066.73</v>
      </c>
      <c r="G5779" s="41">
        <f>IF(VLOOKUP(F5779,Constantes!$D$2:$E$11,2,TRUE)=0,+F5779,VLOOKUP(F5779,Constantes!$D$2:$E$11,2,TRUE))</f>
        <v>1097</v>
      </c>
      <c r="H5779" s="41">
        <f>ROUND(+Motor!$D$15*Iteración!G5779,2)</f>
        <v>51.56</v>
      </c>
      <c r="I5779" s="48">
        <f t="shared" si="637"/>
        <v>856.83999999994739</v>
      </c>
      <c r="J5779" s="41">
        <f t="shared" si="638"/>
        <v>908.39999999994745</v>
      </c>
      <c r="L5779" t="str">
        <f t="shared" si="632"/>
        <v>856,84</v>
      </c>
      <c r="M5779" s="41">
        <f t="shared" si="633"/>
        <v>908.39999999994745</v>
      </c>
    </row>
    <row r="5780" spans="2:13" x14ac:dyDescent="0.2">
      <c r="B5780" s="41">
        <f t="shared" si="634"/>
        <v>10900.919999999369</v>
      </c>
      <c r="C5780" s="41">
        <f>Motor!$E$5</f>
        <v>1900</v>
      </c>
      <c r="D5780" s="41">
        <f>Motor!$E$6</f>
        <v>0</v>
      </c>
      <c r="E5780" s="41">
        <f t="shared" si="635"/>
        <v>12800.919999999369</v>
      </c>
      <c r="F5780" s="41">
        <f t="shared" si="636"/>
        <v>1066.74</v>
      </c>
      <c r="G5780" s="41">
        <f>IF(VLOOKUP(F5780,Constantes!$D$2:$E$11,2,TRUE)=0,+F5780,VLOOKUP(F5780,Constantes!$D$2:$E$11,2,TRUE))</f>
        <v>1097</v>
      </c>
      <c r="H5780" s="41">
        <f>ROUND(+Motor!$D$15*Iteración!G5780,2)</f>
        <v>51.56</v>
      </c>
      <c r="I5780" s="48">
        <f t="shared" si="637"/>
        <v>856.84999999994739</v>
      </c>
      <c r="J5780" s="41">
        <f t="shared" si="638"/>
        <v>908.40999999994744</v>
      </c>
      <c r="L5780" t="str">
        <f t="shared" si="632"/>
        <v>856,85</v>
      </c>
      <c r="M5780" s="41">
        <f t="shared" si="633"/>
        <v>908.40999999994744</v>
      </c>
    </row>
    <row r="5781" spans="2:13" x14ac:dyDescent="0.2">
      <c r="B5781" s="41">
        <f t="shared" si="634"/>
        <v>10901.03999999937</v>
      </c>
      <c r="C5781" s="41">
        <f>Motor!$E$5</f>
        <v>1900</v>
      </c>
      <c r="D5781" s="41">
        <f>Motor!$E$6</f>
        <v>0</v>
      </c>
      <c r="E5781" s="41">
        <f t="shared" si="635"/>
        <v>12801.03999999937</v>
      </c>
      <c r="F5781" s="41">
        <f t="shared" si="636"/>
        <v>1066.75</v>
      </c>
      <c r="G5781" s="41">
        <f>IF(VLOOKUP(F5781,Constantes!$D$2:$E$11,2,TRUE)=0,+F5781,VLOOKUP(F5781,Constantes!$D$2:$E$11,2,TRUE))</f>
        <v>1097</v>
      </c>
      <c r="H5781" s="41">
        <f>ROUND(+Motor!$D$15*Iteración!G5781,2)</f>
        <v>51.56</v>
      </c>
      <c r="I5781" s="48">
        <f t="shared" si="637"/>
        <v>856.85999999994738</v>
      </c>
      <c r="J5781" s="41">
        <f t="shared" si="638"/>
        <v>908.41999999994744</v>
      </c>
      <c r="L5781" t="str">
        <f t="shared" si="632"/>
        <v>856,86</v>
      </c>
      <c r="M5781" s="41">
        <f t="shared" si="633"/>
        <v>908.41999999994744</v>
      </c>
    </row>
    <row r="5782" spans="2:13" x14ac:dyDescent="0.2">
      <c r="B5782" s="41">
        <f t="shared" si="634"/>
        <v>10901.159999999369</v>
      </c>
      <c r="C5782" s="41">
        <f>Motor!$E$5</f>
        <v>1900</v>
      </c>
      <c r="D5782" s="41">
        <f>Motor!$E$6</f>
        <v>0</v>
      </c>
      <c r="E5782" s="41">
        <f t="shared" si="635"/>
        <v>12801.159999999369</v>
      </c>
      <c r="F5782" s="41">
        <f t="shared" si="636"/>
        <v>1066.76</v>
      </c>
      <c r="G5782" s="41">
        <f>IF(VLOOKUP(F5782,Constantes!$D$2:$E$11,2,TRUE)=0,+F5782,VLOOKUP(F5782,Constantes!$D$2:$E$11,2,TRUE))</f>
        <v>1097</v>
      </c>
      <c r="H5782" s="41">
        <f>ROUND(+Motor!$D$15*Iteración!G5782,2)</f>
        <v>51.56</v>
      </c>
      <c r="I5782" s="48">
        <f t="shared" si="637"/>
        <v>856.86999999994737</v>
      </c>
      <c r="J5782" s="41">
        <f t="shared" si="638"/>
        <v>908.42999999994743</v>
      </c>
      <c r="L5782" t="str">
        <f t="shared" si="632"/>
        <v>856,87</v>
      </c>
      <c r="M5782" s="41">
        <f t="shared" si="633"/>
        <v>908.42999999994743</v>
      </c>
    </row>
    <row r="5783" spans="2:13" x14ac:dyDescent="0.2">
      <c r="B5783" s="41">
        <f t="shared" si="634"/>
        <v>10901.279999999369</v>
      </c>
      <c r="C5783" s="41">
        <f>Motor!$E$5</f>
        <v>1900</v>
      </c>
      <c r="D5783" s="41">
        <f>Motor!$E$6</f>
        <v>0</v>
      </c>
      <c r="E5783" s="41">
        <f t="shared" si="635"/>
        <v>12801.279999999369</v>
      </c>
      <c r="F5783" s="41">
        <f t="shared" si="636"/>
        <v>1066.77</v>
      </c>
      <c r="G5783" s="41">
        <f>IF(VLOOKUP(F5783,Constantes!$D$2:$E$11,2,TRUE)=0,+F5783,VLOOKUP(F5783,Constantes!$D$2:$E$11,2,TRUE))</f>
        <v>1097</v>
      </c>
      <c r="H5783" s="41">
        <f>ROUND(+Motor!$D$15*Iteración!G5783,2)</f>
        <v>51.56</v>
      </c>
      <c r="I5783" s="48">
        <f t="shared" si="637"/>
        <v>856.87999999994736</v>
      </c>
      <c r="J5783" s="41">
        <f t="shared" si="638"/>
        <v>908.43999999994742</v>
      </c>
      <c r="L5783" t="str">
        <f t="shared" si="632"/>
        <v>856,88</v>
      </c>
      <c r="M5783" s="41">
        <f t="shared" si="633"/>
        <v>908.43999999994742</v>
      </c>
    </row>
    <row r="5784" spans="2:13" x14ac:dyDescent="0.2">
      <c r="B5784" s="41">
        <f t="shared" si="634"/>
        <v>10901.399999999368</v>
      </c>
      <c r="C5784" s="41">
        <f>Motor!$E$5</f>
        <v>1900</v>
      </c>
      <c r="D5784" s="41">
        <f>Motor!$E$6</f>
        <v>0</v>
      </c>
      <c r="E5784" s="41">
        <f t="shared" si="635"/>
        <v>12801.399999999368</v>
      </c>
      <c r="F5784" s="41">
        <f t="shared" si="636"/>
        <v>1066.78</v>
      </c>
      <c r="G5784" s="41">
        <f>IF(VLOOKUP(F5784,Constantes!$D$2:$E$11,2,TRUE)=0,+F5784,VLOOKUP(F5784,Constantes!$D$2:$E$11,2,TRUE))</f>
        <v>1097</v>
      </c>
      <c r="H5784" s="41">
        <f>ROUND(+Motor!$D$15*Iteración!G5784,2)</f>
        <v>51.56</v>
      </c>
      <c r="I5784" s="48">
        <f t="shared" si="637"/>
        <v>856.88999999994735</v>
      </c>
      <c r="J5784" s="41">
        <f t="shared" si="638"/>
        <v>908.44999999994741</v>
      </c>
      <c r="L5784" t="str">
        <f t="shared" si="632"/>
        <v>856,89</v>
      </c>
      <c r="M5784" s="41">
        <f t="shared" si="633"/>
        <v>908.44999999994741</v>
      </c>
    </row>
    <row r="5785" spans="2:13" x14ac:dyDescent="0.2">
      <c r="B5785" s="41">
        <f t="shared" si="634"/>
        <v>10901.519999999369</v>
      </c>
      <c r="C5785" s="41">
        <f>Motor!$E$5</f>
        <v>1900</v>
      </c>
      <c r="D5785" s="41">
        <f>Motor!$E$6</f>
        <v>0</v>
      </c>
      <c r="E5785" s="41">
        <f t="shared" si="635"/>
        <v>12801.519999999369</v>
      </c>
      <c r="F5785" s="41">
        <f t="shared" si="636"/>
        <v>1066.79</v>
      </c>
      <c r="G5785" s="41">
        <f>IF(VLOOKUP(F5785,Constantes!$D$2:$E$11,2,TRUE)=0,+F5785,VLOOKUP(F5785,Constantes!$D$2:$E$11,2,TRUE))</f>
        <v>1097</v>
      </c>
      <c r="H5785" s="41">
        <f>ROUND(+Motor!$D$15*Iteración!G5785,2)</f>
        <v>51.56</v>
      </c>
      <c r="I5785" s="48">
        <f t="shared" si="637"/>
        <v>856.89999999994734</v>
      </c>
      <c r="J5785" s="41">
        <f t="shared" si="638"/>
        <v>908.4599999999474</v>
      </c>
      <c r="L5785" t="str">
        <f t="shared" si="632"/>
        <v>856,90</v>
      </c>
      <c r="M5785" s="41">
        <f t="shared" si="633"/>
        <v>908.4599999999474</v>
      </c>
    </row>
    <row r="5786" spans="2:13" x14ac:dyDescent="0.2">
      <c r="B5786" s="41">
        <f t="shared" si="634"/>
        <v>10901.639999999368</v>
      </c>
      <c r="C5786" s="41">
        <f>Motor!$E$5</f>
        <v>1900</v>
      </c>
      <c r="D5786" s="41">
        <f>Motor!$E$6</f>
        <v>0</v>
      </c>
      <c r="E5786" s="41">
        <f t="shared" si="635"/>
        <v>12801.639999999368</v>
      </c>
      <c r="F5786" s="41">
        <f t="shared" si="636"/>
        <v>1066.8</v>
      </c>
      <c r="G5786" s="41">
        <f>IF(VLOOKUP(F5786,Constantes!$D$2:$E$11,2,TRUE)=0,+F5786,VLOOKUP(F5786,Constantes!$D$2:$E$11,2,TRUE))</f>
        <v>1097</v>
      </c>
      <c r="H5786" s="41">
        <f>ROUND(+Motor!$D$15*Iteración!G5786,2)</f>
        <v>51.56</v>
      </c>
      <c r="I5786" s="48">
        <f t="shared" si="637"/>
        <v>856.90999999994733</v>
      </c>
      <c r="J5786" s="41">
        <f t="shared" si="638"/>
        <v>908.46999999994739</v>
      </c>
      <c r="L5786" t="str">
        <f t="shared" si="632"/>
        <v>856,91</v>
      </c>
      <c r="M5786" s="41">
        <f t="shared" si="633"/>
        <v>908.46999999994739</v>
      </c>
    </row>
    <row r="5787" spans="2:13" x14ac:dyDescent="0.2">
      <c r="B5787" s="41">
        <f t="shared" si="634"/>
        <v>10901.759999999369</v>
      </c>
      <c r="C5787" s="41">
        <f>Motor!$E$5</f>
        <v>1900</v>
      </c>
      <c r="D5787" s="41">
        <f>Motor!$E$6</f>
        <v>0</v>
      </c>
      <c r="E5787" s="41">
        <f t="shared" si="635"/>
        <v>12801.759999999369</v>
      </c>
      <c r="F5787" s="41">
        <f t="shared" si="636"/>
        <v>1066.81</v>
      </c>
      <c r="G5787" s="41">
        <f>IF(VLOOKUP(F5787,Constantes!$D$2:$E$11,2,TRUE)=0,+F5787,VLOOKUP(F5787,Constantes!$D$2:$E$11,2,TRUE))</f>
        <v>1097</v>
      </c>
      <c r="H5787" s="41">
        <f>ROUND(+Motor!$D$15*Iteración!G5787,2)</f>
        <v>51.56</v>
      </c>
      <c r="I5787" s="48">
        <f t="shared" si="637"/>
        <v>856.91999999994732</v>
      </c>
      <c r="J5787" s="41">
        <f t="shared" si="638"/>
        <v>908.47999999994738</v>
      </c>
      <c r="L5787" t="str">
        <f t="shared" si="632"/>
        <v>856,92</v>
      </c>
      <c r="M5787" s="41">
        <f t="shared" si="633"/>
        <v>908.47999999994738</v>
      </c>
    </row>
    <row r="5788" spans="2:13" x14ac:dyDescent="0.2">
      <c r="B5788" s="41">
        <f t="shared" si="634"/>
        <v>10901.879999999368</v>
      </c>
      <c r="C5788" s="41">
        <f>Motor!$E$5</f>
        <v>1900</v>
      </c>
      <c r="D5788" s="41">
        <f>Motor!$E$6</f>
        <v>0</v>
      </c>
      <c r="E5788" s="41">
        <f t="shared" si="635"/>
        <v>12801.879999999368</v>
      </c>
      <c r="F5788" s="41">
        <f t="shared" si="636"/>
        <v>1066.82</v>
      </c>
      <c r="G5788" s="41">
        <f>IF(VLOOKUP(F5788,Constantes!$D$2:$E$11,2,TRUE)=0,+F5788,VLOOKUP(F5788,Constantes!$D$2:$E$11,2,TRUE))</f>
        <v>1097</v>
      </c>
      <c r="H5788" s="41">
        <f>ROUND(+Motor!$D$15*Iteración!G5788,2)</f>
        <v>51.56</v>
      </c>
      <c r="I5788" s="48">
        <f t="shared" si="637"/>
        <v>856.92999999994731</v>
      </c>
      <c r="J5788" s="41">
        <f t="shared" si="638"/>
        <v>908.48999999994737</v>
      </c>
      <c r="L5788" t="str">
        <f t="shared" si="632"/>
        <v>856,93</v>
      </c>
      <c r="M5788" s="41">
        <f t="shared" si="633"/>
        <v>908.48999999994737</v>
      </c>
    </row>
    <row r="5789" spans="2:13" x14ac:dyDescent="0.2">
      <c r="B5789" s="41">
        <f t="shared" si="634"/>
        <v>10901.999999999369</v>
      </c>
      <c r="C5789" s="41">
        <f>Motor!$E$5</f>
        <v>1900</v>
      </c>
      <c r="D5789" s="41">
        <f>Motor!$E$6</f>
        <v>0</v>
      </c>
      <c r="E5789" s="41">
        <f t="shared" si="635"/>
        <v>12801.999999999369</v>
      </c>
      <c r="F5789" s="41">
        <f t="shared" si="636"/>
        <v>1066.83</v>
      </c>
      <c r="G5789" s="41">
        <f>IF(VLOOKUP(F5789,Constantes!$D$2:$E$11,2,TRUE)=0,+F5789,VLOOKUP(F5789,Constantes!$D$2:$E$11,2,TRUE))</f>
        <v>1097</v>
      </c>
      <c r="H5789" s="41">
        <f>ROUND(+Motor!$D$15*Iteración!G5789,2)</f>
        <v>51.56</v>
      </c>
      <c r="I5789" s="48">
        <f t="shared" si="637"/>
        <v>856.9399999999473</v>
      </c>
      <c r="J5789" s="41">
        <f t="shared" si="638"/>
        <v>908.49999999994736</v>
      </c>
      <c r="L5789" t="str">
        <f t="shared" ref="L5789:L5852" si="639">TEXT(I5789,"0,00")</f>
        <v>856,94</v>
      </c>
      <c r="M5789" s="41">
        <f t="shared" ref="M5789:M5852" si="640">+J5789</f>
        <v>908.49999999994736</v>
      </c>
    </row>
    <row r="5790" spans="2:13" x14ac:dyDescent="0.2">
      <c r="B5790" s="41">
        <f t="shared" si="634"/>
        <v>10902.119999999368</v>
      </c>
      <c r="C5790" s="41">
        <f>Motor!$E$5</f>
        <v>1900</v>
      </c>
      <c r="D5790" s="41">
        <f>Motor!$E$6</f>
        <v>0</v>
      </c>
      <c r="E5790" s="41">
        <f t="shared" si="635"/>
        <v>12802.119999999368</v>
      </c>
      <c r="F5790" s="41">
        <f t="shared" si="636"/>
        <v>1066.8399999999999</v>
      </c>
      <c r="G5790" s="41">
        <f>IF(VLOOKUP(F5790,Constantes!$D$2:$E$11,2,TRUE)=0,+F5790,VLOOKUP(F5790,Constantes!$D$2:$E$11,2,TRUE))</f>
        <v>1097</v>
      </c>
      <c r="H5790" s="41">
        <f>ROUND(+Motor!$D$15*Iteración!G5790,2)</f>
        <v>51.56</v>
      </c>
      <c r="I5790" s="48">
        <f t="shared" si="637"/>
        <v>856.94999999994729</v>
      </c>
      <c r="J5790" s="41">
        <f t="shared" si="638"/>
        <v>908.50999999994735</v>
      </c>
      <c r="L5790" t="str">
        <f t="shared" si="639"/>
        <v>856,95</v>
      </c>
      <c r="M5790" s="41">
        <f t="shared" si="640"/>
        <v>908.50999999994735</v>
      </c>
    </row>
    <row r="5791" spans="2:13" x14ac:dyDescent="0.2">
      <c r="B5791" s="41">
        <f t="shared" si="634"/>
        <v>10902.239999999369</v>
      </c>
      <c r="C5791" s="41">
        <f>Motor!$E$5</f>
        <v>1900</v>
      </c>
      <c r="D5791" s="41">
        <f>Motor!$E$6</f>
        <v>0</v>
      </c>
      <c r="E5791" s="41">
        <f t="shared" si="635"/>
        <v>12802.239999999369</v>
      </c>
      <c r="F5791" s="41">
        <f t="shared" si="636"/>
        <v>1066.8499999999999</v>
      </c>
      <c r="G5791" s="41">
        <f>IF(VLOOKUP(F5791,Constantes!$D$2:$E$11,2,TRUE)=0,+F5791,VLOOKUP(F5791,Constantes!$D$2:$E$11,2,TRUE))</f>
        <v>1097</v>
      </c>
      <c r="H5791" s="41">
        <f>ROUND(+Motor!$D$15*Iteración!G5791,2)</f>
        <v>51.56</v>
      </c>
      <c r="I5791" s="48">
        <f t="shared" si="637"/>
        <v>856.95999999994729</v>
      </c>
      <c r="J5791" s="41">
        <f t="shared" si="638"/>
        <v>908.51999999994734</v>
      </c>
      <c r="L5791" t="str">
        <f t="shared" si="639"/>
        <v>856,96</v>
      </c>
      <c r="M5791" s="41">
        <f t="shared" si="640"/>
        <v>908.51999999994734</v>
      </c>
    </row>
    <row r="5792" spans="2:13" x14ac:dyDescent="0.2">
      <c r="B5792" s="41">
        <f t="shared" si="634"/>
        <v>10902.359999999368</v>
      </c>
      <c r="C5792" s="41">
        <f>Motor!$E$5</f>
        <v>1900</v>
      </c>
      <c r="D5792" s="41">
        <f>Motor!$E$6</f>
        <v>0</v>
      </c>
      <c r="E5792" s="41">
        <f t="shared" si="635"/>
        <v>12802.359999999368</v>
      </c>
      <c r="F5792" s="41">
        <f t="shared" si="636"/>
        <v>1066.8599999999999</v>
      </c>
      <c r="G5792" s="41">
        <f>IF(VLOOKUP(F5792,Constantes!$D$2:$E$11,2,TRUE)=0,+F5792,VLOOKUP(F5792,Constantes!$D$2:$E$11,2,TRUE))</f>
        <v>1097</v>
      </c>
      <c r="H5792" s="41">
        <f>ROUND(+Motor!$D$15*Iteración!G5792,2)</f>
        <v>51.56</v>
      </c>
      <c r="I5792" s="48">
        <f t="shared" si="637"/>
        <v>856.96999999994728</v>
      </c>
      <c r="J5792" s="41">
        <f t="shared" si="638"/>
        <v>908.52999999994734</v>
      </c>
      <c r="L5792" t="str">
        <f t="shared" si="639"/>
        <v>856,97</v>
      </c>
      <c r="M5792" s="41">
        <f t="shared" si="640"/>
        <v>908.52999999994734</v>
      </c>
    </row>
    <row r="5793" spans="2:13" x14ac:dyDescent="0.2">
      <c r="B5793" s="41">
        <f t="shared" si="634"/>
        <v>10902.479999999368</v>
      </c>
      <c r="C5793" s="41">
        <f>Motor!$E$5</f>
        <v>1900</v>
      </c>
      <c r="D5793" s="41">
        <f>Motor!$E$6</f>
        <v>0</v>
      </c>
      <c r="E5793" s="41">
        <f t="shared" si="635"/>
        <v>12802.479999999368</v>
      </c>
      <c r="F5793" s="41">
        <f t="shared" si="636"/>
        <v>1066.8699999999999</v>
      </c>
      <c r="G5793" s="41">
        <f>IF(VLOOKUP(F5793,Constantes!$D$2:$E$11,2,TRUE)=0,+F5793,VLOOKUP(F5793,Constantes!$D$2:$E$11,2,TRUE))</f>
        <v>1097</v>
      </c>
      <c r="H5793" s="41">
        <f>ROUND(+Motor!$D$15*Iteración!G5793,2)</f>
        <v>51.56</v>
      </c>
      <c r="I5793" s="48">
        <f t="shared" si="637"/>
        <v>856.97999999994727</v>
      </c>
      <c r="J5793" s="41">
        <f t="shared" si="638"/>
        <v>908.53999999994733</v>
      </c>
      <c r="L5793" t="str">
        <f t="shared" si="639"/>
        <v>856,98</v>
      </c>
      <c r="M5793" s="41">
        <f t="shared" si="640"/>
        <v>908.53999999994733</v>
      </c>
    </row>
    <row r="5794" spans="2:13" x14ac:dyDescent="0.2">
      <c r="B5794" s="41">
        <f t="shared" si="634"/>
        <v>10902.599999999367</v>
      </c>
      <c r="C5794" s="41">
        <f>Motor!$E$5</f>
        <v>1900</v>
      </c>
      <c r="D5794" s="41">
        <f>Motor!$E$6</f>
        <v>0</v>
      </c>
      <c r="E5794" s="41">
        <f t="shared" si="635"/>
        <v>12802.599999999367</v>
      </c>
      <c r="F5794" s="41">
        <f t="shared" si="636"/>
        <v>1066.8800000000001</v>
      </c>
      <c r="G5794" s="41">
        <f>IF(VLOOKUP(F5794,Constantes!$D$2:$E$11,2,TRUE)=0,+F5794,VLOOKUP(F5794,Constantes!$D$2:$E$11,2,TRUE))</f>
        <v>1097</v>
      </c>
      <c r="H5794" s="41">
        <f>ROUND(+Motor!$D$15*Iteración!G5794,2)</f>
        <v>51.56</v>
      </c>
      <c r="I5794" s="48">
        <f t="shared" si="637"/>
        <v>856.98999999994726</v>
      </c>
      <c r="J5794" s="41">
        <f t="shared" si="638"/>
        <v>908.54999999994732</v>
      </c>
      <c r="L5794" t="str">
        <f t="shared" si="639"/>
        <v>856,99</v>
      </c>
      <c r="M5794" s="41">
        <f t="shared" si="640"/>
        <v>908.54999999994732</v>
      </c>
    </row>
    <row r="5795" spans="2:13" x14ac:dyDescent="0.2">
      <c r="B5795" s="41">
        <f t="shared" si="634"/>
        <v>10902.719999999368</v>
      </c>
      <c r="C5795" s="41">
        <f>Motor!$E$5</f>
        <v>1900</v>
      </c>
      <c r="D5795" s="41">
        <f>Motor!$E$6</f>
        <v>0</v>
      </c>
      <c r="E5795" s="41">
        <f t="shared" si="635"/>
        <v>12802.719999999368</v>
      </c>
      <c r="F5795" s="41">
        <f t="shared" si="636"/>
        <v>1066.8900000000001</v>
      </c>
      <c r="G5795" s="41">
        <f>IF(VLOOKUP(F5795,Constantes!$D$2:$E$11,2,TRUE)=0,+F5795,VLOOKUP(F5795,Constantes!$D$2:$E$11,2,TRUE))</f>
        <v>1097</v>
      </c>
      <c r="H5795" s="41">
        <f>ROUND(+Motor!$D$15*Iteración!G5795,2)</f>
        <v>51.56</v>
      </c>
      <c r="I5795" s="48">
        <f t="shared" si="637"/>
        <v>856.99999999994725</v>
      </c>
      <c r="J5795" s="41">
        <f t="shared" si="638"/>
        <v>908.55999999994731</v>
      </c>
      <c r="L5795" t="str">
        <f t="shared" si="639"/>
        <v>857,00</v>
      </c>
      <c r="M5795" s="41">
        <f t="shared" si="640"/>
        <v>908.55999999994731</v>
      </c>
    </row>
    <row r="5796" spans="2:13" x14ac:dyDescent="0.2">
      <c r="B5796" s="41">
        <f t="shared" si="634"/>
        <v>10902.839999999367</v>
      </c>
      <c r="C5796" s="41">
        <f>Motor!$E$5</f>
        <v>1900</v>
      </c>
      <c r="D5796" s="41">
        <f>Motor!$E$6</f>
        <v>0</v>
      </c>
      <c r="E5796" s="41">
        <f t="shared" si="635"/>
        <v>12802.839999999367</v>
      </c>
      <c r="F5796" s="41">
        <f t="shared" si="636"/>
        <v>1066.9000000000001</v>
      </c>
      <c r="G5796" s="41">
        <f>IF(VLOOKUP(F5796,Constantes!$D$2:$E$11,2,TRUE)=0,+F5796,VLOOKUP(F5796,Constantes!$D$2:$E$11,2,TRUE))</f>
        <v>1097</v>
      </c>
      <c r="H5796" s="41">
        <f>ROUND(+Motor!$D$15*Iteración!G5796,2)</f>
        <v>51.56</v>
      </c>
      <c r="I5796" s="48">
        <f t="shared" si="637"/>
        <v>857.00999999994724</v>
      </c>
      <c r="J5796" s="41">
        <f t="shared" si="638"/>
        <v>908.5699999999473</v>
      </c>
      <c r="L5796" t="str">
        <f t="shared" si="639"/>
        <v>857,01</v>
      </c>
      <c r="M5796" s="41">
        <f t="shared" si="640"/>
        <v>908.5699999999473</v>
      </c>
    </row>
    <row r="5797" spans="2:13" x14ac:dyDescent="0.2">
      <c r="B5797" s="41">
        <f t="shared" si="634"/>
        <v>10902.959999999368</v>
      </c>
      <c r="C5797" s="41">
        <f>Motor!$E$5</f>
        <v>1900</v>
      </c>
      <c r="D5797" s="41">
        <f>Motor!$E$6</f>
        <v>0</v>
      </c>
      <c r="E5797" s="41">
        <f t="shared" si="635"/>
        <v>12802.959999999368</v>
      </c>
      <c r="F5797" s="41">
        <f t="shared" si="636"/>
        <v>1066.9100000000001</v>
      </c>
      <c r="G5797" s="41">
        <f>IF(VLOOKUP(F5797,Constantes!$D$2:$E$11,2,TRUE)=0,+F5797,VLOOKUP(F5797,Constantes!$D$2:$E$11,2,TRUE))</f>
        <v>1097</v>
      </c>
      <c r="H5797" s="41">
        <f>ROUND(+Motor!$D$15*Iteración!G5797,2)</f>
        <v>51.56</v>
      </c>
      <c r="I5797" s="48">
        <f t="shared" si="637"/>
        <v>857.01999999994723</v>
      </c>
      <c r="J5797" s="41">
        <f t="shared" si="638"/>
        <v>908.57999999994729</v>
      </c>
      <c r="L5797" t="str">
        <f t="shared" si="639"/>
        <v>857,02</v>
      </c>
      <c r="M5797" s="41">
        <f t="shared" si="640"/>
        <v>908.57999999994729</v>
      </c>
    </row>
    <row r="5798" spans="2:13" x14ac:dyDescent="0.2">
      <c r="B5798" s="41">
        <f t="shared" si="634"/>
        <v>10903.079999999367</v>
      </c>
      <c r="C5798" s="41">
        <f>Motor!$E$5</f>
        <v>1900</v>
      </c>
      <c r="D5798" s="41">
        <f>Motor!$E$6</f>
        <v>0</v>
      </c>
      <c r="E5798" s="41">
        <f t="shared" si="635"/>
        <v>12803.079999999367</v>
      </c>
      <c r="F5798" s="41">
        <f t="shared" si="636"/>
        <v>1066.92</v>
      </c>
      <c r="G5798" s="41">
        <f>IF(VLOOKUP(F5798,Constantes!$D$2:$E$11,2,TRUE)=0,+F5798,VLOOKUP(F5798,Constantes!$D$2:$E$11,2,TRUE))</f>
        <v>1097</v>
      </c>
      <c r="H5798" s="41">
        <f>ROUND(+Motor!$D$15*Iteración!G5798,2)</f>
        <v>51.56</v>
      </c>
      <c r="I5798" s="48">
        <f t="shared" si="637"/>
        <v>857.02999999994722</v>
      </c>
      <c r="J5798" s="41">
        <f t="shared" si="638"/>
        <v>908.58999999994728</v>
      </c>
      <c r="L5798" t="str">
        <f t="shared" si="639"/>
        <v>857,03</v>
      </c>
      <c r="M5798" s="41">
        <f t="shared" si="640"/>
        <v>908.58999999994728</v>
      </c>
    </row>
    <row r="5799" spans="2:13" x14ac:dyDescent="0.2">
      <c r="B5799" s="41">
        <f t="shared" si="634"/>
        <v>10903.199999999368</v>
      </c>
      <c r="C5799" s="41">
        <f>Motor!$E$5</f>
        <v>1900</v>
      </c>
      <c r="D5799" s="41">
        <f>Motor!$E$6</f>
        <v>0</v>
      </c>
      <c r="E5799" s="41">
        <f t="shared" si="635"/>
        <v>12803.199999999368</v>
      </c>
      <c r="F5799" s="41">
        <f t="shared" si="636"/>
        <v>1066.93</v>
      </c>
      <c r="G5799" s="41">
        <f>IF(VLOOKUP(F5799,Constantes!$D$2:$E$11,2,TRUE)=0,+F5799,VLOOKUP(F5799,Constantes!$D$2:$E$11,2,TRUE))</f>
        <v>1097</v>
      </c>
      <c r="H5799" s="41">
        <f>ROUND(+Motor!$D$15*Iteración!G5799,2)</f>
        <v>51.56</v>
      </c>
      <c r="I5799" s="48">
        <f t="shared" si="637"/>
        <v>857.03999999994721</v>
      </c>
      <c r="J5799" s="41">
        <f t="shared" si="638"/>
        <v>908.59999999994727</v>
      </c>
      <c r="L5799" t="str">
        <f t="shared" si="639"/>
        <v>857,04</v>
      </c>
      <c r="M5799" s="41">
        <f t="shared" si="640"/>
        <v>908.59999999994727</v>
      </c>
    </row>
    <row r="5800" spans="2:13" x14ac:dyDescent="0.2">
      <c r="B5800" s="41">
        <f t="shared" si="634"/>
        <v>10903.319999999367</v>
      </c>
      <c r="C5800" s="41">
        <f>Motor!$E$5</f>
        <v>1900</v>
      </c>
      <c r="D5800" s="41">
        <f>Motor!$E$6</f>
        <v>0</v>
      </c>
      <c r="E5800" s="41">
        <f t="shared" si="635"/>
        <v>12803.319999999367</v>
      </c>
      <c r="F5800" s="41">
        <f t="shared" si="636"/>
        <v>1066.94</v>
      </c>
      <c r="G5800" s="41">
        <f>IF(VLOOKUP(F5800,Constantes!$D$2:$E$11,2,TRUE)=0,+F5800,VLOOKUP(F5800,Constantes!$D$2:$E$11,2,TRUE))</f>
        <v>1097</v>
      </c>
      <c r="H5800" s="41">
        <f>ROUND(+Motor!$D$15*Iteración!G5800,2)</f>
        <v>51.56</v>
      </c>
      <c r="I5800" s="48">
        <f t="shared" si="637"/>
        <v>857.0499999999472</v>
      </c>
      <c r="J5800" s="41">
        <f t="shared" si="638"/>
        <v>908.60999999994726</v>
      </c>
      <c r="L5800" t="str">
        <f t="shared" si="639"/>
        <v>857,05</v>
      </c>
      <c r="M5800" s="41">
        <f t="shared" si="640"/>
        <v>908.60999999994726</v>
      </c>
    </row>
    <row r="5801" spans="2:13" x14ac:dyDescent="0.2">
      <c r="B5801" s="41">
        <f t="shared" si="634"/>
        <v>10903.439999999368</v>
      </c>
      <c r="C5801" s="41">
        <f>Motor!$E$5</f>
        <v>1900</v>
      </c>
      <c r="D5801" s="41">
        <f>Motor!$E$6</f>
        <v>0</v>
      </c>
      <c r="E5801" s="41">
        <f t="shared" si="635"/>
        <v>12803.439999999368</v>
      </c>
      <c r="F5801" s="41">
        <f t="shared" si="636"/>
        <v>1066.95</v>
      </c>
      <c r="G5801" s="41">
        <f>IF(VLOOKUP(F5801,Constantes!$D$2:$E$11,2,TRUE)=0,+F5801,VLOOKUP(F5801,Constantes!$D$2:$E$11,2,TRUE))</f>
        <v>1097</v>
      </c>
      <c r="H5801" s="41">
        <f>ROUND(+Motor!$D$15*Iteración!G5801,2)</f>
        <v>51.56</v>
      </c>
      <c r="I5801" s="48">
        <f t="shared" si="637"/>
        <v>857.05999999994719</v>
      </c>
      <c r="J5801" s="41">
        <f t="shared" si="638"/>
        <v>908.61999999994725</v>
      </c>
      <c r="L5801" t="str">
        <f t="shared" si="639"/>
        <v>857,06</v>
      </c>
      <c r="M5801" s="41">
        <f t="shared" si="640"/>
        <v>908.61999999994725</v>
      </c>
    </row>
    <row r="5802" spans="2:13" x14ac:dyDescent="0.2">
      <c r="B5802" s="41">
        <f t="shared" si="634"/>
        <v>10903.559999999366</v>
      </c>
      <c r="C5802" s="41">
        <f>Motor!$E$5</f>
        <v>1900</v>
      </c>
      <c r="D5802" s="41">
        <f>Motor!$E$6</f>
        <v>0</v>
      </c>
      <c r="E5802" s="41">
        <f t="shared" si="635"/>
        <v>12803.559999999366</v>
      </c>
      <c r="F5802" s="41">
        <f t="shared" si="636"/>
        <v>1066.96</v>
      </c>
      <c r="G5802" s="41">
        <f>IF(VLOOKUP(F5802,Constantes!$D$2:$E$11,2,TRUE)=0,+F5802,VLOOKUP(F5802,Constantes!$D$2:$E$11,2,TRUE))</f>
        <v>1097</v>
      </c>
      <c r="H5802" s="41">
        <f>ROUND(+Motor!$D$15*Iteración!G5802,2)</f>
        <v>51.56</v>
      </c>
      <c r="I5802" s="48">
        <f t="shared" si="637"/>
        <v>857.06999999994719</v>
      </c>
      <c r="J5802" s="41">
        <f t="shared" si="638"/>
        <v>908.62999999994724</v>
      </c>
      <c r="L5802" t="str">
        <f t="shared" si="639"/>
        <v>857,07</v>
      </c>
      <c r="M5802" s="41">
        <f t="shared" si="640"/>
        <v>908.62999999994724</v>
      </c>
    </row>
    <row r="5803" spans="2:13" x14ac:dyDescent="0.2">
      <c r="B5803" s="41">
        <f t="shared" si="634"/>
        <v>10903.679999999367</v>
      </c>
      <c r="C5803" s="41">
        <f>Motor!$E$5</f>
        <v>1900</v>
      </c>
      <c r="D5803" s="41">
        <f>Motor!$E$6</f>
        <v>0</v>
      </c>
      <c r="E5803" s="41">
        <f t="shared" si="635"/>
        <v>12803.679999999367</v>
      </c>
      <c r="F5803" s="41">
        <f t="shared" si="636"/>
        <v>1066.97</v>
      </c>
      <c r="G5803" s="41">
        <f>IF(VLOOKUP(F5803,Constantes!$D$2:$E$11,2,TRUE)=0,+F5803,VLOOKUP(F5803,Constantes!$D$2:$E$11,2,TRUE))</f>
        <v>1097</v>
      </c>
      <c r="H5803" s="41">
        <f>ROUND(+Motor!$D$15*Iteración!G5803,2)</f>
        <v>51.56</v>
      </c>
      <c r="I5803" s="48">
        <f t="shared" si="637"/>
        <v>857.07999999994718</v>
      </c>
      <c r="J5803" s="41">
        <f t="shared" si="638"/>
        <v>908.63999999994724</v>
      </c>
      <c r="L5803" t="str">
        <f t="shared" si="639"/>
        <v>857,08</v>
      </c>
      <c r="M5803" s="41">
        <f t="shared" si="640"/>
        <v>908.63999999994724</v>
      </c>
    </row>
    <row r="5804" spans="2:13" x14ac:dyDescent="0.2">
      <c r="B5804" s="41">
        <f t="shared" si="634"/>
        <v>10903.799999999366</v>
      </c>
      <c r="C5804" s="41">
        <f>Motor!$E$5</f>
        <v>1900</v>
      </c>
      <c r="D5804" s="41">
        <f>Motor!$E$6</f>
        <v>0</v>
      </c>
      <c r="E5804" s="41">
        <f t="shared" si="635"/>
        <v>12803.799999999366</v>
      </c>
      <c r="F5804" s="41">
        <f t="shared" si="636"/>
        <v>1066.98</v>
      </c>
      <c r="G5804" s="41">
        <f>IF(VLOOKUP(F5804,Constantes!$D$2:$E$11,2,TRUE)=0,+F5804,VLOOKUP(F5804,Constantes!$D$2:$E$11,2,TRUE))</f>
        <v>1097</v>
      </c>
      <c r="H5804" s="41">
        <f>ROUND(+Motor!$D$15*Iteración!G5804,2)</f>
        <v>51.56</v>
      </c>
      <c r="I5804" s="48">
        <f t="shared" si="637"/>
        <v>857.08999999994717</v>
      </c>
      <c r="J5804" s="41">
        <f t="shared" si="638"/>
        <v>908.64999999994723</v>
      </c>
      <c r="L5804" t="str">
        <f t="shared" si="639"/>
        <v>857,09</v>
      </c>
      <c r="M5804" s="41">
        <f t="shared" si="640"/>
        <v>908.64999999994723</v>
      </c>
    </row>
    <row r="5805" spans="2:13" x14ac:dyDescent="0.2">
      <c r="B5805" s="41">
        <f t="shared" si="634"/>
        <v>10903.919999999367</v>
      </c>
      <c r="C5805" s="41">
        <f>Motor!$E$5</f>
        <v>1900</v>
      </c>
      <c r="D5805" s="41">
        <f>Motor!$E$6</f>
        <v>0</v>
      </c>
      <c r="E5805" s="41">
        <f t="shared" si="635"/>
        <v>12803.919999999367</v>
      </c>
      <c r="F5805" s="41">
        <f t="shared" si="636"/>
        <v>1066.99</v>
      </c>
      <c r="G5805" s="41">
        <f>IF(VLOOKUP(F5805,Constantes!$D$2:$E$11,2,TRUE)=0,+F5805,VLOOKUP(F5805,Constantes!$D$2:$E$11,2,TRUE))</f>
        <v>1097</v>
      </c>
      <c r="H5805" s="41">
        <f>ROUND(+Motor!$D$15*Iteración!G5805,2)</f>
        <v>51.56</v>
      </c>
      <c r="I5805" s="48">
        <f t="shared" si="637"/>
        <v>857.09999999994716</v>
      </c>
      <c r="J5805" s="41">
        <f t="shared" si="638"/>
        <v>908.65999999994722</v>
      </c>
      <c r="L5805" t="str">
        <f t="shared" si="639"/>
        <v>857,10</v>
      </c>
      <c r="M5805" s="41">
        <f t="shared" si="640"/>
        <v>908.65999999994722</v>
      </c>
    </row>
    <row r="5806" spans="2:13" x14ac:dyDescent="0.2">
      <c r="B5806" s="41">
        <f t="shared" si="634"/>
        <v>10904.039999999366</v>
      </c>
      <c r="C5806" s="41">
        <f>Motor!$E$5</f>
        <v>1900</v>
      </c>
      <c r="D5806" s="41">
        <f>Motor!$E$6</f>
        <v>0</v>
      </c>
      <c r="E5806" s="41">
        <f t="shared" si="635"/>
        <v>12804.039999999366</v>
      </c>
      <c r="F5806" s="41">
        <f t="shared" si="636"/>
        <v>1067</v>
      </c>
      <c r="G5806" s="41">
        <f>IF(VLOOKUP(F5806,Constantes!$D$2:$E$11,2,TRUE)=0,+F5806,VLOOKUP(F5806,Constantes!$D$2:$E$11,2,TRUE))</f>
        <v>1097</v>
      </c>
      <c r="H5806" s="41">
        <f>ROUND(+Motor!$D$15*Iteración!G5806,2)</f>
        <v>51.56</v>
      </c>
      <c r="I5806" s="48">
        <f t="shared" si="637"/>
        <v>857.10999999994715</v>
      </c>
      <c r="J5806" s="41">
        <f t="shared" si="638"/>
        <v>908.66999999994721</v>
      </c>
      <c r="L5806" t="str">
        <f t="shared" si="639"/>
        <v>857,11</v>
      </c>
      <c r="M5806" s="41">
        <f t="shared" si="640"/>
        <v>908.66999999994721</v>
      </c>
    </row>
    <row r="5807" spans="2:13" x14ac:dyDescent="0.2">
      <c r="B5807" s="41">
        <f t="shared" si="634"/>
        <v>10904.159999999367</v>
      </c>
      <c r="C5807" s="41">
        <f>Motor!$E$5</f>
        <v>1900</v>
      </c>
      <c r="D5807" s="41">
        <f>Motor!$E$6</f>
        <v>0</v>
      </c>
      <c r="E5807" s="41">
        <f t="shared" si="635"/>
        <v>12804.159999999367</v>
      </c>
      <c r="F5807" s="41">
        <f t="shared" si="636"/>
        <v>1067.01</v>
      </c>
      <c r="G5807" s="41">
        <f>IF(VLOOKUP(F5807,Constantes!$D$2:$E$11,2,TRUE)=0,+F5807,VLOOKUP(F5807,Constantes!$D$2:$E$11,2,TRUE))</f>
        <v>1097</v>
      </c>
      <c r="H5807" s="41">
        <f>ROUND(+Motor!$D$15*Iteración!G5807,2)</f>
        <v>51.56</v>
      </c>
      <c r="I5807" s="48">
        <f t="shared" si="637"/>
        <v>857.11999999994714</v>
      </c>
      <c r="J5807" s="41">
        <f t="shared" si="638"/>
        <v>908.6799999999472</v>
      </c>
      <c r="L5807" t="str">
        <f t="shared" si="639"/>
        <v>857,12</v>
      </c>
      <c r="M5807" s="41">
        <f t="shared" si="640"/>
        <v>908.6799999999472</v>
      </c>
    </row>
    <row r="5808" spans="2:13" x14ac:dyDescent="0.2">
      <c r="B5808" s="41">
        <f t="shared" si="634"/>
        <v>10904.279999999366</v>
      </c>
      <c r="C5808" s="41">
        <f>Motor!$E$5</f>
        <v>1900</v>
      </c>
      <c r="D5808" s="41">
        <f>Motor!$E$6</f>
        <v>0</v>
      </c>
      <c r="E5808" s="41">
        <f t="shared" si="635"/>
        <v>12804.279999999366</v>
      </c>
      <c r="F5808" s="41">
        <f t="shared" si="636"/>
        <v>1067.02</v>
      </c>
      <c r="G5808" s="41">
        <f>IF(VLOOKUP(F5808,Constantes!$D$2:$E$11,2,TRUE)=0,+F5808,VLOOKUP(F5808,Constantes!$D$2:$E$11,2,TRUE))</f>
        <v>1097</v>
      </c>
      <c r="H5808" s="41">
        <f>ROUND(+Motor!$D$15*Iteración!G5808,2)</f>
        <v>51.56</v>
      </c>
      <c r="I5808" s="48">
        <f t="shared" si="637"/>
        <v>857.12999999994713</v>
      </c>
      <c r="J5808" s="41">
        <f t="shared" si="638"/>
        <v>908.68999999994719</v>
      </c>
      <c r="L5808" t="str">
        <f t="shared" si="639"/>
        <v>857,13</v>
      </c>
      <c r="M5808" s="41">
        <f t="shared" si="640"/>
        <v>908.68999999994719</v>
      </c>
    </row>
    <row r="5809" spans="2:13" x14ac:dyDescent="0.2">
      <c r="B5809" s="41">
        <f t="shared" si="634"/>
        <v>10904.399999999367</v>
      </c>
      <c r="C5809" s="41">
        <f>Motor!$E$5</f>
        <v>1900</v>
      </c>
      <c r="D5809" s="41">
        <f>Motor!$E$6</f>
        <v>0</v>
      </c>
      <c r="E5809" s="41">
        <f t="shared" si="635"/>
        <v>12804.399999999367</v>
      </c>
      <c r="F5809" s="41">
        <f t="shared" si="636"/>
        <v>1067.03</v>
      </c>
      <c r="G5809" s="41">
        <f>IF(VLOOKUP(F5809,Constantes!$D$2:$E$11,2,TRUE)=0,+F5809,VLOOKUP(F5809,Constantes!$D$2:$E$11,2,TRUE))</f>
        <v>1097</v>
      </c>
      <c r="H5809" s="41">
        <f>ROUND(+Motor!$D$15*Iteración!G5809,2)</f>
        <v>51.56</v>
      </c>
      <c r="I5809" s="48">
        <f t="shared" si="637"/>
        <v>857.13999999994712</v>
      </c>
      <c r="J5809" s="41">
        <f t="shared" si="638"/>
        <v>908.69999999994718</v>
      </c>
      <c r="L5809" t="str">
        <f t="shared" si="639"/>
        <v>857,14</v>
      </c>
      <c r="M5809" s="41">
        <f t="shared" si="640"/>
        <v>908.69999999994718</v>
      </c>
    </row>
    <row r="5810" spans="2:13" x14ac:dyDescent="0.2">
      <c r="B5810" s="41">
        <f t="shared" si="634"/>
        <v>10904.519999999366</v>
      </c>
      <c r="C5810" s="41">
        <f>Motor!$E$5</f>
        <v>1900</v>
      </c>
      <c r="D5810" s="41">
        <f>Motor!$E$6</f>
        <v>0</v>
      </c>
      <c r="E5810" s="41">
        <f t="shared" si="635"/>
        <v>12804.519999999366</v>
      </c>
      <c r="F5810" s="41">
        <f t="shared" si="636"/>
        <v>1067.04</v>
      </c>
      <c r="G5810" s="41">
        <f>IF(VLOOKUP(F5810,Constantes!$D$2:$E$11,2,TRUE)=0,+F5810,VLOOKUP(F5810,Constantes!$D$2:$E$11,2,TRUE))</f>
        <v>1097</v>
      </c>
      <c r="H5810" s="41">
        <f>ROUND(+Motor!$D$15*Iteración!G5810,2)</f>
        <v>51.56</v>
      </c>
      <c r="I5810" s="48">
        <f t="shared" si="637"/>
        <v>857.14999999994711</v>
      </c>
      <c r="J5810" s="41">
        <f t="shared" si="638"/>
        <v>908.70999999994717</v>
      </c>
      <c r="L5810" t="str">
        <f t="shared" si="639"/>
        <v>857,15</v>
      </c>
      <c r="M5810" s="41">
        <f t="shared" si="640"/>
        <v>908.70999999994717</v>
      </c>
    </row>
    <row r="5811" spans="2:13" x14ac:dyDescent="0.2">
      <c r="B5811" s="41">
        <f t="shared" si="634"/>
        <v>10904.639999999366</v>
      </c>
      <c r="C5811" s="41">
        <f>Motor!$E$5</f>
        <v>1900</v>
      </c>
      <c r="D5811" s="41">
        <f>Motor!$E$6</f>
        <v>0</v>
      </c>
      <c r="E5811" s="41">
        <f t="shared" si="635"/>
        <v>12804.639999999366</v>
      </c>
      <c r="F5811" s="41">
        <f t="shared" si="636"/>
        <v>1067.05</v>
      </c>
      <c r="G5811" s="41">
        <f>IF(VLOOKUP(F5811,Constantes!$D$2:$E$11,2,TRUE)=0,+F5811,VLOOKUP(F5811,Constantes!$D$2:$E$11,2,TRUE))</f>
        <v>1097</v>
      </c>
      <c r="H5811" s="41">
        <f>ROUND(+Motor!$D$15*Iteración!G5811,2)</f>
        <v>51.56</v>
      </c>
      <c r="I5811" s="48">
        <f t="shared" si="637"/>
        <v>857.1599999999471</v>
      </c>
      <c r="J5811" s="41">
        <f t="shared" si="638"/>
        <v>908.71999999994716</v>
      </c>
      <c r="L5811" t="str">
        <f t="shared" si="639"/>
        <v>857,16</v>
      </c>
      <c r="M5811" s="41">
        <f t="shared" si="640"/>
        <v>908.71999999994716</v>
      </c>
    </row>
    <row r="5812" spans="2:13" x14ac:dyDescent="0.2">
      <c r="B5812" s="41">
        <f t="shared" si="634"/>
        <v>10904.759999999365</v>
      </c>
      <c r="C5812" s="41">
        <f>Motor!$E$5</f>
        <v>1900</v>
      </c>
      <c r="D5812" s="41">
        <f>Motor!$E$6</f>
        <v>0</v>
      </c>
      <c r="E5812" s="41">
        <f t="shared" si="635"/>
        <v>12804.759999999365</v>
      </c>
      <c r="F5812" s="41">
        <f t="shared" si="636"/>
        <v>1067.06</v>
      </c>
      <c r="G5812" s="41">
        <f>IF(VLOOKUP(F5812,Constantes!$D$2:$E$11,2,TRUE)=0,+F5812,VLOOKUP(F5812,Constantes!$D$2:$E$11,2,TRUE))</f>
        <v>1097</v>
      </c>
      <c r="H5812" s="41">
        <f>ROUND(+Motor!$D$15*Iteración!G5812,2)</f>
        <v>51.56</v>
      </c>
      <c r="I5812" s="48">
        <f t="shared" si="637"/>
        <v>857.16999999994709</v>
      </c>
      <c r="J5812" s="41">
        <f t="shared" si="638"/>
        <v>908.72999999994715</v>
      </c>
      <c r="L5812" t="str">
        <f t="shared" si="639"/>
        <v>857,17</v>
      </c>
      <c r="M5812" s="41">
        <f t="shared" si="640"/>
        <v>908.72999999994715</v>
      </c>
    </row>
    <row r="5813" spans="2:13" x14ac:dyDescent="0.2">
      <c r="B5813" s="41">
        <f t="shared" si="634"/>
        <v>10904.879999999366</v>
      </c>
      <c r="C5813" s="41">
        <f>Motor!$E$5</f>
        <v>1900</v>
      </c>
      <c r="D5813" s="41">
        <f>Motor!$E$6</f>
        <v>0</v>
      </c>
      <c r="E5813" s="41">
        <f t="shared" si="635"/>
        <v>12804.879999999366</v>
      </c>
      <c r="F5813" s="41">
        <f t="shared" si="636"/>
        <v>1067.07</v>
      </c>
      <c r="G5813" s="41">
        <f>IF(VLOOKUP(F5813,Constantes!$D$2:$E$11,2,TRUE)=0,+F5813,VLOOKUP(F5813,Constantes!$D$2:$E$11,2,TRUE))</f>
        <v>1097</v>
      </c>
      <c r="H5813" s="41">
        <f>ROUND(+Motor!$D$15*Iteración!G5813,2)</f>
        <v>51.56</v>
      </c>
      <c r="I5813" s="48">
        <f t="shared" si="637"/>
        <v>857.17999999994709</v>
      </c>
      <c r="J5813" s="41">
        <f t="shared" si="638"/>
        <v>908.73999999994714</v>
      </c>
      <c r="L5813" t="str">
        <f t="shared" si="639"/>
        <v>857,18</v>
      </c>
      <c r="M5813" s="41">
        <f t="shared" si="640"/>
        <v>908.73999999994714</v>
      </c>
    </row>
    <row r="5814" spans="2:13" x14ac:dyDescent="0.2">
      <c r="B5814" s="41">
        <f t="shared" si="634"/>
        <v>10904.999999999365</v>
      </c>
      <c r="C5814" s="41">
        <f>Motor!$E$5</f>
        <v>1900</v>
      </c>
      <c r="D5814" s="41">
        <f>Motor!$E$6</f>
        <v>0</v>
      </c>
      <c r="E5814" s="41">
        <f t="shared" si="635"/>
        <v>12804.999999999365</v>
      </c>
      <c r="F5814" s="41">
        <f t="shared" si="636"/>
        <v>1067.08</v>
      </c>
      <c r="G5814" s="41">
        <f>IF(VLOOKUP(F5814,Constantes!$D$2:$E$11,2,TRUE)=0,+F5814,VLOOKUP(F5814,Constantes!$D$2:$E$11,2,TRUE))</f>
        <v>1097</v>
      </c>
      <c r="H5814" s="41">
        <f>ROUND(+Motor!$D$15*Iteración!G5814,2)</f>
        <v>51.56</v>
      </c>
      <c r="I5814" s="48">
        <f t="shared" si="637"/>
        <v>857.18999999994708</v>
      </c>
      <c r="J5814" s="41">
        <f t="shared" si="638"/>
        <v>908.74999999994714</v>
      </c>
      <c r="L5814" t="str">
        <f t="shared" si="639"/>
        <v>857,19</v>
      </c>
      <c r="M5814" s="41">
        <f t="shared" si="640"/>
        <v>908.74999999994714</v>
      </c>
    </row>
    <row r="5815" spans="2:13" x14ac:dyDescent="0.2">
      <c r="B5815" s="41">
        <f t="shared" si="634"/>
        <v>10905.119999999366</v>
      </c>
      <c r="C5815" s="41">
        <f>Motor!$E$5</f>
        <v>1900</v>
      </c>
      <c r="D5815" s="41">
        <f>Motor!$E$6</f>
        <v>0</v>
      </c>
      <c r="E5815" s="41">
        <f t="shared" si="635"/>
        <v>12805.119999999366</v>
      </c>
      <c r="F5815" s="41">
        <f t="shared" si="636"/>
        <v>1067.0899999999999</v>
      </c>
      <c r="G5815" s="41">
        <f>IF(VLOOKUP(F5815,Constantes!$D$2:$E$11,2,TRUE)=0,+F5815,VLOOKUP(F5815,Constantes!$D$2:$E$11,2,TRUE))</f>
        <v>1097</v>
      </c>
      <c r="H5815" s="41">
        <f>ROUND(+Motor!$D$15*Iteración!G5815,2)</f>
        <v>51.56</v>
      </c>
      <c r="I5815" s="48">
        <f t="shared" si="637"/>
        <v>857.19999999994707</v>
      </c>
      <c r="J5815" s="41">
        <f t="shared" si="638"/>
        <v>908.75999999994713</v>
      </c>
      <c r="L5815" t="str">
        <f t="shared" si="639"/>
        <v>857,20</v>
      </c>
      <c r="M5815" s="41">
        <f t="shared" si="640"/>
        <v>908.75999999994713</v>
      </c>
    </row>
    <row r="5816" spans="2:13" x14ac:dyDescent="0.2">
      <c r="B5816" s="41">
        <f t="shared" si="634"/>
        <v>10905.239999999365</v>
      </c>
      <c r="C5816" s="41">
        <f>Motor!$E$5</f>
        <v>1900</v>
      </c>
      <c r="D5816" s="41">
        <f>Motor!$E$6</f>
        <v>0</v>
      </c>
      <c r="E5816" s="41">
        <f t="shared" si="635"/>
        <v>12805.239999999365</v>
      </c>
      <c r="F5816" s="41">
        <f t="shared" si="636"/>
        <v>1067.0999999999999</v>
      </c>
      <c r="G5816" s="41">
        <f>IF(VLOOKUP(F5816,Constantes!$D$2:$E$11,2,TRUE)=0,+F5816,VLOOKUP(F5816,Constantes!$D$2:$E$11,2,TRUE))</f>
        <v>1097</v>
      </c>
      <c r="H5816" s="41">
        <f>ROUND(+Motor!$D$15*Iteración!G5816,2)</f>
        <v>51.56</v>
      </c>
      <c r="I5816" s="48">
        <f t="shared" si="637"/>
        <v>857.20999999994706</v>
      </c>
      <c r="J5816" s="41">
        <f t="shared" si="638"/>
        <v>908.76999999994712</v>
      </c>
      <c r="L5816" t="str">
        <f t="shared" si="639"/>
        <v>857,21</v>
      </c>
      <c r="M5816" s="41">
        <f t="shared" si="640"/>
        <v>908.76999999994712</v>
      </c>
    </row>
    <row r="5817" spans="2:13" x14ac:dyDescent="0.2">
      <c r="B5817" s="41">
        <f t="shared" si="634"/>
        <v>10905.359999999366</v>
      </c>
      <c r="C5817" s="41">
        <f>Motor!$E$5</f>
        <v>1900</v>
      </c>
      <c r="D5817" s="41">
        <f>Motor!$E$6</f>
        <v>0</v>
      </c>
      <c r="E5817" s="41">
        <f t="shared" si="635"/>
        <v>12805.359999999366</v>
      </c>
      <c r="F5817" s="41">
        <f t="shared" si="636"/>
        <v>1067.1099999999999</v>
      </c>
      <c r="G5817" s="41">
        <f>IF(VLOOKUP(F5817,Constantes!$D$2:$E$11,2,TRUE)=0,+F5817,VLOOKUP(F5817,Constantes!$D$2:$E$11,2,TRUE))</f>
        <v>1097</v>
      </c>
      <c r="H5817" s="41">
        <f>ROUND(+Motor!$D$15*Iteración!G5817,2)</f>
        <v>51.56</v>
      </c>
      <c r="I5817" s="48">
        <f t="shared" si="637"/>
        <v>857.21999999994705</v>
      </c>
      <c r="J5817" s="41">
        <f t="shared" si="638"/>
        <v>908.77999999994711</v>
      </c>
      <c r="L5817" t="str">
        <f t="shared" si="639"/>
        <v>857,22</v>
      </c>
      <c r="M5817" s="41">
        <f t="shared" si="640"/>
        <v>908.77999999994711</v>
      </c>
    </row>
    <row r="5818" spans="2:13" x14ac:dyDescent="0.2">
      <c r="B5818" s="41">
        <f t="shared" si="634"/>
        <v>10905.479999999365</v>
      </c>
      <c r="C5818" s="41">
        <f>Motor!$E$5</f>
        <v>1900</v>
      </c>
      <c r="D5818" s="41">
        <f>Motor!$E$6</f>
        <v>0</v>
      </c>
      <c r="E5818" s="41">
        <f t="shared" si="635"/>
        <v>12805.479999999365</v>
      </c>
      <c r="F5818" s="41">
        <f t="shared" si="636"/>
        <v>1067.1199999999999</v>
      </c>
      <c r="G5818" s="41">
        <f>IF(VLOOKUP(F5818,Constantes!$D$2:$E$11,2,TRUE)=0,+F5818,VLOOKUP(F5818,Constantes!$D$2:$E$11,2,TRUE))</f>
        <v>1097</v>
      </c>
      <c r="H5818" s="41">
        <f>ROUND(+Motor!$D$15*Iteración!G5818,2)</f>
        <v>51.56</v>
      </c>
      <c r="I5818" s="48">
        <f t="shared" si="637"/>
        <v>857.22999999994704</v>
      </c>
      <c r="J5818" s="41">
        <f t="shared" si="638"/>
        <v>908.7899999999471</v>
      </c>
      <c r="L5818" t="str">
        <f t="shared" si="639"/>
        <v>857,23</v>
      </c>
      <c r="M5818" s="41">
        <f t="shared" si="640"/>
        <v>908.7899999999471</v>
      </c>
    </row>
    <row r="5819" spans="2:13" x14ac:dyDescent="0.2">
      <c r="B5819" s="41">
        <f t="shared" si="634"/>
        <v>10905.599999999366</v>
      </c>
      <c r="C5819" s="41">
        <f>Motor!$E$5</f>
        <v>1900</v>
      </c>
      <c r="D5819" s="41">
        <f>Motor!$E$6</f>
        <v>0</v>
      </c>
      <c r="E5819" s="41">
        <f t="shared" si="635"/>
        <v>12805.599999999366</v>
      </c>
      <c r="F5819" s="41">
        <f t="shared" si="636"/>
        <v>1067.1300000000001</v>
      </c>
      <c r="G5819" s="41">
        <f>IF(VLOOKUP(F5819,Constantes!$D$2:$E$11,2,TRUE)=0,+F5819,VLOOKUP(F5819,Constantes!$D$2:$E$11,2,TRUE))</f>
        <v>1097</v>
      </c>
      <c r="H5819" s="41">
        <f>ROUND(+Motor!$D$15*Iteración!G5819,2)</f>
        <v>51.56</v>
      </c>
      <c r="I5819" s="48">
        <f t="shared" si="637"/>
        <v>857.23999999994703</v>
      </c>
      <c r="J5819" s="41">
        <f t="shared" si="638"/>
        <v>908.79999999994709</v>
      </c>
      <c r="L5819" t="str">
        <f t="shared" si="639"/>
        <v>857,24</v>
      </c>
      <c r="M5819" s="41">
        <f t="shared" si="640"/>
        <v>908.79999999994709</v>
      </c>
    </row>
    <row r="5820" spans="2:13" x14ac:dyDescent="0.2">
      <c r="B5820" s="41">
        <f t="shared" si="634"/>
        <v>10905.719999999365</v>
      </c>
      <c r="C5820" s="41">
        <f>Motor!$E$5</f>
        <v>1900</v>
      </c>
      <c r="D5820" s="41">
        <f>Motor!$E$6</f>
        <v>0</v>
      </c>
      <c r="E5820" s="41">
        <f t="shared" si="635"/>
        <v>12805.719999999365</v>
      </c>
      <c r="F5820" s="41">
        <f t="shared" si="636"/>
        <v>1067.1400000000001</v>
      </c>
      <c r="G5820" s="41">
        <f>IF(VLOOKUP(F5820,Constantes!$D$2:$E$11,2,TRUE)=0,+F5820,VLOOKUP(F5820,Constantes!$D$2:$E$11,2,TRUE))</f>
        <v>1097</v>
      </c>
      <c r="H5820" s="41">
        <f>ROUND(+Motor!$D$15*Iteración!G5820,2)</f>
        <v>51.56</v>
      </c>
      <c r="I5820" s="48">
        <f t="shared" si="637"/>
        <v>857.24999999994702</v>
      </c>
      <c r="J5820" s="41">
        <f t="shared" si="638"/>
        <v>908.80999999994708</v>
      </c>
      <c r="L5820" t="str">
        <f t="shared" si="639"/>
        <v>857,25</v>
      </c>
      <c r="M5820" s="41">
        <f t="shared" si="640"/>
        <v>908.80999999994708</v>
      </c>
    </row>
    <row r="5821" spans="2:13" x14ac:dyDescent="0.2">
      <c r="B5821" s="41">
        <f t="shared" si="634"/>
        <v>10905.839999999365</v>
      </c>
      <c r="C5821" s="41">
        <f>Motor!$E$5</f>
        <v>1900</v>
      </c>
      <c r="D5821" s="41">
        <f>Motor!$E$6</f>
        <v>0</v>
      </c>
      <c r="E5821" s="41">
        <f t="shared" si="635"/>
        <v>12805.839999999365</v>
      </c>
      <c r="F5821" s="41">
        <f t="shared" si="636"/>
        <v>1067.1500000000001</v>
      </c>
      <c r="G5821" s="41">
        <f>IF(VLOOKUP(F5821,Constantes!$D$2:$E$11,2,TRUE)=0,+F5821,VLOOKUP(F5821,Constantes!$D$2:$E$11,2,TRUE))</f>
        <v>1097</v>
      </c>
      <c r="H5821" s="41">
        <f>ROUND(+Motor!$D$15*Iteración!G5821,2)</f>
        <v>51.56</v>
      </c>
      <c r="I5821" s="48">
        <f t="shared" si="637"/>
        <v>857.25999999994701</v>
      </c>
      <c r="J5821" s="41">
        <f t="shared" si="638"/>
        <v>908.81999999994707</v>
      </c>
      <c r="L5821" t="str">
        <f t="shared" si="639"/>
        <v>857,26</v>
      </c>
      <c r="M5821" s="41">
        <f t="shared" si="640"/>
        <v>908.81999999994707</v>
      </c>
    </row>
    <row r="5822" spans="2:13" x14ac:dyDescent="0.2">
      <c r="B5822" s="41">
        <f t="shared" si="634"/>
        <v>10905.959999999364</v>
      </c>
      <c r="C5822" s="41">
        <f>Motor!$E$5</f>
        <v>1900</v>
      </c>
      <c r="D5822" s="41">
        <f>Motor!$E$6</f>
        <v>0</v>
      </c>
      <c r="E5822" s="41">
        <f t="shared" si="635"/>
        <v>12805.959999999364</v>
      </c>
      <c r="F5822" s="41">
        <f t="shared" si="636"/>
        <v>1067.1600000000001</v>
      </c>
      <c r="G5822" s="41">
        <f>IF(VLOOKUP(F5822,Constantes!$D$2:$E$11,2,TRUE)=0,+F5822,VLOOKUP(F5822,Constantes!$D$2:$E$11,2,TRUE))</f>
        <v>1097</v>
      </c>
      <c r="H5822" s="41">
        <f>ROUND(+Motor!$D$15*Iteración!G5822,2)</f>
        <v>51.56</v>
      </c>
      <c r="I5822" s="48">
        <f t="shared" si="637"/>
        <v>857.269999999947</v>
      </c>
      <c r="J5822" s="41">
        <f t="shared" si="638"/>
        <v>908.82999999994706</v>
      </c>
      <c r="L5822" t="str">
        <f t="shared" si="639"/>
        <v>857,27</v>
      </c>
      <c r="M5822" s="41">
        <f t="shared" si="640"/>
        <v>908.82999999994706</v>
      </c>
    </row>
    <row r="5823" spans="2:13" x14ac:dyDescent="0.2">
      <c r="B5823" s="41">
        <f t="shared" si="634"/>
        <v>10906.079999999365</v>
      </c>
      <c r="C5823" s="41">
        <f>Motor!$E$5</f>
        <v>1900</v>
      </c>
      <c r="D5823" s="41">
        <f>Motor!$E$6</f>
        <v>0</v>
      </c>
      <c r="E5823" s="41">
        <f t="shared" si="635"/>
        <v>12806.079999999365</v>
      </c>
      <c r="F5823" s="41">
        <f t="shared" si="636"/>
        <v>1067.17</v>
      </c>
      <c r="G5823" s="41">
        <f>IF(VLOOKUP(F5823,Constantes!$D$2:$E$11,2,TRUE)=0,+F5823,VLOOKUP(F5823,Constantes!$D$2:$E$11,2,TRUE))</f>
        <v>1097</v>
      </c>
      <c r="H5823" s="41">
        <f>ROUND(+Motor!$D$15*Iteración!G5823,2)</f>
        <v>51.56</v>
      </c>
      <c r="I5823" s="48">
        <f t="shared" si="637"/>
        <v>857.27999999994699</v>
      </c>
      <c r="J5823" s="41">
        <f t="shared" si="638"/>
        <v>908.83999999994705</v>
      </c>
      <c r="L5823" t="str">
        <f t="shared" si="639"/>
        <v>857,28</v>
      </c>
      <c r="M5823" s="41">
        <f t="shared" si="640"/>
        <v>908.83999999994705</v>
      </c>
    </row>
    <row r="5824" spans="2:13" x14ac:dyDescent="0.2">
      <c r="B5824" s="41">
        <f t="shared" si="634"/>
        <v>10906.199999999364</v>
      </c>
      <c r="C5824" s="41">
        <f>Motor!$E$5</f>
        <v>1900</v>
      </c>
      <c r="D5824" s="41">
        <f>Motor!$E$6</f>
        <v>0</v>
      </c>
      <c r="E5824" s="41">
        <f t="shared" si="635"/>
        <v>12806.199999999364</v>
      </c>
      <c r="F5824" s="41">
        <f t="shared" si="636"/>
        <v>1067.18</v>
      </c>
      <c r="G5824" s="41">
        <f>IF(VLOOKUP(F5824,Constantes!$D$2:$E$11,2,TRUE)=0,+F5824,VLOOKUP(F5824,Constantes!$D$2:$E$11,2,TRUE))</f>
        <v>1097</v>
      </c>
      <c r="H5824" s="41">
        <f>ROUND(+Motor!$D$15*Iteración!G5824,2)</f>
        <v>51.56</v>
      </c>
      <c r="I5824" s="48">
        <f t="shared" si="637"/>
        <v>857.28999999994699</v>
      </c>
      <c r="J5824" s="41">
        <f t="shared" si="638"/>
        <v>908.84999999994704</v>
      </c>
      <c r="L5824" t="str">
        <f t="shared" si="639"/>
        <v>857,29</v>
      </c>
      <c r="M5824" s="41">
        <f t="shared" si="640"/>
        <v>908.84999999994704</v>
      </c>
    </row>
    <row r="5825" spans="2:13" x14ac:dyDescent="0.2">
      <c r="B5825" s="41">
        <f t="shared" si="634"/>
        <v>10906.319999999365</v>
      </c>
      <c r="C5825" s="41">
        <f>Motor!$E$5</f>
        <v>1900</v>
      </c>
      <c r="D5825" s="41">
        <f>Motor!$E$6</f>
        <v>0</v>
      </c>
      <c r="E5825" s="41">
        <f t="shared" si="635"/>
        <v>12806.319999999365</v>
      </c>
      <c r="F5825" s="41">
        <f t="shared" si="636"/>
        <v>1067.19</v>
      </c>
      <c r="G5825" s="41">
        <f>IF(VLOOKUP(F5825,Constantes!$D$2:$E$11,2,TRUE)=0,+F5825,VLOOKUP(F5825,Constantes!$D$2:$E$11,2,TRUE))</f>
        <v>1097</v>
      </c>
      <c r="H5825" s="41">
        <f>ROUND(+Motor!$D$15*Iteración!G5825,2)</f>
        <v>51.56</v>
      </c>
      <c r="I5825" s="48">
        <f t="shared" si="637"/>
        <v>857.29999999994698</v>
      </c>
      <c r="J5825" s="41">
        <f t="shared" si="638"/>
        <v>908.85999999994704</v>
      </c>
      <c r="L5825" t="str">
        <f t="shared" si="639"/>
        <v>857,30</v>
      </c>
      <c r="M5825" s="41">
        <f t="shared" si="640"/>
        <v>908.85999999994704</v>
      </c>
    </row>
    <row r="5826" spans="2:13" x14ac:dyDescent="0.2">
      <c r="B5826" s="41">
        <f t="shared" si="634"/>
        <v>10906.439999999364</v>
      </c>
      <c r="C5826" s="41">
        <f>Motor!$E$5</f>
        <v>1900</v>
      </c>
      <c r="D5826" s="41">
        <f>Motor!$E$6</f>
        <v>0</v>
      </c>
      <c r="E5826" s="41">
        <f t="shared" si="635"/>
        <v>12806.439999999364</v>
      </c>
      <c r="F5826" s="41">
        <f t="shared" si="636"/>
        <v>1067.2</v>
      </c>
      <c r="G5826" s="41">
        <f>IF(VLOOKUP(F5826,Constantes!$D$2:$E$11,2,TRUE)=0,+F5826,VLOOKUP(F5826,Constantes!$D$2:$E$11,2,TRUE))</f>
        <v>1097</v>
      </c>
      <c r="H5826" s="41">
        <f>ROUND(+Motor!$D$15*Iteración!G5826,2)</f>
        <v>51.56</v>
      </c>
      <c r="I5826" s="48">
        <f t="shared" si="637"/>
        <v>857.30999999994697</v>
      </c>
      <c r="J5826" s="41">
        <f t="shared" si="638"/>
        <v>908.86999999994703</v>
      </c>
      <c r="L5826" t="str">
        <f t="shared" si="639"/>
        <v>857,31</v>
      </c>
      <c r="M5826" s="41">
        <f t="shared" si="640"/>
        <v>908.86999999994703</v>
      </c>
    </row>
    <row r="5827" spans="2:13" x14ac:dyDescent="0.2">
      <c r="B5827" s="41">
        <f t="shared" si="634"/>
        <v>10906.559999999365</v>
      </c>
      <c r="C5827" s="41">
        <f>Motor!$E$5</f>
        <v>1900</v>
      </c>
      <c r="D5827" s="41">
        <f>Motor!$E$6</f>
        <v>0</v>
      </c>
      <c r="E5827" s="41">
        <f t="shared" si="635"/>
        <v>12806.559999999365</v>
      </c>
      <c r="F5827" s="41">
        <f t="shared" si="636"/>
        <v>1067.21</v>
      </c>
      <c r="G5827" s="41">
        <f>IF(VLOOKUP(F5827,Constantes!$D$2:$E$11,2,TRUE)=0,+F5827,VLOOKUP(F5827,Constantes!$D$2:$E$11,2,TRUE))</f>
        <v>1097</v>
      </c>
      <c r="H5827" s="41">
        <f>ROUND(+Motor!$D$15*Iteración!G5827,2)</f>
        <v>51.56</v>
      </c>
      <c r="I5827" s="48">
        <f t="shared" si="637"/>
        <v>857.31999999994696</v>
      </c>
      <c r="J5827" s="41">
        <f t="shared" si="638"/>
        <v>908.87999999994702</v>
      </c>
      <c r="L5827" t="str">
        <f t="shared" si="639"/>
        <v>857,32</v>
      </c>
      <c r="M5827" s="41">
        <f t="shared" si="640"/>
        <v>908.87999999994702</v>
      </c>
    </row>
    <row r="5828" spans="2:13" x14ac:dyDescent="0.2">
      <c r="B5828" s="41">
        <f t="shared" ref="B5828:B5891" si="641">+J5828*12</f>
        <v>10906.679999999364</v>
      </c>
      <c r="C5828" s="41">
        <f>Motor!$E$5</f>
        <v>1900</v>
      </c>
      <c r="D5828" s="41">
        <f>Motor!$E$6</f>
        <v>0</v>
      </c>
      <c r="E5828" s="41">
        <f t="shared" si="635"/>
        <v>12806.679999999364</v>
      </c>
      <c r="F5828" s="41">
        <f t="shared" si="636"/>
        <v>1067.22</v>
      </c>
      <c r="G5828" s="41">
        <f>IF(VLOOKUP(F5828,Constantes!$D$2:$E$11,2,TRUE)=0,+F5828,VLOOKUP(F5828,Constantes!$D$2:$E$11,2,TRUE))</f>
        <v>1097</v>
      </c>
      <c r="H5828" s="41">
        <f>ROUND(+Motor!$D$15*Iteración!G5828,2)</f>
        <v>51.56</v>
      </c>
      <c r="I5828" s="48">
        <f t="shared" si="637"/>
        <v>857.32999999994695</v>
      </c>
      <c r="J5828" s="41">
        <f t="shared" si="638"/>
        <v>908.88999999994701</v>
      </c>
      <c r="L5828" t="str">
        <f t="shared" si="639"/>
        <v>857,33</v>
      </c>
      <c r="M5828" s="41">
        <f t="shared" si="640"/>
        <v>908.88999999994701</v>
      </c>
    </row>
    <row r="5829" spans="2:13" x14ac:dyDescent="0.2">
      <c r="B5829" s="41">
        <f t="shared" si="641"/>
        <v>10906.799999999364</v>
      </c>
      <c r="C5829" s="41">
        <f>Motor!$E$5</f>
        <v>1900</v>
      </c>
      <c r="D5829" s="41">
        <f>Motor!$E$6</f>
        <v>0</v>
      </c>
      <c r="E5829" s="41">
        <f t="shared" ref="E5829:E5892" si="642">SUM(B5829:D5829)</f>
        <v>12806.799999999364</v>
      </c>
      <c r="F5829" s="41">
        <f t="shared" ref="F5829:F5892" si="643">ROUND(+E5829/12,2)</f>
        <v>1067.23</v>
      </c>
      <c r="G5829" s="41">
        <f>IF(VLOOKUP(F5829,Constantes!$D$2:$E$11,2,TRUE)=0,+F5829,VLOOKUP(F5829,Constantes!$D$2:$E$11,2,TRUE))</f>
        <v>1097</v>
      </c>
      <c r="H5829" s="41">
        <f>ROUND(+Motor!$D$15*Iteración!G5829,2)</f>
        <v>51.56</v>
      </c>
      <c r="I5829" s="48">
        <f t="shared" ref="I5829:I5892" si="644">+J5829-H5829</f>
        <v>857.33999999994694</v>
      </c>
      <c r="J5829" s="41">
        <f t="shared" ref="J5829:J5892" si="645">+J5828+$J$1</f>
        <v>908.899999999947</v>
      </c>
      <c r="L5829" t="str">
        <f t="shared" si="639"/>
        <v>857,34</v>
      </c>
      <c r="M5829" s="41">
        <f t="shared" si="640"/>
        <v>908.899999999947</v>
      </c>
    </row>
    <row r="5830" spans="2:13" x14ac:dyDescent="0.2">
      <c r="B5830" s="41">
        <f t="shared" si="641"/>
        <v>10906.919999999363</v>
      </c>
      <c r="C5830" s="41">
        <f>Motor!$E$5</f>
        <v>1900</v>
      </c>
      <c r="D5830" s="41">
        <f>Motor!$E$6</f>
        <v>0</v>
      </c>
      <c r="E5830" s="41">
        <f t="shared" si="642"/>
        <v>12806.919999999363</v>
      </c>
      <c r="F5830" s="41">
        <f t="shared" si="643"/>
        <v>1067.24</v>
      </c>
      <c r="G5830" s="41">
        <f>IF(VLOOKUP(F5830,Constantes!$D$2:$E$11,2,TRUE)=0,+F5830,VLOOKUP(F5830,Constantes!$D$2:$E$11,2,TRUE))</f>
        <v>1097</v>
      </c>
      <c r="H5830" s="41">
        <f>ROUND(+Motor!$D$15*Iteración!G5830,2)</f>
        <v>51.56</v>
      </c>
      <c r="I5830" s="48">
        <f t="shared" si="644"/>
        <v>857.34999999994693</v>
      </c>
      <c r="J5830" s="41">
        <f t="shared" si="645"/>
        <v>908.90999999994699</v>
      </c>
      <c r="L5830" t="str">
        <f t="shared" si="639"/>
        <v>857,35</v>
      </c>
      <c r="M5830" s="41">
        <f t="shared" si="640"/>
        <v>908.90999999994699</v>
      </c>
    </row>
    <row r="5831" spans="2:13" x14ac:dyDescent="0.2">
      <c r="B5831" s="41">
        <f t="shared" si="641"/>
        <v>10907.039999999364</v>
      </c>
      <c r="C5831" s="41">
        <f>Motor!$E$5</f>
        <v>1900</v>
      </c>
      <c r="D5831" s="41">
        <f>Motor!$E$6</f>
        <v>0</v>
      </c>
      <c r="E5831" s="41">
        <f t="shared" si="642"/>
        <v>12807.039999999364</v>
      </c>
      <c r="F5831" s="41">
        <f t="shared" si="643"/>
        <v>1067.25</v>
      </c>
      <c r="G5831" s="41">
        <f>IF(VLOOKUP(F5831,Constantes!$D$2:$E$11,2,TRUE)=0,+F5831,VLOOKUP(F5831,Constantes!$D$2:$E$11,2,TRUE))</f>
        <v>1097</v>
      </c>
      <c r="H5831" s="41">
        <f>ROUND(+Motor!$D$15*Iteración!G5831,2)</f>
        <v>51.56</v>
      </c>
      <c r="I5831" s="48">
        <f t="shared" si="644"/>
        <v>857.35999999994692</v>
      </c>
      <c r="J5831" s="41">
        <f t="shared" si="645"/>
        <v>908.91999999994698</v>
      </c>
      <c r="L5831" t="str">
        <f t="shared" si="639"/>
        <v>857,36</v>
      </c>
      <c r="M5831" s="41">
        <f t="shared" si="640"/>
        <v>908.91999999994698</v>
      </c>
    </row>
    <row r="5832" spans="2:13" x14ac:dyDescent="0.2">
      <c r="B5832" s="41">
        <f t="shared" si="641"/>
        <v>10907.159999999363</v>
      </c>
      <c r="C5832" s="41">
        <f>Motor!$E$5</f>
        <v>1900</v>
      </c>
      <c r="D5832" s="41">
        <f>Motor!$E$6</f>
        <v>0</v>
      </c>
      <c r="E5832" s="41">
        <f t="shared" si="642"/>
        <v>12807.159999999363</v>
      </c>
      <c r="F5832" s="41">
        <f t="shared" si="643"/>
        <v>1067.26</v>
      </c>
      <c r="G5832" s="41">
        <f>IF(VLOOKUP(F5832,Constantes!$D$2:$E$11,2,TRUE)=0,+F5832,VLOOKUP(F5832,Constantes!$D$2:$E$11,2,TRUE))</f>
        <v>1097</v>
      </c>
      <c r="H5832" s="41">
        <f>ROUND(+Motor!$D$15*Iteración!G5832,2)</f>
        <v>51.56</v>
      </c>
      <c r="I5832" s="48">
        <f t="shared" si="644"/>
        <v>857.36999999994691</v>
      </c>
      <c r="J5832" s="41">
        <f t="shared" si="645"/>
        <v>908.92999999994697</v>
      </c>
      <c r="L5832" t="str">
        <f t="shared" si="639"/>
        <v>857,37</v>
      </c>
      <c r="M5832" s="41">
        <f t="shared" si="640"/>
        <v>908.92999999994697</v>
      </c>
    </row>
    <row r="5833" spans="2:13" x14ac:dyDescent="0.2">
      <c r="B5833" s="41">
        <f t="shared" si="641"/>
        <v>10907.279999999364</v>
      </c>
      <c r="C5833" s="41">
        <f>Motor!$E$5</f>
        <v>1900</v>
      </c>
      <c r="D5833" s="41">
        <f>Motor!$E$6</f>
        <v>0</v>
      </c>
      <c r="E5833" s="41">
        <f t="shared" si="642"/>
        <v>12807.279999999364</v>
      </c>
      <c r="F5833" s="41">
        <f t="shared" si="643"/>
        <v>1067.27</v>
      </c>
      <c r="G5833" s="41">
        <f>IF(VLOOKUP(F5833,Constantes!$D$2:$E$11,2,TRUE)=0,+F5833,VLOOKUP(F5833,Constantes!$D$2:$E$11,2,TRUE))</f>
        <v>1097</v>
      </c>
      <c r="H5833" s="41">
        <f>ROUND(+Motor!$D$15*Iteración!G5833,2)</f>
        <v>51.56</v>
      </c>
      <c r="I5833" s="48">
        <f t="shared" si="644"/>
        <v>857.3799999999469</v>
      </c>
      <c r="J5833" s="41">
        <f t="shared" si="645"/>
        <v>908.93999999994696</v>
      </c>
      <c r="L5833" t="str">
        <f t="shared" si="639"/>
        <v>857,38</v>
      </c>
      <c r="M5833" s="41">
        <f t="shared" si="640"/>
        <v>908.93999999994696</v>
      </c>
    </row>
    <row r="5834" spans="2:13" x14ac:dyDescent="0.2">
      <c r="B5834" s="41">
        <f t="shared" si="641"/>
        <v>10907.399999999363</v>
      </c>
      <c r="C5834" s="41">
        <f>Motor!$E$5</f>
        <v>1900</v>
      </c>
      <c r="D5834" s="41">
        <f>Motor!$E$6</f>
        <v>0</v>
      </c>
      <c r="E5834" s="41">
        <f t="shared" si="642"/>
        <v>12807.399999999363</v>
      </c>
      <c r="F5834" s="41">
        <f t="shared" si="643"/>
        <v>1067.28</v>
      </c>
      <c r="G5834" s="41">
        <f>IF(VLOOKUP(F5834,Constantes!$D$2:$E$11,2,TRUE)=0,+F5834,VLOOKUP(F5834,Constantes!$D$2:$E$11,2,TRUE))</f>
        <v>1097</v>
      </c>
      <c r="H5834" s="41">
        <f>ROUND(+Motor!$D$15*Iteración!G5834,2)</f>
        <v>51.56</v>
      </c>
      <c r="I5834" s="48">
        <f t="shared" si="644"/>
        <v>857.38999999994689</v>
      </c>
      <c r="J5834" s="41">
        <f t="shared" si="645"/>
        <v>908.94999999994695</v>
      </c>
      <c r="L5834" t="str">
        <f t="shared" si="639"/>
        <v>857,39</v>
      </c>
      <c r="M5834" s="41">
        <f t="shared" si="640"/>
        <v>908.94999999994695</v>
      </c>
    </row>
    <row r="5835" spans="2:13" x14ac:dyDescent="0.2">
      <c r="B5835" s="41">
        <f t="shared" si="641"/>
        <v>10907.519999999364</v>
      </c>
      <c r="C5835" s="41">
        <f>Motor!$E$5</f>
        <v>1900</v>
      </c>
      <c r="D5835" s="41">
        <f>Motor!$E$6</f>
        <v>0</v>
      </c>
      <c r="E5835" s="41">
        <f t="shared" si="642"/>
        <v>12807.519999999364</v>
      </c>
      <c r="F5835" s="41">
        <f t="shared" si="643"/>
        <v>1067.29</v>
      </c>
      <c r="G5835" s="41">
        <f>IF(VLOOKUP(F5835,Constantes!$D$2:$E$11,2,TRUE)=0,+F5835,VLOOKUP(F5835,Constantes!$D$2:$E$11,2,TRUE))</f>
        <v>1097</v>
      </c>
      <c r="H5835" s="41">
        <f>ROUND(+Motor!$D$15*Iteración!G5835,2)</f>
        <v>51.56</v>
      </c>
      <c r="I5835" s="48">
        <f t="shared" si="644"/>
        <v>857.39999999994689</v>
      </c>
      <c r="J5835" s="41">
        <f t="shared" si="645"/>
        <v>908.95999999994694</v>
      </c>
      <c r="L5835" t="str">
        <f t="shared" si="639"/>
        <v>857,40</v>
      </c>
      <c r="M5835" s="41">
        <f t="shared" si="640"/>
        <v>908.95999999994694</v>
      </c>
    </row>
    <row r="5836" spans="2:13" x14ac:dyDescent="0.2">
      <c r="B5836" s="41">
        <f t="shared" si="641"/>
        <v>10907.639999999363</v>
      </c>
      <c r="C5836" s="41">
        <f>Motor!$E$5</f>
        <v>1900</v>
      </c>
      <c r="D5836" s="41">
        <f>Motor!$E$6</f>
        <v>0</v>
      </c>
      <c r="E5836" s="41">
        <f t="shared" si="642"/>
        <v>12807.639999999363</v>
      </c>
      <c r="F5836" s="41">
        <f t="shared" si="643"/>
        <v>1067.3</v>
      </c>
      <c r="G5836" s="41">
        <f>IF(VLOOKUP(F5836,Constantes!$D$2:$E$11,2,TRUE)=0,+F5836,VLOOKUP(F5836,Constantes!$D$2:$E$11,2,TRUE))</f>
        <v>1097</v>
      </c>
      <c r="H5836" s="41">
        <f>ROUND(+Motor!$D$15*Iteración!G5836,2)</f>
        <v>51.56</v>
      </c>
      <c r="I5836" s="48">
        <f t="shared" si="644"/>
        <v>857.40999999994688</v>
      </c>
      <c r="J5836" s="41">
        <f t="shared" si="645"/>
        <v>908.96999999994694</v>
      </c>
      <c r="L5836" t="str">
        <f t="shared" si="639"/>
        <v>857,41</v>
      </c>
      <c r="M5836" s="41">
        <f t="shared" si="640"/>
        <v>908.96999999994694</v>
      </c>
    </row>
    <row r="5837" spans="2:13" x14ac:dyDescent="0.2">
      <c r="B5837" s="41">
        <f t="shared" si="641"/>
        <v>10907.759999999364</v>
      </c>
      <c r="C5837" s="41">
        <f>Motor!$E$5</f>
        <v>1900</v>
      </c>
      <c r="D5837" s="41">
        <f>Motor!$E$6</f>
        <v>0</v>
      </c>
      <c r="E5837" s="41">
        <f t="shared" si="642"/>
        <v>12807.759999999364</v>
      </c>
      <c r="F5837" s="41">
        <f t="shared" si="643"/>
        <v>1067.31</v>
      </c>
      <c r="G5837" s="41">
        <f>IF(VLOOKUP(F5837,Constantes!$D$2:$E$11,2,TRUE)=0,+F5837,VLOOKUP(F5837,Constantes!$D$2:$E$11,2,TRUE))</f>
        <v>1097</v>
      </c>
      <c r="H5837" s="41">
        <f>ROUND(+Motor!$D$15*Iteración!G5837,2)</f>
        <v>51.56</v>
      </c>
      <c r="I5837" s="48">
        <f t="shared" si="644"/>
        <v>857.41999999994687</v>
      </c>
      <c r="J5837" s="41">
        <f t="shared" si="645"/>
        <v>908.97999999994693</v>
      </c>
      <c r="L5837" t="str">
        <f t="shared" si="639"/>
        <v>857,42</v>
      </c>
      <c r="M5837" s="41">
        <f t="shared" si="640"/>
        <v>908.97999999994693</v>
      </c>
    </row>
    <row r="5838" spans="2:13" x14ac:dyDescent="0.2">
      <c r="B5838" s="41">
        <f t="shared" si="641"/>
        <v>10907.879999999363</v>
      </c>
      <c r="C5838" s="41">
        <f>Motor!$E$5</f>
        <v>1900</v>
      </c>
      <c r="D5838" s="41">
        <f>Motor!$E$6</f>
        <v>0</v>
      </c>
      <c r="E5838" s="41">
        <f t="shared" si="642"/>
        <v>12807.879999999363</v>
      </c>
      <c r="F5838" s="41">
        <f t="shared" si="643"/>
        <v>1067.32</v>
      </c>
      <c r="G5838" s="41">
        <f>IF(VLOOKUP(F5838,Constantes!$D$2:$E$11,2,TRUE)=0,+F5838,VLOOKUP(F5838,Constantes!$D$2:$E$11,2,TRUE))</f>
        <v>1097</v>
      </c>
      <c r="H5838" s="41">
        <f>ROUND(+Motor!$D$15*Iteración!G5838,2)</f>
        <v>51.56</v>
      </c>
      <c r="I5838" s="48">
        <f t="shared" si="644"/>
        <v>857.42999999994686</v>
      </c>
      <c r="J5838" s="41">
        <f t="shared" si="645"/>
        <v>908.98999999994692</v>
      </c>
      <c r="L5838" t="str">
        <f t="shared" si="639"/>
        <v>857,43</v>
      </c>
      <c r="M5838" s="41">
        <f t="shared" si="640"/>
        <v>908.98999999994692</v>
      </c>
    </row>
    <row r="5839" spans="2:13" x14ac:dyDescent="0.2">
      <c r="B5839" s="41">
        <f t="shared" si="641"/>
        <v>10907.999999999363</v>
      </c>
      <c r="C5839" s="41">
        <f>Motor!$E$5</f>
        <v>1900</v>
      </c>
      <c r="D5839" s="41">
        <f>Motor!$E$6</f>
        <v>0</v>
      </c>
      <c r="E5839" s="41">
        <f t="shared" si="642"/>
        <v>12807.999999999363</v>
      </c>
      <c r="F5839" s="41">
        <f t="shared" si="643"/>
        <v>1067.33</v>
      </c>
      <c r="G5839" s="41">
        <f>IF(VLOOKUP(F5839,Constantes!$D$2:$E$11,2,TRUE)=0,+F5839,VLOOKUP(F5839,Constantes!$D$2:$E$11,2,TRUE))</f>
        <v>1097</v>
      </c>
      <c r="H5839" s="41">
        <f>ROUND(+Motor!$D$15*Iteración!G5839,2)</f>
        <v>51.56</v>
      </c>
      <c r="I5839" s="48">
        <f t="shared" si="644"/>
        <v>857.43999999994685</v>
      </c>
      <c r="J5839" s="41">
        <f t="shared" si="645"/>
        <v>908.99999999994691</v>
      </c>
      <c r="L5839" t="str">
        <f t="shared" si="639"/>
        <v>857,44</v>
      </c>
      <c r="M5839" s="41">
        <f t="shared" si="640"/>
        <v>908.99999999994691</v>
      </c>
    </row>
    <row r="5840" spans="2:13" x14ac:dyDescent="0.2">
      <c r="B5840" s="41">
        <f t="shared" si="641"/>
        <v>10908.119999999362</v>
      </c>
      <c r="C5840" s="41">
        <f>Motor!$E$5</f>
        <v>1900</v>
      </c>
      <c r="D5840" s="41">
        <f>Motor!$E$6</f>
        <v>0</v>
      </c>
      <c r="E5840" s="41">
        <f t="shared" si="642"/>
        <v>12808.119999999362</v>
      </c>
      <c r="F5840" s="41">
        <f t="shared" si="643"/>
        <v>1067.3399999999999</v>
      </c>
      <c r="G5840" s="41">
        <f>IF(VLOOKUP(F5840,Constantes!$D$2:$E$11,2,TRUE)=0,+F5840,VLOOKUP(F5840,Constantes!$D$2:$E$11,2,TRUE))</f>
        <v>1097</v>
      </c>
      <c r="H5840" s="41">
        <f>ROUND(+Motor!$D$15*Iteración!G5840,2)</f>
        <v>51.56</v>
      </c>
      <c r="I5840" s="48">
        <f t="shared" si="644"/>
        <v>857.44999999994684</v>
      </c>
      <c r="J5840" s="41">
        <f t="shared" si="645"/>
        <v>909.0099999999469</v>
      </c>
      <c r="L5840" t="str">
        <f t="shared" si="639"/>
        <v>857,45</v>
      </c>
      <c r="M5840" s="41">
        <f t="shared" si="640"/>
        <v>909.0099999999469</v>
      </c>
    </row>
    <row r="5841" spans="2:13" x14ac:dyDescent="0.2">
      <c r="B5841" s="41">
        <f t="shared" si="641"/>
        <v>10908.239999999363</v>
      </c>
      <c r="C5841" s="41">
        <f>Motor!$E$5</f>
        <v>1900</v>
      </c>
      <c r="D5841" s="41">
        <f>Motor!$E$6</f>
        <v>0</v>
      </c>
      <c r="E5841" s="41">
        <f t="shared" si="642"/>
        <v>12808.239999999363</v>
      </c>
      <c r="F5841" s="41">
        <f t="shared" si="643"/>
        <v>1067.3499999999999</v>
      </c>
      <c r="G5841" s="41">
        <f>IF(VLOOKUP(F5841,Constantes!$D$2:$E$11,2,TRUE)=0,+F5841,VLOOKUP(F5841,Constantes!$D$2:$E$11,2,TRUE))</f>
        <v>1097</v>
      </c>
      <c r="H5841" s="41">
        <f>ROUND(+Motor!$D$15*Iteración!G5841,2)</f>
        <v>51.56</v>
      </c>
      <c r="I5841" s="48">
        <f t="shared" si="644"/>
        <v>857.45999999994683</v>
      </c>
      <c r="J5841" s="41">
        <f t="shared" si="645"/>
        <v>909.01999999994689</v>
      </c>
      <c r="L5841" t="str">
        <f t="shared" si="639"/>
        <v>857,46</v>
      </c>
      <c r="M5841" s="41">
        <f t="shared" si="640"/>
        <v>909.01999999994689</v>
      </c>
    </row>
    <row r="5842" spans="2:13" x14ac:dyDescent="0.2">
      <c r="B5842" s="41">
        <f t="shared" si="641"/>
        <v>10908.359999999362</v>
      </c>
      <c r="C5842" s="41">
        <f>Motor!$E$5</f>
        <v>1900</v>
      </c>
      <c r="D5842" s="41">
        <f>Motor!$E$6</f>
        <v>0</v>
      </c>
      <c r="E5842" s="41">
        <f t="shared" si="642"/>
        <v>12808.359999999362</v>
      </c>
      <c r="F5842" s="41">
        <f t="shared" si="643"/>
        <v>1067.3599999999999</v>
      </c>
      <c r="G5842" s="41">
        <f>IF(VLOOKUP(F5842,Constantes!$D$2:$E$11,2,TRUE)=0,+F5842,VLOOKUP(F5842,Constantes!$D$2:$E$11,2,TRUE))</f>
        <v>1097</v>
      </c>
      <c r="H5842" s="41">
        <f>ROUND(+Motor!$D$15*Iteración!G5842,2)</f>
        <v>51.56</v>
      </c>
      <c r="I5842" s="48">
        <f t="shared" si="644"/>
        <v>857.46999999994682</v>
      </c>
      <c r="J5842" s="41">
        <f t="shared" si="645"/>
        <v>909.02999999994688</v>
      </c>
      <c r="L5842" t="str">
        <f t="shared" si="639"/>
        <v>857,47</v>
      </c>
      <c r="M5842" s="41">
        <f t="shared" si="640"/>
        <v>909.02999999994688</v>
      </c>
    </row>
    <row r="5843" spans="2:13" x14ac:dyDescent="0.2">
      <c r="B5843" s="41">
        <f t="shared" si="641"/>
        <v>10908.479999999363</v>
      </c>
      <c r="C5843" s="41">
        <f>Motor!$E$5</f>
        <v>1900</v>
      </c>
      <c r="D5843" s="41">
        <f>Motor!$E$6</f>
        <v>0</v>
      </c>
      <c r="E5843" s="41">
        <f t="shared" si="642"/>
        <v>12808.479999999363</v>
      </c>
      <c r="F5843" s="41">
        <f t="shared" si="643"/>
        <v>1067.3699999999999</v>
      </c>
      <c r="G5843" s="41">
        <f>IF(VLOOKUP(F5843,Constantes!$D$2:$E$11,2,TRUE)=0,+F5843,VLOOKUP(F5843,Constantes!$D$2:$E$11,2,TRUE))</f>
        <v>1097</v>
      </c>
      <c r="H5843" s="41">
        <f>ROUND(+Motor!$D$15*Iteración!G5843,2)</f>
        <v>51.56</v>
      </c>
      <c r="I5843" s="48">
        <f t="shared" si="644"/>
        <v>857.47999999994681</v>
      </c>
      <c r="J5843" s="41">
        <f t="shared" si="645"/>
        <v>909.03999999994687</v>
      </c>
      <c r="L5843" t="str">
        <f t="shared" si="639"/>
        <v>857,48</v>
      </c>
      <c r="M5843" s="41">
        <f t="shared" si="640"/>
        <v>909.03999999994687</v>
      </c>
    </row>
    <row r="5844" spans="2:13" x14ac:dyDescent="0.2">
      <c r="B5844" s="41">
        <f t="shared" si="641"/>
        <v>10908.599999999362</v>
      </c>
      <c r="C5844" s="41">
        <f>Motor!$E$5</f>
        <v>1900</v>
      </c>
      <c r="D5844" s="41">
        <f>Motor!$E$6</f>
        <v>0</v>
      </c>
      <c r="E5844" s="41">
        <f t="shared" si="642"/>
        <v>12808.599999999362</v>
      </c>
      <c r="F5844" s="41">
        <f t="shared" si="643"/>
        <v>1067.3800000000001</v>
      </c>
      <c r="G5844" s="41">
        <f>IF(VLOOKUP(F5844,Constantes!$D$2:$E$11,2,TRUE)=0,+F5844,VLOOKUP(F5844,Constantes!$D$2:$E$11,2,TRUE))</f>
        <v>1097</v>
      </c>
      <c r="H5844" s="41">
        <f>ROUND(+Motor!$D$15*Iteración!G5844,2)</f>
        <v>51.56</v>
      </c>
      <c r="I5844" s="48">
        <f t="shared" si="644"/>
        <v>857.4899999999468</v>
      </c>
      <c r="J5844" s="41">
        <f t="shared" si="645"/>
        <v>909.04999999994686</v>
      </c>
      <c r="L5844" t="str">
        <f t="shared" si="639"/>
        <v>857,49</v>
      </c>
      <c r="M5844" s="41">
        <f t="shared" si="640"/>
        <v>909.04999999994686</v>
      </c>
    </row>
    <row r="5845" spans="2:13" x14ac:dyDescent="0.2">
      <c r="B5845" s="41">
        <f t="shared" si="641"/>
        <v>10908.719999999363</v>
      </c>
      <c r="C5845" s="41">
        <f>Motor!$E$5</f>
        <v>1900</v>
      </c>
      <c r="D5845" s="41">
        <f>Motor!$E$6</f>
        <v>0</v>
      </c>
      <c r="E5845" s="41">
        <f t="shared" si="642"/>
        <v>12808.719999999363</v>
      </c>
      <c r="F5845" s="41">
        <f t="shared" si="643"/>
        <v>1067.3900000000001</v>
      </c>
      <c r="G5845" s="41">
        <f>IF(VLOOKUP(F5845,Constantes!$D$2:$E$11,2,TRUE)=0,+F5845,VLOOKUP(F5845,Constantes!$D$2:$E$11,2,TRUE))</f>
        <v>1097</v>
      </c>
      <c r="H5845" s="41">
        <f>ROUND(+Motor!$D$15*Iteración!G5845,2)</f>
        <v>51.56</v>
      </c>
      <c r="I5845" s="48">
        <f t="shared" si="644"/>
        <v>857.49999999994679</v>
      </c>
      <c r="J5845" s="41">
        <f t="shared" si="645"/>
        <v>909.05999999994685</v>
      </c>
      <c r="L5845" t="str">
        <f t="shared" si="639"/>
        <v>857,50</v>
      </c>
      <c r="M5845" s="41">
        <f t="shared" si="640"/>
        <v>909.05999999994685</v>
      </c>
    </row>
    <row r="5846" spans="2:13" x14ac:dyDescent="0.2">
      <c r="B5846" s="41">
        <f t="shared" si="641"/>
        <v>10908.839999999362</v>
      </c>
      <c r="C5846" s="41">
        <f>Motor!$E$5</f>
        <v>1900</v>
      </c>
      <c r="D5846" s="41">
        <f>Motor!$E$6</f>
        <v>0</v>
      </c>
      <c r="E5846" s="41">
        <f t="shared" si="642"/>
        <v>12808.839999999362</v>
      </c>
      <c r="F5846" s="41">
        <f t="shared" si="643"/>
        <v>1067.4000000000001</v>
      </c>
      <c r="G5846" s="41">
        <f>IF(VLOOKUP(F5846,Constantes!$D$2:$E$11,2,TRUE)=0,+F5846,VLOOKUP(F5846,Constantes!$D$2:$E$11,2,TRUE))</f>
        <v>1097</v>
      </c>
      <c r="H5846" s="41">
        <f>ROUND(+Motor!$D$15*Iteración!G5846,2)</f>
        <v>51.56</v>
      </c>
      <c r="I5846" s="48">
        <f t="shared" si="644"/>
        <v>857.50999999994679</v>
      </c>
      <c r="J5846" s="41">
        <f t="shared" si="645"/>
        <v>909.06999999994684</v>
      </c>
      <c r="L5846" t="str">
        <f t="shared" si="639"/>
        <v>857,51</v>
      </c>
      <c r="M5846" s="41">
        <f t="shared" si="640"/>
        <v>909.06999999994684</v>
      </c>
    </row>
    <row r="5847" spans="2:13" x14ac:dyDescent="0.2">
      <c r="B5847" s="41">
        <f t="shared" si="641"/>
        <v>10908.959999999362</v>
      </c>
      <c r="C5847" s="41">
        <f>Motor!$E$5</f>
        <v>1900</v>
      </c>
      <c r="D5847" s="41">
        <f>Motor!$E$6</f>
        <v>0</v>
      </c>
      <c r="E5847" s="41">
        <f t="shared" si="642"/>
        <v>12808.959999999362</v>
      </c>
      <c r="F5847" s="41">
        <f t="shared" si="643"/>
        <v>1067.4100000000001</v>
      </c>
      <c r="G5847" s="41">
        <f>IF(VLOOKUP(F5847,Constantes!$D$2:$E$11,2,TRUE)=0,+F5847,VLOOKUP(F5847,Constantes!$D$2:$E$11,2,TRUE))</f>
        <v>1097</v>
      </c>
      <c r="H5847" s="41">
        <f>ROUND(+Motor!$D$15*Iteración!G5847,2)</f>
        <v>51.56</v>
      </c>
      <c r="I5847" s="48">
        <f t="shared" si="644"/>
        <v>857.51999999994678</v>
      </c>
      <c r="J5847" s="41">
        <f t="shared" si="645"/>
        <v>909.07999999994684</v>
      </c>
      <c r="L5847" t="str">
        <f t="shared" si="639"/>
        <v>857,52</v>
      </c>
      <c r="M5847" s="41">
        <f t="shared" si="640"/>
        <v>909.07999999994684</v>
      </c>
    </row>
    <row r="5848" spans="2:13" x14ac:dyDescent="0.2">
      <c r="B5848" s="41">
        <f t="shared" si="641"/>
        <v>10909.079999999361</v>
      </c>
      <c r="C5848" s="41">
        <f>Motor!$E$5</f>
        <v>1900</v>
      </c>
      <c r="D5848" s="41">
        <f>Motor!$E$6</f>
        <v>0</v>
      </c>
      <c r="E5848" s="41">
        <f t="shared" si="642"/>
        <v>12809.079999999361</v>
      </c>
      <c r="F5848" s="41">
        <f t="shared" si="643"/>
        <v>1067.42</v>
      </c>
      <c r="G5848" s="41">
        <f>IF(VLOOKUP(F5848,Constantes!$D$2:$E$11,2,TRUE)=0,+F5848,VLOOKUP(F5848,Constantes!$D$2:$E$11,2,TRUE))</f>
        <v>1097</v>
      </c>
      <c r="H5848" s="41">
        <f>ROUND(+Motor!$D$15*Iteración!G5848,2)</f>
        <v>51.56</v>
      </c>
      <c r="I5848" s="48">
        <f t="shared" si="644"/>
        <v>857.52999999994677</v>
      </c>
      <c r="J5848" s="41">
        <f t="shared" si="645"/>
        <v>909.08999999994683</v>
      </c>
      <c r="L5848" t="str">
        <f t="shared" si="639"/>
        <v>857,53</v>
      </c>
      <c r="M5848" s="41">
        <f t="shared" si="640"/>
        <v>909.08999999994683</v>
      </c>
    </row>
    <row r="5849" spans="2:13" x14ac:dyDescent="0.2">
      <c r="B5849" s="41">
        <f t="shared" si="641"/>
        <v>10909.199999999362</v>
      </c>
      <c r="C5849" s="41">
        <f>Motor!$E$5</f>
        <v>1900</v>
      </c>
      <c r="D5849" s="41">
        <f>Motor!$E$6</f>
        <v>0</v>
      </c>
      <c r="E5849" s="41">
        <f t="shared" si="642"/>
        <v>12809.199999999362</v>
      </c>
      <c r="F5849" s="41">
        <f t="shared" si="643"/>
        <v>1067.43</v>
      </c>
      <c r="G5849" s="41">
        <f>IF(VLOOKUP(F5849,Constantes!$D$2:$E$11,2,TRUE)=0,+F5849,VLOOKUP(F5849,Constantes!$D$2:$E$11,2,TRUE))</f>
        <v>1097</v>
      </c>
      <c r="H5849" s="41">
        <f>ROUND(+Motor!$D$15*Iteración!G5849,2)</f>
        <v>51.56</v>
      </c>
      <c r="I5849" s="48">
        <f t="shared" si="644"/>
        <v>857.53999999994676</v>
      </c>
      <c r="J5849" s="41">
        <f t="shared" si="645"/>
        <v>909.09999999994682</v>
      </c>
      <c r="L5849" t="str">
        <f t="shared" si="639"/>
        <v>857,54</v>
      </c>
      <c r="M5849" s="41">
        <f t="shared" si="640"/>
        <v>909.09999999994682</v>
      </c>
    </row>
    <row r="5850" spans="2:13" x14ac:dyDescent="0.2">
      <c r="B5850" s="41">
        <f t="shared" si="641"/>
        <v>10909.319999999361</v>
      </c>
      <c r="C5850" s="41">
        <f>Motor!$E$5</f>
        <v>1900</v>
      </c>
      <c r="D5850" s="41">
        <f>Motor!$E$6</f>
        <v>0</v>
      </c>
      <c r="E5850" s="41">
        <f t="shared" si="642"/>
        <v>12809.319999999361</v>
      </c>
      <c r="F5850" s="41">
        <f t="shared" si="643"/>
        <v>1067.44</v>
      </c>
      <c r="G5850" s="41">
        <f>IF(VLOOKUP(F5850,Constantes!$D$2:$E$11,2,TRUE)=0,+F5850,VLOOKUP(F5850,Constantes!$D$2:$E$11,2,TRUE))</f>
        <v>1097</v>
      </c>
      <c r="H5850" s="41">
        <f>ROUND(+Motor!$D$15*Iteración!G5850,2)</f>
        <v>51.56</v>
      </c>
      <c r="I5850" s="48">
        <f t="shared" si="644"/>
        <v>857.54999999994675</v>
      </c>
      <c r="J5850" s="41">
        <f t="shared" si="645"/>
        <v>909.10999999994681</v>
      </c>
      <c r="L5850" t="str">
        <f t="shared" si="639"/>
        <v>857,55</v>
      </c>
      <c r="M5850" s="41">
        <f t="shared" si="640"/>
        <v>909.10999999994681</v>
      </c>
    </row>
    <row r="5851" spans="2:13" x14ac:dyDescent="0.2">
      <c r="B5851" s="41">
        <f t="shared" si="641"/>
        <v>10909.439999999362</v>
      </c>
      <c r="C5851" s="41">
        <f>Motor!$E$5</f>
        <v>1900</v>
      </c>
      <c r="D5851" s="41">
        <f>Motor!$E$6</f>
        <v>0</v>
      </c>
      <c r="E5851" s="41">
        <f t="shared" si="642"/>
        <v>12809.439999999362</v>
      </c>
      <c r="F5851" s="41">
        <f t="shared" si="643"/>
        <v>1067.45</v>
      </c>
      <c r="G5851" s="41">
        <f>IF(VLOOKUP(F5851,Constantes!$D$2:$E$11,2,TRUE)=0,+F5851,VLOOKUP(F5851,Constantes!$D$2:$E$11,2,TRUE))</f>
        <v>1097</v>
      </c>
      <c r="H5851" s="41">
        <f>ROUND(+Motor!$D$15*Iteración!G5851,2)</f>
        <v>51.56</v>
      </c>
      <c r="I5851" s="48">
        <f t="shared" si="644"/>
        <v>857.55999999994674</v>
      </c>
      <c r="J5851" s="41">
        <f t="shared" si="645"/>
        <v>909.1199999999468</v>
      </c>
      <c r="L5851" t="str">
        <f t="shared" si="639"/>
        <v>857,56</v>
      </c>
      <c r="M5851" s="41">
        <f t="shared" si="640"/>
        <v>909.1199999999468</v>
      </c>
    </row>
    <row r="5852" spans="2:13" x14ac:dyDescent="0.2">
      <c r="B5852" s="41">
        <f t="shared" si="641"/>
        <v>10909.559999999361</v>
      </c>
      <c r="C5852" s="41">
        <f>Motor!$E$5</f>
        <v>1900</v>
      </c>
      <c r="D5852" s="41">
        <f>Motor!$E$6</f>
        <v>0</v>
      </c>
      <c r="E5852" s="41">
        <f t="shared" si="642"/>
        <v>12809.559999999361</v>
      </c>
      <c r="F5852" s="41">
        <f t="shared" si="643"/>
        <v>1067.46</v>
      </c>
      <c r="G5852" s="41">
        <f>IF(VLOOKUP(F5852,Constantes!$D$2:$E$11,2,TRUE)=0,+F5852,VLOOKUP(F5852,Constantes!$D$2:$E$11,2,TRUE))</f>
        <v>1097</v>
      </c>
      <c r="H5852" s="41">
        <f>ROUND(+Motor!$D$15*Iteración!G5852,2)</f>
        <v>51.56</v>
      </c>
      <c r="I5852" s="48">
        <f t="shared" si="644"/>
        <v>857.56999999994673</v>
      </c>
      <c r="J5852" s="41">
        <f t="shared" si="645"/>
        <v>909.12999999994679</v>
      </c>
      <c r="L5852" t="str">
        <f t="shared" si="639"/>
        <v>857,57</v>
      </c>
      <c r="M5852" s="41">
        <f t="shared" si="640"/>
        <v>909.12999999994679</v>
      </c>
    </row>
    <row r="5853" spans="2:13" x14ac:dyDescent="0.2">
      <c r="B5853" s="41">
        <f t="shared" si="641"/>
        <v>10909.679999999362</v>
      </c>
      <c r="C5853" s="41">
        <f>Motor!$E$5</f>
        <v>1900</v>
      </c>
      <c r="D5853" s="41">
        <f>Motor!$E$6</f>
        <v>0</v>
      </c>
      <c r="E5853" s="41">
        <f t="shared" si="642"/>
        <v>12809.679999999362</v>
      </c>
      <c r="F5853" s="41">
        <f t="shared" si="643"/>
        <v>1067.47</v>
      </c>
      <c r="G5853" s="41">
        <f>IF(VLOOKUP(F5853,Constantes!$D$2:$E$11,2,TRUE)=0,+F5853,VLOOKUP(F5853,Constantes!$D$2:$E$11,2,TRUE))</f>
        <v>1097</v>
      </c>
      <c r="H5853" s="41">
        <f>ROUND(+Motor!$D$15*Iteración!G5853,2)</f>
        <v>51.56</v>
      </c>
      <c r="I5853" s="48">
        <f t="shared" si="644"/>
        <v>857.57999999994672</v>
      </c>
      <c r="J5853" s="41">
        <f t="shared" si="645"/>
        <v>909.13999999994678</v>
      </c>
      <c r="L5853" t="str">
        <f t="shared" ref="L5853:L5916" si="646">TEXT(I5853,"0,00")</f>
        <v>857,58</v>
      </c>
      <c r="M5853" s="41">
        <f t="shared" ref="M5853:M5916" si="647">+J5853</f>
        <v>909.13999999994678</v>
      </c>
    </row>
    <row r="5854" spans="2:13" x14ac:dyDescent="0.2">
      <c r="B5854" s="41">
        <f t="shared" si="641"/>
        <v>10909.799999999361</v>
      </c>
      <c r="C5854" s="41">
        <f>Motor!$E$5</f>
        <v>1900</v>
      </c>
      <c r="D5854" s="41">
        <f>Motor!$E$6</f>
        <v>0</v>
      </c>
      <c r="E5854" s="41">
        <f t="shared" si="642"/>
        <v>12809.799999999361</v>
      </c>
      <c r="F5854" s="41">
        <f t="shared" si="643"/>
        <v>1067.48</v>
      </c>
      <c r="G5854" s="41">
        <f>IF(VLOOKUP(F5854,Constantes!$D$2:$E$11,2,TRUE)=0,+F5854,VLOOKUP(F5854,Constantes!$D$2:$E$11,2,TRUE))</f>
        <v>1097</v>
      </c>
      <c r="H5854" s="41">
        <f>ROUND(+Motor!$D$15*Iteración!G5854,2)</f>
        <v>51.56</v>
      </c>
      <c r="I5854" s="48">
        <f t="shared" si="644"/>
        <v>857.58999999994671</v>
      </c>
      <c r="J5854" s="41">
        <f t="shared" si="645"/>
        <v>909.14999999994677</v>
      </c>
      <c r="L5854" t="str">
        <f t="shared" si="646"/>
        <v>857,59</v>
      </c>
      <c r="M5854" s="41">
        <f t="shared" si="647"/>
        <v>909.14999999994677</v>
      </c>
    </row>
    <row r="5855" spans="2:13" x14ac:dyDescent="0.2">
      <c r="B5855" s="41">
        <f t="shared" si="641"/>
        <v>10909.919999999362</v>
      </c>
      <c r="C5855" s="41">
        <f>Motor!$E$5</f>
        <v>1900</v>
      </c>
      <c r="D5855" s="41">
        <f>Motor!$E$6</f>
        <v>0</v>
      </c>
      <c r="E5855" s="41">
        <f t="shared" si="642"/>
        <v>12809.919999999362</v>
      </c>
      <c r="F5855" s="41">
        <f t="shared" si="643"/>
        <v>1067.49</v>
      </c>
      <c r="G5855" s="41">
        <f>IF(VLOOKUP(F5855,Constantes!$D$2:$E$11,2,TRUE)=0,+F5855,VLOOKUP(F5855,Constantes!$D$2:$E$11,2,TRUE))</f>
        <v>1097</v>
      </c>
      <c r="H5855" s="41">
        <f>ROUND(+Motor!$D$15*Iteración!G5855,2)</f>
        <v>51.56</v>
      </c>
      <c r="I5855" s="48">
        <f t="shared" si="644"/>
        <v>857.5999999999467</v>
      </c>
      <c r="J5855" s="41">
        <f t="shared" si="645"/>
        <v>909.15999999994676</v>
      </c>
      <c r="L5855" t="str">
        <f t="shared" si="646"/>
        <v>857,60</v>
      </c>
      <c r="M5855" s="41">
        <f t="shared" si="647"/>
        <v>909.15999999994676</v>
      </c>
    </row>
    <row r="5856" spans="2:13" x14ac:dyDescent="0.2">
      <c r="B5856" s="41">
        <f t="shared" si="641"/>
        <v>10910.039999999361</v>
      </c>
      <c r="C5856" s="41">
        <f>Motor!$E$5</f>
        <v>1900</v>
      </c>
      <c r="D5856" s="41">
        <f>Motor!$E$6</f>
        <v>0</v>
      </c>
      <c r="E5856" s="41">
        <f t="shared" si="642"/>
        <v>12810.039999999361</v>
      </c>
      <c r="F5856" s="41">
        <f t="shared" si="643"/>
        <v>1067.5</v>
      </c>
      <c r="G5856" s="41">
        <f>IF(VLOOKUP(F5856,Constantes!$D$2:$E$11,2,TRUE)=0,+F5856,VLOOKUP(F5856,Constantes!$D$2:$E$11,2,TRUE))</f>
        <v>1097</v>
      </c>
      <c r="H5856" s="41">
        <f>ROUND(+Motor!$D$15*Iteración!G5856,2)</f>
        <v>51.56</v>
      </c>
      <c r="I5856" s="48">
        <f t="shared" si="644"/>
        <v>857.60999999994669</v>
      </c>
      <c r="J5856" s="41">
        <f t="shared" si="645"/>
        <v>909.16999999994675</v>
      </c>
      <c r="L5856" t="str">
        <f t="shared" si="646"/>
        <v>857,61</v>
      </c>
      <c r="M5856" s="41">
        <f t="shared" si="647"/>
        <v>909.16999999994675</v>
      </c>
    </row>
    <row r="5857" spans="2:13" x14ac:dyDescent="0.2">
      <c r="B5857" s="41">
        <f t="shared" si="641"/>
        <v>10910.159999999361</v>
      </c>
      <c r="C5857" s="41">
        <f>Motor!$E$5</f>
        <v>1900</v>
      </c>
      <c r="D5857" s="41">
        <f>Motor!$E$6</f>
        <v>0</v>
      </c>
      <c r="E5857" s="41">
        <f t="shared" si="642"/>
        <v>12810.159999999361</v>
      </c>
      <c r="F5857" s="41">
        <f t="shared" si="643"/>
        <v>1067.51</v>
      </c>
      <c r="G5857" s="41">
        <f>IF(VLOOKUP(F5857,Constantes!$D$2:$E$11,2,TRUE)=0,+F5857,VLOOKUP(F5857,Constantes!$D$2:$E$11,2,TRUE))</f>
        <v>1097</v>
      </c>
      <c r="H5857" s="41">
        <f>ROUND(+Motor!$D$15*Iteración!G5857,2)</f>
        <v>51.56</v>
      </c>
      <c r="I5857" s="48">
        <f t="shared" si="644"/>
        <v>857.61999999994669</v>
      </c>
      <c r="J5857" s="41">
        <f t="shared" si="645"/>
        <v>909.17999999994674</v>
      </c>
      <c r="L5857" t="str">
        <f t="shared" si="646"/>
        <v>857,62</v>
      </c>
      <c r="M5857" s="41">
        <f t="shared" si="647"/>
        <v>909.17999999994674</v>
      </c>
    </row>
    <row r="5858" spans="2:13" x14ac:dyDescent="0.2">
      <c r="B5858" s="41">
        <f t="shared" si="641"/>
        <v>10910.27999999936</v>
      </c>
      <c r="C5858" s="41">
        <f>Motor!$E$5</f>
        <v>1900</v>
      </c>
      <c r="D5858" s="41">
        <f>Motor!$E$6</f>
        <v>0</v>
      </c>
      <c r="E5858" s="41">
        <f t="shared" si="642"/>
        <v>12810.27999999936</v>
      </c>
      <c r="F5858" s="41">
        <f t="shared" si="643"/>
        <v>1067.52</v>
      </c>
      <c r="G5858" s="41">
        <f>IF(VLOOKUP(F5858,Constantes!$D$2:$E$11,2,TRUE)=0,+F5858,VLOOKUP(F5858,Constantes!$D$2:$E$11,2,TRUE))</f>
        <v>1097</v>
      </c>
      <c r="H5858" s="41">
        <f>ROUND(+Motor!$D$15*Iteración!G5858,2)</f>
        <v>51.56</v>
      </c>
      <c r="I5858" s="48">
        <f t="shared" si="644"/>
        <v>857.62999999994668</v>
      </c>
      <c r="J5858" s="41">
        <f t="shared" si="645"/>
        <v>909.18999999994674</v>
      </c>
      <c r="L5858" t="str">
        <f t="shared" si="646"/>
        <v>857,63</v>
      </c>
      <c r="M5858" s="41">
        <f t="shared" si="647"/>
        <v>909.18999999994674</v>
      </c>
    </row>
    <row r="5859" spans="2:13" x14ac:dyDescent="0.2">
      <c r="B5859" s="41">
        <f t="shared" si="641"/>
        <v>10910.399999999361</v>
      </c>
      <c r="C5859" s="41">
        <f>Motor!$E$5</f>
        <v>1900</v>
      </c>
      <c r="D5859" s="41">
        <f>Motor!$E$6</f>
        <v>0</v>
      </c>
      <c r="E5859" s="41">
        <f t="shared" si="642"/>
        <v>12810.399999999361</v>
      </c>
      <c r="F5859" s="41">
        <f t="shared" si="643"/>
        <v>1067.53</v>
      </c>
      <c r="G5859" s="41">
        <f>IF(VLOOKUP(F5859,Constantes!$D$2:$E$11,2,TRUE)=0,+F5859,VLOOKUP(F5859,Constantes!$D$2:$E$11,2,TRUE))</f>
        <v>1097</v>
      </c>
      <c r="H5859" s="41">
        <f>ROUND(+Motor!$D$15*Iteración!G5859,2)</f>
        <v>51.56</v>
      </c>
      <c r="I5859" s="48">
        <f t="shared" si="644"/>
        <v>857.63999999994667</v>
      </c>
      <c r="J5859" s="41">
        <f t="shared" si="645"/>
        <v>909.19999999994673</v>
      </c>
      <c r="L5859" t="str">
        <f t="shared" si="646"/>
        <v>857,64</v>
      </c>
      <c r="M5859" s="41">
        <f t="shared" si="647"/>
        <v>909.19999999994673</v>
      </c>
    </row>
    <row r="5860" spans="2:13" x14ac:dyDescent="0.2">
      <c r="B5860" s="41">
        <f t="shared" si="641"/>
        <v>10910.51999999936</v>
      </c>
      <c r="C5860" s="41">
        <f>Motor!$E$5</f>
        <v>1900</v>
      </c>
      <c r="D5860" s="41">
        <f>Motor!$E$6</f>
        <v>0</v>
      </c>
      <c r="E5860" s="41">
        <f t="shared" si="642"/>
        <v>12810.51999999936</v>
      </c>
      <c r="F5860" s="41">
        <f t="shared" si="643"/>
        <v>1067.54</v>
      </c>
      <c r="G5860" s="41">
        <f>IF(VLOOKUP(F5860,Constantes!$D$2:$E$11,2,TRUE)=0,+F5860,VLOOKUP(F5860,Constantes!$D$2:$E$11,2,TRUE))</f>
        <v>1097</v>
      </c>
      <c r="H5860" s="41">
        <f>ROUND(+Motor!$D$15*Iteración!G5860,2)</f>
        <v>51.56</v>
      </c>
      <c r="I5860" s="48">
        <f t="shared" si="644"/>
        <v>857.64999999994666</v>
      </c>
      <c r="J5860" s="41">
        <f t="shared" si="645"/>
        <v>909.20999999994672</v>
      </c>
      <c r="L5860" t="str">
        <f t="shared" si="646"/>
        <v>857,65</v>
      </c>
      <c r="M5860" s="41">
        <f t="shared" si="647"/>
        <v>909.20999999994672</v>
      </c>
    </row>
    <row r="5861" spans="2:13" x14ac:dyDescent="0.2">
      <c r="B5861" s="41">
        <f t="shared" si="641"/>
        <v>10910.639999999361</v>
      </c>
      <c r="C5861" s="41">
        <f>Motor!$E$5</f>
        <v>1900</v>
      </c>
      <c r="D5861" s="41">
        <f>Motor!$E$6</f>
        <v>0</v>
      </c>
      <c r="E5861" s="41">
        <f t="shared" si="642"/>
        <v>12810.639999999361</v>
      </c>
      <c r="F5861" s="41">
        <f t="shared" si="643"/>
        <v>1067.55</v>
      </c>
      <c r="G5861" s="41">
        <f>IF(VLOOKUP(F5861,Constantes!$D$2:$E$11,2,TRUE)=0,+F5861,VLOOKUP(F5861,Constantes!$D$2:$E$11,2,TRUE))</f>
        <v>1097</v>
      </c>
      <c r="H5861" s="41">
        <f>ROUND(+Motor!$D$15*Iteración!G5861,2)</f>
        <v>51.56</v>
      </c>
      <c r="I5861" s="48">
        <f t="shared" si="644"/>
        <v>857.65999999994665</v>
      </c>
      <c r="J5861" s="41">
        <f t="shared" si="645"/>
        <v>909.21999999994671</v>
      </c>
      <c r="L5861" t="str">
        <f t="shared" si="646"/>
        <v>857,66</v>
      </c>
      <c r="M5861" s="41">
        <f t="shared" si="647"/>
        <v>909.21999999994671</v>
      </c>
    </row>
    <row r="5862" spans="2:13" x14ac:dyDescent="0.2">
      <c r="B5862" s="41">
        <f t="shared" si="641"/>
        <v>10910.75999999936</v>
      </c>
      <c r="C5862" s="41">
        <f>Motor!$E$5</f>
        <v>1900</v>
      </c>
      <c r="D5862" s="41">
        <f>Motor!$E$6</f>
        <v>0</v>
      </c>
      <c r="E5862" s="41">
        <f t="shared" si="642"/>
        <v>12810.75999999936</v>
      </c>
      <c r="F5862" s="41">
        <f t="shared" si="643"/>
        <v>1067.56</v>
      </c>
      <c r="G5862" s="41">
        <f>IF(VLOOKUP(F5862,Constantes!$D$2:$E$11,2,TRUE)=0,+F5862,VLOOKUP(F5862,Constantes!$D$2:$E$11,2,TRUE))</f>
        <v>1097</v>
      </c>
      <c r="H5862" s="41">
        <f>ROUND(+Motor!$D$15*Iteración!G5862,2)</f>
        <v>51.56</v>
      </c>
      <c r="I5862" s="48">
        <f t="shared" si="644"/>
        <v>857.66999999994664</v>
      </c>
      <c r="J5862" s="41">
        <f t="shared" si="645"/>
        <v>909.2299999999467</v>
      </c>
      <c r="L5862" t="str">
        <f t="shared" si="646"/>
        <v>857,67</v>
      </c>
      <c r="M5862" s="41">
        <f t="shared" si="647"/>
        <v>909.2299999999467</v>
      </c>
    </row>
    <row r="5863" spans="2:13" x14ac:dyDescent="0.2">
      <c r="B5863" s="41">
        <f t="shared" si="641"/>
        <v>10910.879999999361</v>
      </c>
      <c r="C5863" s="41">
        <f>Motor!$E$5</f>
        <v>1900</v>
      </c>
      <c r="D5863" s="41">
        <f>Motor!$E$6</f>
        <v>0</v>
      </c>
      <c r="E5863" s="41">
        <f t="shared" si="642"/>
        <v>12810.879999999361</v>
      </c>
      <c r="F5863" s="41">
        <f t="shared" si="643"/>
        <v>1067.57</v>
      </c>
      <c r="G5863" s="41">
        <f>IF(VLOOKUP(F5863,Constantes!$D$2:$E$11,2,TRUE)=0,+F5863,VLOOKUP(F5863,Constantes!$D$2:$E$11,2,TRUE))</f>
        <v>1097</v>
      </c>
      <c r="H5863" s="41">
        <f>ROUND(+Motor!$D$15*Iteración!G5863,2)</f>
        <v>51.56</v>
      </c>
      <c r="I5863" s="48">
        <f t="shared" si="644"/>
        <v>857.67999999994663</v>
      </c>
      <c r="J5863" s="41">
        <f t="shared" si="645"/>
        <v>909.23999999994669</v>
      </c>
      <c r="L5863" t="str">
        <f t="shared" si="646"/>
        <v>857,68</v>
      </c>
      <c r="M5863" s="41">
        <f t="shared" si="647"/>
        <v>909.23999999994669</v>
      </c>
    </row>
    <row r="5864" spans="2:13" x14ac:dyDescent="0.2">
      <c r="B5864" s="41">
        <f t="shared" si="641"/>
        <v>10910.99999999936</v>
      </c>
      <c r="C5864" s="41">
        <f>Motor!$E$5</f>
        <v>1900</v>
      </c>
      <c r="D5864" s="41">
        <f>Motor!$E$6</f>
        <v>0</v>
      </c>
      <c r="E5864" s="41">
        <f t="shared" si="642"/>
        <v>12810.99999999936</v>
      </c>
      <c r="F5864" s="41">
        <f t="shared" si="643"/>
        <v>1067.58</v>
      </c>
      <c r="G5864" s="41">
        <f>IF(VLOOKUP(F5864,Constantes!$D$2:$E$11,2,TRUE)=0,+F5864,VLOOKUP(F5864,Constantes!$D$2:$E$11,2,TRUE))</f>
        <v>1097</v>
      </c>
      <c r="H5864" s="41">
        <f>ROUND(+Motor!$D$15*Iteración!G5864,2)</f>
        <v>51.56</v>
      </c>
      <c r="I5864" s="48">
        <f t="shared" si="644"/>
        <v>857.68999999994662</v>
      </c>
      <c r="J5864" s="41">
        <f t="shared" si="645"/>
        <v>909.24999999994668</v>
      </c>
      <c r="L5864" t="str">
        <f t="shared" si="646"/>
        <v>857,69</v>
      </c>
      <c r="M5864" s="41">
        <f t="shared" si="647"/>
        <v>909.24999999994668</v>
      </c>
    </row>
    <row r="5865" spans="2:13" x14ac:dyDescent="0.2">
      <c r="B5865" s="41">
        <f t="shared" si="641"/>
        <v>10911.119999999361</v>
      </c>
      <c r="C5865" s="41">
        <f>Motor!$E$5</f>
        <v>1900</v>
      </c>
      <c r="D5865" s="41">
        <f>Motor!$E$6</f>
        <v>0</v>
      </c>
      <c r="E5865" s="41">
        <f t="shared" si="642"/>
        <v>12811.119999999361</v>
      </c>
      <c r="F5865" s="41">
        <f t="shared" si="643"/>
        <v>1067.5899999999999</v>
      </c>
      <c r="G5865" s="41">
        <f>IF(VLOOKUP(F5865,Constantes!$D$2:$E$11,2,TRUE)=0,+F5865,VLOOKUP(F5865,Constantes!$D$2:$E$11,2,TRUE))</f>
        <v>1097</v>
      </c>
      <c r="H5865" s="41">
        <f>ROUND(+Motor!$D$15*Iteración!G5865,2)</f>
        <v>51.56</v>
      </c>
      <c r="I5865" s="48">
        <f t="shared" si="644"/>
        <v>857.69999999994661</v>
      </c>
      <c r="J5865" s="41">
        <f t="shared" si="645"/>
        <v>909.25999999994667</v>
      </c>
      <c r="L5865" t="str">
        <f t="shared" si="646"/>
        <v>857,70</v>
      </c>
      <c r="M5865" s="41">
        <f t="shared" si="647"/>
        <v>909.25999999994667</v>
      </c>
    </row>
    <row r="5866" spans="2:13" x14ac:dyDescent="0.2">
      <c r="B5866" s="41">
        <f t="shared" si="641"/>
        <v>10911.239999999359</v>
      </c>
      <c r="C5866" s="41">
        <f>Motor!$E$5</f>
        <v>1900</v>
      </c>
      <c r="D5866" s="41">
        <f>Motor!$E$6</f>
        <v>0</v>
      </c>
      <c r="E5866" s="41">
        <f t="shared" si="642"/>
        <v>12811.239999999359</v>
      </c>
      <c r="F5866" s="41">
        <f t="shared" si="643"/>
        <v>1067.5999999999999</v>
      </c>
      <c r="G5866" s="41">
        <f>IF(VLOOKUP(F5866,Constantes!$D$2:$E$11,2,TRUE)=0,+F5866,VLOOKUP(F5866,Constantes!$D$2:$E$11,2,TRUE))</f>
        <v>1097</v>
      </c>
      <c r="H5866" s="41">
        <f>ROUND(+Motor!$D$15*Iteración!G5866,2)</f>
        <v>51.56</v>
      </c>
      <c r="I5866" s="48">
        <f t="shared" si="644"/>
        <v>857.7099999999466</v>
      </c>
      <c r="J5866" s="41">
        <f t="shared" si="645"/>
        <v>909.26999999994666</v>
      </c>
      <c r="L5866" t="str">
        <f t="shared" si="646"/>
        <v>857,71</v>
      </c>
      <c r="M5866" s="41">
        <f t="shared" si="647"/>
        <v>909.26999999994666</v>
      </c>
    </row>
    <row r="5867" spans="2:13" x14ac:dyDescent="0.2">
      <c r="B5867" s="41">
        <f t="shared" si="641"/>
        <v>10911.35999999936</v>
      </c>
      <c r="C5867" s="41">
        <f>Motor!$E$5</f>
        <v>1900</v>
      </c>
      <c r="D5867" s="41">
        <f>Motor!$E$6</f>
        <v>0</v>
      </c>
      <c r="E5867" s="41">
        <f t="shared" si="642"/>
        <v>12811.35999999936</v>
      </c>
      <c r="F5867" s="41">
        <f t="shared" si="643"/>
        <v>1067.6099999999999</v>
      </c>
      <c r="G5867" s="41">
        <f>IF(VLOOKUP(F5867,Constantes!$D$2:$E$11,2,TRUE)=0,+F5867,VLOOKUP(F5867,Constantes!$D$2:$E$11,2,TRUE))</f>
        <v>1097</v>
      </c>
      <c r="H5867" s="41">
        <f>ROUND(+Motor!$D$15*Iteración!G5867,2)</f>
        <v>51.56</v>
      </c>
      <c r="I5867" s="48">
        <f t="shared" si="644"/>
        <v>857.71999999994659</v>
      </c>
      <c r="J5867" s="41">
        <f t="shared" si="645"/>
        <v>909.27999999994665</v>
      </c>
      <c r="L5867" t="str">
        <f t="shared" si="646"/>
        <v>857,72</v>
      </c>
      <c r="M5867" s="41">
        <f t="shared" si="647"/>
        <v>909.27999999994665</v>
      </c>
    </row>
    <row r="5868" spans="2:13" x14ac:dyDescent="0.2">
      <c r="B5868" s="41">
        <f t="shared" si="641"/>
        <v>10911.479999999359</v>
      </c>
      <c r="C5868" s="41">
        <f>Motor!$E$5</f>
        <v>1900</v>
      </c>
      <c r="D5868" s="41">
        <f>Motor!$E$6</f>
        <v>0</v>
      </c>
      <c r="E5868" s="41">
        <f t="shared" si="642"/>
        <v>12811.479999999359</v>
      </c>
      <c r="F5868" s="41">
        <f t="shared" si="643"/>
        <v>1067.6199999999999</v>
      </c>
      <c r="G5868" s="41">
        <f>IF(VLOOKUP(F5868,Constantes!$D$2:$E$11,2,TRUE)=0,+F5868,VLOOKUP(F5868,Constantes!$D$2:$E$11,2,TRUE))</f>
        <v>1097</v>
      </c>
      <c r="H5868" s="41">
        <f>ROUND(+Motor!$D$15*Iteración!G5868,2)</f>
        <v>51.56</v>
      </c>
      <c r="I5868" s="48">
        <f t="shared" si="644"/>
        <v>857.72999999994659</v>
      </c>
      <c r="J5868" s="41">
        <f t="shared" si="645"/>
        <v>909.28999999994664</v>
      </c>
      <c r="L5868" t="str">
        <f t="shared" si="646"/>
        <v>857,73</v>
      </c>
      <c r="M5868" s="41">
        <f t="shared" si="647"/>
        <v>909.28999999994664</v>
      </c>
    </row>
    <row r="5869" spans="2:13" x14ac:dyDescent="0.2">
      <c r="B5869" s="41">
        <f t="shared" si="641"/>
        <v>10911.59999999936</v>
      </c>
      <c r="C5869" s="41">
        <f>Motor!$E$5</f>
        <v>1900</v>
      </c>
      <c r="D5869" s="41">
        <f>Motor!$E$6</f>
        <v>0</v>
      </c>
      <c r="E5869" s="41">
        <f t="shared" si="642"/>
        <v>12811.59999999936</v>
      </c>
      <c r="F5869" s="41">
        <f t="shared" si="643"/>
        <v>1067.6300000000001</v>
      </c>
      <c r="G5869" s="41">
        <f>IF(VLOOKUP(F5869,Constantes!$D$2:$E$11,2,TRUE)=0,+F5869,VLOOKUP(F5869,Constantes!$D$2:$E$11,2,TRUE))</f>
        <v>1097</v>
      </c>
      <c r="H5869" s="41">
        <f>ROUND(+Motor!$D$15*Iteración!G5869,2)</f>
        <v>51.56</v>
      </c>
      <c r="I5869" s="48">
        <f t="shared" si="644"/>
        <v>857.73999999994658</v>
      </c>
      <c r="J5869" s="41">
        <f t="shared" si="645"/>
        <v>909.29999999994664</v>
      </c>
      <c r="L5869" t="str">
        <f t="shared" si="646"/>
        <v>857,74</v>
      </c>
      <c r="M5869" s="41">
        <f t="shared" si="647"/>
        <v>909.29999999994664</v>
      </c>
    </row>
    <row r="5870" spans="2:13" x14ac:dyDescent="0.2">
      <c r="B5870" s="41">
        <f t="shared" si="641"/>
        <v>10911.719999999359</v>
      </c>
      <c r="C5870" s="41">
        <f>Motor!$E$5</f>
        <v>1900</v>
      </c>
      <c r="D5870" s="41">
        <f>Motor!$E$6</f>
        <v>0</v>
      </c>
      <c r="E5870" s="41">
        <f t="shared" si="642"/>
        <v>12811.719999999359</v>
      </c>
      <c r="F5870" s="41">
        <f t="shared" si="643"/>
        <v>1067.6400000000001</v>
      </c>
      <c r="G5870" s="41">
        <f>IF(VLOOKUP(F5870,Constantes!$D$2:$E$11,2,TRUE)=0,+F5870,VLOOKUP(F5870,Constantes!$D$2:$E$11,2,TRUE))</f>
        <v>1097</v>
      </c>
      <c r="H5870" s="41">
        <f>ROUND(+Motor!$D$15*Iteración!G5870,2)</f>
        <v>51.56</v>
      </c>
      <c r="I5870" s="48">
        <f t="shared" si="644"/>
        <v>857.74999999994657</v>
      </c>
      <c r="J5870" s="41">
        <f t="shared" si="645"/>
        <v>909.30999999994663</v>
      </c>
      <c r="L5870" t="str">
        <f t="shared" si="646"/>
        <v>857,75</v>
      </c>
      <c r="M5870" s="41">
        <f t="shared" si="647"/>
        <v>909.30999999994663</v>
      </c>
    </row>
    <row r="5871" spans="2:13" x14ac:dyDescent="0.2">
      <c r="B5871" s="41">
        <f t="shared" si="641"/>
        <v>10911.83999999936</v>
      </c>
      <c r="C5871" s="41">
        <f>Motor!$E$5</f>
        <v>1900</v>
      </c>
      <c r="D5871" s="41">
        <f>Motor!$E$6</f>
        <v>0</v>
      </c>
      <c r="E5871" s="41">
        <f t="shared" si="642"/>
        <v>12811.83999999936</v>
      </c>
      <c r="F5871" s="41">
        <f t="shared" si="643"/>
        <v>1067.6500000000001</v>
      </c>
      <c r="G5871" s="41">
        <f>IF(VLOOKUP(F5871,Constantes!$D$2:$E$11,2,TRUE)=0,+F5871,VLOOKUP(F5871,Constantes!$D$2:$E$11,2,TRUE))</f>
        <v>1097</v>
      </c>
      <c r="H5871" s="41">
        <f>ROUND(+Motor!$D$15*Iteración!G5871,2)</f>
        <v>51.56</v>
      </c>
      <c r="I5871" s="48">
        <f t="shared" si="644"/>
        <v>857.75999999994656</v>
      </c>
      <c r="J5871" s="41">
        <f t="shared" si="645"/>
        <v>909.31999999994662</v>
      </c>
      <c r="L5871" t="str">
        <f t="shared" si="646"/>
        <v>857,76</v>
      </c>
      <c r="M5871" s="41">
        <f t="shared" si="647"/>
        <v>909.31999999994662</v>
      </c>
    </row>
    <row r="5872" spans="2:13" x14ac:dyDescent="0.2">
      <c r="B5872" s="41">
        <f t="shared" si="641"/>
        <v>10911.959999999359</v>
      </c>
      <c r="C5872" s="41">
        <f>Motor!$E$5</f>
        <v>1900</v>
      </c>
      <c r="D5872" s="41">
        <f>Motor!$E$6</f>
        <v>0</v>
      </c>
      <c r="E5872" s="41">
        <f t="shared" si="642"/>
        <v>12811.959999999359</v>
      </c>
      <c r="F5872" s="41">
        <f t="shared" si="643"/>
        <v>1067.6600000000001</v>
      </c>
      <c r="G5872" s="41">
        <f>IF(VLOOKUP(F5872,Constantes!$D$2:$E$11,2,TRUE)=0,+F5872,VLOOKUP(F5872,Constantes!$D$2:$E$11,2,TRUE))</f>
        <v>1097</v>
      </c>
      <c r="H5872" s="41">
        <f>ROUND(+Motor!$D$15*Iteración!G5872,2)</f>
        <v>51.56</v>
      </c>
      <c r="I5872" s="48">
        <f t="shared" si="644"/>
        <v>857.76999999994655</v>
      </c>
      <c r="J5872" s="41">
        <f t="shared" si="645"/>
        <v>909.32999999994661</v>
      </c>
      <c r="L5872" t="str">
        <f t="shared" si="646"/>
        <v>857,77</v>
      </c>
      <c r="M5872" s="41">
        <f t="shared" si="647"/>
        <v>909.32999999994661</v>
      </c>
    </row>
    <row r="5873" spans="2:13" x14ac:dyDescent="0.2">
      <c r="B5873" s="41">
        <f t="shared" si="641"/>
        <v>10912.07999999936</v>
      </c>
      <c r="C5873" s="41">
        <f>Motor!$E$5</f>
        <v>1900</v>
      </c>
      <c r="D5873" s="41">
        <f>Motor!$E$6</f>
        <v>0</v>
      </c>
      <c r="E5873" s="41">
        <f t="shared" si="642"/>
        <v>12812.07999999936</v>
      </c>
      <c r="F5873" s="41">
        <f t="shared" si="643"/>
        <v>1067.67</v>
      </c>
      <c r="G5873" s="41">
        <f>IF(VLOOKUP(F5873,Constantes!$D$2:$E$11,2,TRUE)=0,+F5873,VLOOKUP(F5873,Constantes!$D$2:$E$11,2,TRUE))</f>
        <v>1097</v>
      </c>
      <c r="H5873" s="41">
        <f>ROUND(+Motor!$D$15*Iteración!G5873,2)</f>
        <v>51.56</v>
      </c>
      <c r="I5873" s="48">
        <f t="shared" si="644"/>
        <v>857.77999999994654</v>
      </c>
      <c r="J5873" s="41">
        <f t="shared" si="645"/>
        <v>909.3399999999466</v>
      </c>
      <c r="L5873" t="str">
        <f t="shared" si="646"/>
        <v>857,78</v>
      </c>
      <c r="M5873" s="41">
        <f t="shared" si="647"/>
        <v>909.3399999999466</v>
      </c>
    </row>
    <row r="5874" spans="2:13" x14ac:dyDescent="0.2">
      <c r="B5874" s="41">
        <f t="shared" si="641"/>
        <v>10912.199999999359</v>
      </c>
      <c r="C5874" s="41">
        <f>Motor!$E$5</f>
        <v>1900</v>
      </c>
      <c r="D5874" s="41">
        <f>Motor!$E$6</f>
        <v>0</v>
      </c>
      <c r="E5874" s="41">
        <f t="shared" si="642"/>
        <v>12812.199999999359</v>
      </c>
      <c r="F5874" s="41">
        <f t="shared" si="643"/>
        <v>1067.68</v>
      </c>
      <c r="G5874" s="41">
        <f>IF(VLOOKUP(F5874,Constantes!$D$2:$E$11,2,TRUE)=0,+F5874,VLOOKUP(F5874,Constantes!$D$2:$E$11,2,TRUE))</f>
        <v>1097</v>
      </c>
      <c r="H5874" s="41">
        <f>ROUND(+Motor!$D$15*Iteración!G5874,2)</f>
        <v>51.56</v>
      </c>
      <c r="I5874" s="48">
        <f t="shared" si="644"/>
        <v>857.78999999994653</v>
      </c>
      <c r="J5874" s="41">
        <f t="shared" si="645"/>
        <v>909.34999999994659</v>
      </c>
      <c r="L5874" t="str">
        <f t="shared" si="646"/>
        <v>857,79</v>
      </c>
      <c r="M5874" s="41">
        <f t="shared" si="647"/>
        <v>909.34999999994659</v>
      </c>
    </row>
    <row r="5875" spans="2:13" x14ac:dyDescent="0.2">
      <c r="B5875" s="41">
        <f t="shared" si="641"/>
        <v>10912.319999999359</v>
      </c>
      <c r="C5875" s="41">
        <f>Motor!$E$5</f>
        <v>1900</v>
      </c>
      <c r="D5875" s="41">
        <f>Motor!$E$6</f>
        <v>0</v>
      </c>
      <c r="E5875" s="41">
        <f t="shared" si="642"/>
        <v>12812.319999999359</v>
      </c>
      <c r="F5875" s="41">
        <f t="shared" si="643"/>
        <v>1067.69</v>
      </c>
      <c r="G5875" s="41">
        <f>IF(VLOOKUP(F5875,Constantes!$D$2:$E$11,2,TRUE)=0,+F5875,VLOOKUP(F5875,Constantes!$D$2:$E$11,2,TRUE))</f>
        <v>1097</v>
      </c>
      <c r="H5875" s="41">
        <f>ROUND(+Motor!$D$15*Iteración!G5875,2)</f>
        <v>51.56</v>
      </c>
      <c r="I5875" s="48">
        <f t="shared" si="644"/>
        <v>857.79999999994652</v>
      </c>
      <c r="J5875" s="41">
        <f t="shared" si="645"/>
        <v>909.35999999994658</v>
      </c>
      <c r="L5875" t="str">
        <f t="shared" si="646"/>
        <v>857,80</v>
      </c>
      <c r="M5875" s="41">
        <f t="shared" si="647"/>
        <v>909.35999999994658</v>
      </c>
    </row>
    <row r="5876" spans="2:13" x14ac:dyDescent="0.2">
      <c r="B5876" s="41">
        <f t="shared" si="641"/>
        <v>10912.439999999358</v>
      </c>
      <c r="C5876" s="41">
        <f>Motor!$E$5</f>
        <v>1900</v>
      </c>
      <c r="D5876" s="41">
        <f>Motor!$E$6</f>
        <v>0</v>
      </c>
      <c r="E5876" s="41">
        <f t="shared" si="642"/>
        <v>12812.439999999358</v>
      </c>
      <c r="F5876" s="41">
        <f t="shared" si="643"/>
        <v>1067.7</v>
      </c>
      <c r="G5876" s="41">
        <f>IF(VLOOKUP(F5876,Constantes!$D$2:$E$11,2,TRUE)=0,+F5876,VLOOKUP(F5876,Constantes!$D$2:$E$11,2,TRUE))</f>
        <v>1097</v>
      </c>
      <c r="H5876" s="41">
        <f>ROUND(+Motor!$D$15*Iteración!G5876,2)</f>
        <v>51.56</v>
      </c>
      <c r="I5876" s="48">
        <f t="shared" si="644"/>
        <v>857.80999999994651</v>
      </c>
      <c r="J5876" s="41">
        <f t="shared" si="645"/>
        <v>909.36999999994657</v>
      </c>
      <c r="L5876" t="str">
        <f t="shared" si="646"/>
        <v>857,81</v>
      </c>
      <c r="M5876" s="41">
        <f t="shared" si="647"/>
        <v>909.36999999994657</v>
      </c>
    </row>
    <row r="5877" spans="2:13" x14ac:dyDescent="0.2">
      <c r="B5877" s="41">
        <f t="shared" si="641"/>
        <v>10912.559999999359</v>
      </c>
      <c r="C5877" s="41">
        <f>Motor!$E$5</f>
        <v>1900</v>
      </c>
      <c r="D5877" s="41">
        <f>Motor!$E$6</f>
        <v>0</v>
      </c>
      <c r="E5877" s="41">
        <f t="shared" si="642"/>
        <v>12812.559999999359</v>
      </c>
      <c r="F5877" s="41">
        <f t="shared" si="643"/>
        <v>1067.71</v>
      </c>
      <c r="G5877" s="41">
        <f>IF(VLOOKUP(F5877,Constantes!$D$2:$E$11,2,TRUE)=0,+F5877,VLOOKUP(F5877,Constantes!$D$2:$E$11,2,TRUE))</f>
        <v>1097</v>
      </c>
      <c r="H5877" s="41">
        <f>ROUND(+Motor!$D$15*Iteración!G5877,2)</f>
        <v>51.56</v>
      </c>
      <c r="I5877" s="48">
        <f t="shared" si="644"/>
        <v>857.8199999999465</v>
      </c>
      <c r="J5877" s="41">
        <f t="shared" si="645"/>
        <v>909.37999999994656</v>
      </c>
      <c r="L5877" t="str">
        <f t="shared" si="646"/>
        <v>857,82</v>
      </c>
      <c r="M5877" s="41">
        <f t="shared" si="647"/>
        <v>909.37999999994656</v>
      </c>
    </row>
    <row r="5878" spans="2:13" x14ac:dyDescent="0.2">
      <c r="B5878" s="41">
        <f t="shared" si="641"/>
        <v>10912.679999999358</v>
      </c>
      <c r="C5878" s="41">
        <f>Motor!$E$5</f>
        <v>1900</v>
      </c>
      <c r="D5878" s="41">
        <f>Motor!$E$6</f>
        <v>0</v>
      </c>
      <c r="E5878" s="41">
        <f t="shared" si="642"/>
        <v>12812.679999999358</v>
      </c>
      <c r="F5878" s="41">
        <f t="shared" si="643"/>
        <v>1067.72</v>
      </c>
      <c r="G5878" s="41">
        <f>IF(VLOOKUP(F5878,Constantes!$D$2:$E$11,2,TRUE)=0,+F5878,VLOOKUP(F5878,Constantes!$D$2:$E$11,2,TRUE))</f>
        <v>1097</v>
      </c>
      <c r="H5878" s="41">
        <f>ROUND(+Motor!$D$15*Iteración!G5878,2)</f>
        <v>51.56</v>
      </c>
      <c r="I5878" s="48">
        <f t="shared" si="644"/>
        <v>857.82999999994649</v>
      </c>
      <c r="J5878" s="41">
        <f t="shared" si="645"/>
        <v>909.38999999994655</v>
      </c>
      <c r="L5878" t="str">
        <f t="shared" si="646"/>
        <v>857,83</v>
      </c>
      <c r="M5878" s="41">
        <f t="shared" si="647"/>
        <v>909.38999999994655</v>
      </c>
    </row>
    <row r="5879" spans="2:13" x14ac:dyDescent="0.2">
      <c r="B5879" s="41">
        <f t="shared" si="641"/>
        <v>10912.799999999359</v>
      </c>
      <c r="C5879" s="41">
        <f>Motor!$E$5</f>
        <v>1900</v>
      </c>
      <c r="D5879" s="41">
        <f>Motor!$E$6</f>
        <v>0</v>
      </c>
      <c r="E5879" s="41">
        <f t="shared" si="642"/>
        <v>12812.799999999359</v>
      </c>
      <c r="F5879" s="41">
        <f t="shared" si="643"/>
        <v>1067.73</v>
      </c>
      <c r="G5879" s="41">
        <f>IF(VLOOKUP(F5879,Constantes!$D$2:$E$11,2,TRUE)=0,+F5879,VLOOKUP(F5879,Constantes!$D$2:$E$11,2,TRUE))</f>
        <v>1097</v>
      </c>
      <c r="H5879" s="41">
        <f>ROUND(+Motor!$D$15*Iteración!G5879,2)</f>
        <v>51.56</v>
      </c>
      <c r="I5879" s="48">
        <f t="shared" si="644"/>
        <v>857.83999999994649</v>
      </c>
      <c r="J5879" s="41">
        <f t="shared" si="645"/>
        <v>909.39999999994654</v>
      </c>
      <c r="L5879" t="str">
        <f t="shared" si="646"/>
        <v>857,84</v>
      </c>
      <c r="M5879" s="41">
        <f t="shared" si="647"/>
        <v>909.39999999994654</v>
      </c>
    </row>
    <row r="5880" spans="2:13" x14ac:dyDescent="0.2">
      <c r="B5880" s="41">
        <f t="shared" si="641"/>
        <v>10912.919999999358</v>
      </c>
      <c r="C5880" s="41">
        <f>Motor!$E$5</f>
        <v>1900</v>
      </c>
      <c r="D5880" s="41">
        <f>Motor!$E$6</f>
        <v>0</v>
      </c>
      <c r="E5880" s="41">
        <f t="shared" si="642"/>
        <v>12812.919999999358</v>
      </c>
      <c r="F5880" s="41">
        <f t="shared" si="643"/>
        <v>1067.74</v>
      </c>
      <c r="G5880" s="41">
        <f>IF(VLOOKUP(F5880,Constantes!$D$2:$E$11,2,TRUE)=0,+F5880,VLOOKUP(F5880,Constantes!$D$2:$E$11,2,TRUE))</f>
        <v>1097</v>
      </c>
      <c r="H5880" s="41">
        <f>ROUND(+Motor!$D$15*Iteración!G5880,2)</f>
        <v>51.56</v>
      </c>
      <c r="I5880" s="48">
        <f t="shared" si="644"/>
        <v>857.84999999994648</v>
      </c>
      <c r="J5880" s="41">
        <f t="shared" si="645"/>
        <v>909.40999999994654</v>
      </c>
      <c r="L5880" t="str">
        <f t="shared" si="646"/>
        <v>857,85</v>
      </c>
      <c r="M5880" s="41">
        <f t="shared" si="647"/>
        <v>909.40999999994654</v>
      </c>
    </row>
    <row r="5881" spans="2:13" x14ac:dyDescent="0.2">
      <c r="B5881" s="41">
        <f t="shared" si="641"/>
        <v>10913.039999999359</v>
      </c>
      <c r="C5881" s="41">
        <f>Motor!$E$5</f>
        <v>1900</v>
      </c>
      <c r="D5881" s="41">
        <f>Motor!$E$6</f>
        <v>0</v>
      </c>
      <c r="E5881" s="41">
        <f t="shared" si="642"/>
        <v>12813.039999999359</v>
      </c>
      <c r="F5881" s="41">
        <f t="shared" si="643"/>
        <v>1067.75</v>
      </c>
      <c r="G5881" s="41">
        <f>IF(VLOOKUP(F5881,Constantes!$D$2:$E$11,2,TRUE)=0,+F5881,VLOOKUP(F5881,Constantes!$D$2:$E$11,2,TRUE))</f>
        <v>1097</v>
      </c>
      <c r="H5881" s="41">
        <f>ROUND(+Motor!$D$15*Iteración!G5881,2)</f>
        <v>51.56</v>
      </c>
      <c r="I5881" s="48">
        <f t="shared" si="644"/>
        <v>857.85999999994647</v>
      </c>
      <c r="J5881" s="41">
        <f t="shared" si="645"/>
        <v>909.41999999994653</v>
      </c>
      <c r="L5881" t="str">
        <f t="shared" si="646"/>
        <v>857,86</v>
      </c>
      <c r="M5881" s="41">
        <f t="shared" si="647"/>
        <v>909.41999999994653</v>
      </c>
    </row>
    <row r="5882" spans="2:13" x14ac:dyDescent="0.2">
      <c r="B5882" s="41">
        <f t="shared" si="641"/>
        <v>10913.159999999358</v>
      </c>
      <c r="C5882" s="41">
        <f>Motor!$E$5</f>
        <v>1900</v>
      </c>
      <c r="D5882" s="41">
        <f>Motor!$E$6</f>
        <v>0</v>
      </c>
      <c r="E5882" s="41">
        <f t="shared" si="642"/>
        <v>12813.159999999358</v>
      </c>
      <c r="F5882" s="41">
        <f t="shared" si="643"/>
        <v>1067.76</v>
      </c>
      <c r="G5882" s="41">
        <f>IF(VLOOKUP(F5882,Constantes!$D$2:$E$11,2,TRUE)=0,+F5882,VLOOKUP(F5882,Constantes!$D$2:$E$11,2,TRUE))</f>
        <v>1097</v>
      </c>
      <c r="H5882" s="41">
        <f>ROUND(+Motor!$D$15*Iteración!G5882,2)</f>
        <v>51.56</v>
      </c>
      <c r="I5882" s="48">
        <f t="shared" si="644"/>
        <v>857.86999999994646</v>
      </c>
      <c r="J5882" s="41">
        <f t="shared" si="645"/>
        <v>909.42999999994652</v>
      </c>
      <c r="L5882" t="str">
        <f t="shared" si="646"/>
        <v>857,87</v>
      </c>
      <c r="M5882" s="41">
        <f t="shared" si="647"/>
        <v>909.42999999994652</v>
      </c>
    </row>
    <row r="5883" spans="2:13" x14ac:dyDescent="0.2">
      <c r="B5883" s="41">
        <f t="shared" si="641"/>
        <v>10913.279999999359</v>
      </c>
      <c r="C5883" s="41">
        <f>Motor!$E$5</f>
        <v>1900</v>
      </c>
      <c r="D5883" s="41">
        <f>Motor!$E$6</f>
        <v>0</v>
      </c>
      <c r="E5883" s="41">
        <f t="shared" si="642"/>
        <v>12813.279999999359</v>
      </c>
      <c r="F5883" s="41">
        <f t="shared" si="643"/>
        <v>1067.77</v>
      </c>
      <c r="G5883" s="41">
        <f>IF(VLOOKUP(F5883,Constantes!$D$2:$E$11,2,TRUE)=0,+F5883,VLOOKUP(F5883,Constantes!$D$2:$E$11,2,TRUE))</f>
        <v>1097</v>
      </c>
      <c r="H5883" s="41">
        <f>ROUND(+Motor!$D$15*Iteración!G5883,2)</f>
        <v>51.56</v>
      </c>
      <c r="I5883" s="48">
        <f t="shared" si="644"/>
        <v>857.87999999994645</v>
      </c>
      <c r="J5883" s="41">
        <f t="shared" si="645"/>
        <v>909.43999999994651</v>
      </c>
      <c r="L5883" t="str">
        <f t="shared" si="646"/>
        <v>857,88</v>
      </c>
      <c r="M5883" s="41">
        <f t="shared" si="647"/>
        <v>909.43999999994651</v>
      </c>
    </row>
    <row r="5884" spans="2:13" x14ac:dyDescent="0.2">
      <c r="B5884" s="41">
        <f t="shared" si="641"/>
        <v>10913.399999999358</v>
      </c>
      <c r="C5884" s="41">
        <f>Motor!$E$5</f>
        <v>1900</v>
      </c>
      <c r="D5884" s="41">
        <f>Motor!$E$6</f>
        <v>0</v>
      </c>
      <c r="E5884" s="41">
        <f t="shared" si="642"/>
        <v>12813.399999999358</v>
      </c>
      <c r="F5884" s="41">
        <f t="shared" si="643"/>
        <v>1067.78</v>
      </c>
      <c r="G5884" s="41">
        <f>IF(VLOOKUP(F5884,Constantes!$D$2:$E$11,2,TRUE)=0,+F5884,VLOOKUP(F5884,Constantes!$D$2:$E$11,2,TRUE))</f>
        <v>1097</v>
      </c>
      <c r="H5884" s="41">
        <f>ROUND(+Motor!$D$15*Iteración!G5884,2)</f>
        <v>51.56</v>
      </c>
      <c r="I5884" s="48">
        <f t="shared" si="644"/>
        <v>857.88999999994644</v>
      </c>
      <c r="J5884" s="41">
        <f t="shared" si="645"/>
        <v>909.4499999999465</v>
      </c>
      <c r="L5884" t="str">
        <f t="shared" si="646"/>
        <v>857,89</v>
      </c>
      <c r="M5884" s="41">
        <f t="shared" si="647"/>
        <v>909.4499999999465</v>
      </c>
    </row>
    <row r="5885" spans="2:13" x14ac:dyDescent="0.2">
      <c r="B5885" s="41">
        <f t="shared" si="641"/>
        <v>10913.519999999358</v>
      </c>
      <c r="C5885" s="41">
        <f>Motor!$E$5</f>
        <v>1900</v>
      </c>
      <c r="D5885" s="41">
        <f>Motor!$E$6</f>
        <v>0</v>
      </c>
      <c r="E5885" s="41">
        <f t="shared" si="642"/>
        <v>12813.519999999358</v>
      </c>
      <c r="F5885" s="41">
        <f t="shared" si="643"/>
        <v>1067.79</v>
      </c>
      <c r="G5885" s="41">
        <f>IF(VLOOKUP(F5885,Constantes!$D$2:$E$11,2,TRUE)=0,+F5885,VLOOKUP(F5885,Constantes!$D$2:$E$11,2,TRUE))</f>
        <v>1097</v>
      </c>
      <c r="H5885" s="41">
        <f>ROUND(+Motor!$D$15*Iteración!G5885,2)</f>
        <v>51.56</v>
      </c>
      <c r="I5885" s="48">
        <f t="shared" si="644"/>
        <v>857.89999999994643</v>
      </c>
      <c r="J5885" s="41">
        <f t="shared" si="645"/>
        <v>909.45999999994649</v>
      </c>
      <c r="L5885" t="str">
        <f t="shared" si="646"/>
        <v>857,90</v>
      </c>
      <c r="M5885" s="41">
        <f t="shared" si="647"/>
        <v>909.45999999994649</v>
      </c>
    </row>
    <row r="5886" spans="2:13" x14ac:dyDescent="0.2">
      <c r="B5886" s="41">
        <f t="shared" si="641"/>
        <v>10913.639999999357</v>
      </c>
      <c r="C5886" s="41">
        <f>Motor!$E$5</f>
        <v>1900</v>
      </c>
      <c r="D5886" s="41">
        <f>Motor!$E$6</f>
        <v>0</v>
      </c>
      <c r="E5886" s="41">
        <f t="shared" si="642"/>
        <v>12813.639999999357</v>
      </c>
      <c r="F5886" s="41">
        <f t="shared" si="643"/>
        <v>1067.8</v>
      </c>
      <c r="G5886" s="41">
        <f>IF(VLOOKUP(F5886,Constantes!$D$2:$E$11,2,TRUE)=0,+F5886,VLOOKUP(F5886,Constantes!$D$2:$E$11,2,TRUE))</f>
        <v>1097</v>
      </c>
      <c r="H5886" s="41">
        <f>ROUND(+Motor!$D$15*Iteración!G5886,2)</f>
        <v>51.56</v>
      </c>
      <c r="I5886" s="48">
        <f t="shared" si="644"/>
        <v>857.90999999994642</v>
      </c>
      <c r="J5886" s="41">
        <f t="shared" si="645"/>
        <v>909.46999999994648</v>
      </c>
      <c r="L5886" t="str">
        <f t="shared" si="646"/>
        <v>857,91</v>
      </c>
      <c r="M5886" s="41">
        <f t="shared" si="647"/>
        <v>909.46999999994648</v>
      </c>
    </row>
    <row r="5887" spans="2:13" x14ac:dyDescent="0.2">
      <c r="B5887" s="41">
        <f t="shared" si="641"/>
        <v>10913.759999999358</v>
      </c>
      <c r="C5887" s="41">
        <f>Motor!$E$5</f>
        <v>1900</v>
      </c>
      <c r="D5887" s="41">
        <f>Motor!$E$6</f>
        <v>0</v>
      </c>
      <c r="E5887" s="41">
        <f t="shared" si="642"/>
        <v>12813.759999999358</v>
      </c>
      <c r="F5887" s="41">
        <f t="shared" si="643"/>
        <v>1067.81</v>
      </c>
      <c r="G5887" s="41">
        <f>IF(VLOOKUP(F5887,Constantes!$D$2:$E$11,2,TRUE)=0,+F5887,VLOOKUP(F5887,Constantes!$D$2:$E$11,2,TRUE))</f>
        <v>1097</v>
      </c>
      <c r="H5887" s="41">
        <f>ROUND(+Motor!$D$15*Iteración!G5887,2)</f>
        <v>51.56</v>
      </c>
      <c r="I5887" s="48">
        <f t="shared" si="644"/>
        <v>857.91999999994641</v>
      </c>
      <c r="J5887" s="41">
        <f t="shared" si="645"/>
        <v>909.47999999994647</v>
      </c>
      <c r="L5887" t="str">
        <f t="shared" si="646"/>
        <v>857,92</v>
      </c>
      <c r="M5887" s="41">
        <f t="shared" si="647"/>
        <v>909.47999999994647</v>
      </c>
    </row>
    <row r="5888" spans="2:13" x14ac:dyDescent="0.2">
      <c r="B5888" s="41">
        <f t="shared" si="641"/>
        <v>10913.879999999357</v>
      </c>
      <c r="C5888" s="41">
        <f>Motor!$E$5</f>
        <v>1900</v>
      </c>
      <c r="D5888" s="41">
        <f>Motor!$E$6</f>
        <v>0</v>
      </c>
      <c r="E5888" s="41">
        <f t="shared" si="642"/>
        <v>12813.879999999357</v>
      </c>
      <c r="F5888" s="41">
        <f t="shared" si="643"/>
        <v>1067.82</v>
      </c>
      <c r="G5888" s="41">
        <f>IF(VLOOKUP(F5888,Constantes!$D$2:$E$11,2,TRUE)=0,+F5888,VLOOKUP(F5888,Constantes!$D$2:$E$11,2,TRUE))</f>
        <v>1097</v>
      </c>
      <c r="H5888" s="41">
        <f>ROUND(+Motor!$D$15*Iteración!G5888,2)</f>
        <v>51.56</v>
      </c>
      <c r="I5888" s="48">
        <f t="shared" si="644"/>
        <v>857.9299999999464</v>
      </c>
      <c r="J5888" s="41">
        <f t="shared" si="645"/>
        <v>909.48999999994646</v>
      </c>
      <c r="L5888" t="str">
        <f t="shared" si="646"/>
        <v>857,93</v>
      </c>
      <c r="M5888" s="41">
        <f t="shared" si="647"/>
        <v>909.48999999994646</v>
      </c>
    </row>
    <row r="5889" spans="2:13" x14ac:dyDescent="0.2">
      <c r="B5889" s="41">
        <f t="shared" si="641"/>
        <v>10913.999999999358</v>
      </c>
      <c r="C5889" s="41">
        <f>Motor!$E$5</f>
        <v>1900</v>
      </c>
      <c r="D5889" s="41">
        <f>Motor!$E$6</f>
        <v>0</v>
      </c>
      <c r="E5889" s="41">
        <f t="shared" si="642"/>
        <v>12813.999999999358</v>
      </c>
      <c r="F5889" s="41">
        <f t="shared" si="643"/>
        <v>1067.83</v>
      </c>
      <c r="G5889" s="41">
        <f>IF(VLOOKUP(F5889,Constantes!$D$2:$E$11,2,TRUE)=0,+F5889,VLOOKUP(F5889,Constantes!$D$2:$E$11,2,TRUE))</f>
        <v>1097</v>
      </c>
      <c r="H5889" s="41">
        <f>ROUND(+Motor!$D$15*Iteración!G5889,2)</f>
        <v>51.56</v>
      </c>
      <c r="I5889" s="48">
        <f t="shared" si="644"/>
        <v>857.93999999994639</v>
      </c>
      <c r="J5889" s="41">
        <f t="shared" si="645"/>
        <v>909.49999999994645</v>
      </c>
      <c r="L5889" t="str">
        <f t="shared" si="646"/>
        <v>857,94</v>
      </c>
      <c r="M5889" s="41">
        <f t="shared" si="647"/>
        <v>909.49999999994645</v>
      </c>
    </row>
    <row r="5890" spans="2:13" x14ac:dyDescent="0.2">
      <c r="B5890" s="41">
        <f t="shared" si="641"/>
        <v>10914.119999999357</v>
      </c>
      <c r="C5890" s="41">
        <f>Motor!$E$5</f>
        <v>1900</v>
      </c>
      <c r="D5890" s="41">
        <f>Motor!$E$6</f>
        <v>0</v>
      </c>
      <c r="E5890" s="41">
        <f t="shared" si="642"/>
        <v>12814.119999999357</v>
      </c>
      <c r="F5890" s="41">
        <f t="shared" si="643"/>
        <v>1067.8399999999999</v>
      </c>
      <c r="G5890" s="41">
        <f>IF(VLOOKUP(F5890,Constantes!$D$2:$E$11,2,TRUE)=0,+F5890,VLOOKUP(F5890,Constantes!$D$2:$E$11,2,TRUE))</f>
        <v>1097</v>
      </c>
      <c r="H5890" s="41">
        <f>ROUND(+Motor!$D$15*Iteración!G5890,2)</f>
        <v>51.56</v>
      </c>
      <c r="I5890" s="48">
        <f t="shared" si="644"/>
        <v>857.94999999994639</v>
      </c>
      <c r="J5890" s="41">
        <f t="shared" si="645"/>
        <v>909.50999999994644</v>
      </c>
      <c r="L5890" t="str">
        <f t="shared" si="646"/>
        <v>857,95</v>
      </c>
      <c r="M5890" s="41">
        <f t="shared" si="647"/>
        <v>909.50999999994644</v>
      </c>
    </row>
    <row r="5891" spans="2:13" x14ac:dyDescent="0.2">
      <c r="B5891" s="41">
        <f t="shared" si="641"/>
        <v>10914.239999999358</v>
      </c>
      <c r="C5891" s="41">
        <f>Motor!$E$5</f>
        <v>1900</v>
      </c>
      <c r="D5891" s="41">
        <f>Motor!$E$6</f>
        <v>0</v>
      </c>
      <c r="E5891" s="41">
        <f t="shared" si="642"/>
        <v>12814.239999999358</v>
      </c>
      <c r="F5891" s="41">
        <f t="shared" si="643"/>
        <v>1067.8499999999999</v>
      </c>
      <c r="G5891" s="41">
        <f>IF(VLOOKUP(F5891,Constantes!$D$2:$E$11,2,TRUE)=0,+F5891,VLOOKUP(F5891,Constantes!$D$2:$E$11,2,TRUE))</f>
        <v>1097</v>
      </c>
      <c r="H5891" s="41">
        <f>ROUND(+Motor!$D$15*Iteración!G5891,2)</f>
        <v>51.56</v>
      </c>
      <c r="I5891" s="48">
        <f t="shared" si="644"/>
        <v>857.95999999994638</v>
      </c>
      <c r="J5891" s="41">
        <f t="shared" si="645"/>
        <v>909.51999999994644</v>
      </c>
      <c r="L5891" t="str">
        <f t="shared" si="646"/>
        <v>857,96</v>
      </c>
      <c r="M5891" s="41">
        <f t="shared" si="647"/>
        <v>909.51999999994644</v>
      </c>
    </row>
    <row r="5892" spans="2:13" x14ac:dyDescent="0.2">
      <c r="B5892" s="41">
        <f t="shared" ref="B5892:B5955" si="648">+J5892*12</f>
        <v>10914.359999999357</v>
      </c>
      <c r="C5892" s="41">
        <f>Motor!$E$5</f>
        <v>1900</v>
      </c>
      <c r="D5892" s="41">
        <f>Motor!$E$6</f>
        <v>0</v>
      </c>
      <c r="E5892" s="41">
        <f t="shared" si="642"/>
        <v>12814.359999999357</v>
      </c>
      <c r="F5892" s="41">
        <f t="shared" si="643"/>
        <v>1067.8599999999999</v>
      </c>
      <c r="G5892" s="41">
        <f>IF(VLOOKUP(F5892,Constantes!$D$2:$E$11,2,TRUE)=0,+F5892,VLOOKUP(F5892,Constantes!$D$2:$E$11,2,TRUE))</f>
        <v>1097</v>
      </c>
      <c r="H5892" s="41">
        <f>ROUND(+Motor!$D$15*Iteración!G5892,2)</f>
        <v>51.56</v>
      </c>
      <c r="I5892" s="48">
        <f t="shared" si="644"/>
        <v>857.96999999994637</v>
      </c>
      <c r="J5892" s="41">
        <f t="shared" si="645"/>
        <v>909.52999999994643</v>
      </c>
      <c r="L5892" t="str">
        <f t="shared" si="646"/>
        <v>857,97</v>
      </c>
      <c r="M5892" s="41">
        <f t="shared" si="647"/>
        <v>909.52999999994643</v>
      </c>
    </row>
    <row r="5893" spans="2:13" x14ac:dyDescent="0.2">
      <c r="B5893" s="41">
        <f t="shared" si="648"/>
        <v>10914.479999999357</v>
      </c>
      <c r="C5893" s="41">
        <f>Motor!$E$5</f>
        <v>1900</v>
      </c>
      <c r="D5893" s="41">
        <f>Motor!$E$6</f>
        <v>0</v>
      </c>
      <c r="E5893" s="41">
        <f t="shared" ref="E5893:E5956" si="649">SUM(B5893:D5893)</f>
        <v>12814.479999999357</v>
      </c>
      <c r="F5893" s="41">
        <f t="shared" ref="F5893:F5956" si="650">ROUND(+E5893/12,2)</f>
        <v>1067.8699999999999</v>
      </c>
      <c r="G5893" s="41">
        <f>IF(VLOOKUP(F5893,Constantes!$D$2:$E$11,2,TRUE)=0,+F5893,VLOOKUP(F5893,Constantes!$D$2:$E$11,2,TRUE))</f>
        <v>1097</v>
      </c>
      <c r="H5893" s="41">
        <f>ROUND(+Motor!$D$15*Iteración!G5893,2)</f>
        <v>51.56</v>
      </c>
      <c r="I5893" s="48">
        <f t="shared" ref="I5893:I5956" si="651">+J5893-H5893</f>
        <v>857.97999999994636</v>
      </c>
      <c r="J5893" s="41">
        <f t="shared" ref="J5893:J5956" si="652">+J5892+$J$1</f>
        <v>909.53999999994642</v>
      </c>
      <c r="L5893" t="str">
        <f t="shared" si="646"/>
        <v>857,98</v>
      </c>
      <c r="M5893" s="41">
        <f t="shared" si="647"/>
        <v>909.53999999994642</v>
      </c>
    </row>
    <row r="5894" spans="2:13" x14ac:dyDescent="0.2">
      <c r="B5894" s="41">
        <f t="shared" si="648"/>
        <v>10914.599999999356</v>
      </c>
      <c r="C5894" s="41">
        <f>Motor!$E$5</f>
        <v>1900</v>
      </c>
      <c r="D5894" s="41">
        <f>Motor!$E$6</f>
        <v>0</v>
      </c>
      <c r="E5894" s="41">
        <f t="shared" si="649"/>
        <v>12814.599999999356</v>
      </c>
      <c r="F5894" s="41">
        <f t="shared" si="650"/>
        <v>1067.8800000000001</v>
      </c>
      <c r="G5894" s="41">
        <f>IF(VLOOKUP(F5894,Constantes!$D$2:$E$11,2,TRUE)=0,+F5894,VLOOKUP(F5894,Constantes!$D$2:$E$11,2,TRUE))</f>
        <v>1097</v>
      </c>
      <c r="H5894" s="41">
        <f>ROUND(+Motor!$D$15*Iteración!G5894,2)</f>
        <v>51.56</v>
      </c>
      <c r="I5894" s="48">
        <f t="shared" si="651"/>
        <v>857.98999999994635</v>
      </c>
      <c r="J5894" s="41">
        <f t="shared" si="652"/>
        <v>909.54999999994641</v>
      </c>
      <c r="L5894" t="str">
        <f t="shared" si="646"/>
        <v>857,99</v>
      </c>
      <c r="M5894" s="41">
        <f t="shared" si="647"/>
        <v>909.54999999994641</v>
      </c>
    </row>
    <row r="5895" spans="2:13" x14ac:dyDescent="0.2">
      <c r="B5895" s="41">
        <f t="shared" si="648"/>
        <v>10914.719999999357</v>
      </c>
      <c r="C5895" s="41">
        <f>Motor!$E$5</f>
        <v>1900</v>
      </c>
      <c r="D5895" s="41">
        <f>Motor!$E$6</f>
        <v>0</v>
      </c>
      <c r="E5895" s="41">
        <f t="shared" si="649"/>
        <v>12814.719999999357</v>
      </c>
      <c r="F5895" s="41">
        <f t="shared" si="650"/>
        <v>1067.8900000000001</v>
      </c>
      <c r="G5895" s="41">
        <f>IF(VLOOKUP(F5895,Constantes!$D$2:$E$11,2,TRUE)=0,+F5895,VLOOKUP(F5895,Constantes!$D$2:$E$11,2,TRUE))</f>
        <v>1097</v>
      </c>
      <c r="H5895" s="41">
        <f>ROUND(+Motor!$D$15*Iteración!G5895,2)</f>
        <v>51.56</v>
      </c>
      <c r="I5895" s="48">
        <f t="shared" si="651"/>
        <v>857.99999999994634</v>
      </c>
      <c r="J5895" s="41">
        <f t="shared" si="652"/>
        <v>909.5599999999464</v>
      </c>
      <c r="L5895" t="str">
        <f t="shared" si="646"/>
        <v>858,00</v>
      </c>
      <c r="M5895" s="41">
        <f t="shared" si="647"/>
        <v>909.5599999999464</v>
      </c>
    </row>
    <row r="5896" spans="2:13" x14ac:dyDescent="0.2">
      <c r="B5896" s="41">
        <f t="shared" si="648"/>
        <v>10914.839999999356</v>
      </c>
      <c r="C5896" s="41">
        <f>Motor!$E$5</f>
        <v>1900</v>
      </c>
      <c r="D5896" s="41">
        <f>Motor!$E$6</f>
        <v>0</v>
      </c>
      <c r="E5896" s="41">
        <f t="shared" si="649"/>
        <v>12814.839999999356</v>
      </c>
      <c r="F5896" s="41">
        <f t="shared" si="650"/>
        <v>1067.9000000000001</v>
      </c>
      <c r="G5896" s="41">
        <f>IF(VLOOKUP(F5896,Constantes!$D$2:$E$11,2,TRUE)=0,+F5896,VLOOKUP(F5896,Constantes!$D$2:$E$11,2,TRUE))</f>
        <v>1097</v>
      </c>
      <c r="H5896" s="41">
        <f>ROUND(+Motor!$D$15*Iteración!G5896,2)</f>
        <v>51.56</v>
      </c>
      <c r="I5896" s="48">
        <f t="shared" si="651"/>
        <v>858.00999999994633</v>
      </c>
      <c r="J5896" s="41">
        <f t="shared" si="652"/>
        <v>909.56999999994639</v>
      </c>
      <c r="L5896" t="str">
        <f t="shared" si="646"/>
        <v>858,01</v>
      </c>
      <c r="M5896" s="41">
        <f t="shared" si="647"/>
        <v>909.56999999994639</v>
      </c>
    </row>
    <row r="5897" spans="2:13" x14ac:dyDescent="0.2">
      <c r="B5897" s="41">
        <f t="shared" si="648"/>
        <v>10914.959999999357</v>
      </c>
      <c r="C5897" s="41">
        <f>Motor!$E$5</f>
        <v>1900</v>
      </c>
      <c r="D5897" s="41">
        <f>Motor!$E$6</f>
        <v>0</v>
      </c>
      <c r="E5897" s="41">
        <f t="shared" si="649"/>
        <v>12814.959999999357</v>
      </c>
      <c r="F5897" s="41">
        <f t="shared" si="650"/>
        <v>1067.9100000000001</v>
      </c>
      <c r="G5897" s="41">
        <f>IF(VLOOKUP(F5897,Constantes!$D$2:$E$11,2,TRUE)=0,+F5897,VLOOKUP(F5897,Constantes!$D$2:$E$11,2,TRUE))</f>
        <v>1097</v>
      </c>
      <c r="H5897" s="41">
        <f>ROUND(+Motor!$D$15*Iteración!G5897,2)</f>
        <v>51.56</v>
      </c>
      <c r="I5897" s="48">
        <f t="shared" si="651"/>
        <v>858.01999999994632</v>
      </c>
      <c r="J5897" s="41">
        <f t="shared" si="652"/>
        <v>909.57999999994638</v>
      </c>
      <c r="L5897" t="str">
        <f t="shared" si="646"/>
        <v>858,02</v>
      </c>
      <c r="M5897" s="41">
        <f t="shared" si="647"/>
        <v>909.57999999994638</v>
      </c>
    </row>
    <row r="5898" spans="2:13" x14ac:dyDescent="0.2">
      <c r="B5898" s="41">
        <f t="shared" si="648"/>
        <v>10915.079999999356</v>
      </c>
      <c r="C5898" s="41">
        <f>Motor!$E$5</f>
        <v>1900</v>
      </c>
      <c r="D5898" s="41">
        <f>Motor!$E$6</f>
        <v>0</v>
      </c>
      <c r="E5898" s="41">
        <f t="shared" si="649"/>
        <v>12815.079999999356</v>
      </c>
      <c r="F5898" s="41">
        <f t="shared" si="650"/>
        <v>1067.92</v>
      </c>
      <c r="G5898" s="41">
        <f>IF(VLOOKUP(F5898,Constantes!$D$2:$E$11,2,TRUE)=0,+F5898,VLOOKUP(F5898,Constantes!$D$2:$E$11,2,TRUE))</f>
        <v>1097</v>
      </c>
      <c r="H5898" s="41">
        <f>ROUND(+Motor!$D$15*Iteración!G5898,2)</f>
        <v>51.56</v>
      </c>
      <c r="I5898" s="48">
        <f t="shared" si="651"/>
        <v>858.02999999994631</v>
      </c>
      <c r="J5898" s="41">
        <f t="shared" si="652"/>
        <v>909.58999999994637</v>
      </c>
      <c r="L5898" t="str">
        <f t="shared" si="646"/>
        <v>858,03</v>
      </c>
      <c r="M5898" s="41">
        <f t="shared" si="647"/>
        <v>909.58999999994637</v>
      </c>
    </row>
    <row r="5899" spans="2:13" x14ac:dyDescent="0.2">
      <c r="B5899" s="41">
        <f t="shared" si="648"/>
        <v>10915.199999999357</v>
      </c>
      <c r="C5899" s="41">
        <f>Motor!$E$5</f>
        <v>1900</v>
      </c>
      <c r="D5899" s="41">
        <f>Motor!$E$6</f>
        <v>0</v>
      </c>
      <c r="E5899" s="41">
        <f t="shared" si="649"/>
        <v>12815.199999999357</v>
      </c>
      <c r="F5899" s="41">
        <f t="shared" si="650"/>
        <v>1067.93</v>
      </c>
      <c r="G5899" s="41">
        <f>IF(VLOOKUP(F5899,Constantes!$D$2:$E$11,2,TRUE)=0,+F5899,VLOOKUP(F5899,Constantes!$D$2:$E$11,2,TRUE))</f>
        <v>1097</v>
      </c>
      <c r="H5899" s="41">
        <f>ROUND(+Motor!$D$15*Iteración!G5899,2)</f>
        <v>51.56</v>
      </c>
      <c r="I5899" s="48">
        <f t="shared" si="651"/>
        <v>858.0399999999463</v>
      </c>
      <c r="J5899" s="41">
        <f t="shared" si="652"/>
        <v>909.59999999994636</v>
      </c>
      <c r="L5899" t="str">
        <f t="shared" si="646"/>
        <v>858,04</v>
      </c>
      <c r="M5899" s="41">
        <f t="shared" si="647"/>
        <v>909.59999999994636</v>
      </c>
    </row>
    <row r="5900" spans="2:13" x14ac:dyDescent="0.2">
      <c r="B5900" s="41">
        <f t="shared" si="648"/>
        <v>10915.319999999356</v>
      </c>
      <c r="C5900" s="41">
        <f>Motor!$E$5</f>
        <v>1900</v>
      </c>
      <c r="D5900" s="41">
        <f>Motor!$E$6</f>
        <v>0</v>
      </c>
      <c r="E5900" s="41">
        <f t="shared" si="649"/>
        <v>12815.319999999356</v>
      </c>
      <c r="F5900" s="41">
        <f t="shared" si="650"/>
        <v>1067.94</v>
      </c>
      <c r="G5900" s="41">
        <f>IF(VLOOKUP(F5900,Constantes!$D$2:$E$11,2,TRUE)=0,+F5900,VLOOKUP(F5900,Constantes!$D$2:$E$11,2,TRUE))</f>
        <v>1097</v>
      </c>
      <c r="H5900" s="41">
        <f>ROUND(+Motor!$D$15*Iteración!G5900,2)</f>
        <v>51.56</v>
      </c>
      <c r="I5900" s="48">
        <f t="shared" si="651"/>
        <v>858.04999999994629</v>
      </c>
      <c r="J5900" s="41">
        <f t="shared" si="652"/>
        <v>909.60999999994635</v>
      </c>
      <c r="L5900" t="str">
        <f t="shared" si="646"/>
        <v>858,05</v>
      </c>
      <c r="M5900" s="41">
        <f t="shared" si="647"/>
        <v>909.60999999994635</v>
      </c>
    </row>
    <row r="5901" spans="2:13" x14ac:dyDescent="0.2">
      <c r="B5901" s="41">
        <f t="shared" si="648"/>
        <v>10915.439999999357</v>
      </c>
      <c r="C5901" s="41">
        <f>Motor!$E$5</f>
        <v>1900</v>
      </c>
      <c r="D5901" s="41">
        <f>Motor!$E$6</f>
        <v>0</v>
      </c>
      <c r="E5901" s="41">
        <f t="shared" si="649"/>
        <v>12815.439999999357</v>
      </c>
      <c r="F5901" s="41">
        <f t="shared" si="650"/>
        <v>1067.95</v>
      </c>
      <c r="G5901" s="41">
        <f>IF(VLOOKUP(F5901,Constantes!$D$2:$E$11,2,TRUE)=0,+F5901,VLOOKUP(F5901,Constantes!$D$2:$E$11,2,TRUE))</f>
        <v>1097</v>
      </c>
      <c r="H5901" s="41">
        <f>ROUND(+Motor!$D$15*Iteración!G5901,2)</f>
        <v>51.56</v>
      </c>
      <c r="I5901" s="48">
        <f t="shared" si="651"/>
        <v>858.05999999994629</v>
      </c>
      <c r="J5901" s="41">
        <f t="shared" si="652"/>
        <v>909.61999999994634</v>
      </c>
      <c r="L5901" t="str">
        <f t="shared" si="646"/>
        <v>858,06</v>
      </c>
      <c r="M5901" s="41">
        <f t="shared" si="647"/>
        <v>909.61999999994634</v>
      </c>
    </row>
    <row r="5902" spans="2:13" x14ac:dyDescent="0.2">
      <c r="B5902" s="41">
        <f t="shared" si="648"/>
        <v>10915.559999999356</v>
      </c>
      <c r="C5902" s="41">
        <f>Motor!$E$5</f>
        <v>1900</v>
      </c>
      <c r="D5902" s="41">
        <f>Motor!$E$6</f>
        <v>0</v>
      </c>
      <c r="E5902" s="41">
        <f t="shared" si="649"/>
        <v>12815.559999999356</v>
      </c>
      <c r="F5902" s="41">
        <f t="shared" si="650"/>
        <v>1067.96</v>
      </c>
      <c r="G5902" s="41">
        <f>IF(VLOOKUP(F5902,Constantes!$D$2:$E$11,2,TRUE)=0,+F5902,VLOOKUP(F5902,Constantes!$D$2:$E$11,2,TRUE))</f>
        <v>1097</v>
      </c>
      <c r="H5902" s="41">
        <f>ROUND(+Motor!$D$15*Iteración!G5902,2)</f>
        <v>51.56</v>
      </c>
      <c r="I5902" s="48">
        <f t="shared" si="651"/>
        <v>858.06999999994628</v>
      </c>
      <c r="J5902" s="41">
        <f t="shared" si="652"/>
        <v>909.62999999994634</v>
      </c>
      <c r="L5902" t="str">
        <f t="shared" si="646"/>
        <v>858,07</v>
      </c>
      <c r="M5902" s="41">
        <f t="shared" si="647"/>
        <v>909.62999999994634</v>
      </c>
    </row>
    <row r="5903" spans="2:13" x14ac:dyDescent="0.2">
      <c r="B5903" s="41">
        <f t="shared" si="648"/>
        <v>10915.679999999356</v>
      </c>
      <c r="C5903" s="41">
        <f>Motor!$E$5</f>
        <v>1900</v>
      </c>
      <c r="D5903" s="41">
        <f>Motor!$E$6</f>
        <v>0</v>
      </c>
      <c r="E5903" s="41">
        <f t="shared" si="649"/>
        <v>12815.679999999356</v>
      </c>
      <c r="F5903" s="41">
        <f t="shared" si="650"/>
        <v>1067.97</v>
      </c>
      <c r="G5903" s="41">
        <f>IF(VLOOKUP(F5903,Constantes!$D$2:$E$11,2,TRUE)=0,+F5903,VLOOKUP(F5903,Constantes!$D$2:$E$11,2,TRUE))</f>
        <v>1097</v>
      </c>
      <c r="H5903" s="41">
        <f>ROUND(+Motor!$D$15*Iteración!G5903,2)</f>
        <v>51.56</v>
      </c>
      <c r="I5903" s="48">
        <f t="shared" si="651"/>
        <v>858.07999999994627</v>
      </c>
      <c r="J5903" s="41">
        <f t="shared" si="652"/>
        <v>909.63999999994633</v>
      </c>
      <c r="L5903" t="str">
        <f t="shared" si="646"/>
        <v>858,08</v>
      </c>
      <c r="M5903" s="41">
        <f t="shared" si="647"/>
        <v>909.63999999994633</v>
      </c>
    </row>
    <row r="5904" spans="2:13" x14ac:dyDescent="0.2">
      <c r="B5904" s="41">
        <f t="shared" si="648"/>
        <v>10915.799999999355</v>
      </c>
      <c r="C5904" s="41">
        <f>Motor!$E$5</f>
        <v>1900</v>
      </c>
      <c r="D5904" s="41">
        <f>Motor!$E$6</f>
        <v>0</v>
      </c>
      <c r="E5904" s="41">
        <f t="shared" si="649"/>
        <v>12815.799999999355</v>
      </c>
      <c r="F5904" s="41">
        <f t="shared" si="650"/>
        <v>1067.98</v>
      </c>
      <c r="G5904" s="41">
        <f>IF(VLOOKUP(F5904,Constantes!$D$2:$E$11,2,TRUE)=0,+F5904,VLOOKUP(F5904,Constantes!$D$2:$E$11,2,TRUE))</f>
        <v>1097</v>
      </c>
      <c r="H5904" s="41">
        <f>ROUND(+Motor!$D$15*Iteración!G5904,2)</f>
        <v>51.56</v>
      </c>
      <c r="I5904" s="48">
        <f t="shared" si="651"/>
        <v>858.08999999994626</v>
      </c>
      <c r="J5904" s="41">
        <f t="shared" si="652"/>
        <v>909.64999999994632</v>
      </c>
      <c r="L5904" t="str">
        <f t="shared" si="646"/>
        <v>858,09</v>
      </c>
      <c r="M5904" s="41">
        <f t="shared" si="647"/>
        <v>909.64999999994632</v>
      </c>
    </row>
    <row r="5905" spans="2:13" x14ac:dyDescent="0.2">
      <c r="B5905" s="41">
        <f t="shared" si="648"/>
        <v>10915.919999999356</v>
      </c>
      <c r="C5905" s="41">
        <f>Motor!$E$5</f>
        <v>1900</v>
      </c>
      <c r="D5905" s="41">
        <f>Motor!$E$6</f>
        <v>0</v>
      </c>
      <c r="E5905" s="41">
        <f t="shared" si="649"/>
        <v>12815.919999999356</v>
      </c>
      <c r="F5905" s="41">
        <f t="shared" si="650"/>
        <v>1067.99</v>
      </c>
      <c r="G5905" s="41">
        <f>IF(VLOOKUP(F5905,Constantes!$D$2:$E$11,2,TRUE)=0,+F5905,VLOOKUP(F5905,Constantes!$D$2:$E$11,2,TRUE))</f>
        <v>1097</v>
      </c>
      <c r="H5905" s="41">
        <f>ROUND(+Motor!$D$15*Iteración!G5905,2)</f>
        <v>51.56</v>
      </c>
      <c r="I5905" s="48">
        <f t="shared" si="651"/>
        <v>858.09999999994625</v>
      </c>
      <c r="J5905" s="41">
        <f t="shared" si="652"/>
        <v>909.65999999994631</v>
      </c>
      <c r="L5905" t="str">
        <f t="shared" si="646"/>
        <v>858,10</v>
      </c>
      <c r="M5905" s="41">
        <f t="shared" si="647"/>
        <v>909.65999999994631</v>
      </c>
    </row>
    <row r="5906" spans="2:13" x14ac:dyDescent="0.2">
      <c r="B5906" s="41">
        <f t="shared" si="648"/>
        <v>10916.039999999355</v>
      </c>
      <c r="C5906" s="41">
        <f>Motor!$E$5</f>
        <v>1900</v>
      </c>
      <c r="D5906" s="41">
        <f>Motor!$E$6</f>
        <v>0</v>
      </c>
      <c r="E5906" s="41">
        <f t="shared" si="649"/>
        <v>12816.039999999355</v>
      </c>
      <c r="F5906" s="41">
        <f t="shared" si="650"/>
        <v>1068</v>
      </c>
      <c r="G5906" s="41">
        <f>IF(VLOOKUP(F5906,Constantes!$D$2:$E$11,2,TRUE)=0,+F5906,VLOOKUP(F5906,Constantes!$D$2:$E$11,2,TRUE))</f>
        <v>1097</v>
      </c>
      <c r="H5906" s="41">
        <f>ROUND(+Motor!$D$15*Iteración!G5906,2)</f>
        <v>51.56</v>
      </c>
      <c r="I5906" s="48">
        <f t="shared" si="651"/>
        <v>858.10999999994624</v>
      </c>
      <c r="J5906" s="41">
        <f t="shared" si="652"/>
        <v>909.6699999999463</v>
      </c>
      <c r="L5906" t="str">
        <f t="shared" si="646"/>
        <v>858,11</v>
      </c>
      <c r="M5906" s="41">
        <f t="shared" si="647"/>
        <v>909.6699999999463</v>
      </c>
    </row>
    <row r="5907" spans="2:13" x14ac:dyDescent="0.2">
      <c r="B5907" s="41">
        <f t="shared" si="648"/>
        <v>10916.159999999356</v>
      </c>
      <c r="C5907" s="41">
        <f>Motor!$E$5</f>
        <v>1900</v>
      </c>
      <c r="D5907" s="41">
        <f>Motor!$E$6</f>
        <v>0</v>
      </c>
      <c r="E5907" s="41">
        <f t="shared" si="649"/>
        <v>12816.159999999356</v>
      </c>
      <c r="F5907" s="41">
        <f t="shared" si="650"/>
        <v>1068.01</v>
      </c>
      <c r="G5907" s="41">
        <f>IF(VLOOKUP(F5907,Constantes!$D$2:$E$11,2,TRUE)=0,+F5907,VLOOKUP(F5907,Constantes!$D$2:$E$11,2,TRUE))</f>
        <v>1097</v>
      </c>
      <c r="H5907" s="41">
        <f>ROUND(+Motor!$D$15*Iteración!G5907,2)</f>
        <v>51.56</v>
      </c>
      <c r="I5907" s="48">
        <f t="shared" si="651"/>
        <v>858.11999999994623</v>
      </c>
      <c r="J5907" s="41">
        <f t="shared" si="652"/>
        <v>909.67999999994629</v>
      </c>
      <c r="L5907" t="str">
        <f t="shared" si="646"/>
        <v>858,12</v>
      </c>
      <c r="M5907" s="41">
        <f t="shared" si="647"/>
        <v>909.67999999994629</v>
      </c>
    </row>
    <row r="5908" spans="2:13" x14ac:dyDescent="0.2">
      <c r="B5908" s="41">
        <f t="shared" si="648"/>
        <v>10916.279999999355</v>
      </c>
      <c r="C5908" s="41">
        <f>Motor!$E$5</f>
        <v>1900</v>
      </c>
      <c r="D5908" s="41">
        <f>Motor!$E$6</f>
        <v>0</v>
      </c>
      <c r="E5908" s="41">
        <f t="shared" si="649"/>
        <v>12816.279999999355</v>
      </c>
      <c r="F5908" s="41">
        <f t="shared" si="650"/>
        <v>1068.02</v>
      </c>
      <c r="G5908" s="41">
        <f>IF(VLOOKUP(F5908,Constantes!$D$2:$E$11,2,TRUE)=0,+F5908,VLOOKUP(F5908,Constantes!$D$2:$E$11,2,TRUE))</f>
        <v>1097</v>
      </c>
      <c r="H5908" s="41">
        <f>ROUND(+Motor!$D$15*Iteración!G5908,2)</f>
        <v>51.56</v>
      </c>
      <c r="I5908" s="48">
        <f t="shared" si="651"/>
        <v>858.12999999994622</v>
      </c>
      <c r="J5908" s="41">
        <f t="shared" si="652"/>
        <v>909.68999999994628</v>
      </c>
      <c r="L5908" t="str">
        <f t="shared" si="646"/>
        <v>858,13</v>
      </c>
      <c r="M5908" s="41">
        <f t="shared" si="647"/>
        <v>909.68999999994628</v>
      </c>
    </row>
    <row r="5909" spans="2:13" x14ac:dyDescent="0.2">
      <c r="B5909" s="41">
        <f t="shared" si="648"/>
        <v>10916.399999999356</v>
      </c>
      <c r="C5909" s="41">
        <f>Motor!$E$5</f>
        <v>1900</v>
      </c>
      <c r="D5909" s="41">
        <f>Motor!$E$6</f>
        <v>0</v>
      </c>
      <c r="E5909" s="41">
        <f t="shared" si="649"/>
        <v>12816.399999999356</v>
      </c>
      <c r="F5909" s="41">
        <f t="shared" si="650"/>
        <v>1068.03</v>
      </c>
      <c r="G5909" s="41">
        <f>IF(VLOOKUP(F5909,Constantes!$D$2:$E$11,2,TRUE)=0,+F5909,VLOOKUP(F5909,Constantes!$D$2:$E$11,2,TRUE))</f>
        <v>1097</v>
      </c>
      <c r="H5909" s="41">
        <f>ROUND(+Motor!$D$15*Iteración!G5909,2)</f>
        <v>51.56</v>
      </c>
      <c r="I5909" s="48">
        <f t="shared" si="651"/>
        <v>858.13999999994621</v>
      </c>
      <c r="J5909" s="41">
        <f t="shared" si="652"/>
        <v>909.69999999994627</v>
      </c>
      <c r="L5909" t="str">
        <f t="shared" si="646"/>
        <v>858,14</v>
      </c>
      <c r="M5909" s="41">
        <f t="shared" si="647"/>
        <v>909.69999999994627</v>
      </c>
    </row>
    <row r="5910" spans="2:13" x14ac:dyDescent="0.2">
      <c r="B5910" s="41">
        <f t="shared" si="648"/>
        <v>10916.519999999355</v>
      </c>
      <c r="C5910" s="41">
        <f>Motor!$E$5</f>
        <v>1900</v>
      </c>
      <c r="D5910" s="41">
        <f>Motor!$E$6</f>
        <v>0</v>
      </c>
      <c r="E5910" s="41">
        <f t="shared" si="649"/>
        <v>12816.519999999355</v>
      </c>
      <c r="F5910" s="41">
        <f t="shared" si="650"/>
        <v>1068.04</v>
      </c>
      <c r="G5910" s="41">
        <f>IF(VLOOKUP(F5910,Constantes!$D$2:$E$11,2,TRUE)=0,+F5910,VLOOKUP(F5910,Constantes!$D$2:$E$11,2,TRUE))</f>
        <v>1097</v>
      </c>
      <c r="H5910" s="41">
        <f>ROUND(+Motor!$D$15*Iteración!G5910,2)</f>
        <v>51.56</v>
      </c>
      <c r="I5910" s="48">
        <f t="shared" si="651"/>
        <v>858.1499999999462</v>
      </c>
      <c r="J5910" s="41">
        <f t="shared" si="652"/>
        <v>909.70999999994626</v>
      </c>
      <c r="L5910" t="str">
        <f t="shared" si="646"/>
        <v>858,15</v>
      </c>
      <c r="M5910" s="41">
        <f t="shared" si="647"/>
        <v>909.70999999994626</v>
      </c>
    </row>
    <row r="5911" spans="2:13" x14ac:dyDescent="0.2">
      <c r="B5911" s="41">
        <f t="shared" si="648"/>
        <v>10916.639999999355</v>
      </c>
      <c r="C5911" s="41">
        <f>Motor!$E$5</f>
        <v>1900</v>
      </c>
      <c r="D5911" s="41">
        <f>Motor!$E$6</f>
        <v>0</v>
      </c>
      <c r="E5911" s="41">
        <f t="shared" si="649"/>
        <v>12816.639999999355</v>
      </c>
      <c r="F5911" s="41">
        <f t="shared" si="650"/>
        <v>1068.05</v>
      </c>
      <c r="G5911" s="41">
        <f>IF(VLOOKUP(F5911,Constantes!$D$2:$E$11,2,TRUE)=0,+F5911,VLOOKUP(F5911,Constantes!$D$2:$E$11,2,TRUE))</f>
        <v>1097</v>
      </c>
      <c r="H5911" s="41">
        <f>ROUND(+Motor!$D$15*Iteración!G5911,2)</f>
        <v>51.56</v>
      </c>
      <c r="I5911" s="48">
        <f t="shared" si="651"/>
        <v>858.15999999994619</v>
      </c>
      <c r="J5911" s="41">
        <f t="shared" si="652"/>
        <v>909.71999999994625</v>
      </c>
      <c r="L5911" t="str">
        <f t="shared" si="646"/>
        <v>858,16</v>
      </c>
      <c r="M5911" s="41">
        <f t="shared" si="647"/>
        <v>909.71999999994625</v>
      </c>
    </row>
    <row r="5912" spans="2:13" x14ac:dyDescent="0.2">
      <c r="B5912" s="41">
        <f t="shared" si="648"/>
        <v>10916.759999999354</v>
      </c>
      <c r="C5912" s="41">
        <f>Motor!$E$5</f>
        <v>1900</v>
      </c>
      <c r="D5912" s="41">
        <f>Motor!$E$6</f>
        <v>0</v>
      </c>
      <c r="E5912" s="41">
        <f t="shared" si="649"/>
        <v>12816.759999999354</v>
      </c>
      <c r="F5912" s="41">
        <f t="shared" si="650"/>
        <v>1068.06</v>
      </c>
      <c r="G5912" s="41">
        <f>IF(VLOOKUP(F5912,Constantes!$D$2:$E$11,2,TRUE)=0,+F5912,VLOOKUP(F5912,Constantes!$D$2:$E$11,2,TRUE))</f>
        <v>1097</v>
      </c>
      <c r="H5912" s="41">
        <f>ROUND(+Motor!$D$15*Iteración!G5912,2)</f>
        <v>51.56</v>
      </c>
      <c r="I5912" s="48">
        <f t="shared" si="651"/>
        <v>858.16999999994619</v>
      </c>
      <c r="J5912" s="41">
        <f t="shared" si="652"/>
        <v>909.72999999994624</v>
      </c>
      <c r="L5912" t="str">
        <f t="shared" si="646"/>
        <v>858,17</v>
      </c>
      <c r="M5912" s="41">
        <f t="shared" si="647"/>
        <v>909.72999999994624</v>
      </c>
    </row>
    <row r="5913" spans="2:13" x14ac:dyDescent="0.2">
      <c r="B5913" s="41">
        <f t="shared" si="648"/>
        <v>10916.879999999355</v>
      </c>
      <c r="C5913" s="41">
        <f>Motor!$E$5</f>
        <v>1900</v>
      </c>
      <c r="D5913" s="41">
        <f>Motor!$E$6</f>
        <v>0</v>
      </c>
      <c r="E5913" s="41">
        <f t="shared" si="649"/>
        <v>12816.879999999355</v>
      </c>
      <c r="F5913" s="41">
        <f t="shared" si="650"/>
        <v>1068.07</v>
      </c>
      <c r="G5913" s="41">
        <f>IF(VLOOKUP(F5913,Constantes!$D$2:$E$11,2,TRUE)=0,+F5913,VLOOKUP(F5913,Constantes!$D$2:$E$11,2,TRUE))</f>
        <v>1097</v>
      </c>
      <c r="H5913" s="41">
        <f>ROUND(+Motor!$D$15*Iteración!G5913,2)</f>
        <v>51.56</v>
      </c>
      <c r="I5913" s="48">
        <f t="shared" si="651"/>
        <v>858.17999999994618</v>
      </c>
      <c r="J5913" s="41">
        <f t="shared" si="652"/>
        <v>909.73999999994624</v>
      </c>
      <c r="L5913" t="str">
        <f t="shared" si="646"/>
        <v>858,18</v>
      </c>
      <c r="M5913" s="41">
        <f t="shared" si="647"/>
        <v>909.73999999994624</v>
      </c>
    </row>
    <row r="5914" spans="2:13" x14ac:dyDescent="0.2">
      <c r="B5914" s="41">
        <f t="shared" si="648"/>
        <v>10916.999999999354</v>
      </c>
      <c r="C5914" s="41">
        <f>Motor!$E$5</f>
        <v>1900</v>
      </c>
      <c r="D5914" s="41">
        <f>Motor!$E$6</f>
        <v>0</v>
      </c>
      <c r="E5914" s="41">
        <f t="shared" si="649"/>
        <v>12816.999999999354</v>
      </c>
      <c r="F5914" s="41">
        <f t="shared" si="650"/>
        <v>1068.08</v>
      </c>
      <c r="G5914" s="41">
        <f>IF(VLOOKUP(F5914,Constantes!$D$2:$E$11,2,TRUE)=0,+F5914,VLOOKUP(F5914,Constantes!$D$2:$E$11,2,TRUE))</f>
        <v>1097</v>
      </c>
      <c r="H5914" s="41">
        <f>ROUND(+Motor!$D$15*Iteración!G5914,2)</f>
        <v>51.56</v>
      </c>
      <c r="I5914" s="48">
        <f t="shared" si="651"/>
        <v>858.18999999994617</v>
      </c>
      <c r="J5914" s="41">
        <f t="shared" si="652"/>
        <v>909.74999999994623</v>
      </c>
      <c r="L5914" t="str">
        <f t="shared" si="646"/>
        <v>858,19</v>
      </c>
      <c r="M5914" s="41">
        <f t="shared" si="647"/>
        <v>909.74999999994623</v>
      </c>
    </row>
    <row r="5915" spans="2:13" x14ac:dyDescent="0.2">
      <c r="B5915" s="41">
        <f t="shared" si="648"/>
        <v>10917.119999999355</v>
      </c>
      <c r="C5915" s="41">
        <f>Motor!$E$5</f>
        <v>1900</v>
      </c>
      <c r="D5915" s="41">
        <f>Motor!$E$6</f>
        <v>0</v>
      </c>
      <c r="E5915" s="41">
        <f t="shared" si="649"/>
        <v>12817.119999999355</v>
      </c>
      <c r="F5915" s="41">
        <f t="shared" si="650"/>
        <v>1068.0899999999999</v>
      </c>
      <c r="G5915" s="41">
        <f>IF(VLOOKUP(F5915,Constantes!$D$2:$E$11,2,TRUE)=0,+F5915,VLOOKUP(F5915,Constantes!$D$2:$E$11,2,TRUE))</f>
        <v>1097</v>
      </c>
      <c r="H5915" s="41">
        <f>ROUND(+Motor!$D$15*Iteración!G5915,2)</f>
        <v>51.56</v>
      </c>
      <c r="I5915" s="48">
        <f t="shared" si="651"/>
        <v>858.19999999994616</v>
      </c>
      <c r="J5915" s="41">
        <f t="shared" si="652"/>
        <v>909.75999999994622</v>
      </c>
      <c r="L5915" t="str">
        <f t="shared" si="646"/>
        <v>858,20</v>
      </c>
      <c r="M5915" s="41">
        <f t="shared" si="647"/>
        <v>909.75999999994622</v>
      </c>
    </row>
    <row r="5916" spans="2:13" x14ac:dyDescent="0.2">
      <c r="B5916" s="41">
        <f t="shared" si="648"/>
        <v>10917.239999999354</v>
      </c>
      <c r="C5916" s="41">
        <f>Motor!$E$5</f>
        <v>1900</v>
      </c>
      <c r="D5916" s="41">
        <f>Motor!$E$6</f>
        <v>0</v>
      </c>
      <c r="E5916" s="41">
        <f t="shared" si="649"/>
        <v>12817.239999999354</v>
      </c>
      <c r="F5916" s="41">
        <f t="shared" si="650"/>
        <v>1068.0999999999999</v>
      </c>
      <c r="G5916" s="41">
        <f>IF(VLOOKUP(F5916,Constantes!$D$2:$E$11,2,TRUE)=0,+F5916,VLOOKUP(F5916,Constantes!$D$2:$E$11,2,TRUE))</f>
        <v>1097</v>
      </c>
      <c r="H5916" s="41">
        <f>ROUND(+Motor!$D$15*Iteración!G5916,2)</f>
        <v>51.56</v>
      </c>
      <c r="I5916" s="48">
        <f t="shared" si="651"/>
        <v>858.20999999994615</v>
      </c>
      <c r="J5916" s="41">
        <f t="shared" si="652"/>
        <v>909.76999999994621</v>
      </c>
      <c r="L5916" t="str">
        <f t="shared" si="646"/>
        <v>858,21</v>
      </c>
      <c r="M5916" s="41">
        <f t="shared" si="647"/>
        <v>909.76999999994621</v>
      </c>
    </row>
    <row r="5917" spans="2:13" x14ac:dyDescent="0.2">
      <c r="B5917" s="41">
        <f t="shared" si="648"/>
        <v>10917.359999999355</v>
      </c>
      <c r="C5917" s="41">
        <f>Motor!$E$5</f>
        <v>1900</v>
      </c>
      <c r="D5917" s="41">
        <f>Motor!$E$6</f>
        <v>0</v>
      </c>
      <c r="E5917" s="41">
        <f t="shared" si="649"/>
        <v>12817.359999999355</v>
      </c>
      <c r="F5917" s="41">
        <f t="shared" si="650"/>
        <v>1068.1099999999999</v>
      </c>
      <c r="G5917" s="41">
        <f>IF(VLOOKUP(F5917,Constantes!$D$2:$E$11,2,TRUE)=0,+F5917,VLOOKUP(F5917,Constantes!$D$2:$E$11,2,TRUE))</f>
        <v>1097</v>
      </c>
      <c r="H5917" s="41">
        <f>ROUND(+Motor!$D$15*Iteración!G5917,2)</f>
        <v>51.56</v>
      </c>
      <c r="I5917" s="48">
        <f t="shared" si="651"/>
        <v>858.21999999994614</v>
      </c>
      <c r="J5917" s="41">
        <f t="shared" si="652"/>
        <v>909.7799999999462</v>
      </c>
      <c r="L5917" t="str">
        <f t="shared" ref="L5917:L5980" si="653">TEXT(I5917,"0,00")</f>
        <v>858,22</v>
      </c>
      <c r="M5917" s="41">
        <f t="shared" ref="M5917:M5980" si="654">+J5917</f>
        <v>909.7799999999462</v>
      </c>
    </row>
    <row r="5918" spans="2:13" x14ac:dyDescent="0.2">
      <c r="B5918" s="41">
        <f t="shared" si="648"/>
        <v>10917.479999999354</v>
      </c>
      <c r="C5918" s="41">
        <f>Motor!$E$5</f>
        <v>1900</v>
      </c>
      <c r="D5918" s="41">
        <f>Motor!$E$6</f>
        <v>0</v>
      </c>
      <c r="E5918" s="41">
        <f t="shared" si="649"/>
        <v>12817.479999999354</v>
      </c>
      <c r="F5918" s="41">
        <f t="shared" si="650"/>
        <v>1068.1199999999999</v>
      </c>
      <c r="G5918" s="41">
        <f>IF(VLOOKUP(F5918,Constantes!$D$2:$E$11,2,TRUE)=0,+F5918,VLOOKUP(F5918,Constantes!$D$2:$E$11,2,TRUE))</f>
        <v>1097</v>
      </c>
      <c r="H5918" s="41">
        <f>ROUND(+Motor!$D$15*Iteración!G5918,2)</f>
        <v>51.56</v>
      </c>
      <c r="I5918" s="48">
        <f t="shared" si="651"/>
        <v>858.22999999994613</v>
      </c>
      <c r="J5918" s="41">
        <f t="shared" si="652"/>
        <v>909.78999999994619</v>
      </c>
      <c r="L5918" t="str">
        <f t="shared" si="653"/>
        <v>858,23</v>
      </c>
      <c r="M5918" s="41">
        <f t="shared" si="654"/>
        <v>909.78999999994619</v>
      </c>
    </row>
    <row r="5919" spans="2:13" x14ac:dyDescent="0.2">
      <c r="B5919" s="41">
        <f t="shared" si="648"/>
        <v>10917.599999999355</v>
      </c>
      <c r="C5919" s="41">
        <f>Motor!$E$5</f>
        <v>1900</v>
      </c>
      <c r="D5919" s="41">
        <f>Motor!$E$6</f>
        <v>0</v>
      </c>
      <c r="E5919" s="41">
        <f t="shared" si="649"/>
        <v>12817.599999999355</v>
      </c>
      <c r="F5919" s="41">
        <f t="shared" si="650"/>
        <v>1068.1300000000001</v>
      </c>
      <c r="G5919" s="41">
        <f>IF(VLOOKUP(F5919,Constantes!$D$2:$E$11,2,TRUE)=0,+F5919,VLOOKUP(F5919,Constantes!$D$2:$E$11,2,TRUE))</f>
        <v>1097</v>
      </c>
      <c r="H5919" s="41">
        <f>ROUND(+Motor!$D$15*Iteración!G5919,2)</f>
        <v>51.56</v>
      </c>
      <c r="I5919" s="48">
        <f t="shared" si="651"/>
        <v>858.23999999994612</v>
      </c>
      <c r="J5919" s="41">
        <f t="shared" si="652"/>
        <v>909.79999999994618</v>
      </c>
      <c r="L5919" t="str">
        <f t="shared" si="653"/>
        <v>858,24</v>
      </c>
      <c r="M5919" s="41">
        <f t="shared" si="654"/>
        <v>909.79999999994618</v>
      </c>
    </row>
    <row r="5920" spans="2:13" x14ac:dyDescent="0.2">
      <c r="B5920" s="41">
        <f t="shared" si="648"/>
        <v>10917.719999999354</v>
      </c>
      <c r="C5920" s="41">
        <f>Motor!$E$5</f>
        <v>1900</v>
      </c>
      <c r="D5920" s="41">
        <f>Motor!$E$6</f>
        <v>0</v>
      </c>
      <c r="E5920" s="41">
        <f t="shared" si="649"/>
        <v>12817.719999999354</v>
      </c>
      <c r="F5920" s="41">
        <f t="shared" si="650"/>
        <v>1068.1400000000001</v>
      </c>
      <c r="G5920" s="41">
        <f>IF(VLOOKUP(F5920,Constantes!$D$2:$E$11,2,TRUE)=0,+F5920,VLOOKUP(F5920,Constantes!$D$2:$E$11,2,TRUE))</f>
        <v>1097</v>
      </c>
      <c r="H5920" s="41">
        <f>ROUND(+Motor!$D$15*Iteración!G5920,2)</f>
        <v>51.56</v>
      </c>
      <c r="I5920" s="48">
        <f t="shared" si="651"/>
        <v>858.24999999994611</v>
      </c>
      <c r="J5920" s="41">
        <f t="shared" si="652"/>
        <v>909.80999999994617</v>
      </c>
      <c r="L5920" t="str">
        <f t="shared" si="653"/>
        <v>858,25</v>
      </c>
      <c r="M5920" s="41">
        <f t="shared" si="654"/>
        <v>909.80999999994617</v>
      </c>
    </row>
    <row r="5921" spans="2:13" x14ac:dyDescent="0.2">
      <c r="B5921" s="41">
        <f t="shared" si="648"/>
        <v>10917.839999999354</v>
      </c>
      <c r="C5921" s="41">
        <f>Motor!$E$5</f>
        <v>1900</v>
      </c>
      <c r="D5921" s="41">
        <f>Motor!$E$6</f>
        <v>0</v>
      </c>
      <c r="E5921" s="41">
        <f t="shared" si="649"/>
        <v>12817.839999999354</v>
      </c>
      <c r="F5921" s="41">
        <f t="shared" si="650"/>
        <v>1068.1500000000001</v>
      </c>
      <c r="G5921" s="41">
        <f>IF(VLOOKUP(F5921,Constantes!$D$2:$E$11,2,TRUE)=0,+F5921,VLOOKUP(F5921,Constantes!$D$2:$E$11,2,TRUE))</f>
        <v>1097</v>
      </c>
      <c r="H5921" s="41">
        <f>ROUND(+Motor!$D$15*Iteración!G5921,2)</f>
        <v>51.56</v>
      </c>
      <c r="I5921" s="48">
        <f t="shared" si="651"/>
        <v>858.2599999999461</v>
      </c>
      <c r="J5921" s="41">
        <f t="shared" si="652"/>
        <v>909.81999999994616</v>
      </c>
      <c r="L5921" t="str">
        <f t="shared" si="653"/>
        <v>858,26</v>
      </c>
      <c r="M5921" s="41">
        <f t="shared" si="654"/>
        <v>909.81999999994616</v>
      </c>
    </row>
    <row r="5922" spans="2:13" x14ac:dyDescent="0.2">
      <c r="B5922" s="41">
        <f t="shared" si="648"/>
        <v>10917.959999999353</v>
      </c>
      <c r="C5922" s="41">
        <f>Motor!$E$5</f>
        <v>1900</v>
      </c>
      <c r="D5922" s="41">
        <f>Motor!$E$6</f>
        <v>0</v>
      </c>
      <c r="E5922" s="41">
        <f t="shared" si="649"/>
        <v>12817.959999999353</v>
      </c>
      <c r="F5922" s="41">
        <f t="shared" si="650"/>
        <v>1068.1600000000001</v>
      </c>
      <c r="G5922" s="41">
        <f>IF(VLOOKUP(F5922,Constantes!$D$2:$E$11,2,TRUE)=0,+F5922,VLOOKUP(F5922,Constantes!$D$2:$E$11,2,TRUE))</f>
        <v>1097</v>
      </c>
      <c r="H5922" s="41">
        <f>ROUND(+Motor!$D$15*Iteración!G5922,2)</f>
        <v>51.56</v>
      </c>
      <c r="I5922" s="48">
        <f t="shared" si="651"/>
        <v>858.26999999994609</v>
      </c>
      <c r="J5922" s="41">
        <f t="shared" si="652"/>
        <v>909.82999999994615</v>
      </c>
      <c r="L5922" t="str">
        <f t="shared" si="653"/>
        <v>858,27</v>
      </c>
      <c r="M5922" s="41">
        <f t="shared" si="654"/>
        <v>909.82999999994615</v>
      </c>
    </row>
    <row r="5923" spans="2:13" x14ac:dyDescent="0.2">
      <c r="B5923" s="41">
        <f t="shared" si="648"/>
        <v>10918.079999999354</v>
      </c>
      <c r="C5923" s="41">
        <f>Motor!$E$5</f>
        <v>1900</v>
      </c>
      <c r="D5923" s="41">
        <f>Motor!$E$6</f>
        <v>0</v>
      </c>
      <c r="E5923" s="41">
        <f t="shared" si="649"/>
        <v>12818.079999999354</v>
      </c>
      <c r="F5923" s="41">
        <f t="shared" si="650"/>
        <v>1068.17</v>
      </c>
      <c r="G5923" s="41">
        <f>IF(VLOOKUP(F5923,Constantes!$D$2:$E$11,2,TRUE)=0,+F5923,VLOOKUP(F5923,Constantes!$D$2:$E$11,2,TRUE))</f>
        <v>1097</v>
      </c>
      <c r="H5923" s="41">
        <f>ROUND(+Motor!$D$15*Iteración!G5923,2)</f>
        <v>51.56</v>
      </c>
      <c r="I5923" s="48">
        <f t="shared" si="651"/>
        <v>858.27999999994609</v>
      </c>
      <c r="J5923" s="41">
        <f t="shared" si="652"/>
        <v>909.83999999994614</v>
      </c>
      <c r="L5923" t="str">
        <f t="shared" si="653"/>
        <v>858,28</v>
      </c>
      <c r="M5923" s="41">
        <f t="shared" si="654"/>
        <v>909.83999999994614</v>
      </c>
    </row>
    <row r="5924" spans="2:13" x14ac:dyDescent="0.2">
      <c r="B5924" s="41">
        <f t="shared" si="648"/>
        <v>10918.199999999353</v>
      </c>
      <c r="C5924" s="41">
        <f>Motor!$E$5</f>
        <v>1900</v>
      </c>
      <c r="D5924" s="41">
        <f>Motor!$E$6</f>
        <v>0</v>
      </c>
      <c r="E5924" s="41">
        <f t="shared" si="649"/>
        <v>12818.199999999353</v>
      </c>
      <c r="F5924" s="41">
        <f t="shared" si="650"/>
        <v>1068.18</v>
      </c>
      <c r="G5924" s="41">
        <f>IF(VLOOKUP(F5924,Constantes!$D$2:$E$11,2,TRUE)=0,+F5924,VLOOKUP(F5924,Constantes!$D$2:$E$11,2,TRUE))</f>
        <v>1097</v>
      </c>
      <c r="H5924" s="41">
        <f>ROUND(+Motor!$D$15*Iteración!G5924,2)</f>
        <v>51.56</v>
      </c>
      <c r="I5924" s="48">
        <f t="shared" si="651"/>
        <v>858.28999999994608</v>
      </c>
      <c r="J5924" s="41">
        <f t="shared" si="652"/>
        <v>909.84999999994614</v>
      </c>
      <c r="L5924" t="str">
        <f t="shared" si="653"/>
        <v>858,29</v>
      </c>
      <c r="M5924" s="41">
        <f t="shared" si="654"/>
        <v>909.84999999994614</v>
      </c>
    </row>
    <row r="5925" spans="2:13" x14ac:dyDescent="0.2">
      <c r="B5925" s="41">
        <f t="shared" si="648"/>
        <v>10918.319999999354</v>
      </c>
      <c r="C5925" s="41">
        <f>Motor!$E$5</f>
        <v>1900</v>
      </c>
      <c r="D5925" s="41">
        <f>Motor!$E$6</f>
        <v>0</v>
      </c>
      <c r="E5925" s="41">
        <f t="shared" si="649"/>
        <v>12818.319999999354</v>
      </c>
      <c r="F5925" s="41">
        <f t="shared" si="650"/>
        <v>1068.19</v>
      </c>
      <c r="G5925" s="41">
        <f>IF(VLOOKUP(F5925,Constantes!$D$2:$E$11,2,TRUE)=0,+F5925,VLOOKUP(F5925,Constantes!$D$2:$E$11,2,TRUE))</f>
        <v>1097</v>
      </c>
      <c r="H5925" s="41">
        <f>ROUND(+Motor!$D$15*Iteración!G5925,2)</f>
        <v>51.56</v>
      </c>
      <c r="I5925" s="48">
        <f t="shared" si="651"/>
        <v>858.29999999994607</v>
      </c>
      <c r="J5925" s="41">
        <f t="shared" si="652"/>
        <v>909.85999999994613</v>
      </c>
      <c r="L5925" t="str">
        <f t="shared" si="653"/>
        <v>858,30</v>
      </c>
      <c r="M5925" s="41">
        <f t="shared" si="654"/>
        <v>909.85999999994613</v>
      </c>
    </row>
    <row r="5926" spans="2:13" x14ac:dyDescent="0.2">
      <c r="B5926" s="41">
        <f t="shared" si="648"/>
        <v>10918.439999999353</v>
      </c>
      <c r="C5926" s="41">
        <f>Motor!$E$5</f>
        <v>1900</v>
      </c>
      <c r="D5926" s="41">
        <f>Motor!$E$6</f>
        <v>0</v>
      </c>
      <c r="E5926" s="41">
        <f t="shared" si="649"/>
        <v>12818.439999999353</v>
      </c>
      <c r="F5926" s="41">
        <f t="shared" si="650"/>
        <v>1068.2</v>
      </c>
      <c r="G5926" s="41">
        <f>IF(VLOOKUP(F5926,Constantes!$D$2:$E$11,2,TRUE)=0,+F5926,VLOOKUP(F5926,Constantes!$D$2:$E$11,2,TRUE))</f>
        <v>1097</v>
      </c>
      <c r="H5926" s="41">
        <f>ROUND(+Motor!$D$15*Iteración!G5926,2)</f>
        <v>51.56</v>
      </c>
      <c r="I5926" s="48">
        <f t="shared" si="651"/>
        <v>858.30999999994606</v>
      </c>
      <c r="J5926" s="41">
        <f t="shared" si="652"/>
        <v>909.86999999994612</v>
      </c>
      <c r="L5926" t="str">
        <f t="shared" si="653"/>
        <v>858,31</v>
      </c>
      <c r="M5926" s="41">
        <f t="shared" si="654"/>
        <v>909.86999999994612</v>
      </c>
    </row>
    <row r="5927" spans="2:13" x14ac:dyDescent="0.2">
      <c r="B5927" s="41">
        <f t="shared" si="648"/>
        <v>10918.559999999354</v>
      </c>
      <c r="C5927" s="41">
        <f>Motor!$E$5</f>
        <v>1900</v>
      </c>
      <c r="D5927" s="41">
        <f>Motor!$E$6</f>
        <v>0</v>
      </c>
      <c r="E5927" s="41">
        <f t="shared" si="649"/>
        <v>12818.559999999354</v>
      </c>
      <c r="F5927" s="41">
        <f t="shared" si="650"/>
        <v>1068.21</v>
      </c>
      <c r="G5927" s="41">
        <f>IF(VLOOKUP(F5927,Constantes!$D$2:$E$11,2,TRUE)=0,+F5927,VLOOKUP(F5927,Constantes!$D$2:$E$11,2,TRUE))</f>
        <v>1097</v>
      </c>
      <c r="H5927" s="41">
        <f>ROUND(+Motor!$D$15*Iteración!G5927,2)</f>
        <v>51.56</v>
      </c>
      <c r="I5927" s="48">
        <f t="shared" si="651"/>
        <v>858.31999999994605</v>
      </c>
      <c r="J5927" s="41">
        <f t="shared" si="652"/>
        <v>909.87999999994611</v>
      </c>
      <c r="L5927" t="str">
        <f t="shared" si="653"/>
        <v>858,32</v>
      </c>
      <c r="M5927" s="41">
        <f t="shared" si="654"/>
        <v>909.87999999994611</v>
      </c>
    </row>
    <row r="5928" spans="2:13" x14ac:dyDescent="0.2">
      <c r="B5928" s="41">
        <f t="shared" si="648"/>
        <v>10918.679999999353</v>
      </c>
      <c r="C5928" s="41">
        <f>Motor!$E$5</f>
        <v>1900</v>
      </c>
      <c r="D5928" s="41">
        <f>Motor!$E$6</f>
        <v>0</v>
      </c>
      <c r="E5928" s="41">
        <f t="shared" si="649"/>
        <v>12818.679999999353</v>
      </c>
      <c r="F5928" s="41">
        <f t="shared" si="650"/>
        <v>1068.22</v>
      </c>
      <c r="G5928" s="41">
        <f>IF(VLOOKUP(F5928,Constantes!$D$2:$E$11,2,TRUE)=0,+F5928,VLOOKUP(F5928,Constantes!$D$2:$E$11,2,TRUE))</f>
        <v>1097</v>
      </c>
      <c r="H5928" s="41">
        <f>ROUND(+Motor!$D$15*Iteración!G5928,2)</f>
        <v>51.56</v>
      </c>
      <c r="I5928" s="48">
        <f t="shared" si="651"/>
        <v>858.32999999994604</v>
      </c>
      <c r="J5928" s="41">
        <f t="shared" si="652"/>
        <v>909.8899999999461</v>
      </c>
      <c r="L5928" t="str">
        <f t="shared" si="653"/>
        <v>858,33</v>
      </c>
      <c r="M5928" s="41">
        <f t="shared" si="654"/>
        <v>909.8899999999461</v>
      </c>
    </row>
    <row r="5929" spans="2:13" x14ac:dyDescent="0.2">
      <c r="B5929" s="41">
        <f t="shared" si="648"/>
        <v>10918.799999999354</v>
      </c>
      <c r="C5929" s="41">
        <f>Motor!$E$5</f>
        <v>1900</v>
      </c>
      <c r="D5929" s="41">
        <f>Motor!$E$6</f>
        <v>0</v>
      </c>
      <c r="E5929" s="41">
        <f t="shared" si="649"/>
        <v>12818.799999999354</v>
      </c>
      <c r="F5929" s="41">
        <f t="shared" si="650"/>
        <v>1068.23</v>
      </c>
      <c r="G5929" s="41">
        <f>IF(VLOOKUP(F5929,Constantes!$D$2:$E$11,2,TRUE)=0,+F5929,VLOOKUP(F5929,Constantes!$D$2:$E$11,2,TRUE))</f>
        <v>1097</v>
      </c>
      <c r="H5929" s="41">
        <f>ROUND(+Motor!$D$15*Iteración!G5929,2)</f>
        <v>51.56</v>
      </c>
      <c r="I5929" s="48">
        <f t="shared" si="651"/>
        <v>858.33999999994603</v>
      </c>
      <c r="J5929" s="41">
        <f t="shared" si="652"/>
        <v>909.89999999994609</v>
      </c>
      <c r="L5929" t="str">
        <f t="shared" si="653"/>
        <v>858,34</v>
      </c>
      <c r="M5929" s="41">
        <f t="shared" si="654"/>
        <v>909.89999999994609</v>
      </c>
    </row>
    <row r="5930" spans="2:13" x14ac:dyDescent="0.2">
      <c r="B5930" s="41">
        <f t="shared" si="648"/>
        <v>10918.919999999353</v>
      </c>
      <c r="C5930" s="41">
        <f>Motor!$E$5</f>
        <v>1900</v>
      </c>
      <c r="D5930" s="41">
        <f>Motor!$E$6</f>
        <v>0</v>
      </c>
      <c r="E5930" s="41">
        <f t="shared" si="649"/>
        <v>12818.919999999353</v>
      </c>
      <c r="F5930" s="41">
        <f t="shared" si="650"/>
        <v>1068.24</v>
      </c>
      <c r="G5930" s="41">
        <f>IF(VLOOKUP(F5930,Constantes!$D$2:$E$11,2,TRUE)=0,+F5930,VLOOKUP(F5930,Constantes!$D$2:$E$11,2,TRUE))</f>
        <v>1097</v>
      </c>
      <c r="H5930" s="41">
        <f>ROUND(+Motor!$D$15*Iteración!G5930,2)</f>
        <v>51.56</v>
      </c>
      <c r="I5930" s="48">
        <f t="shared" si="651"/>
        <v>858.34999999994602</v>
      </c>
      <c r="J5930" s="41">
        <f t="shared" si="652"/>
        <v>909.90999999994608</v>
      </c>
      <c r="L5930" t="str">
        <f t="shared" si="653"/>
        <v>858,35</v>
      </c>
      <c r="M5930" s="41">
        <f t="shared" si="654"/>
        <v>909.90999999994608</v>
      </c>
    </row>
    <row r="5931" spans="2:13" x14ac:dyDescent="0.2">
      <c r="B5931" s="41">
        <f t="shared" si="648"/>
        <v>10919.039999999353</v>
      </c>
      <c r="C5931" s="41">
        <f>Motor!$E$5</f>
        <v>1900</v>
      </c>
      <c r="D5931" s="41">
        <f>Motor!$E$6</f>
        <v>0</v>
      </c>
      <c r="E5931" s="41">
        <f t="shared" si="649"/>
        <v>12819.039999999353</v>
      </c>
      <c r="F5931" s="41">
        <f t="shared" si="650"/>
        <v>1068.25</v>
      </c>
      <c r="G5931" s="41">
        <f>IF(VLOOKUP(F5931,Constantes!$D$2:$E$11,2,TRUE)=0,+F5931,VLOOKUP(F5931,Constantes!$D$2:$E$11,2,TRUE))</f>
        <v>1097</v>
      </c>
      <c r="H5931" s="41">
        <f>ROUND(+Motor!$D$15*Iteración!G5931,2)</f>
        <v>51.56</v>
      </c>
      <c r="I5931" s="48">
        <f t="shared" si="651"/>
        <v>858.35999999994601</v>
      </c>
      <c r="J5931" s="41">
        <f t="shared" si="652"/>
        <v>909.91999999994607</v>
      </c>
      <c r="L5931" t="str">
        <f t="shared" si="653"/>
        <v>858,36</v>
      </c>
      <c r="M5931" s="41">
        <f t="shared" si="654"/>
        <v>909.91999999994607</v>
      </c>
    </row>
    <row r="5932" spans="2:13" x14ac:dyDescent="0.2">
      <c r="B5932" s="41">
        <f t="shared" si="648"/>
        <v>10919.159999999352</v>
      </c>
      <c r="C5932" s="41">
        <f>Motor!$E$5</f>
        <v>1900</v>
      </c>
      <c r="D5932" s="41">
        <f>Motor!$E$6</f>
        <v>0</v>
      </c>
      <c r="E5932" s="41">
        <f t="shared" si="649"/>
        <v>12819.159999999352</v>
      </c>
      <c r="F5932" s="41">
        <f t="shared" si="650"/>
        <v>1068.26</v>
      </c>
      <c r="G5932" s="41">
        <f>IF(VLOOKUP(F5932,Constantes!$D$2:$E$11,2,TRUE)=0,+F5932,VLOOKUP(F5932,Constantes!$D$2:$E$11,2,TRUE))</f>
        <v>1097</v>
      </c>
      <c r="H5932" s="41">
        <f>ROUND(+Motor!$D$15*Iteración!G5932,2)</f>
        <v>51.56</v>
      </c>
      <c r="I5932" s="48">
        <f t="shared" si="651"/>
        <v>858.369999999946</v>
      </c>
      <c r="J5932" s="41">
        <f t="shared" si="652"/>
        <v>909.92999999994606</v>
      </c>
      <c r="L5932" t="str">
        <f t="shared" si="653"/>
        <v>858,37</v>
      </c>
      <c r="M5932" s="41">
        <f t="shared" si="654"/>
        <v>909.92999999994606</v>
      </c>
    </row>
    <row r="5933" spans="2:13" x14ac:dyDescent="0.2">
      <c r="B5933" s="41">
        <f t="shared" si="648"/>
        <v>10919.279999999353</v>
      </c>
      <c r="C5933" s="41">
        <f>Motor!$E$5</f>
        <v>1900</v>
      </c>
      <c r="D5933" s="41">
        <f>Motor!$E$6</f>
        <v>0</v>
      </c>
      <c r="E5933" s="41">
        <f t="shared" si="649"/>
        <v>12819.279999999353</v>
      </c>
      <c r="F5933" s="41">
        <f t="shared" si="650"/>
        <v>1068.27</v>
      </c>
      <c r="G5933" s="41">
        <f>IF(VLOOKUP(F5933,Constantes!$D$2:$E$11,2,TRUE)=0,+F5933,VLOOKUP(F5933,Constantes!$D$2:$E$11,2,TRUE))</f>
        <v>1097</v>
      </c>
      <c r="H5933" s="41">
        <f>ROUND(+Motor!$D$15*Iteración!G5933,2)</f>
        <v>51.56</v>
      </c>
      <c r="I5933" s="48">
        <f t="shared" si="651"/>
        <v>858.37999999994599</v>
      </c>
      <c r="J5933" s="41">
        <f t="shared" si="652"/>
        <v>909.93999999994605</v>
      </c>
      <c r="L5933" t="str">
        <f t="shared" si="653"/>
        <v>858,38</v>
      </c>
      <c r="M5933" s="41">
        <f t="shared" si="654"/>
        <v>909.93999999994605</v>
      </c>
    </row>
    <row r="5934" spans="2:13" x14ac:dyDescent="0.2">
      <c r="B5934" s="41">
        <f t="shared" si="648"/>
        <v>10919.399999999352</v>
      </c>
      <c r="C5934" s="41">
        <f>Motor!$E$5</f>
        <v>1900</v>
      </c>
      <c r="D5934" s="41">
        <f>Motor!$E$6</f>
        <v>0</v>
      </c>
      <c r="E5934" s="41">
        <f t="shared" si="649"/>
        <v>12819.399999999352</v>
      </c>
      <c r="F5934" s="41">
        <f t="shared" si="650"/>
        <v>1068.28</v>
      </c>
      <c r="G5934" s="41">
        <f>IF(VLOOKUP(F5934,Constantes!$D$2:$E$11,2,TRUE)=0,+F5934,VLOOKUP(F5934,Constantes!$D$2:$E$11,2,TRUE))</f>
        <v>1097</v>
      </c>
      <c r="H5934" s="41">
        <f>ROUND(+Motor!$D$15*Iteración!G5934,2)</f>
        <v>51.56</v>
      </c>
      <c r="I5934" s="48">
        <f t="shared" si="651"/>
        <v>858.38999999994599</v>
      </c>
      <c r="J5934" s="41">
        <f t="shared" si="652"/>
        <v>909.94999999994604</v>
      </c>
      <c r="L5934" t="str">
        <f t="shared" si="653"/>
        <v>858,39</v>
      </c>
      <c r="M5934" s="41">
        <f t="shared" si="654"/>
        <v>909.94999999994604</v>
      </c>
    </row>
    <row r="5935" spans="2:13" x14ac:dyDescent="0.2">
      <c r="B5935" s="41">
        <f t="shared" si="648"/>
        <v>10919.519999999353</v>
      </c>
      <c r="C5935" s="41">
        <f>Motor!$E$5</f>
        <v>1900</v>
      </c>
      <c r="D5935" s="41">
        <f>Motor!$E$6</f>
        <v>0</v>
      </c>
      <c r="E5935" s="41">
        <f t="shared" si="649"/>
        <v>12819.519999999353</v>
      </c>
      <c r="F5935" s="41">
        <f t="shared" si="650"/>
        <v>1068.29</v>
      </c>
      <c r="G5935" s="41">
        <f>IF(VLOOKUP(F5935,Constantes!$D$2:$E$11,2,TRUE)=0,+F5935,VLOOKUP(F5935,Constantes!$D$2:$E$11,2,TRUE))</f>
        <v>1097</v>
      </c>
      <c r="H5935" s="41">
        <f>ROUND(+Motor!$D$15*Iteración!G5935,2)</f>
        <v>51.56</v>
      </c>
      <c r="I5935" s="48">
        <f t="shared" si="651"/>
        <v>858.39999999994598</v>
      </c>
      <c r="J5935" s="41">
        <f t="shared" si="652"/>
        <v>909.95999999994604</v>
      </c>
      <c r="L5935" t="str">
        <f t="shared" si="653"/>
        <v>858,40</v>
      </c>
      <c r="M5935" s="41">
        <f t="shared" si="654"/>
        <v>909.95999999994604</v>
      </c>
    </row>
    <row r="5936" spans="2:13" x14ac:dyDescent="0.2">
      <c r="B5936" s="41">
        <f t="shared" si="648"/>
        <v>10919.639999999352</v>
      </c>
      <c r="C5936" s="41">
        <f>Motor!$E$5</f>
        <v>1900</v>
      </c>
      <c r="D5936" s="41">
        <f>Motor!$E$6</f>
        <v>0</v>
      </c>
      <c r="E5936" s="41">
        <f t="shared" si="649"/>
        <v>12819.639999999352</v>
      </c>
      <c r="F5936" s="41">
        <f t="shared" si="650"/>
        <v>1068.3</v>
      </c>
      <c r="G5936" s="41">
        <f>IF(VLOOKUP(F5936,Constantes!$D$2:$E$11,2,TRUE)=0,+F5936,VLOOKUP(F5936,Constantes!$D$2:$E$11,2,TRUE))</f>
        <v>1097</v>
      </c>
      <c r="H5936" s="41">
        <f>ROUND(+Motor!$D$15*Iteración!G5936,2)</f>
        <v>51.56</v>
      </c>
      <c r="I5936" s="48">
        <f t="shared" si="651"/>
        <v>858.40999999994597</v>
      </c>
      <c r="J5936" s="41">
        <f t="shared" si="652"/>
        <v>909.96999999994603</v>
      </c>
      <c r="L5936" t="str">
        <f t="shared" si="653"/>
        <v>858,41</v>
      </c>
      <c r="M5936" s="41">
        <f t="shared" si="654"/>
        <v>909.96999999994603</v>
      </c>
    </row>
    <row r="5937" spans="2:13" x14ac:dyDescent="0.2">
      <c r="B5937" s="41">
        <f t="shared" si="648"/>
        <v>10919.759999999353</v>
      </c>
      <c r="C5937" s="41">
        <f>Motor!$E$5</f>
        <v>1900</v>
      </c>
      <c r="D5937" s="41">
        <f>Motor!$E$6</f>
        <v>0</v>
      </c>
      <c r="E5937" s="41">
        <f t="shared" si="649"/>
        <v>12819.759999999353</v>
      </c>
      <c r="F5937" s="41">
        <f t="shared" si="650"/>
        <v>1068.31</v>
      </c>
      <c r="G5937" s="41">
        <f>IF(VLOOKUP(F5937,Constantes!$D$2:$E$11,2,TRUE)=0,+F5937,VLOOKUP(F5937,Constantes!$D$2:$E$11,2,TRUE))</f>
        <v>1097</v>
      </c>
      <c r="H5937" s="41">
        <f>ROUND(+Motor!$D$15*Iteración!G5937,2)</f>
        <v>51.56</v>
      </c>
      <c r="I5937" s="48">
        <f t="shared" si="651"/>
        <v>858.41999999994596</v>
      </c>
      <c r="J5937" s="41">
        <f t="shared" si="652"/>
        <v>909.97999999994602</v>
      </c>
      <c r="L5937" t="str">
        <f t="shared" si="653"/>
        <v>858,42</v>
      </c>
      <c r="M5937" s="41">
        <f t="shared" si="654"/>
        <v>909.97999999994602</v>
      </c>
    </row>
    <row r="5938" spans="2:13" x14ac:dyDescent="0.2">
      <c r="B5938" s="41">
        <f t="shared" si="648"/>
        <v>10919.879999999352</v>
      </c>
      <c r="C5938" s="41">
        <f>Motor!$E$5</f>
        <v>1900</v>
      </c>
      <c r="D5938" s="41">
        <f>Motor!$E$6</f>
        <v>0</v>
      </c>
      <c r="E5938" s="41">
        <f t="shared" si="649"/>
        <v>12819.879999999352</v>
      </c>
      <c r="F5938" s="41">
        <f t="shared" si="650"/>
        <v>1068.32</v>
      </c>
      <c r="G5938" s="41">
        <f>IF(VLOOKUP(F5938,Constantes!$D$2:$E$11,2,TRUE)=0,+F5938,VLOOKUP(F5938,Constantes!$D$2:$E$11,2,TRUE))</f>
        <v>1097</v>
      </c>
      <c r="H5938" s="41">
        <f>ROUND(+Motor!$D$15*Iteración!G5938,2)</f>
        <v>51.56</v>
      </c>
      <c r="I5938" s="48">
        <f t="shared" si="651"/>
        <v>858.42999999994595</v>
      </c>
      <c r="J5938" s="41">
        <f t="shared" si="652"/>
        <v>909.98999999994601</v>
      </c>
      <c r="L5938" t="str">
        <f t="shared" si="653"/>
        <v>858,43</v>
      </c>
      <c r="M5938" s="41">
        <f t="shared" si="654"/>
        <v>909.98999999994601</v>
      </c>
    </row>
    <row r="5939" spans="2:13" x14ac:dyDescent="0.2">
      <c r="B5939" s="41">
        <f t="shared" si="648"/>
        <v>10919.999999999352</v>
      </c>
      <c r="C5939" s="41">
        <f>Motor!$E$5</f>
        <v>1900</v>
      </c>
      <c r="D5939" s="41">
        <f>Motor!$E$6</f>
        <v>0</v>
      </c>
      <c r="E5939" s="41">
        <f t="shared" si="649"/>
        <v>12819.999999999352</v>
      </c>
      <c r="F5939" s="41">
        <f t="shared" si="650"/>
        <v>1068.33</v>
      </c>
      <c r="G5939" s="41">
        <f>IF(VLOOKUP(F5939,Constantes!$D$2:$E$11,2,TRUE)=0,+F5939,VLOOKUP(F5939,Constantes!$D$2:$E$11,2,TRUE))</f>
        <v>1097</v>
      </c>
      <c r="H5939" s="41">
        <f>ROUND(+Motor!$D$15*Iteración!G5939,2)</f>
        <v>51.56</v>
      </c>
      <c r="I5939" s="48">
        <f t="shared" si="651"/>
        <v>858.43999999994594</v>
      </c>
      <c r="J5939" s="41">
        <f t="shared" si="652"/>
        <v>909.999999999946</v>
      </c>
      <c r="L5939" t="str">
        <f t="shared" si="653"/>
        <v>858,44</v>
      </c>
      <c r="M5939" s="41">
        <f t="shared" si="654"/>
        <v>909.999999999946</v>
      </c>
    </row>
    <row r="5940" spans="2:13" x14ac:dyDescent="0.2">
      <c r="B5940" s="41">
        <f t="shared" si="648"/>
        <v>10920.119999999351</v>
      </c>
      <c r="C5940" s="41">
        <f>Motor!$E$5</f>
        <v>1900</v>
      </c>
      <c r="D5940" s="41">
        <f>Motor!$E$6</f>
        <v>0</v>
      </c>
      <c r="E5940" s="41">
        <f t="shared" si="649"/>
        <v>12820.119999999351</v>
      </c>
      <c r="F5940" s="41">
        <f t="shared" si="650"/>
        <v>1068.3399999999999</v>
      </c>
      <c r="G5940" s="41">
        <f>IF(VLOOKUP(F5940,Constantes!$D$2:$E$11,2,TRUE)=0,+F5940,VLOOKUP(F5940,Constantes!$D$2:$E$11,2,TRUE))</f>
        <v>1097</v>
      </c>
      <c r="H5940" s="41">
        <f>ROUND(+Motor!$D$15*Iteración!G5940,2)</f>
        <v>51.56</v>
      </c>
      <c r="I5940" s="48">
        <f t="shared" si="651"/>
        <v>858.44999999994593</v>
      </c>
      <c r="J5940" s="41">
        <f t="shared" si="652"/>
        <v>910.00999999994599</v>
      </c>
      <c r="L5940" t="str">
        <f t="shared" si="653"/>
        <v>858,45</v>
      </c>
      <c r="M5940" s="41">
        <f t="shared" si="654"/>
        <v>910.00999999994599</v>
      </c>
    </row>
    <row r="5941" spans="2:13" x14ac:dyDescent="0.2">
      <c r="B5941" s="41">
        <f t="shared" si="648"/>
        <v>10920.239999999352</v>
      </c>
      <c r="C5941" s="41">
        <f>Motor!$E$5</f>
        <v>1900</v>
      </c>
      <c r="D5941" s="41">
        <f>Motor!$E$6</f>
        <v>0</v>
      </c>
      <c r="E5941" s="41">
        <f t="shared" si="649"/>
        <v>12820.239999999352</v>
      </c>
      <c r="F5941" s="41">
        <f t="shared" si="650"/>
        <v>1068.3499999999999</v>
      </c>
      <c r="G5941" s="41">
        <f>IF(VLOOKUP(F5941,Constantes!$D$2:$E$11,2,TRUE)=0,+F5941,VLOOKUP(F5941,Constantes!$D$2:$E$11,2,TRUE))</f>
        <v>1097</v>
      </c>
      <c r="H5941" s="41">
        <f>ROUND(+Motor!$D$15*Iteración!G5941,2)</f>
        <v>51.56</v>
      </c>
      <c r="I5941" s="48">
        <f t="shared" si="651"/>
        <v>858.45999999994592</v>
      </c>
      <c r="J5941" s="41">
        <f t="shared" si="652"/>
        <v>910.01999999994598</v>
      </c>
      <c r="L5941" t="str">
        <f t="shared" si="653"/>
        <v>858,46</v>
      </c>
      <c r="M5941" s="41">
        <f t="shared" si="654"/>
        <v>910.01999999994598</v>
      </c>
    </row>
    <row r="5942" spans="2:13" x14ac:dyDescent="0.2">
      <c r="B5942" s="41">
        <f t="shared" si="648"/>
        <v>10920.359999999351</v>
      </c>
      <c r="C5942" s="41">
        <f>Motor!$E$5</f>
        <v>1900</v>
      </c>
      <c r="D5942" s="41">
        <f>Motor!$E$6</f>
        <v>0</v>
      </c>
      <c r="E5942" s="41">
        <f t="shared" si="649"/>
        <v>12820.359999999351</v>
      </c>
      <c r="F5942" s="41">
        <f t="shared" si="650"/>
        <v>1068.3599999999999</v>
      </c>
      <c r="G5942" s="41">
        <f>IF(VLOOKUP(F5942,Constantes!$D$2:$E$11,2,TRUE)=0,+F5942,VLOOKUP(F5942,Constantes!$D$2:$E$11,2,TRUE))</f>
        <v>1097</v>
      </c>
      <c r="H5942" s="41">
        <f>ROUND(+Motor!$D$15*Iteración!G5942,2)</f>
        <v>51.56</v>
      </c>
      <c r="I5942" s="48">
        <f t="shared" si="651"/>
        <v>858.46999999994591</v>
      </c>
      <c r="J5942" s="41">
        <f t="shared" si="652"/>
        <v>910.02999999994597</v>
      </c>
      <c r="L5942" t="str">
        <f t="shared" si="653"/>
        <v>858,47</v>
      </c>
      <c r="M5942" s="41">
        <f t="shared" si="654"/>
        <v>910.02999999994597</v>
      </c>
    </row>
    <row r="5943" spans="2:13" x14ac:dyDescent="0.2">
      <c r="B5943" s="41">
        <f t="shared" si="648"/>
        <v>10920.479999999352</v>
      </c>
      <c r="C5943" s="41">
        <f>Motor!$E$5</f>
        <v>1900</v>
      </c>
      <c r="D5943" s="41">
        <f>Motor!$E$6</f>
        <v>0</v>
      </c>
      <c r="E5943" s="41">
        <f t="shared" si="649"/>
        <v>12820.479999999352</v>
      </c>
      <c r="F5943" s="41">
        <f t="shared" si="650"/>
        <v>1068.3699999999999</v>
      </c>
      <c r="G5943" s="41">
        <f>IF(VLOOKUP(F5943,Constantes!$D$2:$E$11,2,TRUE)=0,+F5943,VLOOKUP(F5943,Constantes!$D$2:$E$11,2,TRUE))</f>
        <v>1097</v>
      </c>
      <c r="H5943" s="41">
        <f>ROUND(+Motor!$D$15*Iteración!G5943,2)</f>
        <v>51.56</v>
      </c>
      <c r="I5943" s="48">
        <f t="shared" si="651"/>
        <v>858.4799999999459</v>
      </c>
      <c r="J5943" s="41">
        <f t="shared" si="652"/>
        <v>910.03999999994596</v>
      </c>
      <c r="L5943" t="str">
        <f t="shared" si="653"/>
        <v>858,48</v>
      </c>
      <c r="M5943" s="41">
        <f t="shared" si="654"/>
        <v>910.03999999994596</v>
      </c>
    </row>
    <row r="5944" spans="2:13" x14ac:dyDescent="0.2">
      <c r="B5944" s="41">
        <f t="shared" si="648"/>
        <v>10920.599999999351</v>
      </c>
      <c r="C5944" s="41">
        <f>Motor!$E$5</f>
        <v>1900</v>
      </c>
      <c r="D5944" s="41">
        <f>Motor!$E$6</f>
        <v>0</v>
      </c>
      <c r="E5944" s="41">
        <f t="shared" si="649"/>
        <v>12820.599999999351</v>
      </c>
      <c r="F5944" s="41">
        <f t="shared" si="650"/>
        <v>1068.3800000000001</v>
      </c>
      <c r="G5944" s="41">
        <f>IF(VLOOKUP(F5944,Constantes!$D$2:$E$11,2,TRUE)=0,+F5944,VLOOKUP(F5944,Constantes!$D$2:$E$11,2,TRUE))</f>
        <v>1097</v>
      </c>
      <c r="H5944" s="41">
        <f>ROUND(+Motor!$D$15*Iteración!G5944,2)</f>
        <v>51.56</v>
      </c>
      <c r="I5944" s="48">
        <f t="shared" si="651"/>
        <v>858.48999999994589</v>
      </c>
      <c r="J5944" s="41">
        <f t="shared" si="652"/>
        <v>910.04999999994595</v>
      </c>
      <c r="L5944" t="str">
        <f t="shared" si="653"/>
        <v>858,49</v>
      </c>
      <c r="M5944" s="41">
        <f t="shared" si="654"/>
        <v>910.04999999994595</v>
      </c>
    </row>
    <row r="5945" spans="2:13" x14ac:dyDescent="0.2">
      <c r="B5945" s="41">
        <f t="shared" si="648"/>
        <v>10920.719999999352</v>
      </c>
      <c r="C5945" s="41">
        <f>Motor!$E$5</f>
        <v>1900</v>
      </c>
      <c r="D5945" s="41">
        <f>Motor!$E$6</f>
        <v>0</v>
      </c>
      <c r="E5945" s="41">
        <f t="shared" si="649"/>
        <v>12820.719999999352</v>
      </c>
      <c r="F5945" s="41">
        <f t="shared" si="650"/>
        <v>1068.3900000000001</v>
      </c>
      <c r="G5945" s="41">
        <f>IF(VLOOKUP(F5945,Constantes!$D$2:$E$11,2,TRUE)=0,+F5945,VLOOKUP(F5945,Constantes!$D$2:$E$11,2,TRUE))</f>
        <v>1097</v>
      </c>
      <c r="H5945" s="41">
        <f>ROUND(+Motor!$D$15*Iteración!G5945,2)</f>
        <v>51.56</v>
      </c>
      <c r="I5945" s="48">
        <f t="shared" si="651"/>
        <v>858.49999999994589</v>
      </c>
      <c r="J5945" s="41">
        <f t="shared" si="652"/>
        <v>910.05999999994594</v>
      </c>
      <c r="L5945" t="str">
        <f t="shared" si="653"/>
        <v>858,50</v>
      </c>
      <c r="M5945" s="41">
        <f t="shared" si="654"/>
        <v>910.05999999994594</v>
      </c>
    </row>
    <row r="5946" spans="2:13" x14ac:dyDescent="0.2">
      <c r="B5946" s="41">
        <f t="shared" si="648"/>
        <v>10920.839999999351</v>
      </c>
      <c r="C5946" s="41">
        <f>Motor!$E$5</f>
        <v>1900</v>
      </c>
      <c r="D5946" s="41">
        <f>Motor!$E$6</f>
        <v>0</v>
      </c>
      <c r="E5946" s="41">
        <f t="shared" si="649"/>
        <v>12820.839999999351</v>
      </c>
      <c r="F5946" s="41">
        <f t="shared" si="650"/>
        <v>1068.4000000000001</v>
      </c>
      <c r="G5946" s="41">
        <f>IF(VLOOKUP(F5946,Constantes!$D$2:$E$11,2,TRUE)=0,+F5946,VLOOKUP(F5946,Constantes!$D$2:$E$11,2,TRUE))</f>
        <v>1097</v>
      </c>
      <c r="H5946" s="41">
        <f>ROUND(+Motor!$D$15*Iteración!G5946,2)</f>
        <v>51.56</v>
      </c>
      <c r="I5946" s="48">
        <f t="shared" si="651"/>
        <v>858.50999999994588</v>
      </c>
      <c r="J5946" s="41">
        <f t="shared" si="652"/>
        <v>910.06999999994594</v>
      </c>
      <c r="L5946" t="str">
        <f t="shared" si="653"/>
        <v>858,51</v>
      </c>
      <c r="M5946" s="41">
        <f t="shared" si="654"/>
        <v>910.06999999994594</v>
      </c>
    </row>
    <row r="5947" spans="2:13" x14ac:dyDescent="0.2">
      <c r="B5947" s="41">
        <f t="shared" si="648"/>
        <v>10920.959999999352</v>
      </c>
      <c r="C5947" s="41">
        <f>Motor!$E$5</f>
        <v>1900</v>
      </c>
      <c r="D5947" s="41">
        <f>Motor!$E$6</f>
        <v>0</v>
      </c>
      <c r="E5947" s="41">
        <f t="shared" si="649"/>
        <v>12820.959999999352</v>
      </c>
      <c r="F5947" s="41">
        <f t="shared" si="650"/>
        <v>1068.4100000000001</v>
      </c>
      <c r="G5947" s="41">
        <f>IF(VLOOKUP(F5947,Constantes!$D$2:$E$11,2,TRUE)=0,+F5947,VLOOKUP(F5947,Constantes!$D$2:$E$11,2,TRUE))</f>
        <v>1097</v>
      </c>
      <c r="H5947" s="41">
        <f>ROUND(+Motor!$D$15*Iteración!G5947,2)</f>
        <v>51.56</v>
      </c>
      <c r="I5947" s="48">
        <f t="shared" si="651"/>
        <v>858.51999999994587</v>
      </c>
      <c r="J5947" s="41">
        <f t="shared" si="652"/>
        <v>910.07999999994593</v>
      </c>
      <c r="L5947" t="str">
        <f t="shared" si="653"/>
        <v>858,52</v>
      </c>
      <c r="M5947" s="41">
        <f t="shared" si="654"/>
        <v>910.07999999994593</v>
      </c>
    </row>
    <row r="5948" spans="2:13" x14ac:dyDescent="0.2">
      <c r="B5948" s="41">
        <f t="shared" si="648"/>
        <v>10921.079999999351</v>
      </c>
      <c r="C5948" s="41">
        <f>Motor!$E$5</f>
        <v>1900</v>
      </c>
      <c r="D5948" s="41">
        <f>Motor!$E$6</f>
        <v>0</v>
      </c>
      <c r="E5948" s="41">
        <f t="shared" si="649"/>
        <v>12821.079999999351</v>
      </c>
      <c r="F5948" s="41">
        <f t="shared" si="650"/>
        <v>1068.42</v>
      </c>
      <c r="G5948" s="41">
        <f>IF(VLOOKUP(F5948,Constantes!$D$2:$E$11,2,TRUE)=0,+F5948,VLOOKUP(F5948,Constantes!$D$2:$E$11,2,TRUE))</f>
        <v>1097</v>
      </c>
      <c r="H5948" s="41">
        <f>ROUND(+Motor!$D$15*Iteración!G5948,2)</f>
        <v>51.56</v>
      </c>
      <c r="I5948" s="48">
        <f t="shared" si="651"/>
        <v>858.52999999994586</v>
      </c>
      <c r="J5948" s="41">
        <f t="shared" si="652"/>
        <v>910.08999999994592</v>
      </c>
      <c r="L5948" t="str">
        <f t="shared" si="653"/>
        <v>858,53</v>
      </c>
      <c r="M5948" s="41">
        <f t="shared" si="654"/>
        <v>910.08999999994592</v>
      </c>
    </row>
    <row r="5949" spans="2:13" x14ac:dyDescent="0.2">
      <c r="B5949" s="41">
        <f t="shared" si="648"/>
        <v>10921.199999999351</v>
      </c>
      <c r="C5949" s="41">
        <f>Motor!$E$5</f>
        <v>1900</v>
      </c>
      <c r="D5949" s="41">
        <f>Motor!$E$6</f>
        <v>0</v>
      </c>
      <c r="E5949" s="41">
        <f t="shared" si="649"/>
        <v>12821.199999999351</v>
      </c>
      <c r="F5949" s="41">
        <f t="shared" si="650"/>
        <v>1068.43</v>
      </c>
      <c r="G5949" s="41">
        <f>IF(VLOOKUP(F5949,Constantes!$D$2:$E$11,2,TRUE)=0,+F5949,VLOOKUP(F5949,Constantes!$D$2:$E$11,2,TRUE))</f>
        <v>1097</v>
      </c>
      <c r="H5949" s="41">
        <f>ROUND(+Motor!$D$15*Iteración!G5949,2)</f>
        <v>51.56</v>
      </c>
      <c r="I5949" s="48">
        <f t="shared" si="651"/>
        <v>858.53999999994585</v>
      </c>
      <c r="J5949" s="41">
        <f t="shared" si="652"/>
        <v>910.09999999994591</v>
      </c>
      <c r="L5949" t="str">
        <f t="shared" si="653"/>
        <v>858,54</v>
      </c>
      <c r="M5949" s="41">
        <f t="shared" si="654"/>
        <v>910.09999999994591</v>
      </c>
    </row>
    <row r="5950" spans="2:13" x14ac:dyDescent="0.2">
      <c r="B5950" s="41">
        <f t="shared" si="648"/>
        <v>10921.31999999935</v>
      </c>
      <c r="C5950" s="41">
        <f>Motor!$E$5</f>
        <v>1900</v>
      </c>
      <c r="D5950" s="41">
        <f>Motor!$E$6</f>
        <v>0</v>
      </c>
      <c r="E5950" s="41">
        <f t="shared" si="649"/>
        <v>12821.31999999935</v>
      </c>
      <c r="F5950" s="41">
        <f t="shared" si="650"/>
        <v>1068.44</v>
      </c>
      <c r="G5950" s="41">
        <f>IF(VLOOKUP(F5950,Constantes!$D$2:$E$11,2,TRUE)=0,+F5950,VLOOKUP(F5950,Constantes!$D$2:$E$11,2,TRUE))</f>
        <v>1097</v>
      </c>
      <c r="H5950" s="41">
        <f>ROUND(+Motor!$D$15*Iteración!G5950,2)</f>
        <v>51.56</v>
      </c>
      <c r="I5950" s="48">
        <f t="shared" si="651"/>
        <v>858.54999999994584</v>
      </c>
      <c r="J5950" s="41">
        <f t="shared" si="652"/>
        <v>910.1099999999459</v>
      </c>
      <c r="L5950" t="str">
        <f t="shared" si="653"/>
        <v>858,55</v>
      </c>
      <c r="M5950" s="41">
        <f t="shared" si="654"/>
        <v>910.1099999999459</v>
      </c>
    </row>
    <row r="5951" spans="2:13" x14ac:dyDescent="0.2">
      <c r="B5951" s="41">
        <f t="shared" si="648"/>
        <v>10921.439999999351</v>
      </c>
      <c r="C5951" s="41">
        <f>Motor!$E$5</f>
        <v>1900</v>
      </c>
      <c r="D5951" s="41">
        <f>Motor!$E$6</f>
        <v>0</v>
      </c>
      <c r="E5951" s="41">
        <f t="shared" si="649"/>
        <v>12821.439999999351</v>
      </c>
      <c r="F5951" s="41">
        <f t="shared" si="650"/>
        <v>1068.45</v>
      </c>
      <c r="G5951" s="41">
        <f>IF(VLOOKUP(F5951,Constantes!$D$2:$E$11,2,TRUE)=0,+F5951,VLOOKUP(F5951,Constantes!$D$2:$E$11,2,TRUE))</f>
        <v>1097</v>
      </c>
      <c r="H5951" s="41">
        <f>ROUND(+Motor!$D$15*Iteración!G5951,2)</f>
        <v>51.56</v>
      </c>
      <c r="I5951" s="48">
        <f t="shared" si="651"/>
        <v>858.55999999994583</v>
      </c>
      <c r="J5951" s="41">
        <f t="shared" si="652"/>
        <v>910.11999999994589</v>
      </c>
      <c r="L5951" t="str">
        <f t="shared" si="653"/>
        <v>858,56</v>
      </c>
      <c r="M5951" s="41">
        <f t="shared" si="654"/>
        <v>910.11999999994589</v>
      </c>
    </row>
    <row r="5952" spans="2:13" x14ac:dyDescent="0.2">
      <c r="B5952" s="41">
        <f t="shared" si="648"/>
        <v>10921.55999999935</v>
      </c>
      <c r="C5952" s="41">
        <f>Motor!$E$5</f>
        <v>1900</v>
      </c>
      <c r="D5952" s="41">
        <f>Motor!$E$6</f>
        <v>0</v>
      </c>
      <c r="E5952" s="41">
        <f t="shared" si="649"/>
        <v>12821.55999999935</v>
      </c>
      <c r="F5952" s="41">
        <f t="shared" si="650"/>
        <v>1068.46</v>
      </c>
      <c r="G5952" s="41">
        <f>IF(VLOOKUP(F5952,Constantes!$D$2:$E$11,2,TRUE)=0,+F5952,VLOOKUP(F5952,Constantes!$D$2:$E$11,2,TRUE))</f>
        <v>1097</v>
      </c>
      <c r="H5952" s="41">
        <f>ROUND(+Motor!$D$15*Iteración!G5952,2)</f>
        <v>51.56</v>
      </c>
      <c r="I5952" s="48">
        <f t="shared" si="651"/>
        <v>858.56999999994582</v>
      </c>
      <c r="J5952" s="41">
        <f t="shared" si="652"/>
        <v>910.12999999994588</v>
      </c>
      <c r="L5952" t="str">
        <f t="shared" si="653"/>
        <v>858,57</v>
      </c>
      <c r="M5952" s="41">
        <f t="shared" si="654"/>
        <v>910.12999999994588</v>
      </c>
    </row>
    <row r="5953" spans="2:13" x14ac:dyDescent="0.2">
      <c r="B5953" s="41">
        <f t="shared" si="648"/>
        <v>10921.679999999351</v>
      </c>
      <c r="C5953" s="41">
        <f>Motor!$E$5</f>
        <v>1900</v>
      </c>
      <c r="D5953" s="41">
        <f>Motor!$E$6</f>
        <v>0</v>
      </c>
      <c r="E5953" s="41">
        <f t="shared" si="649"/>
        <v>12821.679999999351</v>
      </c>
      <c r="F5953" s="41">
        <f t="shared" si="650"/>
        <v>1068.47</v>
      </c>
      <c r="G5953" s="41">
        <f>IF(VLOOKUP(F5953,Constantes!$D$2:$E$11,2,TRUE)=0,+F5953,VLOOKUP(F5953,Constantes!$D$2:$E$11,2,TRUE))</f>
        <v>1097</v>
      </c>
      <c r="H5953" s="41">
        <f>ROUND(+Motor!$D$15*Iteración!G5953,2)</f>
        <v>51.56</v>
      </c>
      <c r="I5953" s="48">
        <f t="shared" si="651"/>
        <v>858.57999999994581</v>
      </c>
      <c r="J5953" s="41">
        <f t="shared" si="652"/>
        <v>910.13999999994587</v>
      </c>
      <c r="L5953" t="str">
        <f t="shared" si="653"/>
        <v>858,58</v>
      </c>
      <c r="M5953" s="41">
        <f t="shared" si="654"/>
        <v>910.13999999994587</v>
      </c>
    </row>
    <row r="5954" spans="2:13" x14ac:dyDescent="0.2">
      <c r="B5954" s="41">
        <f t="shared" si="648"/>
        <v>10921.79999999935</v>
      </c>
      <c r="C5954" s="41">
        <f>Motor!$E$5</f>
        <v>1900</v>
      </c>
      <c r="D5954" s="41">
        <f>Motor!$E$6</f>
        <v>0</v>
      </c>
      <c r="E5954" s="41">
        <f t="shared" si="649"/>
        <v>12821.79999999935</v>
      </c>
      <c r="F5954" s="41">
        <f t="shared" si="650"/>
        <v>1068.48</v>
      </c>
      <c r="G5954" s="41">
        <f>IF(VLOOKUP(F5954,Constantes!$D$2:$E$11,2,TRUE)=0,+F5954,VLOOKUP(F5954,Constantes!$D$2:$E$11,2,TRUE))</f>
        <v>1097</v>
      </c>
      <c r="H5954" s="41">
        <f>ROUND(+Motor!$D$15*Iteración!G5954,2)</f>
        <v>51.56</v>
      </c>
      <c r="I5954" s="48">
        <f t="shared" si="651"/>
        <v>858.5899999999458</v>
      </c>
      <c r="J5954" s="41">
        <f t="shared" si="652"/>
        <v>910.14999999994586</v>
      </c>
      <c r="L5954" t="str">
        <f t="shared" si="653"/>
        <v>858,59</v>
      </c>
      <c r="M5954" s="41">
        <f t="shared" si="654"/>
        <v>910.14999999994586</v>
      </c>
    </row>
    <row r="5955" spans="2:13" x14ac:dyDescent="0.2">
      <c r="B5955" s="41">
        <f t="shared" si="648"/>
        <v>10921.919999999351</v>
      </c>
      <c r="C5955" s="41">
        <f>Motor!$E$5</f>
        <v>1900</v>
      </c>
      <c r="D5955" s="41">
        <f>Motor!$E$6</f>
        <v>0</v>
      </c>
      <c r="E5955" s="41">
        <f t="shared" si="649"/>
        <v>12821.919999999351</v>
      </c>
      <c r="F5955" s="41">
        <f t="shared" si="650"/>
        <v>1068.49</v>
      </c>
      <c r="G5955" s="41">
        <f>IF(VLOOKUP(F5955,Constantes!$D$2:$E$11,2,TRUE)=0,+F5955,VLOOKUP(F5955,Constantes!$D$2:$E$11,2,TRUE))</f>
        <v>1097</v>
      </c>
      <c r="H5955" s="41">
        <f>ROUND(+Motor!$D$15*Iteración!G5955,2)</f>
        <v>51.56</v>
      </c>
      <c r="I5955" s="48">
        <f t="shared" si="651"/>
        <v>858.59999999994579</v>
      </c>
      <c r="J5955" s="41">
        <f t="shared" si="652"/>
        <v>910.15999999994585</v>
      </c>
      <c r="L5955" t="str">
        <f t="shared" si="653"/>
        <v>858,60</v>
      </c>
      <c r="M5955" s="41">
        <f t="shared" si="654"/>
        <v>910.15999999994585</v>
      </c>
    </row>
    <row r="5956" spans="2:13" x14ac:dyDescent="0.2">
      <c r="B5956" s="41">
        <f t="shared" ref="B5956:B6019" si="655">+J5956*12</f>
        <v>10922.03999999935</v>
      </c>
      <c r="C5956" s="41">
        <f>Motor!$E$5</f>
        <v>1900</v>
      </c>
      <c r="D5956" s="41">
        <f>Motor!$E$6</f>
        <v>0</v>
      </c>
      <c r="E5956" s="41">
        <f t="shared" si="649"/>
        <v>12822.03999999935</v>
      </c>
      <c r="F5956" s="41">
        <f t="shared" si="650"/>
        <v>1068.5</v>
      </c>
      <c r="G5956" s="41">
        <f>IF(VLOOKUP(F5956,Constantes!$D$2:$E$11,2,TRUE)=0,+F5956,VLOOKUP(F5956,Constantes!$D$2:$E$11,2,TRUE))</f>
        <v>1097</v>
      </c>
      <c r="H5956" s="41">
        <f>ROUND(+Motor!$D$15*Iteración!G5956,2)</f>
        <v>51.56</v>
      </c>
      <c r="I5956" s="48">
        <f t="shared" si="651"/>
        <v>858.60999999994579</v>
      </c>
      <c r="J5956" s="41">
        <f t="shared" si="652"/>
        <v>910.16999999994584</v>
      </c>
      <c r="L5956" t="str">
        <f t="shared" si="653"/>
        <v>858,61</v>
      </c>
      <c r="M5956" s="41">
        <f t="shared" si="654"/>
        <v>910.16999999994584</v>
      </c>
    </row>
    <row r="5957" spans="2:13" x14ac:dyDescent="0.2">
      <c r="B5957" s="41">
        <f t="shared" si="655"/>
        <v>10922.15999999935</v>
      </c>
      <c r="C5957" s="41">
        <f>Motor!$E$5</f>
        <v>1900</v>
      </c>
      <c r="D5957" s="41">
        <f>Motor!$E$6</f>
        <v>0</v>
      </c>
      <c r="E5957" s="41">
        <f t="shared" ref="E5957:E6020" si="656">SUM(B5957:D5957)</f>
        <v>12822.15999999935</v>
      </c>
      <c r="F5957" s="41">
        <f t="shared" ref="F5957:F6020" si="657">ROUND(+E5957/12,2)</f>
        <v>1068.51</v>
      </c>
      <c r="G5957" s="41">
        <f>IF(VLOOKUP(F5957,Constantes!$D$2:$E$11,2,TRUE)=0,+F5957,VLOOKUP(F5957,Constantes!$D$2:$E$11,2,TRUE))</f>
        <v>1097</v>
      </c>
      <c r="H5957" s="41">
        <f>ROUND(+Motor!$D$15*Iteración!G5957,2)</f>
        <v>51.56</v>
      </c>
      <c r="I5957" s="48">
        <f t="shared" ref="I5957:I6020" si="658">+J5957-H5957</f>
        <v>858.61999999994578</v>
      </c>
      <c r="J5957" s="41">
        <f t="shared" ref="J5957:J6020" si="659">+J5956+$J$1</f>
        <v>910.17999999994584</v>
      </c>
      <c r="L5957" t="str">
        <f t="shared" si="653"/>
        <v>858,62</v>
      </c>
      <c r="M5957" s="41">
        <f t="shared" si="654"/>
        <v>910.17999999994584</v>
      </c>
    </row>
    <row r="5958" spans="2:13" x14ac:dyDescent="0.2">
      <c r="B5958" s="41">
        <f t="shared" si="655"/>
        <v>10922.279999999349</v>
      </c>
      <c r="C5958" s="41">
        <f>Motor!$E$5</f>
        <v>1900</v>
      </c>
      <c r="D5958" s="41">
        <f>Motor!$E$6</f>
        <v>0</v>
      </c>
      <c r="E5958" s="41">
        <f t="shared" si="656"/>
        <v>12822.279999999349</v>
      </c>
      <c r="F5958" s="41">
        <f t="shared" si="657"/>
        <v>1068.52</v>
      </c>
      <c r="G5958" s="41">
        <f>IF(VLOOKUP(F5958,Constantes!$D$2:$E$11,2,TRUE)=0,+F5958,VLOOKUP(F5958,Constantes!$D$2:$E$11,2,TRUE))</f>
        <v>1097</v>
      </c>
      <c r="H5958" s="41">
        <f>ROUND(+Motor!$D$15*Iteración!G5958,2)</f>
        <v>51.56</v>
      </c>
      <c r="I5958" s="48">
        <f t="shared" si="658"/>
        <v>858.62999999994577</v>
      </c>
      <c r="J5958" s="41">
        <f t="shared" si="659"/>
        <v>910.18999999994583</v>
      </c>
      <c r="L5958" t="str">
        <f t="shared" si="653"/>
        <v>858,63</v>
      </c>
      <c r="M5958" s="41">
        <f t="shared" si="654"/>
        <v>910.18999999994583</v>
      </c>
    </row>
    <row r="5959" spans="2:13" x14ac:dyDescent="0.2">
      <c r="B5959" s="41">
        <f t="shared" si="655"/>
        <v>10922.39999999935</v>
      </c>
      <c r="C5959" s="41">
        <f>Motor!$E$5</f>
        <v>1900</v>
      </c>
      <c r="D5959" s="41">
        <f>Motor!$E$6</f>
        <v>0</v>
      </c>
      <c r="E5959" s="41">
        <f t="shared" si="656"/>
        <v>12822.39999999935</v>
      </c>
      <c r="F5959" s="41">
        <f t="shared" si="657"/>
        <v>1068.53</v>
      </c>
      <c r="G5959" s="41">
        <f>IF(VLOOKUP(F5959,Constantes!$D$2:$E$11,2,TRUE)=0,+F5959,VLOOKUP(F5959,Constantes!$D$2:$E$11,2,TRUE))</f>
        <v>1097</v>
      </c>
      <c r="H5959" s="41">
        <f>ROUND(+Motor!$D$15*Iteración!G5959,2)</f>
        <v>51.56</v>
      </c>
      <c r="I5959" s="48">
        <f t="shared" si="658"/>
        <v>858.63999999994576</v>
      </c>
      <c r="J5959" s="41">
        <f t="shared" si="659"/>
        <v>910.19999999994582</v>
      </c>
      <c r="L5959" t="str">
        <f t="shared" si="653"/>
        <v>858,64</v>
      </c>
      <c r="M5959" s="41">
        <f t="shared" si="654"/>
        <v>910.19999999994582</v>
      </c>
    </row>
    <row r="5960" spans="2:13" x14ac:dyDescent="0.2">
      <c r="B5960" s="41">
        <f t="shared" si="655"/>
        <v>10922.519999999349</v>
      </c>
      <c r="C5960" s="41">
        <f>Motor!$E$5</f>
        <v>1900</v>
      </c>
      <c r="D5960" s="41">
        <f>Motor!$E$6</f>
        <v>0</v>
      </c>
      <c r="E5960" s="41">
        <f t="shared" si="656"/>
        <v>12822.519999999349</v>
      </c>
      <c r="F5960" s="41">
        <f t="shared" si="657"/>
        <v>1068.54</v>
      </c>
      <c r="G5960" s="41">
        <f>IF(VLOOKUP(F5960,Constantes!$D$2:$E$11,2,TRUE)=0,+F5960,VLOOKUP(F5960,Constantes!$D$2:$E$11,2,TRUE))</f>
        <v>1097</v>
      </c>
      <c r="H5960" s="41">
        <f>ROUND(+Motor!$D$15*Iteración!G5960,2)</f>
        <v>51.56</v>
      </c>
      <c r="I5960" s="48">
        <f t="shared" si="658"/>
        <v>858.64999999994575</v>
      </c>
      <c r="J5960" s="41">
        <f t="shared" si="659"/>
        <v>910.20999999994581</v>
      </c>
      <c r="L5960" t="str">
        <f t="shared" si="653"/>
        <v>858,65</v>
      </c>
      <c r="M5960" s="41">
        <f t="shared" si="654"/>
        <v>910.20999999994581</v>
      </c>
    </row>
    <row r="5961" spans="2:13" x14ac:dyDescent="0.2">
      <c r="B5961" s="41">
        <f t="shared" si="655"/>
        <v>10922.63999999935</v>
      </c>
      <c r="C5961" s="41">
        <f>Motor!$E$5</f>
        <v>1900</v>
      </c>
      <c r="D5961" s="41">
        <f>Motor!$E$6</f>
        <v>0</v>
      </c>
      <c r="E5961" s="41">
        <f t="shared" si="656"/>
        <v>12822.63999999935</v>
      </c>
      <c r="F5961" s="41">
        <f t="shared" si="657"/>
        <v>1068.55</v>
      </c>
      <c r="G5961" s="41">
        <f>IF(VLOOKUP(F5961,Constantes!$D$2:$E$11,2,TRUE)=0,+F5961,VLOOKUP(F5961,Constantes!$D$2:$E$11,2,TRUE))</f>
        <v>1097</v>
      </c>
      <c r="H5961" s="41">
        <f>ROUND(+Motor!$D$15*Iteración!G5961,2)</f>
        <v>51.56</v>
      </c>
      <c r="I5961" s="48">
        <f t="shared" si="658"/>
        <v>858.65999999994574</v>
      </c>
      <c r="J5961" s="41">
        <f t="shared" si="659"/>
        <v>910.2199999999458</v>
      </c>
      <c r="L5961" t="str">
        <f t="shared" si="653"/>
        <v>858,66</v>
      </c>
      <c r="M5961" s="41">
        <f t="shared" si="654"/>
        <v>910.2199999999458</v>
      </c>
    </row>
    <row r="5962" spans="2:13" x14ac:dyDescent="0.2">
      <c r="B5962" s="41">
        <f t="shared" si="655"/>
        <v>10922.759999999349</v>
      </c>
      <c r="C5962" s="41">
        <f>Motor!$E$5</f>
        <v>1900</v>
      </c>
      <c r="D5962" s="41">
        <f>Motor!$E$6</f>
        <v>0</v>
      </c>
      <c r="E5962" s="41">
        <f t="shared" si="656"/>
        <v>12822.759999999349</v>
      </c>
      <c r="F5962" s="41">
        <f t="shared" si="657"/>
        <v>1068.56</v>
      </c>
      <c r="G5962" s="41">
        <f>IF(VLOOKUP(F5962,Constantes!$D$2:$E$11,2,TRUE)=0,+F5962,VLOOKUP(F5962,Constantes!$D$2:$E$11,2,TRUE))</f>
        <v>1097</v>
      </c>
      <c r="H5962" s="41">
        <f>ROUND(+Motor!$D$15*Iteración!G5962,2)</f>
        <v>51.56</v>
      </c>
      <c r="I5962" s="48">
        <f t="shared" si="658"/>
        <v>858.66999999994573</v>
      </c>
      <c r="J5962" s="41">
        <f t="shared" si="659"/>
        <v>910.22999999994579</v>
      </c>
      <c r="L5962" t="str">
        <f t="shared" si="653"/>
        <v>858,67</v>
      </c>
      <c r="M5962" s="41">
        <f t="shared" si="654"/>
        <v>910.22999999994579</v>
      </c>
    </row>
    <row r="5963" spans="2:13" x14ac:dyDescent="0.2">
      <c r="B5963" s="41">
        <f t="shared" si="655"/>
        <v>10922.87999999935</v>
      </c>
      <c r="C5963" s="41">
        <f>Motor!$E$5</f>
        <v>1900</v>
      </c>
      <c r="D5963" s="41">
        <f>Motor!$E$6</f>
        <v>0</v>
      </c>
      <c r="E5963" s="41">
        <f t="shared" si="656"/>
        <v>12822.87999999935</v>
      </c>
      <c r="F5963" s="41">
        <f t="shared" si="657"/>
        <v>1068.57</v>
      </c>
      <c r="G5963" s="41">
        <f>IF(VLOOKUP(F5963,Constantes!$D$2:$E$11,2,TRUE)=0,+F5963,VLOOKUP(F5963,Constantes!$D$2:$E$11,2,TRUE))</f>
        <v>1097</v>
      </c>
      <c r="H5963" s="41">
        <f>ROUND(+Motor!$D$15*Iteración!G5963,2)</f>
        <v>51.56</v>
      </c>
      <c r="I5963" s="48">
        <f t="shared" si="658"/>
        <v>858.67999999994572</v>
      </c>
      <c r="J5963" s="41">
        <f t="shared" si="659"/>
        <v>910.23999999994578</v>
      </c>
      <c r="L5963" t="str">
        <f t="shared" si="653"/>
        <v>858,68</v>
      </c>
      <c r="M5963" s="41">
        <f t="shared" si="654"/>
        <v>910.23999999994578</v>
      </c>
    </row>
    <row r="5964" spans="2:13" x14ac:dyDescent="0.2">
      <c r="B5964" s="41">
        <f t="shared" si="655"/>
        <v>10922.999999999349</v>
      </c>
      <c r="C5964" s="41">
        <f>Motor!$E$5</f>
        <v>1900</v>
      </c>
      <c r="D5964" s="41">
        <f>Motor!$E$6</f>
        <v>0</v>
      </c>
      <c r="E5964" s="41">
        <f t="shared" si="656"/>
        <v>12822.999999999349</v>
      </c>
      <c r="F5964" s="41">
        <f t="shared" si="657"/>
        <v>1068.58</v>
      </c>
      <c r="G5964" s="41">
        <f>IF(VLOOKUP(F5964,Constantes!$D$2:$E$11,2,TRUE)=0,+F5964,VLOOKUP(F5964,Constantes!$D$2:$E$11,2,TRUE))</f>
        <v>1097</v>
      </c>
      <c r="H5964" s="41">
        <f>ROUND(+Motor!$D$15*Iteración!G5964,2)</f>
        <v>51.56</v>
      </c>
      <c r="I5964" s="48">
        <f t="shared" si="658"/>
        <v>858.68999999994571</v>
      </c>
      <c r="J5964" s="41">
        <f t="shared" si="659"/>
        <v>910.24999999994577</v>
      </c>
      <c r="L5964" t="str">
        <f t="shared" si="653"/>
        <v>858,69</v>
      </c>
      <c r="M5964" s="41">
        <f t="shared" si="654"/>
        <v>910.24999999994577</v>
      </c>
    </row>
    <row r="5965" spans="2:13" x14ac:dyDescent="0.2">
      <c r="B5965" s="41">
        <f t="shared" si="655"/>
        <v>10923.11999999935</v>
      </c>
      <c r="C5965" s="41">
        <f>Motor!$E$5</f>
        <v>1900</v>
      </c>
      <c r="D5965" s="41">
        <f>Motor!$E$6</f>
        <v>0</v>
      </c>
      <c r="E5965" s="41">
        <f t="shared" si="656"/>
        <v>12823.11999999935</v>
      </c>
      <c r="F5965" s="41">
        <f t="shared" si="657"/>
        <v>1068.5899999999999</v>
      </c>
      <c r="G5965" s="41">
        <f>IF(VLOOKUP(F5965,Constantes!$D$2:$E$11,2,TRUE)=0,+F5965,VLOOKUP(F5965,Constantes!$D$2:$E$11,2,TRUE))</f>
        <v>1097</v>
      </c>
      <c r="H5965" s="41">
        <f>ROUND(+Motor!$D$15*Iteración!G5965,2)</f>
        <v>51.56</v>
      </c>
      <c r="I5965" s="48">
        <f t="shared" si="658"/>
        <v>858.6999999999457</v>
      </c>
      <c r="J5965" s="41">
        <f t="shared" si="659"/>
        <v>910.25999999994576</v>
      </c>
      <c r="L5965" t="str">
        <f t="shared" si="653"/>
        <v>858,70</v>
      </c>
      <c r="M5965" s="41">
        <f t="shared" si="654"/>
        <v>910.25999999994576</v>
      </c>
    </row>
    <row r="5966" spans="2:13" x14ac:dyDescent="0.2">
      <c r="B5966" s="41">
        <f t="shared" si="655"/>
        <v>10923.239999999349</v>
      </c>
      <c r="C5966" s="41">
        <f>Motor!$E$5</f>
        <v>1900</v>
      </c>
      <c r="D5966" s="41">
        <f>Motor!$E$6</f>
        <v>0</v>
      </c>
      <c r="E5966" s="41">
        <f t="shared" si="656"/>
        <v>12823.239999999349</v>
      </c>
      <c r="F5966" s="41">
        <f t="shared" si="657"/>
        <v>1068.5999999999999</v>
      </c>
      <c r="G5966" s="41">
        <f>IF(VLOOKUP(F5966,Constantes!$D$2:$E$11,2,TRUE)=0,+F5966,VLOOKUP(F5966,Constantes!$D$2:$E$11,2,TRUE))</f>
        <v>1097</v>
      </c>
      <c r="H5966" s="41">
        <f>ROUND(+Motor!$D$15*Iteración!G5966,2)</f>
        <v>51.56</v>
      </c>
      <c r="I5966" s="48">
        <f t="shared" si="658"/>
        <v>858.70999999994569</v>
      </c>
      <c r="J5966" s="41">
        <f t="shared" si="659"/>
        <v>910.26999999994575</v>
      </c>
      <c r="L5966" t="str">
        <f t="shared" si="653"/>
        <v>858,71</v>
      </c>
      <c r="M5966" s="41">
        <f t="shared" si="654"/>
        <v>910.26999999994575</v>
      </c>
    </row>
    <row r="5967" spans="2:13" x14ac:dyDescent="0.2">
      <c r="B5967" s="41">
        <f t="shared" si="655"/>
        <v>10923.359999999349</v>
      </c>
      <c r="C5967" s="41">
        <f>Motor!$E$5</f>
        <v>1900</v>
      </c>
      <c r="D5967" s="41">
        <f>Motor!$E$6</f>
        <v>0</v>
      </c>
      <c r="E5967" s="41">
        <f t="shared" si="656"/>
        <v>12823.359999999349</v>
      </c>
      <c r="F5967" s="41">
        <f t="shared" si="657"/>
        <v>1068.6099999999999</v>
      </c>
      <c r="G5967" s="41">
        <f>IF(VLOOKUP(F5967,Constantes!$D$2:$E$11,2,TRUE)=0,+F5967,VLOOKUP(F5967,Constantes!$D$2:$E$11,2,TRUE))</f>
        <v>1097</v>
      </c>
      <c r="H5967" s="41">
        <f>ROUND(+Motor!$D$15*Iteración!G5967,2)</f>
        <v>51.56</v>
      </c>
      <c r="I5967" s="48">
        <f t="shared" si="658"/>
        <v>858.71999999994568</v>
      </c>
      <c r="J5967" s="41">
        <f t="shared" si="659"/>
        <v>910.27999999994574</v>
      </c>
      <c r="L5967" t="str">
        <f t="shared" si="653"/>
        <v>858,72</v>
      </c>
      <c r="M5967" s="41">
        <f t="shared" si="654"/>
        <v>910.27999999994574</v>
      </c>
    </row>
    <row r="5968" spans="2:13" x14ac:dyDescent="0.2">
      <c r="B5968" s="41">
        <f t="shared" si="655"/>
        <v>10923.479999999348</v>
      </c>
      <c r="C5968" s="41">
        <f>Motor!$E$5</f>
        <v>1900</v>
      </c>
      <c r="D5968" s="41">
        <f>Motor!$E$6</f>
        <v>0</v>
      </c>
      <c r="E5968" s="41">
        <f t="shared" si="656"/>
        <v>12823.479999999348</v>
      </c>
      <c r="F5968" s="41">
        <f t="shared" si="657"/>
        <v>1068.6199999999999</v>
      </c>
      <c r="G5968" s="41">
        <f>IF(VLOOKUP(F5968,Constantes!$D$2:$E$11,2,TRUE)=0,+F5968,VLOOKUP(F5968,Constantes!$D$2:$E$11,2,TRUE))</f>
        <v>1097</v>
      </c>
      <c r="H5968" s="41">
        <f>ROUND(+Motor!$D$15*Iteración!G5968,2)</f>
        <v>51.56</v>
      </c>
      <c r="I5968" s="48">
        <f t="shared" si="658"/>
        <v>858.72999999994568</v>
      </c>
      <c r="J5968" s="41">
        <f t="shared" si="659"/>
        <v>910.28999999994573</v>
      </c>
      <c r="L5968" t="str">
        <f t="shared" si="653"/>
        <v>858,73</v>
      </c>
      <c r="M5968" s="41">
        <f t="shared" si="654"/>
        <v>910.28999999994573</v>
      </c>
    </row>
    <row r="5969" spans="2:13" x14ac:dyDescent="0.2">
      <c r="B5969" s="41">
        <f t="shared" si="655"/>
        <v>10923.599999999349</v>
      </c>
      <c r="C5969" s="41">
        <f>Motor!$E$5</f>
        <v>1900</v>
      </c>
      <c r="D5969" s="41">
        <f>Motor!$E$6</f>
        <v>0</v>
      </c>
      <c r="E5969" s="41">
        <f t="shared" si="656"/>
        <v>12823.599999999349</v>
      </c>
      <c r="F5969" s="41">
        <f t="shared" si="657"/>
        <v>1068.6300000000001</v>
      </c>
      <c r="G5969" s="41">
        <f>IF(VLOOKUP(F5969,Constantes!$D$2:$E$11,2,TRUE)=0,+F5969,VLOOKUP(F5969,Constantes!$D$2:$E$11,2,TRUE))</f>
        <v>1097</v>
      </c>
      <c r="H5969" s="41">
        <f>ROUND(+Motor!$D$15*Iteración!G5969,2)</f>
        <v>51.56</v>
      </c>
      <c r="I5969" s="48">
        <f t="shared" si="658"/>
        <v>858.73999999994567</v>
      </c>
      <c r="J5969" s="41">
        <f t="shared" si="659"/>
        <v>910.29999999994573</v>
      </c>
      <c r="L5969" t="str">
        <f t="shared" si="653"/>
        <v>858,74</v>
      </c>
      <c r="M5969" s="41">
        <f t="shared" si="654"/>
        <v>910.29999999994573</v>
      </c>
    </row>
    <row r="5970" spans="2:13" x14ac:dyDescent="0.2">
      <c r="B5970" s="41">
        <f t="shared" si="655"/>
        <v>10923.719999999348</v>
      </c>
      <c r="C5970" s="41">
        <f>Motor!$E$5</f>
        <v>1900</v>
      </c>
      <c r="D5970" s="41">
        <f>Motor!$E$6</f>
        <v>0</v>
      </c>
      <c r="E5970" s="41">
        <f t="shared" si="656"/>
        <v>12823.719999999348</v>
      </c>
      <c r="F5970" s="41">
        <f t="shared" si="657"/>
        <v>1068.6400000000001</v>
      </c>
      <c r="G5970" s="41">
        <f>IF(VLOOKUP(F5970,Constantes!$D$2:$E$11,2,TRUE)=0,+F5970,VLOOKUP(F5970,Constantes!$D$2:$E$11,2,TRUE))</f>
        <v>1097</v>
      </c>
      <c r="H5970" s="41">
        <f>ROUND(+Motor!$D$15*Iteración!G5970,2)</f>
        <v>51.56</v>
      </c>
      <c r="I5970" s="48">
        <f t="shared" si="658"/>
        <v>858.74999999994566</v>
      </c>
      <c r="J5970" s="41">
        <f t="shared" si="659"/>
        <v>910.30999999994572</v>
      </c>
      <c r="L5970" t="str">
        <f t="shared" si="653"/>
        <v>858,75</v>
      </c>
      <c r="M5970" s="41">
        <f t="shared" si="654"/>
        <v>910.30999999994572</v>
      </c>
    </row>
    <row r="5971" spans="2:13" x14ac:dyDescent="0.2">
      <c r="B5971" s="41">
        <f t="shared" si="655"/>
        <v>10923.839999999349</v>
      </c>
      <c r="C5971" s="41">
        <f>Motor!$E$5</f>
        <v>1900</v>
      </c>
      <c r="D5971" s="41">
        <f>Motor!$E$6</f>
        <v>0</v>
      </c>
      <c r="E5971" s="41">
        <f t="shared" si="656"/>
        <v>12823.839999999349</v>
      </c>
      <c r="F5971" s="41">
        <f t="shared" si="657"/>
        <v>1068.6500000000001</v>
      </c>
      <c r="G5971" s="41">
        <f>IF(VLOOKUP(F5971,Constantes!$D$2:$E$11,2,TRUE)=0,+F5971,VLOOKUP(F5971,Constantes!$D$2:$E$11,2,TRUE))</f>
        <v>1097</v>
      </c>
      <c r="H5971" s="41">
        <f>ROUND(+Motor!$D$15*Iteración!G5971,2)</f>
        <v>51.56</v>
      </c>
      <c r="I5971" s="48">
        <f t="shared" si="658"/>
        <v>858.75999999994565</v>
      </c>
      <c r="J5971" s="41">
        <f t="shared" si="659"/>
        <v>910.31999999994571</v>
      </c>
      <c r="L5971" t="str">
        <f t="shared" si="653"/>
        <v>858,76</v>
      </c>
      <c r="M5971" s="41">
        <f t="shared" si="654"/>
        <v>910.31999999994571</v>
      </c>
    </row>
    <row r="5972" spans="2:13" x14ac:dyDescent="0.2">
      <c r="B5972" s="41">
        <f t="shared" si="655"/>
        <v>10923.959999999348</v>
      </c>
      <c r="C5972" s="41">
        <f>Motor!$E$5</f>
        <v>1900</v>
      </c>
      <c r="D5972" s="41">
        <f>Motor!$E$6</f>
        <v>0</v>
      </c>
      <c r="E5972" s="41">
        <f t="shared" si="656"/>
        <v>12823.959999999348</v>
      </c>
      <c r="F5972" s="41">
        <f t="shared" si="657"/>
        <v>1068.6600000000001</v>
      </c>
      <c r="G5972" s="41">
        <f>IF(VLOOKUP(F5972,Constantes!$D$2:$E$11,2,TRUE)=0,+F5972,VLOOKUP(F5972,Constantes!$D$2:$E$11,2,TRUE))</f>
        <v>1097</v>
      </c>
      <c r="H5972" s="41">
        <f>ROUND(+Motor!$D$15*Iteración!G5972,2)</f>
        <v>51.56</v>
      </c>
      <c r="I5972" s="48">
        <f t="shared" si="658"/>
        <v>858.76999999994564</v>
      </c>
      <c r="J5972" s="41">
        <f t="shared" si="659"/>
        <v>910.3299999999457</v>
      </c>
      <c r="L5972" t="str">
        <f t="shared" si="653"/>
        <v>858,77</v>
      </c>
      <c r="M5972" s="41">
        <f t="shared" si="654"/>
        <v>910.3299999999457</v>
      </c>
    </row>
    <row r="5973" spans="2:13" x14ac:dyDescent="0.2">
      <c r="B5973" s="41">
        <f t="shared" si="655"/>
        <v>10924.079999999349</v>
      </c>
      <c r="C5973" s="41">
        <f>Motor!$E$5</f>
        <v>1900</v>
      </c>
      <c r="D5973" s="41">
        <f>Motor!$E$6</f>
        <v>0</v>
      </c>
      <c r="E5973" s="41">
        <f t="shared" si="656"/>
        <v>12824.079999999349</v>
      </c>
      <c r="F5973" s="41">
        <f t="shared" si="657"/>
        <v>1068.67</v>
      </c>
      <c r="G5973" s="41">
        <f>IF(VLOOKUP(F5973,Constantes!$D$2:$E$11,2,TRUE)=0,+F5973,VLOOKUP(F5973,Constantes!$D$2:$E$11,2,TRUE))</f>
        <v>1097</v>
      </c>
      <c r="H5973" s="41">
        <f>ROUND(+Motor!$D$15*Iteración!G5973,2)</f>
        <v>51.56</v>
      </c>
      <c r="I5973" s="48">
        <f t="shared" si="658"/>
        <v>858.77999999994563</v>
      </c>
      <c r="J5973" s="41">
        <f t="shared" si="659"/>
        <v>910.33999999994569</v>
      </c>
      <c r="L5973" t="str">
        <f t="shared" si="653"/>
        <v>858,78</v>
      </c>
      <c r="M5973" s="41">
        <f t="shared" si="654"/>
        <v>910.33999999994569</v>
      </c>
    </row>
    <row r="5974" spans="2:13" x14ac:dyDescent="0.2">
      <c r="B5974" s="41">
        <f t="shared" si="655"/>
        <v>10924.199999999348</v>
      </c>
      <c r="C5974" s="41">
        <f>Motor!$E$5</f>
        <v>1900</v>
      </c>
      <c r="D5974" s="41">
        <f>Motor!$E$6</f>
        <v>0</v>
      </c>
      <c r="E5974" s="41">
        <f t="shared" si="656"/>
        <v>12824.199999999348</v>
      </c>
      <c r="F5974" s="41">
        <f t="shared" si="657"/>
        <v>1068.68</v>
      </c>
      <c r="G5974" s="41">
        <f>IF(VLOOKUP(F5974,Constantes!$D$2:$E$11,2,TRUE)=0,+F5974,VLOOKUP(F5974,Constantes!$D$2:$E$11,2,TRUE))</f>
        <v>1097</v>
      </c>
      <c r="H5974" s="41">
        <f>ROUND(+Motor!$D$15*Iteración!G5974,2)</f>
        <v>51.56</v>
      </c>
      <c r="I5974" s="48">
        <f t="shared" si="658"/>
        <v>858.78999999994562</v>
      </c>
      <c r="J5974" s="41">
        <f t="shared" si="659"/>
        <v>910.34999999994568</v>
      </c>
      <c r="L5974" t="str">
        <f t="shared" si="653"/>
        <v>858,79</v>
      </c>
      <c r="M5974" s="41">
        <f t="shared" si="654"/>
        <v>910.34999999994568</v>
      </c>
    </row>
    <row r="5975" spans="2:13" x14ac:dyDescent="0.2">
      <c r="B5975" s="41">
        <f t="shared" si="655"/>
        <v>10924.319999999349</v>
      </c>
      <c r="C5975" s="41">
        <f>Motor!$E$5</f>
        <v>1900</v>
      </c>
      <c r="D5975" s="41">
        <f>Motor!$E$6</f>
        <v>0</v>
      </c>
      <c r="E5975" s="41">
        <f t="shared" si="656"/>
        <v>12824.319999999349</v>
      </c>
      <c r="F5975" s="41">
        <f t="shared" si="657"/>
        <v>1068.69</v>
      </c>
      <c r="G5975" s="41">
        <f>IF(VLOOKUP(F5975,Constantes!$D$2:$E$11,2,TRUE)=0,+F5975,VLOOKUP(F5975,Constantes!$D$2:$E$11,2,TRUE))</f>
        <v>1097</v>
      </c>
      <c r="H5975" s="41">
        <f>ROUND(+Motor!$D$15*Iteración!G5975,2)</f>
        <v>51.56</v>
      </c>
      <c r="I5975" s="48">
        <f t="shared" si="658"/>
        <v>858.79999999994561</v>
      </c>
      <c r="J5975" s="41">
        <f t="shared" si="659"/>
        <v>910.35999999994567</v>
      </c>
      <c r="L5975" t="str">
        <f t="shared" si="653"/>
        <v>858,80</v>
      </c>
      <c r="M5975" s="41">
        <f t="shared" si="654"/>
        <v>910.35999999994567</v>
      </c>
    </row>
    <row r="5976" spans="2:13" x14ac:dyDescent="0.2">
      <c r="B5976" s="41">
        <f t="shared" si="655"/>
        <v>10924.439999999347</v>
      </c>
      <c r="C5976" s="41">
        <f>Motor!$E$5</f>
        <v>1900</v>
      </c>
      <c r="D5976" s="41">
        <f>Motor!$E$6</f>
        <v>0</v>
      </c>
      <c r="E5976" s="41">
        <f t="shared" si="656"/>
        <v>12824.439999999347</v>
      </c>
      <c r="F5976" s="41">
        <f t="shared" si="657"/>
        <v>1068.7</v>
      </c>
      <c r="G5976" s="41">
        <f>IF(VLOOKUP(F5976,Constantes!$D$2:$E$11,2,TRUE)=0,+F5976,VLOOKUP(F5976,Constantes!$D$2:$E$11,2,TRUE))</f>
        <v>1097</v>
      </c>
      <c r="H5976" s="41">
        <f>ROUND(+Motor!$D$15*Iteración!G5976,2)</f>
        <v>51.56</v>
      </c>
      <c r="I5976" s="48">
        <f t="shared" si="658"/>
        <v>858.8099999999456</v>
      </c>
      <c r="J5976" s="41">
        <f t="shared" si="659"/>
        <v>910.36999999994566</v>
      </c>
      <c r="L5976" t="str">
        <f t="shared" si="653"/>
        <v>858,81</v>
      </c>
      <c r="M5976" s="41">
        <f t="shared" si="654"/>
        <v>910.36999999994566</v>
      </c>
    </row>
    <row r="5977" spans="2:13" x14ac:dyDescent="0.2">
      <c r="B5977" s="41">
        <f t="shared" si="655"/>
        <v>10924.559999999348</v>
      </c>
      <c r="C5977" s="41">
        <f>Motor!$E$5</f>
        <v>1900</v>
      </c>
      <c r="D5977" s="41">
        <f>Motor!$E$6</f>
        <v>0</v>
      </c>
      <c r="E5977" s="41">
        <f t="shared" si="656"/>
        <v>12824.559999999348</v>
      </c>
      <c r="F5977" s="41">
        <f t="shared" si="657"/>
        <v>1068.71</v>
      </c>
      <c r="G5977" s="41">
        <f>IF(VLOOKUP(F5977,Constantes!$D$2:$E$11,2,TRUE)=0,+F5977,VLOOKUP(F5977,Constantes!$D$2:$E$11,2,TRUE))</f>
        <v>1097</v>
      </c>
      <c r="H5977" s="41">
        <f>ROUND(+Motor!$D$15*Iteración!G5977,2)</f>
        <v>51.56</v>
      </c>
      <c r="I5977" s="48">
        <f t="shared" si="658"/>
        <v>858.81999999994559</v>
      </c>
      <c r="J5977" s="41">
        <f t="shared" si="659"/>
        <v>910.37999999994565</v>
      </c>
      <c r="L5977" t="str">
        <f t="shared" si="653"/>
        <v>858,82</v>
      </c>
      <c r="M5977" s="41">
        <f t="shared" si="654"/>
        <v>910.37999999994565</v>
      </c>
    </row>
    <row r="5978" spans="2:13" x14ac:dyDescent="0.2">
      <c r="B5978" s="41">
        <f t="shared" si="655"/>
        <v>10924.679999999347</v>
      </c>
      <c r="C5978" s="41">
        <f>Motor!$E$5</f>
        <v>1900</v>
      </c>
      <c r="D5978" s="41">
        <f>Motor!$E$6</f>
        <v>0</v>
      </c>
      <c r="E5978" s="41">
        <f t="shared" si="656"/>
        <v>12824.679999999347</v>
      </c>
      <c r="F5978" s="41">
        <f t="shared" si="657"/>
        <v>1068.72</v>
      </c>
      <c r="G5978" s="41">
        <f>IF(VLOOKUP(F5978,Constantes!$D$2:$E$11,2,TRUE)=0,+F5978,VLOOKUP(F5978,Constantes!$D$2:$E$11,2,TRUE))</f>
        <v>1097</v>
      </c>
      <c r="H5978" s="41">
        <f>ROUND(+Motor!$D$15*Iteración!G5978,2)</f>
        <v>51.56</v>
      </c>
      <c r="I5978" s="48">
        <f t="shared" si="658"/>
        <v>858.82999999994558</v>
      </c>
      <c r="J5978" s="41">
        <f t="shared" si="659"/>
        <v>910.38999999994564</v>
      </c>
      <c r="L5978" t="str">
        <f t="shared" si="653"/>
        <v>858,83</v>
      </c>
      <c r="M5978" s="41">
        <f t="shared" si="654"/>
        <v>910.38999999994564</v>
      </c>
    </row>
    <row r="5979" spans="2:13" x14ac:dyDescent="0.2">
      <c r="B5979" s="41">
        <f t="shared" si="655"/>
        <v>10924.799999999348</v>
      </c>
      <c r="C5979" s="41">
        <f>Motor!$E$5</f>
        <v>1900</v>
      </c>
      <c r="D5979" s="41">
        <f>Motor!$E$6</f>
        <v>0</v>
      </c>
      <c r="E5979" s="41">
        <f t="shared" si="656"/>
        <v>12824.799999999348</v>
      </c>
      <c r="F5979" s="41">
        <f t="shared" si="657"/>
        <v>1068.73</v>
      </c>
      <c r="G5979" s="41">
        <f>IF(VLOOKUP(F5979,Constantes!$D$2:$E$11,2,TRUE)=0,+F5979,VLOOKUP(F5979,Constantes!$D$2:$E$11,2,TRUE))</f>
        <v>1097</v>
      </c>
      <c r="H5979" s="41">
        <f>ROUND(+Motor!$D$15*Iteración!G5979,2)</f>
        <v>51.56</v>
      </c>
      <c r="I5979" s="48">
        <f t="shared" si="658"/>
        <v>858.83999999994558</v>
      </c>
      <c r="J5979" s="41">
        <f t="shared" si="659"/>
        <v>910.39999999994563</v>
      </c>
      <c r="L5979" t="str">
        <f t="shared" si="653"/>
        <v>858,84</v>
      </c>
      <c r="M5979" s="41">
        <f t="shared" si="654"/>
        <v>910.39999999994563</v>
      </c>
    </row>
    <row r="5980" spans="2:13" x14ac:dyDescent="0.2">
      <c r="B5980" s="41">
        <f t="shared" si="655"/>
        <v>10924.919999999347</v>
      </c>
      <c r="C5980" s="41">
        <f>Motor!$E$5</f>
        <v>1900</v>
      </c>
      <c r="D5980" s="41">
        <f>Motor!$E$6</f>
        <v>0</v>
      </c>
      <c r="E5980" s="41">
        <f t="shared" si="656"/>
        <v>12824.919999999347</v>
      </c>
      <c r="F5980" s="41">
        <f t="shared" si="657"/>
        <v>1068.74</v>
      </c>
      <c r="G5980" s="41">
        <f>IF(VLOOKUP(F5980,Constantes!$D$2:$E$11,2,TRUE)=0,+F5980,VLOOKUP(F5980,Constantes!$D$2:$E$11,2,TRUE))</f>
        <v>1097</v>
      </c>
      <c r="H5980" s="41">
        <f>ROUND(+Motor!$D$15*Iteración!G5980,2)</f>
        <v>51.56</v>
      </c>
      <c r="I5980" s="48">
        <f t="shared" si="658"/>
        <v>858.84999999994557</v>
      </c>
      <c r="J5980" s="41">
        <f t="shared" si="659"/>
        <v>910.40999999994563</v>
      </c>
      <c r="L5980" t="str">
        <f t="shared" si="653"/>
        <v>858,85</v>
      </c>
      <c r="M5980" s="41">
        <f t="shared" si="654"/>
        <v>910.40999999994563</v>
      </c>
    </row>
    <row r="5981" spans="2:13" x14ac:dyDescent="0.2">
      <c r="B5981" s="41">
        <f t="shared" si="655"/>
        <v>10925.039999999348</v>
      </c>
      <c r="C5981" s="41">
        <f>Motor!$E$5</f>
        <v>1900</v>
      </c>
      <c r="D5981" s="41">
        <f>Motor!$E$6</f>
        <v>0</v>
      </c>
      <c r="E5981" s="41">
        <f t="shared" si="656"/>
        <v>12825.039999999348</v>
      </c>
      <c r="F5981" s="41">
        <f t="shared" si="657"/>
        <v>1068.75</v>
      </c>
      <c r="G5981" s="41">
        <f>IF(VLOOKUP(F5981,Constantes!$D$2:$E$11,2,TRUE)=0,+F5981,VLOOKUP(F5981,Constantes!$D$2:$E$11,2,TRUE))</f>
        <v>1097</v>
      </c>
      <c r="H5981" s="41">
        <f>ROUND(+Motor!$D$15*Iteración!G5981,2)</f>
        <v>51.56</v>
      </c>
      <c r="I5981" s="48">
        <f t="shared" si="658"/>
        <v>858.85999999994556</v>
      </c>
      <c r="J5981" s="41">
        <f t="shared" si="659"/>
        <v>910.41999999994562</v>
      </c>
      <c r="L5981" t="str">
        <f t="shared" ref="L5981:L6044" si="660">TEXT(I5981,"0,00")</f>
        <v>858,86</v>
      </c>
      <c r="M5981" s="41">
        <f t="shared" ref="M5981:M6044" si="661">+J5981</f>
        <v>910.41999999994562</v>
      </c>
    </row>
    <row r="5982" spans="2:13" x14ac:dyDescent="0.2">
      <c r="B5982" s="41">
        <f t="shared" si="655"/>
        <v>10925.159999999347</v>
      </c>
      <c r="C5982" s="41">
        <f>Motor!$E$5</f>
        <v>1900</v>
      </c>
      <c r="D5982" s="41">
        <f>Motor!$E$6</f>
        <v>0</v>
      </c>
      <c r="E5982" s="41">
        <f t="shared" si="656"/>
        <v>12825.159999999347</v>
      </c>
      <c r="F5982" s="41">
        <f t="shared" si="657"/>
        <v>1068.76</v>
      </c>
      <c r="G5982" s="41">
        <f>IF(VLOOKUP(F5982,Constantes!$D$2:$E$11,2,TRUE)=0,+F5982,VLOOKUP(F5982,Constantes!$D$2:$E$11,2,TRUE))</f>
        <v>1097</v>
      </c>
      <c r="H5982" s="41">
        <f>ROUND(+Motor!$D$15*Iteración!G5982,2)</f>
        <v>51.56</v>
      </c>
      <c r="I5982" s="48">
        <f t="shared" si="658"/>
        <v>858.86999999994555</v>
      </c>
      <c r="J5982" s="41">
        <f t="shared" si="659"/>
        <v>910.42999999994561</v>
      </c>
      <c r="L5982" t="str">
        <f t="shared" si="660"/>
        <v>858,87</v>
      </c>
      <c r="M5982" s="41">
        <f t="shared" si="661"/>
        <v>910.42999999994561</v>
      </c>
    </row>
    <row r="5983" spans="2:13" x14ac:dyDescent="0.2">
      <c r="B5983" s="41">
        <f t="shared" si="655"/>
        <v>10925.279999999348</v>
      </c>
      <c r="C5983" s="41">
        <f>Motor!$E$5</f>
        <v>1900</v>
      </c>
      <c r="D5983" s="41">
        <f>Motor!$E$6</f>
        <v>0</v>
      </c>
      <c r="E5983" s="41">
        <f t="shared" si="656"/>
        <v>12825.279999999348</v>
      </c>
      <c r="F5983" s="41">
        <f t="shared" si="657"/>
        <v>1068.77</v>
      </c>
      <c r="G5983" s="41">
        <f>IF(VLOOKUP(F5983,Constantes!$D$2:$E$11,2,TRUE)=0,+F5983,VLOOKUP(F5983,Constantes!$D$2:$E$11,2,TRUE))</f>
        <v>1097</v>
      </c>
      <c r="H5983" s="41">
        <f>ROUND(+Motor!$D$15*Iteración!G5983,2)</f>
        <v>51.56</v>
      </c>
      <c r="I5983" s="48">
        <f t="shared" si="658"/>
        <v>858.87999999994554</v>
      </c>
      <c r="J5983" s="41">
        <f t="shared" si="659"/>
        <v>910.4399999999456</v>
      </c>
      <c r="L5983" t="str">
        <f t="shared" si="660"/>
        <v>858,88</v>
      </c>
      <c r="M5983" s="41">
        <f t="shared" si="661"/>
        <v>910.4399999999456</v>
      </c>
    </row>
    <row r="5984" spans="2:13" x14ac:dyDescent="0.2">
      <c r="B5984" s="41">
        <f t="shared" si="655"/>
        <v>10925.399999999347</v>
      </c>
      <c r="C5984" s="41">
        <f>Motor!$E$5</f>
        <v>1900</v>
      </c>
      <c r="D5984" s="41">
        <f>Motor!$E$6</f>
        <v>0</v>
      </c>
      <c r="E5984" s="41">
        <f t="shared" si="656"/>
        <v>12825.399999999347</v>
      </c>
      <c r="F5984" s="41">
        <f t="shared" si="657"/>
        <v>1068.78</v>
      </c>
      <c r="G5984" s="41">
        <f>IF(VLOOKUP(F5984,Constantes!$D$2:$E$11,2,TRUE)=0,+F5984,VLOOKUP(F5984,Constantes!$D$2:$E$11,2,TRUE))</f>
        <v>1097</v>
      </c>
      <c r="H5984" s="41">
        <f>ROUND(+Motor!$D$15*Iteración!G5984,2)</f>
        <v>51.56</v>
      </c>
      <c r="I5984" s="48">
        <f t="shared" si="658"/>
        <v>858.88999999994553</v>
      </c>
      <c r="J5984" s="41">
        <f t="shared" si="659"/>
        <v>910.44999999994559</v>
      </c>
      <c r="L5984" t="str">
        <f t="shared" si="660"/>
        <v>858,89</v>
      </c>
      <c r="M5984" s="41">
        <f t="shared" si="661"/>
        <v>910.44999999994559</v>
      </c>
    </row>
    <row r="5985" spans="2:13" x14ac:dyDescent="0.2">
      <c r="B5985" s="41">
        <f t="shared" si="655"/>
        <v>10925.519999999347</v>
      </c>
      <c r="C5985" s="41">
        <f>Motor!$E$5</f>
        <v>1900</v>
      </c>
      <c r="D5985" s="41">
        <f>Motor!$E$6</f>
        <v>0</v>
      </c>
      <c r="E5985" s="41">
        <f t="shared" si="656"/>
        <v>12825.519999999347</v>
      </c>
      <c r="F5985" s="41">
        <f t="shared" si="657"/>
        <v>1068.79</v>
      </c>
      <c r="G5985" s="41">
        <f>IF(VLOOKUP(F5985,Constantes!$D$2:$E$11,2,TRUE)=0,+F5985,VLOOKUP(F5985,Constantes!$D$2:$E$11,2,TRUE))</f>
        <v>1097</v>
      </c>
      <c r="H5985" s="41">
        <f>ROUND(+Motor!$D$15*Iteración!G5985,2)</f>
        <v>51.56</v>
      </c>
      <c r="I5985" s="48">
        <f t="shared" si="658"/>
        <v>858.89999999994552</v>
      </c>
      <c r="J5985" s="41">
        <f t="shared" si="659"/>
        <v>910.45999999994558</v>
      </c>
      <c r="L5985" t="str">
        <f t="shared" si="660"/>
        <v>858,90</v>
      </c>
      <c r="M5985" s="41">
        <f t="shared" si="661"/>
        <v>910.45999999994558</v>
      </c>
    </row>
    <row r="5986" spans="2:13" x14ac:dyDescent="0.2">
      <c r="B5986" s="41">
        <f t="shared" si="655"/>
        <v>10925.639999999346</v>
      </c>
      <c r="C5986" s="41">
        <f>Motor!$E$5</f>
        <v>1900</v>
      </c>
      <c r="D5986" s="41">
        <f>Motor!$E$6</f>
        <v>0</v>
      </c>
      <c r="E5986" s="41">
        <f t="shared" si="656"/>
        <v>12825.639999999346</v>
      </c>
      <c r="F5986" s="41">
        <f t="shared" si="657"/>
        <v>1068.8</v>
      </c>
      <c r="G5986" s="41">
        <f>IF(VLOOKUP(F5986,Constantes!$D$2:$E$11,2,TRUE)=0,+F5986,VLOOKUP(F5986,Constantes!$D$2:$E$11,2,TRUE))</f>
        <v>1097</v>
      </c>
      <c r="H5986" s="41">
        <f>ROUND(+Motor!$D$15*Iteración!G5986,2)</f>
        <v>51.56</v>
      </c>
      <c r="I5986" s="48">
        <f t="shared" si="658"/>
        <v>858.90999999994551</v>
      </c>
      <c r="J5986" s="41">
        <f t="shared" si="659"/>
        <v>910.46999999994557</v>
      </c>
      <c r="L5986" t="str">
        <f t="shared" si="660"/>
        <v>858,91</v>
      </c>
      <c r="M5986" s="41">
        <f t="shared" si="661"/>
        <v>910.46999999994557</v>
      </c>
    </row>
    <row r="5987" spans="2:13" x14ac:dyDescent="0.2">
      <c r="B5987" s="41">
        <f t="shared" si="655"/>
        <v>10925.759999999347</v>
      </c>
      <c r="C5987" s="41">
        <f>Motor!$E$5</f>
        <v>1900</v>
      </c>
      <c r="D5987" s="41">
        <f>Motor!$E$6</f>
        <v>0</v>
      </c>
      <c r="E5987" s="41">
        <f t="shared" si="656"/>
        <v>12825.759999999347</v>
      </c>
      <c r="F5987" s="41">
        <f t="shared" si="657"/>
        <v>1068.81</v>
      </c>
      <c r="G5987" s="41">
        <f>IF(VLOOKUP(F5987,Constantes!$D$2:$E$11,2,TRUE)=0,+F5987,VLOOKUP(F5987,Constantes!$D$2:$E$11,2,TRUE))</f>
        <v>1097</v>
      </c>
      <c r="H5987" s="41">
        <f>ROUND(+Motor!$D$15*Iteración!G5987,2)</f>
        <v>51.56</v>
      </c>
      <c r="I5987" s="48">
        <f t="shared" si="658"/>
        <v>858.9199999999455</v>
      </c>
      <c r="J5987" s="41">
        <f t="shared" si="659"/>
        <v>910.47999999994556</v>
      </c>
      <c r="L5987" t="str">
        <f t="shared" si="660"/>
        <v>858,92</v>
      </c>
      <c r="M5987" s="41">
        <f t="shared" si="661"/>
        <v>910.47999999994556</v>
      </c>
    </row>
    <row r="5988" spans="2:13" x14ac:dyDescent="0.2">
      <c r="B5988" s="41">
        <f t="shared" si="655"/>
        <v>10925.879999999346</v>
      </c>
      <c r="C5988" s="41">
        <f>Motor!$E$5</f>
        <v>1900</v>
      </c>
      <c r="D5988" s="41">
        <f>Motor!$E$6</f>
        <v>0</v>
      </c>
      <c r="E5988" s="41">
        <f t="shared" si="656"/>
        <v>12825.879999999346</v>
      </c>
      <c r="F5988" s="41">
        <f t="shared" si="657"/>
        <v>1068.82</v>
      </c>
      <c r="G5988" s="41">
        <f>IF(VLOOKUP(F5988,Constantes!$D$2:$E$11,2,TRUE)=0,+F5988,VLOOKUP(F5988,Constantes!$D$2:$E$11,2,TRUE))</f>
        <v>1097</v>
      </c>
      <c r="H5988" s="41">
        <f>ROUND(+Motor!$D$15*Iteración!G5988,2)</f>
        <v>51.56</v>
      </c>
      <c r="I5988" s="48">
        <f t="shared" si="658"/>
        <v>858.92999999994549</v>
      </c>
      <c r="J5988" s="41">
        <f t="shared" si="659"/>
        <v>910.48999999994555</v>
      </c>
      <c r="L5988" t="str">
        <f t="shared" si="660"/>
        <v>858,93</v>
      </c>
      <c r="M5988" s="41">
        <f t="shared" si="661"/>
        <v>910.48999999994555</v>
      </c>
    </row>
    <row r="5989" spans="2:13" x14ac:dyDescent="0.2">
      <c r="B5989" s="41">
        <f t="shared" si="655"/>
        <v>10925.999999999347</v>
      </c>
      <c r="C5989" s="41">
        <f>Motor!$E$5</f>
        <v>1900</v>
      </c>
      <c r="D5989" s="41">
        <f>Motor!$E$6</f>
        <v>0</v>
      </c>
      <c r="E5989" s="41">
        <f t="shared" si="656"/>
        <v>12825.999999999347</v>
      </c>
      <c r="F5989" s="41">
        <f t="shared" si="657"/>
        <v>1068.83</v>
      </c>
      <c r="G5989" s="41">
        <f>IF(VLOOKUP(F5989,Constantes!$D$2:$E$11,2,TRUE)=0,+F5989,VLOOKUP(F5989,Constantes!$D$2:$E$11,2,TRUE))</f>
        <v>1097</v>
      </c>
      <c r="H5989" s="41">
        <f>ROUND(+Motor!$D$15*Iteración!G5989,2)</f>
        <v>51.56</v>
      </c>
      <c r="I5989" s="48">
        <f t="shared" si="658"/>
        <v>858.93999999994548</v>
      </c>
      <c r="J5989" s="41">
        <f t="shared" si="659"/>
        <v>910.49999999994554</v>
      </c>
      <c r="L5989" t="str">
        <f t="shared" si="660"/>
        <v>858,94</v>
      </c>
      <c r="M5989" s="41">
        <f t="shared" si="661"/>
        <v>910.49999999994554</v>
      </c>
    </row>
    <row r="5990" spans="2:13" x14ac:dyDescent="0.2">
      <c r="B5990" s="41">
        <f t="shared" si="655"/>
        <v>10926.119999999346</v>
      </c>
      <c r="C5990" s="41">
        <f>Motor!$E$5</f>
        <v>1900</v>
      </c>
      <c r="D5990" s="41">
        <f>Motor!$E$6</f>
        <v>0</v>
      </c>
      <c r="E5990" s="41">
        <f t="shared" si="656"/>
        <v>12826.119999999346</v>
      </c>
      <c r="F5990" s="41">
        <f t="shared" si="657"/>
        <v>1068.8399999999999</v>
      </c>
      <c r="G5990" s="41">
        <f>IF(VLOOKUP(F5990,Constantes!$D$2:$E$11,2,TRUE)=0,+F5990,VLOOKUP(F5990,Constantes!$D$2:$E$11,2,TRUE))</f>
        <v>1097</v>
      </c>
      <c r="H5990" s="41">
        <f>ROUND(+Motor!$D$15*Iteración!G5990,2)</f>
        <v>51.56</v>
      </c>
      <c r="I5990" s="48">
        <f t="shared" si="658"/>
        <v>858.94999999994548</v>
      </c>
      <c r="J5990" s="41">
        <f t="shared" si="659"/>
        <v>910.50999999994553</v>
      </c>
      <c r="L5990" t="str">
        <f t="shared" si="660"/>
        <v>858,95</v>
      </c>
      <c r="M5990" s="41">
        <f t="shared" si="661"/>
        <v>910.50999999994553</v>
      </c>
    </row>
    <row r="5991" spans="2:13" x14ac:dyDescent="0.2">
      <c r="B5991" s="41">
        <f t="shared" si="655"/>
        <v>10926.239999999347</v>
      </c>
      <c r="C5991" s="41">
        <f>Motor!$E$5</f>
        <v>1900</v>
      </c>
      <c r="D5991" s="41">
        <f>Motor!$E$6</f>
        <v>0</v>
      </c>
      <c r="E5991" s="41">
        <f t="shared" si="656"/>
        <v>12826.239999999347</v>
      </c>
      <c r="F5991" s="41">
        <f t="shared" si="657"/>
        <v>1068.8499999999999</v>
      </c>
      <c r="G5991" s="41">
        <f>IF(VLOOKUP(F5991,Constantes!$D$2:$E$11,2,TRUE)=0,+F5991,VLOOKUP(F5991,Constantes!$D$2:$E$11,2,TRUE))</f>
        <v>1097</v>
      </c>
      <c r="H5991" s="41">
        <f>ROUND(+Motor!$D$15*Iteración!G5991,2)</f>
        <v>51.56</v>
      </c>
      <c r="I5991" s="48">
        <f t="shared" si="658"/>
        <v>858.95999999994547</v>
      </c>
      <c r="J5991" s="41">
        <f t="shared" si="659"/>
        <v>910.51999999994553</v>
      </c>
      <c r="L5991" t="str">
        <f t="shared" si="660"/>
        <v>858,96</v>
      </c>
      <c r="M5991" s="41">
        <f t="shared" si="661"/>
        <v>910.51999999994553</v>
      </c>
    </row>
    <row r="5992" spans="2:13" x14ac:dyDescent="0.2">
      <c r="B5992" s="41">
        <f t="shared" si="655"/>
        <v>10926.359999999346</v>
      </c>
      <c r="C5992" s="41">
        <f>Motor!$E$5</f>
        <v>1900</v>
      </c>
      <c r="D5992" s="41">
        <f>Motor!$E$6</f>
        <v>0</v>
      </c>
      <c r="E5992" s="41">
        <f t="shared" si="656"/>
        <v>12826.359999999346</v>
      </c>
      <c r="F5992" s="41">
        <f t="shared" si="657"/>
        <v>1068.8599999999999</v>
      </c>
      <c r="G5992" s="41">
        <f>IF(VLOOKUP(F5992,Constantes!$D$2:$E$11,2,TRUE)=0,+F5992,VLOOKUP(F5992,Constantes!$D$2:$E$11,2,TRUE))</f>
        <v>1097</v>
      </c>
      <c r="H5992" s="41">
        <f>ROUND(+Motor!$D$15*Iteración!G5992,2)</f>
        <v>51.56</v>
      </c>
      <c r="I5992" s="48">
        <f t="shared" si="658"/>
        <v>858.96999999994546</v>
      </c>
      <c r="J5992" s="41">
        <f t="shared" si="659"/>
        <v>910.52999999994552</v>
      </c>
      <c r="L5992" t="str">
        <f t="shared" si="660"/>
        <v>858,97</v>
      </c>
      <c r="M5992" s="41">
        <f t="shared" si="661"/>
        <v>910.52999999994552</v>
      </c>
    </row>
    <row r="5993" spans="2:13" x14ac:dyDescent="0.2">
      <c r="B5993" s="41">
        <f t="shared" si="655"/>
        <v>10926.479999999347</v>
      </c>
      <c r="C5993" s="41">
        <f>Motor!$E$5</f>
        <v>1900</v>
      </c>
      <c r="D5993" s="41">
        <f>Motor!$E$6</f>
        <v>0</v>
      </c>
      <c r="E5993" s="41">
        <f t="shared" si="656"/>
        <v>12826.479999999347</v>
      </c>
      <c r="F5993" s="41">
        <f t="shared" si="657"/>
        <v>1068.8699999999999</v>
      </c>
      <c r="G5993" s="41">
        <f>IF(VLOOKUP(F5993,Constantes!$D$2:$E$11,2,TRUE)=0,+F5993,VLOOKUP(F5993,Constantes!$D$2:$E$11,2,TRUE))</f>
        <v>1097</v>
      </c>
      <c r="H5993" s="41">
        <f>ROUND(+Motor!$D$15*Iteración!G5993,2)</f>
        <v>51.56</v>
      </c>
      <c r="I5993" s="48">
        <f t="shared" si="658"/>
        <v>858.97999999994545</v>
      </c>
      <c r="J5993" s="41">
        <f t="shared" si="659"/>
        <v>910.53999999994551</v>
      </c>
      <c r="L5993" t="str">
        <f t="shared" si="660"/>
        <v>858,98</v>
      </c>
      <c r="M5993" s="41">
        <f t="shared" si="661"/>
        <v>910.53999999994551</v>
      </c>
    </row>
    <row r="5994" spans="2:13" x14ac:dyDescent="0.2">
      <c r="B5994" s="41">
        <f t="shared" si="655"/>
        <v>10926.599999999346</v>
      </c>
      <c r="C5994" s="41">
        <f>Motor!$E$5</f>
        <v>1900</v>
      </c>
      <c r="D5994" s="41">
        <f>Motor!$E$6</f>
        <v>0</v>
      </c>
      <c r="E5994" s="41">
        <f t="shared" si="656"/>
        <v>12826.599999999346</v>
      </c>
      <c r="F5994" s="41">
        <f t="shared" si="657"/>
        <v>1068.8800000000001</v>
      </c>
      <c r="G5994" s="41">
        <f>IF(VLOOKUP(F5994,Constantes!$D$2:$E$11,2,TRUE)=0,+F5994,VLOOKUP(F5994,Constantes!$D$2:$E$11,2,TRUE))</f>
        <v>1097</v>
      </c>
      <c r="H5994" s="41">
        <f>ROUND(+Motor!$D$15*Iteración!G5994,2)</f>
        <v>51.56</v>
      </c>
      <c r="I5994" s="48">
        <f t="shared" si="658"/>
        <v>858.98999999994544</v>
      </c>
      <c r="J5994" s="41">
        <f t="shared" si="659"/>
        <v>910.5499999999455</v>
      </c>
      <c r="L5994" t="str">
        <f t="shared" si="660"/>
        <v>858,99</v>
      </c>
      <c r="M5994" s="41">
        <f t="shared" si="661"/>
        <v>910.5499999999455</v>
      </c>
    </row>
    <row r="5995" spans="2:13" x14ac:dyDescent="0.2">
      <c r="B5995" s="41">
        <f t="shared" si="655"/>
        <v>10926.719999999346</v>
      </c>
      <c r="C5995" s="41">
        <f>Motor!$E$5</f>
        <v>1900</v>
      </c>
      <c r="D5995" s="41">
        <f>Motor!$E$6</f>
        <v>0</v>
      </c>
      <c r="E5995" s="41">
        <f t="shared" si="656"/>
        <v>12826.719999999346</v>
      </c>
      <c r="F5995" s="41">
        <f t="shared" si="657"/>
        <v>1068.8900000000001</v>
      </c>
      <c r="G5995" s="41">
        <f>IF(VLOOKUP(F5995,Constantes!$D$2:$E$11,2,TRUE)=0,+F5995,VLOOKUP(F5995,Constantes!$D$2:$E$11,2,TRUE))</f>
        <v>1097</v>
      </c>
      <c r="H5995" s="41">
        <f>ROUND(+Motor!$D$15*Iteración!G5995,2)</f>
        <v>51.56</v>
      </c>
      <c r="I5995" s="48">
        <f t="shared" si="658"/>
        <v>858.99999999994543</v>
      </c>
      <c r="J5995" s="41">
        <f t="shared" si="659"/>
        <v>910.55999999994549</v>
      </c>
      <c r="L5995" t="str">
        <f t="shared" si="660"/>
        <v>859,00</v>
      </c>
      <c r="M5995" s="41">
        <f t="shared" si="661"/>
        <v>910.55999999994549</v>
      </c>
    </row>
    <row r="5996" spans="2:13" x14ac:dyDescent="0.2">
      <c r="B5996" s="41">
        <f t="shared" si="655"/>
        <v>10926.839999999345</v>
      </c>
      <c r="C5996" s="41">
        <f>Motor!$E$5</f>
        <v>1900</v>
      </c>
      <c r="D5996" s="41">
        <f>Motor!$E$6</f>
        <v>0</v>
      </c>
      <c r="E5996" s="41">
        <f t="shared" si="656"/>
        <v>12826.839999999345</v>
      </c>
      <c r="F5996" s="41">
        <f t="shared" si="657"/>
        <v>1068.9000000000001</v>
      </c>
      <c r="G5996" s="41">
        <f>IF(VLOOKUP(F5996,Constantes!$D$2:$E$11,2,TRUE)=0,+F5996,VLOOKUP(F5996,Constantes!$D$2:$E$11,2,TRUE))</f>
        <v>1097</v>
      </c>
      <c r="H5996" s="41">
        <f>ROUND(+Motor!$D$15*Iteración!G5996,2)</f>
        <v>51.56</v>
      </c>
      <c r="I5996" s="48">
        <f t="shared" si="658"/>
        <v>859.00999999994542</v>
      </c>
      <c r="J5996" s="41">
        <f t="shared" si="659"/>
        <v>910.56999999994548</v>
      </c>
      <c r="L5996" t="str">
        <f t="shared" si="660"/>
        <v>859,01</v>
      </c>
      <c r="M5996" s="41">
        <f t="shared" si="661"/>
        <v>910.56999999994548</v>
      </c>
    </row>
    <row r="5997" spans="2:13" x14ac:dyDescent="0.2">
      <c r="B5997" s="41">
        <f t="shared" si="655"/>
        <v>10926.959999999346</v>
      </c>
      <c r="C5997" s="41">
        <f>Motor!$E$5</f>
        <v>1900</v>
      </c>
      <c r="D5997" s="41">
        <f>Motor!$E$6</f>
        <v>0</v>
      </c>
      <c r="E5997" s="41">
        <f t="shared" si="656"/>
        <v>12826.959999999346</v>
      </c>
      <c r="F5997" s="41">
        <f t="shared" si="657"/>
        <v>1068.9100000000001</v>
      </c>
      <c r="G5997" s="41">
        <f>IF(VLOOKUP(F5997,Constantes!$D$2:$E$11,2,TRUE)=0,+F5997,VLOOKUP(F5997,Constantes!$D$2:$E$11,2,TRUE))</f>
        <v>1097</v>
      </c>
      <c r="H5997" s="41">
        <f>ROUND(+Motor!$D$15*Iteración!G5997,2)</f>
        <v>51.56</v>
      </c>
      <c r="I5997" s="48">
        <f t="shared" si="658"/>
        <v>859.01999999994541</v>
      </c>
      <c r="J5997" s="41">
        <f t="shared" si="659"/>
        <v>910.57999999994547</v>
      </c>
      <c r="L5997" t="str">
        <f t="shared" si="660"/>
        <v>859,02</v>
      </c>
      <c r="M5997" s="41">
        <f t="shared" si="661"/>
        <v>910.57999999994547</v>
      </c>
    </row>
    <row r="5998" spans="2:13" x14ac:dyDescent="0.2">
      <c r="B5998" s="41">
        <f t="shared" si="655"/>
        <v>10927.079999999345</v>
      </c>
      <c r="C5998" s="41">
        <f>Motor!$E$5</f>
        <v>1900</v>
      </c>
      <c r="D5998" s="41">
        <f>Motor!$E$6</f>
        <v>0</v>
      </c>
      <c r="E5998" s="41">
        <f t="shared" si="656"/>
        <v>12827.079999999345</v>
      </c>
      <c r="F5998" s="41">
        <f t="shared" si="657"/>
        <v>1068.92</v>
      </c>
      <c r="G5998" s="41">
        <f>IF(VLOOKUP(F5998,Constantes!$D$2:$E$11,2,TRUE)=0,+F5998,VLOOKUP(F5998,Constantes!$D$2:$E$11,2,TRUE))</f>
        <v>1097</v>
      </c>
      <c r="H5998" s="41">
        <f>ROUND(+Motor!$D$15*Iteración!G5998,2)</f>
        <v>51.56</v>
      </c>
      <c r="I5998" s="48">
        <f t="shared" si="658"/>
        <v>859.0299999999454</v>
      </c>
      <c r="J5998" s="41">
        <f t="shared" si="659"/>
        <v>910.58999999994546</v>
      </c>
      <c r="L5998" t="str">
        <f t="shared" si="660"/>
        <v>859,03</v>
      </c>
      <c r="M5998" s="41">
        <f t="shared" si="661"/>
        <v>910.58999999994546</v>
      </c>
    </row>
    <row r="5999" spans="2:13" x14ac:dyDescent="0.2">
      <c r="B5999" s="41">
        <f t="shared" si="655"/>
        <v>10927.199999999346</v>
      </c>
      <c r="C5999" s="41">
        <f>Motor!$E$5</f>
        <v>1900</v>
      </c>
      <c r="D5999" s="41">
        <f>Motor!$E$6</f>
        <v>0</v>
      </c>
      <c r="E5999" s="41">
        <f t="shared" si="656"/>
        <v>12827.199999999346</v>
      </c>
      <c r="F5999" s="41">
        <f t="shared" si="657"/>
        <v>1068.93</v>
      </c>
      <c r="G5999" s="41">
        <f>IF(VLOOKUP(F5999,Constantes!$D$2:$E$11,2,TRUE)=0,+F5999,VLOOKUP(F5999,Constantes!$D$2:$E$11,2,TRUE))</f>
        <v>1097</v>
      </c>
      <c r="H5999" s="41">
        <f>ROUND(+Motor!$D$15*Iteración!G5999,2)</f>
        <v>51.56</v>
      </c>
      <c r="I5999" s="48">
        <f t="shared" si="658"/>
        <v>859.03999999994539</v>
      </c>
      <c r="J5999" s="41">
        <f t="shared" si="659"/>
        <v>910.59999999994545</v>
      </c>
      <c r="L5999" t="str">
        <f t="shared" si="660"/>
        <v>859,04</v>
      </c>
      <c r="M5999" s="41">
        <f t="shared" si="661"/>
        <v>910.59999999994545</v>
      </c>
    </row>
    <row r="6000" spans="2:13" x14ac:dyDescent="0.2">
      <c r="B6000" s="41">
        <f t="shared" si="655"/>
        <v>10927.319999999345</v>
      </c>
      <c r="C6000" s="41">
        <f>Motor!$E$5</f>
        <v>1900</v>
      </c>
      <c r="D6000" s="41">
        <f>Motor!$E$6</f>
        <v>0</v>
      </c>
      <c r="E6000" s="41">
        <f t="shared" si="656"/>
        <v>12827.319999999345</v>
      </c>
      <c r="F6000" s="41">
        <f t="shared" si="657"/>
        <v>1068.94</v>
      </c>
      <c r="G6000" s="41">
        <f>IF(VLOOKUP(F6000,Constantes!$D$2:$E$11,2,TRUE)=0,+F6000,VLOOKUP(F6000,Constantes!$D$2:$E$11,2,TRUE))</f>
        <v>1097</v>
      </c>
      <c r="H6000" s="41">
        <f>ROUND(+Motor!$D$15*Iteración!G6000,2)</f>
        <v>51.56</v>
      </c>
      <c r="I6000" s="48">
        <f t="shared" si="658"/>
        <v>859.04999999994538</v>
      </c>
      <c r="J6000" s="41">
        <f t="shared" si="659"/>
        <v>910.60999999994544</v>
      </c>
      <c r="L6000" t="str">
        <f t="shared" si="660"/>
        <v>859,05</v>
      </c>
      <c r="M6000" s="41">
        <f t="shared" si="661"/>
        <v>910.60999999994544</v>
      </c>
    </row>
    <row r="6001" spans="2:13" x14ac:dyDescent="0.2">
      <c r="B6001" s="41">
        <f t="shared" si="655"/>
        <v>10927.439999999346</v>
      </c>
      <c r="C6001" s="41">
        <f>Motor!$E$5</f>
        <v>1900</v>
      </c>
      <c r="D6001" s="41">
        <f>Motor!$E$6</f>
        <v>0</v>
      </c>
      <c r="E6001" s="41">
        <f t="shared" si="656"/>
        <v>12827.439999999346</v>
      </c>
      <c r="F6001" s="41">
        <f t="shared" si="657"/>
        <v>1068.95</v>
      </c>
      <c r="G6001" s="41">
        <f>IF(VLOOKUP(F6001,Constantes!$D$2:$E$11,2,TRUE)=0,+F6001,VLOOKUP(F6001,Constantes!$D$2:$E$11,2,TRUE))</f>
        <v>1097</v>
      </c>
      <c r="H6001" s="41">
        <f>ROUND(+Motor!$D$15*Iteración!G6001,2)</f>
        <v>51.56</v>
      </c>
      <c r="I6001" s="48">
        <f t="shared" si="658"/>
        <v>859.05999999994538</v>
      </c>
      <c r="J6001" s="41">
        <f t="shared" si="659"/>
        <v>910.61999999994543</v>
      </c>
      <c r="L6001" t="str">
        <f t="shared" si="660"/>
        <v>859,06</v>
      </c>
      <c r="M6001" s="41">
        <f t="shared" si="661"/>
        <v>910.61999999994543</v>
      </c>
    </row>
    <row r="6002" spans="2:13" x14ac:dyDescent="0.2">
      <c r="B6002" s="41">
        <f t="shared" si="655"/>
        <v>10927.559999999345</v>
      </c>
      <c r="C6002" s="41">
        <f>Motor!$E$5</f>
        <v>1900</v>
      </c>
      <c r="D6002" s="41">
        <f>Motor!$E$6</f>
        <v>0</v>
      </c>
      <c r="E6002" s="41">
        <f t="shared" si="656"/>
        <v>12827.559999999345</v>
      </c>
      <c r="F6002" s="41">
        <f t="shared" si="657"/>
        <v>1068.96</v>
      </c>
      <c r="G6002" s="41">
        <f>IF(VLOOKUP(F6002,Constantes!$D$2:$E$11,2,TRUE)=0,+F6002,VLOOKUP(F6002,Constantes!$D$2:$E$11,2,TRUE))</f>
        <v>1097</v>
      </c>
      <c r="H6002" s="41">
        <f>ROUND(+Motor!$D$15*Iteración!G6002,2)</f>
        <v>51.56</v>
      </c>
      <c r="I6002" s="48">
        <f t="shared" si="658"/>
        <v>859.06999999994537</v>
      </c>
      <c r="J6002" s="41">
        <f t="shared" si="659"/>
        <v>910.62999999994543</v>
      </c>
      <c r="L6002" t="str">
        <f t="shared" si="660"/>
        <v>859,07</v>
      </c>
      <c r="M6002" s="41">
        <f t="shared" si="661"/>
        <v>910.62999999994543</v>
      </c>
    </row>
    <row r="6003" spans="2:13" x14ac:dyDescent="0.2">
      <c r="B6003" s="41">
        <f t="shared" si="655"/>
        <v>10927.679999999345</v>
      </c>
      <c r="C6003" s="41">
        <f>Motor!$E$5</f>
        <v>1900</v>
      </c>
      <c r="D6003" s="41">
        <f>Motor!$E$6</f>
        <v>0</v>
      </c>
      <c r="E6003" s="41">
        <f t="shared" si="656"/>
        <v>12827.679999999345</v>
      </c>
      <c r="F6003" s="41">
        <f t="shared" si="657"/>
        <v>1068.97</v>
      </c>
      <c r="G6003" s="41">
        <f>IF(VLOOKUP(F6003,Constantes!$D$2:$E$11,2,TRUE)=0,+F6003,VLOOKUP(F6003,Constantes!$D$2:$E$11,2,TRUE))</f>
        <v>1097</v>
      </c>
      <c r="H6003" s="41">
        <f>ROUND(+Motor!$D$15*Iteración!G6003,2)</f>
        <v>51.56</v>
      </c>
      <c r="I6003" s="48">
        <f t="shared" si="658"/>
        <v>859.07999999994536</v>
      </c>
      <c r="J6003" s="41">
        <f t="shared" si="659"/>
        <v>910.63999999994542</v>
      </c>
      <c r="L6003" t="str">
        <f t="shared" si="660"/>
        <v>859,08</v>
      </c>
      <c r="M6003" s="41">
        <f t="shared" si="661"/>
        <v>910.63999999994542</v>
      </c>
    </row>
    <row r="6004" spans="2:13" x14ac:dyDescent="0.2">
      <c r="B6004" s="41">
        <f t="shared" si="655"/>
        <v>10927.799999999344</v>
      </c>
      <c r="C6004" s="41">
        <f>Motor!$E$5</f>
        <v>1900</v>
      </c>
      <c r="D6004" s="41">
        <f>Motor!$E$6</f>
        <v>0</v>
      </c>
      <c r="E6004" s="41">
        <f t="shared" si="656"/>
        <v>12827.799999999344</v>
      </c>
      <c r="F6004" s="41">
        <f t="shared" si="657"/>
        <v>1068.98</v>
      </c>
      <c r="G6004" s="41">
        <f>IF(VLOOKUP(F6004,Constantes!$D$2:$E$11,2,TRUE)=0,+F6004,VLOOKUP(F6004,Constantes!$D$2:$E$11,2,TRUE))</f>
        <v>1097</v>
      </c>
      <c r="H6004" s="41">
        <f>ROUND(+Motor!$D$15*Iteración!G6004,2)</f>
        <v>51.56</v>
      </c>
      <c r="I6004" s="48">
        <f t="shared" si="658"/>
        <v>859.08999999994535</v>
      </c>
      <c r="J6004" s="41">
        <f t="shared" si="659"/>
        <v>910.64999999994541</v>
      </c>
      <c r="L6004" t="str">
        <f t="shared" si="660"/>
        <v>859,09</v>
      </c>
      <c r="M6004" s="41">
        <f t="shared" si="661"/>
        <v>910.64999999994541</v>
      </c>
    </row>
    <row r="6005" spans="2:13" x14ac:dyDescent="0.2">
      <c r="B6005" s="41">
        <f t="shared" si="655"/>
        <v>10927.919999999345</v>
      </c>
      <c r="C6005" s="41">
        <f>Motor!$E$5</f>
        <v>1900</v>
      </c>
      <c r="D6005" s="41">
        <f>Motor!$E$6</f>
        <v>0</v>
      </c>
      <c r="E6005" s="41">
        <f t="shared" si="656"/>
        <v>12827.919999999345</v>
      </c>
      <c r="F6005" s="41">
        <f t="shared" si="657"/>
        <v>1068.99</v>
      </c>
      <c r="G6005" s="41">
        <f>IF(VLOOKUP(F6005,Constantes!$D$2:$E$11,2,TRUE)=0,+F6005,VLOOKUP(F6005,Constantes!$D$2:$E$11,2,TRUE))</f>
        <v>1097</v>
      </c>
      <c r="H6005" s="41">
        <f>ROUND(+Motor!$D$15*Iteración!G6005,2)</f>
        <v>51.56</v>
      </c>
      <c r="I6005" s="48">
        <f t="shared" si="658"/>
        <v>859.09999999994534</v>
      </c>
      <c r="J6005" s="41">
        <f t="shared" si="659"/>
        <v>910.6599999999454</v>
      </c>
      <c r="L6005" t="str">
        <f t="shared" si="660"/>
        <v>859,10</v>
      </c>
      <c r="M6005" s="41">
        <f t="shared" si="661"/>
        <v>910.6599999999454</v>
      </c>
    </row>
    <row r="6006" spans="2:13" x14ac:dyDescent="0.2">
      <c r="B6006" s="41">
        <f t="shared" si="655"/>
        <v>10928.039999999344</v>
      </c>
      <c r="C6006" s="41">
        <f>Motor!$E$5</f>
        <v>1900</v>
      </c>
      <c r="D6006" s="41">
        <f>Motor!$E$6</f>
        <v>0</v>
      </c>
      <c r="E6006" s="41">
        <f t="shared" si="656"/>
        <v>12828.039999999344</v>
      </c>
      <c r="F6006" s="41">
        <f t="shared" si="657"/>
        <v>1069</v>
      </c>
      <c r="G6006" s="41">
        <f>IF(VLOOKUP(F6006,Constantes!$D$2:$E$11,2,TRUE)=0,+F6006,VLOOKUP(F6006,Constantes!$D$2:$E$11,2,TRUE))</f>
        <v>1097</v>
      </c>
      <c r="H6006" s="41">
        <f>ROUND(+Motor!$D$15*Iteración!G6006,2)</f>
        <v>51.56</v>
      </c>
      <c r="I6006" s="48">
        <f t="shared" si="658"/>
        <v>859.10999999994533</v>
      </c>
      <c r="J6006" s="41">
        <f t="shared" si="659"/>
        <v>910.66999999994539</v>
      </c>
      <c r="L6006" t="str">
        <f t="shared" si="660"/>
        <v>859,11</v>
      </c>
      <c r="M6006" s="41">
        <f t="shared" si="661"/>
        <v>910.66999999994539</v>
      </c>
    </row>
    <row r="6007" spans="2:13" x14ac:dyDescent="0.2">
      <c r="B6007" s="41">
        <f t="shared" si="655"/>
        <v>10928.159999999345</v>
      </c>
      <c r="C6007" s="41">
        <f>Motor!$E$5</f>
        <v>1900</v>
      </c>
      <c r="D6007" s="41">
        <f>Motor!$E$6</f>
        <v>0</v>
      </c>
      <c r="E6007" s="41">
        <f t="shared" si="656"/>
        <v>12828.159999999345</v>
      </c>
      <c r="F6007" s="41">
        <f t="shared" si="657"/>
        <v>1069.01</v>
      </c>
      <c r="G6007" s="41">
        <f>IF(VLOOKUP(F6007,Constantes!$D$2:$E$11,2,TRUE)=0,+F6007,VLOOKUP(F6007,Constantes!$D$2:$E$11,2,TRUE))</f>
        <v>1097</v>
      </c>
      <c r="H6007" s="41">
        <f>ROUND(+Motor!$D$15*Iteración!G6007,2)</f>
        <v>51.56</v>
      </c>
      <c r="I6007" s="48">
        <f t="shared" si="658"/>
        <v>859.11999999994532</v>
      </c>
      <c r="J6007" s="41">
        <f t="shared" si="659"/>
        <v>910.67999999994538</v>
      </c>
      <c r="L6007" t="str">
        <f t="shared" si="660"/>
        <v>859,12</v>
      </c>
      <c r="M6007" s="41">
        <f t="shared" si="661"/>
        <v>910.67999999994538</v>
      </c>
    </row>
    <row r="6008" spans="2:13" x14ac:dyDescent="0.2">
      <c r="B6008" s="41">
        <f t="shared" si="655"/>
        <v>10928.279999999344</v>
      </c>
      <c r="C6008" s="41">
        <f>Motor!$E$5</f>
        <v>1900</v>
      </c>
      <c r="D6008" s="41">
        <f>Motor!$E$6</f>
        <v>0</v>
      </c>
      <c r="E6008" s="41">
        <f t="shared" si="656"/>
        <v>12828.279999999344</v>
      </c>
      <c r="F6008" s="41">
        <f t="shared" si="657"/>
        <v>1069.02</v>
      </c>
      <c r="G6008" s="41">
        <f>IF(VLOOKUP(F6008,Constantes!$D$2:$E$11,2,TRUE)=0,+F6008,VLOOKUP(F6008,Constantes!$D$2:$E$11,2,TRUE))</f>
        <v>1097</v>
      </c>
      <c r="H6008" s="41">
        <f>ROUND(+Motor!$D$15*Iteración!G6008,2)</f>
        <v>51.56</v>
      </c>
      <c r="I6008" s="48">
        <f t="shared" si="658"/>
        <v>859.12999999994531</v>
      </c>
      <c r="J6008" s="41">
        <f t="shared" si="659"/>
        <v>910.68999999994537</v>
      </c>
      <c r="L6008" t="str">
        <f t="shared" si="660"/>
        <v>859,13</v>
      </c>
      <c r="M6008" s="41">
        <f t="shared" si="661"/>
        <v>910.68999999994537</v>
      </c>
    </row>
    <row r="6009" spans="2:13" x14ac:dyDescent="0.2">
      <c r="B6009" s="41">
        <f t="shared" si="655"/>
        <v>10928.399999999345</v>
      </c>
      <c r="C6009" s="41">
        <f>Motor!$E$5</f>
        <v>1900</v>
      </c>
      <c r="D6009" s="41">
        <f>Motor!$E$6</f>
        <v>0</v>
      </c>
      <c r="E6009" s="41">
        <f t="shared" si="656"/>
        <v>12828.399999999345</v>
      </c>
      <c r="F6009" s="41">
        <f t="shared" si="657"/>
        <v>1069.03</v>
      </c>
      <c r="G6009" s="41">
        <f>IF(VLOOKUP(F6009,Constantes!$D$2:$E$11,2,TRUE)=0,+F6009,VLOOKUP(F6009,Constantes!$D$2:$E$11,2,TRUE))</f>
        <v>1097</v>
      </c>
      <c r="H6009" s="41">
        <f>ROUND(+Motor!$D$15*Iteración!G6009,2)</f>
        <v>51.56</v>
      </c>
      <c r="I6009" s="48">
        <f t="shared" si="658"/>
        <v>859.1399999999453</v>
      </c>
      <c r="J6009" s="41">
        <f t="shared" si="659"/>
        <v>910.69999999994536</v>
      </c>
      <c r="L6009" t="str">
        <f t="shared" si="660"/>
        <v>859,14</v>
      </c>
      <c r="M6009" s="41">
        <f t="shared" si="661"/>
        <v>910.69999999994536</v>
      </c>
    </row>
    <row r="6010" spans="2:13" x14ac:dyDescent="0.2">
      <c r="B6010" s="41">
        <f t="shared" si="655"/>
        <v>10928.519999999344</v>
      </c>
      <c r="C6010" s="41">
        <f>Motor!$E$5</f>
        <v>1900</v>
      </c>
      <c r="D6010" s="41">
        <f>Motor!$E$6</f>
        <v>0</v>
      </c>
      <c r="E6010" s="41">
        <f t="shared" si="656"/>
        <v>12828.519999999344</v>
      </c>
      <c r="F6010" s="41">
        <f t="shared" si="657"/>
        <v>1069.04</v>
      </c>
      <c r="G6010" s="41">
        <f>IF(VLOOKUP(F6010,Constantes!$D$2:$E$11,2,TRUE)=0,+F6010,VLOOKUP(F6010,Constantes!$D$2:$E$11,2,TRUE))</f>
        <v>1097</v>
      </c>
      <c r="H6010" s="41">
        <f>ROUND(+Motor!$D$15*Iteración!G6010,2)</f>
        <v>51.56</v>
      </c>
      <c r="I6010" s="48">
        <f t="shared" si="658"/>
        <v>859.14999999994529</v>
      </c>
      <c r="J6010" s="41">
        <f t="shared" si="659"/>
        <v>910.70999999994535</v>
      </c>
      <c r="L6010" t="str">
        <f t="shared" si="660"/>
        <v>859,15</v>
      </c>
      <c r="M6010" s="41">
        <f t="shared" si="661"/>
        <v>910.70999999994535</v>
      </c>
    </row>
    <row r="6011" spans="2:13" x14ac:dyDescent="0.2">
      <c r="B6011" s="41">
        <f t="shared" si="655"/>
        <v>10928.639999999345</v>
      </c>
      <c r="C6011" s="41">
        <f>Motor!$E$5</f>
        <v>1900</v>
      </c>
      <c r="D6011" s="41">
        <f>Motor!$E$6</f>
        <v>0</v>
      </c>
      <c r="E6011" s="41">
        <f t="shared" si="656"/>
        <v>12828.639999999345</v>
      </c>
      <c r="F6011" s="41">
        <f t="shared" si="657"/>
        <v>1069.05</v>
      </c>
      <c r="G6011" s="41">
        <f>IF(VLOOKUP(F6011,Constantes!$D$2:$E$11,2,TRUE)=0,+F6011,VLOOKUP(F6011,Constantes!$D$2:$E$11,2,TRUE))</f>
        <v>1097</v>
      </c>
      <c r="H6011" s="41">
        <f>ROUND(+Motor!$D$15*Iteración!G6011,2)</f>
        <v>51.56</v>
      </c>
      <c r="I6011" s="48">
        <f t="shared" si="658"/>
        <v>859.15999999994528</v>
      </c>
      <c r="J6011" s="41">
        <f t="shared" si="659"/>
        <v>910.71999999994534</v>
      </c>
      <c r="L6011" t="str">
        <f t="shared" si="660"/>
        <v>859,16</v>
      </c>
      <c r="M6011" s="41">
        <f t="shared" si="661"/>
        <v>910.71999999994534</v>
      </c>
    </row>
    <row r="6012" spans="2:13" x14ac:dyDescent="0.2">
      <c r="B6012" s="41">
        <f t="shared" si="655"/>
        <v>10928.759999999344</v>
      </c>
      <c r="C6012" s="41">
        <f>Motor!$E$5</f>
        <v>1900</v>
      </c>
      <c r="D6012" s="41">
        <f>Motor!$E$6</f>
        <v>0</v>
      </c>
      <c r="E6012" s="41">
        <f t="shared" si="656"/>
        <v>12828.759999999344</v>
      </c>
      <c r="F6012" s="41">
        <f t="shared" si="657"/>
        <v>1069.06</v>
      </c>
      <c r="G6012" s="41">
        <f>IF(VLOOKUP(F6012,Constantes!$D$2:$E$11,2,TRUE)=0,+F6012,VLOOKUP(F6012,Constantes!$D$2:$E$11,2,TRUE))</f>
        <v>1097</v>
      </c>
      <c r="H6012" s="41">
        <f>ROUND(+Motor!$D$15*Iteración!G6012,2)</f>
        <v>51.56</v>
      </c>
      <c r="I6012" s="48">
        <f t="shared" si="658"/>
        <v>859.16999999994528</v>
      </c>
      <c r="J6012" s="41">
        <f t="shared" si="659"/>
        <v>910.72999999994533</v>
      </c>
      <c r="L6012" t="str">
        <f t="shared" si="660"/>
        <v>859,17</v>
      </c>
      <c r="M6012" s="41">
        <f t="shared" si="661"/>
        <v>910.72999999994533</v>
      </c>
    </row>
    <row r="6013" spans="2:13" x14ac:dyDescent="0.2">
      <c r="B6013" s="41">
        <f t="shared" si="655"/>
        <v>10928.879999999344</v>
      </c>
      <c r="C6013" s="41">
        <f>Motor!$E$5</f>
        <v>1900</v>
      </c>
      <c r="D6013" s="41">
        <f>Motor!$E$6</f>
        <v>0</v>
      </c>
      <c r="E6013" s="41">
        <f t="shared" si="656"/>
        <v>12828.879999999344</v>
      </c>
      <c r="F6013" s="41">
        <f t="shared" si="657"/>
        <v>1069.07</v>
      </c>
      <c r="G6013" s="41">
        <f>IF(VLOOKUP(F6013,Constantes!$D$2:$E$11,2,TRUE)=0,+F6013,VLOOKUP(F6013,Constantes!$D$2:$E$11,2,TRUE))</f>
        <v>1097</v>
      </c>
      <c r="H6013" s="41">
        <f>ROUND(+Motor!$D$15*Iteración!G6013,2)</f>
        <v>51.56</v>
      </c>
      <c r="I6013" s="48">
        <f t="shared" si="658"/>
        <v>859.17999999994527</v>
      </c>
      <c r="J6013" s="41">
        <f t="shared" si="659"/>
        <v>910.73999999994533</v>
      </c>
      <c r="L6013" t="str">
        <f t="shared" si="660"/>
        <v>859,18</v>
      </c>
      <c r="M6013" s="41">
        <f t="shared" si="661"/>
        <v>910.73999999994533</v>
      </c>
    </row>
    <row r="6014" spans="2:13" x14ac:dyDescent="0.2">
      <c r="B6014" s="41">
        <f t="shared" si="655"/>
        <v>10928.999999999343</v>
      </c>
      <c r="C6014" s="41">
        <f>Motor!$E$5</f>
        <v>1900</v>
      </c>
      <c r="D6014" s="41">
        <f>Motor!$E$6</f>
        <v>0</v>
      </c>
      <c r="E6014" s="41">
        <f t="shared" si="656"/>
        <v>12828.999999999343</v>
      </c>
      <c r="F6014" s="41">
        <f t="shared" si="657"/>
        <v>1069.08</v>
      </c>
      <c r="G6014" s="41">
        <f>IF(VLOOKUP(F6014,Constantes!$D$2:$E$11,2,TRUE)=0,+F6014,VLOOKUP(F6014,Constantes!$D$2:$E$11,2,TRUE))</f>
        <v>1097</v>
      </c>
      <c r="H6014" s="41">
        <f>ROUND(+Motor!$D$15*Iteración!G6014,2)</f>
        <v>51.56</v>
      </c>
      <c r="I6014" s="48">
        <f t="shared" si="658"/>
        <v>859.18999999994526</v>
      </c>
      <c r="J6014" s="41">
        <f t="shared" si="659"/>
        <v>910.74999999994532</v>
      </c>
      <c r="L6014" t="str">
        <f t="shared" si="660"/>
        <v>859,19</v>
      </c>
      <c r="M6014" s="41">
        <f t="shared" si="661"/>
        <v>910.74999999994532</v>
      </c>
    </row>
    <row r="6015" spans="2:13" x14ac:dyDescent="0.2">
      <c r="B6015" s="41">
        <f t="shared" si="655"/>
        <v>10929.119999999344</v>
      </c>
      <c r="C6015" s="41">
        <f>Motor!$E$5</f>
        <v>1900</v>
      </c>
      <c r="D6015" s="41">
        <f>Motor!$E$6</f>
        <v>0</v>
      </c>
      <c r="E6015" s="41">
        <f t="shared" si="656"/>
        <v>12829.119999999344</v>
      </c>
      <c r="F6015" s="41">
        <f t="shared" si="657"/>
        <v>1069.0899999999999</v>
      </c>
      <c r="G6015" s="41">
        <f>IF(VLOOKUP(F6015,Constantes!$D$2:$E$11,2,TRUE)=0,+F6015,VLOOKUP(F6015,Constantes!$D$2:$E$11,2,TRUE))</f>
        <v>1097</v>
      </c>
      <c r="H6015" s="41">
        <f>ROUND(+Motor!$D$15*Iteración!G6015,2)</f>
        <v>51.56</v>
      </c>
      <c r="I6015" s="48">
        <f t="shared" si="658"/>
        <v>859.19999999994525</v>
      </c>
      <c r="J6015" s="41">
        <f t="shared" si="659"/>
        <v>910.75999999994531</v>
      </c>
      <c r="L6015" t="str">
        <f t="shared" si="660"/>
        <v>859,20</v>
      </c>
      <c r="M6015" s="41">
        <f t="shared" si="661"/>
        <v>910.75999999994531</v>
      </c>
    </row>
    <row r="6016" spans="2:13" x14ac:dyDescent="0.2">
      <c r="B6016" s="41">
        <f t="shared" si="655"/>
        <v>10929.239999999343</v>
      </c>
      <c r="C6016" s="41">
        <f>Motor!$E$5</f>
        <v>1900</v>
      </c>
      <c r="D6016" s="41">
        <f>Motor!$E$6</f>
        <v>0</v>
      </c>
      <c r="E6016" s="41">
        <f t="shared" si="656"/>
        <v>12829.239999999343</v>
      </c>
      <c r="F6016" s="41">
        <f t="shared" si="657"/>
        <v>1069.0999999999999</v>
      </c>
      <c r="G6016" s="41">
        <f>IF(VLOOKUP(F6016,Constantes!$D$2:$E$11,2,TRUE)=0,+F6016,VLOOKUP(F6016,Constantes!$D$2:$E$11,2,TRUE))</f>
        <v>1097</v>
      </c>
      <c r="H6016" s="41">
        <f>ROUND(+Motor!$D$15*Iteración!G6016,2)</f>
        <v>51.56</v>
      </c>
      <c r="I6016" s="48">
        <f t="shared" si="658"/>
        <v>859.20999999994524</v>
      </c>
      <c r="J6016" s="41">
        <f t="shared" si="659"/>
        <v>910.7699999999453</v>
      </c>
      <c r="L6016" t="str">
        <f t="shared" si="660"/>
        <v>859,21</v>
      </c>
      <c r="M6016" s="41">
        <f t="shared" si="661"/>
        <v>910.7699999999453</v>
      </c>
    </row>
    <row r="6017" spans="2:13" x14ac:dyDescent="0.2">
      <c r="B6017" s="41">
        <f t="shared" si="655"/>
        <v>10929.359999999344</v>
      </c>
      <c r="C6017" s="41">
        <f>Motor!$E$5</f>
        <v>1900</v>
      </c>
      <c r="D6017" s="41">
        <f>Motor!$E$6</f>
        <v>0</v>
      </c>
      <c r="E6017" s="41">
        <f t="shared" si="656"/>
        <v>12829.359999999344</v>
      </c>
      <c r="F6017" s="41">
        <f t="shared" si="657"/>
        <v>1069.1099999999999</v>
      </c>
      <c r="G6017" s="41">
        <f>IF(VLOOKUP(F6017,Constantes!$D$2:$E$11,2,TRUE)=0,+F6017,VLOOKUP(F6017,Constantes!$D$2:$E$11,2,TRUE))</f>
        <v>1097</v>
      </c>
      <c r="H6017" s="41">
        <f>ROUND(+Motor!$D$15*Iteración!G6017,2)</f>
        <v>51.56</v>
      </c>
      <c r="I6017" s="48">
        <f t="shared" si="658"/>
        <v>859.21999999994523</v>
      </c>
      <c r="J6017" s="41">
        <f t="shared" si="659"/>
        <v>910.77999999994529</v>
      </c>
      <c r="L6017" t="str">
        <f t="shared" si="660"/>
        <v>859,22</v>
      </c>
      <c r="M6017" s="41">
        <f t="shared" si="661"/>
        <v>910.77999999994529</v>
      </c>
    </row>
    <row r="6018" spans="2:13" x14ac:dyDescent="0.2">
      <c r="B6018" s="41">
        <f t="shared" si="655"/>
        <v>10929.479999999343</v>
      </c>
      <c r="C6018" s="41">
        <f>Motor!$E$5</f>
        <v>1900</v>
      </c>
      <c r="D6018" s="41">
        <f>Motor!$E$6</f>
        <v>0</v>
      </c>
      <c r="E6018" s="41">
        <f t="shared" si="656"/>
        <v>12829.479999999343</v>
      </c>
      <c r="F6018" s="41">
        <f t="shared" si="657"/>
        <v>1069.1199999999999</v>
      </c>
      <c r="G6018" s="41">
        <f>IF(VLOOKUP(F6018,Constantes!$D$2:$E$11,2,TRUE)=0,+F6018,VLOOKUP(F6018,Constantes!$D$2:$E$11,2,TRUE))</f>
        <v>1097</v>
      </c>
      <c r="H6018" s="41">
        <f>ROUND(+Motor!$D$15*Iteración!G6018,2)</f>
        <v>51.56</v>
      </c>
      <c r="I6018" s="48">
        <f t="shared" si="658"/>
        <v>859.22999999994522</v>
      </c>
      <c r="J6018" s="41">
        <f t="shared" si="659"/>
        <v>910.78999999994528</v>
      </c>
      <c r="L6018" t="str">
        <f t="shared" si="660"/>
        <v>859,23</v>
      </c>
      <c r="M6018" s="41">
        <f t="shared" si="661"/>
        <v>910.78999999994528</v>
      </c>
    </row>
    <row r="6019" spans="2:13" x14ac:dyDescent="0.2">
      <c r="B6019" s="41">
        <f t="shared" si="655"/>
        <v>10929.599999999344</v>
      </c>
      <c r="C6019" s="41">
        <f>Motor!$E$5</f>
        <v>1900</v>
      </c>
      <c r="D6019" s="41">
        <f>Motor!$E$6</f>
        <v>0</v>
      </c>
      <c r="E6019" s="41">
        <f t="shared" si="656"/>
        <v>12829.599999999344</v>
      </c>
      <c r="F6019" s="41">
        <f t="shared" si="657"/>
        <v>1069.1300000000001</v>
      </c>
      <c r="G6019" s="41">
        <f>IF(VLOOKUP(F6019,Constantes!$D$2:$E$11,2,TRUE)=0,+F6019,VLOOKUP(F6019,Constantes!$D$2:$E$11,2,TRUE))</f>
        <v>1097</v>
      </c>
      <c r="H6019" s="41">
        <f>ROUND(+Motor!$D$15*Iteración!G6019,2)</f>
        <v>51.56</v>
      </c>
      <c r="I6019" s="48">
        <f t="shared" si="658"/>
        <v>859.23999999994521</v>
      </c>
      <c r="J6019" s="41">
        <f t="shared" si="659"/>
        <v>910.79999999994527</v>
      </c>
      <c r="L6019" t="str">
        <f t="shared" si="660"/>
        <v>859,24</v>
      </c>
      <c r="M6019" s="41">
        <f t="shared" si="661"/>
        <v>910.79999999994527</v>
      </c>
    </row>
    <row r="6020" spans="2:13" x14ac:dyDescent="0.2">
      <c r="B6020" s="41">
        <f t="shared" ref="B6020:B6083" si="662">+J6020*12</f>
        <v>10929.719999999343</v>
      </c>
      <c r="C6020" s="41">
        <f>Motor!$E$5</f>
        <v>1900</v>
      </c>
      <c r="D6020" s="41">
        <f>Motor!$E$6</f>
        <v>0</v>
      </c>
      <c r="E6020" s="41">
        <f t="shared" si="656"/>
        <v>12829.719999999343</v>
      </c>
      <c r="F6020" s="41">
        <f t="shared" si="657"/>
        <v>1069.1400000000001</v>
      </c>
      <c r="G6020" s="41">
        <f>IF(VLOOKUP(F6020,Constantes!$D$2:$E$11,2,TRUE)=0,+F6020,VLOOKUP(F6020,Constantes!$D$2:$E$11,2,TRUE))</f>
        <v>1097</v>
      </c>
      <c r="H6020" s="41">
        <f>ROUND(+Motor!$D$15*Iteración!G6020,2)</f>
        <v>51.56</v>
      </c>
      <c r="I6020" s="48">
        <f t="shared" si="658"/>
        <v>859.2499999999452</v>
      </c>
      <c r="J6020" s="41">
        <f t="shared" si="659"/>
        <v>910.80999999994526</v>
      </c>
      <c r="L6020" t="str">
        <f t="shared" si="660"/>
        <v>859,25</v>
      </c>
      <c r="M6020" s="41">
        <f t="shared" si="661"/>
        <v>910.80999999994526</v>
      </c>
    </row>
    <row r="6021" spans="2:13" x14ac:dyDescent="0.2">
      <c r="B6021" s="41">
        <f t="shared" si="662"/>
        <v>10929.839999999343</v>
      </c>
      <c r="C6021" s="41">
        <f>Motor!$E$5</f>
        <v>1900</v>
      </c>
      <c r="D6021" s="41">
        <f>Motor!$E$6</f>
        <v>0</v>
      </c>
      <c r="E6021" s="41">
        <f t="shared" ref="E6021:E6084" si="663">SUM(B6021:D6021)</f>
        <v>12829.839999999343</v>
      </c>
      <c r="F6021" s="41">
        <f t="shared" ref="F6021:F6084" si="664">ROUND(+E6021/12,2)</f>
        <v>1069.1500000000001</v>
      </c>
      <c r="G6021" s="41">
        <f>IF(VLOOKUP(F6021,Constantes!$D$2:$E$11,2,TRUE)=0,+F6021,VLOOKUP(F6021,Constantes!$D$2:$E$11,2,TRUE))</f>
        <v>1097</v>
      </c>
      <c r="H6021" s="41">
        <f>ROUND(+Motor!$D$15*Iteración!G6021,2)</f>
        <v>51.56</v>
      </c>
      <c r="I6021" s="48">
        <f t="shared" ref="I6021:I6084" si="665">+J6021-H6021</f>
        <v>859.25999999994519</v>
      </c>
      <c r="J6021" s="41">
        <f t="shared" ref="J6021:J6084" si="666">+J6020+$J$1</f>
        <v>910.81999999994525</v>
      </c>
      <c r="L6021" t="str">
        <f t="shared" si="660"/>
        <v>859,26</v>
      </c>
      <c r="M6021" s="41">
        <f t="shared" si="661"/>
        <v>910.81999999994525</v>
      </c>
    </row>
    <row r="6022" spans="2:13" x14ac:dyDescent="0.2">
      <c r="B6022" s="41">
        <f t="shared" si="662"/>
        <v>10929.959999999342</v>
      </c>
      <c r="C6022" s="41">
        <f>Motor!$E$5</f>
        <v>1900</v>
      </c>
      <c r="D6022" s="41">
        <f>Motor!$E$6</f>
        <v>0</v>
      </c>
      <c r="E6022" s="41">
        <f t="shared" si="663"/>
        <v>12829.959999999342</v>
      </c>
      <c r="F6022" s="41">
        <f t="shared" si="664"/>
        <v>1069.1600000000001</v>
      </c>
      <c r="G6022" s="41">
        <f>IF(VLOOKUP(F6022,Constantes!$D$2:$E$11,2,TRUE)=0,+F6022,VLOOKUP(F6022,Constantes!$D$2:$E$11,2,TRUE))</f>
        <v>1097</v>
      </c>
      <c r="H6022" s="41">
        <f>ROUND(+Motor!$D$15*Iteración!G6022,2)</f>
        <v>51.56</v>
      </c>
      <c r="I6022" s="48">
        <f t="shared" si="665"/>
        <v>859.26999999994518</v>
      </c>
      <c r="J6022" s="41">
        <f t="shared" si="666"/>
        <v>910.82999999994524</v>
      </c>
      <c r="L6022" t="str">
        <f t="shared" si="660"/>
        <v>859,27</v>
      </c>
      <c r="M6022" s="41">
        <f t="shared" si="661"/>
        <v>910.82999999994524</v>
      </c>
    </row>
    <row r="6023" spans="2:13" x14ac:dyDescent="0.2">
      <c r="B6023" s="41">
        <f t="shared" si="662"/>
        <v>10930.079999999343</v>
      </c>
      <c r="C6023" s="41">
        <f>Motor!$E$5</f>
        <v>1900</v>
      </c>
      <c r="D6023" s="41">
        <f>Motor!$E$6</f>
        <v>0</v>
      </c>
      <c r="E6023" s="41">
        <f t="shared" si="663"/>
        <v>12830.079999999343</v>
      </c>
      <c r="F6023" s="41">
        <f t="shared" si="664"/>
        <v>1069.17</v>
      </c>
      <c r="G6023" s="41">
        <f>IF(VLOOKUP(F6023,Constantes!$D$2:$E$11,2,TRUE)=0,+F6023,VLOOKUP(F6023,Constantes!$D$2:$E$11,2,TRUE))</f>
        <v>1097</v>
      </c>
      <c r="H6023" s="41">
        <f>ROUND(+Motor!$D$15*Iteración!G6023,2)</f>
        <v>51.56</v>
      </c>
      <c r="I6023" s="48">
        <f t="shared" si="665"/>
        <v>859.27999999994518</v>
      </c>
      <c r="J6023" s="41">
        <f t="shared" si="666"/>
        <v>910.83999999994523</v>
      </c>
      <c r="L6023" t="str">
        <f t="shared" si="660"/>
        <v>859,28</v>
      </c>
      <c r="M6023" s="41">
        <f t="shared" si="661"/>
        <v>910.83999999994523</v>
      </c>
    </row>
    <row r="6024" spans="2:13" x14ac:dyDescent="0.2">
      <c r="B6024" s="41">
        <f t="shared" si="662"/>
        <v>10930.199999999342</v>
      </c>
      <c r="C6024" s="41">
        <f>Motor!$E$5</f>
        <v>1900</v>
      </c>
      <c r="D6024" s="41">
        <f>Motor!$E$6</f>
        <v>0</v>
      </c>
      <c r="E6024" s="41">
        <f t="shared" si="663"/>
        <v>12830.199999999342</v>
      </c>
      <c r="F6024" s="41">
        <f t="shared" si="664"/>
        <v>1069.18</v>
      </c>
      <c r="G6024" s="41">
        <f>IF(VLOOKUP(F6024,Constantes!$D$2:$E$11,2,TRUE)=0,+F6024,VLOOKUP(F6024,Constantes!$D$2:$E$11,2,TRUE))</f>
        <v>1097</v>
      </c>
      <c r="H6024" s="41">
        <f>ROUND(+Motor!$D$15*Iteración!G6024,2)</f>
        <v>51.56</v>
      </c>
      <c r="I6024" s="48">
        <f t="shared" si="665"/>
        <v>859.28999999994517</v>
      </c>
      <c r="J6024" s="41">
        <f t="shared" si="666"/>
        <v>910.84999999994523</v>
      </c>
      <c r="L6024" t="str">
        <f t="shared" si="660"/>
        <v>859,29</v>
      </c>
      <c r="M6024" s="41">
        <f t="shared" si="661"/>
        <v>910.84999999994523</v>
      </c>
    </row>
    <row r="6025" spans="2:13" x14ac:dyDescent="0.2">
      <c r="B6025" s="41">
        <f t="shared" si="662"/>
        <v>10930.319999999343</v>
      </c>
      <c r="C6025" s="41">
        <f>Motor!$E$5</f>
        <v>1900</v>
      </c>
      <c r="D6025" s="41">
        <f>Motor!$E$6</f>
        <v>0</v>
      </c>
      <c r="E6025" s="41">
        <f t="shared" si="663"/>
        <v>12830.319999999343</v>
      </c>
      <c r="F6025" s="41">
        <f t="shared" si="664"/>
        <v>1069.19</v>
      </c>
      <c r="G6025" s="41">
        <f>IF(VLOOKUP(F6025,Constantes!$D$2:$E$11,2,TRUE)=0,+F6025,VLOOKUP(F6025,Constantes!$D$2:$E$11,2,TRUE))</f>
        <v>1097</v>
      </c>
      <c r="H6025" s="41">
        <f>ROUND(+Motor!$D$15*Iteración!G6025,2)</f>
        <v>51.56</v>
      </c>
      <c r="I6025" s="48">
        <f t="shared" si="665"/>
        <v>859.29999999994516</v>
      </c>
      <c r="J6025" s="41">
        <f t="shared" si="666"/>
        <v>910.85999999994522</v>
      </c>
      <c r="L6025" t="str">
        <f t="shared" si="660"/>
        <v>859,30</v>
      </c>
      <c r="M6025" s="41">
        <f t="shared" si="661"/>
        <v>910.85999999994522</v>
      </c>
    </row>
    <row r="6026" spans="2:13" x14ac:dyDescent="0.2">
      <c r="B6026" s="41">
        <f t="shared" si="662"/>
        <v>10930.439999999342</v>
      </c>
      <c r="C6026" s="41">
        <f>Motor!$E$5</f>
        <v>1900</v>
      </c>
      <c r="D6026" s="41">
        <f>Motor!$E$6</f>
        <v>0</v>
      </c>
      <c r="E6026" s="41">
        <f t="shared" si="663"/>
        <v>12830.439999999342</v>
      </c>
      <c r="F6026" s="41">
        <f t="shared" si="664"/>
        <v>1069.2</v>
      </c>
      <c r="G6026" s="41">
        <f>IF(VLOOKUP(F6026,Constantes!$D$2:$E$11,2,TRUE)=0,+F6026,VLOOKUP(F6026,Constantes!$D$2:$E$11,2,TRUE))</f>
        <v>1097</v>
      </c>
      <c r="H6026" s="41">
        <f>ROUND(+Motor!$D$15*Iteración!G6026,2)</f>
        <v>51.56</v>
      </c>
      <c r="I6026" s="48">
        <f t="shared" si="665"/>
        <v>859.30999999994515</v>
      </c>
      <c r="J6026" s="41">
        <f t="shared" si="666"/>
        <v>910.86999999994521</v>
      </c>
      <c r="L6026" t="str">
        <f t="shared" si="660"/>
        <v>859,31</v>
      </c>
      <c r="M6026" s="41">
        <f t="shared" si="661"/>
        <v>910.86999999994521</v>
      </c>
    </row>
    <row r="6027" spans="2:13" x14ac:dyDescent="0.2">
      <c r="B6027" s="41">
        <f t="shared" si="662"/>
        <v>10930.559999999343</v>
      </c>
      <c r="C6027" s="41">
        <f>Motor!$E$5</f>
        <v>1900</v>
      </c>
      <c r="D6027" s="41">
        <f>Motor!$E$6</f>
        <v>0</v>
      </c>
      <c r="E6027" s="41">
        <f t="shared" si="663"/>
        <v>12830.559999999343</v>
      </c>
      <c r="F6027" s="41">
        <f t="shared" si="664"/>
        <v>1069.21</v>
      </c>
      <c r="G6027" s="41">
        <f>IF(VLOOKUP(F6027,Constantes!$D$2:$E$11,2,TRUE)=0,+F6027,VLOOKUP(F6027,Constantes!$D$2:$E$11,2,TRUE))</f>
        <v>1097</v>
      </c>
      <c r="H6027" s="41">
        <f>ROUND(+Motor!$D$15*Iteración!G6027,2)</f>
        <v>51.56</v>
      </c>
      <c r="I6027" s="48">
        <f t="shared" si="665"/>
        <v>859.31999999994514</v>
      </c>
      <c r="J6027" s="41">
        <f t="shared" si="666"/>
        <v>910.8799999999452</v>
      </c>
      <c r="L6027" t="str">
        <f t="shared" si="660"/>
        <v>859,32</v>
      </c>
      <c r="M6027" s="41">
        <f t="shared" si="661"/>
        <v>910.8799999999452</v>
      </c>
    </row>
    <row r="6028" spans="2:13" x14ac:dyDescent="0.2">
      <c r="B6028" s="41">
        <f t="shared" si="662"/>
        <v>10930.679999999342</v>
      </c>
      <c r="C6028" s="41">
        <f>Motor!$E$5</f>
        <v>1900</v>
      </c>
      <c r="D6028" s="41">
        <f>Motor!$E$6</f>
        <v>0</v>
      </c>
      <c r="E6028" s="41">
        <f t="shared" si="663"/>
        <v>12830.679999999342</v>
      </c>
      <c r="F6028" s="41">
        <f t="shared" si="664"/>
        <v>1069.22</v>
      </c>
      <c r="G6028" s="41">
        <f>IF(VLOOKUP(F6028,Constantes!$D$2:$E$11,2,TRUE)=0,+F6028,VLOOKUP(F6028,Constantes!$D$2:$E$11,2,TRUE))</f>
        <v>1097</v>
      </c>
      <c r="H6028" s="41">
        <f>ROUND(+Motor!$D$15*Iteración!G6028,2)</f>
        <v>51.56</v>
      </c>
      <c r="I6028" s="48">
        <f t="shared" si="665"/>
        <v>859.32999999994513</v>
      </c>
      <c r="J6028" s="41">
        <f t="shared" si="666"/>
        <v>910.88999999994519</v>
      </c>
      <c r="L6028" t="str">
        <f t="shared" si="660"/>
        <v>859,33</v>
      </c>
      <c r="M6028" s="41">
        <f t="shared" si="661"/>
        <v>910.88999999994519</v>
      </c>
    </row>
    <row r="6029" spans="2:13" x14ac:dyDescent="0.2">
      <c r="B6029" s="41">
        <f t="shared" si="662"/>
        <v>10930.799999999343</v>
      </c>
      <c r="C6029" s="41">
        <f>Motor!$E$5</f>
        <v>1900</v>
      </c>
      <c r="D6029" s="41">
        <f>Motor!$E$6</f>
        <v>0</v>
      </c>
      <c r="E6029" s="41">
        <f t="shared" si="663"/>
        <v>12830.799999999343</v>
      </c>
      <c r="F6029" s="41">
        <f t="shared" si="664"/>
        <v>1069.23</v>
      </c>
      <c r="G6029" s="41">
        <f>IF(VLOOKUP(F6029,Constantes!$D$2:$E$11,2,TRUE)=0,+F6029,VLOOKUP(F6029,Constantes!$D$2:$E$11,2,TRUE))</f>
        <v>1097</v>
      </c>
      <c r="H6029" s="41">
        <f>ROUND(+Motor!$D$15*Iteración!G6029,2)</f>
        <v>51.56</v>
      </c>
      <c r="I6029" s="48">
        <f t="shared" si="665"/>
        <v>859.33999999994512</v>
      </c>
      <c r="J6029" s="41">
        <f t="shared" si="666"/>
        <v>910.89999999994518</v>
      </c>
      <c r="L6029" t="str">
        <f t="shared" si="660"/>
        <v>859,34</v>
      </c>
      <c r="M6029" s="41">
        <f t="shared" si="661"/>
        <v>910.89999999994518</v>
      </c>
    </row>
    <row r="6030" spans="2:13" x14ac:dyDescent="0.2">
      <c r="B6030" s="41">
        <f t="shared" si="662"/>
        <v>10930.919999999342</v>
      </c>
      <c r="C6030" s="41">
        <f>Motor!$E$5</f>
        <v>1900</v>
      </c>
      <c r="D6030" s="41">
        <f>Motor!$E$6</f>
        <v>0</v>
      </c>
      <c r="E6030" s="41">
        <f t="shared" si="663"/>
        <v>12830.919999999342</v>
      </c>
      <c r="F6030" s="41">
        <f t="shared" si="664"/>
        <v>1069.24</v>
      </c>
      <c r="G6030" s="41">
        <f>IF(VLOOKUP(F6030,Constantes!$D$2:$E$11,2,TRUE)=0,+F6030,VLOOKUP(F6030,Constantes!$D$2:$E$11,2,TRUE))</f>
        <v>1097</v>
      </c>
      <c r="H6030" s="41">
        <f>ROUND(+Motor!$D$15*Iteración!G6030,2)</f>
        <v>51.56</v>
      </c>
      <c r="I6030" s="48">
        <f t="shared" si="665"/>
        <v>859.34999999994511</v>
      </c>
      <c r="J6030" s="41">
        <f t="shared" si="666"/>
        <v>910.90999999994517</v>
      </c>
      <c r="L6030" t="str">
        <f t="shared" si="660"/>
        <v>859,35</v>
      </c>
      <c r="M6030" s="41">
        <f t="shared" si="661"/>
        <v>910.90999999994517</v>
      </c>
    </row>
    <row r="6031" spans="2:13" x14ac:dyDescent="0.2">
      <c r="B6031" s="41">
        <f t="shared" si="662"/>
        <v>10931.039999999342</v>
      </c>
      <c r="C6031" s="41">
        <f>Motor!$E$5</f>
        <v>1900</v>
      </c>
      <c r="D6031" s="41">
        <f>Motor!$E$6</f>
        <v>0</v>
      </c>
      <c r="E6031" s="41">
        <f t="shared" si="663"/>
        <v>12831.039999999342</v>
      </c>
      <c r="F6031" s="41">
        <f t="shared" si="664"/>
        <v>1069.25</v>
      </c>
      <c r="G6031" s="41">
        <f>IF(VLOOKUP(F6031,Constantes!$D$2:$E$11,2,TRUE)=0,+F6031,VLOOKUP(F6031,Constantes!$D$2:$E$11,2,TRUE))</f>
        <v>1097</v>
      </c>
      <c r="H6031" s="41">
        <f>ROUND(+Motor!$D$15*Iteración!G6031,2)</f>
        <v>51.56</v>
      </c>
      <c r="I6031" s="48">
        <f t="shared" si="665"/>
        <v>859.3599999999451</v>
      </c>
      <c r="J6031" s="41">
        <f t="shared" si="666"/>
        <v>910.91999999994516</v>
      </c>
      <c r="L6031" t="str">
        <f t="shared" si="660"/>
        <v>859,36</v>
      </c>
      <c r="M6031" s="41">
        <f t="shared" si="661"/>
        <v>910.91999999994516</v>
      </c>
    </row>
    <row r="6032" spans="2:13" x14ac:dyDescent="0.2">
      <c r="B6032" s="41">
        <f t="shared" si="662"/>
        <v>10931.159999999341</v>
      </c>
      <c r="C6032" s="41">
        <f>Motor!$E$5</f>
        <v>1900</v>
      </c>
      <c r="D6032" s="41">
        <f>Motor!$E$6</f>
        <v>0</v>
      </c>
      <c r="E6032" s="41">
        <f t="shared" si="663"/>
        <v>12831.159999999341</v>
      </c>
      <c r="F6032" s="41">
        <f t="shared" si="664"/>
        <v>1069.26</v>
      </c>
      <c r="G6032" s="41">
        <f>IF(VLOOKUP(F6032,Constantes!$D$2:$E$11,2,TRUE)=0,+F6032,VLOOKUP(F6032,Constantes!$D$2:$E$11,2,TRUE))</f>
        <v>1097</v>
      </c>
      <c r="H6032" s="41">
        <f>ROUND(+Motor!$D$15*Iteración!G6032,2)</f>
        <v>51.56</v>
      </c>
      <c r="I6032" s="48">
        <f t="shared" si="665"/>
        <v>859.36999999994509</v>
      </c>
      <c r="J6032" s="41">
        <f t="shared" si="666"/>
        <v>910.92999999994515</v>
      </c>
      <c r="L6032" t="str">
        <f t="shared" si="660"/>
        <v>859,37</v>
      </c>
      <c r="M6032" s="41">
        <f t="shared" si="661"/>
        <v>910.92999999994515</v>
      </c>
    </row>
    <row r="6033" spans="2:13" x14ac:dyDescent="0.2">
      <c r="B6033" s="41">
        <f t="shared" si="662"/>
        <v>10931.279999999342</v>
      </c>
      <c r="C6033" s="41">
        <f>Motor!$E$5</f>
        <v>1900</v>
      </c>
      <c r="D6033" s="41">
        <f>Motor!$E$6</f>
        <v>0</v>
      </c>
      <c r="E6033" s="41">
        <f t="shared" si="663"/>
        <v>12831.279999999342</v>
      </c>
      <c r="F6033" s="41">
        <f t="shared" si="664"/>
        <v>1069.27</v>
      </c>
      <c r="G6033" s="41">
        <f>IF(VLOOKUP(F6033,Constantes!$D$2:$E$11,2,TRUE)=0,+F6033,VLOOKUP(F6033,Constantes!$D$2:$E$11,2,TRUE))</f>
        <v>1097</v>
      </c>
      <c r="H6033" s="41">
        <f>ROUND(+Motor!$D$15*Iteración!G6033,2)</f>
        <v>51.56</v>
      </c>
      <c r="I6033" s="48">
        <f t="shared" si="665"/>
        <v>859.37999999994508</v>
      </c>
      <c r="J6033" s="41">
        <f t="shared" si="666"/>
        <v>910.93999999994514</v>
      </c>
      <c r="L6033" t="str">
        <f t="shared" si="660"/>
        <v>859,38</v>
      </c>
      <c r="M6033" s="41">
        <f t="shared" si="661"/>
        <v>910.93999999994514</v>
      </c>
    </row>
    <row r="6034" spans="2:13" x14ac:dyDescent="0.2">
      <c r="B6034" s="41">
        <f t="shared" si="662"/>
        <v>10931.399999999341</v>
      </c>
      <c r="C6034" s="41">
        <f>Motor!$E$5</f>
        <v>1900</v>
      </c>
      <c r="D6034" s="41">
        <f>Motor!$E$6</f>
        <v>0</v>
      </c>
      <c r="E6034" s="41">
        <f t="shared" si="663"/>
        <v>12831.399999999341</v>
      </c>
      <c r="F6034" s="41">
        <f t="shared" si="664"/>
        <v>1069.28</v>
      </c>
      <c r="G6034" s="41">
        <f>IF(VLOOKUP(F6034,Constantes!$D$2:$E$11,2,TRUE)=0,+F6034,VLOOKUP(F6034,Constantes!$D$2:$E$11,2,TRUE))</f>
        <v>1097</v>
      </c>
      <c r="H6034" s="41">
        <f>ROUND(+Motor!$D$15*Iteración!G6034,2)</f>
        <v>51.56</v>
      </c>
      <c r="I6034" s="48">
        <f t="shared" si="665"/>
        <v>859.38999999994508</v>
      </c>
      <c r="J6034" s="41">
        <f t="shared" si="666"/>
        <v>910.94999999994513</v>
      </c>
      <c r="L6034" t="str">
        <f t="shared" si="660"/>
        <v>859,39</v>
      </c>
      <c r="M6034" s="41">
        <f t="shared" si="661"/>
        <v>910.94999999994513</v>
      </c>
    </row>
    <row r="6035" spans="2:13" x14ac:dyDescent="0.2">
      <c r="B6035" s="41">
        <f t="shared" si="662"/>
        <v>10931.519999999342</v>
      </c>
      <c r="C6035" s="41">
        <f>Motor!$E$5</f>
        <v>1900</v>
      </c>
      <c r="D6035" s="41">
        <f>Motor!$E$6</f>
        <v>0</v>
      </c>
      <c r="E6035" s="41">
        <f t="shared" si="663"/>
        <v>12831.519999999342</v>
      </c>
      <c r="F6035" s="41">
        <f t="shared" si="664"/>
        <v>1069.29</v>
      </c>
      <c r="G6035" s="41">
        <f>IF(VLOOKUP(F6035,Constantes!$D$2:$E$11,2,TRUE)=0,+F6035,VLOOKUP(F6035,Constantes!$D$2:$E$11,2,TRUE))</f>
        <v>1097</v>
      </c>
      <c r="H6035" s="41">
        <f>ROUND(+Motor!$D$15*Iteración!G6035,2)</f>
        <v>51.56</v>
      </c>
      <c r="I6035" s="48">
        <f t="shared" si="665"/>
        <v>859.39999999994507</v>
      </c>
      <c r="J6035" s="41">
        <f t="shared" si="666"/>
        <v>910.95999999994513</v>
      </c>
      <c r="L6035" t="str">
        <f t="shared" si="660"/>
        <v>859,40</v>
      </c>
      <c r="M6035" s="41">
        <f t="shared" si="661"/>
        <v>910.95999999994513</v>
      </c>
    </row>
    <row r="6036" spans="2:13" x14ac:dyDescent="0.2">
      <c r="B6036" s="41">
        <f t="shared" si="662"/>
        <v>10931.639999999341</v>
      </c>
      <c r="C6036" s="41">
        <f>Motor!$E$5</f>
        <v>1900</v>
      </c>
      <c r="D6036" s="41">
        <f>Motor!$E$6</f>
        <v>0</v>
      </c>
      <c r="E6036" s="41">
        <f t="shared" si="663"/>
        <v>12831.639999999341</v>
      </c>
      <c r="F6036" s="41">
        <f t="shared" si="664"/>
        <v>1069.3</v>
      </c>
      <c r="G6036" s="41">
        <f>IF(VLOOKUP(F6036,Constantes!$D$2:$E$11,2,TRUE)=0,+F6036,VLOOKUP(F6036,Constantes!$D$2:$E$11,2,TRUE))</f>
        <v>1097</v>
      </c>
      <c r="H6036" s="41">
        <f>ROUND(+Motor!$D$15*Iteración!G6036,2)</f>
        <v>51.56</v>
      </c>
      <c r="I6036" s="48">
        <f t="shared" si="665"/>
        <v>859.40999999994506</v>
      </c>
      <c r="J6036" s="41">
        <f t="shared" si="666"/>
        <v>910.96999999994512</v>
      </c>
      <c r="L6036" t="str">
        <f t="shared" si="660"/>
        <v>859,41</v>
      </c>
      <c r="M6036" s="41">
        <f t="shared" si="661"/>
        <v>910.96999999994512</v>
      </c>
    </row>
    <row r="6037" spans="2:13" x14ac:dyDescent="0.2">
      <c r="B6037" s="41">
        <f t="shared" si="662"/>
        <v>10931.759999999342</v>
      </c>
      <c r="C6037" s="41">
        <f>Motor!$E$5</f>
        <v>1900</v>
      </c>
      <c r="D6037" s="41">
        <f>Motor!$E$6</f>
        <v>0</v>
      </c>
      <c r="E6037" s="41">
        <f t="shared" si="663"/>
        <v>12831.759999999342</v>
      </c>
      <c r="F6037" s="41">
        <f t="shared" si="664"/>
        <v>1069.31</v>
      </c>
      <c r="G6037" s="41">
        <f>IF(VLOOKUP(F6037,Constantes!$D$2:$E$11,2,TRUE)=0,+F6037,VLOOKUP(F6037,Constantes!$D$2:$E$11,2,TRUE))</f>
        <v>1097</v>
      </c>
      <c r="H6037" s="41">
        <f>ROUND(+Motor!$D$15*Iteración!G6037,2)</f>
        <v>51.56</v>
      </c>
      <c r="I6037" s="48">
        <f t="shared" si="665"/>
        <v>859.41999999994505</v>
      </c>
      <c r="J6037" s="41">
        <f t="shared" si="666"/>
        <v>910.97999999994511</v>
      </c>
      <c r="L6037" t="str">
        <f t="shared" si="660"/>
        <v>859,42</v>
      </c>
      <c r="M6037" s="41">
        <f t="shared" si="661"/>
        <v>910.97999999994511</v>
      </c>
    </row>
    <row r="6038" spans="2:13" x14ac:dyDescent="0.2">
      <c r="B6038" s="41">
        <f t="shared" si="662"/>
        <v>10931.879999999341</v>
      </c>
      <c r="C6038" s="41">
        <f>Motor!$E$5</f>
        <v>1900</v>
      </c>
      <c r="D6038" s="41">
        <f>Motor!$E$6</f>
        <v>0</v>
      </c>
      <c r="E6038" s="41">
        <f t="shared" si="663"/>
        <v>12831.879999999341</v>
      </c>
      <c r="F6038" s="41">
        <f t="shared" si="664"/>
        <v>1069.32</v>
      </c>
      <c r="G6038" s="41">
        <f>IF(VLOOKUP(F6038,Constantes!$D$2:$E$11,2,TRUE)=0,+F6038,VLOOKUP(F6038,Constantes!$D$2:$E$11,2,TRUE))</f>
        <v>1097</v>
      </c>
      <c r="H6038" s="41">
        <f>ROUND(+Motor!$D$15*Iteración!G6038,2)</f>
        <v>51.56</v>
      </c>
      <c r="I6038" s="48">
        <f t="shared" si="665"/>
        <v>859.42999999994504</v>
      </c>
      <c r="J6038" s="41">
        <f t="shared" si="666"/>
        <v>910.9899999999451</v>
      </c>
      <c r="L6038" t="str">
        <f t="shared" si="660"/>
        <v>859,43</v>
      </c>
      <c r="M6038" s="41">
        <f t="shared" si="661"/>
        <v>910.9899999999451</v>
      </c>
    </row>
    <row r="6039" spans="2:13" x14ac:dyDescent="0.2">
      <c r="B6039" s="41">
        <f t="shared" si="662"/>
        <v>10931.999999999342</v>
      </c>
      <c r="C6039" s="41">
        <f>Motor!$E$5</f>
        <v>1900</v>
      </c>
      <c r="D6039" s="41">
        <f>Motor!$E$6</f>
        <v>0</v>
      </c>
      <c r="E6039" s="41">
        <f t="shared" si="663"/>
        <v>12831.999999999342</v>
      </c>
      <c r="F6039" s="41">
        <f t="shared" si="664"/>
        <v>1069.33</v>
      </c>
      <c r="G6039" s="41">
        <f>IF(VLOOKUP(F6039,Constantes!$D$2:$E$11,2,TRUE)=0,+F6039,VLOOKUP(F6039,Constantes!$D$2:$E$11,2,TRUE))</f>
        <v>1097</v>
      </c>
      <c r="H6039" s="41">
        <f>ROUND(+Motor!$D$15*Iteración!G6039,2)</f>
        <v>51.56</v>
      </c>
      <c r="I6039" s="48">
        <f t="shared" si="665"/>
        <v>859.43999999994503</v>
      </c>
      <c r="J6039" s="41">
        <f t="shared" si="666"/>
        <v>910.99999999994509</v>
      </c>
      <c r="L6039" t="str">
        <f t="shared" si="660"/>
        <v>859,44</v>
      </c>
      <c r="M6039" s="41">
        <f t="shared" si="661"/>
        <v>910.99999999994509</v>
      </c>
    </row>
    <row r="6040" spans="2:13" x14ac:dyDescent="0.2">
      <c r="B6040" s="41">
        <f t="shared" si="662"/>
        <v>10932.119999999341</v>
      </c>
      <c r="C6040" s="41">
        <f>Motor!$E$5</f>
        <v>1900</v>
      </c>
      <c r="D6040" s="41">
        <f>Motor!$E$6</f>
        <v>0</v>
      </c>
      <c r="E6040" s="41">
        <f t="shared" si="663"/>
        <v>12832.119999999341</v>
      </c>
      <c r="F6040" s="41">
        <f t="shared" si="664"/>
        <v>1069.3399999999999</v>
      </c>
      <c r="G6040" s="41">
        <f>IF(VLOOKUP(F6040,Constantes!$D$2:$E$11,2,TRUE)=0,+F6040,VLOOKUP(F6040,Constantes!$D$2:$E$11,2,TRUE))</f>
        <v>1097</v>
      </c>
      <c r="H6040" s="41">
        <f>ROUND(+Motor!$D$15*Iteración!G6040,2)</f>
        <v>51.56</v>
      </c>
      <c r="I6040" s="48">
        <f t="shared" si="665"/>
        <v>859.44999999994502</v>
      </c>
      <c r="J6040" s="41">
        <f t="shared" si="666"/>
        <v>911.00999999994508</v>
      </c>
      <c r="L6040" t="str">
        <f t="shared" si="660"/>
        <v>859,45</v>
      </c>
      <c r="M6040" s="41">
        <f t="shared" si="661"/>
        <v>911.00999999994508</v>
      </c>
    </row>
    <row r="6041" spans="2:13" x14ac:dyDescent="0.2">
      <c r="B6041" s="41">
        <f t="shared" si="662"/>
        <v>10932.239999999341</v>
      </c>
      <c r="C6041" s="41">
        <f>Motor!$E$5</f>
        <v>1900</v>
      </c>
      <c r="D6041" s="41">
        <f>Motor!$E$6</f>
        <v>0</v>
      </c>
      <c r="E6041" s="41">
        <f t="shared" si="663"/>
        <v>12832.239999999341</v>
      </c>
      <c r="F6041" s="41">
        <f t="shared" si="664"/>
        <v>1069.3499999999999</v>
      </c>
      <c r="G6041" s="41">
        <f>IF(VLOOKUP(F6041,Constantes!$D$2:$E$11,2,TRUE)=0,+F6041,VLOOKUP(F6041,Constantes!$D$2:$E$11,2,TRUE))</f>
        <v>1097</v>
      </c>
      <c r="H6041" s="41">
        <f>ROUND(+Motor!$D$15*Iteración!G6041,2)</f>
        <v>51.56</v>
      </c>
      <c r="I6041" s="48">
        <f t="shared" si="665"/>
        <v>859.45999999994501</v>
      </c>
      <c r="J6041" s="41">
        <f t="shared" si="666"/>
        <v>911.01999999994507</v>
      </c>
      <c r="L6041" t="str">
        <f t="shared" si="660"/>
        <v>859,46</v>
      </c>
      <c r="M6041" s="41">
        <f t="shared" si="661"/>
        <v>911.01999999994507</v>
      </c>
    </row>
    <row r="6042" spans="2:13" x14ac:dyDescent="0.2">
      <c r="B6042" s="41">
        <f t="shared" si="662"/>
        <v>10932.35999999934</v>
      </c>
      <c r="C6042" s="41">
        <f>Motor!$E$5</f>
        <v>1900</v>
      </c>
      <c r="D6042" s="41">
        <f>Motor!$E$6</f>
        <v>0</v>
      </c>
      <c r="E6042" s="41">
        <f t="shared" si="663"/>
        <v>12832.35999999934</v>
      </c>
      <c r="F6042" s="41">
        <f t="shared" si="664"/>
        <v>1069.3599999999999</v>
      </c>
      <c r="G6042" s="41">
        <f>IF(VLOOKUP(F6042,Constantes!$D$2:$E$11,2,TRUE)=0,+F6042,VLOOKUP(F6042,Constantes!$D$2:$E$11,2,TRUE))</f>
        <v>1097</v>
      </c>
      <c r="H6042" s="41">
        <f>ROUND(+Motor!$D$15*Iteración!G6042,2)</f>
        <v>51.56</v>
      </c>
      <c r="I6042" s="48">
        <f t="shared" si="665"/>
        <v>859.469999999945</v>
      </c>
      <c r="J6042" s="41">
        <f t="shared" si="666"/>
        <v>911.02999999994506</v>
      </c>
      <c r="L6042" t="str">
        <f t="shared" si="660"/>
        <v>859,47</v>
      </c>
      <c r="M6042" s="41">
        <f t="shared" si="661"/>
        <v>911.02999999994506</v>
      </c>
    </row>
    <row r="6043" spans="2:13" x14ac:dyDescent="0.2">
      <c r="B6043" s="41">
        <f t="shared" si="662"/>
        <v>10932.479999999341</v>
      </c>
      <c r="C6043" s="41">
        <f>Motor!$E$5</f>
        <v>1900</v>
      </c>
      <c r="D6043" s="41">
        <f>Motor!$E$6</f>
        <v>0</v>
      </c>
      <c r="E6043" s="41">
        <f t="shared" si="663"/>
        <v>12832.479999999341</v>
      </c>
      <c r="F6043" s="41">
        <f t="shared" si="664"/>
        <v>1069.3699999999999</v>
      </c>
      <c r="G6043" s="41">
        <f>IF(VLOOKUP(F6043,Constantes!$D$2:$E$11,2,TRUE)=0,+F6043,VLOOKUP(F6043,Constantes!$D$2:$E$11,2,TRUE))</f>
        <v>1097</v>
      </c>
      <c r="H6043" s="41">
        <f>ROUND(+Motor!$D$15*Iteración!G6043,2)</f>
        <v>51.56</v>
      </c>
      <c r="I6043" s="48">
        <f t="shared" si="665"/>
        <v>859.47999999994499</v>
      </c>
      <c r="J6043" s="41">
        <f t="shared" si="666"/>
        <v>911.03999999994505</v>
      </c>
      <c r="L6043" t="str">
        <f t="shared" si="660"/>
        <v>859,48</v>
      </c>
      <c r="M6043" s="41">
        <f t="shared" si="661"/>
        <v>911.03999999994505</v>
      </c>
    </row>
    <row r="6044" spans="2:13" x14ac:dyDescent="0.2">
      <c r="B6044" s="41">
        <f t="shared" si="662"/>
        <v>10932.59999999934</v>
      </c>
      <c r="C6044" s="41">
        <f>Motor!$E$5</f>
        <v>1900</v>
      </c>
      <c r="D6044" s="41">
        <f>Motor!$E$6</f>
        <v>0</v>
      </c>
      <c r="E6044" s="41">
        <f t="shared" si="663"/>
        <v>12832.59999999934</v>
      </c>
      <c r="F6044" s="41">
        <f t="shared" si="664"/>
        <v>1069.3800000000001</v>
      </c>
      <c r="G6044" s="41">
        <f>IF(VLOOKUP(F6044,Constantes!$D$2:$E$11,2,TRUE)=0,+F6044,VLOOKUP(F6044,Constantes!$D$2:$E$11,2,TRUE))</f>
        <v>1097</v>
      </c>
      <c r="H6044" s="41">
        <f>ROUND(+Motor!$D$15*Iteración!G6044,2)</f>
        <v>51.56</v>
      </c>
      <c r="I6044" s="48">
        <f t="shared" si="665"/>
        <v>859.48999999994498</v>
      </c>
      <c r="J6044" s="41">
        <f t="shared" si="666"/>
        <v>911.04999999994504</v>
      </c>
      <c r="L6044" t="str">
        <f t="shared" si="660"/>
        <v>859,49</v>
      </c>
      <c r="M6044" s="41">
        <f t="shared" si="661"/>
        <v>911.04999999994504</v>
      </c>
    </row>
    <row r="6045" spans="2:13" x14ac:dyDescent="0.2">
      <c r="B6045" s="41">
        <f t="shared" si="662"/>
        <v>10932.719999999341</v>
      </c>
      <c r="C6045" s="41">
        <f>Motor!$E$5</f>
        <v>1900</v>
      </c>
      <c r="D6045" s="41">
        <f>Motor!$E$6</f>
        <v>0</v>
      </c>
      <c r="E6045" s="41">
        <f t="shared" si="663"/>
        <v>12832.719999999341</v>
      </c>
      <c r="F6045" s="41">
        <f t="shared" si="664"/>
        <v>1069.3900000000001</v>
      </c>
      <c r="G6045" s="41">
        <f>IF(VLOOKUP(F6045,Constantes!$D$2:$E$11,2,TRUE)=0,+F6045,VLOOKUP(F6045,Constantes!$D$2:$E$11,2,TRUE))</f>
        <v>1097</v>
      </c>
      <c r="H6045" s="41">
        <f>ROUND(+Motor!$D$15*Iteración!G6045,2)</f>
        <v>51.56</v>
      </c>
      <c r="I6045" s="48">
        <f t="shared" si="665"/>
        <v>859.49999999994498</v>
      </c>
      <c r="J6045" s="41">
        <f t="shared" si="666"/>
        <v>911.05999999994503</v>
      </c>
      <c r="L6045" t="str">
        <f t="shared" ref="L6045:L6108" si="667">TEXT(I6045,"0,00")</f>
        <v>859,50</v>
      </c>
      <c r="M6045" s="41">
        <f t="shared" ref="M6045:M6108" si="668">+J6045</f>
        <v>911.05999999994503</v>
      </c>
    </row>
    <row r="6046" spans="2:13" x14ac:dyDescent="0.2">
      <c r="B6046" s="41">
        <f t="shared" si="662"/>
        <v>10932.83999999934</v>
      </c>
      <c r="C6046" s="41">
        <f>Motor!$E$5</f>
        <v>1900</v>
      </c>
      <c r="D6046" s="41">
        <f>Motor!$E$6</f>
        <v>0</v>
      </c>
      <c r="E6046" s="41">
        <f t="shared" si="663"/>
        <v>12832.83999999934</v>
      </c>
      <c r="F6046" s="41">
        <f t="shared" si="664"/>
        <v>1069.4000000000001</v>
      </c>
      <c r="G6046" s="41">
        <f>IF(VLOOKUP(F6046,Constantes!$D$2:$E$11,2,TRUE)=0,+F6046,VLOOKUP(F6046,Constantes!$D$2:$E$11,2,TRUE))</f>
        <v>1097</v>
      </c>
      <c r="H6046" s="41">
        <f>ROUND(+Motor!$D$15*Iteración!G6046,2)</f>
        <v>51.56</v>
      </c>
      <c r="I6046" s="48">
        <f t="shared" si="665"/>
        <v>859.50999999994497</v>
      </c>
      <c r="J6046" s="41">
        <f t="shared" si="666"/>
        <v>911.06999999994503</v>
      </c>
      <c r="L6046" t="str">
        <f t="shared" si="667"/>
        <v>859,51</v>
      </c>
      <c r="M6046" s="41">
        <f t="shared" si="668"/>
        <v>911.06999999994503</v>
      </c>
    </row>
    <row r="6047" spans="2:13" x14ac:dyDescent="0.2">
      <c r="B6047" s="41">
        <f t="shared" si="662"/>
        <v>10932.959999999341</v>
      </c>
      <c r="C6047" s="41">
        <f>Motor!$E$5</f>
        <v>1900</v>
      </c>
      <c r="D6047" s="41">
        <f>Motor!$E$6</f>
        <v>0</v>
      </c>
      <c r="E6047" s="41">
        <f t="shared" si="663"/>
        <v>12832.959999999341</v>
      </c>
      <c r="F6047" s="41">
        <f t="shared" si="664"/>
        <v>1069.4100000000001</v>
      </c>
      <c r="G6047" s="41">
        <f>IF(VLOOKUP(F6047,Constantes!$D$2:$E$11,2,TRUE)=0,+F6047,VLOOKUP(F6047,Constantes!$D$2:$E$11,2,TRUE))</f>
        <v>1097</v>
      </c>
      <c r="H6047" s="41">
        <f>ROUND(+Motor!$D$15*Iteración!G6047,2)</f>
        <v>51.56</v>
      </c>
      <c r="I6047" s="48">
        <f t="shared" si="665"/>
        <v>859.51999999994496</v>
      </c>
      <c r="J6047" s="41">
        <f t="shared" si="666"/>
        <v>911.07999999994502</v>
      </c>
      <c r="L6047" t="str">
        <f t="shared" si="667"/>
        <v>859,52</v>
      </c>
      <c r="M6047" s="41">
        <f t="shared" si="668"/>
        <v>911.07999999994502</v>
      </c>
    </row>
    <row r="6048" spans="2:13" x14ac:dyDescent="0.2">
      <c r="B6048" s="41">
        <f t="shared" si="662"/>
        <v>10933.07999999934</v>
      </c>
      <c r="C6048" s="41">
        <f>Motor!$E$5</f>
        <v>1900</v>
      </c>
      <c r="D6048" s="41">
        <f>Motor!$E$6</f>
        <v>0</v>
      </c>
      <c r="E6048" s="41">
        <f t="shared" si="663"/>
        <v>12833.07999999934</v>
      </c>
      <c r="F6048" s="41">
        <f t="shared" si="664"/>
        <v>1069.42</v>
      </c>
      <c r="G6048" s="41">
        <f>IF(VLOOKUP(F6048,Constantes!$D$2:$E$11,2,TRUE)=0,+F6048,VLOOKUP(F6048,Constantes!$D$2:$E$11,2,TRUE))</f>
        <v>1097</v>
      </c>
      <c r="H6048" s="41">
        <f>ROUND(+Motor!$D$15*Iteración!G6048,2)</f>
        <v>51.56</v>
      </c>
      <c r="I6048" s="48">
        <f t="shared" si="665"/>
        <v>859.52999999994495</v>
      </c>
      <c r="J6048" s="41">
        <f t="shared" si="666"/>
        <v>911.08999999994501</v>
      </c>
      <c r="L6048" t="str">
        <f t="shared" si="667"/>
        <v>859,53</v>
      </c>
      <c r="M6048" s="41">
        <f t="shared" si="668"/>
        <v>911.08999999994501</v>
      </c>
    </row>
    <row r="6049" spans="2:13" x14ac:dyDescent="0.2">
      <c r="B6049" s="41">
        <f t="shared" si="662"/>
        <v>10933.19999999934</v>
      </c>
      <c r="C6049" s="41">
        <f>Motor!$E$5</f>
        <v>1900</v>
      </c>
      <c r="D6049" s="41">
        <f>Motor!$E$6</f>
        <v>0</v>
      </c>
      <c r="E6049" s="41">
        <f t="shared" si="663"/>
        <v>12833.19999999934</v>
      </c>
      <c r="F6049" s="41">
        <f t="shared" si="664"/>
        <v>1069.43</v>
      </c>
      <c r="G6049" s="41">
        <f>IF(VLOOKUP(F6049,Constantes!$D$2:$E$11,2,TRUE)=0,+F6049,VLOOKUP(F6049,Constantes!$D$2:$E$11,2,TRUE))</f>
        <v>1097</v>
      </c>
      <c r="H6049" s="41">
        <f>ROUND(+Motor!$D$15*Iteración!G6049,2)</f>
        <v>51.56</v>
      </c>
      <c r="I6049" s="48">
        <f t="shared" si="665"/>
        <v>859.53999999994494</v>
      </c>
      <c r="J6049" s="41">
        <f t="shared" si="666"/>
        <v>911.099999999945</v>
      </c>
      <c r="L6049" t="str">
        <f t="shared" si="667"/>
        <v>859,54</v>
      </c>
      <c r="M6049" s="41">
        <f t="shared" si="668"/>
        <v>911.099999999945</v>
      </c>
    </row>
    <row r="6050" spans="2:13" x14ac:dyDescent="0.2">
      <c r="B6050" s="41">
        <f t="shared" si="662"/>
        <v>10933.319999999339</v>
      </c>
      <c r="C6050" s="41">
        <f>Motor!$E$5</f>
        <v>1900</v>
      </c>
      <c r="D6050" s="41">
        <f>Motor!$E$6</f>
        <v>0</v>
      </c>
      <c r="E6050" s="41">
        <f t="shared" si="663"/>
        <v>12833.319999999339</v>
      </c>
      <c r="F6050" s="41">
        <f t="shared" si="664"/>
        <v>1069.44</v>
      </c>
      <c r="G6050" s="41">
        <f>IF(VLOOKUP(F6050,Constantes!$D$2:$E$11,2,TRUE)=0,+F6050,VLOOKUP(F6050,Constantes!$D$2:$E$11,2,TRUE))</f>
        <v>1097</v>
      </c>
      <c r="H6050" s="41">
        <f>ROUND(+Motor!$D$15*Iteración!G6050,2)</f>
        <v>51.56</v>
      </c>
      <c r="I6050" s="48">
        <f t="shared" si="665"/>
        <v>859.54999999994493</v>
      </c>
      <c r="J6050" s="41">
        <f t="shared" si="666"/>
        <v>911.10999999994499</v>
      </c>
      <c r="L6050" t="str">
        <f t="shared" si="667"/>
        <v>859,55</v>
      </c>
      <c r="M6050" s="41">
        <f t="shared" si="668"/>
        <v>911.10999999994499</v>
      </c>
    </row>
    <row r="6051" spans="2:13" x14ac:dyDescent="0.2">
      <c r="B6051" s="41">
        <f t="shared" si="662"/>
        <v>10933.43999999934</v>
      </c>
      <c r="C6051" s="41">
        <f>Motor!$E$5</f>
        <v>1900</v>
      </c>
      <c r="D6051" s="41">
        <f>Motor!$E$6</f>
        <v>0</v>
      </c>
      <c r="E6051" s="41">
        <f t="shared" si="663"/>
        <v>12833.43999999934</v>
      </c>
      <c r="F6051" s="41">
        <f t="shared" si="664"/>
        <v>1069.45</v>
      </c>
      <c r="G6051" s="41">
        <f>IF(VLOOKUP(F6051,Constantes!$D$2:$E$11,2,TRUE)=0,+F6051,VLOOKUP(F6051,Constantes!$D$2:$E$11,2,TRUE))</f>
        <v>1097</v>
      </c>
      <c r="H6051" s="41">
        <f>ROUND(+Motor!$D$15*Iteración!G6051,2)</f>
        <v>51.56</v>
      </c>
      <c r="I6051" s="48">
        <f t="shared" si="665"/>
        <v>859.55999999994492</v>
      </c>
      <c r="J6051" s="41">
        <f t="shared" si="666"/>
        <v>911.11999999994498</v>
      </c>
      <c r="L6051" t="str">
        <f t="shared" si="667"/>
        <v>859,56</v>
      </c>
      <c r="M6051" s="41">
        <f t="shared" si="668"/>
        <v>911.11999999994498</v>
      </c>
    </row>
    <row r="6052" spans="2:13" x14ac:dyDescent="0.2">
      <c r="B6052" s="41">
        <f t="shared" si="662"/>
        <v>10933.559999999339</v>
      </c>
      <c r="C6052" s="41">
        <f>Motor!$E$5</f>
        <v>1900</v>
      </c>
      <c r="D6052" s="41">
        <f>Motor!$E$6</f>
        <v>0</v>
      </c>
      <c r="E6052" s="41">
        <f t="shared" si="663"/>
        <v>12833.559999999339</v>
      </c>
      <c r="F6052" s="41">
        <f t="shared" si="664"/>
        <v>1069.46</v>
      </c>
      <c r="G6052" s="41">
        <f>IF(VLOOKUP(F6052,Constantes!$D$2:$E$11,2,TRUE)=0,+F6052,VLOOKUP(F6052,Constantes!$D$2:$E$11,2,TRUE))</f>
        <v>1097</v>
      </c>
      <c r="H6052" s="41">
        <f>ROUND(+Motor!$D$15*Iteración!G6052,2)</f>
        <v>51.56</v>
      </c>
      <c r="I6052" s="48">
        <f t="shared" si="665"/>
        <v>859.56999999994491</v>
      </c>
      <c r="J6052" s="41">
        <f t="shared" si="666"/>
        <v>911.12999999994497</v>
      </c>
      <c r="L6052" t="str">
        <f t="shared" si="667"/>
        <v>859,57</v>
      </c>
      <c r="M6052" s="41">
        <f t="shared" si="668"/>
        <v>911.12999999994497</v>
      </c>
    </row>
    <row r="6053" spans="2:13" x14ac:dyDescent="0.2">
      <c r="B6053" s="41">
        <f t="shared" si="662"/>
        <v>10933.67999999934</v>
      </c>
      <c r="C6053" s="41">
        <f>Motor!$E$5</f>
        <v>1900</v>
      </c>
      <c r="D6053" s="41">
        <f>Motor!$E$6</f>
        <v>0</v>
      </c>
      <c r="E6053" s="41">
        <f t="shared" si="663"/>
        <v>12833.67999999934</v>
      </c>
      <c r="F6053" s="41">
        <f t="shared" si="664"/>
        <v>1069.47</v>
      </c>
      <c r="G6053" s="41">
        <f>IF(VLOOKUP(F6053,Constantes!$D$2:$E$11,2,TRUE)=0,+F6053,VLOOKUP(F6053,Constantes!$D$2:$E$11,2,TRUE))</f>
        <v>1097</v>
      </c>
      <c r="H6053" s="41">
        <f>ROUND(+Motor!$D$15*Iteración!G6053,2)</f>
        <v>51.56</v>
      </c>
      <c r="I6053" s="48">
        <f t="shared" si="665"/>
        <v>859.5799999999449</v>
      </c>
      <c r="J6053" s="41">
        <f t="shared" si="666"/>
        <v>911.13999999994496</v>
      </c>
      <c r="L6053" t="str">
        <f t="shared" si="667"/>
        <v>859,58</v>
      </c>
      <c r="M6053" s="41">
        <f t="shared" si="668"/>
        <v>911.13999999994496</v>
      </c>
    </row>
    <row r="6054" spans="2:13" x14ac:dyDescent="0.2">
      <c r="B6054" s="41">
        <f t="shared" si="662"/>
        <v>10933.799999999339</v>
      </c>
      <c r="C6054" s="41">
        <f>Motor!$E$5</f>
        <v>1900</v>
      </c>
      <c r="D6054" s="41">
        <f>Motor!$E$6</f>
        <v>0</v>
      </c>
      <c r="E6054" s="41">
        <f t="shared" si="663"/>
        <v>12833.799999999339</v>
      </c>
      <c r="F6054" s="41">
        <f t="shared" si="664"/>
        <v>1069.48</v>
      </c>
      <c r="G6054" s="41">
        <f>IF(VLOOKUP(F6054,Constantes!$D$2:$E$11,2,TRUE)=0,+F6054,VLOOKUP(F6054,Constantes!$D$2:$E$11,2,TRUE))</f>
        <v>1097</v>
      </c>
      <c r="H6054" s="41">
        <f>ROUND(+Motor!$D$15*Iteración!G6054,2)</f>
        <v>51.56</v>
      </c>
      <c r="I6054" s="48">
        <f t="shared" si="665"/>
        <v>859.58999999994489</v>
      </c>
      <c r="J6054" s="41">
        <f t="shared" si="666"/>
        <v>911.14999999994495</v>
      </c>
      <c r="L6054" t="str">
        <f t="shared" si="667"/>
        <v>859,59</v>
      </c>
      <c r="M6054" s="41">
        <f t="shared" si="668"/>
        <v>911.14999999994495</v>
      </c>
    </row>
    <row r="6055" spans="2:13" x14ac:dyDescent="0.2">
      <c r="B6055" s="41">
        <f t="shared" si="662"/>
        <v>10933.91999999934</v>
      </c>
      <c r="C6055" s="41">
        <f>Motor!$E$5</f>
        <v>1900</v>
      </c>
      <c r="D6055" s="41">
        <f>Motor!$E$6</f>
        <v>0</v>
      </c>
      <c r="E6055" s="41">
        <f t="shared" si="663"/>
        <v>12833.91999999934</v>
      </c>
      <c r="F6055" s="41">
        <f t="shared" si="664"/>
        <v>1069.49</v>
      </c>
      <c r="G6055" s="41">
        <f>IF(VLOOKUP(F6055,Constantes!$D$2:$E$11,2,TRUE)=0,+F6055,VLOOKUP(F6055,Constantes!$D$2:$E$11,2,TRUE))</f>
        <v>1097</v>
      </c>
      <c r="H6055" s="41">
        <f>ROUND(+Motor!$D$15*Iteración!G6055,2)</f>
        <v>51.56</v>
      </c>
      <c r="I6055" s="48">
        <f t="shared" si="665"/>
        <v>859.59999999994488</v>
      </c>
      <c r="J6055" s="41">
        <f t="shared" si="666"/>
        <v>911.15999999994494</v>
      </c>
      <c r="L6055" t="str">
        <f t="shared" si="667"/>
        <v>859,60</v>
      </c>
      <c r="M6055" s="41">
        <f t="shared" si="668"/>
        <v>911.15999999994494</v>
      </c>
    </row>
    <row r="6056" spans="2:13" x14ac:dyDescent="0.2">
      <c r="B6056" s="41">
        <f t="shared" si="662"/>
        <v>10934.039999999339</v>
      </c>
      <c r="C6056" s="41">
        <f>Motor!$E$5</f>
        <v>1900</v>
      </c>
      <c r="D6056" s="41">
        <f>Motor!$E$6</f>
        <v>0</v>
      </c>
      <c r="E6056" s="41">
        <f t="shared" si="663"/>
        <v>12834.039999999339</v>
      </c>
      <c r="F6056" s="41">
        <f t="shared" si="664"/>
        <v>1069.5</v>
      </c>
      <c r="G6056" s="41">
        <f>IF(VLOOKUP(F6056,Constantes!$D$2:$E$11,2,TRUE)=0,+F6056,VLOOKUP(F6056,Constantes!$D$2:$E$11,2,TRUE))</f>
        <v>1097</v>
      </c>
      <c r="H6056" s="41">
        <f>ROUND(+Motor!$D$15*Iteración!G6056,2)</f>
        <v>51.56</v>
      </c>
      <c r="I6056" s="48">
        <f t="shared" si="665"/>
        <v>859.60999999994488</v>
      </c>
      <c r="J6056" s="41">
        <f t="shared" si="666"/>
        <v>911.16999999994493</v>
      </c>
      <c r="L6056" t="str">
        <f t="shared" si="667"/>
        <v>859,61</v>
      </c>
      <c r="M6056" s="41">
        <f t="shared" si="668"/>
        <v>911.16999999994493</v>
      </c>
    </row>
    <row r="6057" spans="2:13" x14ac:dyDescent="0.2">
      <c r="B6057" s="41">
        <f t="shared" si="662"/>
        <v>10934.15999999934</v>
      </c>
      <c r="C6057" s="41">
        <f>Motor!$E$5</f>
        <v>1900</v>
      </c>
      <c r="D6057" s="41">
        <f>Motor!$E$6</f>
        <v>0</v>
      </c>
      <c r="E6057" s="41">
        <f t="shared" si="663"/>
        <v>12834.15999999934</v>
      </c>
      <c r="F6057" s="41">
        <f t="shared" si="664"/>
        <v>1069.51</v>
      </c>
      <c r="G6057" s="41">
        <f>IF(VLOOKUP(F6057,Constantes!$D$2:$E$11,2,TRUE)=0,+F6057,VLOOKUP(F6057,Constantes!$D$2:$E$11,2,TRUE))</f>
        <v>1097</v>
      </c>
      <c r="H6057" s="41">
        <f>ROUND(+Motor!$D$15*Iteración!G6057,2)</f>
        <v>51.56</v>
      </c>
      <c r="I6057" s="48">
        <f t="shared" si="665"/>
        <v>859.61999999994487</v>
      </c>
      <c r="J6057" s="41">
        <f t="shared" si="666"/>
        <v>911.17999999994493</v>
      </c>
      <c r="L6057" t="str">
        <f t="shared" si="667"/>
        <v>859,62</v>
      </c>
      <c r="M6057" s="41">
        <f t="shared" si="668"/>
        <v>911.17999999994493</v>
      </c>
    </row>
    <row r="6058" spans="2:13" x14ac:dyDescent="0.2">
      <c r="B6058" s="41">
        <f t="shared" si="662"/>
        <v>10934.279999999339</v>
      </c>
      <c r="C6058" s="41">
        <f>Motor!$E$5</f>
        <v>1900</v>
      </c>
      <c r="D6058" s="41">
        <f>Motor!$E$6</f>
        <v>0</v>
      </c>
      <c r="E6058" s="41">
        <f t="shared" si="663"/>
        <v>12834.279999999339</v>
      </c>
      <c r="F6058" s="41">
        <f t="shared" si="664"/>
        <v>1069.52</v>
      </c>
      <c r="G6058" s="41">
        <f>IF(VLOOKUP(F6058,Constantes!$D$2:$E$11,2,TRUE)=0,+F6058,VLOOKUP(F6058,Constantes!$D$2:$E$11,2,TRUE))</f>
        <v>1097</v>
      </c>
      <c r="H6058" s="41">
        <f>ROUND(+Motor!$D$15*Iteración!G6058,2)</f>
        <v>51.56</v>
      </c>
      <c r="I6058" s="48">
        <f t="shared" si="665"/>
        <v>859.62999999994486</v>
      </c>
      <c r="J6058" s="41">
        <f t="shared" si="666"/>
        <v>911.18999999994492</v>
      </c>
      <c r="L6058" t="str">
        <f t="shared" si="667"/>
        <v>859,63</v>
      </c>
      <c r="M6058" s="41">
        <f t="shared" si="668"/>
        <v>911.18999999994492</v>
      </c>
    </row>
    <row r="6059" spans="2:13" x14ac:dyDescent="0.2">
      <c r="B6059" s="41">
        <f t="shared" si="662"/>
        <v>10934.399999999339</v>
      </c>
      <c r="C6059" s="41">
        <f>Motor!$E$5</f>
        <v>1900</v>
      </c>
      <c r="D6059" s="41">
        <f>Motor!$E$6</f>
        <v>0</v>
      </c>
      <c r="E6059" s="41">
        <f t="shared" si="663"/>
        <v>12834.399999999339</v>
      </c>
      <c r="F6059" s="41">
        <f t="shared" si="664"/>
        <v>1069.53</v>
      </c>
      <c r="G6059" s="41">
        <f>IF(VLOOKUP(F6059,Constantes!$D$2:$E$11,2,TRUE)=0,+F6059,VLOOKUP(F6059,Constantes!$D$2:$E$11,2,TRUE))</f>
        <v>1097</v>
      </c>
      <c r="H6059" s="41">
        <f>ROUND(+Motor!$D$15*Iteración!G6059,2)</f>
        <v>51.56</v>
      </c>
      <c r="I6059" s="48">
        <f t="shared" si="665"/>
        <v>859.63999999994485</v>
      </c>
      <c r="J6059" s="41">
        <f t="shared" si="666"/>
        <v>911.19999999994491</v>
      </c>
      <c r="L6059" t="str">
        <f t="shared" si="667"/>
        <v>859,64</v>
      </c>
      <c r="M6059" s="41">
        <f t="shared" si="668"/>
        <v>911.19999999994491</v>
      </c>
    </row>
    <row r="6060" spans="2:13" x14ac:dyDescent="0.2">
      <c r="B6060" s="41">
        <f t="shared" si="662"/>
        <v>10934.519999999338</v>
      </c>
      <c r="C6060" s="41">
        <f>Motor!$E$5</f>
        <v>1900</v>
      </c>
      <c r="D6060" s="41">
        <f>Motor!$E$6</f>
        <v>0</v>
      </c>
      <c r="E6060" s="41">
        <f t="shared" si="663"/>
        <v>12834.519999999338</v>
      </c>
      <c r="F6060" s="41">
        <f t="shared" si="664"/>
        <v>1069.54</v>
      </c>
      <c r="G6060" s="41">
        <f>IF(VLOOKUP(F6060,Constantes!$D$2:$E$11,2,TRUE)=0,+F6060,VLOOKUP(F6060,Constantes!$D$2:$E$11,2,TRUE))</f>
        <v>1097</v>
      </c>
      <c r="H6060" s="41">
        <f>ROUND(+Motor!$D$15*Iteración!G6060,2)</f>
        <v>51.56</v>
      </c>
      <c r="I6060" s="48">
        <f t="shared" si="665"/>
        <v>859.64999999994484</v>
      </c>
      <c r="J6060" s="41">
        <f t="shared" si="666"/>
        <v>911.2099999999449</v>
      </c>
      <c r="L6060" t="str">
        <f t="shared" si="667"/>
        <v>859,65</v>
      </c>
      <c r="M6060" s="41">
        <f t="shared" si="668"/>
        <v>911.2099999999449</v>
      </c>
    </row>
    <row r="6061" spans="2:13" x14ac:dyDescent="0.2">
      <c r="B6061" s="41">
        <f t="shared" si="662"/>
        <v>10934.639999999339</v>
      </c>
      <c r="C6061" s="41">
        <f>Motor!$E$5</f>
        <v>1900</v>
      </c>
      <c r="D6061" s="41">
        <f>Motor!$E$6</f>
        <v>0</v>
      </c>
      <c r="E6061" s="41">
        <f t="shared" si="663"/>
        <v>12834.639999999339</v>
      </c>
      <c r="F6061" s="41">
        <f t="shared" si="664"/>
        <v>1069.55</v>
      </c>
      <c r="G6061" s="41">
        <f>IF(VLOOKUP(F6061,Constantes!$D$2:$E$11,2,TRUE)=0,+F6061,VLOOKUP(F6061,Constantes!$D$2:$E$11,2,TRUE))</f>
        <v>1097</v>
      </c>
      <c r="H6061" s="41">
        <f>ROUND(+Motor!$D$15*Iteración!G6061,2)</f>
        <v>51.56</v>
      </c>
      <c r="I6061" s="48">
        <f t="shared" si="665"/>
        <v>859.65999999994483</v>
      </c>
      <c r="J6061" s="41">
        <f t="shared" si="666"/>
        <v>911.21999999994489</v>
      </c>
      <c r="L6061" t="str">
        <f t="shared" si="667"/>
        <v>859,66</v>
      </c>
      <c r="M6061" s="41">
        <f t="shared" si="668"/>
        <v>911.21999999994489</v>
      </c>
    </row>
    <row r="6062" spans="2:13" x14ac:dyDescent="0.2">
      <c r="B6062" s="41">
        <f t="shared" si="662"/>
        <v>10934.759999999338</v>
      </c>
      <c r="C6062" s="41">
        <f>Motor!$E$5</f>
        <v>1900</v>
      </c>
      <c r="D6062" s="41">
        <f>Motor!$E$6</f>
        <v>0</v>
      </c>
      <c r="E6062" s="41">
        <f t="shared" si="663"/>
        <v>12834.759999999338</v>
      </c>
      <c r="F6062" s="41">
        <f t="shared" si="664"/>
        <v>1069.56</v>
      </c>
      <c r="G6062" s="41">
        <f>IF(VLOOKUP(F6062,Constantes!$D$2:$E$11,2,TRUE)=0,+F6062,VLOOKUP(F6062,Constantes!$D$2:$E$11,2,TRUE))</f>
        <v>1097</v>
      </c>
      <c r="H6062" s="41">
        <f>ROUND(+Motor!$D$15*Iteración!G6062,2)</f>
        <v>51.56</v>
      </c>
      <c r="I6062" s="48">
        <f t="shared" si="665"/>
        <v>859.66999999994482</v>
      </c>
      <c r="J6062" s="41">
        <f t="shared" si="666"/>
        <v>911.22999999994488</v>
      </c>
      <c r="L6062" t="str">
        <f t="shared" si="667"/>
        <v>859,67</v>
      </c>
      <c r="M6062" s="41">
        <f t="shared" si="668"/>
        <v>911.22999999994488</v>
      </c>
    </row>
    <row r="6063" spans="2:13" x14ac:dyDescent="0.2">
      <c r="B6063" s="41">
        <f t="shared" si="662"/>
        <v>10934.879999999339</v>
      </c>
      <c r="C6063" s="41">
        <f>Motor!$E$5</f>
        <v>1900</v>
      </c>
      <c r="D6063" s="41">
        <f>Motor!$E$6</f>
        <v>0</v>
      </c>
      <c r="E6063" s="41">
        <f t="shared" si="663"/>
        <v>12834.879999999339</v>
      </c>
      <c r="F6063" s="41">
        <f t="shared" si="664"/>
        <v>1069.57</v>
      </c>
      <c r="G6063" s="41">
        <f>IF(VLOOKUP(F6063,Constantes!$D$2:$E$11,2,TRUE)=0,+F6063,VLOOKUP(F6063,Constantes!$D$2:$E$11,2,TRUE))</f>
        <v>1097</v>
      </c>
      <c r="H6063" s="41">
        <f>ROUND(+Motor!$D$15*Iteración!G6063,2)</f>
        <v>51.56</v>
      </c>
      <c r="I6063" s="48">
        <f t="shared" si="665"/>
        <v>859.67999999994481</v>
      </c>
      <c r="J6063" s="41">
        <f t="shared" si="666"/>
        <v>911.23999999994487</v>
      </c>
      <c r="L6063" t="str">
        <f t="shared" si="667"/>
        <v>859,68</v>
      </c>
      <c r="M6063" s="41">
        <f t="shared" si="668"/>
        <v>911.23999999994487</v>
      </c>
    </row>
    <row r="6064" spans="2:13" x14ac:dyDescent="0.2">
      <c r="B6064" s="41">
        <f t="shared" si="662"/>
        <v>10934.999999999338</v>
      </c>
      <c r="C6064" s="41">
        <f>Motor!$E$5</f>
        <v>1900</v>
      </c>
      <c r="D6064" s="41">
        <f>Motor!$E$6</f>
        <v>0</v>
      </c>
      <c r="E6064" s="41">
        <f t="shared" si="663"/>
        <v>12834.999999999338</v>
      </c>
      <c r="F6064" s="41">
        <f t="shared" si="664"/>
        <v>1069.58</v>
      </c>
      <c r="G6064" s="41">
        <f>IF(VLOOKUP(F6064,Constantes!$D$2:$E$11,2,TRUE)=0,+F6064,VLOOKUP(F6064,Constantes!$D$2:$E$11,2,TRUE))</f>
        <v>1097</v>
      </c>
      <c r="H6064" s="41">
        <f>ROUND(+Motor!$D$15*Iteración!G6064,2)</f>
        <v>51.56</v>
      </c>
      <c r="I6064" s="48">
        <f t="shared" si="665"/>
        <v>859.6899999999448</v>
      </c>
      <c r="J6064" s="41">
        <f t="shared" si="666"/>
        <v>911.24999999994486</v>
      </c>
      <c r="L6064" t="str">
        <f t="shared" si="667"/>
        <v>859,69</v>
      </c>
      <c r="M6064" s="41">
        <f t="shared" si="668"/>
        <v>911.24999999994486</v>
      </c>
    </row>
    <row r="6065" spans="2:13" x14ac:dyDescent="0.2">
      <c r="B6065" s="41">
        <f t="shared" si="662"/>
        <v>10935.119999999339</v>
      </c>
      <c r="C6065" s="41">
        <f>Motor!$E$5</f>
        <v>1900</v>
      </c>
      <c r="D6065" s="41">
        <f>Motor!$E$6</f>
        <v>0</v>
      </c>
      <c r="E6065" s="41">
        <f t="shared" si="663"/>
        <v>12835.119999999339</v>
      </c>
      <c r="F6065" s="41">
        <f t="shared" si="664"/>
        <v>1069.5899999999999</v>
      </c>
      <c r="G6065" s="41">
        <f>IF(VLOOKUP(F6065,Constantes!$D$2:$E$11,2,TRUE)=0,+F6065,VLOOKUP(F6065,Constantes!$D$2:$E$11,2,TRUE))</f>
        <v>1097</v>
      </c>
      <c r="H6065" s="41">
        <f>ROUND(+Motor!$D$15*Iteración!G6065,2)</f>
        <v>51.56</v>
      </c>
      <c r="I6065" s="48">
        <f t="shared" si="665"/>
        <v>859.69999999994479</v>
      </c>
      <c r="J6065" s="41">
        <f t="shared" si="666"/>
        <v>911.25999999994485</v>
      </c>
      <c r="L6065" t="str">
        <f t="shared" si="667"/>
        <v>859,70</v>
      </c>
      <c r="M6065" s="41">
        <f t="shared" si="668"/>
        <v>911.25999999994485</v>
      </c>
    </row>
    <row r="6066" spans="2:13" x14ac:dyDescent="0.2">
      <c r="B6066" s="41">
        <f t="shared" si="662"/>
        <v>10935.239999999338</v>
      </c>
      <c r="C6066" s="41">
        <f>Motor!$E$5</f>
        <v>1900</v>
      </c>
      <c r="D6066" s="41">
        <f>Motor!$E$6</f>
        <v>0</v>
      </c>
      <c r="E6066" s="41">
        <f t="shared" si="663"/>
        <v>12835.239999999338</v>
      </c>
      <c r="F6066" s="41">
        <f t="shared" si="664"/>
        <v>1069.5999999999999</v>
      </c>
      <c r="G6066" s="41">
        <f>IF(VLOOKUP(F6066,Constantes!$D$2:$E$11,2,TRUE)=0,+F6066,VLOOKUP(F6066,Constantes!$D$2:$E$11,2,TRUE))</f>
        <v>1097</v>
      </c>
      <c r="H6066" s="41">
        <f>ROUND(+Motor!$D$15*Iteración!G6066,2)</f>
        <v>51.56</v>
      </c>
      <c r="I6066" s="48">
        <f t="shared" si="665"/>
        <v>859.70999999994478</v>
      </c>
      <c r="J6066" s="41">
        <f t="shared" si="666"/>
        <v>911.26999999994484</v>
      </c>
      <c r="L6066" t="str">
        <f t="shared" si="667"/>
        <v>859,71</v>
      </c>
      <c r="M6066" s="41">
        <f t="shared" si="668"/>
        <v>911.26999999994484</v>
      </c>
    </row>
    <row r="6067" spans="2:13" x14ac:dyDescent="0.2">
      <c r="B6067" s="41">
        <f t="shared" si="662"/>
        <v>10935.359999999338</v>
      </c>
      <c r="C6067" s="41">
        <f>Motor!$E$5</f>
        <v>1900</v>
      </c>
      <c r="D6067" s="41">
        <f>Motor!$E$6</f>
        <v>0</v>
      </c>
      <c r="E6067" s="41">
        <f t="shared" si="663"/>
        <v>12835.359999999338</v>
      </c>
      <c r="F6067" s="41">
        <f t="shared" si="664"/>
        <v>1069.6099999999999</v>
      </c>
      <c r="G6067" s="41">
        <f>IF(VLOOKUP(F6067,Constantes!$D$2:$E$11,2,TRUE)=0,+F6067,VLOOKUP(F6067,Constantes!$D$2:$E$11,2,TRUE))</f>
        <v>1097</v>
      </c>
      <c r="H6067" s="41">
        <f>ROUND(+Motor!$D$15*Iteración!G6067,2)</f>
        <v>51.56</v>
      </c>
      <c r="I6067" s="48">
        <f t="shared" si="665"/>
        <v>859.71999999994478</v>
      </c>
      <c r="J6067" s="41">
        <f t="shared" si="666"/>
        <v>911.27999999994483</v>
      </c>
      <c r="L6067" t="str">
        <f t="shared" si="667"/>
        <v>859,72</v>
      </c>
      <c r="M6067" s="41">
        <f t="shared" si="668"/>
        <v>911.27999999994483</v>
      </c>
    </row>
    <row r="6068" spans="2:13" x14ac:dyDescent="0.2">
      <c r="B6068" s="41">
        <f t="shared" si="662"/>
        <v>10935.479999999337</v>
      </c>
      <c r="C6068" s="41">
        <f>Motor!$E$5</f>
        <v>1900</v>
      </c>
      <c r="D6068" s="41">
        <f>Motor!$E$6</f>
        <v>0</v>
      </c>
      <c r="E6068" s="41">
        <f t="shared" si="663"/>
        <v>12835.479999999337</v>
      </c>
      <c r="F6068" s="41">
        <f t="shared" si="664"/>
        <v>1069.6199999999999</v>
      </c>
      <c r="G6068" s="41">
        <f>IF(VLOOKUP(F6068,Constantes!$D$2:$E$11,2,TRUE)=0,+F6068,VLOOKUP(F6068,Constantes!$D$2:$E$11,2,TRUE))</f>
        <v>1097</v>
      </c>
      <c r="H6068" s="41">
        <f>ROUND(+Motor!$D$15*Iteración!G6068,2)</f>
        <v>51.56</v>
      </c>
      <c r="I6068" s="48">
        <f t="shared" si="665"/>
        <v>859.72999999994477</v>
      </c>
      <c r="J6068" s="41">
        <f t="shared" si="666"/>
        <v>911.28999999994483</v>
      </c>
      <c r="L6068" t="str">
        <f t="shared" si="667"/>
        <v>859,73</v>
      </c>
      <c r="M6068" s="41">
        <f t="shared" si="668"/>
        <v>911.28999999994483</v>
      </c>
    </row>
    <row r="6069" spans="2:13" x14ac:dyDescent="0.2">
      <c r="B6069" s="41">
        <f t="shared" si="662"/>
        <v>10935.599999999338</v>
      </c>
      <c r="C6069" s="41">
        <f>Motor!$E$5</f>
        <v>1900</v>
      </c>
      <c r="D6069" s="41">
        <f>Motor!$E$6</f>
        <v>0</v>
      </c>
      <c r="E6069" s="41">
        <f t="shared" si="663"/>
        <v>12835.599999999338</v>
      </c>
      <c r="F6069" s="41">
        <f t="shared" si="664"/>
        <v>1069.6300000000001</v>
      </c>
      <c r="G6069" s="41">
        <f>IF(VLOOKUP(F6069,Constantes!$D$2:$E$11,2,TRUE)=0,+F6069,VLOOKUP(F6069,Constantes!$D$2:$E$11,2,TRUE))</f>
        <v>1097</v>
      </c>
      <c r="H6069" s="41">
        <f>ROUND(+Motor!$D$15*Iteración!G6069,2)</f>
        <v>51.56</v>
      </c>
      <c r="I6069" s="48">
        <f t="shared" si="665"/>
        <v>859.73999999994476</v>
      </c>
      <c r="J6069" s="41">
        <f t="shared" si="666"/>
        <v>911.29999999994482</v>
      </c>
      <c r="L6069" t="str">
        <f t="shared" si="667"/>
        <v>859,74</v>
      </c>
      <c r="M6069" s="41">
        <f t="shared" si="668"/>
        <v>911.29999999994482</v>
      </c>
    </row>
    <row r="6070" spans="2:13" x14ac:dyDescent="0.2">
      <c r="B6070" s="41">
        <f t="shared" si="662"/>
        <v>10935.719999999337</v>
      </c>
      <c r="C6070" s="41">
        <f>Motor!$E$5</f>
        <v>1900</v>
      </c>
      <c r="D6070" s="41">
        <f>Motor!$E$6</f>
        <v>0</v>
      </c>
      <c r="E6070" s="41">
        <f t="shared" si="663"/>
        <v>12835.719999999337</v>
      </c>
      <c r="F6070" s="41">
        <f t="shared" si="664"/>
        <v>1069.6400000000001</v>
      </c>
      <c r="G6070" s="41">
        <f>IF(VLOOKUP(F6070,Constantes!$D$2:$E$11,2,TRUE)=0,+F6070,VLOOKUP(F6070,Constantes!$D$2:$E$11,2,TRUE))</f>
        <v>1097</v>
      </c>
      <c r="H6070" s="41">
        <f>ROUND(+Motor!$D$15*Iteración!G6070,2)</f>
        <v>51.56</v>
      </c>
      <c r="I6070" s="48">
        <f t="shared" si="665"/>
        <v>859.74999999994475</v>
      </c>
      <c r="J6070" s="41">
        <f t="shared" si="666"/>
        <v>911.30999999994481</v>
      </c>
      <c r="L6070" t="str">
        <f t="shared" si="667"/>
        <v>859,75</v>
      </c>
      <c r="M6070" s="41">
        <f t="shared" si="668"/>
        <v>911.30999999994481</v>
      </c>
    </row>
    <row r="6071" spans="2:13" x14ac:dyDescent="0.2">
      <c r="B6071" s="41">
        <f t="shared" si="662"/>
        <v>10935.839999999338</v>
      </c>
      <c r="C6071" s="41">
        <f>Motor!$E$5</f>
        <v>1900</v>
      </c>
      <c r="D6071" s="41">
        <f>Motor!$E$6</f>
        <v>0</v>
      </c>
      <c r="E6071" s="41">
        <f t="shared" si="663"/>
        <v>12835.839999999338</v>
      </c>
      <c r="F6071" s="41">
        <f t="shared" si="664"/>
        <v>1069.6500000000001</v>
      </c>
      <c r="G6071" s="41">
        <f>IF(VLOOKUP(F6071,Constantes!$D$2:$E$11,2,TRUE)=0,+F6071,VLOOKUP(F6071,Constantes!$D$2:$E$11,2,TRUE))</f>
        <v>1097</v>
      </c>
      <c r="H6071" s="41">
        <f>ROUND(+Motor!$D$15*Iteración!G6071,2)</f>
        <v>51.56</v>
      </c>
      <c r="I6071" s="48">
        <f t="shared" si="665"/>
        <v>859.75999999994474</v>
      </c>
      <c r="J6071" s="41">
        <f t="shared" si="666"/>
        <v>911.3199999999448</v>
      </c>
      <c r="L6071" t="str">
        <f t="shared" si="667"/>
        <v>859,76</v>
      </c>
      <c r="M6071" s="41">
        <f t="shared" si="668"/>
        <v>911.3199999999448</v>
      </c>
    </row>
    <row r="6072" spans="2:13" x14ac:dyDescent="0.2">
      <c r="B6072" s="41">
        <f t="shared" si="662"/>
        <v>10935.959999999337</v>
      </c>
      <c r="C6072" s="41">
        <f>Motor!$E$5</f>
        <v>1900</v>
      </c>
      <c r="D6072" s="41">
        <f>Motor!$E$6</f>
        <v>0</v>
      </c>
      <c r="E6072" s="41">
        <f t="shared" si="663"/>
        <v>12835.959999999337</v>
      </c>
      <c r="F6072" s="41">
        <f t="shared" si="664"/>
        <v>1069.6600000000001</v>
      </c>
      <c r="G6072" s="41">
        <f>IF(VLOOKUP(F6072,Constantes!$D$2:$E$11,2,TRUE)=0,+F6072,VLOOKUP(F6072,Constantes!$D$2:$E$11,2,TRUE))</f>
        <v>1097</v>
      </c>
      <c r="H6072" s="41">
        <f>ROUND(+Motor!$D$15*Iteración!G6072,2)</f>
        <v>51.56</v>
      </c>
      <c r="I6072" s="48">
        <f t="shared" si="665"/>
        <v>859.76999999994473</v>
      </c>
      <c r="J6072" s="41">
        <f t="shared" si="666"/>
        <v>911.32999999994479</v>
      </c>
      <c r="L6072" t="str">
        <f t="shared" si="667"/>
        <v>859,77</v>
      </c>
      <c r="M6072" s="41">
        <f t="shared" si="668"/>
        <v>911.32999999994479</v>
      </c>
    </row>
    <row r="6073" spans="2:13" x14ac:dyDescent="0.2">
      <c r="B6073" s="41">
        <f t="shared" si="662"/>
        <v>10936.079999999338</v>
      </c>
      <c r="C6073" s="41">
        <f>Motor!$E$5</f>
        <v>1900</v>
      </c>
      <c r="D6073" s="41">
        <f>Motor!$E$6</f>
        <v>0</v>
      </c>
      <c r="E6073" s="41">
        <f t="shared" si="663"/>
        <v>12836.079999999338</v>
      </c>
      <c r="F6073" s="41">
        <f t="shared" si="664"/>
        <v>1069.67</v>
      </c>
      <c r="G6073" s="41">
        <f>IF(VLOOKUP(F6073,Constantes!$D$2:$E$11,2,TRUE)=0,+F6073,VLOOKUP(F6073,Constantes!$D$2:$E$11,2,TRUE))</f>
        <v>1097</v>
      </c>
      <c r="H6073" s="41">
        <f>ROUND(+Motor!$D$15*Iteración!G6073,2)</f>
        <v>51.56</v>
      </c>
      <c r="I6073" s="48">
        <f t="shared" si="665"/>
        <v>859.77999999994472</v>
      </c>
      <c r="J6073" s="41">
        <f t="shared" si="666"/>
        <v>911.33999999994478</v>
      </c>
      <c r="L6073" t="str">
        <f t="shared" si="667"/>
        <v>859,78</v>
      </c>
      <c r="M6073" s="41">
        <f t="shared" si="668"/>
        <v>911.33999999994478</v>
      </c>
    </row>
    <row r="6074" spans="2:13" x14ac:dyDescent="0.2">
      <c r="B6074" s="41">
        <f t="shared" si="662"/>
        <v>10936.199999999337</v>
      </c>
      <c r="C6074" s="41">
        <f>Motor!$E$5</f>
        <v>1900</v>
      </c>
      <c r="D6074" s="41">
        <f>Motor!$E$6</f>
        <v>0</v>
      </c>
      <c r="E6074" s="41">
        <f t="shared" si="663"/>
        <v>12836.199999999337</v>
      </c>
      <c r="F6074" s="41">
        <f t="shared" si="664"/>
        <v>1069.68</v>
      </c>
      <c r="G6074" s="41">
        <f>IF(VLOOKUP(F6074,Constantes!$D$2:$E$11,2,TRUE)=0,+F6074,VLOOKUP(F6074,Constantes!$D$2:$E$11,2,TRUE))</f>
        <v>1097</v>
      </c>
      <c r="H6074" s="41">
        <f>ROUND(+Motor!$D$15*Iteración!G6074,2)</f>
        <v>51.56</v>
      </c>
      <c r="I6074" s="48">
        <f t="shared" si="665"/>
        <v>859.78999999994471</v>
      </c>
      <c r="J6074" s="41">
        <f t="shared" si="666"/>
        <v>911.34999999994477</v>
      </c>
      <c r="L6074" t="str">
        <f t="shared" si="667"/>
        <v>859,79</v>
      </c>
      <c r="M6074" s="41">
        <f t="shared" si="668"/>
        <v>911.34999999994477</v>
      </c>
    </row>
    <row r="6075" spans="2:13" x14ac:dyDescent="0.2">
      <c r="B6075" s="41">
        <f t="shared" si="662"/>
        <v>10936.319999999338</v>
      </c>
      <c r="C6075" s="41">
        <f>Motor!$E$5</f>
        <v>1900</v>
      </c>
      <c r="D6075" s="41">
        <f>Motor!$E$6</f>
        <v>0</v>
      </c>
      <c r="E6075" s="41">
        <f t="shared" si="663"/>
        <v>12836.319999999338</v>
      </c>
      <c r="F6075" s="41">
        <f t="shared" si="664"/>
        <v>1069.69</v>
      </c>
      <c r="G6075" s="41">
        <f>IF(VLOOKUP(F6075,Constantes!$D$2:$E$11,2,TRUE)=0,+F6075,VLOOKUP(F6075,Constantes!$D$2:$E$11,2,TRUE))</f>
        <v>1097</v>
      </c>
      <c r="H6075" s="41">
        <f>ROUND(+Motor!$D$15*Iteración!G6075,2)</f>
        <v>51.56</v>
      </c>
      <c r="I6075" s="48">
        <f t="shared" si="665"/>
        <v>859.7999999999447</v>
      </c>
      <c r="J6075" s="41">
        <f t="shared" si="666"/>
        <v>911.35999999994476</v>
      </c>
      <c r="L6075" t="str">
        <f t="shared" si="667"/>
        <v>859,80</v>
      </c>
      <c r="M6075" s="41">
        <f t="shared" si="668"/>
        <v>911.35999999994476</v>
      </c>
    </row>
    <row r="6076" spans="2:13" x14ac:dyDescent="0.2">
      <c r="B6076" s="41">
        <f t="shared" si="662"/>
        <v>10936.439999999337</v>
      </c>
      <c r="C6076" s="41">
        <f>Motor!$E$5</f>
        <v>1900</v>
      </c>
      <c r="D6076" s="41">
        <f>Motor!$E$6</f>
        <v>0</v>
      </c>
      <c r="E6076" s="41">
        <f t="shared" si="663"/>
        <v>12836.439999999337</v>
      </c>
      <c r="F6076" s="41">
        <f t="shared" si="664"/>
        <v>1069.7</v>
      </c>
      <c r="G6076" s="41">
        <f>IF(VLOOKUP(F6076,Constantes!$D$2:$E$11,2,TRUE)=0,+F6076,VLOOKUP(F6076,Constantes!$D$2:$E$11,2,TRUE))</f>
        <v>1097</v>
      </c>
      <c r="H6076" s="41">
        <f>ROUND(+Motor!$D$15*Iteración!G6076,2)</f>
        <v>51.56</v>
      </c>
      <c r="I6076" s="48">
        <f t="shared" si="665"/>
        <v>859.80999999994469</v>
      </c>
      <c r="J6076" s="41">
        <f t="shared" si="666"/>
        <v>911.36999999994475</v>
      </c>
      <c r="L6076" t="str">
        <f t="shared" si="667"/>
        <v>859,81</v>
      </c>
      <c r="M6076" s="41">
        <f t="shared" si="668"/>
        <v>911.36999999994475</v>
      </c>
    </row>
    <row r="6077" spans="2:13" x14ac:dyDescent="0.2">
      <c r="B6077" s="41">
        <f t="shared" si="662"/>
        <v>10936.559999999337</v>
      </c>
      <c r="C6077" s="41">
        <f>Motor!$E$5</f>
        <v>1900</v>
      </c>
      <c r="D6077" s="41">
        <f>Motor!$E$6</f>
        <v>0</v>
      </c>
      <c r="E6077" s="41">
        <f t="shared" si="663"/>
        <v>12836.559999999337</v>
      </c>
      <c r="F6077" s="41">
        <f t="shared" si="664"/>
        <v>1069.71</v>
      </c>
      <c r="G6077" s="41">
        <f>IF(VLOOKUP(F6077,Constantes!$D$2:$E$11,2,TRUE)=0,+F6077,VLOOKUP(F6077,Constantes!$D$2:$E$11,2,TRUE))</f>
        <v>1097</v>
      </c>
      <c r="H6077" s="41">
        <f>ROUND(+Motor!$D$15*Iteración!G6077,2)</f>
        <v>51.56</v>
      </c>
      <c r="I6077" s="48">
        <f t="shared" si="665"/>
        <v>859.81999999994468</v>
      </c>
      <c r="J6077" s="41">
        <f t="shared" si="666"/>
        <v>911.37999999994474</v>
      </c>
      <c r="L6077" t="str">
        <f t="shared" si="667"/>
        <v>859,82</v>
      </c>
      <c r="M6077" s="41">
        <f t="shared" si="668"/>
        <v>911.37999999994474</v>
      </c>
    </row>
    <row r="6078" spans="2:13" x14ac:dyDescent="0.2">
      <c r="B6078" s="41">
        <f t="shared" si="662"/>
        <v>10936.679999999336</v>
      </c>
      <c r="C6078" s="41">
        <f>Motor!$E$5</f>
        <v>1900</v>
      </c>
      <c r="D6078" s="41">
        <f>Motor!$E$6</f>
        <v>0</v>
      </c>
      <c r="E6078" s="41">
        <f t="shared" si="663"/>
        <v>12836.679999999336</v>
      </c>
      <c r="F6078" s="41">
        <f t="shared" si="664"/>
        <v>1069.72</v>
      </c>
      <c r="G6078" s="41">
        <f>IF(VLOOKUP(F6078,Constantes!$D$2:$E$11,2,TRUE)=0,+F6078,VLOOKUP(F6078,Constantes!$D$2:$E$11,2,TRUE))</f>
        <v>1097</v>
      </c>
      <c r="H6078" s="41">
        <f>ROUND(+Motor!$D$15*Iteración!G6078,2)</f>
        <v>51.56</v>
      </c>
      <c r="I6078" s="48">
        <f t="shared" si="665"/>
        <v>859.82999999994468</v>
      </c>
      <c r="J6078" s="41">
        <f t="shared" si="666"/>
        <v>911.38999999994473</v>
      </c>
      <c r="L6078" t="str">
        <f t="shared" si="667"/>
        <v>859,83</v>
      </c>
      <c r="M6078" s="41">
        <f t="shared" si="668"/>
        <v>911.38999999994473</v>
      </c>
    </row>
    <row r="6079" spans="2:13" x14ac:dyDescent="0.2">
      <c r="B6079" s="41">
        <f t="shared" si="662"/>
        <v>10936.799999999337</v>
      </c>
      <c r="C6079" s="41">
        <f>Motor!$E$5</f>
        <v>1900</v>
      </c>
      <c r="D6079" s="41">
        <f>Motor!$E$6</f>
        <v>0</v>
      </c>
      <c r="E6079" s="41">
        <f t="shared" si="663"/>
        <v>12836.799999999337</v>
      </c>
      <c r="F6079" s="41">
        <f t="shared" si="664"/>
        <v>1069.73</v>
      </c>
      <c r="G6079" s="41">
        <f>IF(VLOOKUP(F6079,Constantes!$D$2:$E$11,2,TRUE)=0,+F6079,VLOOKUP(F6079,Constantes!$D$2:$E$11,2,TRUE))</f>
        <v>1097</v>
      </c>
      <c r="H6079" s="41">
        <f>ROUND(+Motor!$D$15*Iteración!G6079,2)</f>
        <v>51.56</v>
      </c>
      <c r="I6079" s="48">
        <f t="shared" si="665"/>
        <v>859.83999999994467</v>
      </c>
      <c r="J6079" s="41">
        <f t="shared" si="666"/>
        <v>911.39999999994473</v>
      </c>
      <c r="L6079" t="str">
        <f t="shared" si="667"/>
        <v>859,84</v>
      </c>
      <c r="M6079" s="41">
        <f t="shared" si="668"/>
        <v>911.39999999994473</v>
      </c>
    </row>
    <row r="6080" spans="2:13" x14ac:dyDescent="0.2">
      <c r="B6080" s="41">
        <f t="shared" si="662"/>
        <v>10936.919999999336</v>
      </c>
      <c r="C6080" s="41">
        <f>Motor!$E$5</f>
        <v>1900</v>
      </c>
      <c r="D6080" s="41">
        <f>Motor!$E$6</f>
        <v>0</v>
      </c>
      <c r="E6080" s="41">
        <f t="shared" si="663"/>
        <v>12836.919999999336</v>
      </c>
      <c r="F6080" s="41">
        <f t="shared" si="664"/>
        <v>1069.74</v>
      </c>
      <c r="G6080" s="41">
        <f>IF(VLOOKUP(F6080,Constantes!$D$2:$E$11,2,TRUE)=0,+F6080,VLOOKUP(F6080,Constantes!$D$2:$E$11,2,TRUE))</f>
        <v>1097</v>
      </c>
      <c r="H6080" s="41">
        <f>ROUND(+Motor!$D$15*Iteración!G6080,2)</f>
        <v>51.56</v>
      </c>
      <c r="I6080" s="48">
        <f t="shared" si="665"/>
        <v>859.84999999994466</v>
      </c>
      <c r="J6080" s="41">
        <f t="shared" si="666"/>
        <v>911.40999999994472</v>
      </c>
      <c r="L6080" t="str">
        <f t="shared" si="667"/>
        <v>859,85</v>
      </c>
      <c r="M6080" s="41">
        <f t="shared" si="668"/>
        <v>911.40999999994472</v>
      </c>
    </row>
    <row r="6081" spans="2:13" x14ac:dyDescent="0.2">
      <c r="B6081" s="41">
        <f t="shared" si="662"/>
        <v>10937.039999999337</v>
      </c>
      <c r="C6081" s="41">
        <f>Motor!$E$5</f>
        <v>1900</v>
      </c>
      <c r="D6081" s="41">
        <f>Motor!$E$6</f>
        <v>0</v>
      </c>
      <c r="E6081" s="41">
        <f t="shared" si="663"/>
        <v>12837.039999999337</v>
      </c>
      <c r="F6081" s="41">
        <f t="shared" si="664"/>
        <v>1069.75</v>
      </c>
      <c r="G6081" s="41">
        <f>IF(VLOOKUP(F6081,Constantes!$D$2:$E$11,2,TRUE)=0,+F6081,VLOOKUP(F6081,Constantes!$D$2:$E$11,2,TRUE))</f>
        <v>1097</v>
      </c>
      <c r="H6081" s="41">
        <f>ROUND(+Motor!$D$15*Iteración!G6081,2)</f>
        <v>51.56</v>
      </c>
      <c r="I6081" s="48">
        <f t="shared" si="665"/>
        <v>859.85999999994465</v>
      </c>
      <c r="J6081" s="41">
        <f t="shared" si="666"/>
        <v>911.41999999994471</v>
      </c>
      <c r="L6081" t="str">
        <f t="shared" si="667"/>
        <v>859,86</v>
      </c>
      <c r="M6081" s="41">
        <f t="shared" si="668"/>
        <v>911.41999999994471</v>
      </c>
    </row>
    <row r="6082" spans="2:13" x14ac:dyDescent="0.2">
      <c r="B6082" s="41">
        <f t="shared" si="662"/>
        <v>10937.159999999336</v>
      </c>
      <c r="C6082" s="41">
        <f>Motor!$E$5</f>
        <v>1900</v>
      </c>
      <c r="D6082" s="41">
        <f>Motor!$E$6</f>
        <v>0</v>
      </c>
      <c r="E6082" s="41">
        <f t="shared" si="663"/>
        <v>12837.159999999336</v>
      </c>
      <c r="F6082" s="41">
        <f t="shared" si="664"/>
        <v>1069.76</v>
      </c>
      <c r="G6082" s="41">
        <f>IF(VLOOKUP(F6082,Constantes!$D$2:$E$11,2,TRUE)=0,+F6082,VLOOKUP(F6082,Constantes!$D$2:$E$11,2,TRUE))</f>
        <v>1097</v>
      </c>
      <c r="H6082" s="41">
        <f>ROUND(+Motor!$D$15*Iteración!G6082,2)</f>
        <v>51.56</v>
      </c>
      <c r="I6082" s="48">
        <f t="shared" si="665"/>
        <v>859.86999999994464</v>
      </c>
      <c r="J6082" s="41">
        <f t="shared" si="666"/>
        <v>911.4299999999447</v>
      </c>
      <c r="L6082" t="str">
        <f t="shared" si="667"/>
        <v>859,87</v>
      </c>
      <c r="M6082" s="41">
        <f t="shared" si="668"/>
        <v>911.4299999999447</v>
      </c>
    </row>
    <row r="6083" spans="2:13" x14ac:dyDescent="0.2">
      <c r="B6083" s="41">
        <f t="shared" si="662"/>
        <v>10937.279999999337</v>
      </c>
      <c r="C6083" s="41">
        <f>Motor!$E$5</f>
        <v>1900</v>
      </c>
      <c r="D6083" s="41">
        <f>Motor!$E$6</f>
        <v>0</v>
      </c>
      <c r="E6083" s="41">
        <f t="shared" si="663"/>
        <v>12837.279999999337</v>
      </c>
      <c r="F6083" s="41">
        <f t="shared" si="664"/>
        <v>1069.77</v>
      </c>
      <c r="G6083" s="41">
        <f>IF(VLOOKUP(F6083,Constantes!$D$2:$E$11,2,TRUE)=0,+F6083,VLOOKUP(F6083,Constantes!$D$2:$E$11,2,TRUE))</f>
        <v>1097</v>
      </c>
      <c r="H6083" s="41">
        <f>ROUND(+Motor!$D$15*Iteración!G6083,2)</f>
        <v>51.56</v>
      </c>
      <c r="I6083" s="48">
        <f t="shared" si="665"/>
        <v>859.87999999994463</v>
      </c>
      <c r="J6083" s="41">
        <f t="shared" si="666"/>
        <v>911.43999999994469</v>
      </c>
      <c r="L6083" t="str">
        <f t="shared" si="667"/>
        <v>859,88</v>
      </c>
      <c r="M6083" s="41">
        <f t="shared" si="668"/>
        <v>911.43999999994469</v>
      </c>
    </row>
    <row r="6084" spans="2:13" x14ac:dyDescent="0.2">
      <c r="B6084" s="41">
        <f t="shared" ref="B6084:B6147" si="669">+J6084*12</f>
        <v>10937.399999999336</v>
      </c>
      <c r="C6084" s="41">
        <f>Motor!$E$5</f>
        <v>1900</v>
      </c>
      <c r="D6084" s="41">
        <f>Motor!$E$6</f>
        <v>0</v>
      </c>
      <c r="E6084" s="41">
        <f t="shared" si="663"/>
        <v>12837.399999999336</v>
      </c>
      <c r="F6084" s="41">
        <f t="shared" si="664"/>
        <v>1069.78</v>
      </c>
      <c r="G6084" s="41">
        <f>IF(VLOOKUP(F6084,Constantes!$D$2:$E$11,2,TRUE)=0,+F6084,VLOOKUP(F6084,Constantes!$D$2:$E$11,2,TRUE))</f>
        <v>1097</v>
      </c>
      <c r="H6084" s="41">
        <f>ROUND(+Motor!$D$15*Iteración!G6084,2)</f>
        <v>51.56</v>
      </c>
      <c r="I6084" s="48">
        <f t="shared" si="665"/>
        <v>859.88999999994462</v>
      </c>
      <c r="J6084" s="41">
        <f t="shared" si="666"/>
        <v>911.44999999994468</v>
      </c>
      <c r="L6084" t="str">
        <f t="shared" si="667"/>
        <v>859,89</v>
      </c>
      <c r="M6084" s="41">
        <f t="shared" si="668"/>
        <v>911.44999999994468</v>
      </c>
    </row>
    <row r="6085" spans="2:13" x14ac:dyDescent="0.2">
      <c r="B6085" s="41">
        <f t="shared" si="669"/>
        <v>10937.519999999337</v>
      </c>
      <c r="C6085" s="41">
        <f>Motor!$E$5</f>
        <v>1900</v>
      </c>
      <c r="D6085" s="41">
        <f>Motor!$E$6</f>
        <v>0</v>
      </c>
      <c r="E6085" s="41">
        <f t="shared" ref="E6085:E6148" si="670">SUM(B6085:D6085)</f>
        <v>12837.519999999337</v>
      </c>
      <c r="F6085" s="41">
        <f t="shared" ref="F6085:F6148" si="671">ROUND(+E6085/12,2)</f>
        <v>1069.79</v>
      </c>
      <c r="G6085" s="41">
        <f>IF(VLOOKUP(F6085,Constantes!$D$2:$E$11,2,TRUE)=0,+F6085,VLOOKUP(F6085,Constantes!$D$2:$E$11,2,TRUE))</f>
        <v>1097</v>
      </c>
      <c r="H6085" s="41">
        <f>ROUND(+Motor!$D$15*Iteración!G6085,2)</f>
        <v>51.56</v>
      </c>
      <c r="I6085" s="48">
        <f t="shared" ref="I6085:I6148" si="672">+J6085-H6085</f>
        <v>859.89999999994461</v>
      </c>
      <c r="J6085" s="41">
        <f t="shared" ref="J6085:J6148" si="673">+J6084+$J$1</f>
        <v>911.45999999994467</v>
      </c>
      <c r="L6085" t="str">
        <f t="shared" si="667"/>
        <v>859,90</v>
      </c>
      <c r="M6085" s="41">
        <f t="shared" si="668"/>
        <v>911.45999999994467</v>
      </c>
    </row>
    <row r="6086" spans="2:13" x14ac:dyDescent="0.2">
      <c r="B6086" s="41">
        <f t="shared" si="669"/>
        <v>10937.639999999335</v>
      </c>
      <c r="C6086" s="41">
        <f>Motor!$E$5</f>
        <v>1900</v>
      </c>
      <c r="D6086" s="41">
        <f>Motor!$E$6</f>
        <v>0</v>
      </c>
      <c r="E6086" s="41">
        <f t="shared" si="670"/>
        <v>12837.639999999335</v>
      </c>
      <c r="F6086" s="41">
        <f t="shared" si="671"/>
        <v>1069.8</v>
      </c>
      <c r="G6086" s="41">
        <f>IF(VLOOKUP(F6086,Constantes!$D$2:$E$11,2,TRUE)=0,+F6086,VLOOKUP(F6086,Constantes!$D$2:$E$11,2,TRUE))</f>
        <v>1097</v>
      </c>
      <c r="H6086" s="41">
        <f>ROUND(+Motor!$D$15*Iteración!G6086,2)</f>
        <v>51.56</v>
      </c>
      <c r="I6086" s="48">
        <f t="shared" si="672"/>
        <v>859.9099999999446</v>
      </c>
      <c r="J6086" s="41">
        <f t="shared" si="673"/>
        <v>911.46999999994466</v>
      </c>
      <c r="L6086" t="str">
        <f t="shared" si="667"/>
        <v>859,91</v>
      </c>
      <c r="M6086" s="41">
        <f t="shared" si="668"/>
        <v>911.46999999994466</v>
      </c>
    </row>
    <row r="6087" spans="2:13" x14ac:dyDescent="0.2">
      <c r="B6087" s="41">
        <f t="shared" si="669"/>
        <v>10937.759999999336</v>
      </c>
      <c r="C6087" s="41">
        <f>Motor!$E$5</f>
        <v>1900</v>
      </c>
      <c r="D6087" s="41">
        <f>Motor!$E$6</f>
        <v>0</v>
      </c>
      <c r="E6087" s="41">
        <f t="shared" si="670"/>
        <v>12837.759999999336</v>
      </c>
      <c r="F6087" s="41">
        <f t="shared" si="671"/>
        <v>1069.81</v>
      </c>
      <c r="G6087" s="41">
        <f>IF(VLOOKUP(F6087,Constantes!$D$2:$E$11,2,TRUE)=0,+F6087,VLOOKUP(F6087,Constantes!$D$2:$E$11,2,TRUE))</f>
        <v>1097</v>
      </c>
      <c r="H6087" s="41">
        <f>ROUND(+Motor!$D$15*Iteración!G6087,2)</f>
        <v>51.56</v>
      </c>
      <c r="I6087" s="48">
        <f t="shared" si="672"/>
        <v>859.91999999994459</v>
      </c>
      <c r="J6087" s="41">
        <f t="shared" si="673"/>
        <v>911.47999999994465</v>
      </c>
      <c r="L6087" t="str">
        <f t="shared" si="667"/>
        <v>859,92</v>
      </c>
      <c r="M6087" s="41">
        <f t="shared" si="668"/>
        <v>911.47999999994465</v>
      </c>
    </row>
    <row r="6088" spans="2:13" x14ac:dyDescent="0.2">
      <c r="B6088" s="41">
        <f t="shared" si="669"/>
        <v>10937.879999999335</v>
      </c>
      <c r="C6088" s="41">
        <f>Motor!$E$5</f>
        <v>1900</v>
      </c>
      <c r="D6088" s="41">
        <f>Motor!$E$6</f>
        <v>0</v>
      </c>
      <c r="E6088" s="41">
        <f t="shared" si="670"/>
        <v>12837.879999999335</v>
      </c>
      <c r="F6088" s="41">
        <f t="shared" si="671"/>
        <v>1069.82</v>
      </c>
      <c r="G6088" s="41">
        <f>IF(VLOOKUP(F6088,Constantes!$D$2:$E$11,2,TRUE)=0,+F6088,VLOOKUP(F6088,Constantes!$D$2:$E$11,2,TRUE))</f>
        <v>1097</v>
      </c>
      <c r="H6088" s="41">
        <f>ROUND(+Motor!$D$15*Iteración!G6088,2)</f>
        <v>51.56</v>
      </c>
      <c r="I6088" s="48">
        <f t="shared" si="672"/>
        <v>859.92999999994458</v>
      </c>
      <c r="J6088" s="41">
        <f t="shared" si="673"/>
        <v>911.48999999994464</v>
      </c>
      <c r="L6088" t="str">
        <f t="shared" si="667"/>
        <v>859,93</v>
      </c>
      <c r="M6088" s="41">
        <f t="shared" si="668"/>
        <v>911.48999999994464</v>
      </c>
    </row>
    <row r="6089" spans="2:13" x14ac:dyDescent="0.2">
      <c r="B6089" s="41">
        <f t="shared" si="669"/>
        <v>10937.999999999336</v>
      </c>
      <c r="C6089" s="41">
        <f>Motor!$E$5</f>
        <v>1900</v>
      </c>
      <c r="D6089" s="41">
        <f>Motor!$E$6</f>
        <v>0</v>
      </c>
      <c r="E6089" s="41">
        <f t="shared" si="670"/>
        <v>12837.999999999336</v>
      </c>
      <c r="F6089" s="41">
        <f t="shared" si="671"/>
        <v>1069.83</v>
      </c>
      <c r="G6089" s="41">
        <f>IF(VLOOKUP(F6089,Constantes!$D$2:$E$11,2,TRUE)=0,+F6089,VLOOKUP(F6089,Constantes!$D$2:$E$11,2,TRUE))</f>
        <v>1097</v>
      </c>
      <c r="H6089" s="41">
        <f>ROUND(+Motor!$D$15*Iteración!G6089,2)</f>
        <v>51.56</v>
      </c>
      <c r="I6089" s="48">
        <f t="shared" si="672"/>
        <v>859.93999999994458</v>
      </c>
      <c r="J6089" s="41">
        <f t="shared" si="673"/>
        <v>911.49999999994463</v>
      </c>
      <c r="L6089" t="str">
        <f t="shared" si="667"/>
        <v>859,94</v>
      </c>
      <c r="M6089" s="41">
        <f t="shared" si="668"/>
        <v>911.49999999994463</v>
      </c>
    </row>
    <row r="6090" spans="2:13" x14ac:dyDescent="0.2">
      <c r="B6090" s="41">
        <f t="shared" si="669"/>
        <v>10938.119999999335</v>
      </c>
      <c r="C6090" s="41">
        <f>Motor!$E$5</f>
        <v>1900</v>
      </c>
      <c r="D6090" s="41">
        <f>Motor!$E$6</f>
        <v>0</v>
      </c>
      <c r="E6090" s="41">
        <f t="shared" si="670"/>
        <v>12838.119999999335</v>
      </c>
      <c r="F6090" s="41">
        <f t="shared" si="671"/>
        <v>1069.8399999999999</v>
      </c>
      <c r="G6090" s="41">
        <f>IF(VLOOKUP(F6090,Constantes!$D$2:$E$11,2,TRUE)=0,+F6090,VLOOKUP(F6090,Constantes!$D$2:$E$11,2,TRUE))</f>
        <v>1097</v>
      </c>
      <c r="H6090" s="41">
        <f>ROUND(+Motor!$D$15*Iteración!G6090,2)</f>
        <v>51.56</v>
      </c>
      <c r="I6090" s="48">
        <f t="shared" si="672"/>
        <v>859.94999999994457</v>
      </c>
      <c r="J6090" s="41">
        <f t="shared" si="673"/>
        <v>911.50999999994463</v>
      </c>
      <c r="L6090" t="str">
        <f t="shared" si="667"/>
        <v>859,95</v>
      </c>
      <c r="M6090" s="41">
        <f t="shared" si="668"/>
        <v>911.50999999994463</v>
      </c>
    </row>
    <row r="6091" spans="2:13" x14ac:dyDescent="0.2">
      <c r="B6091" s="41">
        <f t="shared" si="669"/>
        <v>10938.239999999336</v>
      </c>
      <c r="C6091" s="41">
        <f>Motor!$E$5</f>
        <v>1900</v>
      </c>
      <c r="D6091" s="41">
        <f>Motor!$E$6</f>
        <v>0</v>
      </c>
      <c r="E6091" s="41">
        <f t="shared" si="670"/>
        <v>12838.239999999336</v>
      </c>
      <c r="F6091" s="41">
        <f t="shared" si="671"/>
        <v>1069.8499999999999</v>
      </c>
      <c r="G6091" s="41">
        <f>IF(VLOOKUP(F6091,Constantes!$D$2:$E$11,2,TRUE)=0,+F6091,VLOOKUP(F6091,Constantes!$D$2:$E$11,2,TRUE))</f>
        <v>1097</v>
      </c>
      <c r="H6091" s="41">
        <f>ROUND(+Motor!$D$15*Iteración!G6091,2)</f>
        <v>51.56</v>
      </c>
      <c r="I6091" s="48">
        <f t="shared" si="672"/>
        <v>859.95999999994456</v>
      </c>
      <c r="J6091" s="41">
        <f t="shared" si="673"/>
        <v>911.51999999994462</v>
      </c>
      <c r="L6091" t="str">
        <f t="shared" si="667"/>
        <v>859,96</v>
      </c>
      <c r="M6091" s="41">
        <f t="shared" si="668"/>
        <v>911.51999999994462</v>
      </c>
    </row>
    <row r="6092" spans="2:13" x14ac:dyDescent="0.2">
      <c r="B6092" s="41">
        <f t="shared" si="669"/>
        <v>10938.359999999335</v>
      </c>
      <c r="C6092" s="41">
        <f>Motor!$E$5</f>
        <v>1900</v>
      </c>
      <c r="D6092" s="41">
        <f>Motor!$E$6</f>
        <v>0</v>
      </c>
      <c r="E6092" s="41">
        <f t="shared" si="670"/>
        <v>12838.359999999335</v>
      </c>
      <c r="F6092" s="41">
        <f t="shared" si="671"/>
        <v>1069.8599999999999</v>
      </c>
      <c r="G6092" s="41">
        <f>IF(VLOOKUP(F6092,Constantes!$D$2:$E$11,2,TRUE)=0,+F6092,VLOOKUP(F6092,Constantes!$D$2:$E$11,2,TRUE))</f>
        <v>1097</v>
      </c>
      <c r="H6092" s="41">
        <f>ROUND(+Motor!$D$15*Iteración!G6092,2)</f>
        <v>51.56</v>
      </c>
      <c r="I6092" s="48">
        <f t="shared" si="672"/>
        <v>859.96999999994455</v>
      </c>
      <c r="J6092" s="41">
        <f t="shared" si="673"/>
        <v>911.52999999994461</v>
      </c>
      <c r="L6092" t="str">
        <f t="shared" si="667"/>
        <v>859,97</v>
      </c>
      <c r="M6092" s="41">
        <f t="shared" si="668"/>
        <v>911.52999999994461</v>
      </c>
    </row>
    <row r="6093" spans="2:13" x14ac:dyDescent="0.2">
      <c r="B6093" s="41">
        <f t="shared" si="669"/>
        <v>10938.479999999336</v>
      </c>
      <c r="C6093" s="41">
        <f>Motor!$E$5</f>
        <v>1900</v>
      </c>
      <c r="D6093" s="41">
        <f>Motor!$E$6</f>
        <v>0</v>
      </c>
      <c r="E6093" s="41">
        <f t="shared" si="670"/>
        <v>12838.479999999336</v>
      </c>
      <c r="F6093" s="41">
        <f t="shared" si="671"/>
        <v>1069.8699999999999</v>
      </c>
      <c r="G6093" s="41">
        <f>IF(VLOOKUP(F6093,Constantes!$D$2:$E$11,2,TRUE)=0,+F6093,VLOOKUP(F6093,Constantes!$D$2:$E$11,2,TRUE))</f>
        <v>1097</v>
      </c>
      <c r="H6093" s="41">
        <f>ROUND(+Motor!$D$15*Iteración!G6093,2)</f>
        <v>51.56</v>
      </c>
      <c r="I6093" s="48">
        <f t="shared" si="672"/>
        <v>859.97999999994454</v>
      </c>
      <c r="J6093" s="41">
        <f t="shared" si="673"/>
        <v>911.5399999999446</v>
      </c>
      <c r="L6093" t="str">
        <f t="shared" si="667"/>
        <v>859,98</v>
      </c>
      <c r="M6093" s="41">
        <f t="shared" si="668"/>
        <v>911.5399999999446</v>
      </c>
    </row>
    <row r="6094" spans="2:13" x14ac:dyDescent="0.2">
      <c r="B6094" s="41">
        <f t="shared" si="669"/>
        <v>10938.599999999335</v>
      </c>
      <c r="C6094" s="41">
        <f>Motor!$E$5</f>
        <v>1900</v>
      </c>
      <c r="D6094" s="41">
        <f>Motor!$E$6</f>
        <v>0</v>
      </c>
      <c r="E6094" s="41">
        <f t="shared" si="670"/>
        <v>12838.599999999335</v>
      </c>
      <c r="F6094" s="41">
        <f t="shared" si="671"/>
        <v>1069.8800000000001</v>
      </c>
      <c r="G6094" s="41">
        <f>IF(VLOOKUP(F6094,Constantes!$D$2:$E$11,2,TRUE)=0,+F6094,VLOOKUP(F6094,Constantes!$D$2:$E$11,2,TRUE))</f>
        <v>1097</v>
      </c>
      <c r="H6094" s="41">
        <f>ROUND(+Motor!$D$15*Iteración!G6094,2)</f>
        <v>51.56</v>
      </c>
      <c r="I6094" s="48">
        <f t="shared" si="672"/>
        <v>859.98999999994453</v>
      </c>
      <c r="J6094" s="41">
        <f t="shared" si="673"/>
        <v>911.54999999994459</v>
      </c>
      <c r="L6094" t="str">
        <f t="shared" si="667"/>
        <v>859,99</v>
      </c>
      <c r="M6094" s="41">
        <f t="shared" si="668"/>
        <v>911.54999999994459</v>
      </c>
    </row>
    <row r="6095" spans="2:13" x14ac:dyDescent="0.2">
      <c r="B6095" s="41">
        <f t="shared" si="669"/>
        <v>10938.719999999335</v>
      </c>
      <c r="C6095" s="41">
        <f>Motor!$E$5</f>
        <v>1900</v>
      </c>
      <c r="D6095" s="41">
        <f>Motor!$E$6</f>
        <v>0</v>
      </c>
      <c r="E6095" s="41">
        <f t="shared" si="670"/>
        <v>12838.719999999335</v>
      </c>
      <c r="F6095" s="41">
        <f t="shared" si="671"/>
        <v>1069.8900000000001</v>
      </c>
      <c r="G6095" s="41">
        <f>IF(VLOOKUP(F6095,Constantes!$D$2:$E$11,2,TRUE)=0,+F6095,VLOOKUP(F6095,Constantes!$D$2:$E$11,2,TRUE))</f>
        <v>1097</v>
      </c>
      <c r="H6095" s="41">
        <f>ROUND(+Motor!$D$15*Iteración!G6095,2)</f>
        <v>51.56</v>
      </c>
      <c r="I6095" s="48">
        <f t="shared" si="672"/>
        <v>859.99999999994452</v>
      </c>
      <c r="J6095" s="41">
        <f t="shared" si="673"/>
        <v>911.55999999994458</v>
      </c>
      <c r="L6095" t="str">
        <f t="shared" si="667"/>
        <v>860,00</v>
      </c>
      <c r="M6095" s="41">
        <f t="shared" si="668"/>
        <v>911.55999999994458</v>
      </c>
    </row>
    <row r="6096" spans="2:13" x14ac:dyDescent="0.2">
      <c r="B6096" s="41">
        <f t="shared" si="669"/>
        <v>10938.839999999334</v>
      </c>
      <c r="C6096" s="41">
        <f>Motor!$E$5</f>
        <v>1900</v>
      </c>
      <c r="D6096" s="41">
        <f>Motor!$E$6</f>
        <v>0</v>
      </c>
      <c r="E6096" s="41">
        <f t="shared" si="670"/>
        <v>12838.839999999334</v>
      </c>
      <c r="F6096" s="41">
        <f t="shared" si="671"/>
        <v>1069.9000000000001</v>
      </c>
      <c r="G6096" s="41">
        <f>IF(VLOOKUP(F6096,Constantes!$D$2:$E$11,2,TRUE)=0,+F6096,VLOOKUP(F6096,Constantes!$D$2:$E$11,2,TRUE))</f>
        <v>1097</v>
      </c>
      <c r="H6096" s="41">
        <f>ROUND(+Motor!$D$15*Iteración!G6096,2)</f>
        <v>51.56</v>
      </c>
      <c r="I6096" s="48">
        <f t="shared" si="672"/>
        <v>860.00999999994451</v>
      </c>
      <c r="J6096" s="41">
        <f t="shared" si="673"/>
        <v>911.56999999994457</v>
      </c>
      <c r="L6096" t="str">
        <f t="shared" si="667"/>
        <v>860,01</v>
      </c>
      <c r="M6096" s="41">
        <f t="shared" si="668"/>
        <v>911.56999999994457</v>
      </c>
    </row>
    <row r="6097" spans="2:13" x14ac:dyDescent="0.2">
      <c r="B6097" s="41">
        <f t="shared" si="669"/>
        <v>10938.959999999335</v>
      </c>
      <c r="C6097" s="41">
        <f>Motor!$E$5</f>
        <v>1900</v>
      </c>
      <c r="D6097" s="41">
        <f>Motor!$E$6</f>
        <v>0</v>
      </c>
      <c r="E6097" s="41">
        <f t="shared" si="670"/>
        <v>12838.959999999335</v>
      </c>
      <c r="F6097" s="41">
        <f t="shared" si="671"/>
        <v>1069.9100000000001</v>
      </c>
      <c r="G6097" s="41">
        <f>IF(VLOOKUP(F6097,Constantes!$D$2:$E$11,2,TRUE)=0,+F6097,VLOOKUP(F6097,Constantes!$D$2:$E$11,2,TRUE))</f>
        <v>1097</v>
      </c>
      <c r="H6097" s="41">
        <f>ROUND(+Motor!$D$15*Iteración!G6097,2)</f>
        <v>51.56</v>
      </c>
      <c r="I6097" s="48">
        <f t="shared" si="672"/>
        <v>860.0199999999445</v>
      </c>
      <c r="J6097" s="41">
        <f t="shared" si="673"/>
        <v>911.57999999994456</v>
      </c>
      <c r="L6097" t="str">
        <f t="shared" si="667"/>
        <v>860,02</v>
      </c>
      <c r="M6097" s="41">
        <f t="shared" si="668"/>
        <v>911.57999999994456</v>
      </c>
    </row>
    <row r="6098" spans="2:13" x14ac:dyDescent="0.2">
      <c r="B6098" s="41">
        <f t="shared" si="669"/>
        <v>10939.079999999334</v>
      </c>
      <c r="C6098" s="41">
        <f>Motor!$E$5</f>
        <v>1900</v>
      </c>
      <c r="D6098" s="41">
        <f>Motor!$E$6</f>
        <v>0</v>
      </c>
      <c r="E6098" s="41">
        <f t="shared" si="670"/>
        <v>12839.079999999334</v>
      </c>
      <c r="F6098" s="41">
        <f t="shared" si="671"/>
        <v>1069.92</v>
      </c>
      <c r="G6098" s="41">
        <f>IF(VLOOKUP(F6098,Constantes!$D$2:$E$11,2,TRUE)=0,+F6098,VLOOKUP(F6098,Constantes!$D$2:$E$11,2,TRUE))</f>
        <v>1097</v>
      </c>
      <c r="H6098" s="41">
        <f>ROUND(+Motor!$D$15*Iteración!G6098,2)</f>
        <v>51.56</v>
      </c>
      <c r="I6098" s="48">
        <f t="shared" si="672"/>
        <v>860.02999999994449</v>
      </c>
      <c r="J6098" s="41">
        <f t="shared" si="673"/>
        <v>911.58999999994455</v>
      </c>
      <c r="L6098" t="str">
        <f t="shared" si="667"/>
        <v>860,03</v>
      </c>
      <c r="M6098" s="41">
        <f t="shared" si="668"/>
        <v>911.58999999994455</v>
      </c>
    </row>
    <row r="6099" spans="2:13" x14ac:dyDescent="0.2">
      <c r="B6099" s="41">
        <f t="shared" si="669"/>
        <v>10939.199999999335</v>
      </c>
      <c r="C6099" s="41">
        <f>Motor!$E$5</f>
        <v>1900</v>
      </c>
      <c r="D6099" s="41">
        <f>Motor!$E$6</f>
        <v>0</v>
      </c>
      <c r="E6099" s="41">
        <f t="shared" si="670"/>
        <v>12839.199999999335</v>
      </c>
      <c r="F6099" s="41">
        <f t="shared" si="671"/>
        <v>1069.93</v>
      </c>
      <c r="G6099" s="41">
        <f>IF(VLOOKUP(F6099,Constantes!$D$2:$E$11,2,TRUE)=0,+F6099,VLOOKUP(F6099,Constantes!$D$2:$E$11,2,TRUE))</f>
        <v>1097</v>
      </c>
      <c r="H6099" s="41">
        <f>ROUND(+Motor!$D$15*Iteración!G6099,2)</f>
        <v>51.56</v>
      </c>
      <c r="I6099" s="48">
        <f t="shared" si="672"/>
        <v>860.03999999994448</v>
      </c>
      <c r="J6099" s="41">
        <f t="shared" si="673"/>
        <v>911.59999999994454</v>
      </c>
      <c r="L6099" t="str">
        <f t="shared" si="667"/>
        <v>860,04</v>
      </c>
      <c r="M6099" s="41">
        <f t="shared" si="668"/>
        <v>911.59999999994454</v>
      </c>
    </row>
    <row r="6100" spans="2:13" x14ac:dyDescent="0.2">
      <c r="B6100" s="41">
        <f t="shared" si="669"/>
        <v>10939.319999999334</v>
      </c>
      <c r="C6100" s="41">
        <f>Motor!$E$5</f>
        <v>1900</v>
      </c>
      <c r="D6100" s="41">
        <f>Motor!$E$6</f>
        <v>0</v>
      </c>
      <c r="E6100" s="41">
        <f t="shared" si="670"/>
        <v>12839.319999999334</v>
      </c>
      <c r="F6100" s="41">
        <f t="shared" si="671"/>
        <v>1069.94</v>
      </c>
      <c r="G6100" s="41">
        <f>IF(VLOOKUP(F6100,Constantes!$D$2:$E$11,2,TRUE)=0,+F6100,VLOOKUP(F6100,Constantes!$D$2:$E$11,2,TRUE))</f>
        <v>1097</v>
      </c>
      <c r="H6100" s="41">
        <f>ROUND(+Motor!$D$15*Iteración!G6100,2)</f>
        <v>51.56</v>
      </c>
      <c r="I6100" s="48">
        <f t="shared" si="672"/>
        <v>860.04999999994448</v>
      </c>
      <c r="J6100" s="41">
        <f t="shared" si="673"/>
        <v>911.60999999994453</v>
      </c>
      <c r="L6100" t="str">
        <f t="shared" si="667"/>
        <v>860,05</v>
      </c>
      <c r="M6100" s="41">
        <f t="shared" si="668"/>
        <v>911.60999999994453</v>
      </c>
    </row>
    <row r="6101" spans="2:13" x14ac:dyDescent="0.2">
      <c r="B6101" s="41">
        <f t="shared" si="669"/>
        <v>10939.439999999335</v>
      </c>
      <c r="C6101" s="41">
        <f>Motor!$E$5</f>
        <v>1900</v>
      </c>
      <c r="D6101" s="41">
        <f>Motor!$E$6</f>
        <v>0</v>
      </c>
      <c r="E6101" s="41">
        <f t="shared" si="670"/>
        <v>12839.439999999335</v>
      </c>
      <c r="F6101" s="41">
        <f t="shared" si="671"/>
        <v>1069.95</v>
      </c>
      <c r="G6101" s="41">
        <f>IF(VLOOKUP(F6101,Constantes!$D$2:$E$11,2,TRUE)=0,+F6101,VLOOKUP(F6101,Constantes!$D$2:$E$11,2,TRUE))</f>
        <v>1097</v>
      </c>
      <c r="H6101" s="41">
        <f>ROUND(+Motor!$D$15*Iteración!G6101,2)</f>
        <v>51.56</v>
      </c>
      <c r="I6101" s="48">
        <f t="shared" si="672"/>
        <v>860.05999999994447</v>
      </c>
      <c r="J6101" s="41">
        <f t="shared" si="673"/>
        <v>911.61999999994453</v>
      </c>
      <c r="L6101" t="str">
        <f t="shared" si="667"/>
        <v>860,06</v>
      </c>
      <c r="M6101" s="41">
        <f t="shared" si="668"/>
        <v>911.61999999994453</v>
      </c>
    </row>
    <row r="6102" spans="2:13" x14ac:dyDescent="0.2">
      <c r="B6102" s="41">
        <f t="shared" si="669"/>
        <v>10939.559999999334</v>
      </c>
      <c r="C6102" s="41">
        <f>Motor!$E$5</f>
        <v>1900</v>
      </c>
      <c r="D6102" s="41">
        <f>Motor!$E$6</f>
        <v>0</v>
      </c>
      <c r="E6102" s="41">
        <f t="shared" si="670"/>
        <v>12839.559999999334</v>
      </c>
      <c r="F6102" s="41">
        <f t="shared" si="671"/>
        <v>1069.96</v>
      </c>
      <c r="G6102" s="41">
        <f>IF(VLOOKUP(F6102,Constantes!$D$2:$E$11,2,TRUE)=0,+F6102,VLOOKUP(F6102,Constantes!$D$2:$E$11,2,TRUE))</f>
        <v>1097</v>
      </c>
      <c r="H6102" s="41">
        <f>ROUND(+Motor!$D$15*Iteración!G6102,2)</f>
        <v>51.56</v>
      </c>
      <c r="I6102" s="48">
        <f t="shared" si="672"/>
        <v>860.06999999994446</v>
      </c>
      <c r="J6102" s="41">
        <f t="shared" si="673"/>
        <v>911.62999999994452</v>
      </c>
      <c r="L6102" t="str">
        <f t="shared" si="667"/>
        <v>860,07</v>
      </c>
      <c r="M6102" s="41">
        <f t="shared" si="668"/>
        <v>911.62999999994452</v>
      </c>
    </row>
    <row r="6103" spans="2:13" x14ac:dyDescent="0.2">
      <c r="B6103" s="41">
        <f t="shared" si="669"/>
        <v>10939.679999999335</v>
      </c>
      <c r="C6103" s="41">
        <f>Motor!$E$5</f>
        <v>1900</v>
      </c>
      <c r="D6103" s="41">
        <f>Motor!$E$6</f>
        <v>0</v>
      </c>
      <c r="E6103" s="41">
        <f t="shared" si="670"/>
        <v>12839.679999999335</v>
      </c>
      <c r="F6103" s="41">
        <f t="shared" si="671"/>
        <v>1069.97</v>
      </c>
      <c r="G6103" s="41">
        <f>IF(VLOOKUP(F6103,Constantes!$D$2:$E$11,2,TRUE)=0,+F6103,VLOOKUP(F6103,Constantes!$D$2:$E$11,2,TRUE))</f>
        <v>1097</v>
      </c>
      <c r="H6103" s="41">
        <f>ROUND(+Motor!$D$15*Iteración!G6103,2)</f>
        <v>51.56</v>
      </c>
      <c r="I6103" s="48">
        <f t="shared" si="672"/>
        <v>860.07999999994445</v>
      </c>
      <c r="J6103" s="41">
        <f t="shared" si="673"/>
        <v>911.63999999994451</v>
      </c>
      <c r="L6103" t="str">
        <f t="shared" si="667"/>
        <v>860,08</v>
      </c>
      <c r="M6103" s="41">
        <f t="shared" si="668"/>
        <v>911.63999999994451</v>
      </c>
    </row>
    <row r="6104" spans="2:13" x14ac:dyDescent="0.2">
      <c r="B6104" s="41">
        <f t="shared" si="669"/>
        <v>10939.799999999334</v>
      </c>
      <c r="C6104" s="41">
        <f>Motor!$E$5</f>
        <v>1900</v>
      </c>
      <c r="D6104" s="41">
        <f>Motor!$E$6</f>
        <v>0</v>
      </c>
      <c r="E6104" s="41">
        <f t="shared" si="670"/>
        <v>12839.799999999334</v>
      </c>
      <c r="F6104" s="41">
        <f t="shared" si="671"/>
        <v>1069.98</v>
      </c>
      <c r="G6104" s="41">
        <f>IF(VLOOKUP(F6104,Constantes!$D$2:$E$11,2,TRUE)=0,+F6104,VLOOKUP(F6104,Constantes!$D$2:$E$11,2,TRUE))</f>
        <v>1097</v>
      </c>
      <c r="H6104" s="41">
        <f>ROUND(+Motor!$D$15*Iteración!G6104,2)</f>
        <v>51.56</v>
      </c>
      <c r="I6104" s="48">
        <f t="shared" si="672"/>
        <v>860.08999999994444</v>
      </c>
      <c r="J6104" s="41">
        <f t="shared" si="673"/>
        <v>911.6499999999445</v>
      </c>
      <c r="L6104" t="str">
        <f t="shared" si="667"/>
        <v>860,09</v>
      </c>
      <c r="M6104" s="41">
        <f t="shared" si="668"/>
        <v>911.6499999999445</v>
      </c>
    </row>
    <row r="6105" spans="2:13" x14ac:dyDescent="0.2">
      <c r="B6105" s="41">
        <f t="shared" si="669"/>
        <v>10939.919999999334</v>
      </c>
      <c r="C6105" s="41">
        <f>Motor!$E$5</f>
        <v>1900</v>
      </c>
      <c r="D6105" s="41">
        <f>Motor!$E$6</f>
        <v>0</v>
      </c>
      <c r="E6105" s="41">
        <f t="shared" si="670"/>
        <v>12839.919999999334</v>
      </c>
      <c r="F6105" s="41">
        <f t="shared" si="671"/>
        <v>1069.99</v>
      </c>
      <c r="G6105" s="41">
        <f>IF(VLOOKUP(F6105,Constantes!$D$2:$E$11,2,TRUE)=0,+F6105,VLOOKUP(F6105,Constantes!$D$2:$E$11,2,TRUE))</f>
        <v>1097</v>
      </c>
      <c r="H6105" s="41">
        <f>ROUND(+Motor!$D$15*Iteración!G6105,2)</f>
        <v>51.56</v>
      </c>
      <c r="I6105" s="48">
        <f t="shared" si="672"/>
        <v>860.09999999994443</v>
      </c>
      <c r="J6105" s="41">
        <f t="shared" si="673"/>
        <v>911.65999999994449</v>
      </c>
      <c r="L6105" t="str">
        <f t="shared" si="667"/>
        <v>860,10</v>
      </c>
      <c r="M6105" s="41">
        <f t="shared" si="668"/>
        <v>911.65999999994449</v>
      </c>
    </row>
    <row r="6106" spans="2:13" x14ac:dyDescent="0.2">
      <c r="B6106" s="41">
        <f t="shared" si="669"/>
        <v>10940.039999999333</v>
      </c>
      <c r="C6106" s="41">
        <f>Motor!$E$5</f>
        <v>1900</v>
      </c>
      <c r="D6106" s="41">
        <f>Motor!$E$6</f>
        <v>0</v>
      </c>
      <c r="E6106" s="41">
        <f t="shared" si="670"/>
        <v>12840.039999999333</v>
      </c>
      <c r="F6106" s="41">
        <f t="shared" si="671"/>
        <v>1070</v>
      </c>
      <c r="G6106" s="41">
        <f>IF(VLOOKUP(F6106,Constantes!$D$2:$E$11,2,TRUE)=0,+F6106,VLOOKUP(F6106,Constantes!$D$2:$E$11,2,TRUE))</f>
        <v>1097</v>
      </c>
      <c r="H6106" s="41">
        <f>ROUND(+Motor!$D$15*Iteración!G6106,2)</f>
        <v>51.56</v>
      </c>
      <c r="I6106" s="48">
        <f t="shared" si="672"/>
        <v>860.10999999994442</v>
      </c>
      <c r="J6106" s="41">
        <f t="shared" si="673"/>
        <v>911.66999999994448</v>
      </c>
      <c r="L6106" t="str">
        <f t="shared" si="667"/>
        <v>860,11</v>
      </c>
      <c r="M6106" s="41">
        <f t="shared" si="668"/>
        <v>911.66999999994448</v>
      </c>
    </row>
    <row r="6107" spans="2:13" x14ac:dyDescent="0.2">
      <c r="B6107" s="41">
        <f t="shared" si="669"/>
        <v>10940.159999999334</v>
      </c>
      <c r="C6107" s="41">
        <f>Motor!$E$5</f>
        <v>1900</v>
      </c>
      <c r="D6107" s="41">
        <f>Motor!$E$6</f>
        <v>0</v>
      </c>
      <c r="E6107" s="41">
        <f t="shared" si="670"/>
        <v>12840.159999999334</v>
      </c>
      <c r="F6107" s="41">
        <f t="shared" si="671"/>
        <v>1070.01</v>
      </c>
      <c r="G6107" s="41">
        <f>IF(VLOOKUP(F6107,Constantes!$D$2:$E$11,2,TRUE)=0,+F6107,VLOOKUP(F6107,Constantes!$D$2:$E$11,2,TRUE))</f>
        <v>1097</v>
      </c>
      <c r="H6107" s="41">
        <f>ROUND(+Motor!$D$15*Iteración!G6107,2)</f>
        <v>51.56</v>
      </c>
      <c r="I6107" s="48">
        <f t="shared" si="672"/>
        <v>860.11999999994441</v>
      </c>
      <c r="J6107" s="41">
        <f t="shared" si="673"/>
        <v>911.67999999994447</v>
      </c>
      <c r="L6107" t="str">
        <f t="shared" si="667"/>
        <v>860,12</v>
      </c>
      <c r="M6107" s="41">
        <f t="shared" si="668"/>
        <v>911.67999999994447</v>
      </c>
    </row>
    <row r="6108" spans="2:13" x14ac:dyDescent="0.2">
      <c r="B6108" s="41">
        <f t="shared" si="669"/>
        <v>10940.279999999333</v>
      </c>
      <c r="C6108" s="41">
        <f>Motor!$E$5</f>
        <v>1900</v>
      </c>
      <c r="D6108" s="41">
        <f>Motor!$E$6</f>
        <v>0</v>
      </c>
      <c r="E6108" s="41">
        <f t="shared" si="670"/>
        <v>12840.279999999333</v>
      </c>
      <c r="F6108" s="41">
        <f t="shared" si="671"/>
        <v>1070.02</v>
      </c>
      <c r="G6108" s="41">
        <f>IF(VLOOKUP(F6108,Constantes!$D$2:$E$11,2,TRUE)=0,+F6108,VLOOKUP(F6108,Constantes!$D$2:$E$11,2,TRUE))</f>
        <v>1097</v>
      </c>
      <c r="H6108" s="41">
        <f>ROUND(+Motor!$D$15*Iteración!G6108,2)</f>
        <v>51.56</v>
      </c>
      <c r="I6108" s="48">
        <f t="shared" si="672"/>
        <v>860.1299999999444</v>
      </c>
      <c r="J6108" s="41">
        <f t="shared" si="673"/>
        <v>911.68999999994446</v>
      </c>
      <c r="L6108" t="str">
        <f t="shared" si="667"/>
        <v>860,13</v>
      </c>
      <c r="M6108" s="41">
        <f t="shared" si="668"/>
        <v>911.68999999994446</v>
      </c>
    </row>
    <row r="6109" spans="2:13" x14ac:dyDescent="0.2">
      <c r="B6109" s="41">
        <f t="shared" si="669"/>
        <v>10940.399999999334</v>
      </c>
      <c r="C6109" s="41">
        <f>Motor!$E$5</f>
        <v>1900</v>
      </c>
      <c r="D6109" s="41">
        <f>Motor!$E$6</f>
        <v>0</v>
      </c>
      <c r="E6109" s="41">
        <f t="shared" si="670"/>
        <v>12840.399999999334</v>
      </c>
      <c r="F6109" s="41">
        <f t="shared" si="671"/>
        <v>1070.03</v>
      </c>
      <c r="G6109" s="41">
        <f>IF(VLOOKUP(F6109,Constantes!$D$2:$E$11,2,TRUE)=0,+F6109,VLOOKUP(F6109,Constantes!$D$2:$E$11,2,TRUE))</f>
        <v>1097</v>
      </c>
      <c r="H6109" s="41">
        <f>ROUND(+Motor!$D$15*Iteración!G6109,2)</f>
        <v>51.56</v>
      </c>
      <c r="I6109" s="48">
        <f t="shared" si="672"/>
        <v>860.13999999994439</v>
      </c>
      <c r="J6109" s="41">
        <f t="shared" si="673"/>
        <v>911.69999999994445</v>
      </c>
      <c r="L6109" t="str">
        <f t="shared" ref="L6109:L6172" si="674">TEXT(I6109,"0,00")</f>
        <v>860,14</v>
      </c>
      <c r="M6109" s="41">
        <f t="shared" ref="M6109:M6172" si="675">+J6109</f>
        <v>911.69999999994445</v>
      </c>
    </row>
    <row r="6110" spans="2:13" x14ac:dyDescent="0.2">
      <c r="B6110" s="41">
        <f t="shared" si="669"/>
        <v>10940.519999999333</v>
      </c>
      <c r="C6110" s="41">
        <f>Motor!$E$5</f>
        <v>1900</v>
      </c>
      <c r="D6110" s="41">
        <f>Motor!$E$6</f>
        <v>0</v>
      </c>
      <c r="E6110" s="41">
        <f t="shared" si="670"/>
        <v>12840.519999999333</v>
      </c>
      <c r="F6110" s="41">
        <f t="shared" si="671"/>
        <v>1070.04</v>
      </c>
      <c r="G6110" s="41">
        <f>IF(VLOOKUP(F6110,Constantes!$D$2:$E$11,2,TRUE)=0,+F6110,VLOOKUP(F6110,Constantes!$D$2:$E$11,2,TRUE))</f>
        <v>1097</v>
      </c>
      <c r="H6110" s="41">
        <f>ROUND(+Motor!$D$15*Iteración!G6110,2)</f>
        <v>51.56</v>
      </c>
      <c r="I6110" s="48">
        <f t="shared" si="672"/>
        <v>860.14999999994438</v>
      </c>
      <c r="J6110" s="41">
        <f t="shared" si="673"/>
        <v>911.70999999994444</v>
      </c>
      <c r="L6110" t="str">
        <f t="shared" si="674"/>
        <v>860,15</v>
      </c>
      <c r="M6110" s="41">
        <f t="shared" si="675"/>
        <v>911.70999999994444</v>
      </c>
    </row>
    <row r="6111" spans="2:13" x14ac:dyDescent="0.2">
      <c r="B6111" s="41">
        <f t="shared" si="669"/>
        <v>10940.639999999334</v>
      </c>
      <c r="C6111" s="41">
        <f>Motor!$E$5</f>
        <v>1900</v>
      </c>
      <c r="D6111" s="41">
        <f>Motor!$E$6</f>
        <v>0</v>
      </c>
      <c r="E6111" s="41">
        <f t="shared" si="670"/>
        <v>12840.639999999334</v>
      </c>
      <c r="F6111" s="41">
        <f t="shared" si="671"/>
        <v>1070.05</v>
      </c>
      <c r="G6111" s="41">
        <f>IF(VLOOKUP(F6111,Constantes!$D$2:$E$11,2,TRUE)=0,+F6111,VLOOKUP(F6111,Constantes!$D$2:$E$11,2,TRUE))</f>
        <v>1097</v>
      </c>
      <c r="H6111" s="41">
        <f>ROUND(+Motor!$D$15*Iteración!G6111,2)</f>
        <v>51.56</v>
      </c>
      <c r="I6111" s="48">
        <f t="shared" si="672"/>
        <v>860.15999999994438</v>
      </c>
      <c r="J6111" s="41">
        <f t="shared" si="673"/>
        <v>911.71999999994443</v>
      </c>
      <c r="L6111" t="str">
        <f t="shared" si="674"/>
        <v>860,16</v>
      </c>
      <c r="M6111" s="41">
        <f t="shared" si="675"/>
        <v>911.71999999994443</v>
      </c>
    </row>
    <row r="6112" spans="2:13" x14ac:dyDescent="0.2">
      <c r="B6112" s="41">
        <f t="shared" si="669"/>
        <v>10940.759999999333</v>
      </c>
      <c r="C6112" s="41">
        <f>Motor!$E$5</f>
        <v>1900</v>
      </c>
      <c r="D6112" s="41">
        <f>Motor!$E$6</f>
        <v>0</v>
      </c>
      <c r="E6112" s="41">
        <f t="shared" si="670"/>
        <v>12840.759999999333</v>
      </c>
      <c r="F6112" s="41">
        <f t="shared" si="671"/>
        <v>1070.06</v>
      </c>
      <c r="G6112" s="41">
        <f>IF(VLOOKUP(F6112,Constantes!$D$2:$E$11,2,TRUE)=0,+F6112,VLOOKUP(F6112,Constantes!$D$2:$E$11,2,TRUE))</f>
        <v>1097</v>
      </c>
      <c r="H6112" s="41">
        <f>ROUND(+Motor!$D$15*Iteración!G6112,2)</f>
        <v>51.56</v>
      </c>
      <c r="I6112" s="48">
        <f t="shared" si="672"/>
        <v>860.16999999994437</v>
      </c>
      <c r="J6112" s="41">
        <f t="shared" si="673"/>
        <v>911.72999999994443</v>
      </c>
      <c r="L6112" t="str">
        <f t="shared" si="674"/>
        <v>860,17</v>
      </c>
      <c r="M6112" s="41">
        <f t="shared" si="675"/>
        <v>911.72999999994443</v>
      </c>
    </row>
    <row r="6113" spans="2:13" x14ac:dyDescent="0.2">
      <c r="B6113" s="41">
        <f t="shared" si="669"/>
        <v>10940.879999999333</v>
      </c>
      <c r="C6113" s="41">
        <f>Motor!$E$5</f>
        <v>1900</v>
      </c>
      <c r="D6113" s="41">
        <f>Motor!$E$6</f>
        <v>0</v>
      </c>
      <c r="E6113" s="41">
        <f t="shared" si="670"/>
        <v>12840.879999999333</v>
      </c>
      <c r="F6113" s="41">
        <f t="shared" si="671"/>
        <v>1070.07</v>
      </c>
      <c r="G6113" s="41">
        <f>IF(VLOOKUP(F6113,Constantes!$D$2:$E$11,2,TRUE)=0,+F6113,VLOOKUP(F6113,Constantes!$D$2:$E$11,2,TRUE))</f>
        <v>1097</v>
      </c>
      <c r="H6113" s="41">
        <f>ROUND(+Motor!$D$15*Iteración!G6113,2)</f>
        <v>51.56</v>
      </c>
      <c r="I6113" s="48">
        <f t="shared" si="672"/>
        <v>860.17999999994436</v>
      </c>
      <c r="J6113" s="41">
        <f t="shared" si="673"/>
        <v>911.73999999994442</v>
      </c>
      <c r="L6113" t="str">
        <f t="shared" si="674"/>
        <v>860,18</v>
      </c>
      <c r="M6113" s="41">
        <f t="shared" si="675"/>
        <v>911.73999999994442</v>
      </c>
    </row>
    <row r="6114" spans="2:13" x14ac:dyDescent="0.2">
      <c r="B6114" s="41">
        <f t="shared" si="669"/>
        <v>10940.999999999332</v>
      </c>
      <c r="C6114" s="41">
        <f>Motor!$E$5</f>
        <v>1900</v>
      </c>
      <c r="D6114" s="41">
        <f>Motor!$E$6</f>
        <v>0</v>
      </c>
      <c r="E6114" s="41">
        <f t="shared" si="670"/>
        <v>12840.999999999332</v>
      </c>
      <c r="F6114" s="41">
        <f t="shared" si="671"/>
        <v>1070.08</v>
      </c>
      <c r="G6114" s="41">
        <f>IF(VLOOKUP(F6114,Constantes!$D$2:$E$11,2,TRUE)=0,+F6114,VLOOKUP(F6114,Constantes!$D$2:$E$11,2,TRUE))</f>
        <v>1097</v>
      </c>
      <c r="H6114" s="41">
        <f>ROUND(+Motor!$D$15*Iteración!G6114,2)</f>
        <v>51.56</v>
      </c>
      <c r="I6114" s="48">
        <f t="shared" si="672"/>
        <v>860.18999999994435</v>
      </c>
      <c r="J6114" s="41">
        <f t="shared" si="673"/>
        <v>911.74999999994441</v>
      </c>
      <c r="L6114" t="str">
        <f t="shared" si="674"/>
        <v>860,19</v>
      </c>
      <c r="M6114" s="41">
        <f t="shared" si="675"/>
        <v>911.74999999994441</v>
      </c>
    </row>
    <row r="6115" spans="2:13" x14ac:dyDescent="0.2">
      <c r="B6115" s="41">
        <f t="shared" si="669"/>
        <v>10941.119999999333</v>
      </c>
      <c r="C6115" s="41">
        <f>Motor!$E$5</f>
        <v>1900</v>
      </c>
      <c r="D6115" s="41">
        <f>Motor!$E$6</f>
        <v>0</v>
      </c>
      <c r="E6115" s="41">
        <f t="shared" si="670"/>
        <v>12841.119999999333</v>
      </c>
      <c r="F6115" s="41">
        <f t="shared" si="671"/>
        <v>1070.0899999999999</v>
      </c>
      <c r="G6115" s="41">
        <f>IF(VLOOKUP(F6115,Constantes!$D$2:$E$11,2,TRUE)=0,+F6115,VLOOKUP(F6115,Constantes!$D$2:$E$11,2,TRUE))</f>
        <v>1097</v>
      </c>
      <c r="H6115" s="41">
        <f>ROUND(+Motor!$D$15*Iteración!G6115,2)</f>
        <v>51.56</v>
      </c>
      <c r="I6115" s="48">
        <f t="shared" si="672"/>
        <v>860.19999999994434</v>
      </c>
      <c r="J6115" s="41">
        <f t="shared" si="673"/>
        <v>911.7599999999444</v>
      </c>
      <c r="L6115" t="str">
        <f t="shared" si="674"/>
        <v>860,20</v>
      </c>
      <c r="M6115" s="41">
        <f t="shared" si="675"/>
        <v>911.7599999999444</v>
      </c>
    </row>
    <row r="6116" spans="2:13" x14ac:dyDescent="0.2">
      <c r="B6116" s="41">
        <f t="shared" si="669"/>
        <v>10941.239999999332</v>
      </c>
      <c r="C6116" s="41">
        <f>Motor!$E$5</f>
        <v>1900</v>
      </c>
      <c r="D6116" s="41">
        <f>Motor!$E$6</f>
        <v>0</v>
      </c>
      <c r="E6116" s="41">
        <f t="shared" si="670"/>
        <v>12841.239999999332</v>
      </c>
      <c r="F6116" s="41">
        <f t="shared" si="671"/>
        <v>1070.0999999999999</v>
      </c>
      <c r="G6116" s="41">
        <f>IF(VLOOKUP(F6116,Constantes!$D$2:$E$11,2,TRUE)=0,+F6116,VLOOKUP(F6116,Constantes!$D$2:$E$11,2,TRUE))</f>
        <v>1097</v>
      </c>
      <c r="H6116" s="41">
        <f>ROUND(+Motor!$D$15*Iteración!G6116,2)</f>
        <v>51.56</v>
      </c>
      <c r="I6116" s="48">
        <f t="shared" si="672"/>
        <v>860.20999999994433</v>
      </c>
      <c r="J6116" s="41">
        <f t="shared" si="673"/>
        <v>911.76999999994439</v>
      </c>
      <c r="L6116" t="str">
        <f t="shared" si="674"/>
        <v>860,21</v>
      </c>
      <c r="M6116" s="41">
        <f t="shared" si="675"/>
        <v>911.76999999994439</v>
      </c>
    </row>
    <row r="6117" spans="2:13" x14ac:dyDescent="0.2">
      <c r="B6117" s="41">
        <f t="shared" si="669"/>
        <v>10941.359999999333</v>
      </c>
      <c r="C6117" s="41">
        <f>Motor!$E$5</f>
        <v>1900</v>
      </c>
      <c r="D6117" s="41">
        <f>Motor!$E$6</f>
        <v>0</v>
      </c>
      <c r="E6117" s="41">
        <f t="shared" si="670"/>
        <v>12841.359999999333</v>
      </c>
      <c r="F6117" s="41">
        <f t="shared" si="671"/>
        <v>1070.1099999999999</v>
      </c>
      <c r="G6117" s="41">
        <f>IF(VLOOKUP(F6117,Constantes!$D$2:$E$11,2,TRUE)=0,+F6117,VLOOKUP(F6117,Constantes!$D$2:$E$11,2,TRUE))</f>
        <v>1097</v>
      </c>
      <c r="H6117" s="41">
        <f>ROUND(+Motor!$D$15*Iteración!G6117,2)</f>
        <v>51.56</v>
      </c>
      <c r="I6117" s="48">
        <f t="shared" si="672"/>
        <v>860.21999999994432</v>
      </c>
      <c r="J6117" s="41">
        <f t="shared" si="673"/>
        <v>911.77999999994438</v>
      </c>
      <c r="L6117" t="str">
        <f t="shared" si="674"/>
        <v>860,22</v>
      </c>
      <c r="M6117" s="41">
        <f t="shared" si="675"/>
        <v>911.77999999994438</v>
      </c>
    </row>
    <row r="6118" spans="2:13" x14ac:dyDescent="0.2">
      <c r="B6118" s="41">
        <f t="shared" si="669"/>
        <v>10941.479999999332</v>
      </c>
      <c r="C6118" s="41">
        <f>Motor!$E$5</f>
        <v>1900</v>
      </c>
      <c r="D6118" s="41">
        <f>Motor!$E$6</f>
        <v>0</v>
      </c>
      <c r="E6118" s="41">
        <f t="shared" si="670"/>
        <v>12841.479999999332</v>
      </c>
      <c r="F6118" s="41">
        <f t="shared" si="671"/>
        <v>1070.1199999999999</v>
      </c>
      <c r="G6118" s="41">
        <f>IF(VLOOKUP(F6118,Constantes!$D$2:$E$11,2,TRUE)=0,+F6118,VLOOKUP(F6118,Constantes!$D$2:$E$11,2,TRUE))</f>
        <v>1097</v>
      </c>
      <c r="H6118" s="41">
        <f>ROUND(+Motor!$D$15*Iteración!G6118,2)</f>
        <v>51.56</v>
      </c>
      <c r="I6118" s="48">
        <f t="shared" si="672"/>
        <v>860.22999999994431</v>
      </c>
      <c r="J6118" s="41">
        <f t="shared" si="673"/>
        <v>911.78999999994437</v>
      </c>
      <c r="L6118" t="str">
        <f t="shared" si="674"/>
        <v>860,23</v>
      </c>
      <c r="M6118" s="41">
        <f t="shared" si="675"/>
        <v>911.78999999994437</v>
      </c>
    </row>
    <row r="6119" spans="2:13" x14ac:dyDescent="0.2">
      <c r="B6119" s="41">
        <f t="shared" si="669"/>
        <v>10941.599999999333</v>
      </c>
      <c r="C6119" s="41">
        <f>Motor!$E$5</f>
        <v>1900</v>
      </c>
      <c r="D6119" s="41">
        <f>Motor!$E$6</f>
        <v>0</v>
      </c>
      <c r="E6119" s="41">
        <f t="shared" si="670"/>
        <v>12841.599999999333</v>
      </c>
      <c r="F6119" s="41">
        <f t="shared" si="671"/>
        <v>1070.1300000000001</v>
      </c>
      <c r="G6119" s="41">
        <f>IF(VLOOKUP(F6119,Constantes!$D$2:$E$11,2,TRUE)=0,+F6119,VLOOKUP(F6119,Constantes!$D$2:$E$11,2,TRUE))</f>
        <v>1097</v>
      </c>
      <c r="H6119" s="41">
        <f>ROUND(+Motor!$D$15*Iteración!G6119,2)</f>
        <v>51.56</v>
      </c>
      <c r="I6119" s="48">
        <f t="shared" si="672"/>
        <v>860.2399999999443</v>
      </c>
      <c r="J6119" s="41">
        <f t="shared" si="673"/>
        <v>911.79999999994436</v>
      </c>
      <c r="L6119" t="str">
        <f t="shared" si="674"/>
        <v>860,24</v>
      </c>
      <c r="M6119" s="41">
        <f t="shared" si="675"/>
        <v>911.79999999994436</v>
      </c>
    </row>
    <row r="6120" spans="2:13" x14ac:dyDescent="0.2">
      <c r="B6120" s="41">
        <f t="shared" si="669"/>
        <v>10941.719999999332</v>
      </c>
      <c r="C6120" s="41">
        <f>Motor!$E$5</f>
        <v>1900</v>
      </c>
      <c r="D6120" s="41">
        <f>Motor!$E$6</f>
        <v>0</v>
      </c>
      <c r="E6120" s="41">
        <f t="shared" si="670"/>
        <v>12841.719999999332</v>
      </c>
      <c r="F6120" s="41">
        <f t="shared" si="671"/>
        <v>1070.1400000000001</v>
      </c>
      <c r="G6120" s="41">
        <f>IF(VLOOKUP(F6120,Constantes!$D$2:$E$11,2,TRUE)=0,+F6120,VLOOKUP(F6120,Constantes!$D$2:$E$11,2,TRUE))</f>
        <v>1097</v>
      </c>
      <c r="H6120" s="41">
        <f>ROUND(+Motor!$D$15*Iteración!G6120,2)</f>
        <v>51.56</v>
      </c>
      <c r="I6120" s="48">
        <f t="shared" si="672"/>
        <v>860.24999999994429</v>
      </c>
      <c r="J6120" s="41">
        <f t="shared" si="673"/>
        <v>911.80999999994435</v>
      </c>
      <c r="L6120" t="str">
        <f t="shared" si="674"/>
        <v>860,25</v>
      </c>
      <c r="M6120" s="41">
        <f t="shared" si="675"/>
        <v>911.80999999994435</v>
      </c>
    </row>
    <row r="6121" spans="2:13" x14ac:dyDescent="0.2">
      <c r="B6121" s="41">
        <f t="shared" si="669"/>
        <v>10941.839999999333</v>
      </c>
      <c r="C6121" s="41">
        <f>Motor!$E$5</f>
        <v>1900</v>
      </c>
      <c r="D6121" s="41">
        <f>Motor!$E$6</f>
        <v>0</v>
      </c>
      <c r="E6121" s="41">
        <f t="shared" si="670"/>
        <v>12841.839999999333</v>
      </c>
      <c r="F6121" s="41">
        <f t="shared" si="671"/>
        <v>1070.1500000000001</v>
      </c>
      <c r="G6121" s="41">
        <f>IF(VLOOKUP(F6121,Constantes!$D$2:$E$11,2,TRUE)=0,+F6121,VLOOKUP(F6121,Constantes!$D$2:$E$11,2,TRUE))</f>
        <v>1097</v>
      </c>
      <c r="H6121" s="41">
        <f>ROUND(+Motor!$D$15*Iteración!G6121,2)</f>
        <v>51.56</v>
      </c>
      <c r="I6121" s="48">
        <f t="shared" si="672"/>
        <v>860.25999999994428</v>
      </c>
      <c r="J6121" s="41">
        <f t="shared" si="673"/>
        <v>911.81999999994434</v>
      </c>
      <c r="L6121" t="str">
        <f t="shared" si="674"/>
        <v>860,26</v>
      </c>
      <c r="M6121" s="41">
        <f t="shared" si="675"/>
        <v>911.81999999994434</v>
      </c>
    </row>
    <row r="6122" spans="2:13" x14ac:dyDescent="0.2">
      <c r="B6122" s="41">
        <f t="shared" si="669"/>
        <v>10941.959999999332</v>
      </c>
      <c r="C6122" s="41">
        <f>Motor!$E$5</f>
        <v>1900</v>
      </c>
      <c r="D6122" s="41">
        <f>Motor!$E$6</f>
        <v>0</v>
      </c>
      <c r="E6122" s="41">
        <f t="shared" si="670"/>
        <v>12841.959999999332</v>
      </c>
      <c r="F6122" s="41">
        <f t="shared" si="671"/>
        <v>1070.1600000000001</v>
      </c>
      <c r="G6122" s="41">
        <f>IF(VLOOKUP(F6122,Constantes!$D$2:$E$11,2,TRUE)=0,+F6122,VLOOKUP(F6122,Constantes!$D$2:$E$11,2,TRUE))</f>
        <v>1097</v>
      </c>
      <c r="H6122" s="41">
        <f>ROUND(+Motor!$D$15*Iteración!G6122,2)</f>
        <v>51.56</v>
      </c>
      <c r="I6122" s="48">
        <f t="shared" si="672"/>
        <v>860.26999999994428</v>
      </c>
      <c r="J6122" s="41">
        <f t="shared" si="673"/>
        <v>911.82999999994433</v>
      </c>
      <c r="L6122" t="str">
        <f t="shared" si="674"/>
        <v>860,27</v>
      </c>
      <c r="M6122" s="41">
        <f t="shared" si="675"/>
        <v>911.82999999994433</v>
      </c>
    </row>
    <row r="6123" spans="2:13" x14ac:dyDescent="0.2">
      <c r="B6123" s="41">
        <f t="shared" si="669"/>
        <v>10942.079999999332</v>
      </c>
      <c r="C6123" s="41">
        <f>Motor!$E$5</f>
        <v>1900</v>
      </c>
      <c r="D6123" s="41">
        <f>Motor!$E$6</f>
        <v>0</v>
      </c>
      <c r="E6123" s="41">
        <f t="shared" si="670"/>
        <v>12842.079999999332</v>
      </c>
      <c r="F6123" s="41">
        <f t="shared" si="671"/>
        <v>1070.17</v>
      </c>
      <c r="G6123" s="41">
        <f>IF(VLOOKUP(F6123,Constantes!$D$2:$E$11,2,TRUE)=0,+F6123,VLOOKUP(F6123,Constantes!$D$2:$E$11,2,TRUE))</f>
        <v>1097</v>
      </c>
      <c r="H6123" s="41">
        <f>ROUND(+Motor!$D$15*Iteración!G6123,2)</f>
        <v>51.56</v>
      </c>
      <c r="I6123" s="48">
        <f t="shared" si="672"/>
        <v>860.27999999994427</v>
      </c>
      <c r="J6123" s="41">
        <f t="shared" si="673"/>
        <v>911.83999999994433</v>
      </c>
      <c r="L6123" t="str">
        <f t="shared" si="674"/>
        <v>860,28</v>
      </c>
      <c r="M6123" s="41">
        <f t="shared" si="675"/>
        <v>911.83999999994433</v>
      </c>
    </row>
    <row r="6124" spans="2:13" x14ac:dyDescent="0.2">
      <c r="B6124" s="41">
        <f t="shared" si="669"/>
        <v>10942.199999999331</v>
      </c>
      <c r="C6124" s="41">
        <f>Motor!$E$5</f>
        <v>1900</v>
      </c>
      <c r="D6124" s="41">
        <f>Motor!$E$6</f>
        <v>0</v>
      </c>
      <c r="E6124" s="41">
        <f t="shared" si="670"/>
        <v>12842.199999999331</v>
      </c>
      <c r="F6124" s="41">
        <f t="shared" si="671"/>
        <v>1070.18</v>
      </c>
      <c r="G6124" s="41">
        <f>IF(VLOOKUP(F6124,Constantes!$D$2:$E$11,2,TRUE)=0,+F6124,VLOOKUP(F6124,Constantes!$D$2:$E$11,2,TRUE))</f>
        <v>1097</v>
      </c>
      <c r="H6124" s="41">
        <f>ROUND(+Motor!$D$15*Iteración!G6124,2)</f>
        <v>51.56</v>
      </c>
      <c r="I6124" s="48">
        <f t="shared" si="672"/>
        <v>860.28999999994426</v>
      </c>
      <c r="J6124" s="41">
        <f t="shared" si="673"/>
        <v>911.84999999994432</v>
      </c>
      <c r="L6124" t="str">
        <f t="shared" si="674"/>
        <v>860,29</v>
      </c>
      <c r="M6124" s="41">
        <f t="shared" si="675"/>
        <v>911.84999999994432</v>
      </c>
    </row>
    <row r="6125" spans="2:13" x14ac:dyDescent="0.2">
      <c r="B6125" s="41">
        <f t="shared" si="669"/>
        <v>10942.319999999332</v>
      </c>
      <c r="C6125" s="41">
        <f>Motor!$E$5</f>
        <v>1900</v>
      </c>
      <c r="D6125" s="41">
        <f>Motor!$E$6</f>
        <v>0</v>
      </c>
      <c r="E6125" s="41">
        <f t="shared" si="670"/>
        <v>12842.319999999332</v>
      </c>
      <c r="F6125" s="41">
        <f t="shared" si="671"/>
        <v>1070.19</v>
      </c>
      <c r="G6125" s="41">
        <f>IF(VLOOKUP(F6125,Constantes!$D$2:$E$11,2,TRUE)=0,+F6125,VLOOKUP(F6125,Constantes!$D$2:$E$11,2,TRUE))</f>
        <v>1097</v>
      </c>
      <c r="H6125" s="41">
        <f>ROUND(+Motor!$D$15*Iteración!G6125,2)</f>
        <v>51.56</v>
      </c>
      <c r="I6125" s="48">
        <f t="shared" si="672"/>
        <v>860.29999999994425</v>
      </c>
      <c r="J6125" s="41">
        <f t="shared" si="673"/>
        <v>911.85999999994431</v>
      </c>
      <c r="L6125" t="str">
        <f t="shared" si="674"/>
        <v>860,30</v>
      </c>
      <c r="M6125" s="41">
        <f t="shared" si="675"/>
        <v>911.85999999994431</v>
      </c>
    </row>
    <row r="6126" spans="2:13" x14ac:dyDescent="0.2">
      <c r="B6126" s="41">
        <f t="shared" si="669"/>
        <v>10942.439999999331</v>
      </c>
      <c r="C6126" s="41">
        <f>Motor!$E$5</f>
        <v>1900</v>
      </c>
      <c r="D6126" s="41">
        <f>Motor!$E$6</f>
        <v>0</v>
      </c>
      <c r="E6126" s="41">
        <f t="shared" si="670"/>
        <v>12842.439999999331</v>
      </c>
      <c r="F6126" s="41">
        <f t="shared" si="671"/>
        <v>1070.2</v>
      </c>
      <c r="G6126" s="41">
        <f>IF(VLOOKUP(F6126,Constantes!$D$2:$E$11,2,TRUE)=0,+F6126,VLOOKUP(F6126,Constantes!$D$2:$E$11,2,TRUE))</f>
        <v>1097</v>
      </c>
      <c r="H6126" s="41">
        <f>ROUND(+Motor!$D$15*Iteración!G6126,2)</f>
        <v>51.56</v>
      </c>
      <c r="I6126" s="48">
        <f t="shared" si="672"/>
        <v>860.30999999994424</v>
      </c>
      <c r="J6126" s="41">
        <f t="shared" si="673"/>
        <v>911.8699999999443</v>
      </c>
      <c r="L6126" t="str">
        <f t="shared" si="674"/>
        <v>860,31</v>
      </c>
      <c r="M6126" s="41">
        <f t="shared" si="675"/>
        <v>911.8699999999443</v>
      </c>
    </row>
    <row r="6127" spans="2:13" x14ac:dyDescent="0.2">
      <c r="B6127" s="41">
        <f t="shared" si="669"/>
        <v>10942.559999999332</v>
      </c>
      <c r="C6127" s="41">
        <f>Motor!$E$5</f>
        <v>1900</v>
      </c>
      <c r="D6127" s="41">
        <f>Motor!$E$6</f>
        <v>0</v>
      </c>
      <c r="E6127" s="41">
        <f t="shared" si="670"/>
        <v>12842.559999999332</v>
      </c>
      <c r="F6127" s="41">
        <f t="shared" si="671"/>
        <v>1070.21</v>
      </c>
      <c r="G6127" s="41">
        <f>IF(VLOOKUP(F6127,Constantes!$D$2:$E$11,2,TRUE)=0,+F6127,VLOOKUP(F6127,Constantes!$D$2:$E$11,2,TRUE))</f>
        <v>1097</v>
      </c>
      <c r="H6127" s="41">
        <f>ROUND(+Motor!$D$15*Iteración!G6127,2)</f>
        <v>51.56</v>
      </c>
      <c r="I6127" s="48">
        <f t="shared" si="672"/>
        <v>860.31999999994423</v>
      </c>
      <c r="J6127" s="41">
        <f t="shared" si="673"/>
        <v>911.87999999994429</v>
      </c>
      <c r="L6127" t="str">
        <f t="shared" si="674"/>
        <v>860,32</v>
      </c>
      <c r="M6127" s="41">
        <f t="shared" si="675"/>
        <v>911.87999999994429</v>
      </c>
    </row>
    <row r="6128" spans="2:13" x14ac:dyDescent="0.2">
      <c r="B6128" s="41">
        <f t="shared" si="669"/>
        <v>10942.679999999331</v>
      </c>
      <c r="C6128" s="41">
        <f>Motor!$E$5</f>
        <v>1900</v>
      </c>
      <c r="D6128" s="41">
        <f>Motor!$E$6</f>
        <v>0</v>
      </c>
      <c r="E6128" s="41">
        <f t="shared" si="670"/>
        <v>12842.679999999331</v>
      </c>
      <c r="F6128" s="41">
        <f t="shared" si="671"/>
        <v>1070.22</v>
      </c>
      <c r="G6128" s="41">
        <f>IF(VLOOKUP(F6128,Constantes!$D$2:$E$11,2,TRUE)=0,+F6128,VLOOKUP(F6128,Constantes!$D$2:$E$11,2,TRUE))</f>
        <v>1097</v>
      </c>
      <c r="H6128" s="41">
        <f>ROUND(+Motor!$D$15*Iteración!G6128,2)</f>
        <v>51.56</v>
      </c>
      <c r="I6128" s="48">
        <f t="shared" si="672"/>
        <v>860.32999999994422</v>
      </c>
      <c r="J6128" s="41">
        <f t="shared" si="673"/>
        <v>911.88999999994428</v>
      </c>
      <c r="L6128" t="str">
        <f t="shared" si="674"/>
        <v>860,33</v>
      </c>
      <c r="M6128" s="41">
        <f t="shared" si="675"/>
        <v>911.88999999994428</v>
      </c>
    </row>
    <row r="6129" spans="2:13" x14ac:dyDescent="0.2">
      <c r="B6129" s="41">
        <f t="shared" si="669"/>
        <v>10942.799999999332</v>
      </c>
      <c r="C6129" s="41">
        <f>Motor!$E$5</f>
        <v>1900</v>
      </c>
      <c r="D6129" s="41">
        <f>Motor!$E$6</f>
        <v>0</v>
      </c>
      <c r="E6129" s="41">
        <f t="shared" si="670"/>
        <v>12842.799999999332</v>
      </c>
      <c r="F6129" s="41">
        <f t="shared" si="671"/>
        <v>1070.23</v>
      </c>
      <c r="G6129" s="41">
        <f>IF(VLOOKUP(F6129,Constantes!$D$2:$E$11,2,TRUE)=0,+F6129,VLOOKUP(F6129,Constantes!$D$2:$E$11,2,TRUE))</f>
        <v>1097</v>
      </c>
      <c r="H6129" s="41">
        <f>ROUND(+Motor!$D$15*Iteración!G6129,2)</f>
        <v>51.56</v>
      </c>
      <c r="I6129" s="48">
        <f t="shared" si="672"/>
        <v>860.33999999994421</v>
      </c>
      <c r="J6129" s="41">
        <f t="shared" si="673"/>
        <v>911.89999999994427</v>
      </c>
      <c r="L6129" t="str">
        <f t="shared" si="674"/>
        <v>860,34</v>
      </c>
      <c r="M6129" s="41">
        <f t="shared" si="675"/>
        <v>911.89999999994427</v>
      </c>
    </row>
    <row r="6130" spans="2:13" x14ac:dyDescent="0.2">
      <c r="B6130" s="41">
        <f t="shared" si="669"/>
        <v>10942.919999999331</v>
      </c>
      <c r="C6130" s="41">
        <f>Motor!$E$5</f>
        <v>1900</v>
      </c>
      <c r="D6130" s="41">
        <f>Motor!$E$6</f>
        <v>0</v>
      </c>
      <c r="E6130" s="41">
        <f t="shared" si="670"/>
        <v>12842.919999999331</v>
      </c>
      <c r="F6130" s="41">
        <f t="shared" si="671"/>
        <v>1070.24</v>
      </c>
      <c r="G6130" s="41">
        <f>IF(VLOOKUP(F6130,Constantes!$D$2:$E$11,2,TRUE)=0,+F6130,VLOOKUP(F6130,Constantes!$D$2:$E$11,2,TRUE))</f>
        <v>1097</v>
      </c>
      <c r="H6130" s="41">
        <f>ROUND(+Motor!$D$15*Iteración!G6130,2)</f>
        <v>51.56</v>
      </c>
      <c r="I6130" s="48">
        <f t="shared" si="672"/>
        <v>860.3499999999442</v>
      </c>
      <c r="J6130" s="41">
        <f t="shared" si="673"/>
        <v>911.90999999994426</v>
      </c>
      <c r="L6130" t="str">
        <f t="shared" si="674"/>
        <v>860,35</v>
      </c>
      <c r="M6130" s="41">
        <f t="shared" si="675"/>
        <v>911.90999999994426</v>
      </c>
    </row>
    <row r="6131" spans="2:13" x14ac:dyDescent="0.2">
      <c r="B6131" s="41">
        <f t="shared" si="669"/>
        <v>10943.039999999331</v>
      </c>
      <c r="C6131" s="41">
        <f>Motor!$E$5</f>
        <v>1900</v>
      </c>
      <c r="D6131" s="41">
        <f>Motor!$E$6</f>
        <v>0</v>
      </c>
      <c r="E6131" s="41">
        <f t="shared" si="670"/>
        <v>12843.039999999331</v>
      </c>
      <c r="F6131" s="41">
        <f t="shared" si="671"/>
        <v>1070.25</v>
      </c>
      <c r="G6131" s="41">
        <f>IF(VLOOKUP(F6131,Constantes!$D$2:$E$11,2,TRUE)=0,+F6131,VLOOKUP(F6131,Constantes!$D$2:$E$11,2,TRUE))</f>
        <v>1097</v>
      </c>
      <c r="H6131" s="41">
        <f>ROUND(+Motor!$D$15*Iteración!G6131,2)</f>
        <v>51.56</v>
      </c>
      <c r="I6131" s="48">
        <f t="shared" si="672"/>
        <v>860.35999999994419</v>
      </c>
      <c r="J6131" s="41">
        <f t="shared" si="673"/>
        <v>911.91999999994425</v>
      </c>
      <c r="L6131" t="str">
        <f t="shared" si="674"/>
        <v>860,36</v>
      </c>
      <c r="M6131" s="41">
        <f t="shared" si="675"/>
        <v>911.91999999994425</v>
      </c>
    </row>
    <row r="6132" spans="2:13" x14ac:dyDescent="0.2">
      <c r="B6132" s="41">
        <f t="shared" si="669"/>
        <v>10943.15999999933</v>
      </c>
      <c r="C6132" s="41">
        <f>Motor!$E$5</f>
        <v>1900</v>
      </c>
      <c r="D6132" s="41">
        <f>Motor!$E$6</f>
        <v>0</v>
      </c>
      <c r="E6132" s="41">
        <f t="shared" si="670"/>
        <v>12843.15999999933</v>
      </c>
      <c r="F6132" s="41">
        <f t="shared" si="671"/>
        <v>1070.26</v>
      </c>
      <c r="G6132" s="41">
        <f>IF(VLOOKUP(F6132,Constantes!$D$2:$E$11,2,TRUE)=0,+F6132,VLOOKUP(F6132,Constantes!$D$2:$E$11,2,TRUE))</f>
        <v>1097</v>
      </c>
      <c r="H6132" s="41">
        <f>ROUND(+Motor!$D$15*Iteración!G6132,2)</f>
        <v>51.56</v>
      </c>
      <c r="I6132" s="48">
        <f t="shared" si="672"/>
        <v>860.36999999994418</v>
      </c>
      <c r="J6132" s="41">
        <f t="shared" si="673"/>
        <v>911.92999999994424</v>
      </c>
      <c r="L6132" t="str">
        <f t="shared" si="674"/>
        <v>860,37</v>
      </c>
      <c r="M6132" s="41">
        <f t="shared" si="675"/>
        <v>911.92999999994424</v>
      </c>
    </row>
    <row r="6133" spans="2:13" x14ac:dyDescent="0.2">
      <c r="B6133" s="41">
        <f t="shared" si="669"/>
        <v>10943.279999999331</v>
      </c>
      <c r="C6133" s="41">
        <f>Motor!$E$5</f>
        <v>1900</v>
      </c>
      <c r="D6133" s="41">
        <f>Motor!$E$6</f>
        <v>0</v>
      </c>
      <c r="E6133" s="41">
        <f t="shared" si="670"/>
        <v>12843.279999999331</v>
      </c>
      <c r="F6133" s="41">
        <f t="shared" si="671"/>
        <v>1070.27</v>
      </c>
      <c r="G6133" s="41">
        <f>IF(VLOOKUP(F6133,Constantes!$D$2:$E$11,2,TRUE)=0,+F6133,VLOOKUP(F6133,Constantes!$D$2:$E$11,2,TRUE))</f>
        <v>1097</v>
      </c>
      <c r="H6133" s="41">
        <f>ROUND(+Motor!$D$15*Iteración!G6133,2)</f>
        <v>51.56</v>
      </c>
      <c r="I6133" s="48">
        <f t="shared" si="672"/>
        <v>860.37999999994418</v>
      </c>
      <c r="J6133" s="41">
        <f t="shared" si="673"/>
        <v>911.93999999994423</v>
      </c>
      <c r="L6133" t="str">
        <f t="shared" si="674"/>
        <v>860,38</v>
      </c>
      <c r="M6133" s="41">
        <f t="shared" si="675"/>
        <v>911.93999999994423</v>
      </c>
    </row>
    <row r="6134" spans="2:13" x14ac:dyDescent="0.2">
      <c r="B6134" s="41">
        <f t="shared" si="669"/>
        <v>10943.39999999933</v>
      </c>
      <c r="C6134" s="41">
        <f>Motor!$E$5</f>
        <v>1900</v>
      </c>
      <c r="D6134" s="41">
        <f>Motor!$E$6</f>
        <v>0</v>
      </c>
      <c r="E6134" s="41">
        <f t="shared" si="670"/>
        <v>12843.39999999933</v>
      </c>
      <c r="F6134" s="41">
        <f t="shared" si="671"/>
        <v>1070.28</v>
      </c>
      <c r="G6134" s="41">
        <f>IF(VLOOKUP(F6134,Constantes!$D$2:$E$11,2,TRUE)=0,+F6134,VLOOKUP(F6134,Constantes!$D$2:$E$11,2,TRUE))</f>
        <v>1097</v>
      </c>
      <c r="H6134" s="41">
        <f>ROUND(+Motor!$D$15*Iteración!G6134,2)</f>
        <v>51.56</v>
      </c>
      <c r="I6134" s="48">
        <f t="shared" si="672"/>
        <v>860.38999999994417</v>
      </c>
      <c r="J6134" s="41">
        <f t="shared" si="673"/>
        <v>911.94999999994423</v>
      </c>
      <c r="L6134" t="str">
        <f t="shared" si="674"/>
        <v>860,39</v>
      </c>
      <c r="M6134" s="41">
        <f t="shared" si="675"/>
        <v>911.94999999994423</v>
      </c>
    </row>
    <row r="6135" spans="2:13" x14ac:dyDescent="0.2">
      <c r="B6135" s="41">
        <f t="shared" si="669"/>
        <v>10943.519999999331</v>
      </c>
      <c r="C6135" s="41">
        <f>Motor!$E$5</f>
        <v>1900</v>
      </c>
      <c r="D6135" s="41">
        <f>Motor!$E$6</f>
        <v>0</v>
      </c>
      <c r="E6135" s="41">
        <f t="shared" si="670"/>
        <v>12843.519999999331</v>
      </c>
      <c r="F6135" s="41">
        <f t="shared" si="671"/>
        <v>1070.29</v>
      </c>
      <c r="G6135" s="41">
        <f>IF(VLOOKUP(F6135,Constantes!$D$2:$E$11,2,TRUE)=0,+F6135,VLOOKUP(F6135,Constantes!$D$2:$E$11,2,TRUE))</f>
        <v>1097</v>
      </c>
      <c r="H6135" s="41">
        <f>ROUND(+Motor!$D$15*Iteración!G6135,2)</f>
        <v>51.56</v>
      </c>
      <c r="I6135" s="48">
        <f t="shared" si="672"/>
        <v>860.39999999994416</v>
      </c>
      <c r="J6135" s="41">
        <f t="shared" si="673"/>
        <v>911.95999999994422</v>
      </c>
      <c r="L6135" t="str">
        <f t="shared" si="674"/>
        <v>860,40</v>
      </c>
      <c r="M6135" s="41">
        <f t="shared" si="675"/>
        <v>911.95999999994422</v>
      </c>
    </row>
    <row r="6136" spans="2:13" x14ac:dyDescent="0.2">
      <c r="B6136" s="41">
        <f t="shared" si="669"/>
        <v>10943.63999999933</v>
      </c>
      <c r="C6136" s="41">
        <f>Motor!$E$5</f>
        <v>1900</v>
      </c>
      <c r="D6136" s="41">
        <f>Motor!$E$6</f>
        <v>0</v>
      </c>
      <c r="E6136" s="41">
        <f t="shared" si="670"/>
        <v>12843.63999999933</v>
      </c>
      <c r="F6136" s="41">
        <f t="shared" si="671"/>
        <v>1070.3</v>
      </c>
      <c r="G6136" s="41">
        <f>IF(VLOOKUP(F6136,Constantes!$D$2:$E$11,2,TRUE)=0,+F6136,VLOOKUP(F6136,Constantes!$D$2:$E$11,2,TRUE))</f>
        <v>1097</v>
      </c>
      <c r="H6136" s="41">
        <f>ROUND(+Motor!$D$15*Iteración!G6136,2)</f>
        <v>51.56</v>
      </c>
      <c r="I6136" s="48">
        <f t="shared" si="672"/>
        <v>860.40999999994415</v>
      </c>
      <c r="J6136" s="41">
        <f t="shared" si="673"/>
        <v>911.96999999994421</v>
      </c>
      <c r="L6136" t="str">
        <f t="shared" si="674"/>
        <v>860,41</v>
      </c>
      <c r="M6136" s="41">
        <f t="shared" si="675"/>
        <v>911.96999999994421</v>
      </c>
    </row>
    <row r="6137" spans="2:13" x14ac:dyDescent="0.2">
      <c r="B6137" s="41">
        <f t="shared" si="669"/>
        <v>10943.759999999331</v>
      </c>
      <c r="C6137" s="41">
        <f>Motor!$E$5</f>
        <v>1900</v>
      </c>
      <c r="D6137" s="41">
        <f>Motor!$E$6</f>
        <v>0</v>
      </c>
      <c r="E6137" s="41">
        <f t="shared" si="670"/>
        <v>12843.759999999331</v>
      </c>
      <c r="F6137" s="41">
        <f t="shared" si="671"/>
        <v>1070.31</v>
      </c>
      <c r="G6137" s="41">
        <f>IF(VLOOKUP(F6137,Constantes!$D$2:$E$11,2,TRUE)=0,+F6137,VLOOKUP(F6137,Constantes!$D$2:$E$11,2,TRUE))</f>
        <v>1097</v>
      </c>
      <c r="H6137" s="41">
        <f>ROUND(+Motor!$D$15*Iteración!G6137,2)</f>
        <v>51.56</v>
      </c>
      <c r="I6137" s="48">
        <f t="shared" si="672"/>
        <v>860.41999999994414</v>
      </c>
      <c r="J6137" s="41">
        <f t="shared" si="673"/>
        <v>911.9799999999442</v>
      </c>
      <c r="L6137" t="str">
        <f t="shared" si="674"/>
        <v>860,42</v>
      </c>
      <c r="M6137" s="41">
        <f t="shared" si="675"/>
        <v>911.9799999999442</v>
      </c>
    </row>
    <row r="6138" spans="2:13" x14ac:dyDescent="0.2">
      <c r="B6138" s="41">
        <f t="shared" si="669"/>
        <v>10943.87999999933</v>
      </c>
      <c r="C6138" s="41">
        <f>Motor!$E$5</f>
        <v>1900</v>
      </c>
      <c r="D6138" s="41">
        <f>Motor!$E$6</f>
        <v>0</v>
      </c>
      <c r="E6138" s="41">
        <f t="shared" si="670"/>
        <v>12843.87999999933</v>
      </c>
      <c r="F6138" s="41">
        <f t="shared" si="671"/>
        <v>1070.32</v>
      </c>
      <c r="G6138" s="41">
        <f>IF(VLOOKUP(F6138,Constantes!$D$2:$E$11,2,TRUE)=0,+F6138,VLOOKUP(F6138,Constantes!$D$2:$E$11,2,TRUE))</f>
        <v>1097</v>
      </c>
      <c r="H6138" s="41">
        <f>ROUND(+Motor!$D$15*Iteración!G6138,2)</f>
        <v>51.56</v>
      </c>
      <c r="I6138" s="48">
        <f t="shared" si="672"/>
        <v>860.42999999994413</v>
      </c>
      <c r="J6138" s="41">
        <f t="shared" si="673"/>
        <v>911.98999999994419</v>
      </c>
      <c r="L6138" t="str">
        <f t="shared" si="674"/>
        <v>860,43</v>
      </c>
      <c r="M6138" s="41">
        <f t="shared" si="675"/>
        <v>911.98999999994419</v>
      </c>
    </row>
    <row r="6139" spans="2:13" x14ac:dyDescent="0.2">
      <c r="B6139" s="41">
        <f t="shared" si="669"/>
        <v>10943.999999999331</v>
      </c>
      <c r="C6139" s="41">
        <f>Motor!$E$5</f>
        <v>1900</v>
      </c>
      <c r="D6139" s="41">
        <f>Motor!$E$6</f>
        <v>0</v>
      </c>
      <c r="E6139" s="41">
        <f t="shared" si="670"/>
        <v>12843.999999999331</v>
      </c>
      <c r="F6139" s="41">
        <f t="shared" si="671"/>
        <v>1070.33</v>
      </c>
      <c r="G6139" s="41">
        <f>IF(VLOOKUP(F6139,Constantes!$D$2:$E$11,2,TRUE)=0,+F6139,VLOOKUP(F6139,Constantes!$D$2:$E$11,2,TRUE))</f>
        <v>1097</v>
      </c>
      <c r="H6139" s="41">
        <f>ROUND(+Motor!$D$15*Iteración!G6139,2)</f>
        <v>51.56</v>
      </c>
      <c r="I6139" s="48">
        <f t="shared" si="672"/>
        <v>860.43999999994412</v>
      </c>
      <c r="J6139" s="41">
        <f t="shared" si="673"/>
        <v>911.99999999994418</v>
      </c>
      <c r="L6139" t="str">
        <f t="shared" si="674"/>
        <v>860,44</v>
      </c>
      <c r="M6139" s="41">
        <f t="shared" si="675"/>
        <v>911.99999999994418</v>
      </c>
    </row>
    <row r="6140" spans="2:13" x14ac:dyDescent="0.2">
      <c r="B6140" s="41">
        <f t="shared" si="669"/>
        <v>10944.11999999933</v>
      </c>
      <c r="C6140" s="41">
        <f>Motor!$E$5</f>
        <v>1900</v>
      </c>
      <c r="D6140" s="41">
        <f>Motor!$E$6</f>
        <v>0</v>
      </c>
      <c r="E6140" s="41">
        <f t="shared" si="670"/>
        <v>12844.11999999933</v>
      </c>
      <c r="F6140" s="41">
        <f t="shared" si="671"/>
        <v>1070.3399999999999</v>
      </c>
      <c r="G6140" s="41">
        <f>IF(VLOOKUP(F6140,Constantes!$D$2:$E$11,2,TRUE)=0,+F6140,VLOOKUP(F6140,Constantes!$D$2:$E$11,2,TRUE))</f>
        <v>1097</v>
      </c>
      <c r="H6140" s="41">
        <f>ROUND(+Motor!$D$15*Iteración!G6140,2)</f>
        <v>51.56</v>
      </c>
      <c r="I6140" s="48">
        <f t="shared" si="672"/>
        <v>860.44999999994411</v>
      </c>
      <c r="J6140" s="41">
        <f t="shared" si="673"/>
        <v>912.00999999994417</v>
      </c>
      <c r="L6140" t="str">
        <f t="shared" si="674"/>
        <v>860,45</v>
      </c>
      <c r="M6140" s="41">
        <f t="shared" si="675"/>
        <v>912.00999999994417</v>
      </c>
    </row>
    <row r="6141" spans="2:13" x14ac:dyDescent="0.2">
      <c r="B6141" s="41">
        <f t="shared" si="669"/>
        <v>10944.23999999933</v>
      </c>
      <c r="C6141" s="41">
        <f>Motor!$E$5</f>
        <v>1900</v>
      </c>
      <c r="D6141" s="41">
        <f>Motor!$E$6</f>
        <v>0</v>
      </c>
      <c r="E6141" s="41">
        <f t="shared" si="670"/>
        <v>12844.23999999933</v>
      </c>
      <c r="F6141" s="41">
        <f t="shared" si="671"/>
        <v>1070.3499999999999</v>
      </c>
      <c r="G6141" s="41">
        <f>IF(VLOOKUP(F6141,Constantes!$D$2:$E$11,2,TRUE)=0,+F6141,VLOOKUP(F6141,Constantes!$D$2:$E$11,2,TRUE))</f>
        <v>1097</v>
      </c>
      <c r="H6141" s="41">
        <f>ROUND(+Motor!$D$15*Iteración!G6141,2)</f>
        <v>51.56</v>
      </c>
      <c r="I6141" s="48">
        <f t="shared" si="672"/>
        <v>860.4599999999441</v>
      </c>
      <c r="J6141" s="41">
        <f t="shared" si="673"/>
        <v>912.01999999994416</v>
      </c>
      <c r="L6141" t="str">
        <f t="shared" si="674"/>
        <v>860,46</v>
      </c>
      <c r="M6141" s="41">
        <f t="shared" si="675"/>
        <v>912.01999999994416</v>
      </c>
    </row>
    <row r="6142" spans="2:13" x14ac:dyDescent="0.2">
      <c r="B6142" s="41">
        <f t="shared" si="669"/>
        <v>10944.359999999329</v>
      </c>
      <c r="C6142" s="41">
        <f>Motor!$E$5</f>
        <v>1900</v>
      </c>
      <c r="D6142" s="41">
        <f>Motor!$E$6</f>
        <v>0</v>
      </c>
      <c r="E6142" s="41">
        <f t="shared" si="670"/>
        <v>12844.359999999329</v>
      </c>
      <c r="F6142" s="41">
        <f t="shared" si="671"/>
        <v>1070.3599999999999</v>
      </c>
      <c r="G6142" s="41">
        <f>IF(VLOOKUP(F6142,Constantes!$D$2:$E$11,2,TRUE)=0,+F6142,VLOOKUP(F6142,Constantes!$D$2:$E$11,2,TRUE))</f>
        <v>1097</v>
      </c>
      <c r="H6142" s="41">
        <f>ROUND(+Motor!$D$15*Iteración!G6142,2)</f>
        <v>51.56</v>
      </c>
      <c r="I6142" s="48">
        <f t="shared" si="672"/>
        <v>860.46999999994409</v>
      </c>
      <c r="J6142" s="41">
        <f t="shared" si="673"/>
        <v>912.02999999994415</v>
      </c>
      <c r="L6142" t="str">
        <f t="shared" si="674"/>
        <v>860,47</v>
      </c>
      <c r="M6142" s="41">
        <f t="shared" si="675"/>
        <v>912.02999999994415</v>
      </c>
    </row>
    <row r="6143" spans="2:13" x14ac:dyDescent="0.2">
      <c r="B6143" s="41">
        <f t="shared" si="669"/>
        <v>10944.47999999933</v>
      </c>
      <c r="C6143" s="41">
        <f>Motor!$E$5</f>
        <v>1900</v>
      </c>
      <c r="D6143" s="41">
        <f>Motor!$E$6</f>
        <v>0</v>
      </c>
      <c r="E6143" s="41">
        <f t="shared" si="670"/>
        <v>12844.47999999933</v>
      </c>
      <c r="F6143" s="41">
        <f t="shared" si="671"/>
        <v>1070.3699999999999</v>
      </c>
      <c r="G6143" s="41">
        <f>IF(VLOOKUP(F6143,Constantes!$D$2:$E$11,2,TRUE)=0,+F6143,VLOOKUP(F6143,Constantes!$D$2:$E$11,2,TRUE))</f>
        <v>1097</v>
      </c>
      <c r="H6143" s="41">
        <f>ROUND(+Motor!$D$15*Iteración!G6143,2)</f>
        <v>51.56</v>
      </c>
      <c r="I6143" s="48">
        <f t="shared" si="672"/>
        <v>860.47999999994408</v>
      </c>
      <c r="J6143" s="41">
        <f t="shared" si="673"/>
        <v>912.03999999994414</v>
      </c>
      <c r="L6143" t="str">
        <f t="shared" si="674"/>
        <v>860,48</v>
      </c>
      <c r="M6143" s="41">
        <f t="shared" si="675"/>
        <v>912.03999999994414</v>
      </c>
    </row>
    <row r="6144" spans="2:13" x14ac:dyDescent="0.2">
      <c r="B6144" s="41">
        <f t="shared" si="669"/>
        <v>10944.599999999329</v>
      </c>
      <c r="C6144" s="41">
        <f>Motor!$E$5</f>
        <v>1900</v>
      </c>
      <c r="D6144" s="41">
        <f>Motor!$E$6</f>
        <v>0</v>
      </c>
      <c r="E6144" s="41">
        <f t="shared" si="670"/>
        <v>12844.599999999329</v>
      </c>
      <c r="F6144" s="41">
        <f t="shared" si="671"/>
        <v>1070.3800000000001</v>
      </c>
      <c r="G6144" s="41">
        <f>IF(VLOOKUP(F6144,Constantes!$D$2:$E$11,2,TRUE)=0,+F6144,VLOOKUP(F6144,Constantes!$D$2:$E$11,2,TRUE))</f>
        <v>1097</v>
      </c>
      <c r="H6144" s="41">
        <f>ROUND(+Motor!$D$15*Iteración!G6144,2)</f>
        <v>51.56</v>
      </c>
      <c r="I6144" s="48">
        <f t="shared" si="672"/>
        <v>860.48999999994408</v>
      </c>
      <c r="J6144" s="41">
        <f t="shared" si="673"/>
        <v>912.04999999994413</v>
      </c>
      <c r="L6144" t="str">
        <f t="shared" si="674"/>
        <v>860,49</v>
      </c>
      <c r="M6144" s="41">
        <f t="shared" si="675"/>
        <v>912.04999999994413</v>
      </c>
    </row>
    <row r="6145" spans="2:13" x14ac:dyDescent="0.2">
      <c r="B6145" s="41">
        <f t="shared" si="669"/>
        <v>10944.71999999933</v>
      </c>
      <c r="C6145" s="41">
        <f>Motor!$E$5</f>
        <v>1900</v>
      </c>
      <c r="D6145" s="41">
        <f>Motor!$E$6</f>
        <v>0</v>
      </c>
      <c r="E6145" s="41">
        <f t="shared" si="670"/>
        <v>12844.71999999933</v>
      </c>
      <c r="F6145" s="41">
        <f t="shared" si="671"/>
        <v>1070.3900000000001</v>
      </c>
      <c r="G6145" s="41">
        <f>IF(VLOOKUP(F6145,Constantes!$D$2:$E$11,2,TRUE)=0,+F6145,VLOOKUP(F6145,Constantes!$D$2:$E$11,2,TRUE))</f>
        <v>1097</v>
      </c>
      <c r="H6145" s="41">
        <f>ROUND(+Motor!$D$15*Iteración!G6145,2)</f>
        <v>51.56</v>
      </c>
      <c r="I6145" s="48">
        <f t="shared" si="672"/>
        <v>860.49999999994407</v>
      </c>
      <c r="J6145" s="41">
        <f t="shared" si="673"/>
        <v>912.05999999994413</v>
      </c>
      <c r="L6145" t="str">
        <f t="shared" si="674"/>
        <v>860,50</v>
      </c>
      <c r="M6145" s="41">
        <f t="shared" si="675"/>
        <v>912.05999999994413</v>
      </c>
    </row>
    <row r="6146" spans="2:13" x14ac:dyDescent="0.2">
      <c r="B6146" s="41">
        <f t="shared" si="669"/>
        <v>10944.839999999329</v>
      </c>
      <c r="C6146" s="41">
        <f>Motor!$E$5</f>
        <v>1900</v>
      </c>
      <c r="D6146" s="41">
        <f>Motor!$E$6</f>
        <v>0</v>
      </c>
      <c r="E6146" s="41">
        <f t="shared" si="670"/>
        <v>12844.839999999329</v>
      </c>
      <c r="F6146" s="41">
        <f t="shared" si="671"/>
        <v>1070.4000000000001</v>
      </c>
      <c r="G6146" s="41">
        <f>IF(VLOOKUP(F6146,Constantes!$D$2:$E$11,2,TRUE)=0,+F6146,VLOOKUP(F6146,Constantes!$D$2:$E$11,2,TRUE))</f>
        <v>1097</v>
      </c>
      <c r="H6146" s="41">
        <f>ROUND(+Motor!$D$15*Iteración!G6146,2)</f>
        <v>51.56</v>
      </c>
      <c r="I6146" s="48">
        <f t="shared" si="672"/>
        <v>860.50999999994406</v>
      </c>
      <c r="J6146" s="41">
        <f t="shared" si="673"/>
        <v>912.06999999994412</v>
      </c>
      <c r="L6146" t="str">
        <f t="shared" si="674"/>
        <v>860,51</v>
      </c>
      <c r="M6146" s="41">
        <f t="shared" si="675"/>
        <v>912.06999999994412</v>
      </c>
    </row>
    <row r="6147" spans="2:13" x14ac:dyDescent="0.2">
      <c r="B6147" s="41">
        <f t="shared" si="669"/>
        <v>10944.95999999933</v>
      </c>
      <c r="C6147" s="41">
        <f>Motor!$E$5</f>
        <v>1900</v>
      </c>
      <c r="D6147" s="41">
        <f>Motor!$E$6</f>
        <v>0</v>
      </c>
      <c r="E6147" s="41">
        <f t="shared" si="670"/>
        <v>12844.95999999933</v>
      </c>
      <c r="F6147" s="41">
        <f t="shared" si="671"/>
        <v>1070.4100000000001</v>
      </c>
      <c r="G6147" s="41">
        <f>IF(VLOOKUP(F6147,Constantes!$D$2:$E$11,2,TRUE)=0,+F6147,VLOOKUP(F6147,Constantes!$D$2:$E$11,2,TRUE))</f>
        <v>1097</v>
      </c>
      <c r="H6147" s="41">
        <f>ROUND(+Motor!$D$15*Iteración!G6147,2)</f>
        <v>51.56</v>
      </c>
      <c r="I6147" s="48">
        <f t="shared" si="672"/>
        <v>860.51999999994405</v>
      </c>
      <c r="J6147" s="41">
        <f t="shared" si="673"/>
        <v>912.07999999994411</v>
      </c>
      <c r="L6147" t="str">
        <f t="shared" si="674"/>
        <v>860,52</v>
      </c>
      <c r="M6147" s="41">
        <f t="shared" si="675"/>
        <v>912.07999999994411</v>
      </c>
    </row>
    <row r="6148" spans="2:13" x14ac:dyDescent="0.2">
      <c r="B6148" s="41">
        <f t="shared" ref="B6148:B6211" si="676">+J6148*12</f>
        <v>10945.079999999329</v>
      </c>
      <c r="C6148" s="41">
        <f>Motor!$E$5</f>
        <v>1900</v>
      </c>
      <c r="D6148" s="41">
        <f>Motor!$E$6</f>
        <v>0</v>
      </c>
      <c r="E6148" s="41">
        <f t="shared" si="670"/>
        <v>12845.079999999329</v>
      </c>
      <c r="F6148" s="41">
        <f t="shared" si="671"/>
        <v>1070.42</v>
      </c>
      <c r="G6148" s="41">
        <f>IF(VLOOKUP(F6148,Constantes!$D$2:$E$11,2,TRUE)=0,+F6148,VLOOKUP(F6148,Constantes!$D$2:$E$11,2,TRUE))</f>
        <v>1097</v>
      </c>
      <c r="H6148" s="41">
        <f>ROUND(+Motor!$D$15*Iteración!G6148,2)</f>
        <v>51.56</v>
      </c>
      <c r="I6148" s="48">
        <f t="shared" si="672"/>
        <v>860.52999999994404</v>
      </c>
      <c r="J6148" s="41">
        <f t="shared" si="673"/>
        <v>912.0899999999441</v>
      </c>
      <c r="L6148" t="str">
        <f t="shared" si="674"/>
        <v>860,53</v>
      </c>
      <c r="M6148" s="41">
        <f t="shared" si="675"/>
        <v>912.0899999999441</v>
      </c>
    </row>
    <row r="6149" spans="2:13" x14ac:dyDescent="0.2">
      <c r="B6149" s="41">
        <f t="shared" si="676"/>
        <v>10945.19999999933</v>
      </c>
      <c r="C6149" s="41">
        <f>Motor!$E$5</f>
        <v>1900</v>
      </c>
      <c r="D6149" s="41">
        <f>Motor!$E$6</f>
        <v>0</v>
      </c>
      <c r="E6149" s="41">
        <f t="shared" ref="E6149:E6212" si="677">SUM(B6149:D6149)</f>
        <v>12845.19999999933</v>
      </c>
      <c r="F6149" s="41">
        <f t="shared" ref="F6149:F6212" si="678">ROUND(+E6149/12,2)</f>
        <v>1070.43</v>
      </c>
      <c r="G6149" s="41">
        <f>IF(VLOOKUP(F6149,Constantes!$D$2:$E$11,2,TRUE)=0,+F6149,VLOOKUP(F6149,Constantes!$D$2:$E$11,2,TRUE))</f>
        <v>1097</v>
      </c>
      <c r="H6149" s="41">
        <f>ROUND(+Motor!$D$15*Iteración!G6149,2)</f>
        <v>51.56</v>
      </c>
      <c r="I6149" s="48">
        <f t="shared" ref="I6149:I6212" si="679">+J6149-H6149</f>
        <v>860.53999999994403</v>
      </c>
      <c r="J6149" s="41">
        <f t="shared" ref="J6149:J6212" si="680">+J6148+$J$1</f>
        <v>912.09999999994409</v>
      </c>
      <c r="L6149" t="str">
        <f t="shared" si="674"/>
        <v>860,54</v>
      </c>
      <c r="M6149" s="41">
        <f t="shared" si="675"/>
        <v>912.09999999994409</v>
      </c>
    </row>
    <row r="6150" spans="2:13" x14ac:dyDescent="0.2">
      <c r="B6150" s="41">
        <f t="shared" si="676"/>
        <v>10945.319999999329</v>
      </c>
      <c r="C6150" s="41">
        <f>Motor!$E$5</f>
        <v>1900</v>
      </c>
      <c r="D6150" s="41">
        <f>Motor!$E$6</f>
        <v>0</v>
      </c>
      <c r="E6150" s="41">
        <f t="shared" si="677"/>
        <v>12845.319999999329</v>
      </c>
      <c r="F6150" s="41">
        <f t="shared" si="678"/>
        <v>1070.44</v>
      </c>
      <c r="G6150" s="41">
        <f>IF(VLOOKUP(F6150,Constantes!$D$2:$E$11,2,TRUE)=0,+F6150,VLOOKUP(F6150,Constantes!$D$2:$E$11,2,TRUE))</f>
        <v>1097</v>
      </c>
      <c r="H6150" s="41">
        <f>ROUND(+Motor!$D$15*Iteración!G6150,2)</f>
        <v>51.56</v>
      </c>
      <c r="I6150" s="48">
        <f t="shared" si="679"/>
        <v>860.54999999994402</v>
      </c>
      <c r="J6150" s="41">
        <f t="shared" si="680"/>
        <v>912.10999999994408</v>
      </c>
      <c r="L6150" t="str">
        <f t="shared" si="674"/>
        <v>860,55</v>
      </c>
      <c r="M6150" s="41">
        <f t="shared" si="675"/>
        <v>912.10999999994408</v>
      </c>
    </row>
    <row r="6151" spans="2:13" x14ac:dyDescent="0.2">
      <c r="B6151" s="41">
        <f t="shared" si="676"/>
        <v>10945.439999999329</v>
      </c>
      <c r="C6151" s="41">
        <f>Motor!$E$5</f>
        <v>1900</v>
      </c>
      <c r="D6151" s="41">
        <f>Motor!$E$6</f>
        <v>0</v>
      </c>
      <c r="E6151" s="41">
        <f t="shared" si="677"/>
        <v>12845.439999999329</v>
      </c>
      <c r="F6151" s="41">
        <f t="shared" si="678"/>
        <v>1070.45</v>
      </c>
      <c r="G6151" s="41">
        <f>IF(VLOOKUP(F6151,Constantes!$D$2:$E$11,2,TRUE)=0,+F6151,VLOOKUP(F6151,Constantes!$D$2:$E$11,2,TRUE))</f>
        <v>1097</v>
      </c>
      <c r="H6151" s="41">
        <f>ROUND(+Motor!$D$15*Iteración!G6151,2)</f>
        <v>51.56</v>
      </c>
      <c r="I6151" s="48">
        <f t="shared" si="679"/>
        <v>860.55999999994401</v>
      </c>
      <c r="J6151" s="41">
        <f t="shared" si="680"/>
        <v>912.11999999994407</v>
      </c>
      <c r="L6151" t="str">
        <f t="shared" si="674"/>
        <v>860,56</v>
      </c>
      <c r="M6151" s="41">
        <f t="shared" si="675"/>
        <v>912.11999999994407</v>
      </c>
    </row>
    <row r="6152" spans="2:13" x14ac:dyDescent="0.2">
      <c r="B6152" s="41">
        <f t="shared" si="676"/>
        <v>10945.559999999328</v>
      </c>
      <c r="C6152" s="41">
        <f>Motor!$E$5</f>
        <v>1900</v>
      </c>
      <c r="D6152" s="41">
        <f>Motor!$E$6</f>
        <v>0</v>
      </c>
      <c r="E6152" s="41">
        <f t="shared" si="677"/>
        <v>12845.559999999328</v>
      </c>
      <c r="F6152" s="41">
        <f t="shared" si="678"/>
        <v>1070.46</v>
      </c>
      <c r="G6152" s="41">
        <f>IF(VLOOKUP(F6152,Constantes!$D$2:$E$11,2,TRUE)=0,+F6152,VLOOKUP(F6152,Constantes!$D$2:$E$11,2,TRUE))</f>
        <v>1097</v>
      </c>
      <c r="H6152" s="41">
        <f>ROUND(+Motor!$D$15*Iteración!G6152,2)</f>
        <v>51.56</v>
      </c>
      <c r="I6152" s="48">
        <f t="shared" si="679"/>
        <v>860.569999999944</v>
      </c>
      <c r="J6152" s="41">
        <f t="shared" si="680"/>
        <v>912.12999999994406</v>
      </c>
      <c r="L6152" t="str">
        <f t="shared" si="674"/>
        <v>860,57</v>
      </c>
      <c r="M6152" s="41">
        <f t="shared" si="675"/>
        <v>912.12999999994406</v>
      </c>
    </row>
    <row r="6153" spans="2:13" x14ac:dyDescent="0.2">
      <c r="B6153" s="41">
        <f t="shared" si="676"/>
        <v>10945.679999999329</v>
      </c>
      <c r="C6153" s="41">
        <f>Motor!$E$5</f>
        <v>1900</v>
      </c>
      <c r="D6153" s="41">
        <f>Motor!$E$6</f>
        <v>0</v>
      </c>
      <c r="E6153" s="41">
        <f t="shared" si="677"/>
        <v>12845.679999999329</v>
      </c>
      <c r="F6153" s="41">
        <f t="shared" si="678"/>
        <v>1070.47</v>
      </c>
      <c r="G6153" s="41">
        <f>IF(VLOOKUP(F6153,Constantes!$D$2:$E$11,2,TRUE)=0,+F6153,VLOOKUP(F6153,Constantes!$D$2:$E$11,2,TRUE))</f>
        <v>1097</v>
      </c>
      <c r="H6153" s="41">
        <f>ROUND(+Motor!$D$15*Iteración!G6153,2)</f>
        <v>51.56</v>
      </c>
      <c r="I6153" s="48">
        <f t="shared" si="679"/>
        <v>860.57999999994399</v>
      </c>
      <c r="J6153" s="41">
        <f t="shared" si="680"/>
        <v>912.13999999994405</v>
      </c>
      <c r="L6153" t="str">
        <f t="shared" si="674"/>
        <v>860,58</v>
      </c>
      <c r="M6153" s="41">
        <f t="shared" si="675"/>
        <v>912.13999999994405</v>
      </c>
    </row>
    <row r="6154" spans="2:13" x14ac:dyDescent="0.2">
      <c r="B6154" s="41">
        <f t="shared" si="676"/>
        <v>10945.799999999328</v>
      </c>
      <c r="C6154" s="41">
        <f>Motor!$E$5</f>
        <v>1900</v>
      </c>
      <c r="D6154" s="41">
        <f>Motor!$E$6</f>
        <v>0</v>
      </c>
      <c r="E6154" s="41">
        <f t="shared" si="677"/>
        <v>12845.799999999328</v>
      </c>
      <c r="F6154" s="41">
        <f t="shared" si="678"/>
        <v>1070.48</v>
      </c>
      <c r="G6154" s="41">
        <f>IF(VLOOKUP(F6154,Constantes!$D$2:$E$11,2,TRUE)=0,+F6154,VLOOKUP(F6154,Constantes!$D$2:$E$11,2,TRUE))</f>
        <v>1097</v>
      </c>
      <c r="H6154" s="41">
        <f>ROUND(+Motor!$D$15*Iteración!G6154,2)</f>
        <v>51.56</v>
      </c>
      <c r="I6154" s="48">
        <f t="shared" si="679"/>
        <v>860.58999999994398</v>
      </c>
      <c r="J6154" s="41">
        <f t="shared" si="680"/>
        <v>912.14999999994404</v>
      </c>
      <c r="L6154" t="str">
        <f t="shared" si="674"/>
        <v>860,59</v>
      </c>
      <c r="M6154" s="41">
        <f t="shared" si="675"/>
        <v>912.14999999994404</v>
      </c>
    </row>
    <row r="6155" spans="2:13" x14ac:dyDescent="0.2">
      <c r="B6155" s="41">
        <f t="shared" si="676"/>
        <v>10945.919999999329</v>
      </c>
      <c r="C6155" s="41">
        <f>Motor!$E$5</f>
        <v>1900</v>
      </c>
      <c r="D6155" s="41">
        <f>Motor!$E$6</f>
        <v>0</v>
      </c>
      <c r="E6155" s="41">
        <f t="shared" si="677"/>
        <v>12845.919999999329</v>
      </c>
      <c r="F6155" s="41">
        <f t="shared" si="678"/>
        <v>1070.49</v>
      </c>
      <c r="G6155" s="41">
        <f>IF(VLOOKUP(F6155,Constantes!$D$2:$E$11,2,TRUE)=0,+F6155,VLOOKUP(F6155,Constantes!$D$2:$E$11,2,TRUE))</f>
        <v>1097</v>
      </c>
      <c r="H6155" s="41">
        <f>ROUND(+Motor!$D$15*Iteración!G6155,2)</f>
        <v>51.56</v>
      </c>
      <c r="I6155" s="48">
        <f t="shared" si="679"/>
        <v>860.59999999994398</v>
      </c>
      <c r="J6155" s="41">
        <f t="shared" si="680"/>
        <v>912.15999999994403</v>
      </c>
      <c r="L6155" t="str">
        <f t="shared" si="674"/>
        <v>860,60</v>
      </c>
      <c r="M6155" s="41">
        <f t="shared" si="675"/>
        <v>912.15999999994403</v>
      </c>
    </row>
    <row r="6156" spans="2:13" x14ac:dyDescent="0.2">
      <c r="B6156" s="41">
        <f t="shared" si="676"/>
        <v>10946.039999999328</v>
      </c>
      <c r="C6156" s="41">
        <f>Motor!$E$5</f>
        <v>1900</v>
      </c>
      <c r="D6156" s="41">
        <f>Motor!$E$6</f>
        <v>0</v>
      </c>
      <c r="E6156" s="41">
        <f t="shared" si="677"/>
        <v>12846.039999999328</v>
      </c>
      <c r="F6156" s="41">
        <f t="shared" si="678"/>
        <v>1070.5</v>
      </c>
      <c r="G6156" s="41">
        <f>IF(VLOOKUP(F6156,Constantes!$D$2:$E$11,2,TRUE)=0,+F6156,VLOOKUP(F6156,Constantes!$D$2:$E$11,2,TRUE))</f>
        <v>1097</v>
      </c>
      <c r="H6156" s="41">
        <f>ROUND(+Motor!$D$15*Iteración!G6156,2)</f>
        <v>51.56</v>
      </c>
      <c r="I6156" s="48">
        <f t="shared" si="679"/>
        <v>860.60999999994397</v>
      </c>
      <c r="J6156" s="41">
        <f t="shared" si="680"/>
        <v>912.16999999994403</v>
      </c>
      <c r="L6156" t="str">
        <f t="shared" si="674"/>
        <v>860,61</v>
      </c>
      <c r="M6156" s="41">
        <f t="shared" si="675"/>
        <v>912.16999999994403</v>
      </c>
    </row>
    <row r="6157" spans="2:13" x14ac:dyDescent="0.2">
      <c r="B6157" s="41">
        <f t="shared" si="676"/>
        <v>10946.159999999329</v>
      </c>
      <c r="C6157" s="41">
        <f>Motor!$E$5</f>
        <v>1900</v>
      </c>
      <c r="D6157" s="41">
        <f>Motor!$E$6</f>
        <v>0</v>
      </c>
      <c r="E6157" s="41">
        <f t="shared" si="677"/>
        <v>12846.159999999329</v>
      </c>
      <c r="F6157" s="41">
        <f t="shared" si="678"/>
        <v>1070.51</v>
      </c>
      <c r="G6157" s="41">
        <f>IF(VLOOKUP(F6157,Constantes!$D$2:$E$11,2,TRUE)=0,+F6157,VLOOKUP(F6157,Constantes!$D$2:$E$11,2,TRUE))</f>
        <v>1097</v>
      </c>
      <c r="H6157" s="41">
        <f>ROUND(+Motor!$D$15*Iteración!G6157,2)</f>
        <v>51.56</v>
      </c>
      <c r="I6157" s="48">
        <f t="shared" si="679"/>
        <v>860.61999999994396</v>
      </c>
      <c r="J6157" s="41">
        <f t="shared" si="680"/>
        <v>912.17999999994402</v>
      </c>
      <c r="L6157" t="str">
        <f t="shared" si="674"/>
        <v>860,62</v>
      </c>
      <c r="M6157" s="41">
        <f t="shared" si="675"/>
        <v>912.17999999994402</v>
      </c>
    </row>
    <row r="6158" spans="2:13" x14ac:dyDescent="0.2">
      <c r="B6158" s="41">
        <f t="shared" si="676"/>
        <v>10946.279999999328</v>
      </c>
      <c r="C6158" s="41">
        <f>Motor!$E$5</f>
        <v>1900</v>
      </c>
      <c r="D6158" s="41">
        <f>Motor!$E$6</f>
        <v>0</v>
      </c>
      <c r="E6158" s="41">
        <f t="shared" si="677"/>
        <v>12846.279999999328</v>
      </c>
      <c r="F6158" s="41">
        <f t="shared" si="678"/>
        <v>1070.52</v>
      </c>
      <c r="G6158" s="41">
        <f>IF(VLOOKUP(F6158,Constantes!$D$2:$E$11,2,TRUE)=0,+F6158,VLOOKUP(F6158,Constantes!$D$2:$E$11,2,TRUE))</f>
        <v>1097</v>
      </c>
      <c r="H6158" s="41">
        <f>ROUND(+Motor!$D$15*Iteración!G6158,2)</f>
        <v>51.56</v>
      </c>
      <c r="I6158" s="48">
        <f t="shared" si="679"/>
        <v>860.62999999994395</v>
      </c>
      <c r="J6158" s="41">
        <f t="shared" si="680"/>
        <v>912.18999999994401</v>
      </c>
      <c r="L6158" t="str">
        <f t="shared" si="674"/>
        <v>860,63</v>
      </c>
      <c r="M6158" s="41">
        <f t="shared" si="675"/>
        <v>912.18999999994401</v>
      </c>
    </row>
    <row r="6159" spans="2:13" x14ac:dyDescent="0.2">
      <c r="B6159" s="41">
        <f t="shared" si="676"/>
        <v>10946.399999999328</v>
      </c>
      <c r="C6159" s="41">
        <f>Motor!$E$5</f>
        <v>1900</v>
      </c>
      <c r="D6159" s="41">
        <f>Motor!$E$6</f>
        <v>0</v>
      </c>
      <c r="E6159" s="41">
        <f t="shared" si="677"/>
        <v>12846.399999999328</v>
      </c>
      <c r="F6159" s="41">
        <f t="shared" si="678"/>
        <v>1070.53</v>
      </c>
      <c r="G6159" s="41">
        <f>IF(VLOOKUP(F6159,Constantes!$D$2:$E$11,2,TRUE)=0,+F6159,VLOOKUP(F6159,Constantes!$D$2:$E$11,2,TRUE))</f>
        <v>1097</v>
      </c>
      <c r="H6159" s="41">
        <f>ROUND(+Motor!$D$15*Iteración!G6159,2)</f>
        <v>51.56</v>
      </c>
      <c r="I6159" s="48">
        <f t="shared" si="679"/>
        <v>860.63999999994394</v>
      </c>
      <c r="J6159" s="41">
        <f t="shared" si="680"/>
        <v>912.199999999944</v>
      </c>
      <c r="L6159" t="str">
        <f t="shared" si="674"/>
        <v>860,64</v>
      </c>
      <c r="M6159" s="41">
        <f t="shared" si="675"/>
        <v>912.199999999944</v>
      </c>
    </row>
    <row r="6160" spans="2:13" x14ac:dyDescent="0.2">
      <c r="B6160" s="41">
        <f t="shared" si="676"/>
        <v>10946.519999999327</v>
      </c>
      <c r="C6160" s="41">
        <f>Motor!$E$5</f>
        <v>1900</v>
      </c>
      <c r="D6160" s="41">
        <f>Motor!$E$6</f>
        <v>0</v>
      </c>
      <c r="E6160" s="41">
        <f t="shared" si="677"/>
        <v>12846.519999999327</v>
      </c>
      <c r="F6160" s="41">
        <f t="shared" si="678"/>
        <v>1070.54</v>
      </c>
      <c r="G6160" s="41">
        <f>IF(VLOOKUP(F6160,Constantes!$D$2:$E$11,2,TRUE)=0,+F6160,VLOOKUP(F6160,Constantes!$D$2:$E$11,2,TRUE))</f>
        <v>1097</v>
      </c>
      <c r="H6160" s="41">
        <f>ROUND(+Motor!$D$15*Iteración!G6160,2)</f>
        <v>51.56</v>
      </c>
      <c r="I6160" s="48">
        <f t="shared" si="679"/>
        <v>860.64999999994393</v>
      </c>
      <c r="J6160" s="41">
        <f t="shared" si="680"/>
        <v>912.20999999994399</v>
      </c>
      <c r="L6160" t="str">
        <f t="shared" si="674"/>
        <v>860,65</v>
      </c>
      <c r="M6160" s="41">
        <f t="shared" si="675"/>
        <v>912.20999999994399</v>
      </c>
    </row>
    <row r="6161" spans="2:13" x14ac:dyDescent="0.2">
      <c r="B6161" s="41">
        <f t="shared" si="676"/>
        <v>10946.639999999328</v>
      </c>
      <c r="C6161" s="41">
        <f>Motor!$E$5</f>
        <v>1900</v>
      </c>
      <c r="D6161" s="41">
        <f>Motor!$E$6</f>
        <v>0</v>
      </c>
      <c r="E6161" s="41">
        <f t="shared" si="677"/>
        <v>12846.639999999328</v>
      </c>
      <c r="F6161" s="41">
        <f t="shared" si="678"/>
        <v>1070.55</v>
      </c>
      <c r="G6161" s="41">
        <f>IF(VLOOKUP(F6161,Constantes!$D$2:$E$11,2,TRUE)=0,+F6161,VLOOKUP(F6161,Constantes!$D$2:$E$11,2,TRUE))</f>
        <v>1097</v>
      </c>
      <c r="H6161" s="41">
        <f>ROUND(+Motor!$D$15*Iteración!G6161,2)</f>
        <v>51.56</v>
      </c>
      <c r="I6161" s="48">
        <f t="shared" si="679"/>
        <v>860.65999999994392</v>
      </c>
      <c r="J6161" s="41">
        <f t="shared" si="680"/>
        <v>912.21999999994398</v>
      </c>
      <c r="L6161" t="str">
        <f t="shared" si="674"/>
        <v>860,66</v>
      </c>
      <c r="M6161" s="41">
        <f t="shared" si="675"/>
        <v>912.21999999994398</v>
      </c>
    </row>
    <row r="6162" spans="2:13" x14ac:dyDescent="0.2">
      <c r="B6162" s="41">
        <f t="shared" si="676"/>
        <v>10946.759999999327</v>
      </c>
      <c r="C6162" s="41">
        <f>Motor!$E$5</f>
        <v>1900</v>
      </c>
      <c r="D6162" s="41">
        <f>Motor!$E$6</f>
        <v>0</v>
      </c>
      <c r="E6162" s="41">
        <f t="shared" si="677"/>
        <v>12846.759999999327</v>
      </c>
      <c r="F6162" s="41">
        <f t="shared" si="678"/>
        <v>1070.56</v>
      </c>
      <c r="G6162" s="41">
        <f>IF(VLOOKUP(F6162,Constantes!$D$2:$E$11,2,TRUE)=0,+F6162,VLOOKUP(F6162,Constantes!$D$2:$E$11,2,TRUE))</f>
        <v>1097</v>
      </c>
      <c r="H6162" s="41">
        <f>ROUND(+Motor!$D$15*Iteración!G6162,2)</f>
        <v>51.56</v>
      </c>
      <c r="I6162" s="48">
        <f t="shared" si="679"/>
        <v>860.66999999994391</v>
      </c>
      <c r="J6162" s="41">
        <f t="shared" si="680"/>
        <v>912.22999999994397</v>
      </c>
      <c r="L6162" t="str">
        <f t="shared" si="674"/>
        <v>860,67</v>
      </c>
      <c r="M6162" s="41">
        <f t="shared" si="675"/>
        <v>912.22999999994397</v>
      </c>
    </row>
    <row r="6163" spans="2:13" x14ac:dyDescent="0.2">
      <c r="B6163" s="41">
        <f t="shared" si="676"/>
        <v>10946.879999999328</v>
      </c>
      <c r="C6163" s="41">
        <f>Motor!$E$5</f>
        <v>1900</v>
      </c>
      <c r="D6163" s="41">
        <f>Motor!$E$6</f>
        <v>0</v>
      </c>
      <c r="E6163" s="41">
        <f t="shared" si="677"/>
        <v>12846.879999999328</v>
      </c>
      <c r="F6163" s="41">
        <f t="shared" si="678"/>
        <v>1070.57</v>
      </c>
      <c r="G6163" s="41">
        <f>IF(VLOOKUP(F6163,Constantes!$D$2:$E$11,2,TRUE)=0,+F6163,VLOOKUP(F6163,Constantes!$D$2:$E$11,2,TRUE))</f>
        <v>1097</v>
      </c>
      <c r="H6163" s="41">
        <f>ROUND(+Motor!$D$15*Iteración!G6163,2)</f>
        <v>51.56</v>
      </c>
      <c r="I6163" s="48">
        <f t="shared" si="679"/>
        <v>860.6799999999439</v>
      </c>
      <c r="J6163" s="41">
        <f t="shared" si="680"/>
        <v>912.23999999994396</v>
      </c>
      <c r="L6163" t="str">
        <f t="shared" si="674"/>
        <v>860,68</v>
      </c>
      <c r="M6163" s="41">
        <f t="shared" si="675"/>
        <v>912.23999999994396</v>
      </c>
    </row>
    <row r="6164" spans="2:13" x14ac:dyDescent="0.2">
      <c r="B6164" s="41">
        <f t="shared" si="676"/>
        <v>10946.999999999327</v>
      </c>
      <c r="C6164" s="41">
        <f>Motor!$E$5</f>
        <v>1900</v>
      </c>
      <c r="D6164" s="41">
        <f>Motor!$E$6</f>
        <v>0</v>
      </c>
      <c r="E6164" s="41">
        <f t="shared" si="677"/>
        <v>12846.999999999327</v>
      </c>
      <c r="F6164" s="41">
        <f t="shared" si="678"/>
        <v>1070.58</v>
      </c>
      <c r="G6164" s="41">
        <f>IF(VLOOKUP(F6164,Constantes!$D$2:$E$11,2,TRUE)=0,+F6164,VLOOKUP(F6164,Constantes!$D$2:$E$11,2,TRUE))</f>
        <v>1097</v>
      </c>
      <c r="H6164" s="41">
        <f>ROUND(+Motor!$D$15*Iteración!G6164,2)</f>
        <v>51.56</v>
      </c>
      <c r="I6164" s="48">
        <f t="shared" si="679"/>
        <v>860.68999999994389</v>
      </c>
      <c r="J6164" s="41">
        <f t="shared" si="680"/>
        <v>912.24999999994395</v>
      </c>
      <c r="L6164" t="str">
        <f t="shared" si="674"/>
        <v>860,69</v>
      </c>
      <c r="M6164" s="41">
        <f t="shared" si="675"/>
        <v>912.24999999994395</v>
      </c>
    </row>
    <row r="6165" spans="2:13" x14ac:dyDescent="0.2">
      <c r="B6165" s="41">
        <f t="shared" si="676"/>
        <v>10947.119999999328</v>
      </c>
      <c r="C6165" s="41">
        <f>Motor!$E$5</f>
        <v>1900</v>
      </c>
      <c r="D6165" s="41">
        <f>Motor!$E$6</f>
        <v>0</v>
      </c>
      <c r="E6165" s="41">
        <f t="shared" si="677"/>
        <v>12847.119999999328</v>
      </c>
      <c r="F6165" s="41">
        <f t="shared" si="678"/>
        <v>1070.5899999999999</v>
      </c>
      <c r="G6165" s="41">
        <f>IF(VLOOKUP(F6165,Constantes!$D$2:$E$11,2,TRUE)=0,+F6165,VLOOKUP(F6165,Constantes!$D$2:$E$11,2,TRUE))</f>
        <v>1097</v>
      </c>
      <c r="H6165" s="41">
        <f>ROUND(+Motor!$D$15*Iteración!G6165,2)</f>
        <v>51.56</v>
      </c>
      <c r="I6165" s="48">
        <f t="shared" si="679"/>
        <v>860.69999999994388</v>
      </c>
      <c r="J6165" s="41">
        <f t="shared" si="680"/>
        <v>912.25999999994394</v>
      </c>
      <c r="L6165" t="str">
        <f t="shared" si="674"/>
        <v>860,70</v>
      </c>
      <c r="M6165" s="41">
        <f t="shared" si="675"/>
        <v>912.25999999994394</v>
      </c>
    </row>
    <row r="6166" spans="2:13" x14ac:dyDescent="0.2">
      <c r="B6166" s="41">
        <f t="shared" si="676"/>
        <v>10947.239999999327</v>
      </c>
      <c r="C6166" s="41">
        <f>Motor!$E$5</f>
        <v>1900</v>
      </c>
      <c r="D6166" s="41">
        <f>Motor!$E$6</f>
        <v>0</v>
      </c>
      <c r="E6166" s="41">
        <f t="shared" si="677"/>
        <v>12847.239999999327</v>
      </c>
      <c r="F6166" s="41">
        <f t="shared" si="678"/>
        <v>1070.5999999999999</v>
      </c>
      <c r="G6166" s="41">
        <f>IF(VLOOKUP(F6166,Constantes!$D$2:$E$11,2,TRUE)=0,+F6166,VLOOKUP(F6166,Constantes!$D$2:$E$11,2,TRUE))</f>
        <v>1097</v>
      </c>
      <c r="H6166" s="41">
        <f>ROUND(+Motor!$D$15*Iteración!G6166,2)</f>
        <v>51.56</v>
      </c>
      <c r="I6166" s="48">
        <f t="shared" si="679"/>
        <v>860.70999999994388</v>
      </c>
      <c r="J6166" s="41">
        <f t="shared" si="680"/>
        <v>912.26999999994393</v>
      </c>
      <c r="L6166" t="str">
        <f t="shared" si="674"/>
        <v>860,71</v>
      </c>
      <c r="M6166" s="41">
        <f t="shared" si="675"/>
        <v>912.26999999994393</v>
      </c>
    </row>
    <row r="6167" spans="2:13" x14ac:dyDescent="0.2">
      <c r="B6167" s="41">
        <f t="shared" si="676"/>
        <v>10947.359999999328</v>
      </c>
      <c r="C6167" s="41">
        <f>Motor!$E$5</f>
        <v>1900</v>
      </c>
      <c r="D6167" s="41">
        <f>Motor!$E$6</f>
        <v>0</v>
      </c>
      <c r="E6167" s="41">
        <f t="shared" si="677"/>
        <v>12847.359999999328</v>
      </c>
      <c r="F6167" s="41">
        <f t="shared" si="678"/>
        <v>1070.6099999999999</v>
      </c>
      <c r="G6167" s="41">
        <f>IF(VLOOKUP(F6167,Constantes!$D$2:$E$11,2,TRUE)=0,+F6167,VLOOKUP(F6167,Constantes!$D$2:$E$11,2,TRUE))</f>
        <v>1097</v>
      </c>
      <c r="H6167" s="41">
        <f>ROUND(+Motor!$D$15*Iteración!G6167,2)</f>
        <v>51.56</v>
      </c>
      <c r="I6167" s="48">
        <f t="shared" si="679"/>
        <v>860.71999999994387</v>
      </c>
      <c r="J6167" s="41">
        <f t="shared" si="680"/>
        <v>912.27999999994393</v>
      </c>
      <c r="L6167" t="str">
        <f t="shared" si="674"/>
        <v>860,72</v>
      </c>
      <c r="M6167" s="41">
        <f t="shared" si="675"/>
        <v>912.27999999994393</v>
      </c>
    </row>
    <row r="6168" spans="2:13" x14ac:dyDescent="0.2">
      <c r="B6168" s="41">
        <f t="shared" si="676"/>
        <v>10947.479999999327</v>
      </c>
      <c r="C6168" s="41">
        <f>Motor!$E$5</f>
        <v>1900</v>
      </c>
      <c r="D6168" s="41">
        <f>Motor!$E$6</f>
        <v>0</v>
      </c>
      <c r="E6168" s="41">
        <f t="shared" si="677"/>
        <v>12847.479999999327</v>
      </c>
      <c r="F6168" s="41">
        <f t="shared" si="678"/>
        <v>1070.6199999999999</v>
      </c>
      <c r="G6168" s="41">
        <f>IF(VLOOKUP(F6168,Constantes!$D$2:$E$11,2,TRUE)=0,+F6168,VLOOKUP(F6168,Constantes!$D$2:$E$11,2,TRUE))</f>
        <v>1097</v>
      </c>
      <c r="H6168" s="41">
        <f>ROUND(+Motor!$D$15*Iteración!G6168,2)</f>
        <v>51.56</v>
      </c>
      <c r="I6168" s="48">
        <f t="shared" si="679"/>
        <v>860.72999999994386</v>
      </c>
      <c r="J6168" s="41">
        <f t="shared" si="680"/>
        <v>912.28999999994392</v>
      </c>
      <c r="L6168" t="str">
        <f t="shared" si="674"/>
        <v>860,73</v>
      </c>
      <c r="M6168" s="41">
        <f t="shared" si="675"/>
        <v>912.28999999994392</v>
      </c>
    </row>
    <row r="6169" spans="2:13" x14ac:dyDescent="0.2">
      <c r="B6169" s="41">
        <f t="shared" si="676"/>
        <v>10947.599999999327</v>
      </c>
      <c r="C6169" s="41">
        <f>Motor!$E$5</f>
        <v>1900</v>
      </c>
      <c r="D6169" s="41">
        <f>Motor!$E$6</f>
        <v>0</v>
      </c>
      <c r="E6169" s="41">
        <f t="shared" si="677"/>
        <v>12847.599999999327</v>
      </c>
      <c r="F6169" s="41">
        <f t="shared" si="678"/>
        <v>1070.6300000000001</v>
      </c>
      <c r="G6169" s="41">
        <f>IF(VLOOKUP(F6169,Constantes!$D$2:$E$11,2,TRUE)=0,+F6169,VLOOKUP(F6169,Constantes!$D$2:$E$11,2,TRUE))</f>
        <v>1097</v>
      </c>
      <c r="H6169" s="41">
        <f>ROUND(+Motor!$D$15*Iteración!G6169,2)</f>
        <v>51.56</v>
      </c>
      <c r="I6169" s="48">
        <f t="shared" si="679"/>
        <v>860.73999999994385</v>
      </c>
      <c r="J6169" s="41">
        <f t="shared" si="680"/>
        <v>912.29999999994391</v>
      </c>
      <c r="L6169" t="str">
        <f t="shared" si="674"/>
        <v>860,74</v>
      </c>
      <c r="M6169" s="41">
        <f t="shared" si="675"/>
        <v>912.29999999994391</v>
      </c>
    </row>
    <row r="6170" spans="2:13" x14ac:dyDescent="0.2">
      <c r="B6170" s="41">
        <f t="shared" si="676"/>
        <v>10947.719999999326</v>
      </c>
      <c r="C6170" s="41">
        <f>Motor!$E$5</f>
        <v>1900</v>
      </c>
      <c r="D6170" s="41">
        <f>Motor!$E$6</f>
        <v>0</v>
      </c>
      <c r="E6170" s="41">
        <f t="shared" si="677"/>
        <v>12847.719999999326</v>
      </c>
      <c r="F6170" s="41">
        <f t="shared" si="678"/>
        <v>1070.6400000000001</v>
      </c>
      <c r="G6170" s="41">
        <f>IF(VLOOKUP(F6170,Constantes!$D$2:$E$11,2,TRUE)=0,+F6170,VLOOKUP(F6170,Constantes!$D$2:$E$11,2,TRUE))</f>
        <v>1097</v>
      </c>
      <c r="H6170" s="41">
        <f>ROUND(+Motor!$D$15*Iteración!G6170,2)</f>
        <v>51.56</v>
      </c>
      <c r="I6170" s="48">
        <f t="shared" si="679"/>
        <v>860.74999999994384</v>
      </c>
      <c r="J6170" s="41">
        <f t="shared" si="680"/>
        <v>912.3099999999439</v>
      </c>
      <c r="L6170" t="str">
        <f t="shared" si="674"/>
        <v>860,75</v>
      </c>
      <c r="M6170" s="41">
        <f t="shared" si="675"/>
        <v>912.3099999999439</v>
      </c>
    </row>
    <row r="6171" spans="2:13" x14ac:dyDescent="0.2">
      <c r="B6171" s="41">
        <f t="shared" si="676"/>
        <v>10947.839999999327</v>
      </c>
      <c r="C6171" s="41">
        <f>Motor!$E$5</f>
        <v>1900</v>
      </c>
      <c r="D6171" s="41">
        <f>Motor!$E$6</f>
        <v>0</v>
      </c>
      <c r="E6171" s="41">
        <f t="shared" si="677"/>
        <v>12847.839999999327</v>
      </c>
      <c r="F6171" s="41">
        <f t="shared" si="678"/>
        <v>1070.6500000000001</v>
      </c>
      <c r="G6171" s="41">
        <f>IF(VLOOKUP(F6171,Constantes!$D$2:$E$11,2,TRUE)=0,+F6171,VLOOKUP(F6171,Constantes!$D$2:$E$11,2,TRUE))</f>
        <v>1097</v>
      </c>
      <c r="H6171" s="41">
        <f>ROUND(+Motor!$D$15*Iteración!G6171,2)</f>
        <v>51.56</v>
      </c>
      <c r="I6171" s="48">
        <f t="shared" si="679"/>
        <v>860.75999999994383</v>
      </c>
      <c r="J6171" s="41">
        <f t="shared" si="680"/>
        <v>912.31999999994389</v>
      </c>
      <c r="L6171" t="str">
        <f t="shared" si="674"/>
        <v>860,76</v>
      </c>
      <c r="M6171" s="41">
        <f t="shared" si="675"/>
        <v>912.31999999994389</v>
      </c>
    </row>
    <row r="6172" spans="2:13" x14ac:dyDescent="0.2">
      <c r="B6172" s="41">
        <f t="shared" si="676"/>
        <v>10947.959999999326</v>
      </c>
      <c r="C6172" s="41">
        <f>Motor!$E$5</f>
        <v>1900</v>
      </c>
      <c r="D6172" s="41">
        <f>Motor!$E$6</f>
        <v>0</v>
      </c>
      <c r="E6172" s="41">
        <f t="shared" si="677"/>
        <v>12847.959999999326</v>
      </c>
      <c r="F6172" s="41">
        <f t="shared" si="678"/>
        <v>1070.6600000000001</v>
      </c>
      <c r="G6172" s="41">
        <f>IF(VLOOKUP(F6172,Constantes!$D$2:$E$11,2,TRUE)=0,+F6172,VLOOKUP(F6172,Constantes!$D$2:$E$11,2,TRUE))</f>
        <v>1097</v>
      </c>
      <c r="H6172" s="41">
        <f>ROUND(+Motor!$D$15*Iteración!G6172,2)</f>
        <v>51.56</v>
      </c>
      <c r="I6172" s="48">
        <f t="shared" si="679"/>
        <v>860.76999999994382</v>
      </c>
      <c r="J6172" s="41">
        <f t="shared" si="680"/>
        <v>912.32999999994388</v>
      </c>
      <c r="L6172" t="str">
        <f t="shared" si="674"/>
        <v>860,77</v>
      </c>
      <c r="M6172" s="41">
        <f t="shared" si="675"/>
        <v>912.32999999994388</v>
      </c>
    </row>
    <row r="6173" spans="2:13" x14ac:dyDescent="0.2">
      <c r="B6173" s="41">
        <f t="shared" si="676"/>
        <v>10948.079999999327</v>
      </c>
      <c r="C6173" s="41">
        <f>Motor!$E$5</f>
        <v>1900</v>
      </c>
      <c r="D6173" s="41">
        <f>Motor!$E$6</f>
        <v>0</v>
      </c>
      <c r="E6173" s="41">
        <f t="shared" si="677"/>
        <v>12848.079999999327</v>
      </c>
      <c r="F6173" s="41">
        <f t="shared" si="678"/>
        <v>1070.67</v>
      </c>
      <c r="G6173" s="41">
        <f>IF(VLOOKUP(F6173,Constantes!$D$2:$E$11,2,TRUE)=0,+F6173,VLOOKUP(F6173,Constantes!$D$2:$E$11,2,TRUE))</f>
        <v>1097</v>
      </c>
      <c r="H6173" s="41">
        <f>ROUND(+Motor!$D$15*Iteración!G6173,2)</f>
        <v>51.56</v>
      </c>
      <c r="I6173" s="48">
        <f t="shared" si="679"/>
        <v>860.77999999994381</v>
      </c>
      <c r="J6173" s="41">
        <f t="shared" si="680"/>
        <v>912.33999999994387</v>
      </c>
      <c r="L6173" t="str">
        <f t="shared" ref="L6173:L6236" si="681">TEXT(I6173,"0,00")</f>
        <v>860,78</v>
      </c>
      <c r="M6173" s="41">
        <f t="shared" ref="M6173:M6236" si="682">+J6173</f>
        <v>912.33999999994387</v>
      </c>
    </row>
    <row r="6174" spans="2:13" x14ac:dyDescent="0.2">
      <c r="B6174" s="41">
        <f t="shared" si="676"/>
        <v>10948.199999999326</v>
      </c>
      <c r="C6174" s="41">
        <f>Motor!$E$5</f>
        <v>1900</v>
      </c>
      <c r="D6174" s="41">
        <f>Motor!$E$6</f>
        <v>0</v>
      </c>
      <c r="E6174" s="41">
        <f t="shared" si="677"/>
        <v>12848.199999999326</v>
      </c>
      <c r="F6174" s="41">
        <f t="shared" si="678"/>
        <v>1070.68</v>
      </c>
      <c r="G6174" s="41">
        <f>IF(VLOOKUP(F6174,Constantes!$D$2:$E$11,2,TRUE)=0,+F6174,VLOOKUP(F6174,Constantes!$D$2:$E$11,2,TRUE))</f>
        <v>1097</v>
      </c>
      <c r="H6174" s="41">
        <f>ROUND(+Motor!$D$15*Iteración!G6174,2)</f>
        <v>51.56</v>
      </c>
      <c r="I6174" s="48">
        <f t="shared" si="679"/>
        <v>860.7899999999438</v>
      </c>
      <c r="J6174" s="41">
        <f t="shared" si="680"/>
        <v>912.34999999994386</v>
      </c>
      <c r="L6174" t="str">
        <f t="shared" si="681"/>
        <v>860,79</v>
      </c>
      <c r="M6174" s="41">
        <f t="shared" si="682"/>
        <v>912.34999999994386</v>
      </c>
    </row>
    <row r="6175" spans="2:13" x14ac:dyDescent="0.2">
      <c r="B6175" s="41">
        <f t="shared" si="676"/>
        <v>10948.319999999327</v>
      </c>
      <c r="C6175" s="41">
        <f>Motor!$E$5</f>
        <v>1900</v>
      </c>
      <c r="D6175" s="41">
        <f>Motor!$E$6</f>
        <v>0</v>
      </c>
      <c r="E6175" s="41">
        <f t="shared" si="677"/>
        <v>12848.319999999327</v>
      </c>
      <c r="F6175" s="41">
        <f t="shared" si="678"/>
        <v>1070.69</v>
      </c>
      <c r="G6175" s="41">
        <f>IF(VLOOKUP(F6175,Constantes!$D$2:$E$11,2,TRUE)=0,+F6175,VLOOKUP(F6175,Constantes!$D$2:$E$11,2,TRUE))</f>
        <v>1097</v>
      </c>
      <c r="H6175" s="41">
        <f>ROUND(+Motor!$D$15*Iteración!G6175,2)</f>
        <v>51.56</v>
      </c>
      <c r="I6175" s="48">
        <f t="shared" si="679"/>
        <v>860.79999999994379</v>
      </c>
      <c r="J6175" s="41">
        <f t="shared" si="680"/>
        <v>912.35999999994385</v>
      </c>
      <c r="L6175" t="str">
        <f t="shared" si="681"/>
        <v>860,80</v>
      </c>
      <c r="M6175" s="41">
        <f t="shared" si="682"/>
        <v>912.35999999994385</v>
      </c>
    </row>
    <row r="6176" spans="2:13" x14ac:dyDescent="0.2">
      <c r="B6176" s="41">
        <f t="shared" si="676"/>
        <v>10948.439999999326</v>
      </c>
      <c r="C6176" s="41">
        <f>Motor!$E$5</f>
        <v>1900</v>
      </c>
      <c r="D6176" s="41">
        <f>Motor!$E$6</f>
        <v>0</v>
      </c>
      <c r="E6176" s="41">
        <f t="shared" si="677"/>
        <v>12848.439999999326</v>
      </c>
      <c r="F6176" s="41">
        <f t="shared" si="678"/>
        <v>1070.7</v>
      </c>
      <c r="G6176" s="41">
        <f>IF(VLOOKUP(F6176,Constantes!$D$2:$E$11,2,TRUE)=0,+F6176,VLOOKUP(F6176,Constantes!$D$2:$E$11,2,TRUE))</f>
        <v>1097</v>
      </c>
      <c r="H6176" s="41">
        <f>ROUND(+Motor!$D$15*Iteración!G6176,2)</f>
        <v>51.56</v>
      </c>
      <c r="I6176" s="48">
        <f t="shared" si="679"/>
        <v>860.80999999994378</v>
      </c>
      <c r="J6176" s="41">
        <f t="shared" si="680"/>
        <v>912.36999999994384</v>
      </c>
      <c r="L6176" t="str">
        <f t="shared" si="681"/>
        <v>860,81</v>
      </c>
      <c r="M6176" s="41">
        <f t="shared" si="682"/>
        <v>912.36999999994384</v>
      </c>
    </row>
    <row r="6177" spans="2:13" x14ac:dyDescent="0.2">
      <c r="B6177" s="41">
        <f t="shared" si="676"/>
        <v>10948.559999999326</v>
      </c>
      <c r="C6177" s="41">
        <f>Motor!$E$5</f>
        <v>1900</v>
      </c>
      <c r="D6177" s="41">
        <f>Motor!$E$6</f>
        <v>0</v>
      </c>
      <c r="E6177" s="41">
        <f t="shared" si="677"/>
        <v>12848.559999999326</v>
      </c>
      <c r="F6177" s="41">
        <f t="shared" si="678"/>
        <v>1070.71</v>
      </c>
      <c r="G6177" s="41">
        <f>IF(VLOOKUP(F6177,Constantes!$D$2:$E$11,2,TRUE)=0,+F6177,VLOOKUP(F6177,Constantes!$D$2:$E$11,2,TRUE))</f>
        <v>1097</v>
      </c>
      <c r="H6177" s="41">
        <f>ROUND(+Motor!$D$15*Iteración!G6177,2)</f>
        <v>51.56</v>
      </c>
      <c r="I6177" s="48">
        <f t="shared" si="679"/>
        <v>860.81999999994378</v>
      </c>
      <c r="J6177" s="41">
        <f t="shared" si="680"/>
        <v>912.37999999994383</v>
      </c>
      <c r="L6177" t="str">
        <f t="shared" si="681"/>
        <v>860,82</v>
      </c>
      <c r="M6177" s="41">
        <f t="shared" si="682"/>
        <v>912.37999999994383</v>
      </c>
    </row>
    <row r="6178" spans="2:13" x14ac:dyDescent="0.2">
      <c r="B6178" s="41">
        <f t="shared" si="676"/>
        <v>10948.679999999325</v>
      </c>
      <c r="C6178" s="41">
        <f>Motor!$E$5</f>
        <v>1900</v>
      </c>
      <c r="D6178" s="41">
        <f>Motor!$E$6</f>
        <v>0</v>
      </c>
      <c r="E6178" s="41">
        <f t="shared" si="677"/>
        <v>12848.679999999325</v>
      </c>
      <c r="F6178" s="41">
        <f t="shared" si="678"/>
        <v>1070.72</v>
      </c>
      <c r="G6178" s="41">
        <f>IF(VLOOKUP(F6178,Constantes!$D$2:$E$11,2,TRUE)=0,+F6178,VLOOKUP(F6178,Constantes!$D$2:$E$11,2,TRUE))</f>
        <v>1097</v>
      </c>
      <c r="H6178" s="41">
        <f>ROUND(+Motor!$D$15*Iteración!G6178,2)</f>
        <v>51.56</v>
      </c>
      <c r="I6178" s="48">
        <f t="shared" si="679"/>
        <v>860.82999999994377</v>
      </c>
      <c r="J6178" s="41">
        <f t="shared" si="680"/>
        <v>912.38999999994383</v>
      </c>
      <c r="L6178" t="str">
        <f t="shared" si="681"/>
        <v>860,83</v>
      </c>
      <c r="M6178" s="41">
        <f t="shared" si="682"/>
        <v>912.38999999994383</v>
      </c>
    </row>
    <row r="6179" spans="2:13" x14ac:dyDescent="0.2">
      <c r="B6179" s="41">
        <f t="shared" si="676"/>
        <v>10948.799999999326</v>
      </c>
      <c r="C6179" s="41">
        <f>Motor!$E$5</f>
        <v>1900</v>
      </c>
      <c r="D6179" s="41">
        <f>Motor!$E$6</f>
        <v>0</v>
      </c>
      <c r="E6179" s="41">
        <f t="shared" si="677"/>
        <v>12848.799999999326</v>
      </c>
      <c r="F6179" s="41">
        <f t="shared" si="678"/>
        <v>1070.73</v>
      </c>
      <c r="G6179" s="41">
        <f>IF(VLOOKUP(F6179,Constantes!$D$2:$E$11,2,TRUE)=0,+F6179,VLOOKUP(F6179,Constantes!$D$2:$E$11,2,TRUE))</f>
        <v>1097</v>
      </c>
      <c r="H6179" s="41">
        <f>ROUND(+Motor!$D$15*Iteración!G6179,2)</f>
        <v>51.56</v>
      </c>
      <c r="I6179" s="48">
        <f t="shared" si="679"/>
        <v>860.83999999994376</v>
      </c>
      <c r="J6179" s="41">
        <f t="shared" si="680"/>
        <v>912.39999999994382</v>
      </c>
      <c r="L6179" t="str">
        <f t="shared" si="681"/>
        <v>860,84</v>
      </c>
      <c r="M6179" s="41">
        <f t="shared" si="682"/>
        <v>912.39999999994382</v>
      </c>
    </row>
    <row r="6180" spans="2:13" x14ac:dyDescent="0.2">
      <c r="B6180" s="41">
        <f t="shared" si="676"/>
        <v>10948.919999999325</v>
      </c>
      <c r="C6180" s="41">
        <f>Motor!$E$5</f>
        <v>1900</v>
      </c>
      <c r="D6180" s="41">
        <f>Motor!$E$6</f>
        <v>0</v>
      </c>
      <c r="E6180" s="41">
        <f t="shared" si="677"/>
        <v>12848.919999999325</v>
      </c>
      <c r="F6180" s="41">
        <f t="shared" si="678"/>
        <v>1070.74</v>
      </c>
      <c r="G6180" s="41">
        <f>IF(VLOOKUP(F6180,Constantes!$D$2:$E$11,2,TRUE)=0,+F6180,VLOOKUP(F6180,Constantes!$D$2:$E$11,2,TRUE))</f>
        <v>1097</v>
      </c>
      <c r="H6180" s="41">
        <f>ROUND(+Motor!$D$15*Iteración!G6180,2)</f>
        <v>51.56</v>
      </c>
      <c r="I6180" s="48">
        <f t="shared" si="679"/>
        <v>860.84999999994375</v>
      </c>
      <c r="J6180" s="41">
        <f t="shared" si="680"/>
        <v>912.40999999994381</v>
      </c>
      <c r="L6180" t="str">
        <f t="shared" si="681"/>
        <v>860,85</v>
      </c>
      <c r="M6180" s="41">
        <f t="shared" si="682"/>
        <v>912.40999999994381</v>
      </c>
    </row>
    <row r="6181" spans="2:13" x14ac:dyDescent="0.2">
      <c r="B6181" s="41">
        <f t="shared" si="676"/>
        <v>10949.039999999326</v>
      </c>
      <c r="C6181" s="41">
        <f>Motor!$E$5</f>
        <v>1900</v>
      </c>
      <c r="D6181" s="41">
        <f>Motor!$E$6</f>
        <v>0</v>
      </c>
      <c r="E6181" s="41">
        <f t="shared" si="677"/>
        <v>12849.039999999326</v>
      </c>
      <c r="F6181" s="41">
        <f t="shared" si="678"/>
        <v>1070.75</v>
      </c>
      <c r="G6181" s="41">
        <f>IF(VLOOKUP(F6181,Constantes!$D$2:$E$11,2,TRUE)=0,+F6181,VLOOKUP(F6181,Constantes!$D$2:$E$11,2,TRUE))</f>
        <v>1097</v>
      </c>
      <c r="H6181" s="41">
        <f>ROUND(+Motor!$D$15*Iteración!G6181,2)</f>
        <v>51.56</v>
      </c>
      <c r="I6181" s="48">
        <f t="shared" si="679"/>
        <v>860.85999999994374</v>
      </c>
      <c r="J6181" s="41">
        <f t="shared" si="680"/>
        <v>912.4199999999438</v>
      </c>
      <c r="L6181" t="str">
        <f t="shared" si="681"/>
        <v>860,86</v>
      </c>
      <c r="M6181" s="41">
        <f t="shared" si="682"/>
        <v>912.4199999999438</v>
      </c>
    </row>
    <row r="6182" spans="2:13" x14ac:dyDescent="0.2">
      <c r="B6182" s="41">
        <f t="shared" si="676"/>
        <v>10949.159999999325</v>
      </c>
      <c r="C6182" s="41">
        <f>Motor!$E$5</f>
        <v>1900</v>
      </c>
      <c r="D6182" s="41">
        <f>Motor!$E$6</f>
        <v>0</v>
      </c>
      <c r="E6182" s="41">
        <f t="shared" si="677"/>
        <v>12849.159999999325</v>
      </c>
      <c r="F6182" s="41">
        <f t="shared" si="678"/>
        <v>1070.76</v>
      </c>
      <c r="G6182" s="41">
        <f>IF(VLOOKUP(F6182,Constantes!$D$2:$E$11,2,TRUE)=0,+F6182,VLOOKUP(F6182,Constantes!$D$2:$E$11,2,TRUE))</f>
        <v>1097</v>
      </c>
      <c r="H6182" s="41">
        <f>ROUND(+Motor!$D$15*Iteración!G6182,2)</f>
        <v>51.56</v>
      </c>
      <c r="I6182" s="48">
        <f t="shared" si="679"/>
        <v>860.86999999994373</v>
      </c>
      <c r="J6182" s="41">
        <f t="shared" si="680"/>
        <v>912.42999999994379</v>
      </c>
      <c r="L6182" t="str">
        <f t="shared" si="681"/>
        <v>860,87</v>
      </c>
      <c r="M6182" s="41">
        <f t="shared" si="682"/>
        <v>912.42999999994379</v>
      </c>
    </row>
    <row r="6183" spans="2:13" x14ac:dyDescent="0.2">
      <c r="B6183" s="41">
        <f t="shared" si="676"/>
        <v>10949.279999999326</v>
      </c>
      <c r="C6183" s="41">
        <f>Motor!$E$5</f>
        <v>1900</v>
      </c>
      <c r="D6183" s="41">
        <f>Motor!$E$6</f>
        <v>0</v>
      </c>
      <c r="E6183" s="41">
        <f t="shared" si="677"/>
        <v>12849.279999999326</v>
      </c>
      <c r="F6183" s="41">
        <f t="shared" si="678"/>
        <v>1070.77</v>
      </c>
      <c r="G6183" s="41">
        <f>IF(VLOOKUP(F6183,Constantes!$D$2:$E$11,2,TRUE)=0,+F6183,VLOOKUP(F6183,Constantes!$D$2:$E$11,2,TRUE))</f>
        <v>1097</v>
      </c>
      <c r="H6183" s="41">
        <f>ROUND(+Motor!$D$15*Iteración!G6183,2)</f>
        <v>51.56</v>
      </c>
      <c r="I6183" s="48">
        <f t="shared" si="679"/>
        <v>860.87999999994372</v>
      </c>
      <c r="J6183" s="41">
        <f t="shared" si="680"/>
        <v>912.43999999994378</v>
      </c>
      <c r="L6183" t="str">
        <f t="shared" si="681"/>
        <v>860,88</v>
      </c>
      <c r="M6183" s="41">
        <f t="shared" si="682"/>
        <v>912.43999999994378</v>
      </c>
    </row>
    <row r="6184" spans="2:13" x14ac:dyDescent="0.2">
      <c r="B6184" s="41">
        <f t="shared" si="676"/>
        <v>10949.399999999325</v>
      </c>
      <c r="C6184" s="41">
        <f>Motor!$E$5</f>
        <v>1900</v>
      </c>
      <c r="D6184" s="41">
        <f>Motor!$E$6</f>
        <v>0</v>
      </c>
      <c r="E6184" s="41">
        <f t="shared" si="677"/>
        <v>12849.399999999325</v>
      </c>
      <c r="F6184" s="41">
        <f t="shared" si="678"/>
        <v>1070.78</v>
      </c>
      <c r="G6184" s="41">
        <f>IF(VLOOKUP(F6184,Constantes!$D$2:$E$11,2,TRUE)=0,+F6184,VLOOKUP(F6184,Constantes!$D$2:$E$11,2,TRUE))</f>
        <v>1097</v>
      </c>
      <c r="H6184" s="41">
        <f>ROUND(+Motor!$D$15*Iteración!G6184,2)</f>
        <v>51.56</v>
      </c>
      <c r="I6184" s="48">
        <f t="shared" si="679"/>
        <v>860.88999999994371</v>
      </c>
      <c r="J6184" s="41">
        <f t="shared" si="680"/>
        <v>912.44999999994377</v>
      </c>
      <c r="L6184" t="str">
        <f t="shared" si="681"/>
        <v>860,89</v>
      </c>
      <c r="M6184" s="41">
        <f t="shared" si="682"/>
        <v>912.44999999994377</v>
      </c>
    </row>
    <row r="6185" spans="2:13" x14ac:dyDescent="0.2">
      <c r="B6185" s="41">
        <f t="shared" si="676"/>
        <v>10949.519999999326</v>
      </c>
      <c r="C6185" s="41">
        <f>Motor!$E$5</f>
        <v>1900</v>
      </c>
      <c r="D6185" s="41">
        <f>Motor!$E$6</f>
        <v>0</v>
      </c>
      <c r="E6185" s="41">
        <f t="shared" si="677"/>
        <v>12849.519999999326</v>
      </c>
      <c r="F6185" s="41">
        <f t="shared" si="678"/>
        <v>1070.79</v>
      </c>
      <c r="G6185" s="41">
        <f>IF(VLOOKUP(F6185,Constantes!$D$2:$E$11,2,TRUE)=0,+F6185,VLOOKUP(F6185,Constantes!$D$2:$E$11,2,TRUE))</f>
        <v>1097</v>
      </c>
      <c r="H6185" s="41">
        <f>ROUND(+Motor!$D$15*Iteración!G6185,2)</f>
        <v>51.56</v>
      </c>
      <c r="I6185" s="48">
        <f t="shared" si="679"/>
        <v>860.8999999999437</v>
      </c>
      <c r="J6185" s="41">
        <f t="shared" si="680"/>
        <v>912.45999999994376</v>
      </c>
      <c r="L6185" t="str">
        <f t="shared" si="681"/>
        <v>860,90</v>
      </c>
      <c r="M6185" s="41">
        <f t="shared" si="682"/>
        <v>912.45999999994376</v>
      </c>
    </row>
    <row r="6186" spans="2:13" x14ac:dyDescent="0.2">
      <c r="B6186" s="41">
        <f t="shared" si="676"/>
        <v>10949.639999999325</v>
      </c>
      <c r="C6186" s="41">
        <f>Motor!$E$5</f>
        <v>1900</v>
      </c>
      <c r="D6186" s="41">
        <f>Motor!$E$6</f>
        <v>0</v>
      </c>
      <c r="E6186" s="41">
        <f t="shared" si="677"/>
        <v>12849.639999999325</v>
      </c>
      <c r="F6186" s="41">
        <f t="shared" si="678"/>
        <v>1070.8</v>
      </c>
      <c r="G6186" s="41">
        <f>IF(VLOOKUP(F6186,Constantes!$D$2:$E$11,2,TRUE)=0,+F6186,VLOOKUP(F6186,Constantes!$D$2:$E$11,2,TRUE))</f>
        <v>1097</v>
      </c>
      <c r="H6186" s="41">
        <f>ROUND(+Motor!$D$15*Iteración!G6186,2)</f>
        <v>51.56</v>
      </c>
      <c r="I6186" s="48">
        <f t="shared" si="679"/>
        <v>860.90999999994369</v>
      </c>
      <c r="J6186" s="41">
        <f t="shared" si="680"/>
        <v>912.46999999994375</v>
      </c>
      <c r="L6186" t="str">
        <f t="shared" si="681"/>
        <v>860,91</v>
      </c>
      <c r="M6186" s="41">
        <f t="shared" si="682"/>
        <v>912.46999999994375</v>
      </c>
    </row>
    <row r="6187" spans="2:13" x14ac:dyDescent="0.2">
      <c r="B6187" s="41">
        <f t="shared" si="676"/>
        <v>10949.759999999325</v>
      </c>
      <c r="C6187" s="41">
        <f>Motor!$E$5</f>
        <v>1900</v>
      </c>
      <c r="D6187" s="41">
        <f>Motor!$E$6</f>
        <v>0</v>
      </c>
      <c r="E6187" s="41">
        <f t="shared" si="677"/>
        <v>12849.759999999325</v>
      </c>
      <c r="F6187" s="41">
        <f t="shared" si="678"/>
        <v>1070.81</v>
      </c>
      <c r="G6187" s="41">
        <f>IF(VLOOKUP(F6187,Constantes!$D$2:$E$11,2,TRUE)=0,+F6187,VLOOKUP(F6187,Constantes!$D$2:$E$11,2,TRUE))</f>
        <v>1097</v>
      </c>
      <c r="H6187" s="41">
        <f>ROUND(+Motor!$D$15*Iteración!G6187,2)</f>
        <v>51.56</v>
      </c>
      <c r="I6187" s="48">
        <f t="shared" si="679"/>
        <v>860.91999999994368</v>
      </c>
      <c r="J6187" s="41">
        <f t="shared" si="680"/>
        <v>912.47999999994374</v>
      </c>
      <c r="L6187" t="str">
        <f t="shared" si="681"/>
        <v>860,92</v>
      </c>
      <c r="M6187" s="41">
        <f t="shared" si="682"/>
        <v>912.47999999994374</v>
      </c>
    </row>
    <row r="6188" spans="2:13" x14ac:dyDescent="0.2">
      <c r="B6188" s="41">
        <f t="shared" si="676"/>
        <v>10949.879999999324</v>
      </c>
      <c r="C6188" s="41">
        <f>Motor!$E$5</f>
        <v>1900</v>
      </c>
      <c r="D6188" s="41">
        <f>Motor!$E$6</f>
        <v>0</v>
      </c>
      <c r="E6188" s="41">
        <f t="shared" si="677"/>
        <v>12849.879999999324</v>
      </c>
      <c r="F6188" s="41">
        <f t="shared" si="678"/>
        <v>1070.82</v>
      </c>
      <c r="G6188" s="41">
        <f>IF(VLOOKUP(F6188,Constantes!$D$2:$E$11,2,TRUE)=0,+F6188,VLOOKUP(F6188,Constantes!$D$2:$E$11,2,TRUE))</f>
        <v>1097</v>
      </c>
      <c r="H6188" s="41">
        <f>ROUND(+Motor!$D$15*Iteración!G6188,2)</f>
        <v>51.56</v>
      </c>
      <c r="I6188" s="48">
        <f t="shared" si="679"/>
        <v>860.92999999994367</v>
      </c>
      <c r="J6188" s="41">
        <f t="shared" si="680"/>
        <v>912.48999999994373</v>
      </c>
      <c r="L6188" t="str">
        <f t="shared" si="681"/>
        <v>860,93</v>
      </c>
      <c r="M6188" s="41">
        <f t="shared" si="682"/>
        <v>912.48999999994373</v>
      </c>
    </row>
    <row r="6189" spans="2:13" x14ac:dyDescent="0.2">
      <c r="B6189" s="41">
        <f t="shared" si="676"/>
        <v>10949.999999999325</v>
      </c>
      <c r="C6189" s="41">
        <f>Motor!$E$5</f>
        <v>1900</v>
      </c>
      <c r="D6189" s="41">
        <f>Motor!$E$6</f>
        <v>0</v>
      </c>
      <c r="E6189" s="41">
        <f t="shared" si="677"/>
        <v>12849.999999999325</v>
      </c>
      <c r="F6189" s="41">
        <f t="shared" si="678"/>
        <v>1070.83</v>
      </c>
      <c r="G6189" s="41">
        <f>IF(VLOOKUP(F6189,Constantes!$D$2:$E$11,2,TRUE)=0,+F6189,VLOOKUP(F6189,Constantes!$D$2:$E$11,2,TRUE))</f>
        <v>1097</v>
      </c>
      <c r="H6189" s="41">
        <f>ROUND(+Motor!$D$15*Iteración!G6189,2)</f>
        <v>51.56</v>
      </c>
      <c r="I6189" s="48">
        <f t="shared" si="679"/>
        <v>860.93999999994367</v>
      </c>
      <c r="J6189" s="41">
        <f t="shared" si="680"/>
        <v>912.49999999994373</v>
      </c>
      <c r="L6189" t="str">
        <f t="shared" si="681"/>
        <v>860,94</v>
      </c>
      <c r="M6189" s="41">
        <f t="shared" si="682"/>
        <v>912.49999999994373</v>
      </c>
    </row>
    <row r="6190" spans="2:13" x14ac:dyDescent="0.2">
      <c r="B6190" s="41">
        <f t="shared" si="676"/>
        <v>10950.119999999324</v>
      </c>
      <c r="C6190" s="41">
        <f>Motor!$E$5</f>
        <v>1900</v>
      </c>
      <c r="D6190" s="41">
        <f>Motor!$E$6</f>
        <v>0</v>
      </c>
      <c r="E6190" s="41">
        <f t="shared" si="677"/>
        <v>12850.119999999324</v>
      </c>
      <c r="F6190" s="41">
        <f t="shared" si="678"/>
        <v>1070.8399999999999</v>
      </c>
      <c r="G6190" s="41">
        <f>IF(VLOOKUP(F6190,Constantes!$D$2:$E$11,2,TRUE)=0,+F6190,VLOOKUP(F6190,Constantes!$D$2:$E$11,2,TRUE))</f>
        <v>1097</v>
      </c>
      <c r="H6190" s="41">
        <f>ROUND(+Motor!$D$15*Iteración!G6190,2)</f>
        <v>51.56</v>
      </c>
      <c r="I6190" s="48">
        <f t="shared" si="679"/>
        <v>860.94999999994366</v>
      </c>
      <c r="J6190" s="41">
        <f t="shared" si="680"/>
        <v>912.50999999994372</v>
      </c>
      <c r="L6190" t="str">
        <f t="shared" si="681"/>
        <v>860,95</v>
      </c>
      <c r="M6190" s="41">
        <f t="shared" si="682"/>
        <v>912.50999999994372</v>
      </c>
    </row>
    <row r="6191" spans="2:13" x14ac:dyDescent="0.2">
      <c r="B6191" s="41">
        <f t="shared" si="676"/>
        <v>10950.239999999325</v>
      </c>
      <c r="C6191" s="41">
        <f>Motor!$E$5</f>
        <v>1900</v>
      </c>
      <c r="D6191" s="41">
        <f>Motor!$E$6</f>
        <v>0</v>
      </c>
      <c r="E6191" s="41">
        <f t="shared" si="677"/>
        <v>12850.239999999325</v>
      </c>
      <c r="F6191" s="41">
        <f t="shared" si="678"/>
        <v>1070.8499999999999</v>
      </c>
      <c r="G6191" s="41">
        <f>IF(VLOOKUP(F6191,Constantes!$D$2:$E$11,2,TRUE)=0,+F6191,VLOOKUP(F6191,Constantes!$D$2:$E$11,2,TRUE))</f>
        <v>1097</v>
      </c>
      <c r="H6191" s="41">
        <f>ROUND(+Motor!$D$15*Iteración!G6191,2)</f>
        <v>51.56</v>
      </c>
      <c r="I6191" s="48">
        <f t="shared" si="679"/>
        <v>860.95999999994365</v>
      </c>
      <c r="J6191" s="41">
        <f t="shared" si="680"/>
        <v>912.51999999994371</v>
      </c>
      <c r="L6191" t="str">
        <f t="shared" si="681"/>
        <v>860,96</v>
      </c>
      <c r="M6191" s="41">
        <f t="shared" si="682"/>
        <v>912.51999999994371</v>
      </c>
    </row>
    <row r="6192" spans="2:13" x14ac:dyDescent="0.2">
      <c r="B6192" s="41">
        <f t="shared" si="676"/>
        <v>10950.359999999324</v>
      </c>
      <c r="C6192" s="41">
        <f>Motor!$E$5</f>
        <v>1900</v>
      </c>
      <c r="D6192" s="41">
        <f>Motor!$E$6</f>
        <v>0</v>
      </c>
      <c r="E6192" s="41">
        <f t="shared" si="677"/>
        <v>12850.359999999324</v>
      </c>
      <c r="F6192" s="41">
        <f t="shared" si="678"/>
        <v>1070.8599999999999</v>
      </c>
      <c r="G6192" s="41">
        <f>IF(VLOOKUP(F6192,Constantes!$D$2:$E$11,2,TRUE)=0,+F6192,VLOOKUP(F6192,Constantes!$D$2:$E$11,2,TRUE))</f>
        <v>1097</v>
      </c>
      <c r="H6192" s="41">
        <f>ROUND(+Motor!$D$15*Iteración!G6192,2)</f>
        <v>51.56</v>
      </c>
      <c r="I6192" s="48">
        <f t="shared" si="679"/>
        <v>860.96999999994364</v>
      </c>
      <c r="J6192" s="41">
        <f t="shared" si="680"/>
        <v>912.5299999999437</v>
      </c>
      <c r="L6192" t="str">
        <f t="shared" si="681"/>
        <v>860,97</v>
      </c>
      <c r="M6192" s="41">
        <f t="shared" si="682"/>
        <v>912.5299999999437</v>
      </c>
    </row>
    <row r="6193" spans="2:13" x14ac:dyDescent="0.2">
      <c r="B6193" s="41">
        <f t="shared" si="676"/>
        <v>10950.479999999325</v>
      </c>
      <c r="C6193" s="41">
        <f>Motor!$E$5</f>
        <v>1900</v>
      </c>
      <c r="D6193" s="41">
        <f>Motor!$E$6</f>
        <v>0</v>
      </c>
      <c r="E6193" s="41">
        <f t="shared" si="677"/>
        <v>12850.479999999325</v>
      </c>
      <c r="F6193" s="41">
        <f t="shared" si="678"/>
        <v>1070.8699999999999</v>
      </c>
      <c r="G6193" s="41">
        <f>IF(VLOOKUP(F6193,Constantes!$D$2:$E$11,2,TRUE)=0,+F6193,VLOOKUP(F6193,Constantes!$D$2:$E$11,2,TRUE))</f>
        <v>1097</v>
      </c>
      <c r="H6193" s="41">
        <f>ROUND(+Motor!$D$15*Iteración!G6193,2)</f>
        <v>51.56</v>
      </c>
      <c r="I6193" s="48">
        <f t="shared" si="679"/>
        <v>860.97999999994363</v>
      </c>
      <c r="J6193" s="41">
        <f t="shared" si="680"/>
        <v>912.53999999994369</v>
      </c>
      <c r="L6193" t="str">
        <f t="shared" si="681"/>
        <v>860,98</v>
      </c>
      <c r="M6193" s="41">
        <f t="shared" si="682"/>
        <v>912.53999999994369</v>
      </c>
    </row>
    <row r="6194" spans="2:13" x14ac:dyDescent="0.2">
      <c r="B6194" s="41">
        <f t="shared" si="676"/>
        <v>10950.599999999324</v>
      </c>
      <c r="C6194" s="41">
        <f>Motor!$E$5</f>
        <v>1900</v>
      </c>
      <c r="D6194" s="41">
        <f>Motor!$E$6</f>
        <v>0</v>
      </c>
      <c r="E6194" s="41">
        <f t="shared" si="677"/>
        <v>12850.599999999324</v>
      </c>
      <c r="F6194" s="41">
        <f t="shared" si="678"/>
        <v>1070.8800000000001</v>
      </c>
      <c r="G6194" s="41">
        <f>IF(VLOOKUP(F6194,Constantes!$D$2:$E$11,2,TRUE)=0,+F6194,VLOOKUP(F6194,Constantes!$D$2:$E$11,2,TRUE))</f>
        <v>1097</v>
      </c>
      <c r="H6194" s="41">
        <f>ROUND(+Motor!$D$15*Iteración!G6194,2)</f>
        <v>51.56</v>
      </c>
      <c r="I6194" s="48">
        <f t="shared" si="679"/>
        <v>860.98999999994362</v>
      </c>
      <c r="J6194" s="41">
        <f t="shared" si="680"/>
        <v>912.54999999994368</v>
      </c>
      <c r="L6194" t="str">
        <f t="shared" si="681"/>
        <v>860,99</v>
      </c>
      <c r="M6194" s="41">
        <f t="shared" si="682"/>
        <v>912.54999999994368</v>
      </c>
    </row>
    <row r="6195" spans="2:13" x14ac:dyDescent="0.2">
      <c r="B6195" s="41">
        <f t="shared" si="676"/>
        <v>10950.719999999325</v>
      </c>
      <c r="C6195" s="41">
        <f>Motor!$E$5</f>
        <v>1900</v>
      </c>
      <c r="D6195" s="41">
        <f>Motor!$E$6</f>
        <v>0</v>
      </c>
      <c r="E6195" s="41">
        <f t="shared" si="677"/>
        <v>12850.719999999325</v>
      </c>
      <c r="F6195" s="41">
        <f t="shared" si="678"/>
        <v>1070.8900000000001</v>
      </c>
      <c r="G6195" s="41">
        <f>IF(VLOOKUP(F6195,Constantes!$D$2:$E$11,2,TRUE)=0,+F6195,VLOOKUP(F6195,Constantes!$D$2:$E$11,2,TRUE))</f>
        <v>1097</v>
      </c>
      <c r="H6195" s="41">
        <f>ROUND(+Motor!$D$15*Iteración!G6195,2)</f>
        <v>51.56</v>
      </c>
      <c r="I6195" s="48">
        <f t="shared" si="679"/>
        <v>860.99999999994361</v>
      </c>
      <c r="J6195" s="41">
        <f t="shared" si="680"/>
        <v>912.55999999994367</v>
      </c>
      <c r="L6195" t="str">
        <f t="shared" si="681"/>
        <v>861,00</v>
      </c>
      <c r="M6195" s="41">
        <f t="shared" si="682"/>
        <v>912.55999999994367</v>
      </c>
    </row>
    <row r="6196" spans="2:13" x14ac:dyDescent="0.2">
      <c r="B6196" s="41">
        <f t="shared" si="676"/>
        <v>10950.839999999323</v>
      </c>
      <c r="C6196" s="41">
        <f>Motor!$E$5</f>
        <v>1900</v>
      </c>
      <c r="D6196" s="41">
        <f>Motor!$E$6</f>
        <v>0</v>
      </c>
      <c r="E6196" s="41">
        <f t="shared" si="677"/>
        <v>12850.839999999323</v>
      </c>
      <c r="F6196" s="41">
        <f t="shared" si="678"/>
        <v>1070.9000000000001</v>
      </c>
      <c r="G6196" s="41">
        <f>IF(VLOOKUP(F6196,Constantes!$D$2:$E$11,2,TRUE)=0,+F6196,VLOOKUP(F6196,Constantes!$D$2:$E$11,2,TRUE))</f>
        <v>1097</v>
      </c>
      <c r="H6196" s="41">
        <f>ROUND(+Motor!$D$15*Iteración!G6196,2)</f>
        <v>51.56</v>
      </c>
      <c r="I6196" s="48">
        <f t="shared" si="679"/>
        <v>861.0099999999436</v>
      </c>
      <c r="J6196" s="41">
        <f t="shared" si="680"/>
        <v>912.56999999994366</v>
      </c>
      <c r="L6196" t="str">
        <f t="shared" si="681"/>
        <v>861,01</v>
      </c>
      <c r="M6196" s="41">
        <f t="shared" si="682"/>
        <v>912.56999999994366</v>
      </c>
    </row>
    <row r="6197" spans="2:13" x14ac:dyDescent="0.2">
      <c r="B6197" s="41">
        <f t="shared" si="676"/>
        <v>10950.959999999324</v>
      </c>
      <c r="C6197" s="41">
        <f>Motor!$E$5</f>
        <v>1900</v>
      </c>
      <c r="D6197" s="41">
        <f>Motor!$E$6</f>
        <v>0</v>
      </c>
      <c r="E6197" s="41">
        <f t="shared" si="677"/>
        <v>12850.959999999324</v>
      </c>
      <c r="F6197" s="41">
        <f t="shared" si="678"/>
        <v>1070.9100000000001</v>
      </c>
      <c r="G6197" s="41">
        <f>IF(VLOOKUP(F6197,Constantes!$D$2:$E$11,2,TRUE)=0,+F6197,VLOOKUP(F6197,Constantes!$D$2:$E$11,2,TRUE))</f>
        <v>1097</v>
      </c>
      <c r="H6197" s="41">
        <f>ROUND(+Motor!$D$15*Iteración!G6197,2)</f>
        <v>51.56</v>
      </c>
      <c r="I6197" s="48">
        <f t="shared" si="679"/>
        <v>861.01999999994359</v>
      </c>
      <c r="J6197" s="41">
        <f t="shared" si="680"/>
        <v>912.57999999994365</v>
      </c>
      <c r="L6197" t="str">
        <f t="shared" si="681"/>
        <v>861,02</v>
      </c>
      <c r="M6197" s="41">
        <f t="shared" si="682"/>
        <v>912.57999999994365</v>
      </c>
    </row>
    <row r="6198" spans="2:13" x14ac:dyDescent="0.2">
      <c r="B6198" s="41">
        <f t="shared" si="676"/>
        <v>10951.079999999323</v>
      </c>
      <c r="C6198" s="41">
        <f>Motor!$E$5</f>
        <v>1900</v>
      </c>
      <c r="D6198" s="41">
        <f>Motor!$E$6</f>
        <v>0</v>
      </c>
      <c r="E6198" s="41">
        <f t="shared" si="677"/>
        <v>12851.079999999323</v>
      </c>
      <c r="F6198" s="41">
        <f t="shared" si="678"/>
        <v>1070.92</v>
      </c>
      <c r="G6198" s="41">
        <f>IF(VLOOKUP(F6198,Constantes!$D$2:$E$11,2,TRUE)=0,+F6198,VLOOKUP(F6198,Constantes!$D$2:$E$11,2,TRUE))</f>
        <v>1097</v>
      </c>
      <c r="H6198" s="41">
        <f>ROUND(+Motor!$D$15*Iteración!G6198,2)</f>
        <v>51.56</v>
      </c>
      <c r="I6198" s="48">
        <f t="shared" si="679"/>
        <v>861.02999999994358</v>
      </c>
      <c r="J6198" s="41">
        <f t="shared" si="680"/>
        <v>912.58999999994364</v>
      </c>
      <c r="L6198" t="str">
        <f t="shared" si="681"/>
        <v>861,03</v>
      </c>
      <c r="M6198" s="41">
        <f t="shared" si="682"/>
        <v>912.58999999994364</v>
      </c>
    </row>
    <row r="6199" spans="2:13" x14ac:dyDescent="0.2">
      <c r="B6199" s="41">
        <f t="shared" si="676"/>
        <v>10951.199999999324</v>
      </c>
      <c r="C6199" s="41">
        <f>Motor!$E$5</f>
        <v>1900</v>
      </c>
      <c r="D6199" s="41">
        <f>Motor!$E$6</f>
        <v>0</v>
      </c>
      <c r="E6199" s="41">
        <f t="shared" si="677"/>
        <v>12851.199999999324</v>
      </c>
      <c r="F6199" s="41">
        <f t="shared" si="678"/>
        <v>1070.93</v>
      </c>
      <c r="G6199" s="41">
        <f>IF(VLOOKUP(F6199,Constantes!$D$2:$E$11,2,TRUE)=0,+F6199,VLOOKUP(F6199,Constantes!$D$2:$E$11,2,TRUE))</f>
        <v>1097</v>
      </c>
      <c r="H6199" s="41">
        <f>ROUND(+Motor!$D$15*Iteración!G6199,2)</f>
        <v>51.56</v>
      </c>
      <c r="I6199" s="48">
        <f t="shared" si="679"/>
        <v>861.03999999994357</v>
      </c>
      <c r="J6199" s="41">
        <f t="shared" si="680"/>
        <v>912.59999999994363</v>
      </c>
      <c r="L6199" t="str">
        <f t="shared" si="681"/>
        <v>861,04</v>
      </c>
      <c r="M6199" s="41">
        <f t="shared" si="682"/>
        <v>912.59999999994363</v>
      </c>
    </row>
    <row r="6200" spans="2:13" x14ac:dyDescent="0.2">
      <c r="B6200" s="41">
        <f t="shared" si="676"/>
        <v>10951.319999999323</v>
      </c>
      <c r="C6200" s="41">
        <f>Motor!$E$5</f>
        <v>1900</v>
      </c>
      <c r="D6200" s="41">
        <f>Motor!$E$6</f>
        <v>0</v>
      </c>
      <c r="E6200" s="41">
        <f t="shared" si="677"/>
        <v>12851.319999999323</v>
      </c>
      <c r="F6200" s="41">
        <f t="shared" si="678"/>
        <v>1070.94</v>
      </c>
      <c r="G6200" s="41">
        <f>IF(VLOOKUP(F6200,Constantes!$D$2:$E$11,2,TRUE)=0,+F6200,VLOOKUP(F6200,Constantes!$D$2:$E$11,2,TRUE))</f>
        <v>1097</v>
      </c>
      <c r="H6200" s="41">
        <f>ROUND(+Motor!$D$15*Iteración!G6200,2)</f>
        <v>51.56</v>
      </c>
      <c r="I6200" s="48">
        <f t="shared" si="679"/>
        <v>861.04999999994357</v>
      </c>
      <c r="J6200" s="41">
        <f t="shared" si="680"/>
        <v>912.60999999994362</v>
      </c>
      <c r="L6200" t="str">
        <f t="shared" si="681"/>
        <v>861,05</v>
      </c>
      <c r="M6200" s="41">
        <f t="shared" si="682"/>
        <v>912.60999999994362</v>
      </c>
    </row>
    <row r="6201" spans="2:13" x14ac:dyDescent="0.2">
      <c r="B6201" s="41">
        <f t="shared" si="676"/>
        <v>10951.439999999324</v>
      </c>
      <c r="C6201" s="41">
        <f>Motor!$E$5</f>
        <v>1900</v>
      </c>
      <c r="D6201" s="41">
        <f>Motor!$E$6</f>
        <v>0</v>
      </c>
      <c r="E6201" s="41">
        <f t="shared" si="677"/>
        <v>12851.439999999324</v>
      </c>
      <c r="F6201" s="41">
        <f t="shared" si="678"/>
        <v>1070.95</v>
      </c>
      <c r="G6201" s="41">
        <f>IF(VLOOKUP(F6201,Constantes!$D$2:$E$11,2,TRUE)=0,+F6201,VLOOKUP(F6201,Constantes!$D$2:$E$11,2,TRUE))</f>
        <v>1097</v>
      </c>
      <c r="H6201" s="41">
        <f>ROUND(+Motor!$D$15*Iteración!G6201,2)</f>
        <v>51.56</v>
      </c>
      <c r="I6201" s="48">
        <f t="shared" si="679"/>
        <v>861.05999999994356</v>
      </c>
      <c r="J6201" s="41">
        <f t="shared" si="680"/>
        <v>912.61999999994362</v>
      </c>
      <c r="L6201" t="str">
        <f t="shared" si="681"/>
        <v>861,06</v>
      </c>
      <c r="M6201" s="41">
        <f t="shared" si="682"/>
        <v>912.61999999994362</v>
      </c>
    </row>
    <row r="6202" spans="2:13" x14ac:dyDescent="0.2">
      <c r="B6202" s="41">
        <f t="shared" si="676"/>
        <v>10951.559999999323</v>
      </c>
      <c r="C6202" s="41">
        <f>Motor!$E$5</f>
        <v>1900</v>
      </c>
      <c r="D6202" s="41">
        <f>Motor!$E$6</f>
        <v>0</v>
      </c>
      <c r="E6202" s="41">
        <f t="shared" si="677"/>
        <v>12851.559999999323</v>
      </c>
      <c r="F6202" s="41">
        <f t="shared" si="678"/>
        <v>1070.96</v>
      </c>
      <c r="G6202" s="41">
        <f>IF(VLOOKUP(F6202,Constantes!$D$2:$E$11,2,TRUE)=0,+F6202,VLOOKUP(F6202,Constantes!$D$2:$E$11,2,TRUE))</f>
        <v>1097</v>
      </c>
      <c r="H6202" s="41">
        <f>ROUND(+Motor!$D$15*Iteración!G6202,2)</f>
        <v>51.56</v>
      </c>
      <c r="I6202" s="48">
        <f t="shared" si="679"/>
        <v>861.06999999994355</v>
      </c>
      <c r="J6202" s="41">
        <f t="shared" si="680"/>
        <v>912.62999999994361</v>
      </c>
      <c r="L6202" t="str">
        <f t="shared" si="681"/>
        <v>861,07</v>
      </c>
      <c r="M6202" s="41">
        <f t="shared" si="682"/>
        <v>912.62999999994361</v>
      </c>
    </row>
    <row r="6203" spans="2:13" x14ac:dyDescent="0.2">
      <c r="B6203" s="41">
        <f t="shared" si="676"/>
        <v>10951.679999999324</v>
      </c>
      <c r="C6203" s="41">
        <f>Motor!$E$5</f>
        <v>1900</v>
      </c>
      <c r="D6203" s="41">
        <f>Motor!$E$6</f>
        <v>0</v>
      </c>
      <c r="E6203" s="41">
        <f t="shared" si="677"/>
        <v>12851.679999999324</v>
      </c>
      <c r="F6203" s="41">
        <f t="shared" si="678"/>
        <v>1070.97</v>
      </c>
      <c r="G6203" s="41">
        <f>IF(VLOOKUP(F6203,Constantes!$D$2:$E$11,2,TRUE)=0,+F6203,VLOOKUP(F6203,Constantes!$D$2:$E$11,2,TRUE))</f>
        <v>1097</v>
      </c>
      <c r="H6203" s="41">
        <f>ROUND(+Motor!$D$15*Iteración!G6203,2)</f>
        <v>51.56</v>
      </c>
      <c r="I6203" s="48">
        <f t="shared" si="679"/>
        <v>861.07999999994354</v>
      </c>
      <c r="J6203" s="41">
        <f t="shared" si="680"/>
        <v>912.6399999999436</v>
      </c>
      <c r="L6203" t="str">
        <f t="shared" si="681"/>
        <v>861,08</v>
      </c>
      <c r="M6203" s="41">
        <f t="shared" si="682"/>
        <v>912.6399999999436</v>
      </c>
    </row>
    <row r="6204" spans="2:13" x14ac:dyDescent="0.2">
      <c r="B6204" s="41">
        <f t="shared" si="676"/>
        <v>10951.799999999323</v>
      </c>
      <c r="C6204" s="41">
        <f>Motor!$E$5</f>
        <v>1900</v>
      </c>
      <c r="D6204" s="41">
        <f>Motor!$E$6</f>
        <v>0</v>
      </c>
      <c r="E6204" s="41">
        <f t="shared" si="677"/>
        <v>12851.799999999323</v>
      </c>
      <c r="F6204" s="41">
        <f t="shared" si="678"/>
        <v>1070.98</v>
      </c>
      <c r="G6204" s="41">
        <f>IF(VLOOKUP(F6204,Constantes!$D$2:$E$11,2,TRUE)=0,+F6204,VLOOKUP(F6204,Constantes!$D$2:$E$11,2,TRUE))</f>
        <v>1097</v>
      </c>
      <c r="H6204" s="41">
        <f>ROUND(+Motor!$D$15*Iteración!G6204,2)</f>
        <v>51.56</v>
      </c>
      <c r="I6204" s="48">
        <f t="shared" si="679"/>
        <v>861.08999999994353</v>
      </c>
      <c r="J6204" s="41">
        <f t="shared" si="680"/>
        <v>912.64999999994359</v>
      </c>
      <c r="L6204" t="str">
        <f t="shared" si="681"/>
        <v>861,09</v>
      </c>
      <c r="M6204" s="41">
        <f t="shared" si="682"/>
        <v>912.64999999994359</v>
      </c>
    </row>
    <row r="6205" spans="2:13" x14ac:dyDescent="0.2">
      <c r="B6205" s="41">
        <f t="shared" si="676"/>
        <v>10951.919999999323</v>
      </c>
      <c r="C6205" s="41">
        <f>Motor!$E$5</f>
        <v>1900</v>
      </c>
      <c r="D6205" s="41">
        <f>Motor!$E$6</f>
        <v>0</v>
      </c>
      <c r="E6205" s="41">
        <f t="shared" si="677"/>
        <v>12851.919999999323</v>
      </c>
      <c r="F6205" s="41">
        <f t="shared" si="678"/>
        <v>1070.99</v>
      </c>
      <c r="G6205" s="41">
        <f>IF(VLOOKUP(F6205,Constantes!$D$2:$E$11,2,TRUE)=0,+F6205,VLOOKUP(F6205,Constantes!$D$2:$E$11,2,TRUE))</f>
        <v>1097</v>
      </c>
      <c r="H6205" s="41">
        <f>ROUND(+Motor!$D$15*Iteración!G6205,2)</f>
        <v>51.56</v>
      </c>
      <c r="I6205" s="48">
        <f t="shared" si="679"/>
        <v>861.09999999994352</v>
      </c>
      <c r="J6205" s="41">
        <f t="shared" si="680"/>
        <v>912.65999999994358</v>
      </c>
      <c r="L6205" t="str">
        <f t="shared" si="681"/>
        <v>861,10</v>
      </c>
      <c r="M6205" s="41">
        <f t="shared" si="682"/>
        <v>912.65999999994358</v>
      </c>
    </row>
    <row r="6206" spans="2:13" x14ac:dyDescent="0.2">
      <c r="B6206" s="41">
        <f t="shared" si="676"/>
        <v>10952.039999999322</v>
      </c>
      <c r="C6206" s="41">
        <f>Motor!$E$5</f>
        <v>1900</v>
      </c>
      <c r="D6206" s="41">
        <f>Motor!$E$6</f>
        <v>0</v>
      </c>
      <c r="E6206" s="41">
        <f t="shared" si="677"/>
        <v>12852.039999999322</v>
      </c>
      <c r="F6206" s="41">
        <f t="shared" si="678"/>
        <v>1071</v>
      </c>
      <c r="G6206" s="41">
        <f>IF(VLOOKUP(F6206,Constantes!$D$2:$E$11,2,TRUE)=0,+F6206,VLOOKUP(F6206,Constantes!$D$2:$E$11,2,TRUE))</f>
        <v>1097</v>
      </c>
      <c r="H6206" s="41">
        <f>ROUND(+Motor!$D$15*Iteración!G6206,2)</f>
        <v>51.56</v>
      </c>
      <c r="I6206" s="48">
        <f t="shared" si="679"/>
        <v>861.10999999994351</v>
      </c>
      <c r="J6206" s="41">
        <f t="shared" si="680"/>
        <v>912.66999999994357</v>
      </c>
      <c r="L6206" t="str">
        <f t="shared" si="681"/>
        <v>861,11</v>
      </c>
      <c r="M6206" s="41">
        <f t="shared" si="682"/>
        <v>912.66999999994357</v>
      </c>
    </row>
    <row r="6207" spans="2:13" x14ac:dyDescent="0.2">
      <c r="B6207" s="41">
        <f t="shared" si="676"/>
        <v>10952.159999999323</v>
      </c>
      <c r="C6207" s="41">
        <f>Motor!$E$5</f>
        <v>1900</v>
      </c>
      <c r="D6207" s="41">
        <f>Motor!$E$6</f>
        <v>0</v>
      </c>
      <c r="E6207" s="41">
        <f t="shared" si="677"/>
        <v>12852.159999999323</v>
      </c>
      <c r="F6207" s="41">
        <f t="shared" si="678"/>
        <v>1071.01</v>
      </c>
      <c r="G6207" s="41">
        <f>IF(VLOOKUP(F6207,Constantes!$D$2:$E$11,2,TRUE)=0,+F6207,VLOOKUP(F6207,Constantes!$D$2:$E$11,2,TRUE))</f>
        <v>1097</v>
      </c>
      <c r="H6207" s="41">
        <f>ROUND(+Motor!$D$15*Iteración!G6207,2)</f>
        <v>51.56</v>
      </c>
      <c r="I6207" s="48">
        <f t="shared" si="679"/>
        <v>861.1199999999435</v>
      </c>
      <c r="J6207" s="41">
        <f t="shared" si="680"/>
        <v>912.67999999994356</v>
      </c>
      <c r="L6207" t="str">
        <f t="shared" si="681"/>
        <v>861,12</v>
      </c>
      <c r="M6207" s="41">
        <f t="shared" si="682"/>
        <v>912.67999999994356</v>
      </c>
    </row>
    <row r="6208" spans="2:13" x14ac:dyDescent="0.2">
      <c r="B6208" s="41">
        <f t="shared" si="676"/>
        <v>10952.279999999322</v>
      </c>
      <c r="C6208" s="41">
        <f>Motor!$E$5</f>
        <v>1900</v>
      </c>
      <c r="D6208" s="41">
        <f>Motor!$E$6</f>
        <v>0</v>
      </c>
      <c r="E6208" s="41">
        <f t="shared" si="677"/>
        <v>12852.279999999322</v>
      </c>
      <c r="F6208" s="41">
        <f t="shared" si="678"/>
        <v>1071.02</v>
      </c>
      <c r="G6208" s="41">
        <f>IF(VLOOKUP(F6208,Constantes!$D$2:$E$11,2,TRUE)=0,+F6208,VLOOKUP(F6208,Constantes!$D$2:$E$11,2,TRUE))</f>
        <v>1097</v>
      </c>
      <c r="H6208" s="41">
        <f>ROUND(+Motor!$D$15*Iteración!G6208,2)</f>
        <v>51.56</v>
      </c>
      <c r="I6208" s="48">
        <f t="shared" si="679"/>
        <v>861.12999999994349</v>
      </c>
      <c r="J6208" s="41">
        <f t="shared" si="680"/>
        <v>912.68999999994355</v>
      </c>
      <c r="L6208" t="str">
        <f t="shared" si="681"/>
        <v>861,13</v>
      </c>
      <c r="M6208" s="41">
        <f t="shared" si="682"/>
        <v>912.68999999994355</v>
      </c>
    </row>
    <row r="6209" spans="2:13" x14ac:dyDescent="0.2">
      <c r="B6209" s="41">
        <f t="shared" si="676"/>
        <v>10952.399999999323</v>
      </c>
      <c r="C6209" s="41">
        <f>Motor!$E$5</f>
        <v>1900</v>
      </c>
      <c r="D6209" s="41">
        <f>Motor!$E$6</f>
        <v>0</v>
      </c>
      <c r="E6209" s="41">
        <f t="shared" si="677"/>
        <v>12852.399999999323</v>
      </c>
      <c r="F6209" s="41">
        <f t="shared" si="678"/>
        <v>1071.03</v>
      </c>
      <c r="G6209" s="41">
        <f>IF(VLOOKUP(F6209,Constantes!$D$2:$E$11,2,TRUE)=0,+F6209,VLOOKUP(F6209,Constantes!$D$2:$E$11,2,TRUE))</f>
        <v>1097</v>
      </c>
      <c r="H6209" s="41">
        <f>ROUND(+Motor!$D$15*Iteración!G6209,2)</f>
        <v>51.56</v>
      </c>
      <c r="I6209" s="48">
        <f t="shared" si="679"/>
        <v>861.13999999994348</v>
      </c>
      <c r="J6209" s="41">
        <f t="shared" si="680"/>
        <v>912.69999999994354</v>
      </c>
      <c r="L6209" t="str">
        <f t="shared" si="681"/>
        <v>861,14</v>
      </c>
      <c r="M6209" s="41">
        <f t="shared" si="682"/>
        <v>912.69999999994354</v>
      </c>
    </row>
    <row r="6210" spans="2:13" x14ac:dyDescent="0.2">
      <c r="B6210" s="41">
        <f t="shared" si="676"/>
        <v>10952.519999999322</v>
      </c>
      <c r="C6210" s="41">
        <f>Motor!$E$5</f>
        <v>1900</v>
      </c>
      <c r="D6210" s="41">
        <f>Motor!$E$6</f>
        <v>0</v>
      </c>
      <c r="E6210" s="41">
        <f t="shared" si="677"/>
        <v>12852.519999999322</v>
      </c>
      <c r="F6210" s="41">
        <f t="shared" si="678"/>
        <v>1071.04</v>
      </c>
      <c r="G6210" s="41">
        <f>IF(VLOOKUP(F6210,Constantes!$D$2:$E$11,2,TRUE)=0,+F6210,VLOOKUP(F6210,Constantes!$D$2:$E$11,2,TRUE))</f>
        <v>1097</v>
      </c>
      <c r="H6210" s="41">
        <f>ROUND(+Motor!$D$15*Iteración!G6210,2)</f>
        <v>51.56</v>
      </c>
      <c r="I6210" s="48">
        <f t="shared" si="679"/>
        <v>861.14999999994347</v>
      </c>
      <c r="J6210" s="41">
        <f t="shared" si="680"/>
        <v>912.70999999994353</v>
      </c>
      <c r="L6210" t="str">
        <f t="shared" si="681"/>
        <v>861,15</v>
      </c>
      <c r="M6210" s="41">
        <f t="shared" si="682"/>
        <v>912.70999999994353</v>
      </c>
    </row>
    <row r="6211" spans="2:13" x14ac:dyDescent="0.2">
      <c r="B6211" s="41">
        <f t="shared" si="676"/>
        <v>10952.639999999323</v>
      </c>
      <c r="C6211" s="41">
        <f>Motor!$E$5</f>
        <v>1900</v>
      </c>
      <c r="D6211" s="41">
        <f>Motor!$E$6</f>
        <v>0</v>
      </c>
      <c r="E6211" s="41">
        <f t="shared" si="677"/>
        <v>12852.639999999323</v>
      </c>
      <c r="F6211" s="41">
        <f t="shared" si="678"/>
        <v>1071.05</v>
      </c>
      <c r="G6211" s="41">
        <f>IF(VLOOKUP(F6211,Constantes!$D$2:$E$11,2,TRUE)=0,+F6211,VLOOKUP(F6211,Constantes!$D$2:$E$11,2,TRUE))</f>
        <v>1097</v>
      </c>
      <c r="H6211" s="41">
        <f>ROUND(+Motor!$D$15*Iteración!G6211,2)</f>
        <v>51.56</v>
      </c>
      <c r="I6211" s="48">
        <f t="shared" si="679"/>
        <v>861.15999999994347</v>
      </c>
      <c r="J6211" s="41">
        <f t="shared" si="680"/>
        <v>912.71999999994352</v>
      </c>
      <c r="L6211" t="str">
        <f t="shared" si="681"/>
        <v>861,16</v>
      </c>
      <c r="M6211" s="41">
        <f t="shared" si="682"/>
        <v>912.71999999994352</v>
      </c>
    </row>
    <row r="6212" spans="2:13" x14ac:dyDescent="0.2">
      <c r="B6212" s="41">
        <f t="shared" ref="B6212:B6275" si="683">+J6212*12</f>
        <v>10952.759999999322</v>
      </c>
      <c r="C6212" s="41">
        <f>Motor!$E$5</f>
        <v>1900</v>
      </c>
      <c r="D6212" s="41">
        <f>Motor!$E$6</f>
        <v>0</v>
      </c>
      <c r="E6212" s="41">
        <f t="shared" si="677"/>
        <v>12852.759999999322</v>
      </c>
      <c r="F6212" s="41">
        <f t="shared" si="678"/>
        <v>1071.06</v>
      </c>
      <c r="G6212" s="41">
        <f>IF(VLOOKUP(F6212,Constantes!$D$2:$E$11,2,TRUE)=0,+F6212,VLOOKUP(F6212,Constantes!$D$2:$E$11,2,TRUE))</f>
        <v>1097</v>
      </c>
      <c r="H6212" s="41">
        <f>ROUND(+Motor!$D$15*Iteración!G6212,2)</f>
        <v>51.56</v>
      </c>
      <c r="I6212" s="48">
        <f t="shared" si="679"/>
        <v>861.16999999994346</v>
      </c>
      <c r="J6212" s="41">
        <f t="shared" si="680"/>
        <v>912.72999999994352</v>
      </c>
      <c r="L6212" t="str">
        <f t="shared" si="681"/>
        <v>861,17</v>
      </c>
      <c r="M6212" s="41">
        <f t="shared" si="682"/>
        <v>912.72999999994352</v>
      </c>
    </row>
    <row r="6213" spans="2:13" x14ac:dyDescent="0.2">
      <c r="B6213" s="41">
        <f t="shared" si="683"/>
        <v>10952.879999999323</v>
      </c>
      <c r="C6213" s="41">
        <f>Motor!$E$5</f>
        <v>1900</v>
      </c>
      <c r="D6213" s="41">
        <f>Motor!$E$6</f>
        <v>0</v>
      </c>
      <c r="E6213" s="41">
        <f t="shared" ref="E6213:E6276" si="684">SUM(B6213:D6213)</f>
        <v>12852.879999999323</v>
      </c>
      <c r="F6213" s="41">
        <f t="shared" ref="F6213:F6276" si="685">ROUND(+E6213/12,2)</f>
        <v>1071.07</v>
      </c>
      <c r="G6213" s="41">
        <f>IF(VLOOKUP(F6213,Constantes!$D$2:$E$11,2,TRUE)=0,+F6213,VLOOKUP(F6213,Constantes!$D$2:$E$11,2,TRUE))</f>
        <v>1097</v>
      </c>
      <c r="H6213" s="41">
        <f>ROUND(+Motor!$D$15*Iteración!G6213,2)</f>
        <v>51.56</v>
      </c>
      <c r="I6213" s="48">
        <f t="shared" ref="I6213:I6276" si="686">+J6213-H6213</f>
        <v>861.17999999994345</v>
      </c>
      <c r="J6213" s="41">
        <f t="shared" ref="J6213:J6276" si="687">+J6212+$J$1</f>
        <v>912.73999999994351</v>
      </c>
      <c r="L6213" t="str">
        <f t="shared" si="681"/>
        <v>861,18</v>
      </c>
      <c r="M6213" s="41">
        <f t="shared" si="682"/>
        <v>912.73999999994351</v>
      </c>
    </row>
    <row r="6214" spans="2:13" x14ac:dyDescent="0.2">
      <c r="B6214" s="41">
        <f t="shared" si="683"/>
        <v>10952.999999999322</v>
      </c>
      <c r="C6214" s="41">
        <f>Motor!$E$5</f>
        <v>1900</v>
      </c>
      <c r="D6214" s="41">
        <f>Motor!$E$6</f>
        <v>0</v>
      </c>
      <c r="E6214" s="41">
        <f t="shared" si="684"/>
        <v>12852.999999999322</v>
      </c>
      <c r="F6214" s="41">
        <f t="shared" si="685"/>
        <v>1071.08</v>
      </c>
      <c r="G6214" s="41">
        <f>IF(VLOOKUP(F6214,Constantes!$D$2:$E$11,2,TRUE)=0,+F6214,VLOOKUP(F6214,Constantes!$D$2:$E$11,2,TRUE))</f>
        <v>1097</v>
      </c>
      <c r="H6214" s="41">
        <f>ROUND(+Motor!$D$15*Iteración!G6214,2)</f>
        <v>51.56</v>
      </c>
      <c r="I6214" s="48">
        <f t="shared" si="686"/>
        <v>861.18999999994344</v>
      </c>
      <c r="J6214" s="41">
        <f t="shared" si="687"/>
        <v>912.7499999999435</v>
      </c>
      <c r="L6214" t="str">
        <f t="shared" si="681"/>
        <v>861,19</v>
      </c>
      <c r="M6214" s="41">
        <f t="shared" si="682"/>
        <v>912.7499999999435</v>
      </c>
    </row>
    <row r="6215" spans="2:13" x14ac:dyDescent="0.2">
      <c r="B6215" s="41">
        <f t="shared" si="683"/>
        <v>10953.119999999322</v>
      </c>
      <c r="C6215" s="41">
        <f>Motor!$E$5</f>
        <v>1900</v>
      </c>
      <c r="D6215" s="41">
        <f>Motor!$E$6</f>
        <v>0</v>
      </c>
      <c r="E6215" s="41">
        <f t="shared" si="684"/>
        <v>12853.119999999322</v>
      </c>
      <c r="F6215" s="41">
        <f t="shared" si="685"/>
        <v>1071.0899999999999</v>
      </c>
      <c r="G6215" s="41">
        <f>IF(VLOOKUP(F6215,Constantes!$D$2:$E$11,2,TRUE)=0,+F6215,VLOOKUP(F6215,Constantes!$D$2:$E$11,2,TRUE))</f>
        <v>1097</v>
      </c>
      <c r="H6215" s="41">
        <f>ROUND(+Motor!$D$15*Iteración!G6215,2)</f>
        <v>51.56</v>
      </c>
      <c r="I6215" s="48">
        <f t="shared" si="686"/>
        <v>861.19999999994343</v>
      </c>
      <c r="J6215" s="41">
        <f t="shared" si="687"/>
        <v>912.75999999994349</v>
      </c>
      <c r="L6215" t="str">
        <f t="shared" si="681"/>
        <v>861,20</v>
      </c>
      <c r="M6215" s="41">
        <f t="shared" si="682"/>
        <v>912.75999999994349</v>
      </c>
    </row>
    <row r="6216" spans="2:13" x14ac:dyDescent="0.2">
      <c r="B6216" s="41">
        <f t="shared" si="683"/>
        <v>10953.239999999321</v>
      </c>
      <c r="C6216" s="41">
        <f>Motor!$E$5</f>
        <v>1900</v>
      </c>
      <c r="D6216" s="41">
        <f>Motor!$E$6</f>
        <v>0</v>
      </c>
      <c r="E6216" s="41">
        <f t="shared" si="684"/>
        <v>12853.239999999321</v>
      </c>
      <c r="F6216" s="41">
        <f t="shared" si="685"/>
        <v>1071.0999999999999</v>
      </c>
      <c r="G6216" s="41">
        <f>IF(VLOOKUP(F6216,Constantes!$D$2:$E$11,2,TRUE)=0,+F6216,VLOOKUP(F6216,Constantes!$D$2:$E$11,2,TRUE))</f>
        <v>1097</v>
      </c>
      <c r="H6216" s="41">
        <f>ROUND(+Motor!$D$15*Iteración!G6216,2)</f>
        <v>51.56</v>
      </c>
      <c r="I6216" s="48">
        <f t="shared" si="686"/>
        <v>861.20999999994342</v>
      </c>
      <c r="J6216" s="41">
        <f t="shared" si="687"/>
        <v>912.76999999994348</v>
      </c>
      <c r="L6216" t="str">
        <f t="shared" si="681"/>
        <v>861,21</v>
      </c>
      <c r="M6216" s="41">
        <f t="shared" si="682"/>
        <v>912.76999999994348</v>
      </c>
    </row>
    <row r="6217" spans="2:13" x14ac:dyDescent="0.2">
      <c r="B6217" s="41">
        <f t="shared" si="683"/>
        <v>10953.359999999322</v>
      </c>
      <c r="C6217" s="41">
        <f>Motor!$E$5</f>
        <v>1900</v>
      </c>
      <c r="D6217" s="41">
        <f>Motor!$E$6</f>
        <v>0</v>
      </c>
      <c r="E6217" s="41">
        <f t="shared" si="684"/>
        <v>12853.359999999322</v>
      </c>
      <c r="F6217" s="41">
        <f t="shared" si="685"/>
        <v>1071.1099999999999</v>
      </c>
      <c r="G6217" s="41">
        <f>IF(VLOOKUP(F6217,Constantes!$D$2:$E$11,2,TRUE)=0,+F6217,VLOOKUP(F6217,Constantes!$D$2:$E$11,2,TRUE))</f>
        <v>1097</v>
      </c>
      <c r="H6217" s="41">
        <f>ROUND(+Motor!$D$15*Iteración!G6217,2)</f>
        <v>51.56</v>
      </c>
      <c r="I6217" s="48">
        <f t="shared" si="686"/>
        <v>861.21999999994341</v>
      </c>
      <c r="J6217" s="41">
        <f t="shared" si="687"/>
        <v>912.77999999994347</v>
      </c>
      <c r="L6217" t="str">
        <f t="shared" si="681"/>
        <v>861,22</v>
      </c>
      <c r="M6217" s="41">
        <f t="shared" si="682"/>
        <v>912.77999999994347</v>
      </c>
    </row>
    <row r="6218" spans="2:13" x14ac:dyDescent="0.2">
      <c r="B6218" s="41">
        <f t="shared" si="683"/>
        <v>10953.479999999321</v>
      </c>
      <c r="C6218" s="41">
        <f>Motor!$E$5</f>
        <v>1900</v>
      </c>
      <c r="D6218" s="41">
        <f>Motor!$E$6</f>
        <v>0</v>
      </c>
      <c r="E6218" s="41">
        <f t="shared" si="684"/>
        <v>12853.479999999321</v>
      </c>
      <c r="F6218" s="41">
        <f t="shared" si="685"/>
        <v>1071.1199999999999</v>
      </c>
      <c r="G6218" s="41">
        <f>IF(VLOOKUP(F6218,Constantes!$D$2:$E$11,2,TRUE)=0,+F6218,VLOOKUP(F6218,Constantes!$D$2:$E$11,2,TRUE))</f>
        <v>1097</v>
      </c>
      <c r="H6218" s="41">
        <f>ROUND(+Motor!$D$15*Iteración!G6218,2)</f>
        <v>51.56</v>
      </c>
      <c r="I6218" s="48">
        <f t="shared" si="686"/>
        <v>861.2299999999434</v>
      </c>
      <c r="J6218" s="41">
        <f t="shared" si="687"/>
        <v>912.78999999994346</v>
      </c>
      <c r="L6218" t="str">
        <f t="shared" si="681"/>
        <v>861,23</v>
      </c>
      <c r="M6218" s="41">
        <f t="shared" si="682"/>
        <v>912.78999999994346</v>
      </c>
    </row>
    <row r="6219" spans="2:13" x14ac:dyDescent="0.2">
      <c r="B6219" s="41">
        <f t="shared" si="683"/>
        <v>10953.599999999322</v>
      </c>
      <c r="C6219" s="41">
        <f>Motor!$E$5</f>
        <v>1900</v>
      </c>
      <c r="D6219" s="41">
        <f>Motor!$E$6</f>
        <v>0</v>
      </c>
      <c r="E6219" s="41">
        <f t="shared" si="684"/>
        <v>12853.599999999322</v>
      </c>
      <c r="F6219" s="41">
        <f t="shared" si="685"/>
        <v>1071.1300000000001</v>
      </c>
      <c r="G6219" s="41">
        <f>IF(VLOOKUP(F6219,Constantes!$D$2:$E$11,2,TRUE)=0,+F6219,VLOOKUP(F6219,Constantes!$D$2:$E$11,2,TRUE))</f>
        <v>1097</v>
      </c>
      <c r="H6219" s="41">
        <f>ROUND(+Motor!$D$15*Iteración!G6219,2)</f>
        <v>51.56</v>
      </c>
      <c r="I6219" s="48">
        <f t="shared" si="686"/>
        <v>861.23999999994339</v>
      </c>
      <c r="J6219" s="41">
        <f t="shared" si="687"/>
        <v>912.79999999994345</v>
      </c>
      <c r="L6219" t="str">
        <f t="shared" si="681"/>
        <v>861,24</v>
      </c>
      <c r="M6219" s="41">
        <f t="shared" si="682"/>
        <v>912.79999999994345</v>
      </c>
    </row>
    <row r="6220" spans="2:13" x14ac:dyDescent="0.2">
      <c r="B6220" s="41">
        <f t="shared" si="683"/>
        <v>10953.719999999321</v>
      </c>
      <c r="C6220" s="41">
        <f>Motor!$E$5</f>
        <v>1900</v>
      </c>
      <c r="D6220" s="41">
        <f>Motor!$E$6</f>
        <v>0</v>
      </c>
      <c r="E6220" s="41">
        <f t="shared" si="684"/>
        <v>12853.719999999321</v>
      </c>
      <c r="F6220" s="41">
        <f t="shared" si="685"/>
        <v>1071.1400000000001</v>
      </c>
      <c r="G6220" s="41">
        <f>IF(VLOOKUP(F6220,Constantes!$D$2:$E$11,2,TRUE)=0,+F6220,VLOOKUP(F6220,Constantes!$D$2:$E$11,2,TRUE))</f>
        <v>1097</v>
      </c>
      <c r="H6220" s="41">
        <f>ROUND(+Motor!$D$15*Iteración!G6220,2)</f>
        <v>51.56</v>
      </c>
      <c r="I6220" s="48">
        <f t="shared" si="686"/>
        <v>861.24999999994338</v>
      </c>
      <c r="J6220" s="41">
        <f t="shared" si="687"/>
        <v>912.80999999994344</v>
      </c>
      <c r="L6220" t="str">
        <f t="shared" si="681"/>
        <v>861,25</v>
      </c>
      <c r="M6220" s="41">
        <f t="shared" si="682"/>
        <v>912.80999999994344</v>
      </c>
    </row>
    <row r="6221" spans="2:13" x14ac:dyDescent="0.2">
      <c r="B6221" s="41">
        <f t="shared" si="683"/>
        <v>10953.839999999322</v>
      </c>
      <c r="C6221" s="41">
        <f>Motor!$E$5</f>
        <v>1900</v>
      </c>
      <c r="D6221" s="41">
        <f>Motor!$E$6</f>
        <v>0</v>
      </c>
      <c r="E6221" s="41">
        <f t="shared" si="684"/>
        <v>12853.839999999322</v>
      </c>
      <c r="F6221" s="41">
        <f t="shared" si="685"/>
        <v>1071.1500000000001</v>
      </c>
      <c r="G6221" s="41">
        <f>IF(VLOOKUP(F6221,Constantes!$D$2:$E$11,2,TRUE)=0,+F6221,VLOOKUP(F6221,Constantes!$D$2:$E$11,2,TRUE))</f>
        <v>1097</v>
      </c>
      <c r="H6221" s="41">
        <f>ROUND(+Motor!$D$15*Iteración!G6221,2)</f>
        <v>51.56</v>
      </c>
      <c r="I6221" s="48">
        <f t="shared" si="686"/>
        <v>861.25999999994337</v>
      </c>
      <c r="J6221" s="41">
        <f t="shared" si="687"/>
        <v>912.81999999994343</v>
      </c>
      <c r="L6221" t="str">
        <f t="shared" si="681"/>
        <v>861,26</v>
      </c>
      <c r="M6221" s="41">
        <f t="shared" si="682"/>
        <v>912.81999999994343</v>
      </c>
    </row>
    <row r="6222" spans="2:13" x14ac:dyDescent="0.2">
      <c r="B6222" s="41">
        <f t="shared" si="683"/>
        <v>10953.959999999321</v>
      </c>
      <c r="C6222" s="41">
        <f>Motor!$E$5</f>
        <v>1900</v>
      </c>
      <c r="D6222" s="41">
        <f>Motor!$E$6</f>
        <v>0</v>
      </c>
      <c r="E6222" s="41">
        <f t="shared" si="684"/>
        <v>12853.959999999321</v>
      </c>
      <c r="F6222" s="41">
        <f t="shared" si="685"/>
        <v>1071.1600000000001</v>
      </c>
      <c r="G6222" s="41">
        <f>IF(VLOOKUP(F6222,Constantes!$D$2:$E$11,2,TRUE)=0,+F6222,VLOOKUP(F6222,Constantes!$D$2:$E$11,2,TRUE))</f>
        <v>1097</v>
      </c>
      <c r="H6222" s="41">
        <f>ROUND(+Motor!$D$15*Iteración!G6222,2)</f>
        <v>51.56</v>
      </c>
      <c r="I6222" s="48">
        <f t="shared" si="686"/>
        <v>861.26999999994337</v>
      </c>
      <c r="J6222" s="41">
        <f t="shared" si="687"/>
        <v>912.82999999994342</v>
      </c>
      <c r="L6222" t="str">
        <f t="shared" si="681"/>
        <v>861,27</v>
      </c>
      <c r="M6222" s="41">
        <f t="shared" si="682"/>
        <v>912.82999999994342</v>
      </c>
    </row>
    <row r="6223" spans="2:13" x14ac:dyDescent="0.2">
      <c r="B6223" s="41">
        <f t="shared" si="683"/>
        <v>10954.079999999321</v>
      </c>
      <c r="C6223" s="41">
        <f>Motor!$E$5</f>
        <v>1900</v>
      </c>
      <c r="D6223" s="41">
        <f>Motor!$E$6</f>
        <v>0</v>
      </c>
      <c r="E6223" s="41">
        <f t="shared" si="684"/>
        <v>12854.079999999321</v>
      </c>
      <c r="F6223" s="41">
        <f t="shared" si="685"/>
        <v>1071.17</v>
      </c>
      <c r="G6223" s="41">
        <f>IF(VLOOKUP(F6223,Constantes!$D$2:$E$11,2,TRUE)=0,+F6223,VLOOKUP(F6223,Constantes!$D$2:$E$11,2,TRUE))</f>
        <v>1097</v>
      </c>
      <c r="H6223" s="41">
        <f>ROUND(+Motor!$D$15*Iteración!G6223,2)</f>
        <v>51.56</v>
      </c>
      <c r="I6223" s="48">
        <f t="shared" si="686"/>
        <v>861.27999999994336</v>
      </c>
      <c r="J6223" s="41">
        <f t="shared" si="687"/>
        <v>912.83999999994342</v>
      </c>
      <c r="L6223" t="str">
        <f t="shared" si="681"/>
        <v>861,28</v>
      </c>
      <c r="M6223" s="41">
        <f t="shared" si="682"/>
        <v>912.83999999994342</v>
      </c>
    </row>
    <row r="6224" spans="2:13" x14ac:dyDescent="0.2">
      <c r="B6224" s="41">
        <f t="shared" si="683"/>
        <v>10954.19999999932</v>
      </c>
      <c r="C6224" s="41">
        <f>Motor!$E$5</f>
        <v>1900</v>
      </c>
      <c r="D6224" s="41">
        <f>Motor!$E$6</f>
        <v>0</v>
      </c>
      <c r="E6224" s="41">
        <f t="shared" si="684"/>
        <v>12854.19999999932</v>
      </c>
      <c r="F6224" s="41">
        <f t="shared" si="685"/>
        <v>1071.18</v>
      </c>
      <c r="G6224" s="41">
        <f>IF(VLOOKUP(F6224,Constantes!$D$2:$E$11,2,TRUE)=0,+F6224,VLOOKUP(F6224,Constantes!$D$2:$E$11,2,TRUE))</f>
        <v>1097</v>
      </c>
      <c r="H6224" s="41">
        <f>ROUND(+Motor!$D$15*Iteración!G6224,2)</f>
        <v>51.56</v>
      </c>
      <c r="I6224" s="48">
        <f t="shared" si="686"/>
        <v>861.28999999994335</v>
      </c>
      <c r="J6224" s="41">
        <f t="shared" si="687"/>
        <v>912.84999999994341</v>
      </c>
      <c r="L6224" t="str">
        <f t="shared" si="681"/>
        <v>861,29</v>
      </c>
      <c r="M6224" s="41">
        <f t="shared" si="682"/>
        <v>912.84999999994341</v>
      </c>
    </row>
    <row r="6225" spans="2:13" x14ac:dyDescent="0.2">
      <c r="B6225" s="41">
        <f t="shared" si="683"/>
        <v>10954.319999999321</v>
      </c>
      <c r="C6225" s="41">
        <f>Motor!$E$5</f>
        <v>1900</v>
      </c>
      <c r="D6225" s="41">
        <f>Motor!$E$6</f>
        <v>0</v>
      </c>
      <c r="E6225" s="41">
        <f t="shared" si="684"/>
        <v>12854.319999999321</v>
      </c>
      <c r="F6225" s="41">
        <f t="shared" si="685"/>
        <v>1071.19</v>
      </c>
      <c r="G6225" s="41">
        <f>IF(VLOOKUP(F6225,Constantes!$D$2:$E$11,2,TRUE)=0,+F6225,VLOOKUP(F6225,Constantes!$D$2:$E$11,2,TRUE))</f>
        <v>1097</v>
      </c>
      <c r="H6225" s="41">
        <f>ROUND(+Motor!$D$15*Iteración!G6225,2)</f>
        <v>51.56</v>
      </c>
      <c r="I6225" s="48">
        <f t="shared" si="686"/>
        <v>861.29999999994334</v>
      </c>
      <c r="J6225" s="41">
        <f t="shared" si="687"/>
        <v>912.8599999999434</v>
      </c>
      <c r="L6225" t="str">
        <f t="shared" si="681"/>
        <v>861,30</v>
      </c>
      <c r="M6225" s="41">
        <f t="shared" si="682"/>
        <v>912.8599999999434</v>
      </c>
    </row>
    <row r="6226" spans="2:13" x14ac:dyDescent="0.2">
      <c r="B6226" s="41">
        <f t="shared" si="683"/>
        <v>10954.43999999932</v>
      </c>
      <c r="C6226" s="41">
        <f>Motor!$E$5</f>
        <v>1900</v>
      </c>
      <c r="D6226" s="41">
        <f>Motor!$E$6</f>
        <v>0</v>
      </c>
      <c r="E6226" s="41">
        <f t="shared" si="684"/>
        <v>12854.43999999932</v>
      </c>
      <c r="F6226" s="41">
        <f t="shared" si="685"/>
        <v>1071.2</v>
      </c>
      <c r="G6226" s="41">
        <f>IF(VLOOKUP(F6226,Constantes!$D$2:$E$11,2,TRUE)=0,+F6226,VLOOKUP(F6226,Constantes!$D$2:$E$11,2,TRUE))</f>
        <v>1097</v>
      </c>
      <c r="H6226" s="41">
        <f>ROUND(+Motor!$D$15*Iteración!G6226,2)</f>
        <v>51.56</v>
      </c>
      <c r="I6226" s="48">
        <f t="shared" si="686"/>
        <v>861.30999999994333</v>
      </c>
      <c r="J6226" s="41">
        <f t="shared" si="687"/>
        <v>912.86999999994339</v>
      </c>
      <c r="L6226" t="str">
        <f t="shared" si="681"/>
        <v>861,31</v>
      </c>
      <c r="M6226" s="41">
        <f t="shared" si="682"/>
        <v>912.86999999994339</v>
      </c>
    </row>
    <row r="6227" spans="2:13" x14ac:dyDescent="0.2">
      <c r="B6227" s="41">
        <f t="shared" si="683"/>
        <v>10954.559999999321</v>
      </c>
      <c r="C6227" s="41">
        <f>Motor!$E$5</f>
        <v>1900</v>
      </c>
      <c r="D6227" s="41">
        <f>Motor!$E$6</f>
        <v>0</v>
      </c>
      <c r="E6227" s="41">
        <f t="shared" si="684"/>
        <v>12854.559999999321</v>
      </c>
      <c r="F6227" s="41">
        <f t="shared" si="685"/>
        <v>1071.21</v>
      </c>
      <c r="G6227" s="41">
        <f>IF(VLOOKUP(F6227,Constantes!$D$2:$E$11,2,TRUE)=0,+F6227,VLOOKUP(F6227,Constantes!$D$2:$E$11,2,TRUE))</f>
        <v>1097</v>
      </c>
      <c r="H6227" s="41">
        <f>ROUND(+Motor!$D$15*Iteración!G6227,2)</f>
        <v>51.56</v>
      </c>
      <c r="I6227" s="48">
        <f t="shared" si="686"/>
        <v>861.31999999994332</v>
      </c>
      <c r="J6227" s="41">
        <f t="shared" si="687"/>
        <v>912.87999999994338</v>
      </c>
      <c r="L6227" t="str">
        <f t="shared" si="681"/>
        <v>861,32</v>
      </c>
      <c r="M6227" s="41">
        <f t="shared" si="682"/>
        <v>912.87999999994338</v>
      </c>
    </row>
    <row r="6228" spans="2:13" x14ac:dyDescent="0.2">
      <c r="B6228" s="41">
        <f t="shared" si="683"/>
        <v>10954.67999999932</v>
      </c>
      <c r="C6228" s="41">
        <f>Motor!$E$5</f>
        <v>1900</v>
      </c>
      <c r="D6228" s="41">
        <f>Motor!$E$6</f>
        <v>0</v>
      </c>
      <c r="E6228" s="41">
        <f t="shared" si="684"/>
        <v>12854.67999999932</v>
      </c>
      <c r="F6228" s="41">
        <f t="shared" si="685"/>
        <v>1071.22</v>
      </c>
      <c r="G6228" s="41">
        <f>IF(VLOOKUP(F6228,Constantes!$D$2:$E$11,2,TRUE)=0,+F6228,VLOOKUP(F6228,Constantes!$D$2:$E$11,2,TRUE))</f>
        <v>1097</v>
      </c>
      <c r="H6228" s="41">
        <f>ROUND(+Motor!$D$15*Iteración!G6228,2)</f>
        <v>51.56</v>
      </c>
      <c r="I6228" s="48">
        <f t="shared" si="686"/>
        <v>861.32999999994331</v>
      </c>
      <c r="J6228" s="41">
        <f t="shared" si="687"/>
        <v>912.88999999994337</v>
      </c>
      <c r="L6228" t="str">
        <f t="shared" si="681"/>
        <v>861,33</v>
      </c>
      <c r="M6228" s="41">
        <f t="shared" si="682"/>
        <v>912.88999999994337</v>
      </c>
    </row>
    <row r="6229" spans="2:13" x14ac:dyDescent="0.2">
      <c r="B6229" s="41">
        <f t="shared" si="683"/>
        <v>10954.799999999321</v>
      </c>
      <c r="C6229" s="41">
        <f>Motor!$E$5</f>
        <v>1900</v>
      </c>
      <c r="D6229" s="41">
        <f>Motor!$E$6</f>
        <v>0</v>
      </c>
      <c r="E6229" s="41">
        <f t="shared" si="684"/>
        <v>12854.799999999321</v>
      </c>
      <c r="F6229" s="41">
        <f t="shared" si="685"/>
        <v>1071.23</v>
      </c>
      <c r="G6229" s="41">
        <f>IF(VLOOKUP(F6229,Constantes!$D$2:$E$11,2,TRUE)=0,+F6229,VLOOKUP(F6229,Constantes!$D$2:$E$11,2,TRUE))</f>
        <v>1097</v>
      </c>
      <c r="H6229" s="41">
        <f>ROUND(+Motor!$D$15*Iteración!G6229,2)</f>
        <v>51.56</v>
      </c>
      <c r="I6229" s="48">
        <f t="shared" si="686"/>
        <v>861.3399999999433</v>
      </c>
      <c r="J6229" s="41">
        <f t="shared" si="687"/>
        <v>912.89999999994336</v>
      </c>
      <c r="L6229" t="str">
        <f t="shared" si="681"/>
        <v>861,34</v>
      </c>
      <c r="M6229" s="41">
        <f t="shared" si="682"/>
        <v>912.89999999994336</v>
      </c>
    </row>
    <row r="6230" spans="2:13" x14ac:dyDescent="0.2">
      <c r="B6230" s="41">
        <f t="shared" si="683"/>
        <v>10954.91999999932</v>
      </c>
      <c r="C6230" s="41">
        <f>Motor!$E$5</f>
        <v>1900</v>
      </c>
      <c r="D6230" s="41">
        <f>Motor!$E$6</f>
        <v>0</v>
      </c>
      <c r="E6230" s="41">
        <f t="shared" si="684"/>
        <v>12854.91999999932</v>
      </c>
      <c r="F6230" s="41">
        <f t="shared" si="685"/>
        <v>1071.24</v>
      </c>
      <c r="G6230" s="41">
        <f>IF(VLOOKUP(F6230,Constantes!$D$2:$E$11,2,TRUE)=0,+F6230,VLOOKUP(F6230,Constantes!$D$2:$E$11,2,TRUE))</f>
        <v>1097</v>
      </c>
      <c r="H6230" s="41">
        <f>ROUND(+Motor!$D$15*Iteración!G6230,2)</f>
        <v>51.56</v>
      </c>
      <c r="I6230" s="48">
        <f t="shared" si="686"/>
        <v>861.34999999994329</v>
      </c>
      <c r="J6230" s="41">
        <f t="shared" si="687"/>
        <v>912.90999999994335</v>
      </c>
      <c r="L6230" t="str">
        <f t="shared" si="681"/>
        <v>861,35</v>
      </c>
      <c r="M6230" s="41">
        <f t="shared" si="682"/>
        <v>912.90999999994335</v>
      </c>
    </row>
    <row r="6231" spans="2:13" x14ac:dyDescent="0.2">
      <c r="B6231" s="41">
        <f t="shared" si="683"/>
        <v>10955.039999999321</v>
      </c>
      <c r="C6231" s="41">
        <f>Motor!$E$5</f>
        <v>1900</v>
      </c>
      <c r="D6231" s="41">
        <f>Motor!$E$6</f>
        <v>0</v>
      </c>
      <c r="E6231" s="41">
        <f t="shared" si="684"/>
        <v>12855.039999999321</v>
      </c>
      <c r="F6231" s="41">
        <f t="shared" si="685"/>
        <v>1071.25</v>
      </c>
      <c r="G6231" s="41">
        <f>IF(VLOOKUP(F6231,Constantes!$D$2:$E$11,2,TRUE)=0,+F6231,VLOOKUP(F6231,Constantes!$D$2:$E$11,2,TRUE))</f>
        <v>1097</v>
      </c>
      <c r="H6231" s="41">
        <f>ROUND(+Motor!$D$15*Iteración!G6231,2)</f>
        <v>51.56</v>
      </c>
      <c r="I6231" s="48">
        <f t="shared" si="686"/>
        <v>861.35999999994328</v>
      </c>
      <c r="J6231" s="41">
        <f t="shared" si="687"/>
        <v>912.91999999994334</v>
      </c>
      <c r="L6231" t="str">
        <f t="shared" si="681"/>
        <v>861,36</v>
      </c>
      <c r="M6231" s="41">
        <f t="shared" si="682"/>
        <v>912.91999999994334</v>
      </c>
    </row>
    <row r="6232" spans="2:13" x14ac:dyDescent="0.2">
      <c r="B6232" s="41">
        <f t="shared" si="683"/>
        <v>10955.15999999932</v>
      </c>
      <c r="C6232" s="41">
        <f>Motor!$E$5</f>
        <v>1900</v>
      </c>
      <c r="D6232" s="41">
        <f>Motor!$E$6</f>
        <v>0</v>
      </c>
      <c r="E6232" s="41">
        <f t="shared" si="684"/>
        <v>12855.15999999932</v>
      </c>
      <c r="F6232" s="41">
        <f t="shared" si="685"/>
        <v>1071.26</v>
      </c>
      <c r="G6232" s="41">
        <f>IF(VLOOKUP(F6232,Constantes!$D$2:$E$11,2,TRUE)=0,+F6232,VLOOKUP(F6232,Constantes!$D$2:$E$11,2,TRUE))</f>
        <v>1097</v>
      </c>
      <c r="H6232" s="41">
        <f>ROUND(+Motor!$D$15*Iteración!G6232,2)</f>
        <v>51.56</v>
      </c>
      <c r="I6232" s="48">
        <f t="shared" si="686"/>
        <v>861.36999999994327</v>
      </c>
      <c r="J6232" s="41">
        <f t="shared" si="687"/>
        <v>912.92999999994333</v>
      </c>
      <c r="L6232" t="str">
        <f t="shared" si="681"/>
        <v>861,37</v>
      </c>
      <c r="M6232" s="41">
        <f t="shared" si="682"/>
        <v>912.92999999994333</v>
      </c>
    </row>
    <row r="6233" spans="2:13" x14ac:dyDescent="0.2">
      <c r="B6233" s="41">
        <f t="shared" si="683"/>
        <v>10955.27999999932</v>
      </c>
      <c r="C6233" s="41">
        <f>Motor!$E$5</f>
        <v>1900</v>
      </c>
      <c r="D6233" s="41">
        <f>Motor!$E$6</f>
        <v>0</v>
      </c>
      <c r="E6233" s="41">
        <f t="shared" si="684"/>
        <v>12855.27999999932</v>
      </c>
      <c r="F6233" s="41">
        <f t="shared" si="685"/>
        <v>1071.27</v>
      </c>
      <c r="G6233" s="41">
        <f>IF(VLOOKUP(F6233,Constantes!$D$2:$E$11,2,TRUE)=0,+F6233,VLOOKUP(F6233,Constantes!$D$2:$E$11,2,TRUE))</f>
        <v>1097</v>
      </c>
      <c r="H6233" s="41">
        <f>ROUND(+Motor!$D$15*Iteración!G6233,2)</f>
        <v>51.56</v>
      </c>
      <c r="I6233" s="48">
        <f t="shared" si="686"/>
        <v>861.37999999994327</v>
      </c>
      <c r="J6233" s="41">
        <f t="shared" si="687"/>
        <v>912.93999999994332</v>
      </c>
      <c r="L6233" t="str">
        <f t="shared" si="681"/>
        <v>861,38</v>
      </c>
      <c r="M6233" s="41">
        <f t="shared" si="682"/>
        <v>912.93999999994332</v>
      </c>
    </row>
    <row r="6234" spans="2:13" x14ac:dyDescent="0.2">
      <c r="B6234" s="41">
        <f t="shared" si="683"/>
        <v>10955.399999999319</v>
      </c>
      <c r="C6234" s="41">
        <f>Motor!$E$5</f>
        <v>1900</v>
      </c>
      <c r="D6234" s="41">
        <f>Motor!$E$6</f>
        <v>0</v>
      </c>
      <c r="E6234" s="41">
        <f t="shared" si="684"/>
        <v>12855.399999999319</v>
      </c>
      <c r="F6234" s="41">
        <f t="shared" si="685"/>
        <v>1071.28</v>
      </c>
      <c r="G6234" s="41">
        <f>IF(VLOOKUP(F6234,Constantes!$D$2:$E$11,2,TRUE)=0,+F6234,VLOOKUP(F6234,Constantes!$D$2:$E$11,2,TRUE))</f>
        <v>1097</v>
      </c>
      <c r="H6234" s="41">
        <f>ROUND(+Motor!$D$15*Iteración!G6234,2)</f>
        <v>51.56</v>
      </c>
      <c r="I6234" s="48">
        <f t="shared" si="686"/>
        <v>861.38999999994326</v>
      </c>
      <c r="J6234" s="41">
        <f t="shared" si="687"/>
        <v>912.94999999994332</v>
      </c>
      <c r="L6234" t="str">
        <f t="shared" si="681"/>
        <v>861,39</v>
      </c>
      <c r="M6234" s="41">
        <f t="shared" si="682"/>
        <v>912.94999999994332</v>
      </c>
    </row>
    <row r="6235" spans="2:13" x14ac:dyDescent="0.2">
      <c r="B6235" s="41">
        <f t="shared" si="683"/>
        <v>10955.51999999932</v>
      </c>
      <c r="C6235" s="41">
        <f>Motor!$E$5</f>
        <v>1900</v>
      </c>
      <c r="D6235" s="41">
        <f>Motor!$E$6</f>
        <v>0</v>
      </c>
      <c r="E6235" s="41">
        <f t="shared" si="684"/>
        <v>12855.51999999932</v>
      </c>
      <c r="F6235" s="41">
        <f t="shared" si="685"/>
        <v>1071.29</v>
      </c>
      <c r="G6235" s="41">
        <f>IF(VLOOKUP(F6235,Constantes!$D$2:$E$11,2,TRUE)=0,+F6235,VLOOKUP(F6235,Constantes!$D$2:$E$11,2,TRUE))</f>
        <v>1097</v>
      </c>
      <c r="H6235" s="41">
        <f>ROUND(+Motor!$D$15*Iteración!G6235,2)</f>
        <v>51.56</v>
      </c>
      <c r="I6235" s="48">
        <f t="shared" si="686"/>
        <v>861.39999999994325</v>
      </c>
      <c r="J6235" s="41">
        <f t="shared" si="687"/>
        <v>912.95999999994331</v>
      </c>
      <c r="L6235" t="str">
        <f t="shared" si="681"/>
        <v>861,40</v>
      </c>
      <c r="M6235" s="41">
        <f t="shared" si="682"/>
        <v>912.95999999994331</v>
      </c>
    </row>
    <row r="6236" spans="2:13" x14ac:dyDescent="0.2">
      <c r="B6236" s="41">
        <f t="shared" si="683"/>
        <v>10955.639999999319</v>
      </c>
      <c r="C6236" s="41">
        <f>Motor!$E$5</f>
        <v>1900</v>
      </c>
      <c r="D6236" s="41">
        <f>Motor!$E$6</f>
        <v>0</v>
      </c>
      <c r="E6236" s="41">
        <f t="shared" si="684"/>
        <v>12855.639999999319</v>
      </c>
      <c r="F6236" s="41">
        <f t="shared" si="685"/>
        <v>1071.3</v>
      </c>
      <c r="G6236" s="41">
        <f>IF(VLOOKUP(F6236,Constantes!$D$2:$E$11,2,TRUE)=0,+F6236,VLOOKUP(F6236,Constantes!$D$2:$E$11,2,TRUE))</f>
        <v>1097</v>
      </c>
      <c r="H6236" s="41">
        <f>ROUND(+Motor!$D$15*Iteración!G6236,2)</f>
        <v>51.56</v>
      </c>
      <c r="I6236" s="48">
        <f t="shared" si="686"/>
        <v>861.40999999994324</v>
      </c>
      <c r="J6236" s="41">
        <f t="shared" si="687"/>
        <v>912.9699999999433</v>
      </c>
      <c r="L6236" t="str">
        <f t="shared" si="681"/>
        <v>861,41</v>
      </c>
      <c r="M6236" s="41">
        <f t="shared" si="682"/>
        <v>912.9699999999433</v>
      </c>
    </row>
    <row r="6237" spans="2:13" x14ac:dyDescent="0.2">
      <c r="B6237" s="41">
        <f t="shared" si="683"/>
        <v>10955.75999999932</v>
      </c>
      <c r="C6237" s="41">
        <f>Motor!$E$5</f>
        <v>1900</v>
      </c>
      <c r="D6237" s="41">
        <f>Motor!$E$6</f>
        <v>0</v>
      </c>
      <c r="E6237" s="41">
        <f t="shared" si="684"/>
        <v>12855.75999999932</v>
      </c>
      <c r="F6237" s="41">
        <f t="shared" si="685"/>
        <v>1071.31</v>
      </c>
      <c r="G6237" s="41">
        <f>IF(VLOOKUP(F6237,Constantes!$D$2:$E$11,2,TRUE)=0,+F6237,VLOOKUP(F6237,Constantes!$D$2:$E$11,2,TRUE))</f>
        <v>1097</v>
      </c>
      <c r="H6237" s="41">
        <f>ROUND(+Motor!$D$15*Iteración!G6237,2)</f>
        <v>51.56</v>
      </c>
      <c r="I6237" s="48">
        <f t="shared" si="686"/>
        <v>861.41999999994323</v>
      </c>
      <c r="J6237" s="41">
        <f t="shared" si="687"/>
        <v>912.97999999994329</v>
      </c>
      <c r="L6237" t="str">
        <f t="shared" ref="L6237:L6300" si="688">TEXT(I6237,"0,00")</f>
        <v>861,42</v>
      </c>
      <c r="M6237" s="41">
        <f t="shared" ref="M6237:M6300" si="689">+J6237</f>
        <v>912.97999999994329</v>
      </c>
    </row>
    <row r="6238" spans="2:13" x14ac:dyDescent="0.2">
      <c r="B6238" s="41">
        <f t="shared" si="683"/>
        <v>10955.879999999319</v>
      </c>
      <c r="C6238" s="41">
        <f>Motor!$E$5</f>
        <v>1900</v>
      </c>
      <c r="D6238" s="41">
        <f>Motor!$E$6</f>
        <v>0</v>
      </c>
      <c r="E6238" s="41">
        <f t="shared" si="684"/>
        <v>12855.879999999319</v>
      </c>
      <c r="F6238" s="41">
        <f t="shared" si="685"/>
        <v>1071.32</v>
      </c>
      <c r="G6238" s="41">
        <f>IF(VLOOKUP(F6238,Constantes!$D$2:$E$11,2,TRUE)=0,+F6238,VLOOKUP(F6238,Constantes!$D$2:$E$11,2,TRUE))</f>
        <v>1097</v>
      </c>
      <c r="H6238" s="41">
        <f>ROUND(+Motor!$D$15*Iteración!G6238,2)</f>
        <v>51.56</v>
      </c>
      <c r="I6238" s="48">
        <f t="shared" si="686"/>
        <v>861.42999999994322</v>
      </c>
      <c r="J6238" s="41">
        <f t="shared" si="687"/>
        <v>912.98999999994328</v>
      </c>
      <c r="L6238" t="str">
        <f t="shared" si="688"/>
        <v>861,43</v>
      </c>
      <c r="M6238" s="41">
        <f t="shared" si="689"/>
        <v>912.98999999994328</v>
      </c>
    </row>
    <row r="6239" spans="2:13" x14ac:dyDescent="0.2">
      <c r="B6239" s="41">
        <f t="shared" si="683"/>
        <v>10955.99999999932</v>
      </c>
      <c r="C6239" s="41">
        <f>Motor!$E$5</f>
        <v>1900</v>
      </c>
      <c r="D6239" s="41">
        <f>Motor!$E$6</f>
        <v>0</v>
      </c>
      <c r="E6239" s="41">
        <f t="shared" si="684"/>
        <v>12855.99999999932</v>
      </c>
      <c r="F6239" s="41">
        <f t="shared" si="685"/>
        <v>1071.33</v>
      </c>
      <c r="G6239" s="41">
        <f>IF(VLOOKUP(F6239,Constantes!$D$2:$E$11,2,TRUE)=0,+F6239,VLOOKUP(F6239,Constantes!$D$2:$E$11,2,TRUE))</f>
        <v>1097</v>
      </c>
      <c r="H6239" s="41">
        <f>ROUND(+Motor!$D$15*Iteración!G6239,2)</f>
        <v>51.56</v>
      </c>
      <c r="I6239" s="48">
        <f t="shared" si="686"/>
        <v>861.43999999994321</v>
      </c>
      <c r="J6239" s="41">
        <f t="shared" si="687"/>
        <v>912.99999999994327</v>
      </c>
      <c r="L6239" t="str">
        <f t="shared" si="688"/>
        <v>861,44</v>
      </c>
      <c r="M6239" s="41">
        <f t="shared" si="689"/>
        <v>912.99999999994327</v>
      </c>
    </row>
    <row r="6240" spans="2:13" x14ac:dyDescent="0.2">
      <c r="B6240" s="41">
        <f t="shared" si="683"/>
        <v>10956.119999999319</v>
      </c>
      <c r="C6240" s="41">
        <f>Motor!$E$5</f>
        <v>1900</v>
      </c>
      <c r="D6240" s="41">
        <f>Motor!$E$6</f>
        <v>0</v>
      </c>
      <c r="E6240" s="41">
        <f t="shared" si="684"/>
        <v>12856.119999999319</v>
      </c>
      <c r="F6240" s="41">
        <f t="shared" si="685"/>
        <v>1071.3399999999999</v>
      </c>
      <c r="G6240" s="41">
        <f>IF(VLOOKUP(F6240,Constantes!$D$2:$E$11,2,TRUE)=0,+F6240,VLOOKUP(F6240,Constantes!$D$2:$E$11,2,TRUE))</f>
        <v>1097</v>
      </c>
      <c r="H6240" s="41">
        <f>ROUND(+Motor!$D$15*Iteración!G6240,2)</f>
        <v>51.56</v>
      </c>
      <c r="I6240" s="48">
        <f t="shared" si="686"/>
        <v>861.4499999999432</v>
      </c>
      <c r="J6240" s="41">
        <f t="shared" si="687"/>
        <v>913.00999999994326</v>
      </c>
      <c r="L6240" t="str">
        <f t="shared" si="688"/>
        <v>861,45</v>
      </c>
      <c r="M6240" s="41">
        <f t="shared" si="689"/>
        <v>913.00999999994326</v>
      </c>
    </row>
    <row r="6241" spans="2:13" x14ac:dyDescent="0.2">
      <c r="B6241" s="41">
        <f t="shared" si="683"/>
        <v>10956.239999999319</v>
      </c>
      <c r="C6241" s="41">
        <f>Motor!$E$5</f>
        <v>1900</v>
      </c>
      <c r="D6241" s="41">
        <f>Motor!$E$6</f>
        <v>0</v>
      </c>
      <c r="E6241" s="41">
        <f t="shared" si="684"/>
        <v>12856.239999999319</v>
      </c>
      <c r="F6241" s="41">
        <f t="shared" si="685"/>
        <v>1071.3499999999999</v>
      </c>
      <c r="G6241" s="41">
        <f>IF(VLOOKUP(F6241,Constantes!$D$2:$E$11,2,TRUE)=0,+F6241,VLOOKUP(F6241,Constantes!$D$2:$E$11,2,TRUE))</f>
        <v>1097</v>
      </c>
      <c r="H6241" s="41">
        <f>ROUND(+Motor!$D$15*Iteración!G6241,2)</f>
        <v>51.56</v>
      </c>
      <c r="I6241" s="48">
        <f t="shared" si="686"/>
        <v>861.45999999994319</v>
      </c>
      <c r="J6241" s="41">
        <f t="shared" si="687"/>
        <v>913.01999999994325</v>
      </c>
      <c r="L6241" t="str">
        <f t="shared" si="688"/>
        <v>861,46</v>
      </c>
      <c r="M6241" s="41">
        <f t="shared" si="689"/>
        <v>913.01999999994325</v>
      </c>
    </row>
    <row r="6242" spans="2:13" x14ac:dyDescent="0.2">
      <c r="B6242" s="41">
        <f t="shared" si="683"/>
        <v>10956.359999999318</v>
      </c>
      <c r="C6242" s="41">
        <f>Motor!$E$5</f>
        <v>1900</v>
      </c>
      <c r="D6242" s="41">
        <f>Motor!$E$6</f>
        <v>0</v>
      </c>
      <c r="E6242" s="41">
        <f t="shared" si="684"/>
        <v>12856.359999999318</v>
      </c>
      <c r="F6242" s="41">
        <f t="shared" si="685"/>
        <v>1071.3599999999999</v>
      </c>
      <c r="G6242" s="41">
        <f>IF(VLOOKUP(F6242,Constantes!$D$2:$E$11,2,TRUE)=0,+F6242,VLOOKUP(F6242,Constantes!$D$2:$E$11,2,TRUE))</f>
        <v>1097</v>
      </c>
      <c r="H6242" s="41">
        <f>ROUND(+Motor!$D$15*Iteración!G6242,2)</f>
        <v>51.56</v>
      </c>
      <c r="I6242" s="48">
        <f t="shared" si="686"/>
        <v>861.46999999994318</v>
      </c>
      <c r="J6242" s="41">
        <f t="shared" si="687"/>
        <v>913.02999999994324</v>
      </c>
      <c r="L6242" t="str">
        <f t="shared" si="688"/>
        <v>861,47</v>
      </c>
      <c r="M6242" s="41">
        <f t="shared" si="689"/>
        <v>913.02999999994324</v>
      </c>
    </row>
    <row r="6243" spans="2:13" x14ac:dyDescent="0.2">
      <c r="B6243" s="41">
        <f t="shared" si="683"/>
        <v>10956.479999999319</v>
      </c>
      <c r="C6243" s="41">
        <f>Motor!$E$5</f>
        <v>1900</v>
      </c>
      <c r="D6243" s="41">
        <f>Motor!$E$6</f>
        <v>0</v>
      </c>
      <c r="E6243" s="41">
        <f t="shared" si="684"/>
        <v>12856.479999999319</v>
      </c>
      <c r="F6243" s="41">
        <f t="shared" si="685"/>
        <v>1071.3699999999999</v>
      </c>
      <c r="G6243" s="41">
        <f>IF(VLOOKUP(F6243,Constantes!$D$2:$E$11,2,TRUE)=0,+F6243,VLOOKUP(F6243,Constantes!$D$2:$E$11,2,TRUE))</f>
        <v>1097</v>
      </c>
      <c r="H6243" s="41">
        <f>ROUND(+Motor!$D$15*Iteración!G6243,2)</f>
        <v>51.56</v>
      </c>
      <c r="I6243" s="48">
        <f t="shared" si="686"/>
        <v>861.47999999994317</v>
      </c>
      <c r="J6243" s="41">
        <f t="shared" si="687"/>
        <v>913.03999999994323</v>
      </c>
      <c r="L6243" t="str">
        <f t="shared" si="688"/>
        <v>861,48</v>
      </c>
      <c r="M6243" s="41">
        <f t="shared" si="689"/>
        <v>913.03999999994323</v>
      </c>
    </row>
    <row r="6244" spans="2:13" x14ac:dyDescent="0.2">
      <c r="B6244" s="41">
        <f t="shared" si="683"/>
        <v>10956.599999999318</v>
      </c>
      <c r="C6244" s="41">
        <f>Motor!$E$5</f>
        <v>1900</v>
      </c>
      <c r="D6244" s="41">
        <f>Motor!$E$6</f>
        <v>0</v>
      </c>
      <c r="E6244" s="41">
        <f t="shared" si="684"/>
        <v>12856.599999999318</v>
      </c>
      <c r="F6244" s="41">
        <f t="shared" si="685"/>
        <v>1071.3800000000001</v>
      </c>
      <c r="G6244" s="41">
        <f>IF(VLOOKUP(F6244,Constantes!$D$2:$E$11,2,TRUE)=0,+F6244,VLOOKUP(F6244,Constantes!$D$2:$E$11,2,TRUE))</f>
        <v>1097</v>
      </c>
      <c r="H6244" s="41">
        <f>ROUND(+Motor!$D$15*Iteración!G6244,2)</f>
        <v>51.56</v>
      </c>
      <c r="I6244" s="48">
        <f t="shared" si="686"/>
        <v>861.48999999994317</v>
      </c>
      <c r="J6244" s="41">
        <f t="shared" si="687"/>
        <v>913.04999999994322</v>
      </c>
      <c r="L6244" t="str">
        <f t="shared" si="688"/>
        <v>861,49</v>
      </c>
      <c r="M6244" s="41">
        <f t="shared" si="689"/>
        <v>913.04999999994322</v>
      </c>
    </row>
    <row r="6245" spans="2:13" x14ac:dyDescent="0.2">
      <c r="B6245" s="41">
        <f t="shared" si="683"/>
        <v>10956.719999999319</v>
      </c>
      <c r="C6245" s="41">
        <f>Motor!$E$5</f>
        <v>1900</v>
      </c>
      <c r="D6245" s="41">
        <f>Motor!$E$6</f>
        <v>0</v>
      </c>
      <c r="E6245" s="41">
        <f t="shared" si="684"/>
        <v>12856.719999999319</v>
      </c>
      <c r="F6245" s="41">
        <f t="shared" si="685"/>
        <v>1071.3900000000001</v>
      </c>
      <c r="G6245" s="41">
        <f>IF(VLOOKUP(F6245,Constantes!$D$2:$E$11,2,TRUE)=0,+F6245,VLOOKUP(F6245,Constantes!$D$2:$E$11,2,TRUE))</f>
        <v>1097</v>
      </c>
      <c r="H6245" s="41">
        <f>ROUND(+Motor!$D$15*Iteración!G6245,2)</f>
        <v>51.56</v>
      </c>
      <c r="I6245" s="48">
        <f t="shared" si="686"/>
        <v>861.49999999994316</v>
      </c>
      <c r="J6245" s="41">
        <f t="shared" si="687"/>
        <v>913.05999999994322</v>
      </c>
      <c r="L6245" t="str">
        <f t="shared" si="688"/>
        <v>861,50</v>
      </c>
      <c r="M6245" s="41">
        <f t="shared" si="689"/>
        <v>913.05999999994322</v>
      </c>
    </row>
    <row r="6246" spans="2:13" x14ac:dyDescent="0.2">
      <c r="B6246" s="41">
        <f t="shared" si="683"/>
        <v>10956.839999999318</v>
      </c>
      <c r="C6246" s="41">
        <f>Motor!$E$5</f>
        <v>1900</v>
      </c>
      <c r="D6246" s="41">
        <f>Motor!$E$6</f>
        <v>0</v>
      </c>
      <c r="E6246" s="41">
        <f t="shared" si="684"/>
        <v>12856.839999999318</v>
      </c>
      <c r="F6246" s="41">
        <f t="shared" si="685"/>
        <v>1071.4000000000001</v>
      </c>
      <c r="G6246" s="41">
        <f>IF(VLOOKUP(F6246,Constantes!$D$2:$E$11,2,TRUE)=0,+F6246,VLOOKUP(F6246,Constantes!$D$2:$E$11,2,TRUE))</f>
        <v>1097</v>
      </c>
      <c r="H6246" s="41">
        <f>ROUND(+Motor!$D$15*Iteración!G6246,2)</f>
        <v>51.56</v>
      </c>
      <c r="I6246" s="48">
        <f t="shared" si="686"/>
        <v>861.50999999994315</v>
      </c>
      <c r="J6246" s="41">
        <f t="shared" si="687"/>
        <v>913.06999999994321</v>
      </c>
      <c r="L6246" t="str">
        <f t="shared" si="688"/>
        <v>861,51</v>
      </c>
      <c r="M6246" s="41">
        <f t="shared" si="689"/>
        <v>913.06999999994321</v>
      </c>
    </row>
    <row r="6247" spans="2:13" x14ac:dyDescent="0.2">
      <c r="B6247" s="41">
        <f t="shared" si="683"/>
        <v>10956.959999999319</v>
      </c>
      <c r="C6247" s="41">
        <f>Motor!$E$5</f>
        <v>1900</v>
      </c>
      <c r="D6247" s="41">
        <f>Motor!$E$6</f>
        <v>0</v>
      </c>
      <c r="E6247" s="41">
        <f t="shared" si="684"/>
        <v>12856.959999999319</v>
      </c>
      <c r="F6247" s="41">
        <f t="shared" si="685"/>
        <v>1071.4100000000001</v>
      </c>
      <c r="G6247" s="41">
        <f>IF(VLOOKUP(F6247,Constantes!$D$2:$E$11,2,TRUE)=0,+F6247,VLOOKUP(F6247,Constantes!$D$2:$E$11,2,TRUE))</f>
        <v>1097</v>
      </c>
      <c r="H6247" s="41">
        <f>ROUND(+Motor!$D$15*Iteración!G6247,2)</f>
        <v>51.56</v>
      </c>
      <c r="I6247" s="48">
        <f t="shared" si="686"/>
        <v>861.51999999994314</v>
      </c>
      <c r="J6247" s="41">
        <f t="shared" si="687"/>
        <v>913.0799999999432</v>
      </c>
      <c r="L6247" t="str">
        <f t="shared" si="688"/>
        <v>861,52</v>
      </c>
      <c r="M6247" s="41">
        <f t="shared" si="689"/>
        <v>913.0799999999432</v>
      </c>
    </row>
    <row r="6248" spans="2:13" x14ac:dyDescent="0.2">
      <c r="B6248" s="41">
        <f t="shared" si="683"/>
        <v>10957.079999999318</v>
      </c>
      <c r="C6248" s="41">
        <f>Motor!$E$5</f>
        <v>1900</v>
      </c>
      <c r="D6248" s="41">
        <f>Motor!$E$6</f>
        <v>0</v>
      </c>
      <c r="E6248" s="41">
        <f t="shared" si="684"/>
        <v>12857.079999999318</v>
      </c>
      <c r="F6248" s="41">
        <f t="shared" si="685"/>
        <v>1071.42</v>
      </c>
      <c r="G6248" s="41">
        <f>IF(VLOOKUP(F6248,Constantes!$D$2:$E$11,2,TRUE)=0,+F6248,VLOOKUP(F6248,Constantes!$D$2:$E$11,2,TRUE))</f>
        <v>1097</v>
      </c>
      <c r="H6248" s="41">
        <f>ROUND(+Motor!$D$15*Iteración!G6248,2)</f>
        <v>51.56</v>
      </c>
      <c r="I6248" s="48">
        <f t="shared" si="686"/>
        <v>861.52999999994313</v>
      </c>
      <c r="J6248" s="41">
        <f t="shared" si="687"/>
        <v>913.08999999994319</v>
      </c>
      <c r="L6248" t="str">
        <f t="shared" si="688"/>
        <v>861,53</v>
      </c>
      <c r="M6248" s="41">
        <f t="shared" si="689"/>
        <v>913.08999999994319</v>
      </c>
    </row>
    <row r="6249" spans="2:13" x14ac:dyDescent="0.2">
      <c r="B6249" s="41">
        <f t="shared" si="683"/>
        <v>10957.199999999319</v>
      </c>
      <c r="C6249" s="41">
        <f>Motor!$E$5</f>
        <v>1900</v>
      </c>
      <c r="D6249" s="41">
        <f>Motor!$E$6</f>
        <v>0</v>
      </c>
      <c r="E6249" s="41">
        <f t="shared" si="684"/>
        <v>12857.199999999319</v>
      </c>
      <c r="F6249" s="41">
        <f t="shared" si="685"/>
        <v>1071.43</v>
      </c>
      <c r="G6249" s="41">
        <f>IF(VLOOKUP(F6249,Constantes!$D$2:$E$11,2,TRUE)=0,+F6249,VLOOKUP(F6249,Constantes!$D$2:$E$11,2,TRUE))</f>
        <v>1097</v>
      </c>
      <c r="H6249" s="41">
        <f>ROUND(+Motor!$D$15*Iteración!G6249,2)</f>
        <v>51.56</v>
      </c>
      <c r="I6249" s="48">
        <f t="shared" si="686"/>
        <v>861.53999999994312</v>
      </c>
      <c r="J6249" s="41">
        <f t="shared" si="687"/>
        <v>913.09999999994318</v>
      </c>
      <c r="L6249" t="str">
        <f t="shared" si="688"/>
        <v>861,54</v>
      </c>
      <c r="M6249" s="41">
        <f t="shared" si="689"/>
        <v>913.09999999994318</v>
      </c>
    </row>
    <row r="6250" spans="2:13" x14ac:dyDescent="0.2">
      <c r="B6250" s="41">
        <f t="shared" si="683"/>
        <v>10957.319999999318</v>
      </c>
      <c r="C6250" s="41">
        <f>Motor!$E$5</f>
        <v>1900</v>
      </c>
      <c r="D6250" s="41">
        <f>Motor!$E$6</f>
        <v>0</v>
      </c>
      <c r="E6250" s="41">
        <f t="shared" si="684"/>
        <v>12857.319999999318</v>
      </c>
      <c r="F6250" s="41">
        <f t="shared" si="685"/>
        <v>1071.44</v>
      </c>
      <c r="G6250" s="41">
        <f>IF(VLOOKUP(F6250,Constantes!$D$2:$E$11,2,TRUE)=0,+F6250,VLOOKUP(F6250,Constantes!$D$2:$E$11,2,TRUE))</f>
        <v>1097</v>
      </c>
      <c r="H6250" s="41">
        <f>ROUND(+Motor!$D$15*Iteración!G6250,2)</f>
        <v>51.56</v>
      </c>
      <c r="I6250" s="48">
        <f t="shared" si="686"/>
        <v>861.54999999994311</v>
      </c>
      <c r="J6250" s="41">
        <f t="shared" si="687"/>
        <v>913.10999999994317</v>
      </c>
      <c r="L6250" t="str">
        <f t="shared" si="688"/>
        <v>861,55</v>
      </c>
      <c r="M6250" s="41">
        <f t="shared" si="689"/>
        <v>913.10999999994317</v>
      </c>
    </row>
    <row r="6251" spans="2:13" x14ac:dyDescent="0.2">
      <c r="B6251" s="41">
        <f t="shared" si="683"/>
        <v>10957.439999999318</v>
      </c>
      <c r="C6251" s="41">
        <f>Motor!$E$5</f>
        <v>1900</v>
      </c>
      <c r="D6251" s="41">
        <f>Motor!$E$6</f>
        <v>0</v>
      </c>
      <c r="E6251" s="41">
        <f t="shared" si="684"/>
        <v>12857.439999999318</v>
      </c>
      <c r="F6251" s="41">
        <f t="shared" si="685"/>
        <v>1071.45</v>
      </c>
      <c r="G6251" s="41">
        <f>IF(VLOOKUP(F6251,Constantes!$D$2:$E$11,2,TRUE)=0,+F6251,VLOOKUP(F6251,Constantes!$D$2:$E$11,2,TRUE))</f>
        <v>1097</v>
      </c>
      <c r="H6251" s="41">
        <f>ROUND(+Motor!$D$15*Iteración!G6251,2)</f>
        <v>51.56</v>
      </c>
      <c r="I6251" s="48">
        <f t="shared" si="686"/>
        <v>861.5599999999431</v>
      </c>
      <c r="J6251" s="41">
        <f t="shared" si="687"/>
        <v>913.11999999994316</v>
      </c>
      <c r="L6251" t="str">
        <f t="shared" si="688"/>
        <v>861,56</v>
      </c>
      <c r="M6251" s="41">
        <f t="shared" si="689"/>
        <v>913.11999999994316</v>
      </c>
    </row>
    <row r="6252" spans="2:13" x14ac:dyDescent="0.2">
      <c r="B6252" s="41">
        <f t="shared" si="683"/>
        <v>10957.559999999317</v>
      </c>
      <c r="C6252" s="41">
        <f>Motor!$E$5</f>
        <v>1900</v>
      </c>
      <c r="D6252" s="41">
        <f>Motor!$E$6</f>
        <v>0</v>
      </c>
      <c r="E6252" s="41">
        <f t="shared" si="684"/>
        <v>12857.559999999317</v>
      </c>
      <c r="F6252" s="41">
        <f t="shared" si="685"/>
        <v>1071.46</v>
      </c>
      <c r="G6252" s="41">
        <f>IF(VLOOKUP(F6252,Constantes!$D$2:$E$11,2,TRUE)=0,+F6252,VLOOKUP(F6252,Constantes!$D$2:$E$11,2,TRUE))</f>
        <v>1097</v>
      </c>
      <c r="H6252" s="41">
        <f>ROUND(+Motor!$D$15*Iteración!G6252,2)</f>
        <v>51.56</v>
      </c>
      <c r="I6252" s="48">
        <f t="shared" si="686"/>
        <v>861.56999999994309</v>
      </c>
      <c r="J6252" s="41">
        <f t="shared" si="687"/>
        <v>913.12999999994315</v>
      </c>
      <c r="L6252" t="str">
        <f t="shared" si="688"/>
        <v>861,57</v>
      </c>
      <c r="M6252" s="41">
        <f t="shared" si="689"/>
        <v>913.12999999994315</v>
      </c>
    </row>
    <row r="6253" spans="2:13" x14ac:dyDescent="0.2">
      <c r="B6253" s="41">
        <f t="shared" si="683"/>
        <v>10957.679999999318</v>
      </c>
      <c r="C6253" s="41">
        <f>Motor!$E$5</f>
        <v>1900</v>
      </c>
      <c r="D6253" s="41">
        <f>Motor!$E$6</f>
        <v>0</v>
      </c>
      <c r="E6253" s="41">
        <f t="shared" si="684"/>
        <v>12857.679999999318</v>
      </c>
      <c r="F6253" s="41">
        <f t="shared" si="685"/>
        <v>1071.47</v>
      </c>
      <c r="G6253" s="41">
        <f>IF(VLOOKUP(F6253,Constantes!$D$2:$E$11,2,TRUE)=0,+F6253,VLOOKUP(F6253,Constantes!$D$2:$E$11,2,TRUE))</f>
        <v>1097</v>
      </c>
      <c r="H6253" s="41">
        <f>ROUND(+Motor!$D$15*Iteración!G6253,2)</f>
        <v>51.56</v>
      </c>
      <c r="I6253" s="48">
        <f t="shared" si="686"/>
        <v>861.57999999994308</v>
      </c>
      <c r="J6253" s="41">
        <f t="shared" si="687"/>
        <v>913.13999999994314</v>
      </c>
      <c r="L6253" t="str">
        <f t="shared" si="688"/>
        <v>861,58</v>
      </c>
      <c r="M6253" s="41">
        <f t="shared" si="689"/>
        <v>913.13999999994314</v>
      </c>
    </row>
    <row r="6254" spans="2:13" x14ac:dyDescent="0.2">
      <c r="B6254" s="41">
        <f t="shared" si="683"/>
        <v>10957.799999999317</v>
      </c>
      <c r="C6254" s="41">
        <f>Motor!$E$5</f>
        <v>1900</v>
      </c>
      <c r="D6254" s="41">
        <f>Motor!$E$6</f>
        <v>0</v>
      </c>
      <c r="E6254" s="41">
        <f t="shared" si="684"/>
        <v>12857.799999999317</v>
      </c>
      <c r="F6254" s="41">
        <f t="shared" si="685"/>
        <v>1071.48</v>
      </c>
      <c r="G6254" s="41">
        <f>IF(VLOOKUP(F6254,Constantes!$D$2:$E$11,2,TRUE)=0,+F6254,VLOOKUP(F6254,Constantes!$D$2:$E$11,2,TRUE))</f>
        <v>1097</v>
      </c>
      <c r="H6254" s="41">
        <f>ROUND(+Motor!$D$15*Iteración!G6254,2)</f>
        <v>51.56</v>
      </c>
      <c r="I6254" s="48">
        <f t="shared" si="686"/>
        <v>861.58999999994307</v>
      </c>
      <c r="J6254" s="41">
        <f t="shared" si="687"/>
        <v>913.14999999994313</v>
      </c>
      <c r="L6254" t="str">
        <f t="shared" si="688"/>
        <v>861,59</v>
      </c>
      <c r="M6254" s="41">
        <f t="shared" si="689"/>
        <v>913.14999999994313</v>
      </c>
    </row>
    <row r="6255" spans="2:13" x14ac:dyDescent="0.2">
      <c r="B6255" s="41">
        <f t="shared" si="683"/>
        <v>10957.919999999318</v>
      </c>
      <c r="C6255" s="41">
        <f>Motor!$E$5</f>
        <v>1900</v>
      </c>
      <c r="D6255" s="41">
        <f>Motor!$E$6</f>
        <v>0</v>
      </c>
      <c r="E6255" s="41">
        <f t="shared" si="684"/>
        <v>12857.919999999318</v>
      </c>
      <c r="F6255" s="41">
        <f t="shared" si="685"/>
        <v>1071.49</v>
      </c>
      <c r="G6255" s="41">
        <f>IF(VLOOKUP(F6255,Constantes!$D$2:$E$11,2,TRUE)=0,+F6255,VLOOKUP(F6255,Constantes!$D$2:$E$11,2,TRUE))</f>
        <v>1097</v>
      </c>
      <c r="H6255" s="41">
        <f>ROUND(+Motor!$D$15*Iteración!G6255,2)</f>
        <v>51.56</v>
      </c>
      <c r="I6255" s="48">
        <f t="shared" si="686"/>
        <v>861.59999999994307</v>
      </c>
      <c r="J6255" s="41">
        <f t="shared" si="687"/>
        <v>913.15999999994312</v>
      </c>
      <c r="L6255" t="str">
        <f t="shared" si="688"/>
        <v>861,60</v>
      </c>
      <c r="M6255" s="41">
        <f t="shared" si="689"/>
        <v>913.15999999994312</v>
      </c>
    </row>
    <row r="6256" spans="2:13" x14ac:dyDescent="0.2">
      <c r="B6256" s="41">
        <f t="shared" si="683"/>
        <v>10958.039999999317</v>
      </c>
      <c r="C6256" s="41">
        <f>Motor!$E$5</f>
        <v>1900</v>
      </c>
      <c r="D6256" s="41">
        <f>Motor!$E$6</f>
        <v>0</v>
      </c>
      <c r="E6256" s="41">
        <f t="shared" si="684"/>
        <v>12858.039999999317</v>
      </c>
      <c r="F6256" s="41">
        <f t="shared" si="685"/>
        <v>1071.5</v>
      </c>
      <c r="G6256" s="41">
        <f>IF(VLOOKUP(F6256,Constantes!$D$2:$E$11,2,TRUE)=0,+F6256,VLOOKUP(F6256,Constantes!$D$2:$E$11,2,TRUE))</f>
        <v>1097</v>
      </c>
      <c r="H6256" s="41">
        <f>ROUND(+Motor!$D$15*Iteración!G6256,2)</f>
        <v>51.56</v>
      </c>
      <c r="I6256" s="48">
        <f t="shared" si="686"/>
        <v>861.60999999994306</v>
      </c>
      <c r="J6256" s="41">
        <f t="shared" si="687"/>
        <v>913.16999999994312</v>
      </c>
      <c r="L6256" t="str">
        <f t="shared" si="688"/>
        <v>861,61</v>
      </c>
      <c r="M6256" s="41">
        <f t="shared" si="689"/>
        <v>913.16999999994312</v>
      </c>
    </row>
    <row r="6257" spans="2:13" x14ac:dyDescent="0.2">
      <c r="B6257" s="41">
        <f t="shared" si="683"/>
        <v>10958.159999999318</v>
      </c>
      <c r="C6257" s="41">
        <f>Motor!$E$5</f>
        <v>1900</v>
      </c>
      <c r="D6257" s="41">
        <f>Motor!$E$6</f>
        <v>0</v>
      </c>
      <c r="E6257" s="41">
        <f t="shared" si="684"/>
        <v>12858.159999999318</v>
      </c>
      <c r="F6257" s="41">
        <f t="shared" si="685"/>
        <v>1071.51</v>
      </c>
      <c r="G6257" s="41">
        <f>IF(VLOOKUP(F6257,Constantes!$D$2:$E$11,2,TRUE)=0,+F6257,VLOOKUP(F6257,Constantes!$D$2:$E$11,2,TRUE))</f>
        <v>1097</v>
      </c>
      <c r="H6257" s="41">
        <f>ROUND(+Motor!$D$15*Iteración!G6257,2)</f>
        <v>51.56</v>
      </c>
      <c r="I6257" s="48">
        <f t="shared" si="686"/>
        <v>861.61999999994305</v>
      </c>
      <c r="J6257" s="41">
        <f t="shared" si="687"/>
        <v>913.17999999994311</v>
      </c>
      <c r="L6257" t="str">
        <f t="shared" si="688"/>
        <v>861,62</v>
      </c>
      <c r="M6257" s="41">
        <f t="shared" si="689"/>
        <v>913.17999999994311</v>
      </c>
    </row>
    <row r="6258" spans="2:13" x14ac:dyDescent="0.2">
      <c r="B6258" s="41">
        <f t="shared" si="683"/>
        <v>10958.279999999317</v>
      </c>
      <c r="C6258" s="41">
        <f>Motor!$E$5</f>
        <v>1900</v>
      </c>
      <c r="D6258" s="41">
        <f>Motor!$E$6</f>
        <v>0</v>
      </c>
      <c r="E6258" s="41">
        <f t="shared" si="684"/>
        <v>12858.279999999317</v>
      </c>
      <c r="F6258" s="41">
        <f t="shared" si="685"/>
        <v>1071.52</v>
      </c>
      <c r="G6258" s="41">
        <f>IF(VLOOKUP(F6258,Constantes!$D$2:$E$11,2,TRUE)=0,+F6258,VLOOKUP(F6258,Constantes!$D$2:$E$11,2,TRUE))</f>
        <v>1097</v>
      </c>
      <c r="H6258" s="41">
        <f>ROUND(+Motor!$D$15*Iteración!G6258,2)</f>
        <v>51.56</v>
      </c>
      <c r="I6258" s="48">
        <f t="shared" si="686"/>
        <v>861.62999999994304</v>
      </c>
      <c r="J6258" s="41">
        <f t="shared" si="687"/>
        <v>913.1899999999431</v>
      </c>
      <c r="L6258" t="str">
        <f t="shared" si="688"/>
        <v>861,63</v>
      </c>
      <c r="M6258" s="41">
        <f t="shared" si="689"/>
        <v>913.1899999999431</v>
      </c>
    </row>
    <row r="6259" spans="2:13" x14ac:dyDescent="0.2">
      <c r="B6259" s="41">
        <f t="shared" si="683"/>
        <v>10958.399999999318</v>
      </c>
      <c r="C6259" s="41">
        <f>Motor!$E$5</f>
        <v>1900</v>
      </c>
      <c r="D6259" s="41">
        <f>Motor!$E$6</f>
        <v>0</v>
      </c>
      <c r="E6259" s="41">
        <f t="shared" si="684"/>
        <v>12858.399999999318</v>
      </c>
      <c r="F6259" s="41">
        <f t="shared" si="685"/>
        <v>1071.53</v>
      </c>
      <c r="G6259" s="41">
        <f>IF(VLOOKUP(F6259,Constantes!$D$2:$E$11,2,TRUE)=0,+F6259,VLOOKUP(F6259,Constantes!$D$2:$E$11,2,TRUE))</f>
        <v>1097</v>
      </c>
      <c r="H6259" s="41">
        <f>ROUND(+Motor!$D$15*Iteración!G6259,2)</f>
        <v>51.56</v>
      </c>
      <c r="I6259" s="48">
        <f t="shared" si="686"/>
        <v>861.63999999994303</v>
      </c>
      <c r="J6259" s="41">
        <f t="shared" si="687"/>
        <v>913.19999999994309</v>
      </c>
      <c r="L6259" t="str">
        <f t="shared" si="688"/>
        <v>861,64</v>
      </c>
      <c r="M6259" s="41">
        <f t="shared" si="689"/>
        <v>913.19999999994309</v>
      </c>
    </row>
    <row r="6260" spans="2:13" x14ac:dyDescent="0.2">
      <c r="B6260" s="41">
        <f t="shared" si="683"/>
        <v>10958.519999999316</v>
      </c>
      <c r="C6260" s="41">
        <f>Motor!$E$5</f>
        <v>1900</v>
      </c>
      <c r="D6260" s="41">
        <f>Motor!$E$6</f>
        <v>0</v>
      </c>
      <c r="E6260" s="41">
        <f t="shared" si="684"/>
        <v>12858.519999999316</v>
      </c>
      <c r="F6260" s="41">
        <f t="shared" si="685"/>
        <v>1071.54</v>
      </c>
      <c r="G6260" s="41">
        <f>IF(VLOOKUP(F6260,Constantes!$D$2:$E$11,2,TRUE)=0,+F6260,VLOOKUP(F6260,Constantes!$D$2:$E$11,2,TRUE))</f>
        <v>1097</v>
      </c>
      <c r="H6260" s="41">
        <f>ROUND(+Motor!$D$15*Iteración!G6260,2)</f>
        <v>51.56</v>
      </c>
      <c r="I6260" s="48">
        <f t="shared" si="686"/>
        <v>861.64999999994302</v>
      </c>
      <c r="J6260" s="41">
        <f t="shared" si="687"/>
        <v>913.20999999994308</v>
      </c>
      <c r="L6260" t="str">
        <f t="shared" si="688"/>
        <v>861,65</v>
      </c>
      <c r="M6260" s="41">
        <f t="shared" si="689"/>
        <v>913.20999999994308</v>
      </c>
    </row>
    <row r="6261" spans="2:13" x14ac:dyDescent="0.2">
      <c r="B6261" s="41">
        <f t="shared" si="683"/>
        <v>10958.639999999317</v>
      </c>
      <c r="C6261" s="41">
        <f>Motor!$E$5</f>
        <v>1900</v>
      </c>
      <c r="D6261" s="41">
        <f>Motor!$E$6</f>
        <v>0</v>
      </c>
      <c r="E6261" s="41">
        <f t="shared" si="684"/>
        <v>12858.639999999317</v>
      </c>
      <c r="F6261" s="41">
        <f t="shared" si="685"/>
        <v>1071.55</v>
      </c>
      <c r="G6261" s="41">
        <f>IF(VLOOKUP(F6261,Constantes!$D$2:$E$11,2,TRUE)=0,+F6261,VLOOKUP(F6261,Constantes!$D$2:$E$11,2,TRUE))</f>
        <v>1097</v>
      </c>
      <c r="H6261" s="41">
        <f>ROUND(+Motor!$D$15*Iteración!G6261,2)</f>
        <v>51.56</v>
      </c>
      <c r="I6261" s="48">
        <f t="shared" si="686"/>
        <v>861.65999999994301</v>
      </c>
      <c r="J6261" s="41">
        <f t="shared" si="687"/>
        <v>913.21999999994307</v>
      </c>
      <c r="L6261" t="str">
        <f t="shared" si="688"/>
        <v>861,66</v>
      </c>
      <c r="M6261" s="41">
        <f t="shared" si="689"/>
        <v>913.21999999994307</v>
      </c>
    </row>
    <row r="6262" spans="2:13" x14ac:dyDescent="0.2">
      <c r="B6262" s="41">
        <f t="shared" si="683"/>
        <v>10958.759999999316</v>
      </c>
      <c r="C6262" s="41">
        <f>Motor!$E$5</f>
        <v>1900</v>
      </c>
      <c r="D6262" s="41">
        <f>Motor!$E$6</f>
        <v>0</v>
      </c>
      <c r="E6262" s="41">
        <f t="shared" si="684"/>
        <v>12858.759999999316</v>
      </c>
      <c r="F6262" s="41">
        <f t="shared" si="685"/>
        <v>1071.56</v>
      </c>
      <c r="G6262" s="41">
        <f>IF(VLOOKUP(F6262,Constantes!$D$2:$E$11,2,TRUE)=0,+F6262,VLOOKUP(F6262,Constantes!$D$2:$E$11,2,TRUE))</f>
        <v>1097</v>
      </c>
      <c r="H6262" s="41">
        <f>ROUND(+Motor!$D$15*Iteración!G6262,2)</f>
        <v>51.56</v>
      </c>
      <c r="I6262" s="48">
        <f t="shared" si="686"/>
        <v>861.669999999943</v>
      </c>
      <c r="J6262" s="41">
        <f t="shared" si="687"/>
        <v>913.22999999994306</v>
      </c>
      <c r="L6262" t="str">
        <f t="shared" si="688"/>
        <v>861,67</v>
      </c>
      <c r="M6262" s="41">
        <f t="shared" si="689"/>
        <v>913.22999999994306</v>
      </c>
    </row>
    <row r="6263" spans="2:13" x14ac:dyDescent="0.2">
      <c r="B6263" s="41">
        <f t="shared" si="683"/>
        <v>10958.879999999317</v>
      </c>
      <c r="C6263" s="41">
        <f>Motor!$E$5</f>
        <v>1900</v>
      </c>
      <c r="D6263" s="41">
        <f>Motor!$E$6</f>
        <v>0</v>
      </c>
      <c r="E6263" s="41">
        <f t="shared" si="684"/>
        <v>12858.879999999317</v>
      </c>
      <c r="F6263" s="41">
        <f t="shared" si="685"/>
        <v>1071.57</v>
      </c>
      <c r="G6263" s="41">
        <f>IF(VLOOKUP(F6263,Constantes!$D$2:$E$11,2,TRUE)=0,+F6263,VLOOKUP(F6263,Constantes!$D$2:$E$11,2,TRUE))</f>
        <v>1097</v>
      </c>
      <c r="H6263" s="41">
        <f>ROUND(+Motor!$D$15*Iteración!G6263,2)</f>
        <v>51.56</v>
      </c>
      <c r="I6263" s="48">
        <f t="shared" si="686"/>
        <v>861.67999999994299</v>
      </c>
      <c r="J6263" s="41">
        <f t="shared" si="687"/>
        <v>913.23999999994305</v>
      </c>
      <c r="L6263" t="str">
        <f t="shared" si="688"/>
        <v>861,68</v>
      </c>
      <c r="M6263" s="41">
        <f t="shared" si="689"/>
        <v>913.23999999994305</v>
      </c>
    </row>
    <row r="6264" spans="2:13" x14ac:dyDescent="0.2">
      <c r="B6264" s="41">
        <f t="shared" si="683"/>
        <v>10958.999999999316</v>
      </c>
      <c r="C6264" s="41">
        <f>Motor!$E$5</f>
        <v>1900</v>
      </c>
      <c r="D6264" s="41">
        <f>Motor!$E$6</f>
        <v>0</v>
      </c>
      <c r="E6264" s="41">
        <f t="shared" si="684"/>
        <v>12858.999999999316</v>
      </c>
      <c r="F6264" s="41">
        <f t="shared" si="685"/>
        <v>1071.58</v>
      </c>
      <c r="G6264" s="41">
        <f>IF(VLOOKUP(F6264,Constantes!$D$2:$E$11,2,TRUE)=0,+F6264,VLOOKUP(F6264,Constantes!$D$2:$E$11,2,TRUE))</f>
        <v>1097</v>
      </c>
      <c r="H6264" s="41">
        <f>ROUND(+Motor!$D$15*Iteración!G6264,2)</f>
        <v>51.56</v>
      </c>
      <c r="I6264" s="48">
        <f t="shared" si="686"/>
        <v>861.68999999994298</v>
      </c>
      <c r="J6264" s="41">
        <f t="shared" si="687"/>
        <v>913.24999999994304</v>
      </c>
      <c r="L6264" t="str">
        <f t="shared" si="688"/>
        <v>861,69</v>
      </c>
      <c r="M6264" s="41">
        <f t="shared" si="689"/>
        <v>913.24999999994304</v>
      </c>
    </row>
    <row r="6265" spans="2:13" x14ac:dyDescent="0.2">
      <c r="B6265" s="41">
        <f t="shared" si="683"/>
        <v>10959.119999999317</v>
      </c>
      <c r="C6265" s="41">
        <f>Motor!$E$5</f>
        <v>1900</v>
      </c>
      <c r="D6265" s="41">
        <f>Motor!$E$6</f>
        <v>0</v>
      </c>
      <c r="E6265" s="41">
        <f t="shared" si="684"/>
        <v>12859.119999999317</v>
      </c>
      <c r="F6265" s="41">
        <f t="shared" si="685"/>
        <v>1071.5899999999999</v>
      </c>
      <c r="G6265" s="41">
        <f>IF(VLOOKUP(F6265,Constantes!$D$2:$E$11,2,TRUE)=0,+F6265,VLOOKUP(F6265,Constantes!$D$2:$E$11,2,TRUE))</f>
        <v>1097</v>
      </c>
      <c r="H6265" s="41">
        <f>ROUND(+Motor!$D$15*Iteración!G6265,2)</f>
        <v>51.56</v>
      </c>
      <c r="I6265" s="48">
        <f t="shared" si="686"/>
        <v>861.69999999994297</v>
      </c>
      <c r="J6265" s="41">
        <f t="shared" si="687"/>
        <v>913.25999999994303</v>
      </c>
      <c r="L6265" t="str">
        <f t="shared" si="688"/>
        <v>861,70</v>
      </c>
      <c r="M6265" s="41">
        <f t="shared" si="689"/>
        <v>913.25999999994303</v>
      </c>
    </row>
    <row r="6266" spans="2:13" x14ac:dyDescent="0.2">
      <c r="B6266" s="41">
        <f t="shared" si="683"/>
        <v>10959.239999999316</v>
      </c>
      <c r="C6266" s="41">
        <f>Motor!$E$5</f>
        <v>1900</v>
      </c>
      <c r="D6266" s="41">
        <f>Motor!$E$6</f>
        <v>0</v>
      </c>
      <c r="E6266" s="41">
        <f t="shared" si="684"/>
        <v>12859.239999999316</v>
      </c>
      <c r="F6266" s="41">
        <f t="shared" si="685"/>
        <v>1071.5999999999999</v>
      </c>
      <c r="G6266" s="41">
        <f>IF(VLOOKUP(F6266,Constantes!$D$2:$E$11,2,TRUE)=0,+F6266,VLOOKUP(F6266,Constantes!$D$2:$E$11,2,TRUE))</f>
        <v>1097</v>
      </c>
      <c r="H6266" s="41">
        <f>ROUND(+Motor!$D$15*Iteración!G6266,2)</f>
        <v>51.56</v>
      </c>
      <c r="I6266" s="48">
        <f t="shared" si="686"/>
        <v>861.70999999994297</v>
      </c>
      <c r="J6266" s="41">
        <f t="shared" si="687"/>
        <v>913.26999999994302</v>
      </c>
      <c r="L6266" t="str">
        <f t="shared" si="688"/>
        <v>861,71</v>
      </c>
      <c r="M6266" s="41">
        <f t="shared" si="689"/>
        <v>913.26999999994302</v>
      </c>
    </row>
    <row r="6267" spans="2:13" x14ac:dyDescent="0.2">
      <c r="B6267" s="41">
        <f t="shared" si="683"/>
        <v>10959.359999999317</v>
      </c>
      <c r="C6267" s="41">
        <f>Motor!$E$5</f>
        <v>1900</v>
      </c>
      <c r="D6267" s="41">
        <f>Motor!$E$6</f>
        <v>0</v>
      </c>
      <c r="E6267" s="41">
        <f t="shared" si="684"/>
        <v>12859.359999999317</v>
      </c>
      <c r="F6267" s="41">
        <f t="shared" si="685"/>
        <v>1071.6099999999999</v>
      </c>
      <c r="G6267" s="41">
        <f>IF(VLOOKUP(F6267,Constantes!$D$2:$E$11,2,TRUE)=0,+F6267,VLOOKUP(F6267,Constantes!$D$2:$E$11,2,TRUE))</f>
        <v>1097</v>
      </c>
      <c r="H6267" s="41">
        <f>ROUND(+Motor!$D$15*Iteración!G6267,2)</f>
        <v>51.56</v>
      </c>
      <c r="I6267" s="48">
        <f t="shared" si="686"/>
        <v>861.71999999994296</v>
      </c>
      <c r="J6267" s="41">
        <f t="shared" si="687"/>
        <v>913.27999999994302</v>
      </c>
      <c r="L6267" t="str">
        <f t="shared" si="688"/>
        <v>861,72</v>
      </c>
      <c r="M6267" s="41">
        <f t="shared" si="689"/>
        <v>913.27999999994302</v>
      </c>
    </row>
    <row r="6268" spans="2:13" x14ac:dyDescent="0.2">
      <c r="B6268" s="41">
        <f t="shared" si="683"/>
        <v>10959.479999999316</v>
      </c>
      <c r="C6268" s="41">
        <f>Motor!$E$5</f>
        <v>1900</v>
      </c>
      <c r="D6268" s="41">
        <f>Motor!$E$6</f>
        <v>0</v>
      </c>
      <c r="E6268" s="41">
        <f t="shared" si="684"/>
        <v>12859.479999999316</v>
      </c>
      <c r="F6268" s="41">
        <f t="shared" si="685"/>
        <v>1071.6199999999999</v>
      </c>
      <c r="G6268" s="41">
        <f>IF(VLOOKUP(F6268,Constantes!$D$2:$E$11,2,TRUE)=0,+F6268,VLOOKUP(F6268,Constantes!$D$2:$E$11,2,TRUE))</f>
        <v>1097</v>
      </c>
      <c r="H6268" s="41">
        <f>ROUND(+Motor!$D$15*Iteración!G6268,2)</f>
        <v>51.56</v>
      </c>
      <c r="I6268" s="48">
        <f t="shared" si="686"/>
        <v>861.72999999994295</v>
      </c>
      <c r="J6268" s="41">
        <f t="shared" si="687"/>
        <v>913.28999999994301</v>
      </c>
      <c r="L6268" t="str">
        <f t="shared" si="688"/>
        <v>861,73</v>
      </c>
      <c r="M6268" s="41">
        <f t="shared" si="689"/>
        <v>913.28999999994301</v>
      </c>
    </row>
    <row r="6269" spans="2:13" x14ac:dyDescent="0.2">
      <c r="B6269" s="41">
        <f t="shared" si="683"/>
        <v>10959.599999999316</v>
      </c>
      <c r="C6269" s="41">
        <f>Motor!$E$5</f>
        <v>1900</v>
      </c>
      <c r="D6269" s="41">
        <f>Motor!$E$6</f>
        <v>0</v>
      </c>
      <c r="E6269" s="41">
        <f t="shared" si="684"/>
        <v>12859.599999999316</v>
      </c>
      <c r="F6269" s="41">
        <f t="shared" si="685"/>
        <v>1071.6300000000001</v>
      </c>
      <c r="G6269" s="41">
        <f>IF(VLOOKUP(F6269,Constantes!$D$2:$E$11,2,TRUE)=0,+F6269,VLOOKUP(F6269,Constantes!$D$2:$E$11,2,TRUE))</f>
        <v>1097</v>
      </c>
      <c r="H6269" s="41">
        <f>ROUND(+Motor!$D$15*Iteración!G6269,2)</f>
        <v>51.56</v>
      </c>
      <c r="I6269" s="48">
        <f t="shared" si="686"/>
        <v>861.73999999994294</v>
      </c>
      <c r="J6269" s="41">
        <f t="shared" si="687"/>
        <v>913.299999999943</v>
      </c>
      <c r="L6269" t="str">
        <f t="shared" si="688"/>
        <v>861,74</v>
      </c>
      <c r="M6269" s="41">
        <f t="shared" si="689"/>
        <v>913.299999999943</v>
      </c>
    </row>
    <row r="6270" spans="2:13" x14ac:dyDescent="0.2">
      <c r="B6270" s="41">
        <f t="shared" si="683"/>
        <v>10959.719999999315</v>
      </c>
      <c r="C6270" s="41">
        <f>Motor!$E$5</f>
        <v>1900</v>
      </c>
      <c r="D6270" s="41">
        <f>Motor!$E$6</f>
        <v>0</v>
      </c>
      <c r="E6270" s="41">
        <f t="shared" si="684"/>
        <v>12859.719999999315</v>
      </c>
      <c r="F6270" s="41">
        <f t="shared" si="685"/>
        <v>1071.6400000000001</v>
      </c>
      <c r="G6270" s="41">
        <f>IF(VLOOKUP(F6270,Constantes!$D$2:$E$11,2,TRUE)=0,+F6270,VLOOKUP(F6270,Constantes!$D$2:$E$11,2,TRUE))</f>
        <v>1097</v>
      </c>
      <c r="H6270" s="41">
        <f>ROUND(+Motor!$D$15*Iteración!G6270,2)</f>
        <v>51.56</v>
      </c>
      <c r="I6270" s="48">
        <f t="shared" si="686"/>
        <v>861.74999999994293</v>
      </c>
      <c r="J6270" s="41">
        <f t="shared" si="687"/>
        <v>913.30999999994299</v>
      </c>
      <c r="L6270" t="str">
        <f t="shared" si="688"/>
        <v>861,75</v>
      </c>
      <c r="M6270" s="41">
        <f t="shared" si="689"/>
        <v>913.30999999994299</v>
      </c>
    </row>
    <row r="6271" spans="2:13" x14ac:dyDescent="0.2">
      <c r="B6271" s="41">
        <f t="shared" si="683"/>
        <v>10959.839999999316</v>
      </c>
      <c r="C6271" s="41">
        <f>Motor!$E$5</f>
        <v>1900</v>
      </c>
      <c r="D6271" s="41">
        <f>Motor!$E$6</f>
        <v>0</v>
      </c>
      <c r="E6271" s="41">
        <f t="shared" si="684"/>
        <v>12859.839999999316</v>
      </c>
      <c r="F6271" s="41">
        <f t="shared" si="685"/>
        <v>1071.6500000000001</v>
      </c>
      <c r="G6271" s="41">
        <f>IF(VLOOKUP(F6271,Constantes!$D$2:$E$11,2,TRUE)=0,+F6271,VLOOKUP(F6271,Constantes!$D$2:$E$11,2,TRUE))</f>
        <v>1097</v>
      </c>
      <c r="H6271" s="41">
        <f>ROUND(+Motor!$D$15*Iteración!G6271,2)</f>
        <v>51.56</v>
      </c>
      <c r="I6271" s="48">
        <f t="shared" si="686"/>
        <v>861.75999999994292</v>
      </c>
      <c r="J6271" s="41">
        <f t="shared" si="687"/>
        <v>913.31999999994298</v>
      </c>
      <c r="L6271" t="str">
        <f t="shared" si="688"/>
        <v>861,76</v>
      </c>
      <c r="M6271" s="41">
        <f t="shared" si="689"/>
        <v>913.31999999994298</v>
      </c>
    </row>
    <row r="6272" spans="2:13" x14ac:dyDescent="0.2">
      <c r="B6272" s="41">
        <f t="shared" si="683"/>
        <v>10959.959999999315</v>
      </c>
      <c r="C6272" s="41">
        <f>Motor!$E$5</f>
        <v>1900</v>
      </c>
      <c r="D6272" s="41">
        <f>Motor!$E$6</f>
        <v>0</v>
      </c>
      <c r="E6272" s="41">
        <f t="shared" si="684"/>
        <v>12859.959999999315</v>
      </c>
      <c r="F6272" s="41">
        <f t="shared" si="685"/>
        <v>1071.6600000000001</v>
      </c>
      <c r="G6272" s="41">
        <f>IF(VLOOKUP(F6272,Constantes!$D$2:$E$11,2,TRUE)=0,+F6272,VLOOKUP(F6272,Constantes!$D$2:$E$11,2,TRUE))</f>
        <v>1097</v>
      </c>
      <c r="H6272" s="41">
        <f>ROUND(+Motor!$D$15*Iteración!G6272,2)</f>
        <v>51.56</v>
      </c>
      <c r="I6272" s="48">
        <f t="shared" si="686"/>
        <v>861.76999999994291</v>
      </c>
      <c r="J6272" s="41">
        <f t="shared" si="687"/>
        <v>913.32999999994297</v>
      </c>
      <c r="L6272" t="str">
        <f t="shared" si="688"/>
        <v>861,77</v>
      </c>
      <c r="M6272" s="41">
        <f t="shared" si="689"/>
        <v>913.32999999994297</v>
      </c>
    </row>
    <row r="6273" spans="2:13" x14ac:dyDescent="0.2">
      <c r="B6273" s="41">
        <f t="shared" si="683"/>
        <v>10960.079999999316</v>
      </c>
      <c r="C6273" s="41">
        <f>Motor!$E$5</f>
        <v>1900</v>
      </c>
      <c r="D6273" s="41">
        <f>Motor!$E$6</f>
        <v>0</v>
      </c>
      <c r="E6273" s="41">
        <f t="shared" si="684"/>
        <v>12860.079999999316</v>
      </c>
      <c r="F6273" s="41">
        <f t="shared" si="685"/>
        <v>1071.67</v>
      </c>
      <c r="G6273" s="41">
        <f>IF(VLOOKUP(F6273,Constantes!$D$2:$E$11,2,TRUE)=0,+F6273,VLOOKUP(F6273,Constantes!$D$2:$E$11,2,TRUE))</f>
        <v>1097</v>
      </c>
      <c r="H6273" s="41">
        <f>ROUND(+Motor!$D$15*Iteración!G6273,2)</f>
        <v>51.56</v>
      </c>
      <c r="I6273" s="48">
        <f t="shared" si="686"/>
        <v>861.7799999999429</v>
      </c>
      <c r="J6273" s="41">
        <f t="shared" si="687"/>
        <v>913.33999999994296</v>
      </c>
      <c r="L6273" t="str">
        <f t="shared" si="688"/>
        <v>861,78</v>
      </c>
      <c r="M6273" s="41">
        <f t="shared" si="689"/>
        <v>913.33999999994296</v>
      </c>
    </row>
    <row r="6274" spans="2:13" x14ac:dyDescent="0.2">
      <c r="B6274" s="41">
        <f t="shared" si="683"/>
        <v>10960.199999999315</v>
      </c>
      <c r="C6274" s="41">
        <f>Motor!$E$5</f>
        <v>1900</v>
      </c>
      <c r="D6274" s="41">
        <f>Motor!$E$6</f>
        <v>0</v>
      </c>
      <c r="E6274" s="41">
        <f t="shared" si="684"/>
        <v>12860.199999999315</v>
      </c>
      <c r="F6274" s="41">
        <f t="shared" si="685"/>
        <v>1071.68</v>
      </c>
      <c r="G6274" s="41">
        <f>IF(VLOOKUP(F6274,Constantes!$D$2:$E$11,2,TRUE)=0,+F6274,VLOOKUP(F6274,Constantes!$D$2:$E$11,2,TRUE))</f>
        <v>1097</v>
      </c>
      <c r="H6274" s="41">
        <f>ROUND(+Motor!$D$15*Iteración!G6274,2)</f>
        <v>51.56</v>
      </c>
      <c r="I6274" s="48">
        <f t="shared" si="686"/>
        <v>861.78999999994289</v>
      </c>
      <c r="J6274" s="41">
        <f t="shared" si="687"/>
        <v>913.34999999994295</v>
      </c>
      <c r="L6274" t="str">
        <f t="shared" si="688"/>
        <v>861,79</v>
      </c>
      <c r="M6274" s="41">
        <f t="shared" si="689"/>
        <v>913.34999999994295</v>
      </c>
    </row>
    <row r="6275" spans="2:13" x14ac:dyDescent="0.2">
      <c r="B6275" s="41">
        <f t="shared" si="683"/>
        <v>10960.319999999316</v>
      </c>
      <c r="C6275" s="41">
        <f>Motor!$E$5</f>
        <v>1900</v>
      </c>
      <c r="D6275" s="41">
        <f>Motor!$E$6</f>
        <v>0</v>
      </c>
      <c r="E6275" s="41">
        <f t="shared" si="684"/>
        <v>12860.319999999316</v>
      </c>
      <c r="F6275" s="41">
        <f t="shared" si="685"/>
        <v>1071.69</v>
      </c>
      <c r="G6275" s="41">
        <f>IF(VLOOKUP(F6275,Constantes!$D$2:$E$11,2,TRUE)=0,+F6275,VLOOKUP(F6275,Constantes!$D$2:$E$11,2,TRUE))</f>
        <v>1097</v>
      </c>
      <c r="H6275" s="41">
        <f>ROUND(+Motor!$D$15*Iteración!G6275,2)</f>
        <v>51.56</v>
      </c>
      <c r="I6275" s="48">
        <f t="shared" si="686"/>
        <v>861.79999999994288</v>
      </c>
      <c r="J6275" s="41">
        <f t="shared" si="687"/>
        <v>913.35999999994294</v>
      </c>
      <c r="L6275" t="str">
        <f t="shared" si="688"/>
        <v>861,80</v>
      </c>
      <c r="M6275" s="41">
        <f t="shared" si="689"/>
        <v>913.35999999994294</v>
      </c>
    </row>
    <row r="6276" spans="2:13" x14ac:dyDescent="0.2">
      <c r="B6276" s="41">
        <f t="shared" ref="B6276:B6339" si="690">+J6276*12</f>
        <v>10960.439999999315</v>
      </c>
      <c r="C6276" s="41">
        <f>Motor!$E$5</f>
        <v>1900</v>
      </c>
      <c r="D6276" s="41">
        <f>Motor!$E$6</f>
        <v>0</v>
      </c>
      <c r="E6276" s="41">
        <f t="shared" si="684"/>
        <v>12860.439999999315</v>
      </c>
      <c r="F6276" s="41">
        <f t="shared" si="685"/>
        <v>1071.7</v>
      </c>
      <c r="G6276" s="41">
        <f>IF(VLOOKUP(F6276,Constantes!$D$2:$E$11,2,TRUE)=0,+F6276,VLOOKUP(F6276,Constantes!$D$2:$E$11,2,TRUE))</f>
        <v>1097</v>
      </c>
      <c r="H6276" s="41">
        <f>ROUND(+Motor!$D$15*Iteración!G6276,2)</f>
        <v>51.56</v>
      </c>
      <c r="I6276" s="48">
        <f t="shared" si="686"/>
        <v>861.80999999994287</v>
      </c>
      <c r="J6276" s="41">
        <f t="shared" si="687"/>
        <v>913.36999999994293</v>
      </c>
      <c r="L6276" t="str">
        <f t="shared" si="688"/>
        <v>861,81</v>
      </c>
      <c r="M6276" s="41">
        <f t="shared" si="689"/>
        <v>913.36999999994293</v>
      </c>
    </row>
    <row r="6277" spans="2:13" x14ac:dyDescent="0.2">
      <c r="B6277" s="41">
        <f t="shared" si="690"/>
        <v>10960.559999999316</v>
      </c>
      <c r="C6277" s="41">
        <f>Motor!$E$5</f>
        <v>1900</v>
      </c>
      <c r="D6277" s="41">
        <f>Motor!$E$6</f>
        <v>0</v>
      </c>
      <c r="E6277" s="41">
        <f t="shared" ref="E6277:E6340" si="691">SUM(B6277:D6277)</f>
        <v>12860.559999999316</v>
      </c>
      <c r="F6277" s="41">
        <f t="shared" ref="F6277:F6340" si="692">ROUND(+E6277/12,2)</f>
        <v>1071.71</v>
      </c>
      <c r="G6277" s="41">
        <f>IF(VLOOKUP(F6277,Constantes!$D$2:$E$11,2,TRUE)=0,+F6277,VLOOKUP(F6277,Constantes!$D$2:$E$11,2,TRUE))</f>
        <v>1097</v>
      </c>
      <c r="H6277" s="41">
        <f>ROUND(+Motor!$D$15*Iteración!G6277,2)</f>
        <v>51.56</v>
      </c>
      <c r="I6277" s="48">
        <f t="shared" ref="I6277:I6340" si="693">+J6277-H6277</f>
        <v>861.81999999994287</v>
      </c>
      <c r="J6277" s="41">
        <f t="shared" ref="J6277:J6340" si="694">+J6276+$J$1</f>
        <v>913.37999999994292</v>
      </c>
      <c r="L6277" t="str">
        <f t="shared" si="688"/>
        <v>861,82</v>
      </c>
      <c r="M6277" s="41">
        <f t="shared" si="689"/>
        <v>913.37999999994292</v>
      </c>
    </row>
    <row r="6278" spans="2:13" x14ac:dyDescent="0.2">
      <c r="B6278" s="41">
        <f t="shared" si="690"/>
        <v>10960.679999999315</v>
      </c>
      <c r="C6278" s="41">
        <f>Motor!$E$5</f>
        <v>1900</v>
      </c>
      <c r="D6278" s="41">
        <f>Motor!$E$6</f>
        <v>0</v>
      </c>
      <c r="E6278" s="41">
        <f t="shared" si="691"/>
        <v>12860.679999999315</v>
      </c>
      <c r="F6278" s="41">
        <f t="shared" si="692"/>
        <v>1071.72</v>
      </c>
      <c r="G6278" s="41">
        <f>IF(VLOOKUP(F6278,Constantes!$D$2:$E$11,2,TRUE)=0,+F6278,VLOOKUP(F6278,Constantes!$D$2:$E$11,2,TRUE))</f>
        <v>1097</v>
      </c>
      <c r="H6278" s="41">
        <f>ROUND(+Motor!$D$15*Iteración!G6278,2)</f>
        <v>51.56</v>
      </c>
      <c r="I6278" s="48">
        <f t="shared" si="693"/>
        <v>861.82999999994286</v>
      </c>
      <c r="J6278" s="41">
        <f t="shared" si="694"/>
        <v>913.38999999994292</v>
      </c>
      <c r="L6278" t="str">
        <f t="shared" si="688"/>
        <v>861,83</v>
      </c>
      <c r="M6278" s="41">
        <f t="shared" si="689"/>
        <v>913.38999999994292</v>
      </c>
    </row>
    <row r="6279" spans="2:13" x14ac:dyDescent="0.2">
      <c r="B6279" s="41">
        <f t="shared" si="690"/>
        <v>10960.799999999315</v>
      </c>
      <c r="C6279" s="41">
        <f>Motor!$E$5</f>
        <v>1900</v>
      </c>
      <c r="D6279" s="41">
        <f>Motor!$E$6</f>
        <v>0</v>
      </c>
      <c r="E6279" s="41">
        <f t="shared" si="691"/>
        <v>12860.799999999315</v>
      </c>
      <c r="F6279" s="41">
        <f t="shared" si="692"/>
        <v>1071.73</v>
      </c>
      <c r="G6279" s="41">
        <f>IF(VLOOKUP(F6279,Constantes!$D$2:$E$11,2,TRUE)=0,+F6279,VLOOKUP(F6279,Constantes!$D$2:$E$11,2,TRUE))</f>
        <v>1097</v>
      </c>
      <c r="H6279" s="41">
        <f>ROUND(+Motor!$D$15*Iteración!G6279,2)</f>
        <v>51.56</v>
      </c>
      <c r="I6279" s="48">
        <f t="shared" si="693"/>
        <v>861.83999999994285</v>
      </c>
      <c r="J6279" s="41">
        <f t="shared" si="694"/>
        <v>913.39999999994291</v>
      </c>
      <c r="L6279" t="str">
        <f t="shared" si="688"/>
        <v>861,84</v>
      </c>
      <c r="M6279" s="41">
        <f t="shared" si="689"/>
        <v>913.39999999994291</v>
      </c>
    </row>
    <row r="6280" spans="2:13" x14ac:dyDescent="0.2">
      <c r="B6280" s="41">
        <f t="shared" si="690"/>
        <v>10960.919999999314</v>
      </c>
      <c r="C6280" s="41">
        <f>Motor!$E$5</f>
        <v>1900</v>
      </c>
      <c r="D6280" s="41">
        <f>Motor!$E$6</f>
        <v>0</v>
      </c>
      <c r="E6280" s="41">
        <f t="shared" si="691"/>
        <v>12860.919999999314</v>
      </c>
      <c r="F6280" s="41">
        <f t="shared" si="692"/>
        <v>1071.74</v>
      </c>
      <c r="G6280" s="41">
        <f>IF(VLOOKUP(F6280,Constantes!$D$2:$E$11,2,TRUE)=0,+F6280,VLOOKUP(F6280,Constantes!$D$2:$E$11,2,TRUE))</f>
        <v>1097</v>
      </c>
      <c r="H6280" s="41">
        <f>ROUND(+Motor!$D$15*Iteración!G6280,2)</f>
        <v>51.56</v>
      </c>
      <c r="I6280" s="48">
        <f t="shared" si="693"/>
        <v>861.84999999994284</v>
      </c>
      <c r="J6280" s="41">
        <f t="shared" si="694"/>
        <v>913.4099999999429</v>
      </c>
      <c r="L6280" t="str">
        <f t="shared" si="688"/>
        <v>861,85</v>
      </c>
      <c r="M6280" s="41">
        <f t="shared" si="689"/>
        <v>913.4099999999429</v>
      </c>
    </row>
    <row r="6281" spans="2:13" x14ac:dyDescent="0.2">
      <c r="B6281" s="41">
        <f t="shared" si="690"/>
        <v>10961.039999999315</v>
      </c>
      <c r="C6281" s="41">
        <f>Motor!$E$5</f>
        <v>1900</v>
      </c>
      <c r="D6281" s="41">
        <f>Motor!$E$6</f>
        <v>0</v>
      </c>
      <c r="E6281" s="41">
        <f t="shared" si="691"/>
        <v>12861.039999999315</v>
      </c>
      <c r="F6281" s="41">
        <f t="shared" si="692"/>
        <v>1071.75</v>
      </c>
      <c r="G6281" s="41">
        <f>IF(VLOOKUP(F6281,Constantes!$D$2:$E$11,2,TRUE)=0,+F6281,VLOOKUP(F6281,Constantes!$D$2:$E$11,2,TRUE))</f>
        <v>1097</v>
      </c>
      <c r="H6281" s="41">
        <f>ROUND(+Motor!$D$15*Iteración!G6281,2)</f>
        <v>51.56</v>
      </c>
      <c r="I6281" s="48">
        <f t="shared" si="693"/>
        <v>861.85999999994283</v>
      </c>
      <c r="J6281" s="41">
        <f t="shared" si="694"/>
        <v>913.41999999994289</v>
      </c>
      <c r="L6281" t="str">
        <f t="shared" si="688"/>
        <v>861,86</v>
      </c>
      <c r="M6281" s="41">
        <f t="shared" si="689"/>
        <v>913.41999999994289</v>
      </c>
    </row>
    <row r="6282" spans="2:13" x14ac:dyDescent="0.2">
      <c r="B6282" s="41">
        <f t="shared" si="690"/>
        <v>10961.159999999314</v>
      </c>
      <c r="C6282" s="41">
        <f>Motor!$E$5</f>
        <v>1900</v>
      </c>
      <c r="D6282" s="41">
        <f>Motor!$E$6</f>
        <v>0</v>
      </c>
      <c r="E6282" s="41">
        <f t="shared" si="691"/>
        <v>12861.159999999314</v>
      </c>
      <c r="F6282" s="41">
        <f t="shared" si="692"/>
        <v>1071.76</v>
      </c>
      <c r="G6282" s="41">
        <f>IF(VLOOKUP(F6282,Constantes!$D$2:$E$11,2,TRUE)=0,+F6282,VLOOKUP(F6282,Constantes!$D$2:$E$11,2,TRUE))</f>
        <v>1097</v>
      </c>
      <c r="H6282" s="41">
        <f>ROUND(+Motor!$D$15*Iteración!G6282,2)</f>
        <v>51.56</v>
      </c>
      <c r="I6282" s="48">
        <f t="shared" si="693"/>
        <v>861.86999999994282</v>
      </c>
      <c r="J6282" s="41">
        <f t="shared" si="694"/>
        <v>913.42999999994288</v>
      </c>
      <c r="L6282" t="str">
        <f t="shared" si="688"/>
        <v>861,87</v>
      </c>
      <c r="M6282" s="41">
        <f t="shared" si="689"/>
        <v>913.42999999994288</v>
      </c>
    </row>
    <row r="6283" spans="2:13" x14ac:dyDescent="0.2">
      <c r="B6283" s="41">
        <f t="shared" si="690"/>
        <v>10961.279999999315</v>
      </c>
      <c r="C6283" s="41">
        <f>Motor!$E$5</f>
        <v>1900</v>
      </c>
      <c r="D6283" s="41">
        <f>Motor!$E$6</f>
        <v>0</v>
      </c>
      <c r="E6283" s="41">
        <f t="shared" si="691"/>
        <v>12861.279999999315</v>
      </c>
      <c r="F6283" s="41">
        <f t="shared" si="692"/>
        <v>1071.77</v>
      </c>
      <c r="G6283" s="41">
        <f>IF(VLOOKUP(F6283,Constantes!$D$2:$E$11,2,TRUE)=0,+F6283,VLOOKUP(F6283,Constantes!$D$2:$E$11,2,TRUE))</f>
        <v>1097</v>
      </c>
      <c r="H6283" s="41">
        <f>ROUND(+Motor!$D$15*Iteración!G6283,2)</f>
        <v>51.56</v>
      </c>
      <c r="I6283" s="48">
        <f t="shared" si="693"/>
        <v>861.87999999994281</v>
      </c>
      <c r="J6283" s="41">
        <f t="shared" si="694"/>
        <v>913.43999999994287</v>
      </c>
      <c r="L6283" t="str">
        <f t="shared" si="688"/>
        <v>861,88</v>
      </c>
      <c r="M6283" s="41">
        <f t="shared" si="689"/>
        <v>913.43999999994287</v>
      </c>
    </row>
    <row r="6284" spans="2:13" x14ac:dyDescent="0.2">
      <c r="B6284" s="41">
        <f t="shared" si="690"/>
        <v>10961.399999999314</v>
      </c>
      <c r="C6284" s="41">
        <f>Motor!$E$5</f>
        <v>1900</v>
      </c>
      <c r="D6284" s="41">
        <f>Motor!$E$6</f>
        <v>0</v>
      </c>
      <c r="E6284" s="41">
        <f t="shared" si="691"/>
        <v>12861.399999999314</v>
      </c>
      <c r="F6284" s="41">
        <f t="shared" si="692"/>
        <v>1071.78</v>
      </c>
      <c r="G6284" s="41">
        <f>IF(VLOOKUP(F6284,Constantes!$D$2:$E$11,2,TRUE)=0,+F6284,VLOOKUP(F6284,Constantes!$D$2:$E$11,2,TRUE))</f>
        <v>1097</v>
      </c>
      <c r="H6284" s="41">
        <f>ROUND(+Motor!$D$15*Iteración!G6284,2)</f>
        <v>51.56</v>
      </c>
      <c r="I6284" s="48">
        <f t="shared" si="693"/>
        <v>861.8899999999428</v>
      </c>
      <c r="J6284" s="41">
        <f t="shared" si="694"/>
        <v>913.44999999994286</v>
      </c>
      <c r="L6284" t="str">
        <f t="shared" si="688"/>
        <v>861,89</v>
      </c>
      <c r="M6284" s="41">
        <f t="shared" si="689"/>
        <v>913.44999999994286</v>
      </c>
    </row>
    <row r="6285" spans="2:13" x14ac:dyDescent="0.2">
      <c r="B6285" s="41">
        <f t="shared" si="690"/>
        <v>10961.519999999315</v>
      </c>
      <c r="C6285" s="41">
        <f>Motor!$E$5</f>
        <v>1900</v>
      </c>
      <c r="D6285" s="41">
        <f>Motor!$E$6</f>
        <v>0</v>
      </c>
      <c r="E6285" s="41">
        <f t="shared" si="691"/>
        <v>12861.519999999315</v>
      </c>
      <c r="F6285" s="41">
        <f t="shared" si="692"/>
        <v>1071.79</v>
      </c>
      <c r="G6285" s="41">
        <f>IF(VLOOKUP(F6285,Constantes!$D$2:$E$11,2,TRUE)=0,+F6285,VLOOKUP(F6285,Constantes!$D$2:$E$11,2,TRUE))</f>
        <v>1097</v>
      </c>
      <c r="H6285" s="41">
        <f>ROUND(+Motor!$D$15*Iteración!G6285,2)</f>
        <v>51.56</v>
      </c>
      <c r="I6285" s="48">
        <f t="shared" si="693"/>
        <v>861.89999999994279</v>
      </c>
      <c r="J6285" s="41">
        <f t="shared" si="694"/>
        <v>913.45999999994285</v>
      </c>
      <c r="L6285" t="str">
        <f t="shared" si="688"/>
        <v>861,90</v>
      </c>
      <c r="M6285" s="41">
        <f t="shared" si="689"/>
        <v>913.45999999994285</v>
      </c>
    </row>
    <row r="6286" spans="2:13" x14ac:dyDescent="0.2">
      <c r="B6286" s="41">
        <f t="shared" si="690"/>
        <v>10961.639999999314</v>
      </c>
      <c r="C6286" s="41">
        <f>Motor!$E$5</f>
        <v>1900</v>
      </c>
      <c r="D6286" s="41">
        <f>Motor!$E$6</f>
        <v>0</v>
      </c>
      <c r="E6286" s="41">
        <f t="shared" si="691"/>
        <v>12861.639999999314</v>
      </c>
      <c r="F6286" s="41">
        <f t="shared" si="692"/>
        <v>1071.8</v>
      </c>
      <c r="G6286" s="41">
        <f>IF(VLOOKUP(F6286,Constantes!$D$2:$E$11,2,TRUE)=0,+F6286,VLOOKUP(F6286,Constantes!$D$2:$E$11,2,TRUE))</f>
        <v>1097</v>
      </c>
      <c r="H6286" s="41">
        <f>ROUND(+Motor!$D$15*Iteración!G6286,2)</f>
        <v>51.56</v>
      </c>
      <c r="I6286" s="48">
        <f t="shared" si="693"/>
        <v>861.90999999994278</v>
      </c>
      <c r="J6286" s="41">
        <f t="shared" si="694"/>
        <v>913.46999999994284</v>
      </c>
      <c r="L6286" t="str">
        <f t="shared" si="688"/>
        <v>861,91</v>
      </c>
      <c r="M6286" s="41">
        <f t="shared" si="689"/>
        <v>913.46999999994284</v>
      </c>
    </row>
    <row r="6287" spans="2:13" x14ac:dyDescent="0.2">
      <c r="B6287" s="41">
        <f t="shared" si="690"/>
        <v>10961.759999999314</v>
      </c>
      <c r="C6287" s="41">
        <f>Motor!$E$5</f>
        <v>1900</v>
      </c>
      <c r="D6287" s="41">
        <f>Motor!$E$6</f>
        <v>0</v>
      </c>
      <c r="E6287" s="41">
        <f t="shared" si="691"/>
        <v>12861.759999999314</v>
      </c>
      <c r="F6287" s="41">
        <f t="shared" si="692"/>
        <v>1071.81</v>
      </c>
      <c r="G6287" s="41">
        <f>IF(VLOOKUP(F6287,Constantes!$D$2:$E$11,2,TRUE)=0,+F6287,VLOOKUP(F6287,Constantes!$D$2:$E$11,2,TRUE))</f>
        <v>1097</v>
      </c>
      <c r="H6287" s="41">
        <f>ROUND(+Motor!$D$15*Iteración!G6287,2)</f>
        <v>51.56</v>
      </c>
      <c r="I6287" s="48">
        <f t="shared" si="693"/>
        <v>861.91999999994277</v>
      </c>
      <c r="J6287" s="41">
        <f t="shared" si="694"/>
        <v>913.47999999994283</v>
      </c>
      <c r="L6287" t="str">
        <f t="shared" si="688"/>
        <v>861,92</v>
      </c>
      <c r="M6287" s="41">
        <f t="shared" si="689"/>
        <v>913.47999999994283</v>
      </c>
    </row>
    <row r="6288" spans="2:13" x14ac:dyDescent="0.2">
      <c r="B6288" s="41">
        <f t="shared" si="690"/>
        <v>10961.879999999313</v>
      </c>
      <c r="C6288" s="41">
        <f>Motor!$E$5</f>
        <v>1900</v>
      </c>
      <c r="D6288" s="41">
        <f>Motor!$E$6</f>
        <v>0</v>
      </c>
      <c r="E6288" s="41">
        <f t="shared" si="691"/>
        <v>12861.879999999313</v>
      </c>
      <c r="F6288" s="41">
        <f t="shared" si="692"/>
        <v>1071.82</v>
      </c>
      <c r="G6288" s="41">
        <f>IF(VLOOKUP(F6288,Constantes!$D$2:$E$11,2,TRUE)=0,+F6288,VLOOKUP(F6288,Constantes!$D$2:$E$11,2,TRUE))</f>
        <v>1097</v>
      </c>
      <c r="H6288" s="41">
        <f>ROUND(+Motor!$D$15*Iteración!G6288,2)</f>
        <v>51.56</v>
      </c>
      <c r="I6288" s="48">
        <f t="shared" si="693"/>
        <v>861.92999999994277</v>
      </c>
      <c r="J6288" s="41">
        <f t="shared" si="694"/>
        <v>913.48999999994282</v>
      </c>
      <c r="L6288" t="str">
        <f t="shared" si="688"/>
        <v>861,93</v>
      </c>
      <c r="M6288" s="41">
        <f t="shared" si="689"/>
        <v>913.48999999994282</v>
      </c>
    </row>
    <row r="6289" spans="2:13" x14ac:dyDescent="0.2">
      <c r="B6289" s="41">
        <f t="shared" si="690"/>
        <v>10961.999999999314</v>
      </c>
      <c r="C6289" s="41">
        <f>Motor!$E$5</f>
        <v>1900</v>
      </c>
      <c r="D6289" s="41">
        <f>Motor!$E$6</f>
        <v>0</v>
      </c>
      <c r="E6289" s="41">
        <f t="shared" si="691"/>
        <v>12861.999999999314</v>
      </c>
      <c r="F6289" s="41">
        <f t="shared" si="692"/>
        <v>1071.83</v>
      </c>
      <c r="G6289" s="41">
        <f>IF(VLOOKUP(F6289,Constantes!$D$2:$E$11,2,TRUE)=0,+F6289,VLOOKUP(F6289,Constantes!$D$2:$E$11,2,TRUE))</f>
        <v>1097</v>
      </c>
      <c r="H6289" s="41">
        <f>ROUND(+Motor!$D$15*Iteración!G6289,2)</f>
        <v>51.56</v>
      </c>
      <c r="I6289" s="48">
        <f t="shared" si="693"/>
        <v>861.93999999994276</v>
      </c>
      <c r="J6289" s="41">
        <f t="shared" si="694"/>
        <v>913.49999999994282</v>
      </c>
      <c r="L6289" t="str">
        <f t="shared" si="688"/>
        <v>861,94</v>
      </c>
      <c r="M6289" s="41">
        <f t="shared" si="689"/>
        <v>913.49999999994282</v>
      </c>
    </row>
    <row r="6290" spans="2:13" x14ac:dyDescent="0.2">
      <c r="B6290" s="41">
        <f t="shared" si="690"/>
        <v>10962.119999999313</v>
      </c>
      <c r="C6290" s="41">
        <f>Motor!$E$5</f>
        <v>1900</v>
      </c>
      <c r="D6290" s="41">
        <f>Motor!$E$6</f>
        <v>0</v>
      </c>
      <c r="E6290" s="41">
        <f t="shared" si="691"/>
        <v>12862.119999999313</v>
      </c>
      <c r="F6290" s="41">
        <f t="shared" si="692"/>
        <v>1071.8399999999999</v>
      </c>
      <c r="G6290" s="41">
        <f>IF(VLOOKUP(F6290,Constantes!$D$2:$E$11,2,TRUE)=0,+F6290,VLOOKUP(F6290,Constantes!$D$2:$E$11,2,TRUE))</f>
        <v>1097</v>
      </c>
      <c r="H6290" s="41">
        <f>ROUND(+Motor!$D$15*Iteración!G6290,2)</f>
        <v>51.56</v>
      </c>
      <c r="I6290" s="48">
        <f t="shared" si="693"/>
        <v>861.94999999994275</v>
      </c>
      <c r="J6290" s="41">
        <f t="shared" si="694"/>
        <v>913.50999999994281</v>
      </c>
      <c r="L6290" t="str">
        <f t="shared" si="688"/>
        <v>861,95</v>
      </c>
      <c r="M6290" s="41">
        <f t="shared" si="689"/>
        <v>913.50999999994281</v>
      </c>
    </row>
    <row r="6291" spans="2:13" x14ac:dyDescent="0.2">
      <c r="B6291" s="41">
        <f t="shared" si="690"/>
        <v>10962.239999999314</v>
      </c>
      <c r="C6291" s="41">
        <f>Motor!$E$5</f>
        <v>1900</v>
      </c>
      <c r="D6291" s="41">
        <f>Motor!$E$6</f>
        <v>0</v>
      </c>
      <c r="E6291" s="41">
        <f t="shared" si="691"/>
        <v>12862.239999999314</v>
      </c>
      <c r="F6291" s="41">
        <f t="shared" si="692"/>
        <v>1071.8499999999999</v>
      </c>
      <c r="G6291" s="41">
        <f>IF(VLOOKUP(F6291,Constantes!$D$2:$E$11,2,TRUE)=0,+F6291,VLOOKUP(F6291,Constantes!$D$2:$E$11,2,TRUE))</f>
        <v>1097</v>
      </c>
      <c r="H6291" s="41">
        <f>ROUND(+Motor!$D$15*Iteración!G6291,2)</f>
        <v>51.56</v>
      </c>
      <c r="I6291" s="48">
        <f t="shared" si="693"/>
        <v>861.95999999994274</v>
      </c>
      <c r="J6291" s="41">
        <f t="shared" si="694"/>
        <v>913.5199999999428</v>
      </c>
      <c r="L6291" t="str">
        <f t="shared" si="688"/>
        <v>861,96</v>
      </c>
      <c r="M6291" s="41">
        <f t="shared" si="689"/>
        <v>913.5199999999428</v>
      </c>
    </row>
    <row r="6292" spans="2:13" x14ac:dyDescent="0.2">
      <c r="B6292" s="41">
        <f t="shared" si="690"/>
        <v>10962.359999999313</v>
      </c>
      <c r="C6292" s="41">
        <f>Motor!$E$5</f>
        <v>1900</v>
      </c>
      <c r="D6292" s="41">
        <f>Motor!$E$6</f>
        <v>0</v>
      </c>
      <c r="E6292" s="41">
        <f t="shared" si="691"/>
        <v>12862.359999999313</v>
      </c>
      <c r="F6292" s="41">
        <f t="shared" si="692"/>
        <v>1071.8599999999999</v>
      </c>
      <c r="G6292" s="41">
        <f>IF(VLOOKUP(F6292,Constantes!$D$2:$E$11,2,TRUE)=0,+F6292,VLOOKUP(F6292,Constantes!$D$2:$E$11,2,TRUE))</f>
        <v>1097</v>
      </c>
      <c r="H6292" s="41">
        <f>ROUND(+Motor!$D$15*Iteración!G6292,2)</f>
        <v>51.56</v>
      </c>
      <c r="I6292" s="48">
        <f t="shared" si="693"/>
        <v>861.96999999994273</v>
      </c>
      <c r="J6292" s="41">
        <f t="shared" si="694"/>
        <v>913.52999999994279</v>
      </c>
      <c r="L6292" t="str">
        <f t="shared" si="688"/>
        <v>861,97</v>
      </c>
      <c r="M6292" s="41">
        <f t="shared" si="689"/>
        <v>913.52999999994279</v>
      </c>
    </row>
    <row r="6293" spans="2:13" x14ac:dyDescent="0.2">
      <c r="B6293" s="41">
        <f t="shared" si="690"/>
        <v>10962.479999999314</v>
      </c>
      <c r="C6293" s="41">
        <f>Motor!$E$5</f>
        <v>1900</v>
      </c>
      <c r="D6293" s="41">
        <f>Motor!$E$6</f>
        <v>0</v>
      </c>
      <c r="E6293" s="41">
        <f t="shared" si="691"/>
        <v>12862.479999999314</v>
      </c>
      <c r="F6293" s="41">
        <f t="shared" si="692"/>
        <v>1071.8699999999999</v>
      </c>
      <c r="G6293" s="41">
        <f>IF(VLOOKUP(F6293,Constantes!$D$2:$E$11,2,TRUE)=0,+F6293,VLOOKUP(F6293,Constantes!$D$2:$E$11,2,TRUE))</f>
        <v>1097</v>
      </c>
      <c r="H6293" s="41">
        <f>ROUND(+Motor!$D$15*Iteración!G6293,2)</f>
        <v>51.56</v>
      </c>
      <c r="I6293" s="48">
        <f t="shared" si="693"/>
        <v>861.97999999994272</v>
      </c>
      <c r="J6293" s="41">
        <f t="shared" si="694"/>
        <v>913.53999999994278</v>
      </c>
      <c r="L6293" t="str">
        <f t="shared" si="688"/>
        <v>861,98</v>
      </c>
      <c r="M6293" s="41">
        <f t="shared" si="689"/>
        <v>913.53999999994278</v>
      </c>
    </row>
    <row r="6294" spans="2:13" x14ac:dyDescent="0.2">
      <c r="B6294" s="41">
        <f t="shared" si="690"/>
        <v>10962.599999999313</v>
      </c>
      <c r="C6294" s="41">
        <f>Motor!$E$5</f>
        <v>1900</v>
      </c>
      <c r="D6294" s="41">
        <f>Motor!$E$6</f>
        <v>0</v>
      </c>
      <c r="E6294" s="41">
        <f t="shared" si="691"/>
        <v>12862.599999999313</v>
      </c>
      <c r="F6294" s="41">
        <f t="shared" si="692"/>
        <v>1071.8800000000001</v>
      </c>
      <c r="G6294" s="41">
        <f>IF(VLOOKUP(F6294,Constantes!$D$2:$E$11,2,TRUE)=0,+F6294,VLOOKUP(F6294,Constantes!$D$2:$E$11,2,TRUE))</f>
        <v>1097</v>
      </c>
      <c r="H6294" s="41">
        <f>ROUND(+Motor!$D$15*Iteración!G6294,2)</f>
        <v>51.56</v>
      </c>
      <c r="I6294" s="48">
        <f t="shared" si="693"/>
        <v>861.98999999994271</v>
      </c>
      <c r="J6294" s="41">
        <f t="shared" si="694"/>
        <v>913.54999999994277</v>
      </c>
      <c r="L6294" t="str">
        <f t="shared" si="688"/>
        <v>861,99</v>
      </c>
      <c r="M6294" s="41">
        <f t="shared" si="689"/>
        <v>913.54999999994277</v>
      </c>
    </row>
    <row r="6295" spans="2:13" x14ac:dyDescent="0.2">
      <c r="B6295" s="41">
        <f t="shared" si="690"/>
        <v>10962.719999999314</v>
      </c>
      <c r="C6295" s="41">
        <f>Motor!$E$5</f>
        <v>1900</v>
      </c>
      <c r="D6295" s="41">
        <f>Motor!$E$6</f>
        <v>0</v>
      </c>
      <c r="E6295" s="41">
        <f t="shared" si="691"/>
        <v>12862.719999999314</v>
      </c>
      <c r="F6295" s="41">
        <f t="shared" si="692"/>
        <v>1071.8900000000001</v>
      </c>
      <c r="G6295" s="41">
        <f>IF(VLOOKUP(F6295,Constantes!$D$2:$E$11,2,TRUE)=0,+F6295,VLOOKUP(F6295,Constantes!$D$2:$E$11,2,TRUE))</f>
        <v>1097</v>
      </c>
      <c r="H6295" s="41">
        <f>ROUND(+Motor!$D$15*Iteración!G6295,2)</f>
        <v>51.56</v>
      </c>
      <c r="I6295" s="48">
        <f t="shared" si="693"/>
        <v>861.9999999999427</v>
      </c>
      <c r="J6295" s="41">
        <f t="shared" si="694"/>
        <v>913.55999999994276</v>
      </c>
      <c r="L6295" t="str">
        <f t="shared" si="688"/>
        <v>862,00</v>
      </c>
      <c r="M6295" s="41">
        <f t="shared" si="689"/>
        <v>913.55999999994276</v>
      </c>
    </row>
    <row r="6296" spans="2:13" x14ac:dyDescent="0.2">
      <c r="B6296" s="41">
        <f t="shared" si="690"/>
        <v>10962.839999999313</v>
      </c>
      <c r="C6296" s="41">
        <f>Motor!$E$5</f>
        <v>1900</v>
      </c>
      <c r="D6296" s="41">
        <f>Motor!$E$6</f>
        <v>0</v>
      </c>
      <c r="E6296" s="41">
        <f t="shared" si="691"/>
        <v>12862.839999999313</v>
      </c>
      <c r="F6296" s="41">
        <f t="shared" si="692"/>
        <v>1071.9000000000001</v>
      </c>
      <c r="G6296" s="41">
        <f>IF(VLOOKUP(F6296,Constantes!$D$2:$E$11,2,TRUE)=0,+F6296,VLOOKUP(F6296,Constantes!$D$2:$E$11,2,TRUE))</f>
        <v>1097</v>
      </c>
      <c r="H6296" s="41">
        <f>ROUND(+Motor!$D$15*Iteración!G6296,2)</f>
        <v>51.56</v>
      </c>
      <c r="I6296" s="48">
        <f t="shared" si="693"/>
        <v>862.00999999994269</v>
      </c>
      <c r="J6296" s="41">
        <f t="shared" si="694"/>
        <v>913.56999999994275</v>
      </c>
      <c r="L6296" t="str">
        <f t="shared" si="688"/>
        <v>862,01</v>
      </c>
      <c r="M6296" s="41">
        <f t="shared" si="689"/>
        <v>913.56999999994275</v>
      </c>
    </row>
    <row r="6297" spans="2:13" x14ac:dyDescent="0.2">
      <c r="B6297" s="41">
        <f t="shared" si="690"/>
        <v>10962.959999999313</v>
      </c>
      <c r="C6297" s="41">
        <f>Motor!$E$5</f>
        <v>1900</v>
      </c>
      <c r="D6297" s="41">
        <f>Motor!$E$6</f>
        <v>0</v>
      </c>
      <c r="E6297" s="41">
        <f t="shared" si="691"/>
        <v>12862.959999999313</v>
      </c>
      <c r="F6297" s="41">
        <f t="shared" si="692"/>
        <v>1071.9100000000001</v>
      </c>
      <c r="G6297" s="41">
        <f>IF(VLOOKUP(F6297,Constantes!$D$2:$E$11,2,TRUE)=0,+F6297,VLOOKUP(F6297,Constantes!$D$2:$E$11,2,TRUE))</f>
        <v>1097</v>
      </c>
      <c r="H6297" s="41">
        <f>ROUND(+Motor!$D$15*Iteración!G6297,2)</f>
        <v>51.56</v>
      </c>
      <c r="I6297" s="48">
        <f t="shared" si="693"/>
        <v>862.01999999994268</v>
      </c>
      <c r="J6297" s="41">
        <f t="shared" si="694"/>
        <v>913.57999999994274</v>
      </c>
      <c r="L6297" t="str">
        <f t="shared" si="688"/>
        <v>862,02</v>
      </c>
      <c r="M6297" s="41">
        <f t="shared" si="689"/>
        <v>913.57999999994274</v>
      </c>
    </row>
    <row r="6298" spans="2:13" x14ac:dyDescent="0.2">
      <c r="B6298" s="41">
        <f t="shared" si="690"/>
        <v>10963.079999999312</v>
      </c>
      <c r="C6298" s="41">
        <f>Motor!$E$5</f>
        <v>1900</v>
      </c>
      <c r="D6298" s="41">
        <f>Motor!$E$6</f>
        <v>0</v>
      </c>
      <c r="E6298" s="41">
        <f t="shared" si="691"/>
        <v>12863.079999999312</v>
      </c>
      <c r="F6298" s="41">
        <f t="shared" si="692"/>
        <v>1071.92</v>
      </c>
      <c r="G6298" s="41">
        <f>IF(VLOOKUP(F6298,Constantes!$D$2:$E$11,2,TRUE)=0,+F6298,VLOOKUP(F6298,Constantes!$D$2:$E$11,2,TRUE))</f>
        <v>1097</v>
      </c>
      <c r="H6298" s="41">
        <f>ROUND(+Motor!$D$15*Iteración!G6298,2)</f>
        <v>51.56</v>
      </c>
      <c r="I6298" s="48">
        <f t="shared" si="693"/>
        <v>862.02999999994267</v>
      </c>
      <c r="J6298" s="41">
        <f t="shared" si="694"/>
        <v>913.58999999994273</v>
      </c>
      <c r="L6298" t="str">
        <f t="shared" si="688"/>
        <v>862,03</v>
      </c>
      <c r="M6298" s="41">
        <f t="shared" si="689"/>
        <v>913.58999999994273</v>
      </c>
    </row>
    <row r="6299" spans="2:13" x14ac:dyDescent="0.2">
      <c r="B6299" s="41">
        <f t="shared" si="690"/>
        <v>10963.199999999313</v>
      </c>
      <c r="C6299" s="41">
        <f>Motor!$E$5</f>
        <v>1900</v>
      </c>
      <c r="D6299" s="41">
        <f>Motor!$E$6</f>
        <v>0</v>
      </c>
      <c r="E6299" s="41">
        <f t="shared" si="691"/>
        <v>12863.199999999313</v>
      </c>
      <c r="F6299" s="41">
        <f t="shared" si="692"/>
        <v>1071.93</v>
      </c>
      <c r="G6299" s="41">
        <f>IF(VLOOKUP(F6299,Constantes!$D$2:$E$11,2,TRUE)=0,+F6299,VLOOKUP(F6299,Constantes!$D$2:$E$11,2,TRUE))</f>
        <v>1097</v>
      </c>
      <c r="H6299" s="41">
        <f>ROUND(+Motor!$D$15*Iteración!G6299,2)</f>
        <v>51.56</v>
      </c>
      <c r="I6299" s="48">
        <f t="shared" si="693"/>
        <v>862.03999999994267</v>
      </c>
      <c r="J6299" s="41">
        <f t="shared" si="694"/>
        <v>913.59999999994272</v>
      </c>
      <c r="L6299" t="str">
        <f t="shared" si="688"/>
        <v>862,04</v>
      </c>
      <c r="M6299" s="41">
        <f t="shared" si="689"/>
        <v>913.59999999994272</v>
      </c>
    </row>
    <row r="6300" spans="2:13" x14ac:dyDescent="0.2">
      <c r="B6300" s="41">
        <f t="shared" si="690"/>
        <v>10963.319999999312</v>
      </c>
      <c r="C6300" s="41">
        <f>Motor!$E$5</f>
        <v>1900</v>
      </c>
      <c r="D6300" s="41">
        <f>Motor!$E$6</f>
        <v>0</v>
      </c>
      <c r="E6300" s="41">
        <f t="shared" si="691"/>
        <v>12863.319999999312</v>
      </c>
      <c r="F6300" s="41">
        <f t="shared" si="692"/>
        <v>1071.94</v>
      </c>
      <c r="G6300" s="41">
        <f>IF(VLOOKUP(F6300,Constantes!$D$2:$E$11,2,TRUE)=0,+F6300,VLOOKUP(F6300,Constantes!$D$2:$E$11,2,TRUE))</f>
        <v>1097</v>
      </c>
      <c r="H6300" s="41">
        <f>ROUND(+Motor!$D$15*Iteración!G6300,2)</f>
        <v>51.56</v>
      </c>
      <c r="I6300" s="48">
        <f t="shared" si="693"/>
        <v>862.04999999994266</v>
      </c>
      <c r="J6300" s="41">
        <f t="shared" si="694"/>
        <v>913.60999999994272</v>
      </c>
      <c r="L6300" t="str">
        <f t="shared" si="688"/>
        <v>862,05</v>
      </c>
      <c r="M6300" s="41">
        <f t="shared" si="689"/>
        <v>913.60999999994272</v>
      </c>
    </row>
    <row r="6301" spans="2:13" x14ac:dyDescent="0.2">
      <c r="B6301" s="41">
        <f t="shared" si="690"/>
        <v>10963.439999999313</v>
      </c>
      <c r="C6301" s="41">
        <f>Motor!$E$5</f>
        <v>1900</v>
      </c>
      <c r="D6301" s="41">
        <f>Motor!$E$6</f>
        <v>0</v>
      </c>
      <c r="E6301" s="41">
        <f t="shared" si="691"/>
        <v>12863.439999999313</v>
      </c>
      <c r="F6301" s="41">
        <f t="shared" si="692"/>
        <v>1071.95</v>
      </c>
      <c r="G6301" s="41">
        <f>IF(VLOOKUP(F6301,Constantes!$D$2:$E$11,2,TRUE)=0,+F6301,VLOOKUP(F6301,Constantes!$D$2:$E$11,2,TRUE))</f>
        <v>1097</v>
      </c>
      <c r="H6301" s="41">
        <f>ROUND(+Motor!$D$15*Iteración!G6301,2)</f>
        <v>51.56</v>
      </c>
      <c r="I6301" s="48">
        <f t="shared" si="693"/>
        <v>862.05999999994265</v>
      </c>
      <c r="J6301" s="41">
        <f t="shared" si="694"/>
        <v>913.61999999994271</v>
      </c>
      <c r="L6301" t="str">
        <f t="shared" ref="L6301:L6364" si="695">TEXT(I6301,"0,00")</f>
        <v>862,06</v>
      </c>
      <c r="M6301" s="41">
        <f t="shared" ref="M6301:M6364" si="696">+J6301</f>
        <v>913.61999999994271</v>
      </c>
    </row>
    <row r="6302" spans="2:13" x14ac:dyDescent="0.2">
      <c r="B6302" s="41">
        <f t="shared" si="690"/>
        <v>10963.559999999312</v>
      </c>
      <c r="C6302" s="41">
        <f>Motor!$E$5</f>
        <v>1900</v>
      </c>
      <c r="D6302" s="41">
        <f>Motor!$E$6</f>
        <v>0</v>
      </c>
      <c r="E6302" s="41">
        <f t="shared" si="691"/>
        <v>12863.559999999312</v>
      </c>
      <c r="F6302" s="41">
        <f t="shared" si="692"/>
        <v>1071.96</v>
      </c>
      <c r="G6302" s="41">
        <f>IF(VLOOKUP(F6302,Constantes!$D$2:$E$11,2,TRUE)=0,+F6302,VLOOKUP(F6302,Constantes!$D$2:$E$11,2,TRUE))</f>
        <v>1097</v>
      </c>
      <c r="H6302" s="41">
        <f>ROUND(+Motor!$D$15*Iteración!G6302,2)</f>
        <v>51.56</v>
      </c>
      <c r="I6302" s="48">
        <f t="shared" si="693"/>
        <v>862.06999999994264</v>
      </c>
      <c r="J6302" s="41">
        <f t="shared" si="694"/>
        <v>913.6299999999427</v>
      </c>
      <c r="L6302" t="str">
        <f t="shared" si="695"/>
        <v>862,07</v>
      </c>
      <c r="M6302" s="41">
        <f t="shared" si="696"/>
        <v>913.6299999999427</v>
      </c>
    </row>
    <row r="6303" spans="2:13" x14ac:dyDescent="0.2">
      <c r="B6303" s="41">
        <f t="shared" si="690"/>
        <v>10963.679999999313</v>
      </c>
      <c r="C6303" s="41">
        <f>Motor!$E$5</f>
        <v>1900</v>
      </c>
      <c r="D6303" s="41">
        <f>Motor!$E$6</f>
        <v>0</v>
      </c>
      <c r="E6303" s="41">
        <f t="shared" si="691"/>
        <v>12863.679999999313</v>
      </c>
      <c r="F6303" s="41">
        <f t="shared" si="692"/>
        <v>1071.97</v>
      </c>
      <c r="G6303" s="41">
        <f>IF(VLOOKUP(F6303,Constantes!$D$2:$E$11,2,TRUE)=0,+F6303,VLOOKUP(F6303,Constantes!$D$2:$E$11,2,TRUE))</f>
        <v>1097</v>
      </c>
      <c r="H6303" s="41">
        <f>ROUND(+Motor!$D$15*Iteración!G6303,2)</f>
        <v>51.56</v>
      </c>
      <c r="I6303" s="48">
        <f t="shared" si="693"/>
        <v>862.07999999994263</v>
      </c>
      <c r="J6303" s="41">
        <f t="shared" si="694"/>
        <v>913.63999999994269</v>
      </c>
      <c r="L6303" t="str">
        <f t="shared" si="695"/>
        <v>862,08</v>
      </c>
      <c r="M6303" s="41">
        <f t="shared" si="696"/>
        <v>913.63999999994269</v>
      </c>
    </row>
    <row r="6304" spans="2:13" x14ac:dyDescent="0.2">
      <c r="B6304" s="41">
        <f t="shared" si="690"/>
        <v>10963.799999999312</v>
      </c>
      <c r="C6304" s="41">
        <f>Motor!$E$5</f>
        <v>1900</v>
      </c>
      <c r="D6304" s="41">
        <f>Motor!$E$6</f>
        <v>0</v>
      </c>
      <c r="E6304" s="41">
        <f t="shared" si="691"/>
        <v>12863.799999999312</v>
      </c>
      <c r="F6304" s="41">
        <f t="shared" si="692"/>
        <v>1071.98</v>
      </c>
      <c r="G6304" s="41">
        <f>IF(VLOOKUP(F6304,Constantes!$D$2:$E$11,2,TRUE)=0,+F6304,VLOOKUP(F6304,Constantes!$D$2:$E$11,2,TRUE))</f>
        <v>1097</v>
      </c>
      <c r="H6304" s="41">
        <f>ROUND(+Motor!$D$15*Iteración!G6304,2)</f>
        <v>51.56</v>
      </c>
      <c r="I6304" s="48">
        <f t="shared" si="693"/>
        <v>862.08999999994262</v>
      </c>
      <c r="J6304" s="41">
        <f t="shared" si="694"/>
        <v>913.64999999994268</v>
      </c>
      <c r="L6304" t="str">
        <f t="shared" si="695"/>
        <v>862,09</v>
      </c>
      <c r="M6304" s="41">
        <f t="shared" si="696"/>
        <v>913.64999999994268</v>
      </c>
    </row>
    <row r="6305" spans="2:13" x14ac:dyDescent="0.2">
      <c r="B6305" s="41">
        <f t="shared" si="690"/>
        <v>10963.919999999312</v>
      </c>
      <c r="C6305" s="41">
        <f>Motor!$E$5</f>
        <v>1900</v>
      </c>
      <c r="D6305" s="41">
        <f>Motor!$E$6</f>
        <v>0</v>
      </c>
      <c r="E6305" s="41">
        <f t="shared" si="691"/>
        <v>12863.919999999312</v>
      </c>
      <c r="F6305" s="41">
        <f t="shared" si="692"/>
        <v>1071.99</v>
      </c>
      <c r="G6305" s="41">
        <f>IF(VLOOKUP(F6305,Constantes!$D$2:$E$11,2,TRUE)=0,+F6305,VLOOKUP(F6305,Constantes!$D$2:$E$11,2,TRUE))</f>
        <v>1097</v>
      </c>
      <c r="H6305" s="41">
        <f>ROUND(+Motor!$D$15*Iteración!G6305,2)</f>
        <v>51.56</v>
      </c>
      <c r="I6305" s="48">
        <f t="shared" si="693"/>
        <v>862.09999999994261</v>
      </c>
      <c r="J6305" s="41">
        <f t="shared" si="694"/>
        <v>913.65999999994267</v>
      </c>
      <c r="L6305" t="str">
        <f t="shared" si="695"/>
        <v>862,10</v>
      </c>
      <c r="M6305" s="41">
        <f t="shared" si="696"/>
        <v>913.65999999994267</v>
      </c>
    </row>
    <row r="6306" spans="2:13" x14ac:dyDescent="0.2">
      <c r="B6306" s="41">
        <f t="shared" si="690"/>
        <v>10964.039999999311</v>
      </c>
      <c r="C6306" s="41">
        <f>Motor!$E$5</f>
        <v>1900</v>
      </c>
      <c r="D6306" s="41">
        <f>Motor!$E$6</f>
        <v>0</v>
      </c>
      <c r="E6306" s="41">
        <f t="shared" si="691"/>
        <v>12864.039999999311</v>
      </c>
      <c r="F6306" s="41">
        <f t="shared" si="692"/>
        <v>1072</v>
      </c>
      <c r="G6306" s="41">
        <f>IF(VLOOKUP(F6306,Constantes!$D$2:$E$11,2,TRUE)=0,+F6306,VLOOKUP(F6306,Constantes!$D$2:$E$11,2,TRUE))</f>
        <v>1097</v>
      </c>
      <c r="H6306" s="41">
        <f>ROUND(+Motor!$D$15*Iteración!G6306,2)</f>
        <v>51.56</v>
      </c>
      <c r="I6306" s="48">
        <f t="shared" si="693"/>
        <v>862.1099999999426</v>
      </c>
      <c r="J6306" s="41">
        <f t="shared" si="694"/>
        <v>913.66999999994266</v>
      </c>
      <c r="L6306" t="str">
        <f t="shared" si="695"/>
        <v>862,11</v>
      </c>
      <c r="M6306" s="41">
        <f t="shared" si="696"/>
        <v>913.66999999994266</v>
      </c>
    </row>
    <row r="6307" spans="2:13" x14ac:dyDescent="0.2">
      <c r="B6307" s="41">
        <f t="shared" si="690"/>
        <v>10964.159999999312</v>
      </c>
      <c r="C6307" s="41">
        <f>Motor!$E$5</f>
        <v>1900</v>
      </c>
      <c r="D6307" s="41">
        <f>Motor!$E$6</f>
        <v>0</v>
      </c>
      <c r="E6307" s="41">
        <f t="shared" si="691"/>
        <v>12864.159999999312</v>
      </c>
      <c r="F6307" s="41">
        <f t="shared" si="692"/>
        <v>1072.01</v>
      </c>
      <c r="G6307" s="41">
        <f>IF(VLOOKUP(F6307,Constantes!$D$2:$E$11,2,TRUE)=0,+F6307,VLOOKUP(F6307,Constantes!$D$2:$E$11,2,TRUE))</f>
        <v>1097</v>
      </c>
      <c r="H6307" s="41">
        <f>ROUND(+Motor!$D$15*Iteración!G6307,2)</f>
        <v>51.56</v>
      </c>
      <c r="I6307" s="48">
        <f t="shared" si="693"/>
        <v>862.11999999994259</v>
      </c>
      <c r="J6307" s="41">
        <f t="shared" si="694"/>
        <v>913.67999999994265</v>
      </c>
      <c r="L6307" t="str">
        <f t="shared" si="695"/>
        <v>862,12</v>
      </c>
      <c r="M6307" s="41">
        <f t="shared" si="696"/>
        <v>913.67999999994265</v>
      </c>
    </row>
    <row r="6308" spans="2:13" x14ac:dyDescent="0.2">
      <c r="B6308" s="41">
        <f t="shared" si="690"/>
        <v>10964.279999999311</v>
      </c>
      <c r="C6308" s="41">
        <f>Motor!$E$5</f>
        <v>1900</v>
      </c>
      <c r="D6308" s="41">
        <f>Motor!$E$6</f>
        <v>0</v>
      </c>
      <c r="E6308" s="41">
        <f t="shared" si="691"/>
        <v>12864.279999999311</v>
      </c>
      <c r="F6308" s="41">
        <f t="shared" si="692"/>
        <v>1072.02</v>
      </c>
      <c r="G6308" s="41">
        <f>IF(VLOOKUP(F6308,Constantes!$D$2:$E$11,2,TRUE)=0,+F6308,VLOOKUP(F6308,Constantes!$D$2:$E$11,2,TRUE))</f>
        <v>1097</v>
      </c>
      <c r="H6308" s="41">
        <f>ROUND(+Motor!$D$15*Iteración!G6308,2)</f>
        <v>51.56</v>
      </c>
      <c r="I6308" s="48">
        <f t="shared" si="693"/>
        <v>862.12999999994258</v>
      </c>
      <c r="J6308" s="41">
        <f t="shared" si="694"/>
        <v>913.68999999994264</v>
      </c>
      <c r="L6308" t="str">
        <f t="shared" si="695"/>
        <v>862,13</v>
      </c>
      <c r="M6308" s="41">
        <f t="shared" si="696"/>
        <v>913.68999999994264</v>
      </c>
    </row>
    <row r="6309" spans="2:13" x14ac:dyDescent="0.2">
      <c r="B6309" s="41">
        <f t="shared" si="690"/>
        <v>10964.399999999312</v>
      </c>
      <c r="C6309" s="41">
        <f>Motor!$E$5</f>
        <v>1900</v>
      </c>
      <c r="D6309" s="41">
        <f>Motor!$E$6</f>
        <v>0</v>
      </c>
      <c r="E6309" s="41">
        <f t="shared" si="691"/>
        <v>12864.399999999312</v>
      </c>
      <c r="F6309" s="41">
        <f t="shared" si="692"/>
        <v>1072.03</v>
      </c>
      <c r="G6309" s="41">
        <f>IF(VLOOKUP(F6309,Constantes!$D$2:$E$11,2,TRUE)=0,+F6309,VLOOKUP(F6309,Constantes!$D$2:$E$11,2,TRUE))</f>
        <v>1097</v>
      </c>
      <c r="H6309" s="41">
        <f>ROUND(+Motor!$D$15*Iteración!G6309,2)</f>
        <v>51.56</v>
      </c>
      <c r="I6309" s="48">
        <f t="shared" si="693"/>
        <v>862.13999999994257</v>
      </c>
      <c r="J6309" s="41">
        <f t="shared" si="694"/>
        <v>913.69999999994263</v>
      </c>
      <c r="L6309" t="str">
        <f t="shared" si="695"/>
        <v>862,14</v>
      </c>
      <c r="M6309" s="41">
        <f t="shared" si="696"/>
        <v>913.69999999994263</v>
      </c>
    </row>
    <row r="6310" spans="2:13" x14ac:dyDescent="0.2">
      <c r="B6310" s="41">
        <f t="shared" si="690"/>
        <v>10964.519999999311</v>
      </c>
      <c r="C6310" s="41">
        <f>Motor!$E$5</f>
        <v>1900</v>
      </c>
      <c r="D6310" s="41">
        <f>Motor!$E$6</f>
        <v>0</v>
      </c>
      <c r="E6310" s="41">
        <f t="shared" si="691"/>
        <v>12864.519999999311</v>
      </c>
      <c r="F6310" s="41">
        <f t="shared" si="692"/>
        <v>1072.04</v>
      </c>
      <c r="G6310" s="41">
        <f>IF(VLOOKUP(F6310,Constantes!$D$2:$E$11,2,TRUE)=0,+F6310,VLOOKUP(F6310,Constantes!$D$2:$E$11,2,TRUE))</f>
        <v>1097</v>
      </c>
      <c r="H6310" s="41">
        <f>ROUND(+Motor!$D$15*Iteración!G6310,2)</f>
        <v>51.56</v>
      </c>
      <c r="I6310" s="48">
        <f t="shared" si="693"/>
        <v>862.14999999994257</v>
      </c>
      <c r="J6310" s="41">
        <f t="shared" si="694"/>
        <v>913.70999999994262</v>
      </c>
      <c r="L6310" t="str">
        <f t="shared" si="695"/>
        <v>862,15</v>
      </c>
      <c r="M6310" s="41">
        <f t="shared" si="696"/>
        <v>913.70999999994262</v>
      </c>
    </row>
    <row r="6311" spans="2:13" x14ac:dyDescent="0.2">
      <c r="B6311" s="41">
        <f t="shared" si="690"/>
        <v>10964.639999999312</v>
      </c>
      <c r="C6311" s="41">
        <f>Motor!$E$5</f>
        <v>1900</v>
      </c>
      <c r="D6311" s="41">
        <f>Motor!$E$6</f>
        <v>0</v>
      </c>
      <c r="E6311" s="41">
        <f t="shared" si="691"/>
        <v>12864.639999999312</v>
      </c>
      <c r="F6311" s="41">
        <f t="shared" si="692"/>
        <v>1072.05</v>
      </c>
      <c r="G6311" s="41">
        <f>IF(VLOOKUP(F6311,Constantes!$D$2:$E$11,2,TRUE)=0,+F6311,VLOOKUP(F6311,Constantes!$D$2:$E$11,2,TRUE))</f>
        <v>1097</v>
      </c>
      <c r="H6311" s="41">
        <f>ROUND(+Motor!$D$15*Iteración!G6311,2)</f>
        <v>51.56</v>
      </c>
      <c r="I6311" s="48">
        <f t="shared" si="693"/>
        <v>862.15999999994256</v>
      </c>
      <c r="J6311" s="41">
        <f t="shared" si="694"/>
        <v>913.71999999994262</v>
      </c>
      <c r="L6311" t="str">
        <f t="shared" si="695"/>
        <v>862,16</v>
      </c>
      <c r="M6311" s="41">
        <f t="shared" si="696"/>
        <v>913.71999999994262</v>
      </c>
    </row>
    <row r="6312" spans="2:13" x14ac:dyDescent="0.2">
      <c r="B6312" s="41">
        <f t="shared" si="690"/>
        <v>10964.759999999311</v>
      </c>
      <c r="C6312" s="41">
        <f>Motor!$E$5</f>
        <v>1900</v>
      </c>
      <c r="D6312" s="41">
        <f>Motor!$E$6</f>
        <v>0</v>
      </c>
      <c r="E6312" s="41">
        <f t="shared" si="691"/>
        <v>12864.759999999311</v>
      </c>
      <c r="F6312" s="41">
        <f t="shared" si="692"/>
        <v>1072.06</v>
      </c>
      <c r="G6312" s="41">
        <f>IF(VLOOKUP(F6312,Constantes!$D$2:$E$11,2,TRUE)=0,+F6312,VLOOKUP(F6312,Constantes!$D$2:$E$11,2,TRUE))</f>
        <v>1097</v>
      </c>
      <c r="H6312" s="41">
        <f>ROUND(+Motor!$D$15*Iteración!G6312,2)</f>
        <v>51.56</v>
      </c>
      <c r="I6312" s="48">
        <f t="shared" si="693"/>
        <v>862.16999999994255</v>
      </c>
      <c r="J6312" s="41">
        <f t="shared" si="694"/>
        <v>913.72999999994261</v>
      </c>
      <c r="L6312" t="str">
        <f t="shared" si="695"/>
        <v>862,17</v>
      </c>
      <c r="M6312" s="41">
        <f t="shared" si="696"/>
        <v>913.72999999994261</v>
      </c>
    </row>
    <row r="6313" spans="2:13" x14ac:dyDescent="0.2">
      <c r="B6313" s="41">
        <f t="shared" si="690"/>
        <v>10964.879999999312</v>
      </c>
      <c r="C6313" s="41">
        <f>Motor!$E$5</f>
        <v>1900</v>
      </c>
      <c r="D6313" s="41">
        <f>Motor!$E$6</f>
        <v>0</v>
      </c>
      <c r="E6313" s="41">
        <f t="shared" si="691"/>
        <v>12864.879999999312</v>
      </c>
      <c r="F6313" s="41">
        <f t="shared" si="692"/>
        <v>1072.07</v>
      </c>
      <c r="G6313" s="41">
        <f>IF(VLOOKUP(F6313,Constantes!$D$2:$E$11,2,TRUE)=0,+F6313,VLOOKUP(F6313,Constantes!$D$2:$E$11,2,TRUE))</f>
        <v>1097</v>
      </c>
      <c r="H6313" s="41">
        <f>ROUND(+Motor!$D$15*Iteración!G6313,2)</f>
        <v>51.56</v>
      </c>
      <c r="I6313" s="48">
        <f t="shared" si="693"/>
        <v>862.17999999994254</v>
      </c>
      <c r="J6313" s="41">
        <f t="shared" si="694"/>
        <v>913.7399999999426</v>
      </c>
      <c r="L6313" t="str">
        <f t="shared" si="695"/>
        <v>862,18</v>
      </c>
      <c r="M6313" s="41">
        <f t="shared" si="696"/>
        <v>913.7399999999426</v>
      </c>
    </row>
    <row r="6314" spans="2:13" x14ac:dyDescent="0.2">
      <c r="B6314" s="41">
        <f t="shared" si="690"/>
        <v>10964.999999999311</v>
      </c>
      <c r="C6314" s="41">
        <f>Motor!$E$5</f>
        <v>1900</v>
      </c>
      <c r="D6314" s="41">
        <f>Motor!$E$6</f>
        <v>0</v>
      </c>
      <c r="E6314" s="41">
        <f t="shared" si="691"/>
        <v>12864.999999999311</v>
      </c>
      <c r="F6314" s="41">
        <f t="shared" si="692"/>
        <v>1072.08</v>
      </c>
      <c r="G6314" s="41">
        <f>IF(VLOOKUP(F6314,Constantes!$D$2:$E$11,2,TRUE)=0,+F6314,VLOOKUP(F6314,Constantes!$D$2:$E$11,2,TRUE))</f>
        <v>1097</v>
      </c>
      <c r="H6314" s="41">
        <f>ROUND(+Motor!$D$15*Iteración!G6314,2)</f>
        <v>51.56</v>
      </c>
      <c r="I6314" s="48">
        <f t="shared" si="693"/>
        <v>862.18999999994253</v>
      </c>
      <c r="J6314" s="41">
        <f t="shared" si="694"/>
        <v>913.74999999994259</v>
      </c>
      <c r="L6314" t="str">
        <f t="shared" si="695"/>
        <v>862,19</v>
      </c>
      <c r="M6314" s="41">
        <f t="shared" si="696"/>
        <v>913.74999999994259</v>
      </c>
    </row>
    <row r="6315" spans="2:13" x14ac:dyDescent="0.2">
      <c r="B6315" s="41">
        <f t="shared" si="690"/>
        <v>10965.119999999311</v>
      </c>
      <c r="C6315" s="41">
        <f>Motor!$E$5</f>
        <v>1900</v>
      </c>
      <c r="D6315" s="41">
        <f>Motor!$E$6</f>
        <v>0</v>
      </c>
      <c r="E6315" s="41">
        <f t="shared" si="691"/>
        <v>12865.119999999311</v>
      </c>
      <c r="F6315" s="41">
        <f t="shared" si="692"/>
        <v>1072.0899999999999</v>
      </c>
      <c r="G6315" s="41">
        <f>IF(VLOOKUP(F6315,Constantes!$D$2:$E$11,2,TRUE)=0,+F6315,VLOOKUP(F6315,Constantes!$D$2:$E$11,2,TRUE))</f>
        <v>1097</v>
      </c>
      <c r="H6315" s="41">
        <f>ROUND(+Motor!$D$15*Iteración!G6315,2)</f>
        <v>51.56</v>
      </c>
      <c r="I6315" s="48">
        <f t="shared" si="693"/>
        <v>862.19999999994252</v>
      </c>
      <c r="J6315" s="41">
        <f t="shared" si="694"/>
        <v>913.75999999994258</v>
      </c>
      <c r="L6315" t="str">
        <f t="shared" si="695"/>
        <v>862,20</v>
      </c>
      <c r="M6315" s="41">
        <f t="shared" si="696"/>
        <v>913.75999999994258</v>
      </c>
    </row>
    <row r="6316" spans="2:13" x14ac:dyDescent="0.2">
      <c r="B6316" s="41">
        <f t="shared" si="690"/>
        <v>10965.23999999931</v>
      </c>
      <c r="C6316" s="41">
        <f>Motor!$E$5</f>
        <v>1900</v>
      </c>
      <c r="D6316" s="41">
        <f>Motor!$E$6</f>
        <v>0</v>
      </c>
      <c r="E6316" s="41">
        <f t="shared" si="691"/>
        <v>12865.23999999931</v>
      </c>
      <c r="F6316" s="41">
        <f t="shared" si="692"/>
        <v>1072.0999999999999</v>
      </c>
      <c r="G6316" s="41">
        <f>IF(VLOOKUP(F6316,Constantes!$D$2:$E$11,2,TRUE)=0,+F6316,VLOOKUP(F6316,Constantes!$D$2:$E$11,2,TRUE))</f>
        <v>1097</v>
      </c>
      <c r="H6316" s="41">
        <f>ROUND(+Motor!$D$15*Iteración!G6316,2)</f>
        <v>51.56</v>
      </c>
      <c r="I6316" s="48">
        <f t="shared" si="693"/>
        <v>862.20999999994251</v>
      </c>
      <c r="J6316" s="41">
        <f t="shared" si="694"/>
        <v>913.76999999994257</v>
      </c>
      <c r="L6316" t="str">
        <f t="shared" si="695"/>
        <v>862,21</v>
      </c>
      <c r="M6316" s="41">
        <f t="shared" si="696"/>
        <v>913.76999999994257</v>
      </c>
    </row>
    <row r="6317" spans="2:13" x14ac:dyDescent="0.2">
      <c r="B6317" s="41">
        <f t="shared" si="690"/>
        <v>10965.359999999311</v>
      </c>
      <c r="C6317" s="41">
        <f>Motor!$E$5</f>
        <v>1900</v>
      </c>
      <c r="D6317" s="41">
        <f>Motor!$E$6</f>
        <v>0</v>
      </c>
      <c r="E6317" s="41">
        <f t="shared" si="691"/>
        <v>12865.359999999311</v>
      </c>
      <c r="F6317" s="41">
        <f t="shared" si="692"/>
        <v>1072.1099999999999</v>
      </c>
      <c r="G6317" s="41">
        <f>IF(VLOOKUP(F6317,Constantes!$D$2:$E$11,2,TRUE)=0,+F6317,VLOOKUP(F6317,Constantes!$D$2:$E$11,2,TRUE))</f>
        <v>1097</v>
      </c>
      <c r="H6317" s="41">
        <f>ROUND(+Motor!$D$15*Iteración!G6317,2)</f>
        <v>51.56</v>
      </c>
      <c r="I6317" s="48">
        <f t="shared" si="693"/>
        <v>862.2199999999425</v>
      </c>
      <c r="J6317" s="41">
        <f t="shared" si="694"/>
        <v>913.77999999994256</v>
      </c>
      <c r="L6317" t="str">
        <f t="shared" si="695"/>
        <v>862,22</v>
      </c>
      <c r="M6317" s="41">
        <f t="shared" si="696"/>
        <v>913.77999999994256</v>
      </c>
    </row>
    <row r="6318" spans="2:13" x14ac:dyDescent="0.2">
      <c r="B6318" s="41">
        <f t="shared" si="690"/>
        <v>10965.47999999931</v>
      </c>
      <c r="C6318" s="41">
        <f>Motor!$E$5</f>
        <v>1900</v>
      </c>
      <c r="D6318" s="41">
        <f>Motor!$E$6</f>
        <v>0</v>
      </c>
      <c r="E6318" s="41">
        <f t="shared" si="691"/>
        <v>12865.47999999931</v>
      </c>
      <c r="F6318" s="41">
        <f t="shared" si="692"/>
        <v>1072.1199999999999</v>
      </c>
      <c r="G6318" s="41">
        <f>IF(VLOOKUP(F6318,Constantes!$D$2:$E$11,2,TRUE)=0,+F6318,VLOOKUP(F6318,Constantes!$D$2:$E$11,2,TRUE))</f>
        <v>1097</v>
      </c>
      <c r="H6318" s="41">
        <f>ROUND(+Motor!$D$15*Iteración!G6318,2)</f>
        <v>51.56</v>
      </c>
      <c r="I6318" s="48">
        <f t="shared" si="693"/>
        <v>862.22999999994249</v>
      </c>
      <c r="J6318" s="41">
        <f t="shared" si="694"/>
        <v>913.78999999994255</v>
      </c>
      <c r="L6318" t="str">
        <f t="shared" si="695"/>
        <v>862,23</v>
      </c>
      <c r="M6318" s="41">
        <f t="shared" si="696"/>
        <v>913.78999999994255</v>
      </c>
    </row>
    <row r="6319" spans="2:13" x14ac:dyDescent="0.2">
      <c r="B6319" s="41">
        <f t="shared" si="690"/>
        <v>10965.599999999311</v>
      </c>
      <c r="C6319" s="41">
        <f>Motor!$E$5</f>
        <v>1900</v>
      </c>
      <c r="D6319" s="41">
        <f>Motor!$E$6</f>
        <v>0</v>
      </c>
      <c r="E6319" s="41">
        <f t="shared" si="691"/>
        <v>12865.599999999311</v>
      </c>
      <c r="F6319" s="41">
        <f t="shared" si="692"/>
        <v>1072.1300000000001</v>
      </c>
      <c r="G6319" s="41">
        <f>IF(VLOOKUP(F6319,Constantes!$D$2:$E$11,2,TRUE)=0,+F6319,VLOOKUP(F6319,Constantes!$D$2:$E$11,2,TRUE))</f>
        <v>1097</v>
      </c>
      <c r="H6319" s="41">
        <f>ROUND(+Motor!$D$15*Iteración!G6319,2)</f>
        <v>51.56</v>
      </c>
      <c r="I6319" s="48">
        <f t="shared" si="693"/>
        <v>862.23999999994248</v>
      </c>
      <c r="J6319" s="41">
        <f t="shared" si="694"/>
        <v>913.79999999994254</v>
      </c>
      <c r="L6319" t="str">
        <f t="shared" si="695"/>
        <v>862,24</v>
      </c>
      <c r="M6319" s="41">
        <f t="shared" si="696"/>
        <v>913.79999999994254</v>
      </c>
    </row>
    <row r="6320" spans="2:13" x14ac:dyDescent="0.2">
      <c r="B6320" s="41">
        <f t="shared" si="690"/>
        <v>10965.71999999931</v>
      </c>
      <c r="C6320" s="41">
        <f>Motor!$E$5</f>
        <v>1900</v>
      </c>
      <c r="D6320" s="41">
        <f>Motor!$E$6</f>
        <v>0</v>
      </c>
      <c r="E6320" s="41">
        <f t="shared" si="691"/>
        <v>12865.71999999931</v>
      </c>
      <c r="F6320" s="41">
        <f t="shared" si="692"/>
        <v>1072.1400000000001</v>
      </c>
      <c r="G6320" s="41">
        <f>IF(VLOOKUP(F6320,Constantes!$D$2:$E$11,2,TRUE)=0,+F6320,VLOOKUP(F6320,Constantes!$D$2:$E$11,2,TRUE))</f>
        <v>1097</v>
      </c>
      <c r="H6320" s="41">
        <f>ROUND(+Motor!$D$15*Iteración!G6320,2)</f>
        <v>51.56</v>
      </c>
      <c r="I6320" s="48">
        <f t="shared" si="693"/>
        <v>862.24999999994247</v>
      </c>
      <c r="J6320" s="41">
        <f t="shared" si="694"/>
        <v>913.80999999994253</v>
      </c>
      <c r="L6320" t="str">
        <f t="shared" si="695"/>
        <v>862,25</v>
      </c>
      <c r="M6320" s="41">
        <f t="shared" si="696"/>
        <v>913.80999999994253</v>
      </c>
    </row>
    <row r="6321" spans="2:13" x14ac:dyDescent="0.2">
      <c r="B6321" s="41">
        <f t="shared" si="690"/>
        <v>10965.839999999311</v>
      </c>
      <c r="C6321" s="41">
        <f>Motor!$E$5</f>
        <v>1900</v>
      </c>
      <c r="D6321" s="41">
        <f>Motor!$E$6</f>
        <v>0</v>
      </c>
      <c r="E6321" s="41">
        <f t="shared" si="691"/>
        <v>12865.839999999311</v>
      </c>
      <c r="F6321" s="41">
        <f t="shared" si="692"/>
        <v>1072.1500000000001</v>
      </c>
      <c r="G6321" s="41">
        <f>IF(VLOOKUP(F6321,Constantes!$D$2:$E$11,2,TRUE)=0,+F6321,VLOOKUP(F6321,Constantes!$D$2:$E$11,2,TRUE))</f>
        <v>1097</v>
      </c>
      <c r="H6321" s="41">
        <f>ROUND(+Motor!$D$15*Iteración!G6321,2)</f>
        <v>51.56</v>
      </c>
      <c r="I6321" s="48">
        <f t="shared" si="693"/>
        <v>862.25999999994247</v>
      </c>
      <c r="J6321" s="41">
        <f t="shared" si="694"/>
        <v>913.81999999994252</v>
      </c>
      <c r="L6321" t="str">
        <f t="shared" si="695"/>
        <v>862,26</v>
      </c>
      <c r="M6321" s="41">
        <f t="shared" si="696"/>
        <v>913.81999999994252</v>
      </c>
    </row>
    <row r="6322" spans="2:13" x14ac:dyDescent="0.2">
      <c r="B6322" s="41">
        <f t="shared" si="690"/>
        <v>10965.95999999931</v>
      </c>
      <c r="C6322" s="41">
        <f>Motor!$E$5</f>
        <v>1900</v>
      </c>
      <c r="D6322" s="41">
        <f>Motor!$E$6</f>
        <v>0</v>
      </c>
      <c r="E6322" s="41">
        <f t="shared" si="691"/>
        <v>12865.95999999931</v>
      </c>
      <c r="F6322" s="41">
        <f t="shared" si="692"/>
        <v>1072.1600000000001</v>
      </c>
      <c r="G6322" s="41">
        <f>IF(VLOOKUP(F6322,Constantes!$D$2:$E$11,2,TRUE)=0,+F6322,VLOOKUP(F6322,Constantes!$D$2:$E$11,2,TRUE))</f>
        <v>1097</v>
      </c>
      <c r="H6322" s="41">
        <f>ROUND(+Motor!$D$15*Iteración!G6322,2)</f>
        <v>51.56</v>
      </c>
      <c r="I6322" s="48">
        <f t="shared" si="693"/>
        <v>862.26999999994246</v>
      </c>
      <c r="J6322" s="41">
        <f t="shared" si="694"/>
        <v>913.82999999994252</v>
      </c>
      <c r="L6322" t="str">
        <f t="shared" si="695"/>
        <v>862,27</v>
      </c>
      <c r="M6322" s="41">
        <f t="shared" si="696"/>
        <v>913.82999999994252</v>
      </c>
    </row>
    <row r="6323" spans="2:13" x14ac:dyDescent="0.2">
      <c r="B6323" s="41">
        <f t="shared" si="690"/>
        <v>10966.079999999311</v>
      </c>
      <c r="C6323" s="41">
        <f>Motor!$E$5</f>
        <v>1900</v>
      </c>
      <c r="D6323" s="41">
        <f>Motor!$E$6</f>
        <v>0</v>
      </c>
      <c r="E6323" s="41">
        <f t="shared" si="691"/>
        <v>12866.079999999311</v>
      </c>
      <c r="F6323" s="41">
        <f t="shared" si="692"/>
        <v>1072.17</v>
      </c>
      <c r="G6323" s="41">
        <f>IF(VLOOKUP(F6323,Constantes!$D$2:$E$11,2,TRUE)=0,+F6323,VLOOKUP(F6323,Constantes!$D$2:$E$11,2,TRUE))</f>
        <v>1097</v>
      </c>
      <c r="H6323" s="41">
        <f>ROUND(+Motor!$D$15*Iteración!G6323,2)</f>
        <v>51.56</v>
      </c>
      <c r="I6323" s="48">
        <f t="shared" si="693"/>
        <v>862.27999999994245</v>
      </c>
      <c r="J6323" s="41">
        <f t="shared" si="694"/>
        <v>913.83999999994251</v>
      </c>
      <c r="L6323" t="str">
        <f t="shared" si="695"/>
        <v>862,28</v>
      </c>
      <c r="M6323" s="41">
        <f t="shared" si="696"/>
        <v>913.83999999994251</v>
      </c>
    </row>
    <row r="6324" spans="2:13" x14ac:dyDescent="0.2">
      <c r="B6324" s="41">
        <f t="shared" si="690"/>
        <v>10966.19999999931</v>
      </c>
      <c r="C6324" s="41">
        <f>Motor!$E$5</f>
        <v>1900</v>
      </c>
      <c r="D6324" s="41">
        <f>Motor!$E$6</f>
        <v>0</v>
      </c>
      <c r="E6324" s="41">
        <f t="shared" si="691"/>
        <v>12866.19999999931</v>
      </c>
      <c r="F6324" s="41">
        <f t="shared" si="692"/>
        <v>1072.18</v>
      </c>
      <c r="G6324" s="41">
        <f>IF(VLOOKUP(F6324,Constantes!$D$2:$E$11,2,TRUE)=0,+F6324,VLOOKUP(F6324,Constantes!$D$2:$E$11,2,TRUE))</f>
        <v>1097</v>
      </c>
      <c r="H6324" s="41">
        <f>ROUND(+Motor!$D$15*Iteración!G6324,2)</f>
        <v>51.56</v>
      </c>
      <c r="I6324" s="48">
        <f t="shared" si="693"/>
        <v>862.28999999994244</v>
      </c>
      <c r="J6324" s="41">
        <f t="shared" si="694"/>
        <v>913.8499999999425</v>
      </c>
      <c r="L6324" t="str">
        <f t="shared" si="695"/>
        <v>862,29</v>
      </c>
      <c r="M6324" s="41">
        <f t="shared" si="696"/>
        <v>913.8499999999425</v>
      </c>
    </row>
    <row r="6325" spans="2:13" x14ac:dyDescent="0.2">
      <c r="B6325" s="41">
        <f t="shared" si="690"/>
        <v>10966.31999999931</v>
      </c>
      <c r="C6325" s="41">
        <f>Motor!$E$5</f>
        <v>1900</v>
      </c>
      <c r="D6325" s="41">
        <f>Motor!$E$6</f>
        <v>0</v>
      </c>
      <c r="E6325" s="41">
        <f t="shared" si="691"/>
        <v>12866.31999999931</v>
      </c>
      <c r="F6325" s="41">
        <f t="shared" si="692"/>
        <v>1072.19</v>
      </c>
      <c r="G6325" s="41">
        <f>IF(VLOOKUP(F6325,Constantes!$D$2:$E$11,2,TRUE)=0,+F6325,VLOOKUP(F6325,Constantes!$D$2:$E$11,2,TRUE))</f>
        <v>1097</v>
      </c>
      <c r="H6325" s="41">
        <f>ROUND(+Motor!$D$15*Iteración!G6325,2)</f>
        <v>51.56</v>
      </c>
      <c r="I6325" s="48">
        <f t="shared" si="693"/>
        <v>862.29999999994243</v>
      </c>
      <c r="J6325" s="41">
        <f t="shared" si="694"/>
        <v>913.85999999994249</v>
      </c>
      <c r="L6325" t="str">
        <f t="shared" si="695"/>
        <v>862,30</v>
      </c>
      <c r="M6325" s="41">
        <f t="shared" si="696"/>
        <v>913.85999999994249</v>
      </c>
    </row>
    <row r="6326" spans="2:13" x14ac:dyDescent="0.2">
      <c r="B6326" s="41">
        <f t="shared" si="690"/>
        <v>10966.439999999309</v>
      </c>
      <c r="C6326" s="41">
        <f>Motor!$E$5</f>
        <v>1900</v>
      </c>
      <c r="D6326" s="41">
        <f>Motor!$E$6</f>
        <v>0</v>
      </c>
      <c r="E6326" s="41">
        <f t="shared" si="691"/>
        <v>12866.439999999309</v>
      </c>
      <c r="F6326" s="41">
        <f t="shared" si="692"/>
        <v>1072.2</v>
      </c>
      <c r="G6326" s="41">
        <f>IF(VLOOKUP(F6326,Constantes!$D$2:$E$11,2,TRUE)=0,+F6326,VLOOKUP(F6326,Constantes!$D$2:$E$11,2,TRUE))</f>
        <v>1097</v>
      </c>
      <c r="H6326" s="41">
        <f>ROUND(+Motor!$D$15*Iteración!G6326,2)</f>
        <v>51.56</v>
      </c>
      <c r="I6326" s="48">
        <f t="shared" si="693"/>
        <v>862.30999999994242</v>
      </c>
      <c r="J6326" s="41">
        <f t="shared" si="694"/>
        <v>913.86999999994248</v>
      </c>
      <c r="L6326" t="str">
        <f t="shared" si="695"/>
        <v>862,31</v>
      </c>
      <c r="M6326" s="41">
        <f t="shared" si="696"/>
        <v>913.86999999994248</v>
      </c>
    </row>
    <row r="6327" spans="2:13" x14ac:dyDescent="0.2">
      <c r="B6327" s="41">
        <f t="shared" si="690"/>
        <v>10966.55999999931</v>
      </c>
      <c r="C6327" s="41">
        <f>Motor!$E$5</f>
        <v>1900</v>
      </c>
      <c r="D6327" s="41">
        <f>Motor!$E$6</f>
        <v>0</v>
      </c>
      <c r="E6327" s="41">
        <f t="shared" si="691"/>
        <v>12866.55999999931</v>
      </c>
      <c r="F6327" s="41">
        <f t="shared" si="692"/>
        <v>1072.21</v>
      </c>
      <c r="G6327" s="41">
        <f>IF(VLOOKUP(F6327,Constantes!$D$2:$E$11,2,TRUE)=0,+F6327,VLOOKUP(F6327,Constantes!$D$2:$E$11,2,TRUE))</f>
        <v>1097</v>
      </c>
      <c r="H6327" s="41">
        <f>ROUND(+Motor!$D$15*Iteración!G6327,2)</f>
        <v>51.56</v>
      </c>
      <c r="I6327" s="48">
        <f t="shared" si="693"/>
        <v>862.31999999994241</v>
      </c>
      <c r="J6327" s="41">
        <f t="shared" si="694"/>
        <v>913.87999999994247</v>
      </c>
      <c r="L6327" t="str">
        <f t="shared" si="695"/>
        <v>862,32</v>
      </c>
      <c r="M6327" s="41">
        <f t="shared" si="696"/>
        <v>913.87999999994247</v>
      </c>
    </row>
    <row r="6328" spans="2:13" x14ac:dyDescent="0.2">
      <c r="B6328" s="41">
        <f t="shared" si="690"/>
        <v>10966.679999999309</v>
      </c>
      <c r="C6328" s="41">
        <f>Motor!$E$5</f>
        <v>1900</v>
      </c>
      <c r="D6328" s="41">
        <f>Motor!$E$6</f>
        <v>0</v>
      </c>
      <c r="E6328" s="41">
        <f t="shared" si="691"/>
        <v>12866.679999999309</v>
      </c>
      <c r="F6328" s="41">
        <f t="shared" si="692"/>
        <v>1072.22</v>
      </c>
      <c r="G6328" s="41">
        <f>IF(VLOOKUP(F6328,Constantes!$D$2:$E$11,2,TRUE)=0,+F6328,VLOOKUP(F6328,Constantes!$D$2:$E$11,2,TRUE))</f>
        <v>1097</v>
      </c>
      <c r="H6328" s="41">
        <f>ROUND(+Motor!$D$15*Iteración!G6328,2)</f>
        <v>51.56</v>
      </c>
      <c r="I6328" s="48">
        <f t="shared" si="693"/>
        <v>862.3299999999424</v>
      </c>
      <c r="J6328" s="41">
        <f t="shared" si="694"/>
        <v>913.88999999994246</v>
      </c>
      <c r="L6328" t="str">
        <f t="shared" si="695"/>
        <v>862,33</v>
      </c>
      <c r="M6328" s="41">
        <f t="shared" si="696"/>
        <v>913.88999999994246</v>
      </c>
    </row>
    <row r="6329" spans="2:13" x14ac:dyDescent="0.2">
      <c r="B6329" s="41">
        <f t="shared" si="690"/>
        <v>10966.79999999931</v>
      </c>
      <c r="C6329" s="41">
        <f>Motor!$E$5</f>
        <v>1900</v>
      </c>
      <c r="D6329" s="41">
        <f>Motor!$E$6</f>
        <v>0</v>
      </c>
      <c r="E6329" s="41">
        <f t="shared" si="691"/>
        <v>12866.79999999931</v>
      </c>
      <c r="F6329" s="41">
        <f t="shared" si="692"/>
        <v>1072.23</v>
      </c>
      <c r="G6329" s="41">
        <f>IF(VLOOKUP(F6329,Constantes!$D$2:$E$11,2,TRUE)=0,+F6329,VLOOKUP(F6329,Constantes!$D$2:$E$11,2,TRUE))</f>
        <v>1097</v>
      </c>
      <c r="H6329" s="41">
        <f>ROUND(+Motor!$D$15*Iteración!G6329,2)</f>
        <v>51.56</v>
      </c>
      <c r="I6329" s="48">
        <f t="shared" si="693"/>
        <v>862.33999999994239</v>
      </c>
      <c r="J6329" s="41">
        <f t="shared" si="694"/>
        <v>913.89999999994245</v>
      </c>
      <c r="L6329" t="str">
        <f t="shared" si="695"/>
        <v>862,34</v>
      </c>
      <c r="M6329" s="41">
        <f t="shared" si="696"/>
        <v>913.89999999994245</v>
      </c>
    </row>
    <row r="6330" spans="2:13" x14ac:dyDescent="0.2">
      <c r="B6330" s="41">
        <f t="shared" si="690"/>
        <v>10966.919999999309</v>
      </c>
      <c r="C6330" s="41">
        <f>Motor!$E$5</f>
        <v>1900</v>
      </c>
      <c r="D6330" s="41">
        <f>Motor!$E$6</f>
        <v>0</v>
      </c>
      <c r="E6330" s="41">
        <f t="shared" si="691"/>
        <v>12866.919999999309</v>
      </c>
      <c r="F6330" s="41">
        <f t="shared" si="692"/>
        <v>1072.24</v>
      </c>
      <c r="G6330" s="41">
        <f>IF(VLOOKUP(F6330,Constantes!$D$2:$E$11,2,TRUE)=0,+F6330,VLOOKUP(F6330,Constantes!$D$2:$E$11,2,TRUE))</f>
        <v>1097</v>
      </c>
      <c r="H6330" s="41">
        <f>ROUND(+Motor!$D$15*Iteración!G6330,2)</f>
        <v>51.56</v>
      </c>
      <c r="I6330" s="48">
        <f t="shared" si="693"/>
        <v>862.34999999994238</v>
      </c>
      <c r="J6330" s="41">
        <f t="shared" si="694"/>
        <v>913.90999999994244</v>
      </c>
      <c r="L6330" t="str">
        <f t="shared" si="695"/>
        <v>862,35</v>
      </c>
      <c r="M6330" s="41">
        <f t="shared" si="696"/>
        <v>913.90999999994244</v>
      </c>
    </row>
    <row r="6331" spans="2:13" x14ac:dyDescent="0.2">
      <c r="B6331" s="41">
        <f t="shared" si="690"/>
        <v>10967.03999999931</v>
      </c>
      <c r="C6331" s="41">
        <f>Motor!$E$5</f>
        <v>1900</v>
      </c>
      <c r="D6331" s="41">
        <f>Motor!$E$6</f>
        <v>0</v>
      </c>
      <c r="E6331" s="41">
        <f t="shared" si="691"/>
        <v>12867.03999999931</v>
      </c>
      <c r="F6331" s="41">
        <f t="shared" si="692"/>
        <v>1072.25</v>
      </c>
      <c r="G6331" s="41">
        <f>IF(VLOOKUP(F6331,Constantes!$D$2:$E$11,2,TRUE)=0,+F6331,VLOOKUP(F6331,Constantes!$D$2:$E$11,2,TRUE))</f>
        <v>1097</v>
      </c>
      <c r="H6331" s="41">
        <f>ROUND(+Motor!$D$15*Iteración!G6331,2)</f>
        <v>51.56</v>
      </c>
      <c r="I6331" s="48">
        <f t="shared" si="693"/>
        <v>862.35999999994237</v>
      </c>
      <c r="J6331" s="41">
        <f t="shared" si="694"/>
        <v>913.91999999994243</v>
      </c>
      <c r="L6331" t="str">
        <f t="shared" si="695"/>
        <v>862,36</v>
      </c>
      <c r="M6331" s="41">
        <f t="shared" si="696"/>
        <v>913.91999999994243</v>
      </c>
    </row>
    <row r="6332" spans="2:13" x14ac:dyDescent="0.2">
      <c r="B6332" s="41">
        <f t="shared" si="690"/>
        <v>10967.159999999309</v>
      </c>
      <c r="C6332" s="41">
        <f>Motor!$E$5</f>
        <v>1900</v>
      </c>
      <c r="D6332" s="41">
        <f>Motor!$E$6</f>
        <v>0</v>
      </c>
      <c r="E6332" s="41">
        <f t="shared" si="691"/>
        <v>12867.159999999309</v>
      </c>
      <c r="F6332" s="41">
        <f t="shared" si="692"/>
        <v>1072.26</v>
      </c>
      <c r="G6332" s="41">
        <f>IF(VLOOKUP(F6332,Constantes!$D$2:$E$11,2,TRUE)=0,+F6332,VLOOKUP(F6332,Constantes!$D$2:$E$11,2,TRUE))</f>
        <v>1097</v>
      </c>
      <c r="H6332" s="41">
        <f>ROUND(+Motor!$D$15*Iteración!G6332,2)</f>
        <v>51.56</v>
      </c>
      <c r="I6332" s="48">
        <f t="shared" si="693"/>
        <v>862.36999999994237</v>
      </c>
      <c r="J6332" s="41">
        <f t="shared" si="694"/>
        <v>913.92999999994242</v>
      </c>
      <c r="L6332" t="str">
        <f t="shared" si="695"/>
        <v>862,37</v>
      </c>
      <c r="M6332" s="41">
        <f t="shared" si="696"/>
        <v>913.92999999994242</v>
      </c>
    </row>
    <row r="6333" spans="2:13" x14ac:dyDescent="0.2">
      <c r="B6333" s="41">
        <f t="shared" si="690"/>
        <v>10967.279999999309</v>
      </c>
      <c r="C6333" s="41">
        <f>Motor!$E$5</f>
        <v>1900</v>
      </c>
      <c r="D6333" s="41">
        <f>Motor!$E$6</f>
        <v>0</v>
      </c>
      <c r="E6333" s="41">
        <f t="shared" si="691"/>
        <v>12867.279999999309</v>
      </c>
      <c r="F6333" s="41">
        <f t="shared" si="692"/>
        <v>1072.27</v>
      </c>
      <c r="G6333" s="41">
        <f>IF(VLOOKUP(F6333,Constantes!$D$2:$E$11,2,TRUE)=0,+F6333,VLOOKUP(F6333,Constantes!$D$2:$E$11,2,TRUE))</f>
        <v>1097</v>
      </c>
      <c r="H6333" s="41">
        <f>ROUND(+Motor!$D$15*Iteración!G6333,2)</f>
        <v>51.56</v>
      </c>
      <c r="I6333" s="48">
        <f t="shared" si="693"/>
        <v>862.37999999994236</v>
      </c>
      <c r="J6333" s="41">
        <f t="shared" si="694"/>
        <v>913.93999999994242</v>
      </c>
      <c r="L6333" t="str">
        <f t="shared" si="695"/>
        <v>862,38</v>
      </c>
      <c r="M6333" s="41">
        <f t="shared" si="696"/>
        <v>913.93999999994242</v>
      </c>
    </row>
    <row r="6334" spans="2:13" x14ac:dyDescent="0.2">
      <c r="B6334" s="41">
        <f t="shared" si="690"/>
        <v>10967.399999999308</v>
      </c>
      <c r="C6334" s="41">
        <f>Motor!$E$5</f>
        <v>1900</v>
      </c>
      <c r="D6334" s="41">
        <f>Motor!$E$6</f>
        <v>0</v>
      </c>
      <c r="E6334" s="41">
        <f t="shared" si="691"/>
        <v>12867.399999999308</v>
      </c>
      <c r="F6334" s="41">
        <f t="shared" si="692"/>
        <v>1072.28</v>
      </c>
      <c r="G6334" s="41">
        <f>IF(VLOOKUP(F6334,Constantes!$D$2:$E$11,2,TRUE)=0,+F6334,VLOOKUP(F6334,Constantes!$D$2:$E$11,2,TRUE))</f>
        <v>1097</v>
      </c>
      <c r="H6334" s="41">
        <f>ROUND(+Motor!$D$15*Iteración!G6334,2)</f>
        <v>51.56</v>
      </c>
      <c r="I6334" s="48">
        <f t="shared" si="693"/>
        <v>862.38999999994235</v>
      </c>
      <c r="J6334" s="41">
        <f t="shared" si="694"/>
        <v>913.94999999994241</v>
      </c>
      <c r="L6334" t="str">
        <f t="shared" si="695"/>
        <v>862,39</v>
      </c>
      <c r="M6334" s="41">
        <f t="shared" si="696"/>
        <v>913.94999999994241</v>
      </c>
    </row>
    <row r="6335" spans="2:13" x14ac:dyDescent="0.2">
      <c r="B6335" s="41">
        <f t="shared" si="690"/>
        <v>10967.519999999309</v>
      </c>
      <c r="C6335" s="41">
        <f>Motor!$E$5</f>
        <v>1900</v>
      </c>
      <c r="D6335" s="41">
        <f>Motor!$E$6</f>
        <v>0</v>
      </c>
      <c r="E6335" s="41">
        <f t="shared" si="691"/>
        <v>12867.519999999309</v>
      </c>
      <c r="F6335" s="41">
        <f t="shared" si="692"/>
        <v>1072.29</v>
      </c>
      <c r="G6335" s="41">
        <f>IF(VLOOKUP(F6335,Constantes!$D$2:$E$11,2,TRUE)=0,+F6335,VLOOKUP(F6335,Constantes!$D$2:$E$11,2,TRUE))</f>
        <v>1097</v>
      </c>
      <c r="H6335" s="41">
        <f>ROUND(+Motor!$D$15*Iteración!G6335,2)</f>
        <v>51.56</v>
      </c>
      <c r="I6335" s="48">
        <f t="shared" si="693"/>
        <v>862.39999999994234</v>
      </c>
      <c r="J6335" s="41">
        <f t="shared" si="694"/>
        <v>913.9599999999424</v>
      </c>
      <c r="L6335" t="str">
        <f t="shared" si="695"/>
        <v>862,40</v>
      </c>
      <c r="M6335" s="41">
        <f t="shared" si="696"/>
        <v>913.9599999999424</v>
      </c>
    </row>
    <row r="6336" spans="2:13" x14ac:dyDescent="0.2">
      <c r="B6336" s="41">
        <f t="shared" si="690"/>
        <v>10967.639999999308</v>
      </c>
      <c r="C6336" s="41">
        <f>Motor!$E$5</f>
        <v>1900</v>
      </c>
      <c r="D6336" s="41">
        <f>Motor!$E$6</f>
        <v>0</v>
      </c>
      <c r="E6336" s="41">
        <f t="shared" si="691"/>
        <v>12867.639999999308</v>
      </c>
      <c r="F6336" s="41">
        <f t="shared" si="692"/>
        <v>1072.3</v>
      </c>
      <c r="G6336" s="41">
        <f>IF(VLOOKUP(F6336,Constantes!$D$2:$E$11,2,TRUE)=0,+F6336,VLOOKUP(F6336,Constantes!$D$2:$E$11,2,TRUE))</f>
        <v>1097</v>
      </c>
      <c r="H6336" s="41">
        <f>ROUND(+Motor!$D$15*Iteración!G6336,2)</f>
        <v>51.56</v>
      </c>
      <c r="I6336" s="48">
        <f t="shared" si="693"/>
        <v>862.40999999994233</v>
      </c>
      <c r="J6336" s="41">
        <f t="shared" si="694"/>
        <v>913.96999999994239</v>
      </c>
      <c r="L6336" t="str">
        <f t="shared" si="695"/>
        <v>862,41</v>
      </c>
      <c r="M6336" s="41">
        <f t="shared" si="696"/>
        <v>913.96999999994239</v>
      </c>
    </row>
    <row r="6337" spans="2:13" x14ac:dyDescent="0.2">
      <c r="B6337" s="41">
        <f t="shared" si="690"/>
        <v>10967.759999999309</v>
      </c>
      <c r="C6337" s="41">
        <f>Motor!$E$5</f>
        <v>1900</v>
      </c>
      <c r="D6337" s="41">
        <f>Motor!$E$6</f>
        <v>0</v>
      </c>
      <c r="E6337" s="41">
        <f t="shared" si="691"/>
        <v>12867.759999999309</v>
      </c>
      <c r="F6337" s="41">
        <f t="shared" si="692"/>
        <v>1072.31</v>
      </c>
      <c r="G6337" s="41">
        <f>IF(VLOOKUP(F6337,Constantes!$D$2:$E$11,2,TRUE)=0,+F6337,VLOOKUP(F6337,Constantes!$D$2:$E$11,2,TRUE))</f>
        <v>1097</v>
      </c>
      <c r="H6337" s="41">
        <f>ROUND(+Motor!$D$15*Iteración!G6337,2)</f>
        <v>51.56</v>
      </c>
      <c r="I6337" s="48">
        <f t="shared" si="693"/>
        <v>862.41999999994232</v>
      </c>
      <c r="J6337" s="41">
        <f t="shared" si="694"/>
        <v>913.97999999994238</v>
      </c>
      <c r="L6337" t="str">
        <f t="shared" si="695"/>
        <v>862,42</v>
      </c>
      <c r="M6337" s="41">
        <f t="shared" si="696"/>
        <v>913.97999999994238</v>
      </c>
    </row>
    <row r="6338" spans="2:13" x14ac:dyDescent="0.2">
      <c r="B6338" s="41">
        <f t="shared" si="690"/>
        <v>10967.879999999308</v>
      </c>
      <c r="C6338" s="41">
        <f>Motor!$E$5</f>
        <v>1900</v>
      </c>
      <c r="D6338" s="41">
        <f>Motor!$E$6</f>
        <v>0</v>
      </c>
      <c r="E6338" s="41">
        <f t="shared" si="691"/>
        <v>12867.879999999308</v>
      </c>
      <c r="F6338" s="41">
        <f t="shared" si="692"/>
        <v>1072.32</v>
      </c>
      <c r="G6338" s="41">
        <f>IF(VLOOKUP(F6338,Constantes!$D$2:$E$11,2,TRUE)=0,+F6338,VLOOKUP(F6338,Constantes!$D$2:$E$11,2,TRUE))</f>
        <v>1097</v>
      </c>
      <c r="H6338" s="41">
        <f>ROUND(+Motor!$D$15*Iteración!G6338,2)</f>
        <v>51.56</v>
      </c>
      <c r="I6338" s="48">
        <f t="shared" si="693"/>
        <v>862.42999999994231</v>
      </c>
      <c r="J6338" s="41">
        <f t="shared" si="694"/>
        <v>913.98999999994237</v>
      </c>
      <c r="L6338" t="str">
        <f t="shared" si="695"/>
        <v>862,43</v>
      </c>
      <c r="M6338" s="41">
        <f t="shared" si="696"/>
        <v>913.98999999994237</v>
      </c>
    </row>
    <row r="6339" spans="2:13" x14ac:dyDescent="0.2">
      <c r="B6339" s="41">
        <f t="shared" si="690"/>
        <v>10967.999999999309</v>
      </c>
      <c r="C6339" s="41">
        <f>Motor!$E$5</f>
        <v>1900</v>
      </c>
      <c r="D6339" s="41">
        <f>Motor!$E$6</f>
        <v>0</v>
      </c>
      <c r="E6339" s="41">
        <f t="shared" si="691"/>
        <v>12867.999999999309</v>
      </c>
      <c r="F6339" s="41">
        <f t="shared" si="692"/>
        <v>1072.33</v>
      </c>
      <c r="G6339" s="41">
        <f>IF(VLOOKUP(F6339,Constantes!$D$2:$E$11,2,TRUE)=0,+F6339,VLOOKUP(F6339,Constantes!$D$2:$E$11,2,TRUE))</f>
        <v>1097</v>
      </c>
      <c r="H6339" s="41">
        <f>ROUND(+Motor!$D$15*Iteración!G6339,2)</f>
        <v>51.56</v>
      </c>
      <c r="I6339" s="48">
        <f t="shared" si="693"/>
        <v>862.4399999999423</v>
      </c>
      <c r="J6339" s="41">
        <f t="shared" si="694"/>
        <v>913.99999999994236</v>
      </c>
      <c r="L6339" t="str">
        <f t="shared" si="695"/>
        <v>862,44</v>
      </c>
      <c r="M6339" s="41">
        <f t="shared" si="696"/>
        <v>913.99999999994236</v>
      </c>
    </row>
    <row r="6340" spans="2:13" x14ac:dyDescent="0.2">
      <c r="B6340" s="41">
        <f t="shared" ref="B6340:B6403" si="697">+J6340*12</f>
        <v>10968.119999999308</v>
      </c>
      <c r="C6340" s="41">
        <f>Motor!$E$5</f>
        <v>1900</v>
      </c>
      <c r="D6340" s="41">
        <f>Motor!$E$6</f>
        <v>0</v>
      </c>
      <c r="E6340" s="41">
        <f t="shared" si="691"/>
        <v>12868.119999999308</v>
      </c>
      <c r="F6340" s="41">
        <f t="shared" si="692"/>
        <v>1072.3399999999999</v>
      </c>
      <c r="G6340" s="41">
        <f>IF(VLOOKUP(F6340,Constantes!$D$2:$E$11,2,TRUE)=0,+F6340,VLOOKUP(F6340,Constantes!$D$2:$E$11,2,TRUE))</f>
        <v>1097</v>
      </c>
      <c r="H6340" s="41">
        <f>ROUND(+Motor!$D$15*Iteración!G6340,2)</f>
        <v>51.56</v>
      </c>
      <c r="I6340" s="48">
        <f t="shared" si="693"/>
        <v>862.44999999994229</v>
      </c>
      <c r="J6340" s="41">
        <f t="shared" si="694"/>
        <v>914.00999999994235</v>
      </c>
      <c r="L6340" t="str">
        <f t="shared" si="695"/>
        <v>862,45</v>
      </c>
      <c r="M6340" s="41">
        <f t="shared" si="696"/>
        <v>914.00999999994235</v>
      </c>
    </row>
    <row r="6341" spans="2:13" x14ac:dyDescent="0.2">
      <c r="B6341" s="41">
        <f t="shared" si="697"/>
        <v>10968.239999999309</v>
      </c>
      <c r="C6341" s="41">
        <f>Motor!$E$5</f>
        <v>1900</v>
      </c>
      <c r="D6341" s="41">
        <f>Motor!$E$6</f>
        <v>0</v>
      </c>
      <c r="E6341" s="41">
        <f t="shared" ref="E6341:E6404" si="698">SUM(B6341:D6341)</f>
        <v>12868.239999999309</v>
      </c>
      <c r="F6341" s="41">
        <f t="shared" ref="F6341:F6404" si="699">ROUND(+E6341/12,2)</f>
        <v>1072.3499999999999</v>
      </c>
      <c r="G6341" s="41">
        <f>IF(VLOOKUP(F6341,Constantes!$D$2:$E$11,2,TRUE)=0,+F6341,VLOOKUP(F6341,Constantes!$D$2:$E$11,2,TRUE))</f>
        <v>1097</v>
      </c>
      <c r="H6341" s="41">
        <f>ROUND(+Motor!$D$15*Iteración!G6341,2)</f>
        <v>51.56</v>
      </c>
      <c r="I6341" s="48">
        <f t="shared" ref="I6341:I6404" si="700">+J6341-H6341</f>
        <v>862.45999999994228</v>
      </c>
      <c r="J6341" s="41">
        <f t="shared" ref="J6341:J6404" si="701">+J6340+$J$1</f>
        <v>914.01999999994234</v>
      </c>
      <c r="L6341" t="str">
        <f t="shared" si="695"/>
        <v>862,46</v>
      </c>
      <c r="M6341" s="41">
        <f t="shared" si="696"/>
        <v>914.01999999994234</v>
      </c>
    </row>
    <row r="6342" spans="2:13" x14ac:dyDescent="0.2">
      <c r="B6342" s="41">
        <f t="shared" si="697"/>
        <v>10968.359999999308</v>
      </c>
      <c r="C6342" s="41">
        <f>Motor!$E$5</f>
        <v>1900</v>
      </c>
      <c r="D6342" s="41">
        <f>Motor!$E$6</f>
        <v>0</v>
      </c>
      <c r="E6342" s="41">
        <f t="shared" si="698"/>
        <v>12868.359999999308</v>
      </c>
      <c r="F6342" s="41">
        <f t="shared" si="699"/>
        <v>1072.3599999999999</v>
      </c>
      <c r="G6342" s="41">
        <f>IF(VLOOKUP(F6342,Constantes!$D$2:$E$11,2,TRUE)=0,+F6342,VLOOKUP(F6342,Constantes!$D$2:$E$11,2,TRUE))</f>
        <v>1097</v>
      </c>
      <c r="H6342" s="41">
        <f>ROUND(+Motor!$D$15*Iteración!G6342,2)</f>
        <v>51.56</v>
      </c>
      <c r="I6342" s="48">
        <f t="shared" si="700"/>
        <v>862.46999999994227</v>
      </c>
      <c r="J6342" s="41">
        <f t="shared" si="701"/>
        <v>914.02999999994233</v>
      </c>
      <c r="L6342" t="str">
        <f t="shared" si="695"/>
        <v>862,47</v>
      </c>
      <c r="M6342" s="41">
        <f t="shared" si="696"/>
        <v>914.02999999994233</v>
      </c>
    </row>
    <row r="6343" spans="2:13" x14ac:dyDescent="0.2">
      <c r="B6343" s="41">
        <f t="shared" si="697"/>
        <v>10968.479999999308</v>
      </c>
      <c r="C6343" s="41">
        <f>Motor!$E$5</f>
        <v>1900</v>
      </c>
      <c r="D6343" s="41">
        <f>Motor!$E$6</f>
        <v>0</v>
      </c>
      <c r="E6343" s="41">
        <f t="shared" si="698"/>
        <v>12868.479999999308</v>
      </c>
      <c r="F6343" s="41">
        <f t="shared" si="699"/>
        <v>1072.3699999999999</v>
      </c>
      <c r="G6343" s="41">
        <f>IF(VLOOKUP(F6343,Constantes!$D$2:$E$11,2,TRUE)=0,+F6343,VLOOKUP(F6343,Constantes!$D$2:$E$11,2,TRUE))</f>
        <v>1097</v>
      </c>
      <c r="H6343" s="41">
        <f>ROUND(+Motor!$D$15*Iteración!G6343,2)</f>
        <v>51.56</v>
      </c>
      <c r="I6343" s="48">
        <f t="shared" si="700"/>
        <v>862.47999999994227</v>
      </c>
      <c r="J6343" s="41">
        <f t="shared" si="701"/>
        <v>914.03999999994232</v>
      </c>
      <c r="L6343" t="str">
        <f t="shared" si="695"/>
        <v>862,48</v>
      </c>
      <c r="M6343" s="41">
        <f t="shared" si="696"/>
        <v>914.03999999994232</v>
      </c>
    </row>
    <row r="6344" spans="2:13" x14ac:dyDescent="0.2">
      <c r="B6344" s="41">
        <f t="shared" si="697"/>
        <v>10968.599999999307</v>
      </c>
      <c r="C6344" s="41">
        <f>Motor!$E$5</f>
        <v>1900</v>
      </c>
      <c r="D6344" s="41">
        <f>Motor!$E$6</f>
        <v>0</v>
      </c>
      <c r="E6344" s="41">
        <f t="shared" si="698"/>
        <v>12868.599999999307</v>
      </c>
      <c r="F6344" s="41">
        <f t="shared" si="699"/>
        <v>1072.3800000000001</v>
      </c>
      <c r="G6344" s="41">
        <f>IF(VLOOKUP(F6344,Constantes!$D$2:$E$11,2,TRUE)=0,+F6344,VLOOKUP(F6344,Constantes!$D$2:$E$11,2,TRUE))</f>
        <v>1097</v>
      </c>
      <c r="H6344" s="41">
        <f>ROUND(+Motor!$D$15*Iteración!G6344,2)</f>
        <v>51.56</v>
      </c>
      <c r="I6344" s="48">
        <f t="shared" si="700"/>
        <v>862.48999999994226</v>
      </c>
      <c r="J6344" s="41">
        <f t="shared" si="701"/>
        <v>914.04999999994232</v>
      </c>
      <c r="L6344" t="str">
        <f t="shared" si="695"/>
        <v>862,49</v>
      </c>
      <c r="M6344" s="41">
        <f t="shared" si="696"/>
        <v>914.04999999994232</v>
      </c>
    </row>
    <row r="6345" spans="2:13" x14ac:dyDescent="0.2">
      <c r="B6345" s="41">
        <f t="shared" si="697"/>
        <v>10968.719999999308</v>
      </c>
      <c r="C6345" s="41">
        <f>Motor!$E$5</f>
        <v>1900</v>
      </c>
      <c r="D6345" s="41">
        <f>Motor!$E$6</f>
        <v>0</v>
      </c>
      <c r="E6345" s="41">
        <f t="shared" si="698"/>
        <v>12868.719999999308</v>
      </c>
      <c r="F6345" s="41">
        <f t="shared" si="699"/>
        <v>1072.3900000000001</v>
      </c>
      <c r="G6345" s="41">
        <f>IF(VLOOKUP(F6345,Constantes!$D$2:$E$11,2,TRUE)=0,+F6345,VLOOKUP(F6345,Constantes!$D$2:$E$11,2,TRUE))</f>
        <v>1097</v>
      </c>
      <c r="H6345" s="41">
        <f>ROUND(+Motor!$D$15*Iteración!G6345,2)</f>
        <v>51.56</v>
      </c>
      <c r="I6345" s="48">
        <f t="shared" si="700"/>
        <v>862.49999999994225</v>
      </c>
      <c r="J6345" s="41">
        <f t="shared" si="701"/>
        <v>914.05999999994231</v>
      </c>
      <c r="L6345" t="str">
        <f t="shared" si="695"/>
        <v>862,50</v>
      </c>
      <c r="M6345" s="41">
        <f t="shared" si="696"/>
        <v>914.05999999994231</v>
      </c>
    </row>
    <row r="6346" spans="2:13" x14ac:dyDescent="0.2">
      <c r="B6346" s="41">
        <f t="shared" si="697"/>
        <v>10968.839999999307</v>
      </c>
      <c r="C6346" s="41">
        <f>Motor!$E$5</f>
        <v>1900</v>
      </c>
      <c r="D6346" s="41">
        <f>Motor!$E$6</f>
        <v>0</v>
      </c>
      <c r="E6346" s="41">
        <f t="shared" si="698"/>
        <v>12868.839999999307</v>
      </c>
      <c r="F6346" s="41">
        <f t="shared" si="699"/>
        <v>1072.4000000000001</v>
      </c>
      <c r="G6346" s="41">
        <f>IF(VLOOKUP(F6346,Constantes!$D$2:$E$11,2,TRUE)=0,+F6346,VLOOKUP(F6346,Constantes!$D$2:$E$11,2,TRUE))</f>
        <v>1097</v>
      </c>
      <c r="H6346" s="41">
        <f>ROUND(+Motor!$D$15*Iteración!G6346,2)</f>
        <v>51.56</v>
      </c>
      <c r="I6346" s="48">
        <f t="shared" si="700"/>
        <v>862.50999999994224</v>
      </c>
      <c r="J6346" s="41">
        <f t="shared" si="701"/>
        <v>914.0699999999423</v>
      </c>
      <c r="L6346" t="str">
        <f t="shared" si="695"/>
        <v>862,51</v>
      </c>
      <c r="M6346" s="41">
        <f t="shared" si="696"/>
        <v>914.0699999999423</v>
      </c>
    </row>
    <row r="6347" spans="2:13" x14ac:dyDescent="0.2">
      <c r="B6347" s="41">
        <f t="shared" si="697"/>
        <v>10968.959999999308</v>
      </c>
      <c r="C6347" s="41">
        <f>Motor!$E$5</f>
        <v>1900</v>
      </c>
      <c r="D6347" s="41">
        <f>Motor!$E$6</f>
        <v>0</v>
      </c>
      <c r="E6347" s="41">
        <f t="shared" si="698"/>
        <v>12868.959999999308</v>
      </c>
      <c r="F6347" s="41">
        <f t="shared" si="699"/>
        <v>1072.4100000000001</v>
      </c>
      <c r="G6347" s="41">
        <f>IF(VLOOKUP(F6347,Constantes!$D$2:$E$11,2,TRUE)=0,+F6347,VLOOKUP(F6347,Constantes!$D$2:$E$11,2,TRUE))</f>
        <v>1097</v>
      </c>
      <c r="H6347" s="41">
        <f>ROUND(+Motor!$D$15*Iteración!G6347,2)</f>
        <v>51.56</v>
      </c>
      <c r="I6347" s="48">
        <f t="shared" si="700"/>
        <v>862.51999999994223</v>
      </c>
      <c r="J6347" s="41">
        <f t="shared" si="701"/>
        <v>914.07999999994229</v>
      </c>
      <c r="L6347" t="str">
        <f t="shared" si="695"/>
        <v>862,52</v>
      </c>
      <c r="M6347" s="41">
        <f t="shared" si="696"/>
        <v>914.07999999994229</v>
      </c>
    </row>
    <row r="6348" spans="2:13" x14ac:dyDescent="0.2">
      <c r="B6348" s="41">
        <f t="shared" si="697"/>
        <v>10969.079999999307</v>
      </c>
      <c r="C6348" s="41">
        <f>Motor!$E$5</f>
        <v>1900</v>
      </c>
      <c r="D6348" s="41">
        <f>Motor!$E$6</f>
        <v>0</v>
      </c>
      <c r="E6348" s="41">
        <f t="shared" si="698"/>
        <v>12869.079999999307</v>
      </c>
      <c r="F6348" s="41">
        <f t="shared" si="699"/>
        <v>1072.42</v>
      </c>
      <c r="G6348" s="41">
        <f>IF(VLOOKUP(F6348,Constantes!$D$2:$E$11,2,TRUE)=0,+F6348,VLOOKUP(F6348,Constantes!$D$2:$E$11,2,TRUE))</f>
        <v>1097</v>
      </c>
      <c r="H6348" s="41">
        <f>ROUND(+Motor!$D$15*Iteración!G6348,2)</f>
        <v>51.56</v>
      </c>
      <c r="I6348" s="48">
        <f t="shared" si="700"/>
        <v>862.52999999994222</v>
      </c>
      <c r="J6348" s="41">
        <f t="shared" si="701"/>
        <v>914.08999999994228</v>
      </c>
      <c r="L6348" t="str">
        <f t="shared" si="695"/>
        <v>862,53</v>
      </c>
      <c r="M6348" s="41">
        <f t="shared" si="696"/>
        <v>914.08999999994228</v>
      </c>
    </row>
    <row r="6349" spans="2:13" x14ac:dyDescent="0.2">
      <c r="B6349" s="41">
        <f t="shared" si="697"/>
        <v>10969.199999999308</v>
      </c>
      <c r="C6349" s="41">
        <f>Motor!$E$5</f>
        <v>1900</v>
      </c>
      <c r="D6349" s="41">
        <f>Motor!$E$6</f>
        <v>0</v>
      </c>
      <c r="E6349" s="41">
        <f t="shared" si="698"/>
        <v>12869.199999999308</v>
      </c>
      <c r="F6349" s="41">
        <f t="shared" si="699"/>
        <v>1072.43</v>
      </c>
      <c r="G6349" s="41">
        <f>IF(VLOOKUP(F6349,Constantes!$D$2:$E$11,2,TRUE)=0,+F6349,VLOOKUP(F6349,Constantes!$D$2:$E$11,2,TRUE))</f>
        <v>1097</v>
      </c>
      <c r="H6349" s="41">
        <f>ROUND(+Motor!$D$15*Iteración!G6349,2)</f>
        <v>51.56</v>
      </c>
      <c r="I6349" s="48">
        <f t="shared" si="700"/>
        <v>862.53999999994221</v>
      </c>
      <c r="J6349" s="41">
        <f t="shared" si="701"/>
        <v>914.09999999994227</v>
      </c>
      <c r="L6349" t="str">
        <f t="shared" si="695"/>
        <v>862,54</v>
      </c>
      <c r="M6349" s="41">
        <f t="shared" si="696"/>
        <v>914.09999999994227</v>
      </c>
    </row>
    <row r="6350" spans="2:13" x14ac:dyDescent="0.2">
      <c r="B6350" s="41">
        <f t="shared" si="697"/>
        <v>10969.319999999307</v>
      </c>
      <c r="C6350" s="41">
        <f>Motor!$E$5</f>
        <v>1900</v>
      </c>
      <c r="D6350" s="41">
        <f>Motor!$E$6</f>
        <v>0</v>
      </c>
      <c r="E6350" s="41">
        <f t="shared" si="698"/>
        <v>12869.319999999307</v>
      </c>
      <c r="F6350" s="41">
        <f t="shared" si="699"/>
        <v>1072.44</v>
      </c>
      <c r="G6350" s="41">
        <f>IF(VLOOKUP(F6350,Constantes!$D$2:$E$11,2,TRUE)=0,+F6350,VLOOKUP(F6350,Constantes!$D$2:$E$11,2,TRUE))</f>
        <v>1097</v>
      </c>
      <c r="H6350" s="41">
        <f>ROUND(+Motor!$D$15*Iteración!G6350,2)</f>
        <v>51.56</v>
      </c>
      <c r="I6350" s="48">
        <f t="shared" si="700"/>
        <v>862.5499999999422</v>
      </c>
      <c r="J6350" s="41">
        <f t="shared" si="701"/>
        <v>914.10999999994226</v>
      </c>
      <c r="L6350" t="str">
        <f t="shared" si="695"/>
        <v>862,55</v>
      </c>
      <c r="M6350" s="41">
        <f t="shared" si="696"/>
        <v>914.10999999994226</v>
      </c>
    </row>
    <row r="6351" spans="2:13" x14ac:dyDescent="0.2">
      <c r="B6351" s="41">
        <f t="shared" si="697"/>
        <v>10969.439999999307</v>
      </c>
      <c r="C6351" s="41">
        <f>Motor!$E$5</f>
        <v>1900</v>
      </c>
      <c r="D6351" s="41">
        <f>Motor!$E$6</f>
        <v>0</v>
      </c>
      <c r="E6351" s="41">
        <f t="shared" si="698"/>
        <v>12869.439999999307</v>
      </c>
      <c r="F6351" s="41">
        <f t="shared" si="699"/>
        <v>1072.45</v>
      </c>
      <c r="G6351" s="41">
        <f>IF(VLOOKUP(F6351,Constantes!$D$2:$E$11,2,TRUE)=0,+F6351,VLOOKUP(F6351,Constantes!$D$2:$E$11,2,TRUE))</f>
        <v>1097</v>
      </c>
      <c r="H6351" s="41">
        <f>ROUND(+Motor!$D$15*Iteración!G6351,2)</f>
        <v>51.56</v>
      </c>
      <c r="I6351" s="48">
        <f t="shared" si="700"/>
        <v>862.55999999994219</v>
      </c>
      <c r="J6351" s="41">
        <f t="shared" si="701"/>
        <v>914.11999999994225</v>
      </c>
      <c r="L6351" t="str">
        <f t="shared" si="695"/>
        <v>862,56</v>
      </c>
      <c r="M6351" s="41">
        <f t="shared" si="696"/>
        <v>914.11999999994225</v>
      </c>
    </row>
    <row r="6352" spans="2:13" x14ac:dyDescent="0.2">
      <c r="B6352" s="41">
        <f t="shared" si="697"/>
        <v>10969.559999999306</v>
      </c>
      <c r="C6352" s="41">
        <f>Motor!$E$5</f>
        <v>1900</v>
      </c>
      <c r="D6352" s="41">
        <f>Motor!$E$6</f>
        <v>0</v>
      </c>
      <c r="E6352" s="41">
        <f t="shared" si="698"/>
        <v>12869.559999999306</v>
      </c>
      <c r="F6352" s="41">
        <f t="shared" si="699"/>
        <v>1072.46</v>
      </c>
      <c r="G6352" s="41">
        <f>IF(VLOOKUP(F6352,Constantes!$D$2:$E$11,2,TRUE)=0,+F6352,VLOOKUP(F6352,Constantes!$D$2:$E$11,2,TRUE))</f>
        <v>1097</v>
      </c>
      <c r="H6352" s="41">
        <f>ROUND(+Motor!$D$15*Iteración!G6352,2)</f>
        <v>51.56</v>
      </c>
      <c r="I6352" s="48">
        <f t="shared" si="700"/>
        <v>862.56999999994218</v>
      </c>
      <c r="J6352" s="41">
        <f t="shared" si="701"/>
        <v>914.12999999994224</v>
      </c>
      <c r="L6352" t="str">
        <f t="shared" si="695"/>
        <v>862,57</v>
      </c>
      <c r="M6352" s="41">
        <f t="shared" si="696"/>
        <v>914.12999999994224</v>
      </c>
    </row>
    <row r="6353" spans="2:13" x14ac:dyDescent="0.2">
      <c r="B6353" s="41">
        <f t="shared" si="697"/>
        <v>10969.679999999307</v>
      </c>
      <c r="C6353" s="41">
        <f>Motor!$E$5</f>
        <v>1900</v>
      </c>
      <c r="D6353" s="41">
        <f>Motor!$E$6</f>
        <v>0</v>
      </c>
      <c r="E6353" s="41">
        <f t="shared" si="698"/>
        <v>12869.679999999307</v>
      </c>
      <c r="F6353" s="41">
        <f t="shared" si="699"/>
        <v>1072.47</v>
      </c>
      <c r="G6353" s="41">
        <f>IF(VLOOKUP(F6353,Constantes!$D$2:$E$11,2,TRUE)=0,+F6353,VLOOKUP(F6353,Constantes!$D$2:$E$11,2,TRUE))</f>
        <v>1097</v>
      </c>
      <c r="H6353" s="41">
        <f>ROUND(+Motor!$D$15*Iteración!G6353,2)</f>
        <v>51.56</v>
      </c>
      <c r="I6353" s="48">
        <f t="shared" si="700"/>
        <v>862.57999999994217</v>
      </c>
      <c r="J6353" s="41">
        <f t="shared" si="701"/>
        <v>914.13999999994223</v>
      </c>
      <c r="L6353" t="str">
        <f t="shared" si="695"/>
        <v>862,58</v>
      </c>
      <c r="M6353" s="41">
        <f t="shared" si="696"/>
        <v>914.13999999994223</v>
      </c>
    </row>
    <row r="6354" spans="2:13" x14ac:dyDescent="0.2">
      <c r="B6354" s="41">
        <f t="shared" si="697"/>
        <v>10969.799999999306</v>
      </c>
      <c r="C6354" s="41">
        <f>Motor!$E$5</f>
        <v>1900</v>
      </c>
      <c r="D6354" s="41">
        <f>Motor!$E$6</f>
        <v>0</v>
      </c>
      <c r="E6354" s="41">
        <f t="shared" si="698"/>
        <v>12869.799999999306</v>
      </c>
      <c r="F6354" s="41">
        <f t="shared" si="699"/>
        <v>1072.48</v>
      </c>
      <c r="G6354" s="41">
        <f>IF(VLOOKUP(F6354,Constantes!$D$2:$E$11,2,TRUE)=0,+F6354,VLOOKUP(F6354,Constantes!$D$2:$E$11,2,TRUE))</f>
        <v>1097</v>
      </c>
      <c r="H6354" s="41">
        <f>ROUND(+Motor!$D$15*Iteración!G6354,2)</f>
        <v>51.56</v>
      </c>
      <c r="I6354" s="48">
        <f t="shared" si="700"/>
        <v>862.58999999994217</v>
      </c>
      <c r="J6354" s="41">
        <f t="shared" si="701"/>
        <v>914.14999999994222</v>
      </c>
      <c r="L6354" t="str">
        <f t="shared" si="695"/>
        <v>862,59</v>
      </c>
      <c r="M6354" s="41">
        <f t="shared" si="696"/>
        <v>914.14999999994222</v>
      </c>
    </row>
    <row r="6355" spans="2:13" x14ac:dyDescent="0.2">
      <c r="B6355" s="41">
        <f t="shared" si="697"/>
        <v>10969.919999999307</v>
      </c>
      <c r="C6355" s="41">
        <f>Motor!$E$5</f>
        <v>1900</v>
      </c>
      <c r="D6355" s="41">
        <f>Motor!$E$6</f>
        <v>0</v>
      </c>
      <c r="E6355" s="41">
        <f t="shared" si="698"/>
        <v>12869.919999999307</v>
      </c>
      <c r="F6355" s="41">
        <f t="shared" si="699"/>
        <v>1072.49</v>
      </c>
      <c r="G6355" s="41">
        <f>IF(VLOOKUP(F6355,Constantes!$D$2:$E$11,2,TRUE)=0,+F6355,VLOOKUP(F6355,Constantes!$D$2:$E$11,2,TRUE))</f>
        <v>1097</v>
      </c>
      <c r="H6355" s="41">
        <f>ROUND(+Motor!$D$15*Iteración!G6355,2)</f>
        <v>51.56</v>
      </c>
      <c r="I6355" s="48">
        <f t="shared" si="700"/>
        <v>862.59999999994216</v>
      </c>
      <c r="J6355" s="41">
        <f t="shared" si="701"/>
        <v>914.15999999994222</v>
      </c>
      <c r="L6355" t="str">
        <f t="shared" si="695"/>
        <v>862,60</v>
      </c>
      <c r="M6355" s="41">
        <f t="shared" si="696"/>
        <v>914.15999999994222</v>
      </c>
    </row>
    <row r="6356" spans="2:13" x14ac:dyDescent="0.2">
      <c r="B6356" s="41">
        <f t="shared" si="697"/>
        <v>10970.039999999306</v>
      </c>
      <c r="C6356" s="41">
        <f>Motor!$E$5</f>
        <v>1900</v>
      </c>
      <c r="D6356" s="41">
        <f>Motor!$E$6</f>
        <v>0</v>
      </c>
      <c r="E6356" s="41">
        <f t="shared" si="698"/>
        <v>12870.039999999306</v>
      </c>
      <c r="F6356" s="41">
        <f t="shared" si="699"/>
        <v>1072.5</v>
      </c>
      <c r="G6356" s="41">
        <f>IF(VLOOKUP(F6356,Constantes!$D$2:$E$11,2,TRUE)=0,+F6356,VLOOKUP(F6356,Constantes!$D$2:$E$11,2,TRUE))</f>
        <v>1097</v>
      </c>
      <c r="H6356" s="41">
        <f>ROUND(+Motor!$D$15*Iteración!G6356,2)</f>
        <v>51.56</v>
      </c>
      <c r="I6356" s="48">
        <f t="shared" si="700"/>
        <v>862.60999999994215</v>
      </c>
      <c r="J6356" s="41">
        <f t="shared" si="701"/>
        <v>914.16999999994221</v>
      </c>
      <c r="L6356" t="str">
        <f t="shared" si="695"/>
        <v>862,61</v>
      </c>
      <c r="M6356" s="41">
        <f t="shared" si="696"/>
        <v>914.16999999994221</v>
      </c>
    </row>
    <row r="6357" spans="2:13" x14ac:dyDescent="0.2">
      <c r="B6357" s="41">
        <f t="shared" si="697"/>
        <v>10970.159999999307</v>
      </c>
      <c r="C6357" s="41">
        <f>Motor!$E$5</f>
        <v>1900</v>
      </c>
      <c r="D6357" s="41">
        <f>Motor!$E$6</f>
        <v>0</v>
      </c>
      <c r="E6357" s="41">
        <f t="shared" si="698"/>
        <v>12870.159999999307</v>
      </c>
      <c r="F6357" s="41">
        <f t="shared" si="699"/>
        <v>1072.51</v>
      </c>
      <c r="G6357" s="41">
        <f>IF(VLOOKUP(F6357,Constantes!$D$2:$E$11,2,TRUE)=0,+F6357,VLOOKUP(F6357,Constantes!$D$2:$E$11,2,TRUE))</f>
        <v>1097</v>
      </c>
      <c r="H6357" s="41">
        <f>ROUND(+Motor!$D$15*Iteración!G6357,2)</f>
        <v>51.56</v>
      </c>
      <c r="I6357" s="48">
        <f t="shared" si="700"/>
        <v>862.61999999994214</v>
      </c>
      <c r="J6357" s="41">
        <f t="shared" si="701"/>
        <v>914.1799999999422</v>
      </c>
      <c r="L6357" t="str">
        <f t="shared" si="695"/>
        <v>862,62</v>
      </c>
      <c r="M6357" s="41">
        <f t="shared" si="696"/>
        <v>914.1799999999422</v>
      </c>
    </row>
    <row r="6358" spans="2:13" x14ac:dyDescent="0.2">
      <c r="B6358" s="41">
        <f t="shared" si="697"/>
        <v>10970.279999999306</v>
      </c>
      <c r="C6358" s="41">
        <f>Motor!$E$5</f>
        <v>1900</v>
      </c>
      <c r="D6358" s="41">
        <f>Motor!$E$6</f>
        <v>0</v>
      </c>
      <c r="E6358" s="41">
        <f t="shared" si="698"/>
        <v>12870.279999999306</v>
      </c>
      <c r="F6358" s="41">
        <f t="shared" si="699"/>
        <v>1072.52</v>
      </c>
      <c r="G6358" s="41">
        <f>IF(VLOOKUP(F6358,Constantes!$D$2:$E$11,2,TRUE)=0,+F6358,VLOOKUP(F6358,Constantes!$D$2:$E$11,2,TRUE))</f>
        <v>1097</v>
      </c>
      <c r="H6358" s="41">
        <f>ROUND(+Motor!$D$15*Iteración!G6358,2)</f>
        <v>51.56</v>
      </c>
      <c r="I6358" s="48">
        <f t="shared" si="700"/>
        <v>862.62999999994213</v>
      </c>
      <c r="J6358" s="41">
        <f t="shared" si="701"/>
        <v>914.18999999994219</v>
      </c>
      <c r="L6358" t="str">
        <f t="shared" si="695"/>
        <v>862,63</v>
      </c>
      <c r="M6358" s="41">
        <f t="shared" si="696"/>
        <v>914.18999999994219</v>
      </c>
    </row>
    <row r="6359" spans="2:13" x14ac:dyDescent="0.2">
      <c r="B6359" s="41">
        <f t="shared" si="697"/>
        <v>10970.399999999307</v>
      </c>
      <c r="C6359" s="41">
        <f>Motor!$E$5</f>
        <v>1900</v>
      </c>
      <c r="D6359" s="41">
        <f>Motor!$E$6</f>
        <v>0</v>
      </c>
      <c r="E6359" s="41">
        <f t="shared" si="698"/>
        <v>12870.399999999307</v>
      </c>
      <c r="F6359" s="41">
        <f t="shared" si="699"/>
        <v>1072.53</v>
      </c>
      <c r="G6359" s="41">
        <f>IF(VLOOKUP(F6359,Constantes!$D$2:$E$11,2,TRUE)=0,+F6359,VLOOKUP(F6359,Constantes!$D$2:$E$11,2,TRUE))</f>
        <v>1097</v>
      </c>
      <c r="H6359" s="41">
        <f>ROUND(+Motor!$D$15*Iteración!G6359,2)</f>
        <v>51.56</v>
      </c>
      <c r="I6359" s="48">
        <f t="shared" si="700"/>
        <v>862.63999999994212</v>
      </c>
      <c r="J6359" s="41">
        <f t="shared" si="701"/>
        <v>914.19999999994218</v>
      </c>
      <c r="L6359" t="str">
        <f t="shared" si="695"/>
        <v>862,64</v>
      </c>
      <c r="M6359" s="41">
        <f t="shared" si="696"/>
        <v>914.19999999994218</v>
      </c>
    </row>
    <row r="6360" spans="2:13" x14ac:dyDescent="0.2">
      <c r="B6360" s="41">
        <f t="shared" si="697"/>
        <v>10970.519999999306</v>
      </c>
      <c r="C6360" s="41">
        <f>Motor!$E$5</f>
        <v>1900</v>
      </c>
      <c r="D6360" s="41">
        <f>Motor!$E$6</f>
        <v>0</v>
      </c>
      <c r="E6360" s="41">
        <f t="shared" si="698"/>
        <v>12870.519999999306</v>
      </c>
      <c r="F6360" s="41">
        <f t="shared" si="699"/>
        <v>1072.54</v>
      </c>
      <c r="G6360" s="41">
        <f>IF(VLOOKUP(F6360,Constantes!$D$2:$E$11,2,TRUE)=0,+F6360,VLOOKUP(F6360,Constantes!$D$2:$E$11,2,TRUE))</f>
        <v>1097</v>
      </c>
      <c r="H6360" s="41">
        <f>ROUND(+Motor!$D$15*Iteración!G6360,2)</f>
        <v>51.56</v>
      </c>
      <c r="I6360" s="48">
        <f t="shared" si="700"/>
        <v>862.64999999994211</v>
      </c>
      <c r="J6360" s="41">
        <f t="shared" si="701"/>
        <v>914.20999999994217</v>
      </c>
      <c r="L6360" t="str">
        <f t="shared" si="695"/>
        <v>862,65</v>
      </c>
      <c r="M6360" s="41">
        <f t="shared" si="696"/>
        <v>914.20999999994217</v>
      </c>
    </row>
    <row r="6361" spans="2:13" x14ac:dyDescent="0.2">
      <c r="B6361" s="41">
        <f t="shared" si="697"/>
        <v>10970.639999999306</v>
      </c>
      <c r="C6361" s="41">
        <f>Motor!$E$5</f>
        <v>1900</v>
      </c>
      <c r="D6361" s="41">
        <f>Motor!$E$6</f>
        <v>0</v>
      </c>
      <c r="E6361" s="41">
        <f t="shared" si="698"/>
        <v>12870.639999999306</v>
      </c>
      <c r="F6361" s="41">
        <f t="shared" si="699"/>
        <v>1072.55</v>
      </c>
      <c r="G6361" s="41">
        <f>IF(VLOOKUP(F6361,Constantes!$D$2:$E$11,2,TRUE)=0,+F6361,VLOOKUP(F6361,Constantes!$D$2:$E$11,2,TRUE))</f>
        <v>1097</v>
      </c>
      <c r="H6361" s="41">
        <f>ROUND(+Motor!$D$15*Iteración!G6361,2)</f>
        <v>51.56</v>
      </c>
      <c r="I6361" s="48">
        <f t="shared" si="700"/>
        <v>862.6599999999421</v>
      </c>
      <c r="J6361" s="41">
        <f t="shared" si="701"/>
        <v>914.21999999994216</v>
      </c>
      <c r="L6361" t="str">
        <f t="shared" si="695"/>
        <v>862,66</v>
      </c>
      <c r="M6361" s="41">
        <f t="shared" si="696"/>
        <v>914.21999999994216</v>
      </c>
    </row>
    <row r="6362" spans="2:13" x14ac:dyDescent="0.2">
      <c r="B6362" s="41">
        <f t="shared" si="697"/>
        <v>10970.759999999305</v>
      </c>
      <c r="C6362" s="41">
        <f>Motor!$E$5</f>
        <v>1900</v>
      </c>
      <c r="D6362" s="41">
        <f>Motor!$E$6</f>
        <v>0</v>
      </c>
      <c r="E6362" s="41">
        <f t="shared" si="698"/>
        <v>12870.759999999305</v>
      </c>
      <c r="F6362" s="41">
        <f t="shared" si="699"/>
        <v>1072.56</v>
      </c>
      <c r="G6362" s="41">
        <f>IF(VLOOKUP(F6362,Constantes!$D$2:$E$11,2,TRUE)=0,+F6362,VLOOKUP(F6362,Constantes!$D$2:$E$11,2,TRUE))</f>
        <v>1097</v>
      </c>
      <c r="H6362" s="41">
        <f>ROUND(+Motor!$D$15*Iteración!G6362,2)</f>
        <v>51.56</v>
      </c>
      <c r="I6362" s="48">
        <f t="shared" si="700"/>
        <v>862.66999999994209</v>
      </c>
      <c r="J6362" s="41">
        <f t="shared" si="701"/>
        <v>914.22999999994215</v>
      </c>
      <c r="L6362" t="str">
        <f t="shared" si="695"/>
        <v>862,67</v>
      </c>
      <c r="M6362" s="41">
        <f t="shared" si="696"/>
        <v>914.22999999994215</v>
      </c>
    </row>
    <row r="6363" spans="2:13" x14ac:dyDescent="0.2">
      <c r="B6363" s="41">
        <f t="shared" si="697"/>
        <v>10970.879999999306</v>
      </c>
      <c r="C6363" s="41">
        <f>Motor!$E$5</f>
        <v>1900</v>
      </c>
      <c r="D6363" s="41">
        <f>Motor!$E$6</f>
        <v>0</v>
      </c>
      <c r="E6363" s="41">
        <f t="shared" si="698"/>
        <v>12870.879999999306</v>
      </c>
      <c r="F6363" s="41">
        <f t="shared" si="699"/>
        <v>1072.57</v>
      </c>
      <c r="G6363" s="41">
        <f>IF(VLOOKUP(F6363,Constantes!$D$2:$E$11,2,TRUE)=0,+F6363,VLOOKUP(F6363,Constantes!$D$2:$E$11,2,TRUE))</f>
        <v>1097</v>
      </c>
      <c r="H6363" s="41">
        <f>ROUND(+Motor!$D$15*Iteración!G6363,2)</f>
        <v>51.56</v>
      </c>
      <c r="I6363" s="48">
        <f t="shared" si="700"/>
        <v>862.67999999994208</v>
      </c>
      <c r="J6363" s="41">
        <f t="shared" si="701"/>
        <v>914.23999999994214</v>
      </c>
      <c r="L6363" t="str">
        <f t="shared" si="695"/>
        <v>862,68</v>
      </c>
      <c r="M6363" s="41">
        <f t="shared" si="696"/>
        <v>914.23999999994214</v>
      </c>
    </row>
    <row r="6364" spans="2:13" x14ac:dyDescent="0.2">
      <c r="B6364" s="41">
        <f t="shared" si="697"/>
        <v>10970.999999999305</v>
      </c>
      <c r="C6364" s="41">
        <f>Motor!$E$5</f>
        <v>1900</v>
      </c>
      <c r="D6364" s="41">
        <f>Motor!$E$6</f>
        <v>0</v>
      </c>
      <c r="E6364" s="41">
        <f t="shared" si="698"/>
        <v>12870.999999999305</v>
      </c>
      <c r="F6364" s="41">
        <f t="shared" si="699"/>
        <v>1072.58</v>
      </c>
      <c r="G6364" s="41">
        <f>IF(VLOOKUP(F6364,Constantes!$D$2:$E$11,2,TRUE)=0,+F6364,VLOOKUP(F6364,Constantes!$D$2:$E$11,2,TRUE))</f>
        <v>1097</v>
      </c>
      <c r="H6364" s="41">
        <f>ROUND(+Motor!$D$15*Iteración!G6364,2)</f>
        <v>51.56</v>
      </c>
      <c r="I6364" s="48">
        <f t="shared" si="700"/>
        <v>862.68999999994207</v>
      </c>
      <c r="J6364" s="41">
        <f t="shared" si="701"/>
        <v>914.24999999994213</v>
      </c>
      <c r="L6364" t="str">
        <f t="shared" si="695"/>
        <v>862,69</v>
      </c>
      <c r="M6364" s="41">
        <f t="shared" si="696"/>
        <v>914.24999999994213</v>
      </c>
    </row>
    <row r="6365" spans="2:13" x14ac:dyDescent="0.2">
      <c r="B6365" s="41">
        <f t="shared" si="697"/>
        <v>10971.119999999306</v>
      </c>
      <c r="C6365" s="41">
        <f>Motor!$E$5</f>
        <v>1900</v>
      </c>
      <c r="D6365" s="41">
        <f>Motor!$E$6</f>
        <v>0</v>
      </c>
      <c r="E6365" s="41">
        <f t="shared" si="698"/>
        <v>12871.119999999306</v>
      </c>
      <c r="F6365" s="41">
        <f t="shared" si="699"/>
        <v>1072.5899999999999</v>
      </c>
      <c r="G6365" s="41">
        <f>IF(VLOOKUP(F6365,Constantes!$D$2:$E$11,2,TRUE)=0,+F6365,VLOOKUP(F6365,Constantes!$D$2:$E$11,2,TRUE))</f>
        <v>1097</v>
      </c>
      <c r="H6365" s="41">
        <f>ROUND(+Motor!$D$15*Iteración!G6365,2)</f>
        <v>51.56</v>
      </c>
      <c r="I6365" s="48">
        <f t="shared" si="700"/>
        <v>862.69999999994207</v>
      </c>
      <c r="J6365" s="41">
        <f t="shared" si="701"/>
        <v>914.25999999994212</v>
      </c>
      <c r="L6365" t="str">
        <f t="shared" ref="L6365:L6428" si="702">TEXT(I6365,"0,00")</f>
        <v>862,70</v>
      </c>
      <c r="M6365" s="41">
        <f t="shared" ref="M6365:M6428" si="703">+J6365</f>
        <v>914.25999999994212</v>
      </c>
    </row>
    <row r="6366" spans="2:13" x14ac:dyDescent="0.2">
      <c r="B6366" s="41">
        <f t="shared" si="697"/>
        <v>10971.239999999305</v>
      </c>
      <c r="C6366" s="41">
        <f>Motor!$E$5</f>
        <v>1900</v>
      </c>
      <c r="D6366" s="41">
        <f>Motor!$E$6</f>
        <v>0</v>
      </c>
      <c r="E6366" s="41">
        <f t="shared" si="698"/>
        <v>12871.239999999305</v>
      </c>
      <c r="F6366" s="41">
        <f t="shared" si="699"/>
        <v>1072.5999999999999</v>
      </c>
      <c r="G6366" s="41">
        <f>IF(VLOOKUP(F6366,Constantes!$D$2:$E$11,2,TRUE)=0,+F6366,VLOOKUP(F6366,Constantes!$D$2:$E$11,2,TRUE))</f>
        <v>1097</v>
      </c>
      <c r="H6366" s="41">
        <f>ROUND(+Motor!$D$15*Iteración!G6366,2)</f>
        <v>51.56</v>
      </c>
      <c r="I6366" s="48">
        <f t="shared" si="700"/>
        <v>862.70999999994206</v>
      </c>
      <c r="J6366" s="41">
        <f t="shared" si="701"/>
        <v>914.26999999994212</v>
      </c>
      <c r="L6366" t="str">
        <f t="shared" si="702"/>
        <v>862,71</v>
      </c>
      <c r="M6366" s="41">
        <f t="shared" si="703"/>
        <v>914.26999999994212</v>
      </c>
    </row>
    <row r="6367" spans="2:13" x14ac:dyDescent="0.2">
      <c r="B6367" s="41">
        <f t="shared" si="697"/>
        <v>10971.359999999306</v>
      </c>
      <c r="C6367" s="41">
        <f>Motor!$E$5</f>
        <v>1900</v>
      </c>
      <c r="D6367" s="41">
        <f>Motor!$E$6</f>
        <v>0</v>
      </c>
      <c r="E6367" s="41">
        <f t="shared" si="698"/>
        <v>12871.359999999306</v>
      </c>
      <c r="F6367" s="41">
        <f t="shared" si="699"/>
        <v>1072.6099999999999</v>
      </c>
      <c r="G6367" s="41">
        <f>IF(VLOOKUP(F6367,Constantes!$D$2:$E$11,2,TRUE)=0,+F6367,VLOOKUP(F6367,Constantes!$D$2:$E$11,2,TRUE))</f>
        <v>1097</v>
      </c>
      <c r="H6367" s="41">
        <f>ROUND(+Motor!$D$15*Iteración!G6367,2)</f>
        <v>51.56</v>
      </c>
      <c r="I6367" s="48">
        <f t="shared" si="700"/>
        <v>862.71999999994205</v>
      </c>
      <c r="J6367" s="41">
        <f t="shared" si="701"/>
        <v>914.27999999994211</v>
      </c>
      <c r="L6367" t="str">
        <f t="shared" si="702"/>
        <v>862,72</v>
      </c>
      <c r="M6367" s="41">
        <f t="shared" si="703"/>
        <v>914.27999999994211</v>
      </c>
    </row>
    <row r="6368" spans="2:13" x14ac:dyDescent="0.2">
      <c r="B6368" s="41">
        <f t="shared" si="697"/>
        <v>10971.479999999305</v>
      </c>
      <c r="C6368" s="41">
        <f>Motor!$E$5</f>
        <v>1900</v>
      </c>
      <c r="D6368" s="41">
        <f>Motor!$E$6</f>
        <v>0</v>
      </c>
      <c r="E6368" s="41">
        <f t="shared" si="698"/>
        <v>12871.479999999305</v>
      </c>
      <c r="F6368" s="41">
        <f t="shared" si="699"/>
        <v>1072.6199999999999</v>
      </c>
      <c r="G6368" s="41">
        <f>IF(VLOOKUP(F6368,Constantes!$D$2:$E$11,2,TRUE)=0,+F6368,VLOOKUP(F6368,Constantes!$D$2:$E$11,2,TRUE))</f>
        <v>1097</v>
      </c>
      <c r="H6368" s="41">
        <f>ROUND(+Motor!$D$15*Iteración!G6368,2)</f>
        <v>51.56</v>
      </c>
      <c r="I6368" s="48">
        <f t="shared" si="700"/>
        <v>862.72999999994204</v>
      </c>
      <c r="J6368" s="41">
        <f t="shared" si="701"/>
        <v>914.2899999999421</v>
      </c>
      <c r="L6368" t="str">
        <f t="shared" si="702"/>
        <v>862,73</v>
      </c>
      <c r="M6368" s="41">
        <f t="shared" si="703"/>
        <v>914.2899999999421</v>
      </c>
    </row>
    <row r="6369" spans="2:13" x14ac:dyDescent="0.2">
      <c r="B6369" s="41">
        <f t="shared" si="697"/>
        <v>10971.599999999306</v>
      </c>
      <c r="C6369" s="41">
        <f>Motor!$E$5</f>
        <v>1900</v>
      </c>
      <c r="D6369" s="41">
        <f>Motor!$E$6</f>
        <v>0</v>
      </c>
      <c r="E6369" s="41">
        <f t="shared" si="698"/>
        <v>12871.599999999306</v>
      </c>
      <c r="F6369" s="41">
        <f t="shared" si="699"/>
        <v>1072.6300000000001</v>
      </c>
      <c r="G6369" s="41">
        <f>IF(VLOOKUP(F6369,Constantes!$D$2:$E$11,2,TRUE)=0,+F6369,VLOOKUP(F6369,Constantes!$D$2:$E$11,2,TRUE))</f>
        <v>1097</v>
      </c>
      <c r="H6369" s="41">
        <f>ROUND(+Motor!$D$15*Iteración!G6369,2)</f>
        <v>51.56</v>
      </c>
      <c r="I6369" s="48">
        <f t="shared" si="700"/>
        <v>862.73999999994203</v>
      </c>
      <c r="J6369" s="41">
        <f t="shared" si="701"/>
        <v>914.29999999994209</v>
      </c>
      <c r="L6369" t="str">
        <f t="shared" si="702"/>
        <v>862,74</v>
      </c>
      <c r="M6369" s="41">
        <f t="shared" si="703"/>
        <v>914.29999999994209</v>
      </c>
    </row>
    <row r="6370" spans="2:13" x14ac:dyDescent="0.2">
      <c r="B6370" s="41">
        <f t="shared" si="697"/>
        <v>10971.719999999304</v>
      </c>
      <c r="C6370" s="41">
        <f>Motor!$E$5</f>
        <v>1900</v>
      </c>
      <c r="D6370" s="41">
        <f>Motor!$E$6</f>
        <v>0</v>
      </c>
      <c r="E6370" s="41">
        <f t="shared" si="698"/>
        <v>12871.719999999304</v>
      </c>
      <c r="F6370" s="41">
        <f t="shared" si="699"/>
        <v>1072.6400000000001</v>
      </c>
      <c r="G6370" s="41">
        <f>IF(VLOOKUP(F6370,Constantes!$D$2:$E$11,2,TRUE)=0,+F6370,VLOOKUP(F6370,Constantes!$D$2:$E$11,2,TRUE))</f>
        <v>1097</v>
      </c>
      <c r="H6370" s="41">
        <f>ROUND(+Motor!$D$15*Iteración!G6370,2)</f>
        <v>51.56</v>
      </c>
      <c r="I6370" s="48">
        <f t="shared" si="700"/>
        <v>862.74999999994202</v>
      </c>
      <c r="J6370" s="41">
        <f t="shared" si="701"/>
        <v>914.30999999994208</v>
      </c>
      <c r="L6370" t="str">
        <f t="shared" si="702"/>
        <v>862,75</v>
      </c>
      <c r="M6370" s="41">
        <f t="shared" si="703"/>
        <v>914.30999999994208</v>
      </c>
    </row>
    <row r="6371" spans="2:13" x14ac:dyDescent="0.2">
      <c r="B6371" s="41">
        <f t="shared" si="697"/>
        <v>10971.839999999305</v>
      </c>
      <c r="C6371" s="41">
        <f>Motor!$E$5</f>
        <v>1900</v>
      </c>
      <c r="D6371" s="41">
        <f>Motor!$E$6</f>
        <v>0</v>
      </c>
      <c r="E6371" s="41">
        <f t="shared" si="698"/>
        <v>12871.839999999305</v>
      </c>
      <c r="F6371" s="41">
        <f t="shared" si="699"/>
        <v>1072.6500000000001</v>
      </c>
      <c r="G6371" s="41">
        <f>IF(VLOOKUP(F6371,Constantes!$D$2:$E$11,2,TRUE)=0,+F6371,VLOOKUP(F6371,Constantes!$D$2:$E$11,2,TRUE))</f>
        <v>1097</v>
      </c>
      <c r="H6371" s="41">
        <f>ROUND(+Motor!$D$15*Iteración!G6371,2)</f>
        <v>51.56</v>
      </c>
      <c r="I6371" s="48">
        <f t="shared" si="700"/>
        <v>862.75999999994201</v>
      </c>
      <c r="J6371" s="41">
        <f t="shared" si="701"/>
        <v>914.31999999994207</v>
      </c>
      <c r="L6371" t="str">
        <f t="shared" si="702"/>
        <v>862,76</v>
      </c>
      <c r="M6371" s="41">
        <f t="shared" si="703"/>
        <v>914.31999999994207</v>
      </c>
    </row>
    <row r="6372" spans="2:13" x14ac:dyDescent="0.2">
      <c r="B6372" s="41">
        <f t="shared" si="697"/>
        <v>10971.959999999304</v>
      </c>
      <c r="C6372" s="41">
        <f>Motor!$E$5</f>
        <v>1900</v>
      </c>
      <c r="D6372" s="41">
        <f>Motor!$E$6</f>
        <v>0</v>
      </c>
      <c r="E6372" s="41">
        <f t="shared" si="698"/>
        <v>12871.959999999304</v>
      </c>
      <c r="F6372" s="41">
        <f t="shared" si="699"/>
        <v>1072.6600000000001</v>
      </c>
      <c r="G6372" s="41">
        <f>IF(VLOOKUP(F6372,Constantes!$D$2:$E$11,2,TRUE)=0,+F6372,VLOOKUP(F6372,Constantes!$D$2:$E$11,2,TRUE))</f>
        <v>1097</v>
      </c>
      <c r="H6372" s="41">
        <f>ROUND(+Motor!$D$15*Iteración!G6372,2)</f>
        <v>51.56</v>
      </c>
      <c r="I6372" s="48">
        <f t="shared" si="700"/>
        <v>862.769999999942</v>
      </c>
      <c r="J6372" s="41">
        <f t="shared" si="701"/>
        <v>914.32999999994206</v>
      </c>
      <c r="L6372" t="str">
        <f t="shared" si="702"/>
        <v>862,77</v>
      </c>
      <c r="M6372" s="41">
        <f t="shared" si="703"/>
        <v>914.32999999994206</v>
      </c>
    </row>
    <row r="6373" spans="2:13" x14ac:dyDescent="0.2">
      <c r="B6373" s="41">
        <f t="shared" si="697"/>
        <v>10972.079999999305</v>
      </c>
      <c r="C6373" s="41">
        <f>Motor!$E$5</f>
        <v>1900</v>
      </c>
      <c r="D6373" s="41">
        <f>Motor!$E$6</f>
        <v>0</v>
      </c>
      <c r="E6373" s="41">
        <f t="shared" si="698"/>
        <v>12872.079999999305</v>
      </c>
      <c r="F6373" s="41">
        <f t="shared" si="699"/>
        <v>1072.67</v>
      </c>
      <c r="G6373" s="41">
        <f>IF(VLOOKUP(F6373,Constantes!$D$2:$E$11,2,TRUE)=0,+F6373,VLOOKUP(F6373,Constantes!$D$2:$E$11,2,TRUE))</f>
        <v>1097</v>
      </c>
      <c r="H6373" s="41">
        <f>ROUND(+Motor!$D$15*Iteración!G6373,2)</f>
        <v>51.56</v>
      </c>
      <c r="I6373" s="48">
        <f t="shared" si="700"/>
        <v>862.77999999994199</v>
      </c>
      <c r="J6373" s="41">
        <f t="shared" si="701"/>
        <v>914.33999999994205</v>
      </c>
      <c r="L6373" t="str">
        <f t="shared" si="702"/>
        <v>862,78</v>
      </c>
      <c r="M6373" s="41">
        <f t="shared" si="703"/>
        <v>914.33999999994205</v>
      </c>
    </row>
    <row r="6374" spans="2:13" x14ac:dyDescent="0.2">
      <c r="B6374" s="41">
        <f t="shared" si="697"/>
        <v>10972.199999999304</v>
      </c>
      <c r="C6374" s="41">
        <f>Motor!$E$5</f>
        <v>1900</v>
      </c>
      <c r="D6374" s="41">
        <f>Motor!$E$6</f>
        <v>0</v>
      </c>
      <c r="E6374" s="41">
        <f t="shared" si="698"/>
        <v>12872.199999999304</v>
      </c>
      <c r="F6374" s="41">
        <f t="shared" si="699"/>
        <v>1072.68</v>
      </c>
      <c r="G6374" s="41">
        <f>IF(VLOOKUP(F6374,Constantes!$D$2:$E$11,2,TRUE)=0,+F6374,VLOOKUP(F6374,Constantes!$D$2:$E$11,2,TRUE))</f>
        <v>1097</v>
      </c>
      <c r="H6374" s="41">
        <f>ROUND(+Motor!$D$15*Iteración!G6374,2)</f>
        <v>51.56</v>
      </c>
      <c r="I6374" s="48">
        <f t="shared" si="700"/>
        <v>862.78999999994198</v>
      </c>
      <c r="J6374" s="41">
        <f t="shared" si="701"/>
        <v>914.34999999994204</v>
      </c>
      <c r="L6374" t="str">
        <f t="shared" si="702"/>
        <v>862,79</v>
      </c>
      <c r="M6374" s="41">
        <f t="shared" si="703"/>
        <v>914.34999999994204</v>
      </c>
    </row>
    <row r="6375" spans="2:13" x14ac:dyDescent="0.2">
      <c r="B6375" s="41">
        <f t="shared" si="697"/>
        <v>10972.319999999305</v>
      </c>
      <c r="C6375" s="41">
        <f>Motor!$E$5</f>
        <v>1900</v>
      </c>
      <c r="D6375" s="41">
        <f>Motor!$E$6</f>
        <v>0</v>
      </c>
      <c r="E6375" s="41">
        <f t="shared" si="698"/>
        <v>12872.319999999305</v>
      </c>
      <c r="F6375" s="41">
        <f t="shared" si="699"/>
        <v>1072.69</v>
      </c>
      <c r="G6375" s="41">
        <f>IF(VLOOKUP(F6375,Constantes!$D$2:$E$11,2,TRUE)=0,+F6375,VLOOKUP(F6375,Constantes!$D$2:$E$11,2,TRUE))</f>
        <v>1097</v>
      </c>
      <c r="H6375" s="41">
        <f>ROUND(+Motor!$D$15*Iteración!G6375,2)</f>
        <v>51.56</v>
      </c>
      <c r="I6375" s="48">
        <f t="shared" si="700"/>
        <v>862.79999999994197</v>
      </c>
      <c r="J6375" s="41">
        <f t="shared" si="701"/>
        <v>914.35999999994203</v>
      </c>
      <c r="L6375" t="str">
        <f t="shared" si="702"/>
        <v>862,80</v>
      </c>
      <c r="M6375" s="41">
        <f t="shared" si="703"/>
        <v>914.35999999994203</v>
      </c>
    </row>
    <row r="6376" spans="2:13" x14ac:dyDescent="0.2">
      <c r="B6376" s="41">
        <f t="shared" si="697"/>
        <v>10972.439999999304</v>
      </c>
      <c r="C6376" s="41">
        <f>Motor!$E$5</f>
        <v>1900</v>
      </c>
      <c r="D6376" s="41">
        <f>Motor!$E$6</f>
        <v>0</v>
      </c>
      <c r="E6376" s="41">
        <f t="shared" si="698"/>
        <v>12872.439999999304</v>
      </c>
      <c r="F6376" s="41">
        <f t="shared" si="699"/>
        <v>1072.7</v>
      </c>
      <c r="G6376" s="41">
        <f>IF(VLOOKUP(F6376,Constantes!$D$2:$E$11,2,TRUE)=0,+F6376,VLOOKUP(F6376,Constantes!$D$2:$E$11,2,TRUE))</f>
        <v>1097</v>
      </c>
      <c r="H6376" s="41">
        <f>ROUND(+Motor!$D$15*Iteración!G6376,2)</f>
        <v>51.56</v>
      </c>
      <c r="I6376" s="48">
        <f t="shared" si="700"/>
        <v>862.80999999994197</v>
      </c>
      <c r="J6376" s="41">
        <f t="shared" si="701"/>
        <v>914.36999999994202</v>
      </c>
      <c r="L6376" t="str">
        <f t="shared" si="702"/>
        <v>862,81</v>
      </c>
      <c r="M6376" s="41">
        <f t="shared" si="703"/>
        <v>914.36999999994202</v>
      </c>
    </row>
    <row r="6377" spans="2:13" x14ac:dyDescent="0.2">
      <c r="B6377" s="41">
        <f t="shared" si="697"/>
        <v>10972.559999999305</v>
      </c>
      <c r="C6377" s="41">
        <f>Motor!$E$5</f>
        <v>1900</v>
      </c>
      <c r="D6377" s="41">
        <f>Motor!$E$6</f>
        <v>0</v>
      </c>
      <c r="E6377" s="41">
        <f t="shared" si="698"/>
        <v>12872.559999999305</v>
      </c>
      <c r="F6377" s="41">
        <f t="shared" si="699"/>
        <v>1072.71</v>
      </c>
      <c r="G6377" s="41">
        <f>IF(VLOOKUP(F6377,Constantes!$D$2:$E$11,2,TRUE)=0,+F6377,VLOOKUP(F6377,Constantes!$D$2:$E$11,2,TRUE))</f>
        <v>1097</v>
      </c>
      <c r="H6377" s="41">
        <f>ROUND(+Motor!$D$15*Iteración!G6377,2)</f>
        <v>51.56</v>
      </c>
      <c r="I6377" s="48">
        <f t="shared" si="700"/>
        <v>862.81999999994196</v>
      </c>
      <c r="J6377" s="41">
        <f t="shared" si="701"/>
        <v>914.37999999994202</v>
      </c>
      <c r="L6377" t="str">
        <f t="shared" si="702"/>
        <v>862,82</v>
      </c>
      <c r="M6377" s="41">
        <f t="shared" si="703"/>
        <v>914.37999999994202</v>
      </c>
    </row>
    <row r="6378" spans="2:13" x14ac:dyDescent="0.2">
      <c r="B6378" s="41">
        <f t="shared" si="697"/>
        <v>10972.679999999304</v>
      </c>
      <c r="C6378" s="41">
        <f>Motor!$E$5</f>
        <v>1900</v>
      </c>
      <c r="D6378" s="41">
        <f>Motor!$E$6</f>
        <v>0</v>
      </c>
      <c r="E6378" s="41">
        <f t="shared" si="698"/>
        <v>12872.679999999304</v>
      </c>
      <c r="F6378" s="41">
        <f t="shared" si="699"/>
        <v>1072.72</v>
      </c>
      <c r="G6378" s="41">
        <f>IF(VLOOKUP(F6378,Constantes!$D$2:$E$11,2,TRUE)=0,+F6378,VLOOKUP(F6378,Constantes!$D$2:$E$11,2,TRUE))</f>
        <v>1097</v>
      </c>
      <c r="H6378" s="41">
        <f>ROUND(+Motor!$D$15*Iteración!G6378,2)</f>
        <v>51.56</v>
      </c>
      <c r="I6378" s="48">
        <f t="shared" si="700"/>
        <v>862.82999999994195</v>
      </c>
      <c r="J6378" s="41">
        <f t="shared" si="701"/>
        <v>914.38999999994201</v>
      </c>
      <c r="L6378" t="str">
        <f t="shared" si="702"/>
        <v>862,83</v>
      </c>
      <c r="M6378" s="41">
        <f t="shared" si="703"/>
        <v>914.38999999994201</v>
      </c>
    </row>
    <row r="6379" spans="2:13" x14ac:dyDescent="0.2">
      <c r="B6379" s="41">
        <f t="shared" si="697"/>
        <v>10972.799999999304</v>
      </c>
      <c r="C6379" s="41">
        <f>Motor!$E$5</f>
        <v>1900</v>
      </c>
      <c r="D6379" s="41">
        <f>Motor!$E$6</f>
        <v>0</v>
      </c>
      <c r="E6379" s="41">
        <f t="shared" si="698"/>
        <v>12872.799999999304</v>
      </c>
      <c r="F6379" s="41">
        <f t="shared" si="699"/>
        <v>1072.73</v>
      </c>
      <c r="G6379" s="41">
        <f>IF(VLOOKUP(F6379,Constantes!$D$2:$E$11,2,TRUE)=0,+F6379,VLOOKUP(F6379,Constantes!$D$2:$E$11,2,TRUE))</f>
        <v>1097</v>
      </c>
      <c r="H6379" s="41">
        <f>ROUND(+Motor!$D$15*Iteración!G6379,2)</f>
        <v>51.56</v>
      </c>
      <c r="I6379" s="48">
        <f t="shared" si="700"/>
        <v>862.83999999994194</v>
      </c>
      <c r="J6379" s="41">
        <f t="shared" si="701"/>
        <v>914.399999999942</v>
      </c>
      <c r="L6379" t="str">
        <f t="shared" si="702"/>
        <v>862,84</v>
      </c>
      <c r="M6379" s="41">
        <f t="shared" si="703"/>
        <v>914.399999999942</v>
      </c>
    </row>
    <row r="6380" spans="2:13" x14ac:dyDescent="0.2">
      <c r="B6380" s="41">
        <f t="shared" si="697"/>
        <v>10972.919999999303</v>
      </c>
      <c r="C6380" s="41">
        <f>Motor!$E$5</f>
        <v>1900</v>
      </c>
      <c r="D6380" s="41">
        <f>Motor!$E$6</f>
        <v>0</v>
      </c>
      <c r="E6380" s="41">
        <f t="shared" si="698"/>
        <v>12872.919999999303</v>
      </c>
      <c r="F6380" s="41">
        <f t="shared" si="699"/>
        <v>1072.74</v>
      </c>
      <c r="G6380" s="41">
        <f>IF(VLOOKUP(F6380,Constantes!$D$2:$E$11,2,TRUE)=0,+F6380,VLOOKUP(F6380,Constantes!$D$2:$E$11,2,TRUE))</f>
        <v>1097</v>
      </c>
      <c r="H6380" s="41">
        <f>ROUND(+Motor!$D$15*Iteración!G6380,2)</f>
        <v>51.56</v>
      </c>
      <c r="I6380" s="48">
        <f t="shared" si="700"/>
        <v>862.84999999994193</v>
      </c>
      <c r="J6380" s="41">
        <f t="shared" si="701"/>
        <v>914.40999999994199</v>
      </c>
      <c r="L6380" t="str">
        <f t="shared" si="702"/>
        <v>862,85</v>
      </c>
      <c r="M6380" s="41">
        <f t="shared" si="703"/>
        <v>914.40999999994199</v>
      </c>
    </row>
    <row r="6381" spans="2:13" x14ac:dyDescent="0.2">
      <c r="B6381" s="41">
        <f t="shared" si="697"/>
        <v>10973.039999999304</v>
      </c>
      <c r="C6381" s="41">
        <f>Motor!$E$5</f>
        <v>1900</v>
      </c>
      <c r="D6381" s="41">
        <f>Motor!$E$6</f>
        <v>0</v>
      </c>
      <c r="E6381" s="41">
        <f t="shared" si="698"/>
        <v>12873.039999999304</v>
      </c>
      <c r="F6381" s="41">
        <f t="shared" si="699"/>
        <v>1072.75</v>
      </c>
      <c r="G6381" s="41">
        <f>IF(VLOOKUP(F6381,Constantes!$D$2:$E$11,2,TRUE)=0,+F6381,VLOOKUP(F6381,Constantes!$D$2:$E$11,2,TRUE))</f>
        <v>1097</v>
      </c>
      <c r="H6381" s="41">
        <f>ROUND(+Motor!$D$15*Iteración!G6381,2)</f>
        <v>51.56</v>
      </c>
      <c r="I6381" s="48">
        <f t="shared" si="700"/>
        <v>862.85999999994192</v>
      </c>
      <c r="J6381" s="41">
        <f t="shared" si="701"/>
        <v>914.41999999994198</v>
      </c>
      <c r="L6381" t="str">
        <f t="shared" si="702"/>
        <v>862,86</v>
      </c>
      <c r="M6381" s="41">
        <f t="shared" si="703"/>
        <v>914.41999999994198</v>
      </c>
    </row>
    <row r="6382" spans="2:13" x14ac:dyDescent="0.2">
      <c r="B6382" s="41">
        <f t="shared" si="697"/>
        <v>10973.159999999303</v>
      </c>
      <c r="C6382" s="41">
        <f>Motor!$E$5</f>
        <v>1900</v>
      </c>
      <c r="D6382" s="41">
        <f>Motor!$E$6</f>
        <v>0</v>
      </c>
      <c r="E6382" s="41">
        <f t="shared" si="698"/>
        <v>12873.159999999303</v>
      </c>
      <c r="F6382" s="41">
        <f t="shared" si="699"/>
        <v>1072.76</v>
      </c>
      <c r="G6382" s="41">
        <f>IF(VLOOKUP(F6382,Constantes!$D$2:$E$11,2,TRUE)=0,+F6382,VLOOKUP(F6382,Constantes!$D$2:$E$11,2,TRUE))</f>
        <v>1097</v>
      </c>
      <c r="H6382" s="41">
        <f>ROUND(+Motor!$D$15*Iteración!G6382,2)</f>
        <v>51.56</v>
      </c>
      <c r="I6382" s="48">
        <f t="shared" si="700"/>
        <v>862.86999999994191</v>
      </c>
      <c r="J6382" s="41">
        <f t="shared" si="701"/>
        <v>914.42999999994197</v>
      </c>
      <c r="L6382" t="str">
        <f t="shared" si="702"/>
        <v>862,87</v>
      </c>
      <c r="M6382" s="41">
        <f t="shared" si="703"/>
        <v>914.42999999994197</v>
      </c>
    </row>
    <row r="6383" spans="2:13" x14ac:dyDescent="0.2">
      <c r="B6383" s="41">
        <f t="shared" si="697"/>
        <v>10973.279999999304</v>
      </c>
      <c r="C6383" s="41">
        <f>Motor!$E$5</f>
        <v>1900</v>
      </c>
      <c r="D6383" s="41">
        <f>Motor!$E$6</f>
        <v>0</v>
      </c>
      <c r="E6383" s="41">
        <f t="shared" si="698"/>
        <v>12873.279999999304</v>
      </c>
      <c r="F6383" s="41">
        <f t="shared" si="699"/>
        <v>1072.77</v>
      </c>
      <c r="G6383" s="41">
        <f>IF(VLOOKUP(F6383,Constantes!$D$2:$E$11,2,TRUE)=0,+F6383,VLOOKUP(F6383,Constantes!$D$2:$E$11,2,TRUE))</f>
        <v>1097</v>
      </c>
      <c r="H6383" s="41">
        <f>ROUND(+Motor!$D$15*Iteración!G6383,2)</f>
        <v>51.56</v>
      </c>
      <c r="I6383" s="48">
        <f t="shared" si="700"/>
        <v>862.8799999999419</v>
      </c>
      <c r="J6383" s="41">
        <f t="shared" si="701"/>
        <v>914.43999999994196</v>
      </c>
      <c r="L6383" t="str">
        <f t="shared" si="702"/>
        <v>862,88</v>
      </c>
      <c r="M6383" s="41">
        <f t="shared" si="703"/>
        <v>914.43999999994196</v>
      </c>
    </row>
    <row r="6384" spans="2:13" x14ac:dyDescent="0.2">
      <c r="B6384" s="41">
        <f t="shared" si="697"/>
        <v>10973.399999999303</v>
      </c>
      <c r="C6384" s="41">
        <f>Motor!$E$5</f>
        <v>1900</v>
      </c>
      <c r="D6384" s="41">
        <f>Motor!$E$6</f>
        <v>0</v>
      </c>
      <c r="E6384" s="41">
        <f t="shared" si="698"/>
        <v>12873.399999999303</v>
      </c>
      <c r="F6384" s="41">
        <f t="shared" si="699"/>
        <v>1072.78</v>
      </c>
      <c r="G6384" s="41">
        <f>IF(VLOOKUP(F6384,Constantes!$D$2:$E$11,2,TRUE)=0,+F6384,VLOOKUP(F6384,Constantes!$D$2:$E$11,2,TRUE))</f>
        <v>1097</v>
      </c>
      <c r="H6384" s="41">
        <f>ROUND(+Motor!$D$15*Iteración!G6384,2)</f>
        <v>51.56</v>
      </c>
      <c r="I6384" s="48">
        <f t="shared" si="700"/>
        <v>862.88999999994189</v>
      </c>
      <c r="J6384" s="41">
        <f t="shared" si="701"/>
        <v>914.44999999994195</v>
      </c>
      <c r="L6384" t="str">
        <f t="shared" si="702"/>
        <v>862,89</v>
      </c>
      <c r="M6384" s="41">
        <f t="shared" si="703"/>
        <v>914.44999999994195</v>
      </c>
    </row>
    <row r="6385" spans="2:13" x14ac:dyDescent="0.2">
      <c r="B6385" s="41">
        <f t="shared" si="697"/>
        <v>10973.519999999304</v>
      </c>
      <c r="C6385" s="41">
        <f>Motor!$E$5</f>
        <v>1900</v>
      </c>
      <c r="D6385" s="41">
        <f>Motor!$E$6</f>
        <v>0</v>
      </c>
      <c r="E6385" s="41">
        <f t="shared" si="698"/>
        <v>12873.519999999304</v>
      </c>
      <c r="F6385" s="41">
        <f t="shared" si="699"/>
        <v>1072.79</v>
      </c>
      <c r="G6385" s="41">
        <f>IF(VLOOKUP(F6385,Constantes!$D$2:$E$11,2,TRUE)=0,+F6385,VLOOKUP(F6385,Constantes!$D$2:$E$11,2,TRUE))</f>
        <v>1097</v>
      </c>
      <c r="H6385" s="41">
        <f>ROUND(+Motor!$D$15*Iteración!G6385,2)</f>
        <v>51.56</v>
      </c>
      <c r="I6385" s="48">
        <f t="shared" si="700"/>
        <v>862.89999999994188</v>
      </c>
      <c r="J6385" s="41">
        <f t="shared" si="701"/>
        <v>914.45999999994194</v>
      </c>
      <c r="L6385" t="str">
        <f t="shared" si="702"/>
        <v>862,90</v>
      </c>
      <c r="M6385" s="41">
        <f t="shared" si="703"/>
        <v>914.45999999994194</v>
      </c>
    </row>
    <row r="6386" spans="2:13" x14ac:dyDescent="0.2">
      <c r="B6386" s="41">
        <f t="shared" si="697"/>
        <v>10973.639999999303</v>
      </c>
      <c r="C6386" s="41">
        <f>Motor!$E$5</f>
        <v>1900</v>
      </c>
      <c r="D6386" s="41">
        <f>Motor!$E$6</f>
        <v>0</v>
      </c>
      <c r="E6386" s="41">
        <f t="shared" si="698"/>
        <v>12873.639999999303</v>
      </c>
      <c r="F6386" s="41">
        <f t="shared" si="699"/>
        <v>1072.8</v>
      </c>
      <c r="G6386" s="41">
        <f>IF(VLOOKUP(F6386,Constantes!$D$2:$E$11,2,TRUE)=0,+F6386,VLOOKUP(F6386,Constantes!$D$2:$E$11,2,TRUE))</f>
        <v>1097</v>
      </c>
      <c r="H6386" s="41">
        <f>ROUND(+Motor!$D$15*Iteración!G6386,2)</f>
        <v>51.56</v>
      </c>
      <c r="I6386" s="48">
        <f t="shared" si="700"/>
        <v>862.90999999994187</v>
      </c>
      <c r="J6386" s="41">
        <f t="shared" si="701"/>
        <v>914.46999999994193</v>
      </c>
      <c r="L6386" t="str">
        <f t="shared" si="702"/>
        <v>862,91</v>
      </c>
      <c r="M6386" s="41">
        <f t="shared" si="703"/>
        <v>914.46999999994193</v>
      </c>
    </row>
    <row r="6387" spans="2:13" x14ac:dyDescent="0.2">
      <c r="B6387" s="41">
        <f t="shared" si="697"/>
        <v>10973.759999999304</v>
      </c>
      <c r="C6387" s="41">
        <f>Motor!$E$5</f>
        <v>1900</v>
      </c>
      <c r="D6387" s="41">
        <f>Motor!$E$6</f>
        <v>0</v>
      </c>
      <c r="E6387" s="41">
        <f t="shared" si="698"/>
        <v>12873.759999999304</v>
      </c>
      <c r="F6387" s="41">
        <f t="shared" si="699"/>
        <v>1072.81</v>
      </c>
      <c r="G6387" s="41">
        <f>IF(VLOOKUP(F6387,Constantes!$D$2:$E$11,2,TRUE)=0,+F6387,VLOOKUP(F6387,Constantes!$D$2:$E$11,2,TRUE))</f>
        <v>1097</v>
      </c>
      <c r="H6387" s="41">
        <f>ROUND(+Motor!$D$15*Iteración!G6387,2)</f>
        <v>51.56</v>
      </c>
      <c r="I6387" s="48">
        <f t="shared" si="700"/>
        <v>862.91999999994187</v>
      </c>
      <c r="J6387" s="41">
        <f t="shared" si="701"/>
        <v>914.47999999994192</v>
      </c>
      <c r="L6387" t="str">
        <f t="shared" si="702"/>
        <v>862,92</v>
      </c>
      <c r="M6387" s="41">
        <f t="shared" si="703"/>
        <v>914.47999999994192</v>
      </c>
    </row>
    <row r="6388" spans="2:13" x14ac:dyDescent="0.2">
      <c r="B6388" s="41">
        <f t="shared" si="697"/>
        <v>10973.879999999303</v>
      </c>
      <c r="C6388" s="41">
        <f>Motor!$E$5</f>
        <v>1900</v>
      </c>
      <c r="D6388" s="41">
        <f>Motor!$E$6</f>
        <v>0</v>
      </c>
      <c r="E6388" s="41">
        <f t="shared" si="698"/>
        <v>12873.879999999303</v>
      </c>
      <c r="F6388" s="41">
        <f t="shared" si="699"/>
        <v>1072.82</v>
      </c>
      <c r="G6388" s="41">
        <f>IF(VLOOKUP(F6388,Constantes!$D$2:$E$11,2,TRUE)=0,+F6388,VLOOKUP(F6388,Constantes!$D$2:$E$11,2,TRUE))</f>
        <v>1097</v>
      </c>
      <c r="H6388" s="41">
        <f>ROUND(+Motor!$D$15*Iteración!G6388,2)</f>
        <v>51.56</v>
      </c>
      <c r="I6388" s="48">
        <f t="shared" si="700"/>
        <v>862.92999999994186</v>
      </c>
      <c r="J6388" s="41">
        <f t="shared" si="701"/>
        <v>914.48999999994192</v>
      </c>
      <c r="L6388" t="str">
        <f t="shared" si="702"/>
        <v>862,93</v>
      </c>
      <c r="M6388" s="41">
        <f t="shared" si="703"/>
        <v>914.48999999994192</v>
      </c>
    </row>
    <row r="6389" spans="2:13" x14ac:dyDescent="0.2">
      <c r="B6389" s="41">
        <f t="shared" si="697"/>
        <v>10973.999999999303</v>
      </c>
      <c r="C6389" s="41">
        <f>Motor!$E$5</f>
        <v>1900</v>
      </c>
      <c r="D6389" s="41">
        <f>Motor!$E$6</f>
        <v>0</v>
      </c>
      <c r="E6389" s="41">
        <f t="shared" si="698"/>
        <v>12873.999999999303</v>
      </c>
      <c r="F6389" s="41">
        <f t="shared" si="699"/>
        <v>1072.83</v>
      </c>
      <c r="G6389" s="41">
        <f>IF(VLOOKUP(F6389,Constantes!$D$2:$E$11,2,TRUE)=0,+F6389,VLOOKUP(F6389,Constantes!$D$2:$E$11,2,TRUE))</f>
        <v>1097</v>
      </c>
      <c r="H6389" s="41">
        <f>ROUND(+Motor!$D$15*Iteración!G6389,2)</f>
        <v>51.56</v>
      </c>
      <c r="I6389" s="48">
        <f t="shared" si="700"/>
        <v>862.93999999994185</v>
      </c>
      <c r="J6389" s="41">
        <f t="shared" si="701"/>
        <v>914.49999999994191</v>
      </c>
      <c r="L6389" t="str">
        <f t="shared" si="702"/>
        <v>862,94</v>
      </c>
      <c r="M6389" s="41">
        <f t="shared" si="703"/>
        <v>914.49999999994191</v>
      </c>
    </row>
    <row r="6390" spans="2:13" x14ac:dyDescent="0.2">
      <c r="B6390" s="41">
        <f t="shared" si="697"/>
        <v>10974.119999999302</v>
      </c>
      <c r="C6390" s="41">
        <f>Motor!$E$5</f>
        <v>1900</v>
      </c>
      <c r="D6390" s="41">
        <f>Motor!$E$6</f>
        <v>0</v>
      </c>
      <c r="E6390" s="41">
        <f t="shared" si="698"/>
        <v>12874.119999999302</v>
      </c>
      <c r="F6390" s="41">
        <f t="shared" si="699"/>
        <v>1072.8399999999999</v>
      </c>
      <c r="G6390" s="41">
        <f>IF(VLOOKUP(F6390,Constantes!$D$2:$E$11,2,TRUE)=0,+F6390,VLOOKUP(F6390,Constantes!$D$2:$E$11,2,TRUE))</f>
        <v>1097</v>
      </c>
      <c r="H6390" s="41">
        <f>ROUND(+Motor!$D$15*Iteración!G6390,2)</f>
        <v>51.56</v>
      </c>
      <c r="I6390" s="48">
        <f t="shared" si="700"/>
        <v>862.94999999994184</v>
      </c>
      <c r="J6390" s="41">
        <f t="shared" si="701"/>
        <v>914.5099999999419</v>
      </c>
      <c r="L6390" t="str">
        <f t="shared" si="702"/>
        <v>862,95</v>
      </c>
      <c r="M6390" s="41">
        <f t="shared" si="703"/>
        <v>914.5099999999419</v>
      </c>
    </row>
    <row r="6391" spans="2:13" x14ac:dyDescent="0.2">
      <c r="B6391" s="41">
        <f t="shared" si="697"/>
        <v>10974.239999999303</v>
      </c>
      <c r="C6391" s="41">
        <f>Motor!$E$5</f>
        <v>1900</v>
      </c>
      <c r="D6391" s="41">
        <f>Motor!$E$6</f>
        <v>0</v>
      </c>
      <c r="E6391" s="41">
        <f t="shared" si="698"/>
        <v>12874.239999999303</v>
      </c>
      <c r="F6391" s="41">
        <f t="shared" si="699"/>
        <v>1072.8499999999999</v>
      </c>
      <c r="G6391" s="41">
        <f>IF(VLOOKUP(F6391,Constantes!$D$2:$E$11,2,TRUE)=0,+F6391,VLOOKUP(F6391,Constantes!$D$2:$E$11,2,TRUE))</f>
        <v>1097</v>
      </c>
      <c r="H6391" s="41">
        <f>ROUND(+Motor!$D$15*Iteración!G6391,2)</f>
        <v>51.56</v>
      </c>
      <c r="I6391" s="48">
        <f t="shared" si="700"/>
        <v>862.95999999994183</v>
      </c>
      <c r="J6391" s="41">
        <f t="shared" si="701"/>
        <v>914.51999999994189</v>
      </c>
      <c r="L6391" t="str">
        <f t="shared" si="702"/>
        <v>862,96</v>
      </c>
      <c r="M6391" s="41">
        <f t="shared" si="703"/>
        <v>914.51999999994189</v>
      </c>
    </row>
    <row r="6392" spans="2:13" x14ac:dyDescent="0.2">
      <c r="B6392" s="41">
        <f t="shared" si="697"/>
        <v>10974.359999999302</v>
      </c>
      <c r="C6392" s="41">
        <f>Motor!$E$5</f>
        <v>1900</v>
      </c>
      <c r="D6392" s="41">
        <f>Motor!$E$6</f>
        <v>0</v>
      </c>
      <c r="E6392" s="41">
        <f t="shared" si="698"/>
        <v>12874.359999999302</v>
      </c>
      <c r="F6392" s="41">
        <f t="shared" si="699"/>
        <v>1072.8599999999999</v>
      </c>
      <c r="G6392" s="41">
        <f>IF(VLOOKUP(F6392,Constantes!$D$2:$E$11,2,TRUE)=0,+F6392,VLOOKUP(F6392,Constantes!$D$2:$E$11,2,TRUE))</f>
        <v>1097</v>
      </c>
      <c r="H6392" s="41">
        <f>ROUND(+Motor!$D$15*Iteración!G6392,2)</f>
        <v>51.56</v>
      </c>
      <c r="I6392" s="48">
        <f t="shared" si="700"/>
        <v>862.96999999994182</v>
      </c>
      <c r="J6392" s="41">
        <f t="shared" si="701"/>
        <v>914.52999999994188</v>
      </c>
      <c r="L6392" t="str">
        <f t="shared" si="702"/>
        <v>862,97</v>
      </c>
      <c r="M6392" s="41">
        <f t="shared" si="703"/>
        <v>914.52999999994188</v>
      </c>
    </row>
    <row r="6393" spans="2:13" x14ac:dyDescent="0.2">
      <c r="B6393" s="41">
        <f t="shared" si="697"/>
        <v>10974.479999999303</v>
      </c>
      <c r="C6393" s="41">
        <f>Motor!$E$5</f>
        <v>1900</v>
      </c>
      <c r="D6393" s="41">
        <f>Motor!$E$6</f>
        <v>0</v>
      </c>
      <c r="E6393" s="41">
        <f t="shared" si="698"/>
        <v>12874.479999999303</v>
      </c>
      <c r="F6393" s="41">
        <f t="shared" si="699"/>
        <v>1072.8699999999999</v>
      </c>
      <c r="G6393" s="41">
        <f>IF(VLOOKUP(F6393,Constantes!$D$2:$E$11,2,TRUE)=0,+F6393,VLOOKUP(F6393,Constantes!$D$2:$E$11,2,TRUE))</f>
        <v>1097</v>
      </c>
      <c r="H6393" s="41">
        <f>ROUND(+Motor!$D$15*Iteración!G6393,2)</f>
        <v>51.56</v>
      </c>
      <c r="I6393" s="48">
        <f t="shared" si="700"/>
        <v>862.97999999994181</v>
      </c>
      <c r="J6393" s="41">
        <f t="shared" si="701"/>
        <v>914.53999999994187</v>
      </c>
      <c r="L6393" t="str">
        <f t="shared" si="702"/>
        <v>862,98</v>
      </c>
      <c r="M6393" s="41">
        <f t="shared" si="703"/>
        <v>914.53999999994187</v>
      </c>
    </row>
    <row r="6394" spans="2:13" x14ac:dyDescent="0.2">
      <c r="B6394" s="41">
        <f t="shared" si="697"/>
        <v>10974.599999999302</v>
      </c>
      <c r="C6394" s="41">
        <f>Motor!$E$5</f>
        <v>1900</v>
      </c>
      <c r="D6394" s="41">
        <f>Motor!$E$6</f>
        <v>0</v>
      </c>
      <c r="E6394" s="41">
        <f t="shared" si="698"/>
        <v>12874.599999999302</v>
      </c>
      <c r="F6394" s="41">
        <f t="shared" si="699"/>
        <v>1072.8800000000001</v>
      </c>
      <c r="G6394" s="41">
        <f>IF(VLOOKUP(F6394,Constantes!$D$2:$E$11,2,TRUE)=0,+F6394,VLOOKUP(F6394,Constantes!$D$2:$E$11,2,TRUE))</f>
        <v>1097</v>
      </c>
      <c r="H6394" s="41">
        <f>ROUND(+Motor!$D$15*Iteración!G6394,2)</f>
        <v>51.56</v>
      </c>
      <c r="I6394" s="48">
        <f t="shared" si="700"/>
        <v>862.9899999999418</v>
      </c>
      <c r="J6394" s="41">
        <f t="shared" si="701"/>
        <v>914.54999999994186</v>
      </c>
      <c r="L6394" t="str">
        <f t="shared" si="702"/>
        <v>862,99</v>
      </c>
      <c r="M6394" s="41">
        <f t="shared" si="703"/>
        <v>914.54999999994186</v>
      </c>
    </row>
    <row r="6395" spans="2:13" x14ac:dyDescent="0.2">
      <c r="B6395" s="41">
        <f t="shared" si="697"/>
        <v>10974.719999999303</v>
      </c>
      <c r="C6395" s="41">
        <f>Motor!$E$5</f>
        <v>1900</v>
      </c>
      <c r="D6395" s="41">
        <f>Motor!$E$6</f>
        <v>0</v>
      </c>
      <c r="E6395" s="41">
        <f t="shared" si="698"/>
        <v>12874.719999999303</v>
      </c>
      <c r="F6395" s="41">
        <f t="shared" si="699"/>
        <v>1072.8900000000001</v>
      </c>
      <c r="G6395" s="41">
        <f>IF(VLOOKUP(F6395,Constantes!$D$2:$E$11,2,TRUE)=0,+F6395,VLOOKUP(F6395,Constantes!$D$2:$E$11,2,TRUE))</f>
        <v>1097</v>
      </c>
      <c r="H6395" s="41">
        <f>ROUND(+Motor!$D$15*Iteración!G6395,2)</f>
        <v>51.56</v>
      </c>
      <c r="I6395" s="48">
        <f t="shared" si="700"/>
        <v>862.99999999994179</v>
      </c>
      <c r="J6395" s="41">
        <f t="shared" si="701"/>
        <v>914.55999999994185</v>
      </c>
      <c r="L6395" t="str">
        <f t="shared" si="702"/>
        <v>863,00</v>
      </c>
      <c r="M6395" s="41">
        <f t="shared" si="703"/>
        <v>914.55999999994185</v>
      </c>
    </row>
    <row r="6396" spans="2:13" x14ac:dyDescent="0.2">
      <c r="B6396" s="41">
        <f t="shared" si="697"/>
        <v>10974.839999999302</v>
      </c>
      <c r="C6396" s="41">
        <f>Motor!$E$5</f>
        <v>1900</v>
      </c>
      <c r="D6396" s="41">
        <f>Motor!$E$6</f>
        <v>0</v>
      </c>
      <c r="E6396" s="41">
        <f t="shared" si="698"/>
        <v>12874.839999999302</v>
      </c>
      <c r="F6396" s="41">
        <f t="shared" si="699"/>
        <v>1072.9000000000001</v>
      </c>
      <c r="G6396" s="41">
        <f>IF(VLOOKUP(F6396,Constantes!$D$2:$E$11,2,TRUE)=0,+F6396,VLOOKUP(F6396,Constantes!$D$2:$E$11,2,TRUE))</f>
        <v>1097</v>
      </c>
      <c r="H6396" s="41">
        <f>ROUND(+Motor!$D$15*Iteración!G6396,2)</f>
        <v>51.56</v>
      </c>
      <c r="I6396" s="48">
        <f t="shared" si="700"/>
        <v>863.00999999994178</v>
      </c>
      <c r="J6396" s="41">
        <f t="shared" si="701"/>
        <v>914.56999999994184</v>
      </c>
      <c r="L6396" t="str">
        <f t="shared" si="702"/>
        <v>863,01</v>
      </c>
      <c r="M6396" s="41">
        <f t="shared" si="703"/>
        <v>914.56999999994184</v>
      </c>
    </row>
    <row r="6397" spans="2:13" x14ac:dyDescent="0.2">
      <c r="B6397" s="41">
        <f t="shared" si="697"/>
        <v>10974.959999999302</v>
      </c>
      <c r="C6397" s="41">
        <f>Motor!$E$5</f>
        <v>1900</v>
      </c>
      <c r="D6397" s="41">
        <f>Motor!$E$6</f>
        <v>0</v>
      </c>
      <c r="E6397" s="41">
        <f t="shared" si="698"/>
        <v>12874.959999999302</v>
      </c>
      <c r="F6397" s="41">
        <f t="shared" si="699"/>
        <v>1072.9100000000001</v>
      </c>
      <c r="G6397" s="41">
        <f>IF(VLOOKUP(F6397,Constantes!$D$2:$E$11,2,TRUE)=0,+F6397,VLOOKUP(F6397,Constantes!$D$2:$E$11,2,TRUE))</f>
        <v>1097</v>
      </c>
      <c r="H6397" s="41">
        <f>ROUND(+Motor!$D$15*Iteración!G6397,2)</f>
        <v>51.56</v>
      </c>
      <c r="I6397" s="48">
        <f t="shared" si="700"/>
        <v>863.01999999994177</v>
      </c>
      <c r="J6397" s="41">
        <f t="shared" si="701"/>
        <v>914.57999999994183</v>
      </c>
      <c r="L6397" t="str">
        <f t="shared" si="702"/>
        <v>863,02</v>
      </c>
      <c r="M6397" s="41">
        <f t="shared" si="703"/>
        <v>914.57999999994183</v>
      </c>
    </row>
    <row r="6398" spans="2:13" x14ac:dyDescent="0.2">
      <c r="B6398" s="41">
        <f t="shared" si="697"/>
        <v>10975.079999999301</v>
      </c>
      <c r="C6398" s="41">
        <f>Motor!$E$5</f>
        <v>1900</v>
      </c>
      <c r="D6398" s="41">
        <f>Motor!$E$6</f>
        <v>0</v>
      </c>
      <c r="E6398" s="41">
        <f t="shared" si="698"/>
        <v>12875.079999999301</v>
      </c>
      <c r="F6398" s="41">
        <f t="shared" si="699"/>
        <v>1072.92</v>
      </c>
      <c r="G6398" s="41">
        <f>IF(VLOOKUP(F6398,Constantes!$D$2:$E$11,2,TRUE)=0,+F6398,VLOOKUP(F6398,Constantes!$D$2:$E$11,2,TRUE))</f>
        <v>1097</v>
      </c>
      <c r="H6398" s="41">
        <f>ROUND(+Motor!$D$15*Iteración!G6398,2)</f>
        <v>51.56</v>
      </c>
      <c r="I6398" s="48">
        <f t="shared" si="700"/>
        <v>863.02999999994177</v>
      </c>
      <c r="J6398" s="41">
        <f t="shared" si="701"/>
        <v>914.58999999994182</v>
      </c>
      <c r="L6398" t="str">
        <f t="shared" si="702"/>
        <v>863,03</v>
      </c>
      <c r="M6398" s="41">
        <f t="shared" si="703"/>
        <v>914.58999999994182</v>
      </c>
    </row>
    <row r="6399" spans="2:13" x14ac:dyDescent="0.2">
      <c r="B6399" s="41">
        <f t="shared" si="697"/>
        <v>10975.199999999302</v>
      </c>
      <c r="C6399" s="41">
        <f>Motor!$E$5</f>
        <v>1900</v>
      </c>
      <c r="D6399" s="41">
        <f>Motor!$E$6</f>
        <v>0</v>
      </c>
      <c r="E6399" s="41">
        <f t="shared" si="698"/>
        <v>12875.199999999302</v>
      </c>
      <c r="F6399" s="41">
        <f t="shared" si="699"/>
        <v>1072.93</v>
      </c>
      <c r="G6399" s="41">
        <f>IF(VLOOKUP(F6399,Constantes!$D$2:$E$11,2,TRUE)=0,+F6399,VLOOKUP(F6399,Constantes!$D$2:$E$11,2,TRUE))</f>
        <v>1097</v>
      </c>
      <c r="H6399" s="41">
        <f>ROUND(+Motor!$D$15*Iteración!G6399,2)</f>
        <v>51.56</v>
      </c>
      <c r="I6399" s="48">
        <f t="shared" si="700"/>
        <v>863.03999999994176</v>
      </c>
      <c r="J6399" s="41">
        <f t="shared" si="701"/>
        <v>914.59999999994182</v>
      </c>
      <c r="L6399" t="str">
        <f t="shared" si="702"/>
        <v>863,04</v>
      </c>
      <c r="M6399" s="41">
        <f t="shared" si="703"/>
        <v>914.59999999994182</v>
      </c>
    </row>
    <row r="6400" spans="2:13" x14ac:dyDescent="0.2">
      <c r="B6400" s="41">
        <f t="shared" si="697"/>
        <v>10975.319999999301</v>
      </c>
      <c r="C6400" s="41">
        <f>Motor!$E$5</f>
        <v>1900</v>
      </c>
      <c r="D6400" s="41">
        <f>Motor!$E$6</f>
        <v>0</v>
      </c>
      <c r="E6400" s="41">
        <f t="shared" si="698"/>
        <v>12875.319999999301</v>
      </c>
      <c r="F6400" s="41">
        <f t="shared" si="699"/>
        <v>1072.94</v>
      </c>
      <c r="G6400" s="41">
        <f>IF(VLOOKUP(F6400,Constantes!$D$2:$E$11,2,TRUE)=0,+F6400,VLOOKUP(F6400,Constantes!$D$2:$E$11,2,TRUE))</f>
        <v>1097</v>
      </c>
      <c r="H6400" s="41">
        <f>ROUND(+Motor!$D$15*Iteración!G6400,2)</f>
        <v>51.56</v>
      </c>
      <c r="I6400" s="48">
        <f t="shared" si="700"/>
        <v>863.04999999994175</v>
      </c>
      <c r="J6400" s="41">
        <f t="shared" si="701"/>
        <v>914.60999999994181</v>
      </c>
      <c r="L6400" t="str">
        <f t="shared" si="702"/>
        <v>863,05</v>
      </c>
      <c r="M6400" s="41">
        <f t="shared" si="703"/>
        <v>914.60999999994181</v>
      </c>
    </row>
    <row r="6401" spans="2:13" x14ac:dyDescent="0.2">
      <c r="B6401" s="41">
        <f t="shared" si="697"/>
        <v>10975.439999999302</v>
      </c>
      <c r="C6401" s="41">
        <f>Motor!$E$5</f>
        <v>1900</v>
      </c>
      <c r="D6401" s="41">
        <f>Motor!$E$6</f>
        <v>0</v>
      </c>
      <c r="E6401" s="41">
        <f t="shared" si="698"/>
        <v>12875.439999999302</v>
      </c>
      <c r="F6401" s="41">
        <f t="shared" si="699"/>
        <v>1072.95</v>
      </c>
      <c r="G6401" s="41">
        <f>IF(VLOOKUP(F6401,Constantes!$D$2:$E$11,2,TRUE)=0,+F6401,VLOOKUP(F6401,Constantes!$D$2:$E$11,2,TRUE))</f>
        <v>1097</v>
      </c>
      <c r="H6401" s="41">
        <f>ROUND(+Motor!$D$15*Iteración!G6401,2)</f>
        <v>51.56</v>
      </c>
      <c r="I6401" s="48">
        <f t="shared" si="700"/>
        <v>863.05999999994174</v>
      </c>
      <c r="J6401" s="41">
        <f t="shared" si="701"/>
        <v>914.6199999999418</v>
      </c>
      <c r="L6401" t="str">
        <f t="shared" si="702"/>
        <v>863,06</v>
      </c>
      <c r="M6401" s="41">
        <f t="shared" si="703"/>
        <v>914.6199999999418</v>
      </c>
    </row>
    <row r="6402" spans="2:13" x14ac:dyDescent="0.2">
      <c r="B6402" s="41">
        <f t="shared" si="697"/>
        <v>10975.559999999301</v>
      </c>
      <c r="C6402" s="41">
        <f>Motor!$E$5</f>
        <v>1900</v>
      </c>
      <c r="D6402" s="41">
        <f>Motor!$E$6</f>
        <v>0</v>
      </c>
      <c r="E6402" s="41">
        <f t="shared" si="698"/>
        <v>12875.559999999301</v>
      </c>
      <c r="F6402" s="41">
        <f t="shared" si="699"/>
        <v>1072.96</v>
      </c>
      <c r="G6402" s="41">
        <f>IF(VLOOKUP(F6402,Constantes!$D$2:$E$11,2,TRUE)=0,+F6402,VLOOKUP(F6402,Constantes!$D$2:$E$11,2,TRUE))</f>
        <v>1097</v>
      </c>
      <c r="H6402" s="41">
        <f>ROUND(+Motor!$D$15*Iteración!G6402,2)</f>
        <v>51.56</v>
      </c>
      <c r="I6402" s="48">
        <f t="shared" si="700"/>
        <v>863.06999999994173</v>
      </c>
      <c r="J6402" s="41">
        <f t="shared" si="701"/>
        <v>914.62999999994179</v>
      </c>
      <c r="L6402" t="str">
        <f t="shared" si="702"/>
        <v>863,07</v>
      </c>
      <c r="M6402" s="41">
        <f t="shared" si="703"/>
        <v>914.62999999994179</v>
      </c>
    </row>
    <row r="6403" spans="2:13" x14ac:dyDescent="0.2">
      <c r="B6403" s="41">
        <f t="shared" si="697"/>
        <v>10975.679999999302</v>
      </c>
      <c r="C6403" s="41">
        <f>Motor!$E$5</f>
        <v>1900</v>
      </c>
      <c r="D6403" s="41">
        <f>Motor!$E$6</f>
        <v>0</v>
      </c>
      <c r="E6403" s="41">
        <f t="shared" si="698"/>
        <v>12875.679999999302</v>
      </c>
      <c r="F6403" s="41">
        <f t="shared" si="699"/>
        <v>1072.97</v>
      </c>
      <c r="G6403" s="41">
        <f>IF(VLOOKUP(F6403,Constantes!$D$2:$E$11,2,TRUE)=0,+F6403,VLOOKUP(F6403,Constantes!$D$2:$E$11,2,TRUE))</f>
        <v>1097</v>
      </c>
      <c r="H6403" s="41">
        <f>ROUND(+Motor!$D$15*Iteración!G6403,2)</f>
        <v>51.56</v>
      </c>
      <c r="I6403" s="48">
        <f t="shared" si="700"/>
        <v>863.07999999994172</v>
      </c>
      <c r="J6403" s="41">
        <f t="shared" si="701"/>
        <v>914.63999999994178</v>
      </c>
      <c r="L6403" t="str">
        <f t="shared" si="702"/>
        <v>863,08</v>
      </c>
      <c r="M6403" s="41">
        <f t="shared" si="703"/>
        <v>914.63999999994178</v>
      </c>
    </row>
    <row r="6404" spans="2:13" x14ac:dyDescent="0.2">
      <c r="B6404" s="41">
        <f t="shared" ref="B6404:B6467" si="704">+J6404*12</f>
        <v>10975.799999999301</v>
      </c>
      <c r="C6404" s="41">
        <f>Motor!$E$5</f>
        <v>1900</v>
      </c>
      <c r="D6404" s="41">
        <f>Motor!$E$6</f>
        <v>0</v>
      </c>
      <c r="E6404" s="41">
        <f t="shared" si="698"/>
        <v>12875.799999999301</v>
      </c>
      <c r="F6404" s="41">
        <f t="shared" si="699"/>
        <v>1072.98</v>
      </c>
      <c r="G6404" s="41">
        <f>IF(VLOOKUP(F6404,Constantes!$D$2:$E$11,2,TRUE)=0,+F6404,VLOOKUP(F6404,Constantes!$D$2:$E$11,2,TRUE))</f>
        <v>1097</v>
      </c>
      <c r="H6404" s="41">
        <f>ROUND(+Motor!$D$15*Iteración!G6404,2)</f>
        <v>51.56</v>
      </c>
      <c r="I6404" s="48">
        <f t="shared" si="700"/>
        <v>863.08999999994171</v>
      </c>
      <c r="J6404" s="41">
        <f t="shared" si="701"/>
        <v>914.64999999994177</v>
      </c>
      <c r="L6404" t="str">
        <f t="shared" si="702"/>
        <v>863,09</v>
      </c>
      <c r="M6404" s="41">
        <f t="shared" si="703"/>
        <v>914.64999999994177</v>
      </c>
    </row>
    <row r="6405" spans="2:13" x14ac:dyDescent="0.2">
      <c r="B6405" s="41">
        <f t="shared" si="704"/>
        <v>10975.919999999302</v>
      </c>
      <c r="C6405" s="41">
        <f>Motor!$E$5</f>
        <v>1900</v>
      </c>
      <c r="D6405" s="41">
        <f>Motor!$E$6</f>
        <v>0</v>
      </c>
      <c r="E6405" s="41">
        <f t="shared" ref="E6405:E6468" si="705">SUM(B6405:D6405)</f>
        <v>12875.919999999302</v>
      </c>
      <c r="F6405" s="41">
        <f t="shared" ref="F6405:F6468" si="706">ROUND(+E6405/12,2)</f>
        <v>1072.99</v>
      </c>
      <c r="G6405" s="41">
        <f>IF(VLOOKUP(F6405,Constantes!$D$2:$E$11,2,TRUE)=0,+F6405,VLOOKUP(F6405,Constantes!$D$2:$E$11,2,TRUE))</f>
        <v>1097</v>
      </c>
      <c r="H6405" s="41">
        <f>ROUND(+Motor!$D$15*Iteración!G6405,2)</f>
        <v>51.56</v>
      </c>
      <c r="I6405" s="48">
        <f t="shared" ref="I6405:I6468" si="707">+J6405-H6405</f>
        <v>863.0999999999417</v>
      </c>
      <c r="J6405" s="41">
        <f t="shared" ref="J6405:J6468" si="708">+J6404+$J$1</f>
        <v>914.65999999994176</v>
      </c>
      <c r="L6405" t="str">
        <f t="shared" si="702"/>
        <v>863,10</v>
      </c>
      <c r="M6405" s="41">
        <f t="shared" si="703"/>
        <v>914.65999999994176</v>
      </c>
    </row>
    <row r="6406" spans="2:13" x14ac:dyDescent="0.2">
      <c r="B6406" s="41">
        <f t="shared" si="704"/>
        <v>10976.039999999301</v>
      </c>
      <c r="C6406" s="41">
        <f>Motor!$E$5</f>
        <v>1900</v>
      </c>
      <c r="D6406" s="41">
        <f>Motor!$E$6</f>
        <v>0</v>
      </c>
      <c r="E6406" s="41">
        <f t="shared" si="705"/>
        <v>12876.039999999301</v>
      </c>
      <c r="F6406" s="41">
        <f t="shared" si="706"/>
        <v>1073</v>
      </c>
      <c r="G6406" s="41">
        <f>IF(VLOOKUP(F6406,Constantes!$D$2:$E$11,2,TRUE)=0,+F6406,VLOOKUP(F6406,Constantes!$D$2:$E$11,2,TRUE))</f>
        <v>1097</v>
      </c>
      <c r="H6406" s="41">
        <f>ROUND(+Motor!$D$15*Iteración!G6406,2)</f>
        <v>51.56</v>
      </c>
      <c r="I6406" s="48">
        <f t="shared" si="707"/>
        <v>863.10999999994169</v>
      </c>
      <c r="J6406" s="41">
        <f t="shared" si="708"/>
        <v>914.66999999994175</v>
      </c>
      <c r="L6406" t="str">
        <f t="shared" si="702"/>
        <v>863,11</v>
      </c>
      <c r="M6406" s="41">
        <f t="shared" si="703"/>
        <v>914.66999999994175</v>
      </c>
    </row>
    <row r="6407" spans="2:13" x14ac:dyDescent="0.2">
      <c r="B6407" s="41">
        <f t="shared" si="704"/>
        <v>10976.159999999301</v>
      </c>
      <c r="C6407" s="41">
        <f>Motor!$E$5</f>
        <v>1900</v>
      </c>
      <c r="D6407" s="41">
        <f>Motor!$E$6</f>
        <v>0</v>
      </c>
      <c r="E6407" s="41">
        <f t="shared" si="705"/>
        <v>12876.159999999301</v>
      </c>
      <c r="F6407" s="41">
        <f t="shared" si="706"/>
        <v>1073.01</v>
      </c>
      <c r="G6407" s="41">
        <f>IF(VLOOKUP(F6407,Constantes!$D$2:$E$11,2,TRUE)=0,+F6407,VLOOKUP(F6407,Constantes!$D$2:$E$11,2,TRUE))</f>
        <v>1097</v>
      </c>
      <c r="H6407" s="41">
        <f>ROUND(+Motor!$D$15*Iteración!G6407,2)</f>
        <v>51.56</v>
      </c>
      <c r="I6407" s="48">
        <f t="shared" si="707"/>
        <v>863.11999999994168</v>
      </c>
      <c r="J6407" s="41">
        <f t="shared" si="708"/>
        <v>914.67999999994174</v>
      </c>
      <c r="L6407" t="str">
        <f t="shared" si="702"/>
        <v>863,12</v>
      </c>
      <c r="M6407" s="41">
        <f t="shared" si="703"/>
        <v>914.67999999994174</v>
      </c>
    </row>
    <row r="6408" spans="2:13" x14ac:dyDescent="0.2">
      <c r="B6408" s="41">
        <f t="shared" si="704"/>
        <v>10976.2799999993</v>
      </c>
      <c r="C6408" s="41">
        <f>Motor!$E$5</f>
        <v>1900</v>
      </c>
      <c r="D6408" s="41">
        <f>Motor!$E$6</f>
        <v>0</v>
      </c>
      <c r="E6408" s="41">
        <f t="shared" si="705"/>
        <v>12876.2799999993</v>
      </c>
      <c r="F6408" s="41">
        <f t="shared" si="706"/>
        <v>1073.02</v>
      </c>
      <c r="G6408" s="41">
        <f>IF(VLOOKUP(F6408,Constantes!$D$2:$E$11,2,TRUE)=0,+F6408,VLOOKUP(F6408,Constantes!$D$2:$E$11,2,TRUE))</f>
        <v>1097</v>
      </c>
      <c r="H6408" s="41">
        <f>ROUND(+Motor!$D$15*Iteración!G6408,2)</f>
        <v>51.56</v>
      </c>
      <c r="I6408" s="48">
        <f t="shared" si="707"/>
        <v>863.12999999994167</v>
      </c>
      <c r="J6408" s="41">
        <f t="shared" si="708"/>
        <v>914.68999999994173</v>
      </c>
      <c r="L6408" t="str">
        <f t="shared" si="702"/>
        <v>863,13</v>
      </c>
      <c r="M6408" s="41">
        <f t="shared" si="703"/>
        <v>914.68999999994173</v>
      </c>
    </row>
    <row r="6409" spans="2:13" x14ac:dyDescent="0.2">
      <c r="B6409" s="41">
        <f t="shared" si="704"/>
        <v>10976.399999999301</v>
      </c>
      <c r="C6409" s="41">
        <f>Motor!$E$5</f>
        <v>1900</v>
      </c>
      <c r="D6409" s="41">
        <f>Motor!$E$6</f>
        <v>0</v>
      </c>
      <c r="E6409" s="41">
        <f t="shared" si="705"/>
        <v>12876.399999999301</v>
      </c>
      <c r="F6409" s="41">
        <f t="shared" si="706"/>
        <v>1073.03</v>
      </c>
      <c r="G6409" s="41">
        <f>IF(VLOOKUP(F6409,Constantes!$D$2:$E$11,2,TRUE)=0,+F6409,VLOOKUP(F6409,Constantes!$D$2:$E$11,2,TRUE))</f>
        <v>1097</v>
      </c>
      <c r="H6409" s="41">
        <f>ROUND(+Motor!$D$15*Iteración!G6409,2)</f>
        <v>51.56</v>
      </c>
      <c r="I6409" s="48">
        <f t="shared" si="707"/>
        <v>863.13999999994167</v>
      </c>
      <c r="J6409" s="41">
        <f t="shared" si="708"/>
        <v>914.69999999994172</v>
      </c>
      <c r="L6409" t="str">
        <f t="shared" si="702"/>
        <v>863,14</v>
      </c>
      <c r="M6409" s="41">
        <f t="shared" si="703"/>
        <v>914.69999999994172</v>
      </c>
    </row>
    <row r="6410" spans="2:13" x14ac:dyDescent="0.2">
      <c r="B6410" s="41">
        <f t="shared" si="704"/>
        <v>10976.5199999993</v>
      </c>
      <c r="C6410" s="41">
        <f>Motor!$E$5</f>
        <v>1900</v>
      </c>
      <c r="D6410" s="41">
        <f>Motor!$E$6</f>
        <v>0</v>
      </c>
      <c r="E6410" s="41">
        <f t="shared" si="705"/>
        <v>12876.5199999993</v>
      </c>
      <c r="F6410" s="41">
        <f t="shared" si="706"/>
        <v>1073.04</v>
      </c>
      <c r="G6410" s="41">
        <f>IF(VLOOKUP(F6410,Constantes!$D$2:$E$11,2,TRUE)=0,+F6410,VLOOKUP(F6410,Constantes!$D$2:$E$11,2,TRUE))</f>
        <v>1097</v>
      </c>
      <c r="H6410" s="41">
        <f>ROUND(+Motor!$D$15*Iteración!G6410,2)</f>
        <v>51.56</v>
      </c>
      <c r="I6410" s="48">
        <f t="shared" si="707"/>
        <v>863.14999999994166</v>
      </c>
      <c r="J6410" s="41">
        <f t="shared" si="708"/>
        <v>914.70999999994172</v>
      </c>
      <c r="L6410" t="str">
        <f t="shared" si="702"/>
        <v>863,15</v>
      </c>
      <c r="M6410" s="41">
        <f t="shared" si="703"/>
        <v>914.70999999994172</v>
      </c>
    </row>
    <row r="6411" spans="2:13" x14ac:dyDescent="0.2">
      <c r="B6411" s="41">
        <f t="shared" si="704"/>
        <v>10976.639999999301</v>
      </c>
      <c r="C6411" s="41">
        <f>Motor!$E$5</f>
        <v>1900</v>
      </c>
      <c r="D6411" s="41">
        <f>Motor!$E$6</f>
        <v>0</v>
      </c>
      <c r="E6411" s="41">
        <f t="shared" si="705"/>
        <v>12876.639999999301</v>
      </c>
      <c r="F6411" s="41">
        <f t="shared" si="706"/>
        <v>1073.05</v>
      </c>
      <c r="G6411" s="41">
        <f>IF(VLOOKUP(F6411,Constantes!$D$2:$E$11,2,TRUE)=0,+F6411,VLOOKUP(F6411,Constantes!$D$2:$E$11,2,TRUE))</f>
        <v>1097</v>
      </c>
      <c r="H6411" s="41">
        <f>ROUND(+Motor!$D$15*Iteración!G6411,2)</f>
        <v>51.56</v>
      </c>
      <c r="I6411" s="48">
        <f t="shared" si="707"/>
        <v>863.15999999994165</v>
      </c>
      <c r="J6411" s="41">
        <f t="shared" si="708"/>
        <v>914.71999999994171</v>
      </c>
      <c r="L6411" t="str">
        <f t="shared" si="702"/>
        <v>863,16</v>
      </c>
      <c r="M6411" s="41">
        <f t="shared" si="703"/>
        <v>914.71999999994171</v>
      </c>
    </row>
    <row r="6412" spans="2:13" x14ac:dyDescent="0.2">
      <c r="B6412" s="41">
        <f t="shared" si="704"/>
        <v>10976.7599999993</v>
      </c>
      <c r="C6412" s="41">
        <f>Motor!$E$5</f>
        <v>1900</v>
      </c>
      <c r="D6412" s="41">
        <f>Motor!$E$6</f>
        <v>0</v>
      </c>
      <c r="E6412" s="41">
        <f t="shared" si="705"/>
        <v>12876.7599999993</v>
      </c>
      <c r="F6412" s="41">
        <f t="shared" si="706"/>
        <v>1073.06</v>
      </c>
      <c r="G6412" s="41">
        <f>IF(VLOOKUP(F6412,Constantes!$D$2:$E$11,2,TRUE)=0,+F6412,VLOOKUP(F6412,Constantes!$D$2:$E$11,2,TRUE))</f>
        <v>1097</v>
      </c>
      <c r="H6412" s="41">
        <f>ROUND(+Motor!$D$15*Iteración!G6412,2)</f>
        <v>51.56</v>
      </c>
      <c r="I6412" s="48">
        <f t="shared" si="707"/>
        <v>863.16999999994164</v>
      </c>
      <c r="J6412" s="41">
        <f t="shared" si="708"/>
        <v>914.7299999999417</v>
      </c>
      <c r="L6412" t="str">
        <f t="shared" si="702"/>
        <v>863,17</v>
      </c>
      <c r="M6412" s="41">
        <f t="shared" si="703"/>
        <v>914.7299999999417</v>
      </c>
    </row>
    <row r="6413" spans="2:13" x14ac:dyDescent="0.2">
      <c r="B6413" s="41">
        <f t="shared" si="704"/>
        <v>10976.879999999301</v>
      </c>
      <c r="C6413" s="41">
        <f>Motor!$E$5</f>
        <v>1900</v>
      </c>
      <c r="D6413" s="41">
        <f>Motor!$E$6</f>
        <v>0</v>
      </c>
      <c r="E6413" s="41">
        <f t="shared" si="705"/>
        <v>12876.879999999301</v>
      </c>
      <c r="F6413" s="41">
        <f t="shared" si="706"/>
        <v>1073.07</v>
      </c>
      <c r="G6413" s="41">
        <f>IF(VLOOKUP(F6413,Constantes!$D$2:$E$11,2,TRUE)=0,+F6413,VLOOKUP(F6413,Constantes!$D$2:$E$11,2,TRUE))</f>
        <v>1097</v>
      </c>
      <c r="H6413" s="41">
        <f>ROUND(+Motor!$D$15*Iteración!G6413,2)</f>
        <v>51.56</v>
      </c>
      <c r="I6413" s="48">
        <f t="shared" si="707"/>
        <v>863.17999999994163</v>
      </c>
      <c r="J6413" s="41">
        <f t="shared" si="708"/>
        <v>914.73999999994169</v>
      </c>
      <c r="L6413" t="str">
        <f t="shared" si="702"/>
        <v>863,18</v>
      </c>
      <c r="M6413" s="41">
        <f t="shared" si="703"/>
        <v>914.73999999994169</v>
      </c>
    </row>
    <row r="6414" spans="2:13" x14ac:dyDescent="0.2">
      <c r="B6414" s="41">
        <f t="shared" si="704"/>
        <v>10976.9999999993</v>
      </c>
      <c r="C6414" s="41">
        <f>Motor!$E$5</f>
        <v>1900</v>
      </c>
      <c r="D6414" s="41">
        <f>Motor!$E$6</f>
        <v>0</v>
      </c>
      <c r="E6414" s="41">
        <f t="shared" si="705"/>
        <v>12876.9999999993</v>
      </c>
      <c r="F6414" s="41">
        <f t="shared" si="706"/>
        <v>1073.08</v>
      </c>
      <c r="G6414" s="41">
        <f>IF(VLOOKUP(F6414,Constantes!$D$2:$E$11,2,TRUE)=0,+F6414,VLOOKUP(F6414,Constantes!$D$2:$E$11,2,TRUE))</f>
        <v>1097</v>
      </c>
      <c r="H6414" s="41">
        <f>ROUND(+Motor!$D$15*Iteración!G6414,2)</f>
        <v>51.56</v>
      </c>
      <c r="I6414" s="48">
        <f t="shared" si="707"/>
        <v>863.18999999994162</v>
      </c>
      <c r="J6414" s="41">
        <f t="shared" si="708"/>
        <v>914.74999999994168</v>
      </c>
      <c r="L6414" t="str">
        <f t="shared" si="702"/>
        <v>863,19</v>
      </c>
      <c r="M6414" s="41">
        <f t="shared" si="703"/>
        <v>914.74999999994168</v>
      </c>
    </row>
    <row r="6415" spans="2:13" x14ac:dyDescent="0.2">
      <c r="B6415" s="41">
        <f t="shared" si="704"/>
        <v>10977.1199999993</v>
      </c>
      <c r="C6415" s="41">
        <f>Motor!$E$5</f>
        <v>1900</v>
      </c>
      <c r="D6415" s="41">
        <f>Motor!$E$6</f>
        <v>0</v>
      </c>
      <c r="E6415" s="41">
        <f t="shared" si="705"/>
        <v>12877.1199999993</v>
      </c>
      <c r="F6415" s="41">
        <f t="shared" si="706"/>
        <v>1073.0899999999999</v>
      </c>
      <c r="G6415" s="41">
        <f>IF(VLOOKUP(F6415,Constantes!$D$2:$E$11,2,TRUE)=0,+F6415,VLOOKUP(F6415,Constantes!$D$2:$E$11,2,TRUE))</f>
        <v>1097</v>
      </c>
      <c r="H6415" s="41">
        <f>ROUND(+Motor!$D$15*Iteración!G6415,2)</f>
        <v>51.56</v>
      </c>
      <c r="I6415" s="48">
        <f t="shared" si="707"/>
        <v>863.19999999994161</v>
      </c>
      <c r="J6415" s="41">
        <f t="shared" si="708"/>
        <v>914.75999999994167</v>
      </c>
      <c r="L6415" t="str">
        <f t="shared" si="702"/>
        <v>863,20</v>
      </c>
      <c r="M6415" s="41">
        <f t="shared" si="703"/>
        <v>914.75999999994167</v>
      </c>
    </row>
    <row r="6416" spans="2:13" x14ac:dyDescent="0.2">
      <c r="B6416" s="41">
        <f t="shared" si="704"/>
        <v>10977.239999999299</v>
      </c>
      <c r="C6416" s="41">
        <f>Motor!$E$5</f>
        <v>1900</v>
      </c>
      <c r="D6416" s="41">
        <f>Motor!$E$6</f>
        <v>0</v>
      </c>
      <c r="E6416" s="41">
        <f t="shared" si="705"/>
        <v>12877.239999999299</v>
      </c>
      <c r="F6416" s="41">
        <f t="shared" si="706"/>
        <v>1073.0999999999999</v>
      </c>
      <c r="G6416" s="41">
        <f>IF(VLOOKUP(F6416,Constantes!$D$2:$E$11,2,TRUE)=0,+F6416,VLOOKUP(F6416,Constantes!$D$2:$E$11,2,TRUE))</f>
        <v>1097</v>
      </c>
      <c r="H6416" s="41">
        <f>ROUND(+Motor!$D$15*Iteración!G6416,2)</f>
        <v>51.56</v>
      </c>
      <c r="I6416" s="48">
        <f t="shared" si="707"/>
        <v>863.2099999999416</v>
      </c>
      <c r="J6416" s="41">
        <f t="shared" si="708"/>
        <v>914.76999999994166</v>
      </c>
      <c r="L6416" t="str">
        <f t="shared" si="702"/>
        <v>863,21</v>
      </c>
      <c r="M6416" s="41">
        <f t="shared" si="703"/>
        <v>914.76999999994166</v>
      </c>
    </row>
    <row r="6417" spans="2:13" x14ac:dyDescent="0.2">
      <c r="B6417" s="41">
        <f t="shared" si="704"/>
        <v>10977.3599999993</v>
      </c>
      <c r="C6417" s="41">
        <f>Motor!$E$5</f>
        <v>1900</v>
      </c>
      <c r="D6417" s="41">
        <f>Motor!$E$6</f>
        <v>0</v>
      </c>
      <c r="E6417" s="41">
        <f t="shared" si="705"/>
        <v>12877.3599999993</v>
      </c>
      <c r="F6417" s="41">
        <f t="shared" si="706"/>
        <v>1073.1099999999999</v>
      </c>
      <c r="G6417" s="41">
        <f>IF(VLOOKUP(F6417,Constantes!$D$2:$E$11,2,TRUE)=0,+F6417,VLOOKUP(F6417,Constantes!$D$2:$E$11,2,TRUE))</f>
        <v>1097</v>
      </c>
      <c r="H6417" s="41">
        <f>ROUND(+Motor!$D$15*Iteración!G6417,2)</f>
        <v>51.56</v>
      </c>
      <c r="I6417" s="48">
        <f t="shared" si="707"/>
        <v>863.21999999994159</v>
      </c>
      <c r="J6417" s="41">
        <f t="shared" si="708"/>
        <v>914.77999999994165</v>
      </c>
      <c r="L6417" t="str">
        <f t="shared" si="702"/>
        <v>863,22</v>
      </c>
      <c r="M6417" s="41">
        <f t="shared" si="703"/>
        <v>914.77999999994165</v>
      </c>
    </row>
    <row r="6418" spans="2:13" x14ac:dyDescent="0.2">
      <c r="B6418" s="41">
        <f t="shared" si="704"/>
        <v>10977.479999999299</v>
      </c>
      <c r="C6418" s="41">
        <f>Motor!$E$5</f>
        <v>1900</v>
      </c>
      <c r="D6418" s="41">
        <f>Motor!$E$6</f>
        <v>0</v>
      </c>
      <c r="E6418" s="41">
        <f t="shared" si="705"/>
        <v>12877.479999999299</v>
      </c>
      <c r="F6418" s="41">
        <f t="shared" si="706"/>
        <v>1073.1199999999999</v>
      </c>
      <c r="G6418" s="41">
        <f>IF(VLOOKUP(F6418,Constantes!$D$2:$E$11,2,TRUE)=0,+F6418,VLOOKUP(F6418,Constantes!$D$2:$E$11,2,TRUE))</f>
        <v>1097</v>
      </c>
      <c r="H6418" s="41">
        <f>ROUND(+Motor!$D$15*Iteración!G6418,2)</f>
        <v>51.56</v>
      </c>
      <c r="I6418" s="48">
        <f t="shared" si="707"/>
        <v>863.22999999994158</v>
      </c>
      <c r="J6418" s="41">
        <f t="shared" si="708"/>
        <v>914.78999999994164</v>
      </c>
      <c r="L6418" t="str">
        <f t="shared" si="702"/>
        <v>863,23</v>
      </c>
      <c r="M6418" s="41">
        <f t="shared" si="703"/>
        <v>914.78999999994164</v>
      </c>
    </row>
    <row r="6419" spans="2:13" x14ac:dyDescent="0.2">
      <c r="B6419" s="41">
        <f t="shared" si="704"/>
        <v>10977.5999999993</v>
      </c>
      <c r="C6419" s="41">
        <f>Motor!$E$5</f>
        <v>1900</v>
      </c>
      <c r="D6419" s="41">
        <f>Motor!$E$6</f>
        <v>0</v>
      </c>
      <c r="E6419" s="41">
        <f t="shared" si="705"/>
        <v>12877.5999999993</v>
      </c>
      <c r="F6419" s="41">
        <f t="shared" si="706"/>
        <v>1073.1300000000001</v>
      </c>
      <c r="G6419" s="41">
        <f>IF(VLOOKUP(F6419,Constantes!$D$2:$E$11,2,TRUE)=0,+F6419,VLOOKUP(F6419,Constantes!$D$2:$E$11,2,TRUE))</f>
        <v>1097</v>
      </c>
      <c r="H6419" s="41">
        <f>ROUND(+Motor!$D$15*Iteración!G6419,2)</f>
        <v>51.56</v>
      </c>
      <c r="I6419" s="48">
        <f t="shared" si="707"/>
        <v>863.23999999994157</v>
      </c>
      <c r="J6419" s="41">
        <f t="shared" si="708"/>
        <v>914.79999999994163</v>
      </c>
      <c r="L6419" t="str">
        <f t="shared" si="702"/>
        <v>863,24</v>
      </c>
      <c r="M6419" s="41">
        <f t="shared" si="703"/>
        <v>914.79999999994163</v>
      </c>
    </row>
    <row r="6420" spans="2:13" x14ac:dyDescent="0.2">
      <c r="B6420" s="41">
        <f t="shared" si="704"/>
        <v>10977.719999999299</v>
      </c>
      <c r="C6420" s="41">
        <f>Motor!$E$5</f>
        <v>1900</v>
      </c>
      <c r="D6420" s="41">
        <f>Motor!$E$6</f>
        <v>0</v>
      </c>
      <c r="E6420" s="41">
        <f t="shared" si="705"/>
        <v>12877.719999999299</v>
      </c>
      <c r="F6420" s="41">
        <f t="shared" si="706"/>
        <v>1073.1400000000001</v>
      </c>
      <c r="G6420" s="41">
        <f>IF(VLOOKUP(F6420,Constantes!$D$2:$E$11,2,TRUE)=0,+F6420,VLOOKUP(F6420,Constantes!$D$2:$E$11,2,TRUE))</f>
        <v>1097</v>
      </c>
      <c r="H6420" s="41">
        <f>ROUND(+Motor!$D$15*Iteración!G6420,2)</f>
        <v>51.56</v>
      </c>
      <c r="I6420" s="48">
        <f t="shared" si="707"/>
        <v>863.24999999994156</v>
      </c>
      <c r="J6420" s="41">
        <f t="shared" si="708"/>
        <v>914.80999999994162</v>
      </c>
      <c r="L6420" t="str">
        <f t="shared" si="702"/>
        <v>863,25</v>
      </c>
      <c r="M6420" s="41">
        <f t="shared" si="703"/>
        <v>914.80999999994162</v>
      </c>
    </row>
    <row r="6421" spans="2:13" x14ac:dyDescent="0.2">
      <c r="B6421" s="41">
        <f t="shared" si="704"/>
        <v>10977.8399999993</v>
      </c>
      <c r="C6421" s="41">
        <f>Motor!$E$5</f>
        <v>1900</v>
      </c>
      <c r="D6421" s="41">
        <f>Motor!$E$6</f>
        <v>0</v>
      </c>
      <c r="E6421" s="41">
        <f t="shared" si="705"/>
        <v>12877.8399999993</v>
      </c>
      <c r="F6421" s="41">
        <f t="shared" si="706"/>
        <v>1073.1500000000001</v>
      </c>
      <c r="G6421" s="41">
        <f>IF(VLOOKUP(F6421,Constantes!$D$2:$E$11,2,TRUE)=0,+F6421,VLOOKUP(F6421,Constantes!$D$2:$E$11,2,TRUE))</f>
        <v>1097</v>
      </c>
      <c r="H6421" s="41">
        <f>ROUND(+Motor!$D$15*Iteración!G6421,2)</f>
        <v>51.56</v>
      </c>
      <c r="I6421" s="48">
        <f t="shared" si="707"/>
        <v>863.25999999994156</v>
      </c>
      <c r="J6421" s="41">
        <f t="shared" si="708"/>
        <v>914.81999999994161</v>
      </c>
      <c r="L6421" t="str">
        <f t="shared" si="702"/>
        <v>863,26</v>
      </c>
      <c r="M6421" s="41">
        <f t="shared" si="703"/>
        <v>914.81999999994161</v>
      </c>
    </row>
    <row r="6422" spans="2:13" x14ac:dyDescent="0.2">
      <c r="B6422" s="41">
        <f t="shared" si="704"/>
        <v>10977.959999999299</v>
      </c>
      <c r="C6422" s="41">
        <f>Motor!$E$5</f>
        <v>1900</v>
      </c>
      <c r="D6422" s="41">
        <f>Motor!$E$6</f>
        <v>0</v>
      </c>
      <c r="E6422" s="41">
        <f t="shared" si="705"/>
        <v>12877.959999999299</v>
      </c>
      <c r="F6422" s="41">
        <f t="shared" si="706"/>
        <v>1073.1600000000001</v>
      </c>
      <c r="G6422" s="41">
        <f>IF(VLOOKUP(F6422,Constantes!$D$2:$E$11,2,TRUE)=0,+F6422,VLOOKUP(F6422,Constantes!$D$2:$E$11,2,TRUE))</f>
        <v>1097</v>
      </c>
      <c r="H6422" s="41">
        <f>ROUND(+Motor!$D$15*Iteración!G6422,2)</f>
        <v>51.56</v>
      </c>
      <c r="I6422" s="48">
        <f t="shared" si="707"/>
        <v>863.26999999994155</v>
      </c>
      <c r="J6422" s="41">
        <f t="shared" si="708"/>
        <v>914.82999999994161</v>
      </c>
      <c r="L6422" t="str">
        <f t="shared" si="702"/>
        <v>863,27</v>
      </c>
      <c r="M6422" s="41">
        <f t="shared" si="703"/>
        <v>914.82999999994161</v>
      </c>
    </row>
    <row r="6423" spans="2:13" x14ac:dyDescent="0.2">
      <c r="B6423" s="41">
        <f t="shared" si="704"/>
        <v>10978.0799999993</v>
      </c>
      <c r="C6423" s="41">
        <f>Motor!$E$5</f>
        <v>1900</v>
      </c>
      <c r="D6423" s="41">
        <f>Motor!$E$6</f>
        <v>0</v>
      </c>
      <c r="E6423" s="41">
        <f t="shared" si="705"/>
        <v>12878.0799999993</v>
      </c>
      <c r="F6423" s="41">
        <f t="shared" si="706"/>
        <v>1073.17</v>
      </c>
      <c r="G6423" s="41">
        <f>IF(VLOOKUP(F6423,Constantes!$D$2:$E$11,2,TRUE)=0,+F6423,VLOOKUP(F6423,Constantes!$D$2:$E$11,2,TRUE))</f>
        <v>1097</v>
      </c>
      <c r="H6423" s="41">
        <f>ROUND(+Motor!$D$15*Iteración!G6423,2)</f>
        <v>51.56</v>
      </c>
      <c r="I6423" s="48">
        <f t="shared" si="707"/>
        <v>863.27999999994154</v>
      </c>
      <c r="J6423" s="41">
        <f t="shared" si="708"/>
        <v>914.8399999999416</v>
      </c>
      <c r="L6423" t="str">
        <f t="shared" si="702"/>
        <v>863,28</v>
      </c>
      <c r="M6423" s="41">
        <f t="shared" si="703"/>
        <v>914.8399999999416</v>
      </c>
    </row>
    <row r="6424" spans="2:13" x14ac:dyDescent="0.2">
      <c r="B6424" s="41">
        <f t="shared" si="704"/>
        <v>10978.199999999299</v>
      </c>
      <c r="C6424" s="41">
        <f>Motor!$E$5</f>
        <v>1900</v>
      </c>
      <c r="D6424" s="41">
        <f>Motor!$E$6</f>
        <v>0</v>
      </c>
      <c r="E6424" s="41">
        <f t="shared" si="705"/>
        <v>12878.199999999299</v>
      </c>
      <c r="F6424" s="41">
        <f t="shared" si="706"/>
        <v>1073.18</v>
      </c>
      <c r="G6424" s="41">
        <f>IF(VLOOKUP(F6424,Constantes!$D$2:$E$11,2,TRUE)=0,+F6424,VLOOKUP(F6424,Constantes!$D$2:$E$11,2,TRUE))</f>
        <v>1097</v>
      </c>
      <c r="H6424" s="41">
        <f>ROUND(+Motor!$D$15*Iteración!G6424,2)</f>
        <v>51.56</v>
      </c>
      <c r="I6424" s="48">
        <f t="shared" si="707"/>
        <v>863.28999999994153</v>
      </c>
      <c r="J6424" s="41">
        <f t="shared" si="708"/>
        <v>914.84999999994159</v>
      </c>
      <c r="L6424" t="str">
        <f t="shared" si="702"/>
        <v>863,29</v>
      </c>
      <c r="M6424" s="41">
        <f t="shared" si="703"/>
        <v>914.84999999994159</v>
      </c>
    </row>
    <row r="6425" spans="2:13" x14ac:dyDescent="0.2">
      <c r="B6425" s="41">
        <f t="shared" si="704"/>
        <v>10978.319999999299</v>
      </c>
      <c r="C6425" s="41">
        <f>Motor!$E$5</f>
        <v>1900</v>
      </c>
      <c r="D6425" s="41">
        <f>Motor!$E$6</f>
        <v>0</v>
      </c>
      <c r="E6425" s="41">
        <f t="shared" si="705"/>
        <v>12878.319999999299</v>
      </c>
      <c r="F6425" s="41">
        <f t="shared" si="706"/>
        <v>1073.19</v>
      </c>
      <c r="G6425" s="41">
        <f>IF(VLOOKUP(F6425,Constantes!$D$2:$E$11,2,TRUE)=0,+F6425,VLOOKUP(F6425,Constantes!$D$2:$E$11,2,TRUE))</f>
        <v>1097</v>
      </c>
      <c r="H6425" s="41">
        <f>ROUND(+Motor!$D$15*Iteración!G6425,2)</f>
        <v>51.56</v>
      </c>
      <c r="I6425" s="48">
        <f t="shared" si="707"/>
        <v>863.29999999994152</v>
      </c>
      <c r="J6425" s="41">
        <f t="shared" si="708"/>
        <v>914.85999999994158</v>
      </c>
      <c r="L6425" t="str">
        <f t="shared" si="702"/>
        <v>863,30</v>
      </c>
      <c r="M6425" s="41">
        <f t="shared" si="703"/>
        <v>914.85999999994158</v>
      </c>
    </row>
    <row r="6426" spans="2:13" x14ac:dyDescent="0.2">
      <c r="B6426" s="41">
        <f t="shared" si="704"/>
        <v>10978.439999999298</v>
      </c>
      <c r="C6426" s="41">
        <f>Motor!$E$5</f>
        <v>1900</v>
      </c>
      <c r="D6426" s="41">
        <f>Motor!$E$6</f>
        <v>0</v>
      </c>
      <c r="E6426" s="41">
        <f t="shared" si="705"/>
        <v>12878.439999999298</v>
      </c>
      <c r="F6426" s="41">
        <f t="shared" si="706"/>
        <v>1073.2</v>
      </c>
      <c r="G6426" s="41">
        <f>IF(VLOOKUP(F6426,Constantes!$D$2:$E$11,2,TRUE)=0,+F6426,VLOOKUP(F6426,Constantes!$D$2:$E$11,2,TRUE))</f>
        <v>1097</v>
      </c>
      <c r="H6426" s="41">
        <f>ROUND(+Motor!$D$15*Iteración!G6426,2)</f>
        <v>51.56</v>
      </c>
      <c r="I6426" s="48">
        <f t="shared" si="707"/>
        <v>863.30999999994151</v>
      </c>
      <c r="J6426" s="41">
        <f t="shared" si="708"/>
        <v>914.86999999994157</v>
      </c>
      <c r="L6426" t="str">
        <f t="shared" si="702"/>
        <v>863,31</v>
      </c>
      <c r="M6426" s="41">
        <f t="shared" si="703"/>
        <v>914.86999999994157</v>
      </c>
    </row>
    <row r="6427" spans="2:13" x14ac:dyDescent="0.2">
      <c r="B6427" s="41">
        <f t="shared" si="704"/>
        <v>10978.559999999299</v>
      </c>
      <c r="C6427" s="41">
        <f>Motor!$E$5</f>
        <v>1900</v>
      </c>
      <c r="D6427" s="41">
        <f>Motor!$E$6</f>
        <v>0</v>
      </c>
      <c r="E6427" s="41">
        <f t="shared" si="705"/>
        <v>12878.559999999299</v>
      </c>
      <c r="F6427" s="41">
        <f t="shared" si="706"/>
        <v>1073.21</v>
      </c>
      <c r="G6427" s="41">
        <f>IF(VLOOKUP(F6427,Constantes!$D$2:$E$11,2,TRUE)=0,+F6427,VLOOKUP(F6427,Constantes!$D$2:$E$11,2,TRUE))</f>
        <v>1097</v>
      </c>
      <c r="H6427" s="41">
        <f>ROUND(+Motor!$D$15*Iteración!G6427,2)</f>
        <v>51.56</v>
      </c>
      <c r="I6427" s="48">
        <f t="shared" si="707"/>
        <v>863.3199999999415</v>
      </c>
      <c r="J6427" s="41">
        <f t="shared" si="708"/>
        <v>914.87999999994156</v>
      </c>
      <c r="L6427" t="str">
        <f t="shared" si="702"/>
        <v>863,32</v>
      </c>
      <c r="M6427" s="41">
        <f t="shared" si="703"/>
        <v>914.87999999994156</v>
      </c>
    </row>
    <row r="6428" spans="2:13" x14ac:dyDescent="0.2">
      <c r="B6428" s="41">
        <f t="shared" si="704"/>
        <v>10978.679999999298</v>
      </c>
      <c r="C6428" s="41">
        <f>Motor!$E$5</f>
        <v>1900</v>
      </c>
      <c r="D6428" s="41">
        <f>Motor!$E$6</f>
        <v>0</v>
      </c>
      <c r="E6428" s="41">
        <f t="shared" si="705"/>
        <v>12878.679999999298</v>
      </c>
      <c r="F6428" s="41">
        <f t="shared" si="706"/>
        <v>1073.22</v>
      </c>
      <c r="G6428" s="41">
        <f>IF(VLOOKUP(F6428,Constantes!$D$2:$E$11,2,TRUE)=0,+F6428,VLOOKUP(F6428,Constantes!$D$2:$E$11,2,TRUE))</f>
        <v>1097</v>
      </c>
      <c r="H6428" s="41">
        <f>ROUND(+Motor!$D$15*Iteración!G6428,2)</f>
        <v>51.56</v>
      </c>
      <c r="I6428" s="48">
        <f t="shared" si="707"/>
        <v>863.32999999994149</v>
      </c>
      <c r="J6428" s="41">
        <f t="shared" si="708"/>
        <v>914.88999999994155</v>
      </c>
      <c r="L6428" t="str">
        <f t="shared" si="702"/>
        <v>863,33</v>
      </c>
      <c r="M6428" s="41">
        <f t="shared" si="703"/>
        <v>914.88999999994155</v>
      </c>
    </row>
    <row r="6429" spans="2:13" x14ac:dyDescent="0.2">
      <c r="B6429" s="41">
        <f t="shared" si="704"/>
        <v>10978.799999999299</v>
      </c>
      <c r="C6429" s="41">
        <f>Motor!$E$5</f>
        <v>1900</v>
      </c>
      <c r="D6429" s="41">
        <f>Motor!$E$6</f>
        <v>0</v>
      </c>
      <c r="E6429" s="41">
        <f t="shared" si="705"/>
        <v>12878.799999999299</v>
      </c>
      <c r="F6429" s="41">
        <f t="shared" si="706"/>
        <v>1073.23</v>
      </c>
      <c r="G6429" s="41">
        <f>IF(VLOOKUP(F6429,Constantes!$D$2:$E$11,2,TRUE)=0,+F6429,VLOOKUP(F6429,Constantes!$D$2:$E$11,2,TRUE))</f>
        <v>1097</v>
      </c>
      <c r="H6429" s="41">
        <f>ROUND(+Motor!$D$15*Iteración!G6429,2)</f>
        <v>51.56</v>
      </c>
      <c r="I6429" s="48">
        <f t="shared" si="707"/>
        <v>863.33999999994148</v>
      </c>
      <c r="J6429" s="41">
        <f t="shared" si="708"/>
        <v>914.89999999994154</v>
      </c>
      <c r="L6429" t="str">
        <f t="shared" ref="L6429:L6492" si="709">TEXT(I6429,"0,00")</f>
        <v>863,34</v>
      </c>
      <c r="M6429" s="41">
        <f t="shared" ref="M6429:M6492" si="710">+J6429</f>
        <v>914.89999999994154</v>
      </c>
    </row>
    <row r="6430" spans="2:13" x14ac:dyDescent="0.2">
      <c r="B6430" s="41">
        <f t="shared" si="704"/>
        <v>10978.919999999298</v>
      </c>
      <c r="C6430" s="41">
        <f>Motor!$E$5</f>
        <v>1900</v>
      </c>
      <c r="D6430" s="41">
        <f>Motor!$E$6</f>
        <v>0</v>
      </c>
      <c r="E6430" s="41">
        <f t="shared" si="705"/>
        <v>12878.919999999298</v>
      </c>
      <c r="F6430" s="41">
        <f t="shared" si="706"/>
        <v>1073.24</v>
      </c>
      <c r="G6430" s="41">
        <f>IF(VLOOKUP(F6430,Constantes!$D$2:$E$11,2,TRUE)=0,+F6430,VLOOKUP(F6430,Constantes!$D$2:$E$11,2,TRUE))</f>
        <v>1097</v>
      </c>
      <c r="H6430" s="41">
        <f>ROUND(+Motor!$D$15*Iteración!G6430,2)</f>
        <v>51.56</v>
      </c>
      <c r="I6430" s="48">
        <f t="shared" si="707"/>
        <v>863.34999999994147</v>
      </c>
      <c r="J6430" s="41">
        <f t="shared" si="708"/>
        <v>914.90999999994153</v>
      </c>
      <c r="L6430" t="str">
        <f t="shared" si="709"/>
        <v>863,35</v>
      </c>
      <c r="M6430" s="41">
        <f t="shared" si="710"/>
        <v>914.90999999994153</v>
      </c>
    </row>
    <row r="6431" spans="2:13" x14ac:dyDescent="0.2">
      <c r="B6431" s="41">
        <f t="shared" si="704"/>
        <v>10979.039999999299</v>
      </c>
      <c r="C6431" s="41">
        <f>Motor!$E$5</f>
        <v>1900</v>
      </c>
      <c r="D6431" s="41">
        <f>Motor!$E$6</f>
        <v>0</v>
      </c>
      <c r="E6431" s="41">
        <f t="shared" si="705"/>
        <v>12879.039999999299</v>
      </c>
      <c r="F6431" s="41">
        <f t="shared" si="706"/>
        <v>1073.25</v>
      </c>
      <c r="G6431" s="41">
        <f>IF(VLOOKUP(F6431,Constantes!$D$2:$E$11,2,TRUE)=0,+F6431,VLOOKUP(F6431,Constantes!$D$2:$E$11,2,TRUE))</f>
        <v>1097</v>
      </c>
      <c r="H6431" s="41">
        <f>ROUND(+Motor!$D$15*Iteración!G6431,2)</f>
        <v>51.56</v>
      </c>
      <c r="I6431" s="48">
        <f t="shared" si="707"/>
        <v>863.35999999994146</v>
      </c>
      <c r="J6431" s="41">
        <f t="shared" si="708"/>
        <v>914.91999999994152</v>
      </c>
      <c r="L6431" t="str">
        <f t="shared" si="709"/>
        <v>863,36</v>
      </c>
      <c r="M6431" s="41">
        <f t="shared" si="710"/>
        <v>914.91999999994152</v>
      </c>
    </row>
    <row r="6432" spans="2:13" x14ac:dyDescent="0.2">
      <c r="B6432" s="41">
        <f t="shared" si="704"/>
        <v>10979.159999999298</v>
      </c>
      <c r="C6432" s="41">
        <f>Motor!$E$5</f>
        <v>1900</v>
      </c>
      <c r="D6432" s="41">
        <f>Motor!$E$6</f>
        <v>0</v>
      </c>
      <c r="E6432" s="41">
        <f t="shared" si="705"/>
        <v>12879.159999999298</v>
      </c>
      <c r="F6432" s="41">
        <f t="shared" si="706"/>
        <v>1073.26</v>
      </c>
      <c r="G6432" s="41">
        <f>IF(VLOOKUP(F6432,Constantes!$D$2:$E$11,2,TRUE)=0,+F6432,VLOOKUP(F6432,Constantes!$D$2:$E$11,2,TRUE))</f>
        <v>1097</v>
      </c>
      <c r="H6432" s="41">
        <f>ROUND(+Motor!$D$15*Iteración!G6432,2)</f>
        <v>51.56</v>
      </c>
      <c r="I6432" s="48">
        <f t="shared" si="707"/>
        <v>863.36999999994146</v>
      </c>
      <c r="J6432" s="41">
        <f t="shared" si="708"/>
        <v>914.92999999994151</v>
      </c>
      <c r="L6432" t="str">
        <f t="shared" si="709"/>
        <v>863,37</v>
      </c>
      <c r="M6432" s="41">
        <f t="shared" si="710"/>
        <v>914.92999999994151</v>
      </c>
    </row>
    <row r="6433" spans="2:13" x14ac:dyDescent="0.2">
      <c r="B6433" s="41">
        <f t="shared" si="704"/>
        <v>10979.279999999299</v>
      </c>
      <c r="C6433" s="41">
        <f>Motor!$E$5</f>
        <v>1900</v>
      </c>
      <c r="D6433" s="41">
        <f>Motor!$E$6</f>
        <v>0</v>
      </c>
      <c r="E6433" s="41">
        <f t="shared" si="705"/>
        <v>12879.279999999299</v>
      </c>
      <c r="F6433" s="41">
        <f t="shared" si="706"/>
        <v>1073.27</v>
      </c>
      <c r="G6433" s="41">
        <f>IF(VLOOKUP(F6433,Constantes!$D$2:$E$11,2,TRUE)=0,+F6433,VLOOKUP(F6433,Constantes!$D$2:$E$11,2,TRUE))</f>
        <v>1097</v>
      </c>
      <c r="H6433" s="41">
        <f>ROUND(+Motor!$D$15*Iteración!G6433,2)</f>
        <v>51.56</v>
      </c>
      <c r="I6433" s="48">
        <f t="shared" si="707"/>
        <v>863.37999999994145</v>
      </c>
      <c r="J6433" s="41">
        <f t="shared" si="708"/>
        <v>914.93999999994151</v>
      </c>
      <c r="L6433" t="str">
        <f t="shared" si="709"/>
        <v>863,38</v>
      </c>
      <c r="M6433" s="41">
        <f t="shared" si="710"/>
        <v>914.93999999994151</v>
      </c>
    </row>
    <row r="6434" spans="2:13" x14ac:dyDescent="0.2">
      <c r="B6434" s="41">
        <f t="shared" si="704"/>
        <v>10979.399999999298</v>
      </c>
      <c r="C6434" s="41">
        <f>Motor!$E$5</f>
        <v>1900</v>
      </c>
      <c r="D6434" s="41">
        <f>Motor!$E$6</f>
        <v>0</v>
      </c>
      <c r="E6434" s="41">
        <f t="shared" si="705"/>
        <v>12879.399999999298</v>
      </c>
      <c r="F6434" s="41">
        <f t="shared" si="706"/>
        <v>1073.28</v>
      </c>
      <c r="G6434" s="41">
        <f>IF(VLOOKUP(F6434,Constantes!$D$2:$E$11,2,TRUE)=0,+F6434,VLOOKUP(F6434,Constantes!$D$2:$E$11,2,TRUE))</f>
        <v>1097</v>
      </c>
      <c r="H6434" s="41">
        <f>ROUND(+Motor!$D$15*Iteración!G6434,2)</f>
        <v>51.56</v>
      </c>
      <c r="I6434" s="48">
        <f t="shared" si="707"/>
        <v>863.38999999994144</v>
      </c>
      <c r="J6434" s="41">
        <f t="shared" si="708"/>
        <v>914.9499999999415</v>
      </c>
      <c r="L6434" t="str">
        <f t="shared" si="709"/>
        <v>863,39</v>
      </c>
      <c r="M6434" s="41">
        <f t="shared" si="710"/>
        <v>914.9499999999415</v>
      </c>
    </row>
    <row r="6435" spans="2:13" x14ac:dyDescent="0.2">
      <c r="B6435" s="41">
        <f t="shared" si="704"/>
        <v>10979.519999999298</v>
      </c>
      <c r="C6435" s="41">
        <f>Motor!$E$5</f>
        <v>1900</v>
      </c>
      <c r="D6435" s="41">
        <f>Motor!$E$6</f>
        <v>0</v>
      </c>
      <c r="E6435" s="41">
        <f t="shared" si="705"/>
        <v>12879.519999999298</v>
      </c>
      <c r="F6435" s="41">
        <f t="shared" si="706"/>
        <v>1073.29</v>
      </c>
      <c r="G6435" s="41">
        <f>IF(VLOOKUP(F6435,Constantes!$D$2:$E$11,2,TRUE)=0,+F6435,VLOOKUP(F6435,Constantes!$D$2:$E$11,2,TRUE))</f>
        <v>1097</v>
      </c>
      <c r="H6435" s="41">
        <f>ROUND(+Motor!$D$15*Iteración!G6435,2)</f>
        <v>51.56</v>
      </c>
      <c r="I6435" s="48">
        <f t="shared" si="707"/>
        <v>863.39999999994143</v>
      </c>
      <c r="J6435" s="41">
        <f t="shared" si="708"/>
        <v>914.95999999994149</v>
      </c>
      <c r="L6435" t="str">
        <f t="shared" si="709"/>
        <v>863,40</v>
      </c>
      <c r="M6435" s="41">
        <f t="shared" si="710"/>
        <v>914.95999999994149</v>
      </c>
    </row>
    <row r="6436" spans="2:13" x14ac:dyDescent="0.2">
      <c r="B6436" s="41">
        <f t="shared" si="704"/>
        <v>10979.639999999297</v>
      </c>
      <c r="C6436" s="41">
        <f>Motor!$E$5</f>
        <v>1900</v>
      </c>
      <c r="D6436" s="41">
        <f>Motor!$E$6</f>
        <v>0</v>
      </c>
      <c r="E6436" s="41">
        <f t="shared" si="705"/>
        <v>12879.639999999297</v>
      </c>
      <c r="F6436" s="41">
        <f t="shared" si="706"/>
        <v>1073.3</v>
      </c>
      <c r="G6436" s="41">
        <f>IF(VLOOKUP(F6436,Constantes!$D$2:$E$11,2,TRUE)=0,+F6436,VLOOKUP(F6436,Constantes!$D$2:$E$11,2,TRUE))</f>
        <v>1097</v>
      </c>
      <c r="H6436" s="41">
        <f>ROUND(+Motor!$D$15*Iteración!G6436,2)</f>
        <v>51.56</v>
      </c>
      <c r="I6436" s="48">
        <f t="shared" si="707"/>
        <v>863.40999999994142</v>
      </c>
      <c r="J6436" s="41">
        <f t="shared" si="708"/>
        <v>914.96999999994148</v>
      </c>
      <c r="L6436" t="str">
        <f t="shared" si="709"/>
        <v>863,41</v>
      </c>
      <c r="M6436" s="41">
        <f t="shared" si="710"/>
        <v>914.96999999994148</v>
      </c>
    </row>
    <row r="6437" spans="2:13" x14ac:dyDescent="0.2">
      <c r="B6437" s="41">
        <f t="shared" si="704"/>
        <v>10979.759999999298</v>
      </c>
      <c r="C6437" s="41">
        <f>Motor!$E$5</f>
        <v>1900</v>
      </c>
      <c r="D6437" s="41">
        <f>Motor!$E$6</f>
        <v>0</v>
      </c>
      <c r="E6437" s="41">
        <f t="shared" si="705"/>
        <v>12879.759999999298</v>
      </c>
      <c r="F6437" s="41">
        <f t="shared" si="706"/>
        <v>1073.31</v>
      </c>
      <c r="G6437" s="41">
        <f>IF(VLOOKUP(F6437,Constantes!$D$2:$E$11,2,TRUE)=0,+F6437,VLOOKUP(F6437,Constantes!$D$2:$E$11,2,TRUE))</f>
        <v>1097</v>
      </c>
      <c r="H6437" s="41">
        <f>ROUND(+Motor!$D$15*Iteración!G6437,2)</f>
        <v>51.56</v>
      </c>
      <c r="I6437" s="48">
        <f t="shared" si="707"/>
        <v>863.41999999994141</v>
      </c>
      <c r="J6437" s="41">
        <f t="shared" si="708"/>
        <v>914.97999999994147</v>
      </c>
      <c r="L6437" t="str">
        <f t="shared" si="709"/>
        <v>863,42</v>
      </c>
      <c r="M6437" s="41">
        <f t="shared" si="710"/>
        <v>914.97999999994147</v>
      </c>
    </row>
    <row r="6438" spans="2:13" x14ac:dyDescent="0.2">
      <c r="B6438" s="41">
        <f t="shared" si="704"/>
        <v>10979.879999999297</v>
      </c>
      <c r="C6438" s="41">
        <f>Motor!$E$5</f>
        <v>1900</v>
      </c>
      <c r="D6438" s="41">
        <f>Motor!$E$6</f>
        <v>0</v>
      </c>
      <c r="E6438" s="41">
        <f t="shared" si="705"/>
        <v>12879.879999999297</v>
      </c>
      <c r="F6438" s="41">
        <f t="shared" si="706"/>
        <v>1073.32</v>
      </c>
      <c r="G6438" s="41">
        <f>IF(VLOOKUP(F6438,Constantes!$D$2:$E$11,2,TRUE)=0,+F6438,VLOOKUP(F6438,Constantes!$D$2:$E$11,2,TRUE))</f>
        <v>1097</v>
      </c>
      <c r="H6438" s="41">
        <f>ROUND(+Motor!$D$15*Iteración!G6438,2)</f>
        <v>51.56</v>
      </c>
      <c r="I6438" s="48">
        <f t="shared" si="707"/>
        <v>863.4299999999414</v>
      </c>
      <c r="J6438" s="41">
        <f t="shared" si="708"/>
        <v>914.98999999994146</v>
      </c>
      <c r="L6438" t="str">
        <f t="shared" si="709"/>
        <v>863,43</v>
      </c>
      <c r="M6438" s="41">
        <f t="shared" si="710"/>
        <v>914.98999999994146</v>
      </c>
    </row>
    <row r="6439" spans="2:13" x14ac:dyDescent="0.2">
      <c r="B6439" s="41">
        <f t="shared" si="704"/>
        <v>10979.999999999298</v>
      </c>
      <c r="C6439" s="41">
        <f>Motor!$E$5</f>
        <v>1900</v>
      </c>
      <c r="D6439" s="41">
        <f>Motor!$E$6</f>
        <v>0</v>
      </c>
      <c r="E6439" s="41">
        <f t="shared" si="705"/>
        <v>12879.999999999298</v>
      </c>
      <c r="F6439" s="41">
        <f t="shared" si="706"/>
        <v>1073.33</v>
      </c>
      <c r="G6439" s="41">
        <f>IF(VLOOKUP(F6439,Constantes!$D$2:$E$11,2,TRUE)=0,+F6439,VLOOKUP(F6439,Constantes!$D$2:$E$11,2,TRUE))</f>
        <v>1097</v>
      </c>
      <c r="H6439" s="41">
        <f>ROUND(+Motor!$D$15*Iteración!G6439,2)</f>
        <v>51.56</v>
      </c>
      <c r="I6439" s="48">
        <f t="shared" si="707"/>
        <v>863.43999999994139</v>
      </c>
      <c r="J6439" s="41">
        <f t="shared" si="708"/>
        <v>914.99999999994145</v>
      </c>
      <c r="L6439" t="str">
        <f t="shared" si="709"/>
        <v>863,44</v>
      </c>
      <c r="M6439" s="41">
        <f t="shared" si="710"/>
        <v>914.99999999994145</v>
      </c>
    </row>
    <row r="6440" spans="2:13" x14ac:dyDescent="0.2">
      <c r="B6440" s="41">
        <f t="shared" si="704"/>
        <v>10980.119999999297</v>
      </c>
      <c r="C6440" s="41">
        <f>Motor!$E$5</f>
        <v>1900</v>
      </c>
      <c r="D6440" s="41">
        <f>Motor!$E$6</f>
        <v>0</v>
      </c>
      <c r="E6440" s="41">
        <f t="shared" si="705"/>
        <v>12880.119999999297</v>
      </c>
      <c r="F6440" s="41">
        <f t="shared" si="706"/>
        <v>1073.3399999999999</v>
      </c>
      <c r="G6440" s="41">
        <f>IF(VLOOKUP(F6440,Constantes!$D$2:$E$11,2,TRUE)=0,+F6440,VLOOKUP(F6440,Constantes!$D$2:$E$11,2,TRUE))</f>
        <v>1097</v>
      </c>
      <c r="H6440" s="41">
        <f>ROUND(+Motor!$D$15*Iteración!G6440,2)</f>
        <v>51.56</v>
      </c>
      <c r="I6440" s="48">
        <f t="shared" si="707"/>
        <v>863.44999999994138</v>
      </c>
      <c r="J6440" s="41">
        <f t="shared" si="708"/>
        <v>915.00999999994144</v>
      </c>
      <c r="L6440" t="str">
        <f t="shared" si="709"/>
        <v>863,45</v>
      </c>
      <c r="M6440" s="41">
        <f t="shared" si="710"/>
        <v>915.00999999994144</v>
      </c>
    </row>
    <row r="6441" spans="2:13" x14ac:dyDescent="0.2">
      <c r="B6441" s="41">
        <f t="shared" si="704"/>
        <v>10980.239999999298</v>
      </c>
      <c r="C6441" s="41">
        <f>Motor!$E$5</f>
        <v>1900</v>
      </c>
      <c r="D6441" s="41">
        <f>Motor!$E$6</f>
        <v>0</v>
      </c>
      <c r="E6441" s="41">
        <f t="shared" si="705"/>
        <v>12880.239999999298</v>
      </c>
      <c r="F6441" s="41">
        <f t="shared" si="706"/>
        <v>1073.3499999999999</v>
      </c>
      <c r="G6441" s="41">
        <f>IF(VLOOKUP(F6441,Constantes!$D$2:$E$11,2,TRUE)=0,+F6441,VLOOKUP(F6441,Constantes!$D$2:$E$11,2,TRUE))</f>
        <v>1097</v>
      </c>
      <c r="H6441" s="41">
        <f>ROUND(+Motor!$D$15*Iteración!G6441,2)</f>
        <v>51.56</v>
      </c>
      <c r="I6441" s="48">
        <f t="shared" si="707"/>
        <v>863.45999999994137</v>
      </c>
      <c r="J6441" s="41">
        <f t="shared" si="708"/>
        <v>915.01999999994143</v>
      </c>
      <c r="L6441" t="str">
        <f t="shared" si="709"/>
        <v>863,46</v>
      </c>
      <c r="M6441" s="41">
        <f t="shared" si="710"/>
        <v>915.01999999994143</v>
      </c>
    </row>
    <row r="6442" spans="2:13" x14ac:dyDescent="0.2">
      <c r="B6442" s="41">
        <f t="shared" si="704"/>
        <v>10980.359999999297</v>
      </c>
      <c r="C6442" s="41">
        <f>Motor!$E$5</f>
        <v>1900</v>
      </c>
      <c r="D6442" s="41">
        <f>Motor!$E$6</f>
        <v>0</v>
      </c>
      <c r="E6442" s="41">
        <f t="shared" si="705"/>
        <v>12880.359999999297</v>
      </c>
      <c r="F6442" s="41">
        <f t="shared" si="706"/>
        <v>1073.3599999999999</v>
      </c>
      <c r="G6442" s="41">
        <f>IF(VLOOKUP(F6442,Constantes!$D$2:$E$11,2,TRUE)=0,+F6442,VLOOKUP(F6442,Constantes!$D$2:$E$11,2,TRUE))</f>
        <v>1097</v>
      </c>
      <c r="H6442" s="41">
        <f>ROUND(+Motor!$D$15*Iteración!G6442,2)</f>
        <v>51.56</v>
      </c>
      <c r="I6442" s="48">
        <f t="shared" si="707"/>
        <v>863.46999999994136</v>
      </c>
      <c r="J6442" s="41">
        <f t="shared" si="708"/>
        <v>915.02999999994142</v>
      </c>
      <c r="L6442" t="str">
        <f t="shared" si="709"/>
        <v>863,47</v>
      </c>
      <c r="M6442" s="41">
        <f t="shared" si="710"/>
        <v>915.02999999994142</v>
      </c>
    </row>
    <row r="6443" spans="2:13" x14ac:dyDescent="0.2">
      <c r="B6443" s="41">
        <f t="shared" si="704"/>
        <v>10980.479999999297</v>
      </c>
      <c r="C6443" s="41">
        <f>Motor!$E$5</f>
        <v>1900</v>
      </c>
      <c r="D6443" s="41">
        <f>Motor!$E$6</f>
        <v>0</v>
      </c>
      <c r="E6443" s="41">
        <f t="shared" si="705"/>
        <v>12880.479999999297</v>
      </c>
      <c r="F6443" s="41">
        <f t="shared" si="706"/>
        <v>1073.3699999999999</v>
      </c>
      <c r="G6443" s="41">
        <f>IF(VLOOKUP(F6443,Constantes!$D$2:$E$11,2,TRUE)=0,+F6443,VLOOKUP(F6443,Constantes!$D$2:$E$11,2,TRUE))</f>
        <v>1097</v>
      </c>
      <c r="H6443" s="41">
        <f>ROUND(+Motor!$D$15*Iteración!G6443,2)</f>
        <v>51.56</v>
      </c>
      <c r="I6443" s="48">
        <f t="shared" si="707"/>
        <v>863.47999999994136</v>
      </c>
      <c r="J6443" s="41">
        <f t="shared" si="708"/>
        <v>915.03999999994141</v>
      </c>
      <c r="L6443" t="str">
        <f t="shared" si="709"/>
        <v>863,48</v>
      </c>
      <c r="M6443" s="41">
        <f t="shared" si="710"/>
        <v>915.03999999994141</v>
      </c>
    </row>
    <row r="6444" spans="2:13" x14ac:dyDescent="0.2">
      <c r="B6444" s="41">
        <f t="shared" si="704"/>
        <v>10980.599999999296</v>
      </c>
      <c r="C6444" s="41">
        <f>Motor!$E$5</f>
        <v>1900</v>
      </c>
      <c r="D6444" s="41">
        <f>Motor!$E$6</f>
        <v>0</v>
      </c>
      <c r="E6444" s="41">
        <f t="shared" si="705"/>
        <v>12880.599999999296</v>
      </c>
      <c r="F6444" s="41">
        <f t="shared" si="706"/>
        <v>1073.3800000000001</v>
      </c>
      <c r="G6444" s="41">
        <f>IF(VLOOKUP(F6444,Constantes!$D$2:$E$11,2,TRUE)=0,+F6444,VLOOKUP(F6444,Constantes!$D$2:$E$11,2,TRUE))</f>
        <v>1097</v>
      </c>
      <c r="H6444" s="41">
        <f>ROUND(+Motor!$D$15*Iteración!G6444,2)</f>
        <v>51.56</v>
      </c>
      <c r="I6444" s="48">
        <f t="shared" si="707"/>
        <v>863.48999999994135</v>
      </c>
      <c r="J6444" s="41">
        <f t="shared" si="708"/>
        <v>915.04999999994141</v>
      </c>
      <c r="L6444" t="str">
        <f t="shared" si="709"/>
        <v>863,49</v>
      </c>
      <c r="M6444" s="41">
        <f t="shared" si="710"/>
        <v>915.04999999994141</v>
      </c>
    </row>
    <row r="6445" spans="2:13" x14ac:dyDescent="0.2">
      <c r="B6445" s="41">
        <f t="shared" si="704"/>
        <v>10980.719999999297</v>
      </c>
      <c r="C6445" s="41">
        <f>Motor!$E$5</f>
        <v>1900</v>
      </c>
      <c r="D6445" s="41">
        <f>Motor!$E$6</f>
        <v>0</v>
      </c>
      <c r="E6445" s="41">
        <f t="shared" si="705"/>
        <v>12880.719999999297</v>
      </c>
      <c r="F6445" s="41">
        <f t="shared" si="706"/>
        <v>1073.3900000000001</v>
      </c>
      <c r="G6445" s="41">
        <f>IF(VLOOKUP(F6445,Constantes!$D$2:$E$11,2,TRUE)=0,+F6445,VLOOKUP(F6445,Constantes!$D$2:$E$11,2,TRUE))</f>
        <v>1097</v>
      </c>
      <c r="H6445" s="41">
        <f>ROUND(+Motor!$D$15*Iteración!G6445,2)</f>
        <v>51.56</v>
      </c>
      <c r="I6445" s="48">
        <f t="shared" si="707"/>
        <v>863.49999999994134</v>
      </c>
      <c r="J6445" s="41">
        <f t="shared" si="708"/>
        <v>915.0599999999414</v>
      </c>
      <c r="L6445" t="str">
        <f t="shared" si="709"/>
        <v>863,50</v>
      </c>
      <c r="M6445" s="41">
        <f t="shared" si="710"/>
        <v>915.0599999999414</v>
      </c>
    </row>
    <row r="6446" spans="2:13" x14ac:dyDescent="0.2">
      <c r="B6446" s="41">
        <f t="shared" si="704"/>
        <v>10980.839999999296</v>
      </c>
      <c r="C6446" s="41">
        <f>Motor!$E$5</f>
        <v>1900</v>
      </c>
      <c r="D6446" s="41">
        <f>Motor!$E$6</f>
        <v>0</v>
      </c>
      <c r="E6446" s="41">
        <f t="shared" si="705"/>
        <v>12880.839999999296</v>
      </c>
      <c r="F6446" s="41">
        <f t="shared" si="706"/>
        <v>1073.4000000000001</v>
      </c>
      <c r="G6446" s="41">
        <f>IF(VLOOKUP(F6446,Constantes!$D$2:$E$11,2,TRUE)=0,+F6446,VLOOKUP(F6446,Constantes!$D$2:$E$11,2,TRUE))</f>
        <v>1097</v>
      </c>
      <c r="H6446" s="41">
        <f>ROUND(+Motor!$D$15*Iteración!G6446,2)</f>
        <v>51.56</v>
      </c>
      <c r="I6446" s="48">
        <f t="shared" si="707"/>
        <v>863.50999999994133</v>
      </c>
      <c r="J6446" s="41">
        <f t="shared" si="708"/>
        <v>915.06999999994139</v>
      </c>
      <c r="L6446" t="str">
        <f t="shared" si="709"/>
        <v>863,51</v>
      </c>
      <c r="M6446" s="41">
        <f t="shared" si="710"/>
        <v>915.06999999994139</v>
      </c>
    </row>
    <row r="6447" spans="2:13" x14ac:dyDescent="0.2">
      <c r="B6447" s="41">
        <f t="shared" si="704"/>
        <v>10980.959999999297</v>
      </c>
      <c r="C6447" s="41">
        <f>Motor!$E$5</f>
        <v>1900</v>
      </c>
      <c r="D6447" s="41">
        <f>Motor!$E$6</f>
        <v>0</v>
      </c>
      <c r="E6447" s="41">
        <f t="shared" si="705"/>
        <v>12880.959999999297</v>
      </c>
      <c r="F6447" s="41">
        <f t="shared" si="706"/>
        <v>1073.4100000000001</v>
      </c>
      <c r="G6447" s="41">
        <f>IF(VLOOKUP(F6447,Constantes!$D$2:$E$11,2,TRUE)=0,+F6447,VLOOKUP(F6447,Constantes!$D$2:$E$11,2,TRUE))</f>
        <v>1097</v>
      </c>
      <c r="H6447" s="41">
        <f>ROUND(+Motor!$D$15*Iteración!G6447,2)</f>
        <v>51.56</v>
      </c>
      <c r="I6447" s="48">
        <f t="shared" si="707"/>
        <v>863.51999999994132</v>
      </c>
      <c r="J6447" s="41">
        <f t="shared" si="708"/>
        <v>915.07999999994138</v>
      </c>
      <c r="L6447" t="str">
        <f t="shared" si="709"/>
        <v>863,52</v>
      </c>
      <c r="M6447" s="41">
        <f t="shared" si="710"/>
        <v>915.07999999994138</v>
      </c>
    </row>
    <row r="6448" spans="2:13" x14ac:dyDescent="0.2">
      <c r="B6448" s="41">
        <f t="shared" si="704"/>
        <v>10981.079999999296</v>
      </c>
      <c r="C6448" s="41">
        <f>Motor!$E$5</f>
        <v>1900</v>
      </c>
      <c r="D6448" s="41">
        <f>Motor!$E$6</f>
        <v>0</v>
      </c>
      <c r="E6448" s="41">
        <f t="shared" si="705"/>
        <v>12881.079999999296</v>
      </c>
      <c r="F6448" s="41">
        <f t="shared" si="706"/>
        <v>1073.42</v>
      </c>
      <c r="G6448" s="41">
        <f>IF(VLOOKUP(F6448,Constantes!$D$2:$E$11,2,TRUE)=0,+F6448,VLOOKUP(F6448,Constantes!$D$2:$E$11,2,TRUE))</f>
        <v>1097</v>
      </c>
      <c r="H6448" s="41">
        <f>ROUND(+Motor!$D$15*Iteración!G6448,2)</f>
        <v>51.56</v>
      </c>
      <c r="I6448" s="48">
        <f t="shared" si="707"/>
        <v>863.52999999994131</v>
      </c>
      <c r="J6448" s="41">
        <f t="shared" si="708"/>
        <v>915.08999999994137</v>
      </c>
      <c r="L6448" t="str">
        <f t="shared" si="709"/>
        <v>863,53</v>
      </c>
      <c r="M6448" s="41">
        <f t="shared" si="710"/>
        <v>915.08999999994137</v>
      </c>
    </row>
    <row r="6449" spans="2:13" x14ac:dyDescent="0.2">
      <c r="B6449" s="41">
        <f t="shared" si="704"/>
        <v>10981.199999999297</v>
      </c>
      <c r="C6449" s="41">
        <f>Motor!$E$5</f>
        <v>1900</v>
      </c>
      <c r="D6449" s="41">
        <f>Motor!$E$6</f>
        <v>0</v>
      </c>
      <c r="E6449" s="41">
        <f t="shared" si="705"/>
        <v>12881.199999999297</v>
      </c>
      <c r="F6449" s="41">
        <f t="shared" si="706"/>
        <v>1073.43</v>
      </c>
      <c r="G6449" s="41">
        <f>IF(VLOOKUP(F6449,Constantes!$D$2:$E$11,2,TRUE)=0,+F6449,VLOOKUP(F6449,Constantes!$D$2:$E$11,2,TRUE))</f>
        <v>1097</v>
      </c>
      <c r="H6449" s="41">
        <f>ROUND(+Motor!$D$15*Iteración!G6449,2)</f>
        <v>51.56</v>
      </c>
      <c r="I6449" s="48">
        <f t="shared" si="707"/>
        <v>863.5399999999413</v>
      </c>
      <c r="J6449" s="41">
        <f t="shared" si="708"/>
        <v>915.09999999994136</v>
      </c>
      <c r="L6449" t="str">
        <f t="shared" si="709"/>
        <v>863,54</v>
      </c>
      <c r="M6449" s="41">
        <f t="shared" si="710"/>
        <v>915.09999999994136</v>
      </c>
    </row>
    <row r="6450" spans="2:13" x14ac:dyDescent="0.2">
      <c r="B6450" s="41">
        <f t="shared" si="704"/>
        <v>10981.319999999296</v>
      </c>
      <c r="C6450" s="41">
        <f>Motor!$E$5</f>
        <v>1900</v>
      </c>
      <c r="D6450" s="41">
        <f>Motor!$E$6</f>
        <v>0</v>
      </c>
      <c r="E6450" s="41">
        <f t="shared" si="705"/>
        <v>12881.319999999296</v>
      </c>
      <c r="F6450" s="41">
        <f t="shared" si="706"/>
        <v>1073.44</v>
      </c>
      <c r="G6450" s="41">
        <f>IF(VLOOKUP(F6450,Constantes!$D$2:$E$11,2,TRUE)=0,+F6450,VLOOKUP(F6450,Constantes!$D$2:$E$11,2,TRUE))</f>
        <v>1097</v>
      </c>
      <c r="H6450" s="41">
        <f>ROUND(+Motor!$D$15*Iteración!G6450,2)</f>
        <v>51.56</v>
      </c>
      <c r="I6450" s="48">
        <f t="shared" si="707"/>
        <v>863.54999999994129</v>
      </c>
      <c r="J6450" s="41">
        <f t="shared" si="708"/>
        <v>915.10999999994135</v>
      </c>
      <c r="L6450" t="str">
        <f t="shared" si="709"/>
        <v>863,55</v>
      </c>
      <c r="M6450" s="41">
        <f t="shared" si="710"/>
        <v>915.10999999994135</v>
      </c>
    </row>
    <row r="6451" spans="2:13" x14ac:dyDescent="0.2">
      <c r="B6451" s="41">
        <f t="shared" si="704"/>
        <v>10981.439999999297</v>
      </c>
      <c r="C6451" s="41">
        <f>Motor!$E$5</f>
        <v>1900</v>
      </c>
      <c r="D6451" s="41">
        <f>Motor!$E$6</f>
        <v>0</v>
      </c>
      <c r="E6451" s="41">
        <f t="shared" si="705"/>
        <v>12881.439999999297</v>
      </c>
      <c r="F6451" s="41">
        <f t="shared" si="706"/>
        <v>1073.45</v>
      </c>
      <c r="G6451" s="41">
        <f>IF(VLOOKUP(F6451,Constantes!$D$2:$E$11,2,TRUE)=0,+F6451,VLOOKUP(F6451,Constantes!$D$2:$E$11,2,TRUE))</f>
        <v>1097</v>
      </c>
      <c r="H6451" s="41">
        <f>ROUND(+Motor!$D$15*Iteración!G6451,2)</f>
        <v>51.56</v>
      </c>
      <c r="I6451" s="48">
        <f t="shared" si="707"/>
        <v>863.55999999994128</v>
      </c>
      <c r="J6451" s="41">
        <f t="shared" si="708"/>
        <v>915.11999999994134</v>
      </c>
      <c r="L6451" t="str">
        <f t="shared" si="709"/>
        <v>863,56</v>
      </c>
      <c r="M6451" s="41">
        <f t="shared" si="710"/>
        <v>915.11999999994134</v>
      </c>
    </row>
    <row r="6452" spans="2:13" x14ac:dyDescent="0.2">
      <c r="B6452" s="41">
        <f t="shared" si="704"/>
        <v>10981.559999999296</v>
      </c>
      <c r="C6452" s="41">
        <f>Motor!$E$5</f>
        <v>1900</v>
      </c>
      <c r="D6452" s="41">
        <f>Motor!$E$6</f>
        <v>0</v>
      </c>
      <c r="E6452" s="41">
        <f t="shared" si="705"/>
        <v>12881.559999999296</v>
      </c>
      <c r="F6452" s="41">
        <f t="shared" si="706"/>
        <v>1073.46</v>
      </c>
      <c r="G6452" s="41">
        <f>IF(VLOOKUP(F6452,Constantes!$D$2:$E$11,2,TRUE)=0,+F6452,VLOOKUP(F6452,Constantes!$D$2:$E$11,2,TRUE))</f>
        <v>1097</v>
      </c>
      <c r="H6452" s="41">
        <f>ROUND(+Motor!$D$15*Iteración!G6452,2)</f>
        <v>51.56</v>
      </c>
      <c r="I6452" s="48">
        <f t="shared" si="707"/>
        <v>863.56999999994127</v>
      </c>
      <c r="J6452" s="41">
        <f t="shared" si="708"/>
        <v>915.12999999994133</v>
      </c>
      <c r="L6452" t="str">
        <f t="shared" si="709"/>
        <v>863,57</v>
      </c>
      <c r="M6452" s="41">
        <f t="shared" si="710"/>
        <v>915.12999999994133</v>
      </c>
    </row>
    <row r="6453" spans="2:13" x14ac:dyDescent="0.2">
      <c r="B6453" s="41">
        <f t="shared" si="704"/>
        <v>10981.679999999296</v>
      </c>
      <c r="C6453" s="41">
        <f>Motor!$E$5</f>
        <v>1900</v>
      </c>
      <c r="D6453" s="41">
        <f>Motor!$E$6</f>
        <v>0</v>
      </c>
      <c r="E6453" s="41">
        <f t="shared" si="705"/>
        <v>12881.679999999296</v>
      </c>
      <c r="F6453" s="41">
        <f t="shared" si="706"/>
        <v>1073.47</v>
      </c>
      <c r="G6453" s="41">
        <f>IF(VLOOKUP(F6453,Constantes!$D$2:$E$11,2,TRUE)=0,+F6453,VLOOKUP(F6453,Constantes!$D$2:$E$11,2,TRUE))</f>
        <v>1097</v>
      </c>
      <c r="H6453" s="41">
        <f>ROUND(+Motor!$D$15*Iteración!G6453,2)</f>
        <v>51.56</v>
      </c>
      <c r="I6453" s="48">
        <f t="shared" si="707"/>
        <v>863.57999999994126</v>
      </c>
      <c r="J6453" s="41">
        <f t="shared" si="708"/>
        <v>915.13999999994132</v>
      </c>
      <c r="L6453" t="str">
        <f t="shared" si="709"/>
        <v>863,58</v>
      </c>
      <c r="M6453" s="41">
        <f t="shared" si="710"/>
        <v>915.13999999994132</v>
      </c>
    </row>
    <row r="6454" spans="2:13" x14ac:dyDescent="0.2">
      <c r="B6454" s="41">
        <f t="shared" si="704"/>
        <v>10981.799999999295</v>
      </c>
      <c r="C6454" s="41">
        <f>Motor!$E$5</f>
        <v>1900</v>
      </c>
      <c r="D6454" s="41">
        <f>Motor!$E$6</f>
        <v>0</v>
      </c>
      <c r="E6454" s="41">
        <f t="shared" si="705"/>
        <v>12881.799999999295</v>
      </c>
      <c r="F6454" s="41">
        <f t="shared" si="706"/>
        <v>1073.48</v>
      </c>
      <c r="G6454" s="41">
        <f>IF(VLOOKUP(F6454,Constantes!$D$2:$E$11,2,TRUE)=0,+F6454,VLOOKUP(F6454,Constantes!$D$2:$E$11,2,TRUE))</f>
        <v>1097</v>
      </c>
      <c r="H6454" s="41">
        <f>ROUND(+Motor!$D$15*Iteración!G6454,2)</f>
        <v>51.56</v>
      </c>
      <c r="I6454" s="48">
        <f t="shared" si="707"/>
        <v>863.58999999994126</v>
      </c>
      <c r="J6454" s="41">
        <f t="shared" si="708"/>
        <v>915.14999999994131</v>
      </c>
      <c r="L6454" t="str">
        <f t="shared" si="709"/>
        <v>863,59</v>
      </c>
      <c r="M6454" s="41">
        <f t="shared" si="710"/>
        <v>915.14999999994131</v>
      </c>
    </row>
    <row r="6455" spans="2:13" x14ac:dyDescent="0.2">
      <c r="B6455" s="41">
        <f t="shared" si="704"/>
        <v>10981.919999999296</v>
      </c>
      <c r="C6455" s="41">
        <f>Motor!$E$5</f>
        <v>1900</v>
      </c>
      <c r="D6455" s="41">
        <f>Motor!$E$6</f>
        <v>0</v>
      </c>
      <c r="E6455" s="41">
        <f t="shared" si="705"/>
        <v>12881.919999999296</v>
      </c>
      <c r="F6455" s="41">
        <f t="shared" si="706"/>
        <v>1073.49</v>
      </c>
      <c r="G6455" s="41">
        <f>IF(VLOOKUP(F6455,Constantes!$D$2:$E$11,2,TRUE)=0,+F6455,VLOOKUP(F6455,Constantes!$D$2:$E$11,2,TRUE))</f>
        <v>1097</v>
      </c>
      <c r="H6455" s="41">
        <f>ROUND(+Motor!$D$15*Iteración!G6455,2)</f>
        <v>51.56</v>
      </c>
      <c r="I6455" s="48">
        <f t="shared" si="707"/>
        <v>863.59999999994125</v>
      </c>
      <c r="J6455" s="41">
        <f t="shared" si="708"/>
        <v>915.15999999994131</v>
      </c>
      <c r="L6455" t="str">
        <f t="shared" si="709"/>
        <v>863,60</v>
      </c>
      <c r="M6455" s="41">
        <f t="shared" si="710"/>
        <v>915.15999999994131</v>
      </c>
    </row>
    <row r="6456" spans="2:13" x14ac:dyDescent="0.2">
      <c r="B6456" s="41">
        <f t="shared" si="704"/>
        <v>10982.039999999295</v>
      </c>
      <c r="C6456" s="41">
        <f>Motor!$E$5</f>
        <v>1900</v>
      </c>
      <c r="D6456" s="41">
        <f>Motor!$E$6</f>
        <v>0</v>
      </c>
      <c r="E6456" s="41">
        <f t="shared" si="705"/>
        <v>12882.039999999295</v>
      </c>
      <c r="F6456" s="41">
        <f t="shared" si="706"/>
        <v>1073.5</v>
      </c>
      <c r="G6456" s="41">
        <f>IF(VLOOKUP(F6456,Constantes!$D$2:$E$11,2,TRUE)=0,+F6456,VLOOKUP(F6456,Constantes!$D$2:$E$11,2,TRUE))</f>
        <v>1097</v>
      </c>
      <c r="H6456" s="41">
        <f>ROUND(+Motor!$D$15*Iteración!G6456,2)</f>
        <v>51.56</v>
      </c>
      <c r="I6456" s="48">
        <f t="shared" si="707"/>
        <v>863.60999999994124</v>
      </c>
      <c r="J6456" s="41">
        <f t="shared" si="708"/>
        <v>915.1699999999413</v>
      </c>
      <c r="L6456" t="str">
        <f t="shared" si="709"/>
        <v>863,61</v>
      </c>
      <c r="M6456" s="41">
        <f t="shared" si="710"/>
        <v>915.1699999999413</v>
      </c>
    </row>
    <row r="6457" spans="2:13" x14ac:dyDescent="0.2">
      <c r="B6457" s="41">
        <f t="shared" si="704"/>
        <v>10982.159999999296</v>
      </c>
      <c r="C6457" s="41">
        <f>Motor!$E$5</f>
        <v>1900</v>
      </c>
      <c r="D6457" s="41">
        <f>Motor!$E$6</f>
        <v>0</v>
      </c>
      <c r="E6457" s="41">
        <f t="shared" si="705"/>
        <v>12882.159999999296</v>
      </c>
      <c r="F6457" s="41">
        <f t="shared" si="706"/>
        <v>1073.51</v>
      </c>
      <c r="G6457" s="41">
        <f>IF(VLOOKUP(F6457,Constantes!$D$2:$E$11,2,TRUE)=0,+F6457,VLOOKUP(F6457,Constantes!$D$2:$E$11,2,TRUE))</f>
        <v>1097</v>
      </c>
      <c r="H6457" s="41">
        <f>ROUND(+Motor!$D$15*Iteración!G6457,2)</f>
        <v>51.56</v>
      </c>
      <c r="I6457" s="48">
        <f t="shared" si="707"/>
        <v>863.61999999994123</v>
      </c>
      <c r="J6457" s="41">
        <f t="shared" si="708"/>
        <v>915.17999999994129</v>
      </c>
      <c r="L6457" t="str">
        <f t="shared" si="709"/>
        <v>863,62</v>
      </c>
      <c r="M6457" s="41">
        <f t="shared" si="710"/>
        <v>915.17999999994129</v>
      </c>
    </row>
    <row r="6458" spans="2:13" x14ac:dyDescent="0.2">
      <c r="B6458" s="41">
        <f t="shared" si="704"/>
        <v>10982.279999999295</v>
      </c>
      <c r="C6458" s="41">
        <f>Motor!$E$5</f>
        <v>1900</v>
      </c>
      <c r="D6458" s="41">
        <f>Motor!$E$6</f>
        <v>0</v>
      </c>
      <c r="E6458" s="41">
        <f t="shared" si="705"/>
        <v>12882.279999999295</v>
      </c>
      <c r="F6458" s="41">
        <f t="shared" si="706"/>
        <v>1073.52</v>
      </c>
      <c r="G6458" s="41">
        <f>IF(VLOOKUP(F6458,Constantes!$D$2:$E$11,2,TRUE)=0,+F6458,VLOOKUP(F6458,Constantes!$D$2:$E$11,2,TRUE))</f>
        <v>1097</v>
      </c>
      <c r="H6458" s="41">
        <f>ROUND(+Motor!$D$15*Iteración!G6458,2)</f>
        <v>51.56</v>
      </c>
      <c r="I6458" s="48">
        <f t="shared" si="707"/>
        <v>863.62999999994122</v>
      </c>
      <c r="J6458" s="41">
        <f t="shared" si="708"/>
        <v>915.18999999994128</v>
      </c>
      <c r="L6458" t="str">
        <f t="shared" si="709"/>
        <v>863,63</v>
      </c>
      <c r="M6458" s="41">
        <f t="shared" si="710"/>
        <v>915.18999999994128</v>
      </c>
    </row>
    <row r="6459" spans="2:13" x14ac:dyDescent="0.2">
      <c r="B6459" s="41">
        <f t="shared" si="704"/>
        <v>10982.399999999296</v>
      </c>
      <c r="C6459" s="41">
        <f>Motor!$E$5</f>
        <v>1900</v>
      </c>
      <c r="D6459" s="41">
        <f>Motor!$E$6</f>
        <v>0</v>
      </c>
      <c r="E6459" s="41">
        <f t="shared" si="705"/>
        <v>12882.399999999296</v>
      </c>
      <c r="F6459" s="41">
        <f t="shared" si="706"/>
        <v>1073.53</v>
      </c>
      <c r="G6459" s="41">
        <f>IF(VLOOKUP(F6459,Constantes!$D$2:$E$11,2,TRUE)=0,+F6459,VLOOKUP(F6459,Constantes!$D$2:$E$11,2,TRUE))</f>
        <v>1097</v>
      </c>
      <c r="H6459" s="41">
        <f>ROUND(+Motor!$D$15*Iteración!G6459,2)</f>
        <v>51.56</v>
      </c>
      <c r="I6459" s="48">
        <f t="shared" si="707"/>
        <v>863.63999999994121</v>
      </c>
      <c r="J6459" s="41">
        <f t="shared" si="708"/>
        <v>915.19999999994127</v>
      </c>
      <c r="L6459" t="str">
        <f t="shared" si="709"/>
        <v>863,64</v>
      </c>
      <c r="M6459" s="41">
        <f t="shared" si="710"/>
        <v>915.19999999994127</v>
      </c>
    </row>
    <row r="6460" spans="2:13" x14ac:dyDescent="0.2">
      <c r="B6460" s="41">
        <f t="shared" si="704"/>
        <v>10982.519999999295</v>
      </c>
      <c r="C6460" s="41">
        <f>Motor!$E$5</f>
        <v>1900</v>
      </c>
      <c r="D6460" s="41">
        <f>Motor!$E$6</f>
        <v>0</v>
      </c>
      <c r="E6460" s="41">
        <f t="shared" si="705"/>
        <v>12882.519999999295</v>
      </c>
      <c r="F6460" s="41">
        <f t="shared" si="706"/>
        <v>1073.54</v>
      </c>
      <c r="G6460" s="41">
        <f>IF(VLOOKUP(F6460,Constantes!$D$2:$E$11,2,TRUE)=0,+F6460,VLOOKUP(F6460,Constantes!$D$2:$E$11,2,TRUE))</f>
        <v>1097</v>
      </c>
      <c r="H6460" s="41">
        <f>ROUND(+Motor!$D$15*Iteración!G6460,2)</f>
        <v>51.56</v>
      </c>
      <c r="I6460" s="48">
        <f t="shared" si="707"/>
        <v>863.6499999999412</v>
      </c>
      <c r="J6460" s="41">
        <f t="shared" si="708"/>
        <v>915.20999999994126</v>
      </c>
      <c r="L6460" t="str">
        <f t="shared" si="709"/>
        <v>863,65</v>
      </c>
      <c r="M6460" s="41">
        <f t="shared" si="710"/>
        <v>915.20999999994126</v>
      </c>
    </row>
    <row r="6461" spans="2:13" x14ac:dyDescent="0.2">
      <c r="B6461" s="41">
        <f t="shared" si="704"/>
        <v>10982.639999999295</v>
      </c>
      <c r="C6461" s="41">
        <f>Motor!$E$5</f>
        <v>1900</v>
      </c>
      <c r="D6461" s="41">
        <f>Motor!$E$6</f>
        <v>0</v>
      </c>
      <c r="E6461" s="41">
        <f t="shared" si="705"/>
        <v>12882.639999999295</v>
      </c>
      <c r="F6461" s="41">
        <f t="shared" si="706"/>
        <v>1073.55</v>
      </c>
      <c r="G6461" s="41">
        <f>IF(VLOOKUP(F6461,Constantes!$D$2:$E$11,2,TRUE)=0,+F6461,VLOOKUP(F6461,Constantes!$D$2:$E$11,2,TRUE))</f>
        <v>1097</v>
      </c>
      <c r="H6461" s="41">
        <f>ROUND(+Motor!$D$15*Iteración!G6461,2)</f>
        <v>51.56</v>
      </c>
      <c r="I6461" s="48">
        <f t="shared" si="707"/>
        <v>863.65999999994119</v>
      </c>
      <c r="J6461" s="41">
        <f t="shared" si="708"/>
        <v>915.21999999994125</v>
      </c>
      <c r="L6461" t="str">
        <f t="shared" si="709"/>
        <v>863,66</v>
      </c>
      <c r="M6461" s="41">
        <f t="shared" si="710"/>
        <v>915.21999999994125</v>
      </c>
    </row>
    <row r="6462" spans="2:13" x14ac:dyDescent="0.2">
      <c r="B6462" s="41">
        <f t="shared" si="704"/>
        <v>10982.759999999294</v>
      </c>
      <c r="C6462" s="41">
        <f>Motor!$E$5</f>
        <v>1900</v>
      </c>
      <c r="D6462" s="41">
        <f>Motor!$E$6</f>
        <v>0</v>
      </c>
      <c r="E6462" s="41">
        <f t="shared" si="705"/>
        <v>12882.759999999294</v>
      </c>
      <c r="F6462" s="41">
        <f t="shared" si="706"/>
        <v>1073.56</v>
      </c>
      <c r="G6462" s="41">
        <f>IF(VLOOKUP(F6462,Constantes!$D$2:$E$11,2,TRUE)=0,+F6462,VLOOKUP(F6462,Constantes!$D$2:$E$11,2,TRUE))</f>
        <v>1097</v>
      </c>
      <c r="H6462" s="41">
        <f>ROUND(+Motor!$D$15*Iteración!G6462,2)</f>
        <v>51.56</v>
      </c>
      <c r="I6462" s="48">
        <f t="shared" si="707"/>
        <v>863.66999999994118</v>
      </c>
      <c r="J6462" s="41">
        <f t="shared" si="708"/>
        <v>915.22999999994124</v>
      </c>
      <c r="L6462" t="str">
        <f t="shared" si="709"/>
        <v>863,67</v>
      </c>
      <c r="M6462" s="41">
        <f t="shared" si="710"/>
        <v>915.22999999994124</v>
      </c>
    </row>
    <row r="6463" spans="2:13" x14ac:dyDescent="0.2">
      <c r="B6463" s="41">
        <f t="shared" si="704"/>
        <v>10982.879999999295</v>
      </c>
      <c r="C6463" s="41">
        <f>Motor!$E$5</f>
        <v>1900</v>
      </c>
      <c r="D6463" s="41">
        <f>Motor!$E$6</f>
        <v>0</v>
      </c>
      <c r="E6463" s="41">
        <f t="shared" si="705"/>
        <v>12882.879999999295</v>
      </c>
      <c r="F6463" s="41">
        <f t="shared" si="706"/>
        <v>1073.57</v>
      </c>
      <c r="G6463" s="41">
        <f>IF(VLOOKUP(F6463,Constantes!$D$2:$E$11,2,TRUE)=0,+F6463,VLOOKUP(F6463,Constantes!$D$2:$E$11,2,TRUE))</f>
        <v>1097</v>
      </c>
      <c r="H6463" s="41">
        <f>ROUND(+Motor!$D$15*Iteración!G6463,2)</f>
        <v>51.56</v>
      </c>
      <c r="I6463" s="48">
        <f t="shared" si="707"/>
        <v>863.67999999994117</v>
      </c>
      <c r="J6463" s="41">
        <f t="shared" si="708"/>
        <v>915.23999999994123</v>
      </c>
      <c r="L6463" t="str">
        <f t="shared" si="709"/>
        <v>863,68</v>
      </c>
      <c r="M6463" s="41">
        <f t="shared" si="710"/>
        <v>915.23999999994123</v>
      </c>
    </row>
    <row r="6464" spans="2:13" x14ac:dyDescent="0.2">
      <c r="B6464" s="41">
        <f t="shared" si="704"/>
        <v>10982.999999999294</v>
      </c>
      <c r="C6464" s="41">
        <f>Motor!$E$5</f>
        <v>1900</v>
      </c>
      <c r="D6464" s="41">
        <f>Motor!$E$6</f>
        <v>0</v>
      </c>
      <c r="E6464" s="41">
        <f t="shared" si="705"/>
        <v>12882.999999999294</v>
      </c>
      <c r="F6464" s="41">
        <f t="shared" si="706"/>
        <v>1073.58</v>
      </c>
      <c r="G6464" s="41">
        <f>IF(VLOOKUP(F6464,Constantes!$D$2:$E$11,2,TRUE)=0,+F6464,VLOOKUP(F6464,Constantes!$D$2:$E$11,2,TRUE))</f>
        <v>1097</v>
      </c>
      <c r="H6464" s="41">
        <f>ROUND(+Motor!$D$15*Iteración!G6464,2)</f>
        <v>51.56</v>
      </c>
      <c r="I6464" s="48">
        <f t="shared" si="707"/>
        <v>863.68999999994116</v>
      </c>
      <c r="J6464" s="41">
        <f t="shared" si="708"/>
        <v>915.24999999994122</v>
      </c>
      <c r="L6464" t="str">
        <f t="shared" si="709"/>
        <v>863,69</v>
      </c>
      <c r="M6464" s="41">
        <f t="shared" si="710"/>
        <v>915.24999999994122</v>
      </c>
    </row>
    <row r="6465" spans="2:13" x14ac:dyDescent="0.2">
      <c r="B6465" s="41">
        <f t="shared" si="704"/>
        <v>10983.119999999295</v>
      </c>
      <c r="C6465" s="41">
        <f>Motor!$E$5</f>
        <v>1900</v>
      </c>
      <c r="D6465" s="41">
        <f>Motor!$E$6</f>
        <v>0</v>
      </c>
      <c r="E6465" s="41">
        <f t="shared" si="705"/>
        <v>12883.119999999295</v>
      </c>
      <c r="F6465" s="41">
        <f t="shared" si="706"/>
        <v>1073.5899999999999</v>
      </c>
      <c r="G6465" s="41">
        <f>IF(VLOOKUP(F6465,Constantes!$D$2:$E$11,2,TRUE)=0,+F6465,VLOOKUP(F6465,Constantes!$D$2:$E$11,2,TRUE))</f>
        <v>1097</v>
      </c>
      <c r="H6465" s="41">
        <f>ROUND(+Motor!$D$15*Iteración!G6465,2)</f>
        <v>51.56</v>
      </c>
      <c r="I6465" s="48">
        <f t="shared" si="707"/>
        <v>863.69999999994116</v>
      </c>
      <c r="J6465" s="41">
        <f t="shared" si="708"/>
        <v>915.25999999994121</v>
      </c>
      <c r="L6465" t="str">
        <f t="shared" si="709"/>
        <v>863,70</v>
      </c>
      <c r="M6465" s="41">
        <f t="shared" si="710"/>
        <v>915.25999999994121</v>
      </c>
    </row>
    <row r="6466" spans="2:13" x14ac:dyDescent="0.2">
      <c r="B6466" s="41">
        <f t="shared" si="704"/>
        <v>10983.239999999294</v>
      </c>
      <c r="C6466" s="41">
        <f>Motor!$E$5</f>
        <v>1900</v>
      </c>
      <c r="D6466" s="41">
        <f>Motor!$E$6</f>
        <v>0</v>
      </c>
      <c r="E6466" s="41">
        <f t="shared" si="705"/>
        <v>12883.239999999294</v>
      </c>
      <c r="F6466" s="41">
        <f t="shared" si="706"/>
        <v>1073.5999999999999</v>
      </c>
      <c r="G6466" s="41">
        <f>IF(VLOOKUP(F6466,Constantes!$D$2:$E$11,2,TRUE)=0,+F6466,VLOOKUP(F6466,Constantes!$D$2:$E$11,2,TRUE))</f>
        <v>1097</v>
      </c>
      <c r="H6466" s="41">
        <f>ROUND(+Motor!$D$15*Iteración!G6466,2)</f>
        <v>51.56</v>
      </c>
      <c r="I6466" s="48">
        <f t="shared" si="707"/>
        <v>863.70999999994115</v>
      </c>
      <c r="J6466" s="41">
        <f t="shared" si="708"/>
        <v>915.26999999994121</v>
      </c>
      <c r="L6466" t="str">
        <f t="shared" si="709"/>
        <v>863,71</v>
      </c>
      <c r="M6466" s="41">
        <f t="shared" si="710"/>
        <v>915.26999999994121</v>
      </c>
    </row>
    <row r="6467" spans="2:13" x14ac:dyDescent="0.2">
      <c r="B6467" s="41">
        <f t="shared" si="704"/>
        <v>10983.359999999295</v>
      </c>
      <c r="C6467" s="41">
        <f>Motor!$E$5</f>
        <v>1900</v>
      </c>
      <c r="D6467" s="41">
        <f>Motor!$E$6</f>
        <v>0</v>
      </c>
      <c r="E6467" s="41">
        <f t="shared" si="705"/>
        <v>12883.359999999295</v>
      </c>
      <c r="F6467" s="41">
        <f t="shared" si="706"/>
        <v>1073.6099999999999</v>
      </c>
      <c r="G6467" s="41">
        <f>IF(VLOOKUP(F6467,Constantes!$D$2:$E$11,2,TRUE)=0,+F6467,VLOOKUP(F6467,Constantes!$D$2:$E$11,2,TRUE))</f>
        <v>1097</v>
      </c>
      <c r="H6467" s="41">
        <f>ROUND(+Motor!$D$15*Iteración!G6467,2)</f>
        <v>51.56</v>
      </c>
      <c r="I6467" s="48">
        <f t="shared" si="707"/>
        <v>863.71999999994114</v>
      </c>
      <c r="J6467" s="41">
        <f t="shared" si="708"/>
        <v>915.2799999999412</v>
      </c>
      <c r="L6467" t="str">
        <f t="shared" si="709"/>
        <v>863,72</v>
      </c>
      <c r="M6467" s="41">
        <f t="shared" si="710"/>
        <v>915.2799999999412</v>
      </c>
    </row>
    <row r="6468" spans="2:13" x14ac:dyDescent="0.2">
      <c r="B6468" s="41">
        <f t="shared" ref="B6468:B6531" si="711">+J6468*12</f>
        <v>10983.479999999294</v>
      </c>
      <c r="C6468" s="41">
        <f>Motor!$E$5</f>
        <v>1900</v>
      </c>
      <c r="D6468" s="41">
        <f>Motor!$E$6</f>
        <v>0</v>
      </c>
      <c r="E6468" s="41">
        <f t="shared" si="705"/>
        <v>12883.479999999294</v>
      </c>
      <c r="F6468" s="41">
        <f t="shared" si="706"/>
        <v>1073.6199999999999</v>
      </c>
      <c r="G6468" s="41">
        <f>IF(VLOOKUP(F6468,Constantes!$D$2:$E$11,2,TRUE)=0,+F6468,VLOOKUP(F6468,Constantes!$D$2:$E$11,2,TRUE))</f>
        <v>1097</v>
      </c>
      <c r="H6468" s="41">
        <f>ROUND(+Motor!$D$15*Iteración!G6468,2)</f>
        <v>51.56</v>
      </c>
      <c r="I6468" s="48">
        <f t="shared" si="707"/>
        <v>863.72999999994113</v>
      </c>
      <c r="J6468" s="41">
        <f t="shared" si="708"/>
        <v>915.28999999994119</v>
      </c>
      <c r="L6468" t="str">
        <f t="shared" si="709"/>
        <v>863,73</v>
      </c>
      <c r="M6468" s="41">
        <f t="shared" si="710"/>
        <v>915.28999999994119</v>
      </c>
    </row>
    <row r="6469" spans="2:13" x14ac:dyDescent="0.2">
      <c r="B6469" s="41">
        <f t="shared" si="711"/>
        <v>10983.599999999295</v>
      </c>
      <c r="C6469" s="41">
        <f>Motor!$E$5</f>
        <v>1900</v>
      </c>
      <c r="D6469" s="41">
        <f>Motor!$E$6</f>
        <v>0</v>
      </c>
      <c r="E6469" s="41">
        <f t="shared" ref="E6469:E6532" si="712">SUM(B6469:D6469)</f>
        <v>12883.599999999295</v>
      </c>
      <c r="F6469" s="41">
        <f t="shared" ref="F6469:F6532" si="713">ROUND(+E6469/12,2)</f>
        <v>1073.6300000000001</v>
      </c>
      <c r="G6469" s="41">
        <f>IF(VLOOKUP(F6469,Constantes!$D$2:$E$11,2,TRUE)=0,+F6469,VLOOKUP(F6469,Constantes!$D$2:$E$11,2,TRUE))</f>
        <v>1097</v>
      </c>
      <c r="H6469" s="41">
        <f>ROUND(+Motor!$D$15*Iteración!G6469,2)</f>
        <v>51.56</v>
      </c>
      <c r="I6469" s="48">
        <f t="shared" ref="I6469:I6532" si="714">+J6469-H6469</f>
        <v>863.73999999994112</v>
      </c>
      <c r="J6469" s="41">
        <f t="shared" ref="J6469:J6532" si="715">+J6468+$J$1</f>
        <v>915.29999999994118</v>
      </c>
      <c r="L6469" t="str">
        <f t="shared" si="709"/>
        <v>863,74</v>
      </c>
      <c r="M6469" s="41">
        <f t="shared" si="710"/>
        <v>915.29999999994118</v>
      </c>
    </row>
    <row r="6470" spans="2:13" x14ac:dyDescent="0.2">
      <c r="B6470" s="41">
        <f t="shared" si="711"/>
        <v>10983.719999999294</v>
      </c>
      <c r="C6470" s="41">
        <f>Motor!$E$5</f>
        <v>1900</v>
      </c>
      <c r="D6470" s="41">
        <f>Motor!$E$6</f>
        <v>0</v>
      </c>
      <c r="E6470" s="41">
        <f t="shared" si="712"/>
        <v>12883.719999999294</v>
      </c>
      <c r="F6470" s="41">
        <f t="shared" si="713"/>
        <v>1073.6400000000001</v>
      </c>
      <c r="G6470" s="41">
        <f>IF(VLOOKUP(F6470,Constantes!$D$2:$E$11,2,TRUE)=0,+F6470,VLOOKUP(F6470,Constantes!$D$2:$E$11,2,TRUE))</f>
        <v>1097</v>
      </c>
      <c r="H6470" s="41">
        <f>ROUND(+Motor!$D$15*Iteración!G6470,2)</f>
        <v>51.56</v>
      </c>
      <c r="I6470" s="48">
        <f t="shared" si="714"/>
        <v>863.74999999994111</v>
      </c>
      <c r="J6470" s="41">
        <f t="shared" si="715"/>
        <v>915.30999999994117</v>
      </c>
      <c r="L6470" t="str">
        <f t="shared" si="709"/>
        <v>863,75</v>
      </c>
      <c r="M6470" s="41">
        <f t="shared" si="710"/>
        <v>915.30999999994117</v>
      </c>
    </row>
    <row r="6471" spans="2:13" x14ac:dyDescent="0.2">
      <c r="B6471" s="41">
        <f t="shared" si="711"/>
        <v>10983.839999999294</v>
      </c>
      <c r="C6471" s="41">
        <f>Motor!$E$5</f>
        <v>1900</v>
      </c>
      <c r="D6471" s="41">
        <f>Motor!$E$6</f>
        <v>0</v>
      </c>
      <c r="E6471" s="41">
        <f t="shared" si="712"/>
        <v>12883.839999999294</v>
      </c>
      <c r="F6471" s="41">
        <f t="shared" si="713"/>
        <v>1073.6500000000001</v>
      </c>
      <c r="G6471" s="41">
        <f>IF(VLOOKUP(F6471,Constantes!$D$2:$E$11,2,TRUE)=0,+F6471,VLOOKUP(F6471,Constantes!$D$2:$E$11,2,TRUE))</f>
        <v>1097</v>
      </c>
      <c r="H6471" s="41">
        <f>ROUND(+Motor!$D$15*Iteración!G6471,2)</f>
        <v>51.56</v>
      </c>
      <c r="I6471" s="48">
        <f t="shared" si="714"/>
        <v>863.7599999999411</v>
      </c>
      <c r="J6471" s="41">
        <f t="shared" si="715"/>
        <v>915.31999999994116</v>
      </c>
      <c r="L6471" t="str">
        <f t="shared" si="709"/>
        <v>863,76</v>
      </c>
      <c r="M6471" s="41">
        <f t="shared" si="710"/>
        <v>915.31999999994116</v>
      </c>
    </row>
    <row r="6472" spans="2:13" x14ac:dyDescent="0.2">
      <c r="B6472" s="41">
        <f t="shared" si="711"/>
        <v>10983.959999999293</v>
      </c>
      <c r="C6472" s="41">
        <f>Motor!$E$5</f>
        <v>1900</v>
      </c>
      <c r="D6472" s="41">
        <f>Motor!$E$6</f>
        <v>0</v>
      </c>
      <c r="E6472" s="41">
        <f t="shared" si="712"/>
        <v>12883.959999999293</v>
      </c>
      <c r="F6472" s="41">
        <f t="shared" si="713"/>
        <v>1073.6600000000001</v>
      </c>
      <c r="G6472" s="41">
        <f>IF(VLOOKUP(F6472,Constantes!$D$2:$E$11,2,TRUE)=0,+F6472,VLOOKUP(F6472,Constantes!$D$2:$E$11,2,TRUE))</f>
        <v>1097</v>
      </c>
      <c r="H6472" s="41">
        <f>ROUND(+Motor!$D$15*Iteración!G6472,2)</f>
        <v>51.56</v>
      </c>
      <c r="I6472" s="48">
        <f t="shared" si="714"/>
        <v>863.76999999994109</v>
      </c>
      <c r="J6472" s="41">
        <f t="shared" si="715"/>
        <v>915.32999999994115</v>
      </c>
      <c r="L6472" t="str">
        <f t="shared" si="709"/>
        <v>863,77</v>
      </c>
      <c r="M6472" s="41">
        <f t="shared" si="710"/>
        <v>915.32999999994115</v>
      </c>
    </row>
    <row r="6473" spans="2:13" x14ac:dyDescent="0.2">
      <c r="B6473" s="41">
        <f t="shared" si="711"/>
        <v>10984.079999999294</v>
      </c>
      <c r="C6473" s="41">
        <f>Motor!$E$5</f>
        <v>1900</v>
      </c>
      <c r="D6473" s="41">
        <f>Motor!$E$6</f>
        <v>0</v>
      </c>
      <c r="E6473" s="41">
        <f t="shared" si="712"/>
        <v>12884.079999999294</v>
      </c>
      <c r="F6473" s="41">
        <f t="shared" si="713"/>
        <v>1073.67</v>
      </c>
      <c r="G6473" s="41">
        <f>IF(VLOOKUP(F6473,Constantes!$D$2:$E$11,2,TRUE)=0,+F6473,VLOOKUP(F6473,Constantes!$D$2:$E$11,2,TRUE))</f>
        <v>1097</v>
      </c>
      <c r="H6473" s="41">
        <f>ROUND(+Motor!$D$15*Iteración!G6473,2)</f>
        <v>51.56</v>
      </c>
      <c r="I6473" s="48">
        <f t="shared" si="714"/>
        <v>863.77999999994108</v>
      </c>
      <c r="J6473" s="41">
        <f t="shared" si="715"/>
        <v>915.33999999994114</v>
      </c>
      <c r="L6473" t="str">
        <f t="shared" si="709"/>
        <v>863,78</v>
      </c>
      <c r="M6473" s="41">
        <f t="shared" si="710"/>
        <v>915.33999999994114</v>
      </c>
    </row>
    <row r="6474" spans="2:13" x14ac:dyDescent="0.2">
      <c r="B6474" s="41">
        <f t="shared" si="711"/>
        <v>10984.199999999293</v>
      </c>
      <c r="C6474" s="41">
        <f>Motor!$E$5</f>
        <v>1900</v>
      </c>
      <c r="D6474" s="41">
        <f>Motor!$E$6</f>
        <v>0</v>
      </c>
      <c r="E6474" s="41">
        <f t="shared" si="712"/>
        <v>12884.199999999293</v>
      </c>
      <c r="F6474" s="41">
        <f t="shared" si="713"/>
        <v>1073.68</v>
      </c>
      <c r="G6474" s="41">
        <f>IF(VLOOKUP(F6474,Constantes!$D$2:$E$11,2,TRUE)=0,+F6474,VLOOKUP(F6474,Constantes!$D$2:$E$11,2,TRUE))</f>
        <v>1097</v>
      </c>
      <c r="H6474" s="41">
        <f>ROUND(+Motor!$D$15*Iteración!G6474,2)</f>
        <v>51.56</v>
      </c>
      <c r="I6474" s="48">
        <f t="shared" si="714"/>
        <v>863.78999999994107</v>
      </c>
      <c r="J6474" s="41">
        <f t="shared" si="715"/>
        <v>915.34999999994113</v>
      </c>
      <c r="L6474" t="str">
        <f t="shared" si="709"/>
        <v>863,79</v>
      </c>
      <c r="M6474" s="41">
        <f t="shared" si="710"/>
        <v>915.34999999994113</v>
      </c>
    </row>
    <row r="6475" spans="2:13" x14ac:dyDescent="0.2">
      <c r="B6475" s="41">
        <f t="shared" si="711"/>
        <v>10984.319999999294</v>
      </c>
      <c r="C6475" s="41">
        <f>Motor!$E$5</f>
        <v>1900</v>
      </c>
      <c r="D6475" s="41">
        <f>Motor!$E$6</f>
        <v>0</v>
      </c>
      <c r="E6475" s="41">
        <f t="shared" si="712"/>
        <v>12884.319999999294</v>
      </c>
      <c r="F6475" s="41">
        <f t="shared" si="713"/>
        <v>1073.69</v>
      </c>
      <c r="G6475" s="41">
        <f>IF(VLOOKUP(F6475,Constantes!$D$2:$E$11,2,TRUE)=0,+F6475,VLOOKUP(F6475,Constantes!$D$2:$E$11,2,TRUE))</f>
        <v>1097</v>
      </c>
      <c r="H6475" s="41">
        <f>ROUND(+Motor!$D$15*Iteración!G6475,2)</f>
        <v>51.56</v>
      </c>
      <c r="I6475" s="48">
        <f t="shared" si="714"/>
        <v>863.79999999994106</v>
      </c>
      <c r="J6475" s="41">
        <f t="shared" si="715"/>
        <v>915.35999999994112</v>
      </c>
      <c r="L6475" t="str">
        <f t="shared" si="709"/>
        <v>863,80</v>
      </c>
      <c r="M6475" s="41">
        <f t="shared" si="710"/>
        <v>915.35999999994112</v>
      </c>
    </row>
    <row r="6476" spans="2:13" x14ac:dyDescent="0.2">
      <c r="B6476" s="41">
        <f t="shared" si="711"/>
        <v>10984.439999999293</v>
      </c>
      <c r="C6476" s="41">
        <f>Motor!$E$5</f>
        <v>1900</v>
      </c>
      <c r="D6476" s="41">
        <f>Motor!$E$6</f>
        <v>0</v>
      </c>
      <c r="E6476" s="41">
        <f t="shared" si="712"/>
        <v>12884.439999999293</v>
      </c>
      <c r="F6476" s="41">
        <f t="shared" si="713"/>
        <v>1073.7</v>
      </c>
      <c r="G6476" s="41">
        <f>IF(VLOOKUP(F6476,Constantes!$D$2:$E$11,2,TRUE)=0,+F6476,VLOOKUP(F6476,Constantes!$D$2:$E$11,2,TRUE))</f>
        <v>1097</v>
      </c>
      <c r="H6476" s="41">
        <f>ROUND(+Motor!$D$15*Iteración!G6476,2)</f>
        <v>51.56</v>
      </c>
      <c r="I6476" s="48">
        <f t="shared" si="714"/>
        <v>863.80999999994106</v>
      </c>
      <c r="J6476" s="41">
        <f t="shared" si="715"/>
        <v>915.36999999994111</v>
      </c>
      <c r="L6476" t="str">
        <f t="shared" si="709"/>
        <v>863,81</v>
      </c>
      <c r="M6476" s="41">
        <f t="shared" si="710"/>
        <v>915.36999999994111</v>
      </c>
    </row>
    <row r="6477" spans="2:13" x14ac:dyDescent="0.2">
      <c r="B6477" s="41">
        <f t="shared" si="711"/>
        <v>10984.559999999294</v>
      </c>
      <c r="C6477" s="41">
        <f>Motor!$E$5</f>
        <v>1900</v>
      </c>
      <c r="D6477" s="41">
        <f>Motor!$E$6</f>
        <v>0</v>
      </c>
      <c r="E6477" s="41">
        <f t="shared" si="712"/>
        <v>12884.559999999294</v>
      </c>
      <c r="F6477" s="41">
        <f t="shared" si="713"/>
        <v>1073.71</v>
      </c>
      <c r="G6477" s="41">
        <f>IF(VLOOKUP(F6477,Constantes!$D$2:$E$11,2,TRUE)=0,+F6477,VLOOKUP(F6477,Constantes!$D$2:$E$11,2,TRUE))</f>
        <v>1097</v>
      </c>
      <c r="H6477" s="41">
        <f>ROUND(+Motor!$D$15*Iteración!G6477,2)</f>
        <v>51.56</v>
      </c>
      <c r="I6477" s="48">
        <f t="shared" si="714"/>
        <v>863.81999999994105</v>
      </c>
      <c r="J6477" s="41">
        <f t="shared" si="715"/>
        <v>915.37999999994111</v>
      </c>
      <c r="L6477" t="str">
        <f t="shared" si="709"/>
        <v>863,82</v>
      </c>
      <c r="M6477" s="41">
        <f t="shared" si="710"/>
        <v>915.37999999994111</v>
      </c>
    </row>
    <row r="6478" spans="2:13" x14ac:dyDescent="0.2">
      <c r="B6478" s="41">
        <f t="shared" si="711"/>
        <v>10984.679999999293</v>
      </c>
      <c r="C6478" s="41">
        <f>Motor!$E$5</f>
        <v>1900</v>
      </c>
      <c r="D6478" s="41">
        <f>Motor!$E$6</f>
        <v>0</v>
      </c>
      <c r="E6478" s="41">
        <f t="shared" si="712"/>
        <v>12884.679999999293</v>
      </c>
      <c r="F6478" s="41">
        <f t="shared" si="713"/>
        <v>1073.72</v>
      </c>
      <c r="G6478" s="41">
        <f>IF(VLOOKUP(F6478,Constantes!$D$2:$E$11,2,TRUE)=0,+F6478,VLOOKUP(F6478,Constantes!$D$2:$E$11,2,TRUE))</f>
        <v>1097</v>
      </c>
      <c r="H6478" s="41">
        <f>ROUND(+Motor!$D$15*Iteración!G6478,2)</f>
        <v>51.56</v>
      </c>
      <c r="I6478" s="48">
        <f t="shared" si="714"/>
        <v>863.82999999994104</v>
      </c>
      <c r="J6478" s="41">
        <f t="shared" si="715"/>
        <v>915.3899999999411</v>
      </c>
      <c r="L6478" t="str">
        <f t="shared" si="709"/>
        <v>863,83</v>
      </c>
      <c r="M6478" s="41">
        <f t="shared" si="710"/>
        <v>915.3899999999411</v>
      </c>
    </row>
    <row r="6479" spans="2:13" x14ac:dyDescent="0.2">
      <c r="B6479" s="41">
        <f t="shared" si="711"/>
        <v>10984.799999999294</v>
      </c>
      <c r="C6479" s="41">
        <f>Motor!$E$5</f>
        <v>1900</v>
      </c>
      <c r="D6479" s="41">
        <f>Motor!$E$6</f>
        <v>0</v>
      </c>
      <c r="E6479" s="41">
        <f t="shared" si="712"/>
        <v>12884.799999999294</v>
      </c>
      <c r="F6479" s="41">
        <f t="shared" si="713"/>
        <v>1073.73</v>
      </c>
      <c r="G6479" s="41">
        <f>IF(VLOOKUP(F6479,Constantes!$D$2:$E$11,2,TRUE)=0,+F6479,VLOOKUP(F6479,Constantes!$D$2:$E$11,2,TRUE))</f>
        <v>1097</v>
      </c>
      <c r="H6479" s="41">
        <f>ROUND(+Motor!$D$15*Iteración!G6479,2)</f>
        <v>51.56</v>
      </c>
      <c r="I6479" s="48">
        <f t="shared" si="714"/>
        <v>863.83999999994103</v>
      </c>
      <c r="J6479" s="41">
        <f t="shared" si="715"/>
        <v>915.39999999994109</v>
      </c>
      <c r="L6479" t="str">
        <f t="shared" si="709"/>
        <v>863,84</v>
      </c>
      <c r="M6479" s="41">
        <f t="shared" si="710"/>
        <v>915.39999999994109</v>
      </c>
    </row>
    <row r="6480" spans="2:13" x14ac:dyDescent="0.2">
      <c r="B6480" s="41">
        <f t="shared" si="711"/>
        <v>10984.919999999292</v>
      </c>
      <c r="C6480" s="41">
        <f>Motor!$E$5</f>
        <v>1900</v>
      </c>
      <c r="D6480" s="41">
        <f>Motor!$E$6</f>
        <v>0</v>
      </c>
      <c r="E6480" s="41">
        <f t="shared" si="712"/>
        <v>12884.919999999292</v>
      </c>
      <c r="F6480" s="41">
        <f t="shared" si="713"/>
        <v>1073.74</v>
      </c>
      <c r="G6480" s="41">
        <f>IF(VLOOKUP(F6480,Constantes!$D$2:$E$11,2,TRUE)=0,+F6480,VLOOKUP(F6480,Constantes!$D$2:$E$11,2,TRUE))</f>
        <v>1097</v>
      </c>
      <c r="H6480" s="41">
        <f>ROUND(+Motor!$D$15*Iteración!G6480,2)</f>
        <v>51.56</v>
      </c>
      <c r="I6480" s="48">
        <f t="shared" si="714"/>
        <v>863.84999999994102</v>
      </c>
      <c r="J6480" s="41">
        <f t="shared" si="715"/>
        <v>915.40999999994108</v>
      </c>
      <c r="L6480" t="str">
        <f t="shared" si="709"/>
        <v>863,85</v>
      </c>
      <c r="M6480" s="41">
        <f t="shared" si="710"/>
        <v>915.40999999994108</v>
      </c>
    </row>
    <row r="6481" spans="2:13" x14ac:dyDescent="0.2">
      <c r="B6481" s="41">
        <f t="shared" si="711"/>
        <v>10985.039999999293</v>
      </c>
      <c r="C6481" s="41">
        <f>Motor!$E$5</f>
        <v>1900</v>
      </c>
      <c r="D6481" s="41">
        <f>Motor!$E$6</f>
        <v>0</v>
      </c>
      <c r="E6481" s="41">
        <f t="shared" si="712"/>
        <v>12885.039999999293</v>
      </c>
      <c r="F6481" s="41">
        <f t="shared" si="713"/>
        <v>1073.75</v>
      </c>
      <c r="G6481" s="41">
        <f>IF(VLOOKUP(F6481,Constantes!$D$2:$E$11,2,TRUE)=0,+F6481,VLOOKUP(F6481,Constantes!$D$2:$E$11,2,TRUE))</f>
        <v>1097</v>
      </c>
      <c r="H6481" s="41">
        <f>ROUND(+Motor!$D$15*Iteración!G6481,2)</f>
        <v>51.56</v>
      </c>
      <c r="I6481" s="48">
        <f t="shared" si="714"/>
        <v>863.85999999994101</v>
      </c>
      <c r="J6481" s="41">
        <f t="shared" si="715"/>
        <v>915.41999999994107</v>
      </c>
      <c r="L6481" t="str">
        <f t="shared" si="709"/>
        <v>863,86</v>
      </c>
      <c r="M6481" s="41">
        <f t="shared" si="710"/>
        <v>915.41999999994107</v>
      </c>
    </row>
    <row r="6482" spans="2:13" x14ac:dyDescent="0.2">
      <c r="B6482" s="41">
        <f t="shared" si="711"/>
        <v>10985.159999999292</v>
      </c>
      <c r="C6482" s="41">
        <f>Motor!$E$5</f>
        <v>1900</v>
      </c>
      <c r="D6482" s="41">
        <f>Motor!$E$6</f>
        <v>0</v>
      </c>
      <c r="E6482" s="41">
        <f t="shared" si="712"/>
        <v>12885.159999999292</v>
      </c>
      <c r="F6482" s="41">
        <f t="shared" si="713"/>
        <v>1073.76</v>
      </c>
      <c r="G6482" s="41">
        <f>IF(VLOOKUP(F6482,Constantes!$D$2:$E$11,2,TRUE)=0,+F6482,VLOOKUP(F6482,Constantes!$D$2:$E$11,2,TRUE))</f>
        <v>1097</v>
      </c>
      <c r="H6482" s="41">
        <f>ROUND(+Motor!$D$15*Iteración!G6482,2)</f>
        <v>51.56</v>
      </c>
      <c r="I6482" s="48">
        <f t="shared" si="714"/>
        <v>863.869999999941</v>
      </c>
      <c r="J6482" s="41">
        <f t="shared" si="715"/>
        <v>915.42999999994106</v>
      </c>
      <c r="L6482" t="str">
        <f t="shared" si="709"/>
        <v>863,87</v>
      </c>
      <c r="M6482" s="41">
        <f t="shared" si="710"/>
        <v>915.42999999994106</v>
      </c>
    </row>
    <row r="6483" spans="2:13" x14ac:dyDescent="0.2">
      <c r="B6483" s="41">
        <f t="shared" si="711"/>
        <v>10985.279999999293</v>
      </c>
      <c r="C6483" s="41">
        <f>Motor!$E$5</f>
        <v>1900</v>
      </c>
      <c r="D6483" s="41">
        <f>Motor!$E$6</f>
        <v>0</v>
      </c>
      <c r="E6483" s="41">
        <f t="shared" si="712"/>
        <v>12885.279999999293</v>
      </c>
      <c r="F6483" s="41">
        <f t="shared" si="713"/>
        <v>1073.77</v>
      </c>
      <c r="G6483" s="41">
        <f>IF(VLOOKUP(F6483,Constantes!$D$2:$E$11,2,TRUE)=0,+F6483,VLOOKUP(F6483,Constantes!$D$2:$E$11,2,TRUE))</f>
        <v>1097</v>
      </c>
      <c r="H6483" s="41">
        <f>ROUND(+Motor!$D$15*Iteración!G6483,2)</f>
        <v>51.56</v>
      </c>
      <c r="I6483" s="48">
        <f t="shared" si="714"/>
        <v>863.87999999994099</v>
      </c>
      <c r="J6483" s="41">
        <f t="shared" si="715"/>
        <v>915.43999999994105</v>
      </c>
      <c r="L6483" t="str">
        <f t="shared" si="709"/>
        <v>863,88</v>
      </c>
      <c r="M6483" s="41">
        <f t="shared" si="710"/>
        <v>915.43999999994105</v>
      </c>
    </row>
    <row r="6484" spans="2:13" x14ac:dyDescent="0.2">
      <c r="B6484" s="41">
        <f t="shared" si="711"/>
        <v>10985.399999999292</v>
      </c>
      <c r="C6484" s="41">
        <f>Motor!$E$5</f>
        <v>1900</v>
      </c>
      <c r="D6484" s="41">
        <f>Motor!$E$6</f>
        <v>0</v>
      </c>
      <c r="E6484" s="41">
        <f t="shared" si="712"/>
        <v>12885.399999999292</v>
      </c>
      <c r="F6484" s="41">
        <f t="shared" si="713"/>
        <v>1073.78</v>
      </c>
      <c r="G6484" s="41">
        <f>IF(VLOOKUP(F6484,Constantes!$D$2:$E$11,2,TRUE)=0,+F6484,VLOOKUP(F6484,Constantes!$D$2:$E$11,2,TRUE))</f>
        <v>1097</v>
      </c>
      <c r="H6484" s="41">
        <f>ROUND(+Motor!$D$15*Iteración!G6484,2)</f>
        <v>51.56</v>
      </c>
      <c r="I6484" s="48">
        <f t="shared" si="714"/>
        <v>863.88999999994098</v>
      </c>
      <c r="J6484" s="41">
        <f t="shared" si="715"/>
        <v>915.44999999994104</v>
      </c>
      <c r="L6484" t="str">
        <f t="shared" si="709"/>
        <v>863,89</v>
      </c>
      <c r="M6484" s="41">
        <f t="shared" si="710"/>
        <v>915.44999999994104</v>
      </c>
    </row>
    <row r="6485" spans="2:13" x14ac:dyDescent="0.2">
      <c r="B6485" s="41">
        <f t="shared" si="711"/>
        <v>10985.519999999293</v>
      </c>
      <c r="C6485" s="41">
        <f>Motor!$E$5</f>
        <v>1900</v>
      </c>
      <c r="D6485" s="41">
        <f>Motor!$E$6</f>
        <v>0</v>
      </c>
      <c r="E6485" s="41">
        <f t="shared" si="712"/>
        <v>12885.519999999293</v>
      </c>
      <c r="F6485" s="41">
        <f t="shared" si="713"/>
        <v>1073.79</v>
      </c>
      <c r="G6485" s="41">
        <f>IF(VLOOKUP(F6485,Constantes!$D$2:$E$11,2,TRUE)=0,+F6485,VLOOKUP(F6485,Constantes!$D$2:$E$11,2,TRUE))</f>
        <v>1097</v>
      </c>
      <c r="H6485" s="41">
        <f>ROUND(+Motor!$D$15*Iteración!G6485,2)</f>
        <v>51.56</v>
      </c>
      <c r="I6485" s="48">
        <f t="shared" si="714"/>
        <v>863.89999999994097</v>
      </c>
      <c r="J6485" s="41">
        <f t="shared" si="715"/>
        <v>915.45999999994103</v>
      </c>
      <c r="L6485" t="str">
        <f t="shared" si="709"/>
        <v>863,90</v>
      </c>
      <c r="M6485" s="41">
        <f t="shared" si="710"/>
        <v>915.45999999994103</v>
      </c>
    </row>
    <row r="6486" spans="2:13" x14ac:dyDescent="0.2">
      <c r="B6486" s="41">
        <f t="shared" si="711"/>
        <v>10985.639999999292</v>
      </c>
      <c r="C6486" s="41">
        <f>Motor!$E$5</f>
        <v>1900</v>
      </c>
      <c r="D6486" s="41">
        <f>Motor!$E$6</f>
        <v>0</v>
      </c>
      <c r="E6486" s="41">
        <f t="shared" si="712"/>
        <v>12885.639999999292</v>
      </c>
      <c r="F6486" s="41">
        <f t="shared" si="713"/>
        <v>1073.8</v>
      </c>
      <c r="G6486" s="41">
        <f>IF(VLOOKUP(F6486,Constantes!$D$2:$E$11,2,TRUE)=0,+F6486,VLOOKUP(F6486,Constantes!$D$2:$E$11,2,TRUE))</f>
        <v>1097</v>
      </c>
      <c r="H6486" s="41">
        <f>ROUND(+Motor!$D$15*Iteración!G6486,2)</f>
        <v>51.56</v>
      </c>
      <c r="I6486" s="48">
        <f t="shared" si="714"/>
        <v>863.90999999994096</v>
      </c>
      <c r="J6486" s="41">
        <f t="shared" si="715"/>
        <v>915.46999999994102</v>
      </c>
      <c r="L6486" t="str">
        <f t="shared" si="709"/>
        <v>863,91</v>
      </c>
      <c r="M6486" s="41">
        <f t="shared" si="710"/>
        <v>915.46999999994102</v>
      </c>
    </row>
    <row r="6487" spans="2:13" x14ac:dyDescent="0.2">
      <c r="B6487" s="41">
        <f t="shared" si="711"/>
        <v>10985.759999999293</v>
      </c>
      <c r="C6487" s="41">
        <f>Motor!$E$5</f>
        <v>1900</v>
      </c>
      <c r="D6487" s="41">
        <f>Motor!$E$6</f>
        <v>0</v>
      </c>
      <c r="E6487" s="41">
        <f t="shared" si="712"/>
        <v>12885.759999999293</v>
      </c>
      <c r="F6487" s="41">
        <f t="shared" si="713"/>
        <v>1073.81</v>
      </c>
      <c r="G6487" s="41">
        <f>IF(VLOOKUP(F6487,Constantes!$D$2:$E$11,2,TRUE)=0,+F6487,VLOOKUP(F6487,Constantes!$D$2:$E$11,2,TRUE))</f>
        <v>1097</v>
      </c>
      <c r="H6487" s="41">
        <f>ROUND(+Motor!$D$15*Iteración!G6487,2)</f>
        <v>51.56</v>
      </c>
      <c r="I6487" s="48">
        <f t="shared" si="714"/>
        <v>863.91999999994096</v>
      </c>
      <c r="J6487" s="41">
        <f t="shared" si="715"/>
        <v>915.47999999994101</v>
      </c>
      <c r="L6487" t="str">
        <f t="shared" si="709"/>
        <v>863,92</v>
      </c>
      <c r="M6487" s="41">
        <f t="shared" si="710"/>
        <v>915.47999999994101</v>
      </c>
    </row>
    <row r="6488" spans="2:13" x14ac:dyDescent="0.2">
      <c r="B6488" s="41">
        <f t="shared" si="711"/>
        <v>10985.879999999292</v>
      </c>
      <c r="C6488" s="41">
        <f>Motor!$E$5</f>
        <v>1900</v>
      </c>
      <c r="D6488" s="41">
        <f>Motor!$E$6</f>
        <v>0</v>
      </c>
      <c r="E6488" s="41">
        <f t="shared" si="712"/>
        <v>12885.879999999292</v>
      </c>
      <c r="F6488" s="41">
        <f t="shared" si="713"/>
        <v>1073.82</v>
      </c>
      <c r="G6488" s="41">
        <f>IF(VLOOKUP(F6488,Constantes!$D$2:$E$11,2,TRUE)=0,+F6488,VLOOKUP(F6488,Constantes!$D$2:$E$11,2,TRUE))</f>
        <v>1097</v>
      </c>
      <c r="H6488" s="41">
        <f>ROUND(+Motor!$D$15*Iteración!G6488,2)</f>
        <v>51.56</v>
      </c>
      <c r="I6488" s="48">
        <f t="shared" si="714"/>
        <v>863.92999999994095</v>
      </c>
      <c r="J6488" s="41">
        <f t="shared" si="715"/>
        <v>915.48999999994101</v>
      </c>
      <c r="L6488" t="str">
        <f t="shared" si="709"/>
        <v>863,93</v>
      </c>
      <c r="M6488" s="41">
        <f t="shared" si="710"/>
        <v>915.48999999994101</v>
      </c>
    </row>
    <row r="6489" spans="2:13" x14ac:dyDescent="0.2">
      <c r="B6489" s="41">
        <f t="shared" si="711"/>
        <v>10985.999999999292</v>
      </c>
      <c r="C6489" s="41">
        <f>Motor!$E$5</f>
        <v>1900</v>
      </c>
      <c r="D6489" s="41">
        <f>Motor!$E$6</f>
        <v>0</v>
      </c>
      <c r="E6489" s="41">
        <f t="shared" si="712"/>
        <v>12885.999999999292</v>
      </c>
      <c r="F6489" s="41">
        <f t="shared" si="713"/>
        <v>1073.83</v>
      </c>
      <c r="G6489" s="41">
        <f>IF(VLOOKUP(F6489,Constantes!$D$2:$E$11,2,TRUE)=0,+F6489,VLOOKUP(F6489,Constantes!$D$2:$E$11,2,TRUE))</f>
        <v>1097</v>
      </c>
      <c r="H6489" s="41">
        <f>ROUND(+Motor!$D$15*Iteración!G6489,2)</f>
        <v>51.56</v>
      </c>
      <c r="I6489" s="48">
        <f t="shared" si="714"/>
        <v>863.93999999994094</v>
      </c>
      <c r="J6489" s="41">
        <f t="shared" si="715"/>
        <v>915.499999999941</v>
      </c>
      <c r="L6489" t="str">
        <f t="shared" si="709"/>
        <v>863,94</v>
      </c>
      <c r="M6489" s="41">
        <f t="shared" si="710"/>
        <v>915.499999999941</v>
      </c>
    </row>
    <row r="6490" spans="2:13" x14ac:dyDescent="0.2">
      <c r="B6490" s="41">
        <f t="shared" si="711"/>
        <v>10986.119999999291</v>
      </c>
      <c r="C6490" s="41">
        <f>Motor!$E$5</f>
        <v>1900</v>
      </c>
      <c r="D6490" s="41">
        <f>Motor!$E$6</f>
        <v>0</v>
      </c>
      <c r="E6490" s="41">
        <f t="shared" si="712"/>
        <v>12886.119999999291</v>
      </c>
      <c r="F6490" s="41">
        <f t="shared" si="713"/>
        <v>1073.8399999999999</v>
      </c>
      <c r="G6490" s="41">
        <f>IF(VLOOKUP(F6490,Constantes!$D$2:$E$11,2,TRUE)=0,+F6490,VLOOKUP(F6490,Constantes!$D$2:$E$11,2,TRUE))</f>
        <v>1097</v>
      </c>
      <c r="H6490" s="41">
        <f>ROUND(+Motor!$D$15*Iteración!G6490,2)</f>
        <v>51.56</v>
      </c>
      <c r="I6490" s="48">
        <f t="shared" si="714"/>
        <v>863.94999999994093</v>
      </c>
      <c r="J6490" s="41">
        <f t="shared" si="715"/>
        <v>915.50999999994099</v>
      </c>
      <c r="L6490" t="str">
        <f t="shared" si="709"/>
        <v>863,95</v>
      </c>
      <c r="M6490" s="41">
        <f t="shared" si="710"/>
        <v>915.50999999994099</v>
      </c>
    </row>
    <row r="6491" spans="2:13" x14ac:dyDescent="0.2">
      <c r="B6491" s="41">
        <f t="shared" si="711"/>
        <v>10986.239999999292</v>
      </c>
      <c r="C6491" s="41">
        <f>Motor!$E$5</f>
        <v>1900</v>
      </c>
      <c r="D6491" s="41">
        <f>Motor!$E$6</f>
        <v>0</v>
      </c>
      <c r="E6491" s="41">
        <f t="shared" si="712"/>
        <v>12886.239999999292</v>
      </c>
      <c r="F6491" s="41">
        <f t="shared" si="713"/>
        <v>1073.8499999999999</v>
      </c>
      <c r="G6491" s="41">
        <f>IF(VLOOKUP(F6491,Constantes!$D$2:$E$11,2,TRUE)=0,+F6491,VLOOKUP(F6491,Constantes!$D$2:$E$11,2,TRUE))</f>
        <v>1097</v>
      </c>
      <c r="H6491" s="41">
        <f>ROUND(+Motor!$D$15*Iteración!G6491,2)</f>
        <v>51.56</v>
      </c>
      <c r="I6491" s="48">
        <f t="shared" si="714"/>
        <v>863.95999999994092</v>
      </c>
      <c r="J6491" s="41">
        <f t="shared" si="715"/>
        <v>915.51999999994098</v>
      </c>
      <c r="L6491" t="str">
        <f t="shared" si="709"/>
        <v>863,96</v>
      </c>
      <c r="M6491" s="41">
        <f t="shared" si="710"/>
        <v>915.51999999994098</v>
      </c>
    </row>
    <row r="6492" spans="2:13" x14ac:dyDescent="0.2">
      <c r="B6492" s="41">
        <f t="shared" si="711"/>
        <v>10986.359999999291</v>
      </c>
      <c r="C6492" s="41">
        <f>Motor!$E$5</f>
        <v>1900</v>
      </c>
      <c r="D6492" s="41">
        <f>Motor!$E$6</f>
        <v>0</v>
      </c>
      <c r="E6492" s="41">
        <f t="shared" si="712"/>
        <v>12886.359999999291</v>
      </c>
      <c r="F6492" s="41">
        <f t="shared" si="713"/>
        <v>1073.8599999999999</v>
      </c>
      <c r="G6492" s="41">
        <f>IF(VLOOKUP(F6492,Constantes!$D$2:$E$11,2,TRUE)=0,+F6492,VLOOKUP(F6492,Constantes!$D$2:$E$11,2,TRUE))</f>
        <v>1097</v>
      </c>
      <c r="H6492" s="41">
        <f>ROUND(+Motor!$D$15*Iteración!G6492,2)</f>
        <v>51.56</v>
      </c>
      <c r="I6492" s="48">
        <f t="shared" si="714"/>
        <v>863.96999999994091</v>
      </c>
      <c r="J6492" s="41">
        <f t="shared" si="715"/>
        <v>915.52999999994097</v>
      </c>
      <c r="L6492" t="str">
        <f t="shared" si="709"/>
        <v>863,97</v>
      </c>
      <c r="M6492" s="41">
        <f t="shared" si="710"/>
        <v>915.52999999994097</v>
      </c>
    </row>
    <row r="6493" spans="2:13" x14ac:dyDescent="0.2">
      <c r="B6493" s="41">
        <f t="shared" si="711"/>
        <v>10986.479999999292</v>
      </c>
      <c r="C6493" s="41">
        <f>Motor!$E$5</f>
        <v>1900</v>
      </c>
      <c r="D6493" s="41">
        <f>Motor!$E$6</f>
        <v>0</v>
      </c>
      <c r="E6493" s="41">
        <f t="shared" si="712"/>
        <v>12886.479999999292</v>
      </c>
      <c r="F6493" s="41">
        <f t="shared" si="713"/>
        <v>1073.8699999999999</v>
      </c>
      <c r="G6493" s="41">
        <f>IF(VLOOKUP(F6493,Constantes!$D$2:$E$11,2,TRUE)=0,+F6493,VLOOKUP(F6493,Constantes!$D$2:$E$11,2,TRUE))</f>
        <v>1097</v>
      </c>
      <c r="H6493" s="41">
        <f>ROUND(+Motor!$D$15*Iteración!G6493,2)</f>
        <v>51.56</v>
      </c>
      <c r="I6493" s="48">
        <f t="shared" si="714"/>
        <v>863.9799999999409</v>
      </c>
      <c r="J6493" s="41">
        <f t="shared" si="715"/>
        <v>915.53999999994096</v>
      </c>
      <c r="L6493" t="str">
        <f t="shared" ref="L6493:L6556" si="716">TEXT(I6493,"0,00")</f>
        <v>863,98</v>
      </c>
      <c r="M6493" s="41">
        <f t="shared" ref="M6493:M6556" si="717">+J6493</f>
        <v>915.53999999994096</v>
      </c>
    </row>
    <row r="6494" spans="2:13" x14ac:dyDescent="0.2">
      <c r="B6494" s="41">
        <f t="shared" si="711"/>
        <v>10986.599999999291</v>
      </c>
      <c r="C6494" s="41">
        <f>Motor!$E$5</f>
        <v>1900</v>
      </c>
      <c r="D6494" s="41">
        <f>Motor!$E$6</f>
        <v>0</v>
      </c>
      <c r="E6494" s="41">
        <f t="shared" si="712"/>
        <v>12886.599999999291</v>
      </c>
      <c r="F6494" s="41">
        <f t="shared" si="713"/>
        <v>1073.8800000000001</v>
      </c>
      <c r="G6494" s="41">
        <f>IF(VLOOKUP(F6494,Constantes!$D$2:$E$11,2,TRUE)=0,+F6494,VLOOKUP(F6494,Constantes!$D$2:$E$11,2,TRUE))</f>
        <v>1097</v>
      </c>
      <c r="H6494" s="41">
        <f>ROUND(+Motor!$D$15*Iteración!G6494,2)</f>
        <v>51.56</v>
      </c>
      <c r="I6494" s="48">
        <f t="shared" si="714"/>
        <v>863.98999999994089</v>
      </c>
      <c r="J6494" s="41">
        <f t="shared" si="715"/>
        <v>915.54999999994095</v>
      </c>
      <c r="L6494" t="str">
        <f t="shared" si="716"/>
        <v>863,99</v>
      </c>
      <c r="M6494" s="41">
        <f t="shared" si="717"/>
        <v>915.54999999994095</v>
      </c>
    </row>
    <row r="6495" spans="2:13" x14ac:dyDescent="0.2">
      <c r="B6495" s="41">
        <f t="shared" si="711"/>
        <v>10986.719999999292</v>
      </c>
      <c r="C6495" s="41">
        <f>Motor!$E$5</f>
        <v>1900</v>
      </c>
      <c r="D6495" s="41">
        <f>Motor!$E$6</f>
        <v>0</v>
      </c>
      <c r="E6495" s="41">
        <f t="shared" si="712"/>
        <v>12886.719999999292</v>
      </c>
      <c r="F6495" s="41">
        <f t="shared" si="713"/>
        <v>1073.8900000000001</v>
      </c>
      <c r="G6495" s="41">
        <f>IF(VLOOKUP(F6495,Constantes!$D$2:$E$11,2,TRUE)=0,+F6495,VLOOKUP(F6495,Constantes!$D$2:$E$11,2,TRUE))</f>
        <v>1097</v>
      </c>
      <c r="H6495" s="41">
        <f>ROUND(+Motor!$D$15*Iteración!G6495,2)</f>
        <v>51.56</v>
      </c>
      <c r="I6495" s="48">
        <f t="shared" si="714"/>
        <v>863.99999999994088</v>
      </c>
      <c r="J6495" s="41">
        <f t="shared" si="715"/>
        <v>915.55999999994094</v>
      </c>
      <c r="L6495" t="str">
        <f t="shared" si="716"/>
        <v>864,00</v>
      </c>
      <c r="M6495" s="41">
        <f t="shared" si="717"/>
        <v>915.55999999994094</v>
      </c>
    </row>
    <row r="6496" spans="2:13" x14ac:dyDescent="0.2">
      <c r="B6496" s="41">
        <f t="shared" si="711"/>
        <v>10986.839999999291</v>
      </c>
      <c r="C6496" s="41">
        <f>Motor!$E$5</f>
        <v>1900</v>
      </c>
      <c r="D6496" s="41">
        <f>Motor!$E$6</f>
        <v>0</v>
      </c>
      <c r="E6496" s="41">
        <f t="shared" si="712"/>
        <v>12886.839999999291</v>
      </c>
      <c r="F6496" s="41">
        <f t="shared" si="713"/>
        <v>1073.9000000000001</v>
      </c>
      <c r="G6496" s="41">
        <f>IF(VLOOKUP(F6496,Constantes!$D$2:$E$11,2,TRUE)=0,+F6496,VLOOKUP(F6496,Constantes!$D$2:$E$11,2,TRUE))</f>
        <v>1097</v>
      </c>
      <c r="H6496" s="41">
        <f>ROUND(+Motor!$D$15*Iteración!G6496,2)</f>
        <v>51.56</v>
      </c>
      <c r="I6496" s="48">
        <f t="shared" si="714"/>
        <v>864.00999999994087</v>
      </c>
      <c r="J6496" s="41">
        <f t="shared" si="715"/>
        <v>915.56999999994093</v>
      </c>
      <c r="L6496" t="str">
        <f t="shared" si="716"/>
        <v>864,01</v>
      </c>
      <c r="M6496" s="41">
        <f t="shared" si="717"/>
        <v>915.56999999994093</v>
      </c>
    </row>
    <row r="6497" spans="2:13" x14ac:dyDescent="0.2">
      <c r="B6497" s="41">
        <f t="shared" si="711"/>
        <v>10986.959999999292</v>
      </c>
      <c r="C6497" s="41">
        <f>Motor!$E$5</f>
        <v>1900</v>
      </c>
      <c r="D6497" s="41">
        <f>Motor!$E$6</f>
        <v>0</v>
      </c>
      <c r="E6497" s="41">
        <f t="shared" si="712"/>
        <v>12886.959999999292</v>
      </c>
      <c r="F6497" s="41">
        <f t="shared" si="713"/>
        <v>1073.9100000000001</v>
      </c>
      <c r="G6497" s="41">
        <f>IF(VLOOKUP(F6497,Constantes!$D$2:$E$11,2,TRUE)=0,+F6497,VLOOKUP(F6497,Constantes!$D$2:$E$11,2,TRUE))</f>
        <v>1097</v>
      </c>
      <c r="H6497" s="41">
        <f>ROUND(+Motor!$D$15*Iteración!G6497,2)</f>
        <v>51.56</v>
      </c>
      <c r="I6497" s="48">
        <f t="shared" si="714"/>
        <v>864.01999999994086</v>
      </c>
      <c r="J6497" s="41">
        <f t="shared" si="715"/>
        <v>915.57999999994092</v>
      </c>
      <c r="L6497" t="str">
        <f t="shared" si="716"/>
        <v>864,02</v>
      </c>
      <c r="M6497" s="41">
        <f t="shared" si="717"/>
        <v>915.57999999994092</v>
      </c>
    </row>
    <row r="6498" spans="2:13" x14ac:dyDescent="0.2">
      <c r="B6498" s="41">
        <f t="shared" si="711"/>
        <v>10987.079999999291</v>
      </c>
      <c r="C6498" s="41">
        <f>Motor!$E$5</f>
        <v>1900</v>
      </c>
      <c r="D6498" s="41">
        <f>Motor!$E$6</f>
        <v>0</v>
      </c>
      <c r="E6498" s="41">
        <f t="shared" si="712"/>
        <v>12887.079999999291</v>
      </c>
      <c r="F6498" s="41">
        <f t="shared" si="713"/>
        <v>1073.92</v>
      </c>
      <c r="G6498" s="41">
        <f>IF(VLOOKUP(F6498,Constantes!$D$2:$E$11,2,TRUE)=0,+F6498,VLOOKUP(F6498,Constantes!$D$2:$E$11,2,TRUE))</f>
        <v>1097</v>
      </c>
      <c r="H6498" s="41">
        <f>ROUND(+Motor!$D$15*Iteración!G6498,2)</f>
        <v>51.56</v>
      </c>
      <c r="I6498" s="48">
        <f t="shared" si="714"/>
        <v>864.02999999994086</v>
      </c>
      <c r="J6498" s="41">
        <f t="shared" si="715"/>
        <v>915.58999999994091</v>
      </c>
      <c r="L6498" t="str">
        <f t="shared" si="716"/>
        <v>864,03</v>
      </c>
      <c r="M6498" s="41">
        <f t="shared" si="717"/>
        <v>915.58999999994091</v>
      </c>
    </row>
    <row r="6499" spans="2:13" x14ac:dyDescent="0.2">
      <c r="B6499" s="41">
        <f t="shared" si="711"/>
        <v>10987.199999999291</v>
      </c>
      <c r="C6499" s="41">
        <f>Motor!$E$5</f>
        <v>1900</v>
      </c>
      <c r="D6499" s="41">
        <f>Motor!$E$6</f>
        <v>0</v>
      </c>
      <c r="E6499" s="41">
        <f t="shared" si="712"/>
        <v>12887.199999999291</v>
      </c>
      <c r="F6499" s="41">
        <f t="shared" si="713"/>
        <v>1073.93</v>
      </c>
      <c r="G6499" s="41">
        <f>IF(VLOOKUP(F6499,Constantes!$D$2:$E$11,2,TRUE)=0,+F6499,VLOOKUP(F6499,Constantes!$D$2:$E$11,2,TRUE))</f>
        <v>1097</v>
      </c>
      <c r="H6499" s="41">
        <f>ROUND(+Motor!$D$15*Iteración!G6499,2)</f>
        <v>51.56</v>
      </c>
      <c r="I6499" s="48">
        <f t="shared" si="714"/>
        <v>864.03999999994085</v>
      </c>
      <c r="J6499" s="41">
        <f t="shared" si="715"/>
        <v>915.59999999994091</v>
      </c>
      <c r="L6499" t="str">
        <f t="shared" si="716"/>
        <v>864,04</v>
      </c>
      <c r="M6499" s="41">
        <f t="shared" si="717"/>
        <v>915.59999999994091</v>
      </c>
    </row>
    <row r="6500" spans="2:13" x14ac:dyDescent="0.2">
      <c r="B6500" s="41">
        <f t="shared" si="711"/>
        <v>10987.31999999929</v>
      </c>
      <c r="C6500" s="41">
        <f>Motor!$E$5</f>
        <v>1900</v>
      </c>
      <c r="D6500" s="41">
        <f>Motor!$E$6</f>
        <v>0</v>
      </c>
      <c r="E6500" s="41">
        <f t="shared" si="712"/>
        <v>12887.31999999929</v>
      </c>
      <c r="F6500" s="41">
        <f t="shared" si="713"/>
        <v>1073.94</v>
      </c>
      <c r="G6500" s="41">
        <f>IF(VLOOKUP(F6500,Constantes!$D$2:$E$11,2,TRUE)=0,+F6500,VLOOKUP(F6500,Constantes!$D$2:$E$11,2,TRUE))</f>
        <v>1097</v>
      </c>
      <c r="H6500" s="41">
        <f>ROUND(+Motor!$D$15*Iteración!G6500,2)</f>
        <v>51.56</v>
      </c>
      <c r="I6500" s="48">
        <f t="shared" si="714"/>
        <v>864.04999999994084</v>
      </c>
      <c r="J6500" s="41">
        <f t="shared" si="715"/>
        <v>915.6099999999409</v>
      </c>
      <c r="L6500" t="str">
        <f t="shared" si="716"/>
        <v>864,05</v>
      </c>
      <c r="M6500" s="41">
        <f t="shared" si="717"/>
        <v>915.6099999999409</v>
      </c>
    </row>
    <row r="6501" spans="2:13" x14ac:dyDescent="0.2">
      <c r="B6501" s="41">
        <f t="shared" si="711"/>
        <v>10987.439999999291</v>
      </c>
      <c r="C6501" s="41">
        <f>Motor!$E$5</f>
        <v>1900</v>
      </c>
      <c r="D6501" s="41">
        <f>Motor!$E$6</f>
        <v>0</v>
      </c>
      <c r="E6501" s="41">
        <f t="shared" si="712"/>
        <v>12887.439999999291</v>
      </c>
      <c r="F6501" s="41">
        <f t="shared" si="713"/>
        <v>1073.95</v>
      </c>
      <c r="G6501" s="41">
        <f>IF(VLOOKUP(F6501,Constantes!$D$2:$E$11,2,TRUE)=0,+F6501,VLOOKUP(F6501,Constantes!$D$2:$E$11,2,TRUE))</f>
        <v>1097</v>
      </c>
      <c r="H6501" s="41">
        <f>ROUND(+Motor!$D$15*Iteración!G6501,2)</f>
        <v>51.56</v>
      </c>
      <c r="I6501" s="48">
        <f t="shared" si="714"/>
        <v>864.05999999994083</v>
      </c>
      <c r="J6501" s="41">
        <f t="shared" si="715"/>
        <v>915.61999999994089</v>
      </c>
      <c r="L6501" t="str">
        <f t="shared" si="716"/>
        <v>864,06</v>
      </c>
      <c r="M6501" s="41">
        <f t="shared" si="717"/>
        <v>915.61999999994089</v>
      </c>
    </row>
    <row r="6502" spans="2:13" x14ac:dyDescent="0.2">
      <c r="B6502" s="41">
        <f t="shared" si="711"/>
        <v>10987.55999999929</v>
      </c>
      <c r="C6502" s="41">
        <f>Motor!$E$5</f>
        <v>1900</v>
      </c>
      <c r="D6502" s="41">
        <f>Motor!$E$6</f>
        <v>0</v>
      </c>
      <c r="E6502" s="41">
        <f t="shared" si="712"/>
        <v>12887.55999999929</v>
      </c>
      <c r="F6502" s="41">
        <f t="shared" si="713"/>
        <v>1073.96</v>
      </c>
      <c r="G6502" s="41">
        <f>IF(VLOOKUP(F6502,Constantes!$D$2:$E$11,2,TRUE)=0,+F6502,VLOOKUP(F6502,Constantes!$D$2:$E$11,2,TRUE))</f>
        <v>1097</v>
      </c>
      <c r="H6502" s="41">
        <f>ROUND(+Motor!$D$15*Iteración!G6502,2)</f>
        <v>51.56</v>
      </c>
      <c r="I6502" s="48">
        <f t="shared" si="714"/>
        <v>864.06999999994082</v>
      </c>
      <c r="J6502" s="41">
        <f t="shared" si="715"/>
        <v>915.62999999994088</v>
      </c>
      <c r="L6502" t="str">
        <f t="shared" si="716"/>
        <v>864,07</v>
      </c>
      <c r="M6502" s="41">
        <f t="shared" si="717"/>
        <v>915.62999999994088</v>
      </c>
    </row>
    <row r="6503" spans="2:13" x14ac:dyDescent="0.2">
      <c r="B6503" s="41">
        <f t="shared" si="711"/>
        <v>10987.679999999291</v>
      </c>
      <c r="C6503" s="41">
        <f>Motor!$E$5</f>
        <v>1900</v>
      </c>
      <c r="D6503" s="41">
        <f>Motor!$E$6</f>
        <v>0</v>
      </c>
      <c r="E6503" s="41">
        <f t="shared" si="712"/>
        <v>12887.679999999291</v>
      </c>
      <c r="F6503" s="41">
        <f t="shared" si="713"/>
        <v>1073.97</v>
      </c>
      <c r="G6503" s="41">
        <f>IF(VLOOKUP(F6503,Constantes!$D$2:$E$11,2,TRUE)=0,+F6503,VLOOKUP(F6503,Constantes!$D$2:$E$11,2,TRUE))</f>
        <v>1097</v>
      </c>
      <c r="H6503" s="41">
        <f>ROUND(+Motor!$D$15*Iteración!G6503,2)</f>
        <v>51.56</v>
      </c>
      <c r="I6503" s="48">
        <f t="shared" si="714"/>
        <v>864.07999999994081</v>
      </c>
      <c r="J6503" s="41">
        <f t="shared" si="715"/>
        <v>915.63999999994087</v>
      </c>
      <c r="L6503" t="str">
        <f t="shared" si="716"/>
        <v>864,08</v>
      </c>
      <c r="M6503" s="41">
        <f t="shared" si="717"/>
        <v>915.63999999994087</v>
      </c>
    </row>
    <row r="6504" spans="2:13" x14ac:dyDescent="0.2">
      <c r="B6504" s="41">
        <f t="shared" si="711"/>
        <v>10987.79999999929</v>
      </c>
      <c r="C6504" s="41">
        <f>Motor!$E$5</f>
        <v>1900</v>
      </c>
      <c r="D6504" s="41">
        <f>Motor!$E$6</f>
        <v>0</v>
      </c>
      <c r="E6504" s="41">
        <f t="shared" si="712"/>
        <v>12887.79999999929</v>
      </c>
      <c r="F6504" s="41">
        <f t="shared" si="713"/>
        <v>1073.98</v>
      </c>
      <c r="G6504" s="41">
        <f>IF(VLOOKUP(F6504,Constantes!$D$2:$E$11,2,TRUE)=0,+F6504,VLOOKUP(F6504,Constantes!$D$2:$E$11,2,TRUE))</f>
        <v>1097</v>
      </c>
      <c r="H6504" s="41">
        <f>ROUND(+Motor!$D$15*Iteración!G6504,2)</f>
        <v>51.56</v>
      </c>
      <c r="I6504" s="48">
        <f t="shared" si="714"/>
        <v>864.0899999999408</v>
      </c>
      <c r="J6504" s="41">
        <f t="shared" si="715"/>
        <v>915.64999999994086</v>
      </c>
      <c r="L6504" t="str">
        <f t="shared" si="716"/>
        <v>864,09</v>
      </c>
      <c r="M6504" s="41">
        <f t="shared" si="717"/>
        <v>915.64999999994086</v>
      </c>
    </row>
    <row r="6505" spans="2:13" x14ac:dyDescent="0.2">
      <c r="B6505" s="41">
        <f t="shared" si="711"/>
        <v>10987.919999999291</v>
      </c>
      <c r="C6505" s="41">
        <f>Motor!$E$5</f>
        <v>1900</v>
      </c>
      <c r="D6505" s="41">
        <f>Motor!$E$6</f>
        <v>0</v>
      </c>
      <c r="E6505" s="41">
        <f t="shared" si="712"/>
        <v>12887.919999999291</v>
      </c>
      <c r="F6505" s="41">
        <f t="shared" si="713"/>
        <v>1073.99</v>
      </c>
      <c r="G6505" s="41">
        <f>IF(VLOOKUP(F6505,Constantes!$D$2:$E$11,2,TRUE)=0,+F6505,VLOOKUP(F6505,Constantes!$D$2:$E$11,2,TRUE))</f>
        <v>1097</v>
      </c>
      <c r="H6505" s="41">
        <f>ROUND(+Motor!$D$15*Iteración!G6505,2)</f>
        <v>51.56</v>
      </c>
      <c r="I6505" s="48">
        <f t="shared" si="714"/>
        <v>864.09999999994079</v>
      </c>
      <c r="J6505" s="41">
        <f t="shared" si="715"/>
        <v>915.65999999994085</v>
      </c>
      <c r="L6505" t="str">
        <f t="shared" si="716"/>
        <v>864,10</v>
      </c>
      <c r="M6505" s="41">
        <f t="shared" si="717"/>
        <v>915.65999999994085</v>
      </c>
    </row>
    <row r="6506" spans="2:13" x14ac:dyDescent="0.2">
      <c r="B6506" s="41">
        <f t="shared" si="711"/>
        <v>10988.03999999929</v>
      </c>
      <c r="C6506" s="41">
        <f>Motor!$E$5</f>
        <v>1900</v>
      </c>
      <c r="D6506" s="41">
        <f>Motor!$E$6</f>
        <v>0</v>
      </c>
      <c r="E6506" s="41">
        <f t="shared" si="712"/>
        <v>12888.03999999929</v>
      </c>
      <c r="F6506" s="41">
        <f t="shared" si="713"/>
        <v>1074</v>
      </c>
      <c r="G6506" s="41">
        <f>IF(VLOOKUP(F6506,Constantes!$D$2:$E$11,2,TRUE)=0,+F6506,VLOOKUP(F6506,Constantes!$D$2:$E$11,2,TRUE))</f>
        <v>1097</v>
      </c>
      <c r="H6506" s="41">
        <f>ROUND(+Motor!$D$15*Iteración!G6506,2)</f>
        <v>51.56</v>
      </c>
      <c r="I6506" s="48">
        <f t="shared" si="714"/>
        <v>864.10999999994078</v>
      </c>
      <c r="J6506" s="41">
        <f t="shared" si="715"/>
        <v>915.66999999994084</v>
      </c>
      <c r="L6506" t="str">
        <f t="shared" si="716"/>
        <v>864,11</v>
      </c>
      <c r="M6506" s="41">
        <f t="shared" si="717"/>
        <v>915.66999999994084</v>
      </c>
    </row>
    <row r="6507" spans="2:13" x14ac:dyDescent="0.2">
      <c r="B6507" s="41">
        <f t="shared" si="711"/>
        <v>10988.15999999929</v>
      </c>
      <c r="C6507" s="41">
        <f>Motor!$E$5</f>
        <v>1900</v>
      </c>
      <c r="D6507" s="41">
        <f>Motor!$E$6</f>
        <v>0</v>
      </c>
      <c r="E6507" s="41">
        <f t="shared" si="712"/>
        <v>12888.15999999929</v>
      </c>
      <c r="F6507" s="41">
        <f t="shared" si="713"/>
        <v>1074.01</v>
      </c>
      <c r="G6507" s="41">
        <f>IF(VLOOKUP(F6507,Constantes!$D$2:$E$11,2,TRUE)=0,+F6507,VLOOKUP(F6507,Constantes!$D$2:$E$11,2,TRUE))</f>
        <v>1097</v>
      </c>
      <c r="H6507" s="41">
        <f>ROUND(+Motor!$D$15*Iteración!G6507,2)</f>
        <v>51.56</v>
      </c>
      <c r="I6507" s="48">
        <f t="shared" si="714"/>
        <v>864.11999999994077</v>
      </c>
      <c r="J6507" s="41">
        <f t="shared" si="715"/>
        <v>915.67999999994083</v>
      </c>
      <c r="L6507" t="str">
        <f t="shared" si="716"/>
        <v>864,12</v>
      </c>
      <c r="M6507" s="41">
        <f t="shared" si="717"/>
        <v>915.67999999994083</v>
      </c>
    </row>
    <row r="6508" spans="2:13" x14ac:dyDescent="0.2">
      <c r="B6508" s="41">
        <f t="shared" si="711"/>
        <v>10988.279999999289</v>
      </c>
      <c r="C6508" s="41">
        <f>Motor!$E$5</f>
        <v>1900</v>
      </c>
      <c r="D6508" s="41">
        <f>Motor!$E$6</f>
        <v>0</v>
      </c>
      <c r="E6508" s="41">
        <f t="shared" si="712"/>
        <v>12888.279999999289</v>
      </c>
      <c r="F6508" s="41">
        <f t="shared" si="713"/>
        <v>1074.02</v>
      </c>
      <c r="G6508" s="41">
        <f>IF(VLOOKUP(F6508,Constantes!$D$2:$E$11,2,TRUE)=0,+F6508,VLOOKUP(F6508,Constantes!$D$2:$E$11,2,TRUE))</f>
        <v>1097</v>
      </c>
      <c r="H6508" s="41">
        <f>ROUND(+Motor!$D$15*Iteración!G6508,2)</f>
        <v>51.56</v>
      </c>
      <c r="I6508" s="48">
        <f t="shared" si="714"/>
        <v>864.12999999994076</v>
      </c>
      <c r="J6508" s="41">
        <f t="shared" si="715"/>
        <v>915.68999999994082</v>
      </c>
      <c r="L6508" t="str">
        <f t="shared" si="716"/>
        <v>864,13</v>
      </c>
      <c r="M6508" s="41">
        <f t="shared" si="717"/>
        <v>915.68999999994082</v>
      </c>
    </row>
    <row r="6509" spans="2:13" x14ac:dyDescent="0.2">
      <c r="B6509" s="41">
        <f t="shared" si="711"/>
        <v>10988.39999999929</v>
      </c>
      <c r="C6509" s="41">
        <f>Motor!$E$5</f>
        <v>1900</v>
      </c>
      <c r="D6509" s="41">
        <f>Motor!$E$6</f>
        <v>0</v>
      </c>
      <c r="E6509" s="41">
        <f t="shared" si="712"/>
        <v>12888.39999999929</v>
      </c>
      <c r="F6509" s="41">
        <f t="shared" si="713"/>
        <v>1074.03</v>
      </c>
      <c r="G6509" s="41">
        <f>IF(VLOOKUP(F6509,Constantes!$D$2:$E$11,2,TRUE)=0,+F6509,VLOOKUP(F6509,Constantes!$D$2:$E$11,2,TRUE))</f>
        <v>1097</v>
      </c>
      <c r="H6509" s="41">
        <f>ROUND(+Motor!$D$15*Iteración!G6509,2)</f>
        <v>51.56</v>
      </c>
      <c r="I6509" s="48">
        <f t="shared" si="714"/>
        <v>864.13999999994076</v>
      </c>
      <c r="J6509" s="41">
        <f t="shared" si="715"/>
        <v>915.69999999994081</v>
      </c>
      <c r="L6509" t="str">
        <f t="shared" si="716"/>
        <v>864,14</v>
      </c>
      <c r="M6509" s="41">
        <f t="shared" si="717"/>
        <v>915.69999999994081</v>
      </c>
    </row>
    <row r="6510" spans="2:13" x14ac:dyDescent="0.2">
      <c r="B6510" s="41">
        <f t="shared" si="711"/>
        <v>10988.519999999289</v>
      </c>
      <c r="C6510" s="41">
        <f>Motor!$E$5</f>
        <v>1900</v>
      </c>
      <c r="D6510" s="41">
        <f>Motor!$E$6</f>
        <v>0</v>
      </c>
      <c r="E6510" s="41">
        <f t="shared" si="712"/>
        <v>12888.519999999289</v>
      </c>
      <c r="F6510" s="41">
        <f t="shared" si="713"/>
        <v>1074.04</v>
      </c>
      <c r="G6510" s="41">
        <f>IF(VLOOKUP(F6510,Constantes!$D$2:$E$11,2,TRUE)=0,+F6510,VLOOKUP(F6510,Constantes!$D$2:$E$11,2,TRUE))</f>
        <v>1097</v>
      </c>
      <c r="H6510" s="41">
        <f>ROUND(+Motor!$D$15*Iteración!G6510,2)</f>
        <v>51.56</v>
      </c>
      <c r="I6510" s="48">
        <f t="shared" si="714"/>
        <v>864.14999999994075</v>
      </c>
      <c r="J6510" s="41">
        <f t="shared" si="715"/>
        <v>915.70999999994081</v>
      </c>
      <c r="L6510" t="str">
        <f t="shared" si="716"/>
        <v>864,15</v>
      </c>
      <c r="M6510" s="41">
        <f t="shared" si="717"/>
        <v>915.70999999994081</v>
      </c>
    </row>
    <row r="6511" spans="2:13" x14ac:dyDescent="0.2">
      <c r="B6511" s="41">
        <f t="shared" si="711"/>
        <v>10988.63999999929</v>
      </c>
      <c r="C6511" s="41">
        <f>Motor!$E$5</f>
        <v>1900</v>
      </c>
      <c r="D6511" s="41">
        <f>Motor!$E$6</f>
        <v>0</v>
      </c>
      <c r="E6511" s="41">
        <f t="shared" si="712"/>
        <v>12888.63999999929</v>
      </c>
      <c r="F6511" s="41">
        <f t="shared" si="713"/>
        <v>1074.05</v>
      </c>
      <c r="G6511" s="41">
        <f>IF(VLOOKUP(F6511,Constantes!$D$2:$E$11,2,TRUE)=0,+F6511,VLOOKUP(F6511,Constantes!$D$2:$E$11,2,TRUE))</f>
        <v>1097</v>
      </c>
      <c r="H6511" s="41">
        <f>ROUND(+Motor!$D$15*Iteración!G6511,2)</f>
        <v>51.56</v>
      </c>
      <c r="I6511" s="48">
        <f t="shared" si="714"/>
        <v>864.15999999994074</v>
      </c>
      <c r="J6511" s="41">
        <f t="shared" si="715"/>
        <v>915.7199999999408</v>
      </c>
      <c r="L6511" t="str">
        <f t="shared" si="716"/>
        <v>864,16</v>
      </c>
      <c r="M6511" s="41">
        <f t="shared" si="717"/>
        <v>915.7199999999408</v>
      </c>
    </row>
    <row r="6512" spans="2:13" x14ac:dyDescent="0.2">
      <c r="B6512" s="41">
        <f t="shared" si="711"/>
        <v>10988.759999999289</v>
      </c>
      <c r="C6512" s="41">
        <f>Motor!$E$5</f>
        <v>1900</v>
      </c>
      <c r="D6512" s="41">
        <f>Motor!$E$6</f>
        <v>0</v>
      </c>
      <c r="E6512" s="41">
        <f t="shared" si="712"/>
        <v>12888.759999999289</v>
      </c>
      <c r="F6512" s="41">
        <f t="shared" si="713"/>
        <v>1074.06</v>
      </c>
      <c r="G6512" s="41">
        <f>IF(VLOOKUP(F6512,Constantes!$D$2:$E$11,2,TRUE)=0,+F6512,VLOOKUP(F6512,Constantes!$D$2:$E$11,2,TRUE))</f>
        <v>1097</v>
      </c>
      <c r="H6512" s="41">
        <f>ROUND(+Motor!$D$15*Iteración!G6512,2)</f>
        <v>51.56</v>
      </c>
      <c r="I6512" s="48">
        <f t="shared" si="714"/>
        <v>864.16999999994073</v>
      </c>
      <c r="J6512" s="41">
        <f t="shared" si="715"/>
        <v>915.72999999994079</v>
      </c>
      <c r="L6512" t="str">
        <f t="shared" si="716"/>
        <v>864,17</v>
      </c>
      <c r="M6512" s="41">
        <f t="shared" si="717"/>
        <v>915.72999999994079</v>
      </c>
    </row>
    <row r="6513" spans="2:13" x14ac:dyDescent="0.2">
      <c r="B6513" s="41">
        <f t="shared" si="711"/>
        <v>10988.87999999929</v>
      </c>
      <c r="C6513" s="41">
        <f>Motor!$E$5</f>
        <v>1900</v>
      </c>
      <c r="D6513" s="41">
        <f>Motor!$E$6</f>
        <v>0</v>
      </c>
      <c r="E6513" s="41">
        <f t="shared" si="712"/>
        <v>12888.87999999929</v>
      </c>
      <c r="F6513" s="41">
        <f t="shared" si="713"/>
        <v>1074.07</v>
      </c>
      <c r="G6513" s="41">
        <f>IF(VLOOKUP(F6513,Constantes!$D$2:$E$11,2,TRUE)=0,+F6513,VLOOKUP(F6513,Constantes!$D$2:$E$11,2,TRUE))</f>
        <v>1097</v>
      </c>
      <c r="H6513" s="41">
        <f>ROUND(+Motor!$D$15*Iteración!G6513,2)</f>
        <v>51.56</v>
      </c>
      <c r="I6513" s="48">
        <f t="shared" si="714"/>
        <v>864.17999999994072</v>
      </c>
      <c r="J6513" s="41">
        <f t="shared" si="715"/>
        <v>915.73999999994078</v>
      </c>
      <c r="L6513" t="str">
        <f t="shared" si="716"/>
        <v>864,18</v>
      </c>
      <c r="M6513" s="41">
        <f t="shared" si="717"/>
        <v>915.73999999994078</v>
      </c>
    </row>
    <row r="6514" spans="2:13" x14ac:dyDescent="0.2">
      <c r="B6514" s="41">
        <f t="shared" si="711"/>
        <v>10988.999999999289</v>
      </c>
      <c r="C6514" s="41">
        <f>Motor!$E$5</f>
        <v>1900</v>
      </c>
      <c r="D6514" s="41">
        <f>Motor!$E$6</f>
        <v>0</v>
      </c>
      <c r="E6514" s="41">
        <f t="shared" si="712"/>
        <v>12888.999999999289</v>
      </c>
      <c r="F6514" s="41">
        <f t="shared" si="713"/>
        <v>1074.08</v>
      </c>
      <c r="G6514" s="41">
        <f>IF(VLOOKUP(F6514,Constantes!$D$2:$E$11,2,TRUE)=0,+F6514,VLOOKUP(F6514,Constantes!$D$2:$E$11,2,TRUE))</f>
        <v>1097</v>
      </c>
      <c r="H6514" s="41">
        <f>ROUND(+Motor!$D$15*Iteración!G6514,2)</f>
        <v>51.56</v>
      </c>
      <c r="I6514" s="48">
        <f t="shared" si="714"/>
        <v>864.18999999994071</v>
      </c>
      <c r="J6514" s="41">
        <f t="shared" si="715"/>
        <v>915.74999999994077</v>
      </c>
      <c r="L6514" t="str">
        <f t="shared" si="716"/>
        <v>864,19</v>
      </c>
      <c r="M6514" s="41">
        <f t="shared" si="717"/>
        <v>915.74999999994077</v>
      </c>
    </row>
    <row r="6515" spans="2:13" x14ac:dyDescent="0.2">
      <c r="B6515" s="41">
        <f t="shared" si="711"/>
        <v>10989.11999999929</v>
      </c>
      <c r="C6515" s="41">
        <f>Motor!$E$5</f>
        <v>1900</v>
      </c>
      <c r="D6515" s="41">
        <f>Motor!$E$6</f>
        <v>0</v>
      </c>
      <c r="E6515" s="41">
        <f t="shared" si="712"/>
        <v>12889.11999999929</v>
      </c>
      <c r="F6515" s="41">
        <f t="shared" si="713"/>
        <v>1074.0899999999999</v>
      </c>
      <c r="G6515" s="41">
        <f>IF(VLOOKUP(F6515,Constantes!$D$2:$E$11,2,TRUE)=0,+F6515,VLOOKUP(F6515,Constantes!$D$2:$E$11,2,TRUE))</f>
        <v>1097</v>
      </c>
      <c r="H6515" s="41">
        <f>ROUND(+Motor!$D$15*Iteración!G6515,2)</f>
        <v>51.56</v>
      </c>
      <c r="I6515" s="48">
        <f t="shared" si="714"/>
        <v>864.1999999999407</v>
      </c>
      <c r="J6515" s="41">
        <f t="shared" si="715"/>
        <v>915.75999999994076</v>
      </c>
      <c r="L6515" t="str">
        <f t="shared" si="716"/>
        <v>864,20</v>
      </c>
      <c r="M6515" s="41">
        <f t="shared" si="717"/>
        <v>915.75999999994076</v>
      </c>
    </row>
    <row r="6516" spans="2:13" x14ac:dyDescent="0.2">
      <c r="B6516" s="41">
        <f t="shared" si="711"/>
        <v>10989.239999999289</v>
      </c>
      <c r="C6516" s="41">
        <f>Motor!$E$5</f>
        <v>1900</v>
      </c>
      <c r="D6516" s="41">
        <f>Motor!$E$6</f>
        <v>0</v>
      </c>
      <c r="E6516" s="41">
        <f t="shared" si="712"/>
        <v>12889.239999999289</v>
      </c>
      <c r="F6516" s="41">
        <f t="shared" si="713"/>
        <v>1074.0999999999999</v>
      </c>
      <c r="G6516" s="41">
        <f>IF(VLOOKUP(F6516,Constantes!$D$2:$E$11,2,TRUE)=0,+F6516,VLOOKUP(F6516,Constantes!$D$2:$E$11,2,TRUE))</f>
        <v>1097</v>
      </c>
      <c r="H6516" s="41">
        <f>ROUND(+Motor!$D$15*Iteración!G6516,2)</f>
        <v>51.56</v>
      </c>
      <c r="I6516" s="48">
        <f t="shared" si="714"/>
        <v>864.20999999994069</v>
      </c>
      <c r="J6516" s="41">
        <f t="shared" si="715"/>
        <v>915.76999999994075</v>
      </c>
      <c r="L6516" t="str">
        <f t="shared" si="716"/>
        <v>864,21</v>
      </c>
      <c r="M6516" s="41">
        <f t="shared" si="717"/>
        <v>915.76999999994075</v>
      </c>
    </row>
    <row r="6517" spans="2:13" x14ac:dyDescent="0.2">
      <c r="B6517" s="41">
        <f t="shared" si="711"/>
        <v>10989.359999999289</v>
      </c>
      <c r="C6517" s="41">
        <f>Motor!$E$5</f>
        <v>1900</v>
      </c>
      <c r="D6517" s="41">
        <f>Motor!$E$6</f>
        <v>0</v>
      </c>
      <c r="E6517" s="41">
        <f t="shared" si="712"/>
        <v>12889.359999999289</v>
      </c>
      <c r="F6517" s="41">
        <f t="shared" si="713"/>
        <v>1074.1099999999999</v>
      </c>
      <c r="G6517" s="41">
        <f>IF(VLOOKUP(F6517,Constantes!$D$2:$E$11,2,TRUE)=0,+F6517,VLOOKUP(F6517,Constantes!$D$2:$E$11,2,TRUE))</f>
        <v>1097</v>
      </c>
      <c r="H6517" s="41">
        <f>ROUND(+Motor!$D$15*Iteración!G6517,2)</f>
        <v>51.56</v>
      </c>
      <c r="I6517" s="48">
        <f t="shared" si="714"/>
        <v>864.21999999994068</v>
      </c>
      <c r="J6517" s="41">
        <f t="shared" si="715"/>
        <v>915.77999999994074</v>
      </c>
      <c r="L6517" t="str">
        <f t="shared" si="716"/>
        <v>864,22</v>
      </c>
      <c r="M6517" s="41">
        <f t="shared" si="717"/>
        <v>915.77999999994074</v>
      </c>
    </row>
    <row r="6518" spans="2:13" x14ac:dyDescent="0.2">
      <c r="B6518" s="41">
        <f t="shared" si="711"/>
        <v>10989.479999999288</v>
      </c>
      <c r="C6518" s="41">
        <f>Motor!$E$5</f>
        <v>1900</v>
      </c>
      <c r="D6518" s="41">
        <f>Motor!$E$6</f>
        <v>0</v>
      </c>
      <c r="E6518" s="41">
        <f t="shared" si="712"/>
        <v>12889.479999999288</v>
      </c>
      <c r="F6518" s="41">
        <f t="shared" si="713"/>
        <v>1074.1199999999999</v>
      </c>
      <c r="G6518" s="41">
        <f>IF(VLOOKUP(F6518,Constantes!$D$2:$E$11,2,TRUE)=0,+F6518,VLOOKUP(F6518,Constantes!$D$2:$E$11,2,TRUE))</f>
        <v>1097</v>
      </c>
      <c r="H6518" s="41">
        <f>ROUND(+Motor!$D$15*Iteración!G6518,2)</f>
        <v>51.56</v>
      </c>
      <c r="I6518" s="48">
        <f t="shared" si="714"/>
        <v>864.22999999994067</v>
      </c>
      <c r="J6518" s="41">
        <f t="shared" si="715"/>
        <v>915.78999999994073</v>
      </c>
      <c r="L6518" t="str">
        <f t="shared" si="716"/>
        <v>864,23</v>
      </c>
      <c r="M6518" s="41">
        <f t="shared" si="717"/>
        <v>915.78999999994073</v>
      </c>
    </row>
    <row r="6519" spans="2:13" x14ac:dyDescent="0.2">
      <c r="B6519" s="41">
        <f t="shared" si="711"/>
        <v>10989.599999999289</v>
      </c>
      <c r="C6519" s="41">
        <f>Motor!$E$5</f>
        <v>1900</v>
      </c>
      <c r="D6519" s="41">
        <f>Motor!$E$6</f>
        <v>0</v>
      </c>
      <c r="E6519" s="41">
        <f t="shared" si="712"/>
        <v>12889.599999999289</v>
      </c>
      <c r="F6519" s="41">
        <f t="shared" si="713"/>
        <v>1074.1300000000001</v>
      </c>
      <c r="G6519" s="41">
        <f>IF(VLOOKUP(F6519,Constantes!$D$2:$E$11,2,TRUE)=0,+F6519,VLOOKUP(F6519,Constantes!$D$2:$E$11,2,TRUE))</f>
        <v>1097</v>
      </c>
      <c r="H6519" s="41">
        <f>ROUND(+Motor!$D$15*Iteración!G6519,2)</f>
        <v>51.56</v>
      </c>
      <c r="I6519" s="48">
        <f t="shared" si="714"/>
        <v>864.23999999994066</v>
      </c>
      <c r="J6519" s="41">
        <f t="shared" si="715"/>
        <v>915.79999999994072</v>
      </c>
      <c r="L6519" t="str">
        <f t="shared" si="716"/>
        <v>864,24</v>
      </c>
      <c r="M6519" s="41">
        <f t="shared" si="717"/>
        <v>915.79999999994072</v>
      </c>
    </row>
    <row r="6520" spans="2:13" x14ac:dyDescent="0.2">
      <c r="B6520" s="41">
        <f t="shared" si="711"/>
        <v>10989.719999999288</v>
      </c>
      <c r="C6520" s="41">
        <f>Motor!$E$5</f>
        <v>1900</v>
      </c>
      <c r="D6520" s="41">
        <f>Motor!$E$6</f>
        <v>0</v>
      </c>
      <c r="E6520" s="41">
        <f t="shared" si="712"/>
        <v>12889.719999999288</v>
      </c>
      <c r="F6520" s="41">
        <f t="shared" si="713"/>
        <v>1074.1400000000001</v>
      </c>
      <c r="G6520" s="41">
        <f>IF(VLOOKUP(F6520,Constantes!$D$2:$E$11,2,TRUE)=0,+F6520,VLOOKUP(F6520,Constantes!$D$2:$E$11,2,TRUE))</f>
        <v>1097</v>
      </c>
      <c r="H6520" s="41">
        <f>ROUND(+Motor!$D$15*Iteración!G6520,2)</f>
        <v>51.56</v>
      </c>
      <c r="I6520" s="48">
        <f t="shared" si="714"/>
        <v>864.24999999994066</v>
      </c>
      <c r="J6520" s="41">
        <f t="shared" si="715"/>
        <v>915.80999999994071</v>
      </c>
      <c r="L6520" t="str">
        <f t="shared" si="716"/>
        <v>864,25</v>
      </c>
      <c r="M6520" s="41">
        <f t="shared" si="717"/>
        <v>915.80999999994071</v>
      </c>
    </row>
    <row r="6521" spans="2:13" x14ac:dyDescent="0.2">
      <c r="B6521" s="41">
        <f t="shared" si="711"/>
        <v>10989.839999999289</v>
      </c>
      <c r="C6521" s="41">
        <f>Motor!$E$5</f>
        <v>1900</v>
      </c>
      <c r="D6521" s="41">
        <f>Motor!$E$6</f>
        <v>0</v>
      </c>
      <c r="E6521" s="41">
        <f t="shared" si="712"/>
        <v>12889.839999999289</v>
      </c>
      <c r="F6521" s="41">
        <f t="shared" si="713"/>
        <v>1074.1500000000001</v>
      </c>
      <c r="G6521" s="41">
        <f>IF(VLOOKUP(F6521,Constantes!$D$2:$E$11,2,TRUE)=0,+F6521,VLOOKUP(F6521,Constantes!$D$2:$E$11,2,TRUE))</f>
        <v>1097</v>
      </c>
      <c r="H6521" s="41">
        <f>ROUND(+Motor!$D$15*Iteración!G6521,2)</f>
        <v>51.56</v>
      </c>
      <c r="I6521" s="48">
        <f t="shared" si="714"/>
        <v>864.25999999994065</v>
      </c>
      <c r="J6521" s="41">
        <f t="shared" si="715"/>
        <v>915.81999999994071</v>
      </c>
      <c r="L6521" t="str">
        <f t="shared" si="716"/>
        <v>864,26</v>
      </c>
      <c r="M6521" s="41">
        <f t="shared" si="717"/>
        <v>915.81999999994071</v>
      </c>
    </row>
    <row r="6522" spans="2:13" x14ac:dyDescent="0.2">
      <c r="B6522" s="41">
        <f t="shared" si="711"/>
        <v>10989.959999999288</v>
      </c>
      <c r="C6522" s="41">
        <f>Motor!$E$5</f>
        <v>1900</v>
      </c>
      <c r="D6522" s="41">
        <f>Motor!$E$6</f>
        <v>0</v>
      </c>
      <c r="E6522" s="41">
        <f t="shared" si="712"/>
        <v>12889.959999999288</v>
      </c>
      <c r="F6522" s="41">
        <f t="shared" si="713"/>
        <v>1074.1600000000001</v>
      </c>
      <c r="G6522" s="41">
        <f>IF(VLOOKUP(F6522,Constantes!$D$2:$E$11,2,TRUE)=0,+F6522,VLOOKUP(F6522,Constantes!$D$2:$E$11,2,TRUE))</f>
        <v>1097</v>
      </c>
      <c r="H6522" s="41">
        <f>ROUND(+Motor!$D$15*Iteración!G6522,2)</f>
        <v>51.56</v>
      </c>
      <c r="I6522" s="48">
        <f t="shared" si="714"/>
        <v>864.26999999994064</v>
      </c>
      <c r="J6522" s="41">
        <f t="shared" si="715"/>
        <v>915.8299999999407</v>
      </c>
      <c r="L6522" t="str">
        <f t="shared" si="716"/>
        <v>864,27</v>
      </c>
      <c r="M6522" s="41">
        <f t="shared" si="717"/>
        <v>915.8299999999407</v>
      </c>
    </row>
    <row r="6523" spans="2:13" x14ac:dyDescent="0.2">
      <c r="B6523" s="41">
        <f t="shared" si="711"/>
        <v>10990.079999999289</v>
      </c>
      <c r="C6523" s="41">
        <f>Motor!$E$5</f>
        <v>1900</v>
      </c>
      <c r="D6523" s="41">
        <f>Motor!$E$6</f>
        <v>0</v>
      </c>
      <c r="E6523" s="41">
        <f t="shared" si="712"/>
        <v>12890.079999999289</v>
      </c>
      <c r="F6523" s="41">
        <f t="shared" si="713"/>
        <v>1074.17</v>
      </c>
      <c r="G6523" s="41">
        <f>IF(VLOOKUP(F6523,Constantes!$D$2:$E$11,2,TRUE)=0,+F6523,VLOOKUP(F6523,Constantes!$D$2:$E$11,2,TRUE))</f>
        <v>1097</v>
      </c>
      <c r="H6523" s="41">
        <f>ROUND(+Motor!$D$15*Iteración!G6523,2)</f>
        <v>51.56</v>
      </c>
      <c r="I6523" s="48">
        <f t="shared" si="714"/>
        <v>864.27999999994063</v>
      </c>
      <c r="J6523" s="41">
        <f t="shared" si="715"/>
        <v>915.83999999994069</v>
      </c>
      <c r="L6523" t="str">
        <f t="shared" si="716"/>
        <v>864,28</v>
      </c>
      <c r="M6523" s="41">
        <f t="shared" si="717"/>
        <v>915.83999999994069</v>
      </c>
    </row>
    <row r="6524" spans="2:13" x14ac:dyDescent="0.2">
      <c r="B6524" s="41">
        <f t="shared" si="711"/>
        <v>10990.199999999288</v>
      </c>
      <c r="C6524" s="41">
        <f>Motor!$E$5</f>
        <v>1900</v>
      </c>
      <c r="D6524" s="41">
        <f>Motor!$E$6</f>
        <v>0</v>
      </c>
      <c r="E6524" s="41">
        <f t="shared" si="712"/>
        <v>12890.199999999288</v>
      </c>
      <c r="F6524" s="41">
        <f t="shared" si="713"/>
        <v>1074.18</v>
      </c>
      <c r="G6524" s="41">
        <f>IF(VLOOKUP(F6524,Constantes!$D$2:$E$11,2,TRUE)=0,+F6524,VLOOKUP(F6524,Constantes!$D$2:$E$11,2,TRUE))</f>
        <v>1097</v>
      </c>
      <c r="H6524" s="41">
        <f>ROUND(+Motor!$D$15*Iteración!G6524,2)</f>
        <v>51.56</v>
      </c>
      <c r="I6524" s="48">
        <f t="shared" si="714"/>
        <v>864.28999999994062</v>
      </c>
      <c r="J6524" s="41">
        <f t="shared" si="715"/>
        <v>915.84999999994068</v>
      </c>
      <c r="L6524" t="str">
        <f t="shared" si="716"/>
        <v>864,29</v>
      </c>
      <c r="M6524" s="41">
        <f t="shared" si="717"/>
        <v>915.84999999994068</v>
      </c>
    </row>
    <row r="6525" spans="2:13" x14ac:dyDescent="0.2">
      <c r="B6525" s="41">
        <f t="shared" si="711"/>
        <v>10990.319999999288</v>
      </c>
      <c r="C6525" s="41">
        <f>Motor!$E$5</f>
        <v>1900</v>
      </c>
      <c r="D6525" s="41">
        <f>Motor!$E$6</f>
        <v>0</v>
      </c>
      <c r="E6525" s="41">
        <f t="shared" si="712"/>
        <v>12890.319999999288</v>
      </c>
      <c r="F6525" s="41">
        <f t="shared" si="713"/>
        <v>1074.19</v>
      </c>
      <c r="G6525" s="41">
        <f>IF(VLOOKUP(F6525,Constantes!$D$2:$E$11,2,TRUE)=0,+F6525,VLOOKUP(F6525,Constantes!$D$2:$E$11,2,TRUE))</f>
        <v>1097</v>
      </c>
      <c r="H6525" s="41">
        <f>ROUND(+Motor!$D$15*Iteración!G6525,2)</f>
        <v>51.56</v>
      </c>
      <c r="I6525" s="48">
        <f t="shared" si="714"/>
        <v>864.29999999994061</v>
      </c>
      <c r="J6525" s="41">
        <f t="shared" si="715"/>
        <v>915.85999999994067</v>
      </c>
      <c r="L6525" t="str">
        <f t="shared" si="716"/>
        <v>864,30</v>
      </c>
      <c r="M6525" s="41">
        <f t="shared" si="717"/>
        <v>915.85999999994067</v>
      </c>
    </row>
    <row r="6526" spans="2:13" x14ac:dyDescent="0.2">
      <c r="B6526" s="41">
        <f t="shared" si="711"/>
        <v>10990.439999999287</v>
      </c>
      <c r="C6526" s="41">
        <f>Motor!$E$5</f>
        <v>1900</v>
      </c>
      <c r="D6526" s="41">
        <f>Motor!$E$6</f>
        <v>0</v>
      </c>
      <c r="E6526" s="41">
        <f t="shared" si="712"/>
        <v>12890.439999999287</v>
      </c>
      <c r="F6526" s="41">
        <f t="shared" si="713"/>
        <v>1074.2</v>
      </c>
      <c r="G6526" s="41">
        <f>IF(VLOOKUP(F6526,Constantes!$D$2:$E$11,2,TRUE)=0,+F6526,VLOOKUP(F6526,Constantes!$D$2:$E$11,2,TRUE))</f>
        <v>1097</v>
      </c>
      <c r="H6526" s="41">
        <f>ROUND(+Motor!$D$15*Iteración!G6526,2)</f>
        <v>51.56</v>
      </c>
      <c r="I6526" s="48">
        <f t="shared" si="714"/>
        <v>864.3099999999406</v>
      </c>
      <c r="J6526" s="41">
        <f t="shared" si="715"/>
        <v>915.86999999994066</v>
      </c>
      <c r="L6526" t="str">
        <f t="shared" si="716"/>
        <v>864,31</v>
      </c>
      <c r="M6526" s="41">
        <f t="shared" si="717"/>
        <v>915.86999999994066</v>
      </c>
    </row>
    <row r="6527" spans="2:13" x14ac:dyDescent="0.2">
      <c r="B6527" s="41">
        <f t="shared" si="711"/>
        <v>10990.559999999288</v>
      </c>
      <c r="C6527" s="41">
        <f>Motor!$E$5</f>
        <v>1900</v>
      </c>
      <c r="D6527" s="41">
        <f>Motor!$E$6</f>
        <v>0</v>
      </c>
      <c r="E6527" s="41">
        <f t="shared" si="712"/>
        <v>12890.559999999288</v>
      </c>
      <c r="F6527" s="41">
        <f t="shared" si="713"/>
        <v>1074.21</v>
      </c>
      <c r="G6527" s="41">
        <f>IF(VLOOKUP(F6527,Constantes!$D$2:$E$11,2,TRUE)=0,+F6527,VLOOKUP(F6527,Constantes!$D$2:$E$11,2,TRUE))</f>
        <v>1097</v>
      </c>
      <c r="H6527" s="41">
        <f>ROUND(+Motor!$D$15*Iteración!G6527,2)</f>
        <v>51.56</v>
      </c>
      <c r="I6527" s="48">
        <f t="shared" si="714"/>
        <v>864.31999999994059</v>
      </c>
      <c r="J6527" s="41">
        <f t="shared" si="715"/>
        <v>915.87999999994065</v>
      </c>
      <c r="L6527" t="str">
        <f t="shared" si="716"/>
        <v>864,32</v>
      </c>
      <c r="M6527" s="41">
        <f t="shared" si="717"/>
        <v>915.87999999994065</v>
      </c>
    </row>
    <row r="6528" spans="2:13" x14ac:dyDescent="0.2">
      <c r="B6528" s="41">
        <f t="shared" si="711"/>
        <v>10990.679999999287</v>
      </c>
      <c r="C6528" s="41">
        <f>Motor!$E$5</f>
        <v>1900</v>
      </c>
      <c r="D6528" s="41">
        <f>Motor!$E$6</f>
        <v>0</v>
      </c>
      <c r="E6528" s="41">
        <f t="shared" si="712"/>
        <v>12890.679999999287</v>
      </c>
      <c r="F6528" s="41">
        <f t="shared" si="713"/>
        <v>1074.22</v>
      </c>
      <c r="G6528" s="41">
        <f>IF(VLOOKUP(F6528,Constantes!$D$2:$E$11,2,TRUE)=0,+F6528,VLOOKUP(F6528,Constantes!$D$2:$E$11,2,TRUE))</f>
        <v>1097</v>
      </c>
      <c r="H6528" s="41">
        <f>ROUND(+Motor!$D$15*Iteración!G6528,2)</f>
        <v>51.56</v>
      </c>
      <c r="I6528" s="48">
        <f t="shared" si="714"/>
        <v>864.32999999994058</v>
      </c>
      <c r="J6528" s="41">
        <f t="shared" si="715"/>
        <v>915.88999999994064</v>
      </c>
      <c r="L6528" t="str">
        <f t="shared" si="716"/>
        <v>864,33</v>
      </c>
      <c r="M6528" s="41">
        <f t="shared" si="717"/>
        <v>915.88999999994064</v>
      </c>
    </row>
    <row r="6529" spans="2:13" x14ac:dyDescent="0.2">
      <c r="B6529" s="41">
        <f t="shared" si="711"/>
        <v>10990.799999999288</v>
      </c>
      <c r="C6529" s="41">
        <f>Motor!$E$5</f>
        <v>1900</v>
      </c>
      <c r="D6529" s="41">
        <f>Motor!$E$6</f>
        <v>0</v>
      </c>
      <c r="E6529" s="41">
        <f t="shared" si="712"/>
        <v>12890.799999999288</v>
      </c>
      <c r="F6529" s="41">
        <f t="shared" si="713"/>
        <v>1074.23</v>
      </c>
      <c r="G6529" s="41">
        <f>IF(VLOOKUP(F6529,Constantes!$D$2:$E$11,2,TRUE)=0,+F6529,VLOOKUP(F6529,Constantes!$D$2:$E$11,2,TRUE))</f>
        <v>1097</v>
      </c>
      <c r="H6529" s="41">
        <f>ROUND(+Motor!$D$15*Iteración!G6529,2)</f>
        <v>51.56</v>
      </c>
      <c r="I6529" s="48">
        <f t="shared" si="714"/>
        <v>864.33999999994057</v>
      </c>
      <c r="J6529" s="41">
        <f t="shared" si="715"/>
        <v>915.89999999994063</v>
      </c>
      <c r="L6529" t="str">
        <f t="shared" si="716"/>
        <v>864,34</v>
      </c>
      <c r="M6529" s="41">
        <f t="shared" si="717"/>
        <v>915.89999999994063</v>
      </c>
    </row>
    <row r="6530" spans="2:13" x14ac:dyDescent="0.2">
      <c r="B6530" s="41">
        <f t="shared" si="711"/>
        <v>10990.919999999287</v>
      </c>
      <c r="C6530" s="41">
        <f>Motor!$E$5</f>
        <v>1900</v>
      </c>
      <c r="D6530" s="41">
        <f>Motor!$E$6</f>
        <v>0</v>
      </c>
      <c r="E6530" s="41">
        <f t="shared" si="712"/>
        <v>12890.919999999287</v>
      </c>
      <c r="F6530" s="41">
        <f t="shared" si="713"/>
        <v>1074.24</v>
      </c>
      <c r="G6530" s="41">
        <f>IF(VLOOKUP(F6530,Constantes!$D$2:$E$11,2,TRUE)=0,+F6530,VLOOKUP(F6530,Constantes!$D$2:$E$11,2,TRUE))</f>
        <v>1097</v>
      </c>
      <c r="H6530" s="41">
        <f>ROUND(+Motor!$D$15*Iteración!G6530,2)</f>
        <v>51.56</v>
      </c>
      <c r="I6530" s="48">
        <f t="shared" si="714"/>
        <v>864.34999999994056</v>
      </c>
      <c r="J6530" s="41">
        <f t="shared" si="715"/>
        <v>915.90999999994062</v>
      </c>
      <c r="L6530" t="str">
        <f t="shared" si="716"/>
        <v>864,35</v>
      </c>
      <c r="M6530" s="41">
        <f t="shared" si="717"/>
        <v>915.90999999994062</v>
      </c>
    </row>
    <row r="6531" spans="2:13" x14ac:dyDescent="0.2">
      <c r="B6531" s="41">
        <f t="shared" si="711"/>
        <v>10991.039999999288</v>
      </c>
      <c r="C6531" s="41">
        <f>Motor!$E$5</f>
        <v>1900</v>
      </c>
      <c r="D6531" s="41">
        <f>Motor!$E$6</f>
        <v>0</v>
      </c>
      <c r="E6531" s="41">
        <f t="shared" si="712"/>
        <v>12891.039999999288</v>
      </c>
      <c r="F6531" s="41">
        <f t="shared" si="713"/>
        <v>1074.25</v>
      </c>
      <c r="G6531" s="41">
        <f>IF(VLOOKUP(F6531,Constantes!$D$2:$E$11,2,TRUE)=0,+F6531,VLOOKUP(F6531,Constantes!$D$2:$E$11,2,TRUE))</f>
        <v>1097</v>
      </c>
      <c r="H6531" s="41">
        <f>ROUND(+Motor!$D$15*Iteración!G6531,2)</f>
        <v>51.56</v>
      </c>
      <c r="I6531" s="48">
        <f t="shared" si="714"/>
        <v>864.35999999994056</v>
      </c>
      <c r="J6531" s="41">
        <f t="shared" si="715"/>
        <v>915.91999999994061</v>
      </c>
      <c r="L6531" t="str">
        <f t="shared" si="716"/>
        <v>864,36</v>
      </c>
      <c r="M6531" s="41">
        <f t="shared" si="717"/>
        <v>915.91999999994061</v>
      </c>
    </row>
    <row r="6532" spans="2:13" x14ac:dyDescent="0.2">
      <c r="B6532" s="41">
        <f t="shared" ref="B6532:B6595" si="718">+J6532*12</f>
        <v>10991.159999999287</v>
      </c>
      <c r="C6532" s="41">
        <f>Motor!$E$5</f>
        <v>1900</v>
      </c>
      <c r="D6532" s="41">
        <f>Motor!$E$6</f>
        <v>0</v>
      </c>
      <c r="E6532" s="41">
        <f t="shared" si="712"/>
        <v>12891.159999999287</v>
      </c>
      <c r="F6532" s="41">
        <f t="shared" si="713"/>
        <v>1074.26</v>
      </c>
      <c r="G6532" s="41">
        <f>IF(VLOOKUP(F6532,Constantes!$D$2:$E$11,2,TRUE)=0,+F6532,VLOOKUP(F6532,Constantes!$D$2:$E$11,2,TRUE))</f>
        <v>1097</v>
      </c>
      <c r="H6532" s="41">
        <f>ROUND(+Motor!$D$15*Iteración!G6532,2)</f>
        <v>51.56</v>
      </c>
      <c r="I6532" s="48">
        <f t="shared" si="714"/>
        <v>864.36999999994055</v>
      </c>
      <c r="J6532" s="41">
        <f t="shared" si="715"/>
        <v>915.92999999994061</v>
      </c>
      <c r="L6532" t="str">
        <f t="shared" si="716"/>
        <v>864,37</v>
      </c>
      <c r="M6532" s="41">
        <f t="shared" si="717"/>
        <v>915.92999999994061</v>
      </c>
    </row>
    <row r="6533" spans="2:13" x14ac:dyDescent="0.2">
      <c r="B6533" s="41">
        <f t="shared" si="718"/>
        <v>10991.279999999288</v>
      </c>
      <c r="C6533" s="41">
        <f>Motor!$E$5</f>
        <v>1900</v>
      </c>
      <c r="D6533" s="41">
        <f>Motor!$E$6</f>
        <v>0</v>
      </c>
      <c r="E6533" s="41">
        <f t="shared" ref="E6533:E6596" si="719">SUM(B6533:D6533)</f>
        <v>12891.279999999288</v>
      </c>
      <c r="F6533" s="41">
        <f t="shared" ref="F6533:F6596" si="720">ROUND(+E6533/12,2)</f>
        <v>1074.27</v>
      </c>
      <c r="G6533" s="41">
        <f>IF(VLOOKUP(F6533,Constantes!$D$2:$E$11,2,TRUE)=0,+F6533,VLOOKUP(F6533,Constantes!$D$2:$E$11,2,TRUE))</f>
        <v>1097</v>
      </c>
      <c r="H6533" s="41">
        <f>ROUND(+Motor!$D$15*Iteración!G6533,2)</f>
        <v>51.56</v>
      </c>
      <c r="I6533" s="48">
        <f t="shared" ref="I6533:I6596" si="721">+J6533-H6533</f>
        <v>864.37999999994054</v>
      </c>
      <c r="J6533" s="41">
        <f t="shared" ref="J6533:J6596" si="722">+J6532+$J$1</f>
        <v>915.9399999999406</v>
      </c>
      <c r="L6533" t="str">
        <f t="shared" si="716"/>
        <v>864,38</v>
      </c>
      <c r="M6533" s="41">
        <f t="shared" si="717"/>
        <v>915.9399999999406</v>
      </c>
    </row>
    <row r="6534" spans="2:13" x14ac:dyDescent="0.2">
      <c r="B6534" s="41">
        <f t="shared" si="718"/>
        <v>10991.399999999287</v>
      </c>
      <c r="C6534" s="41">
        <f>Motor!$E$5</f>
        <v>1900</v>
      </c>
      <c r="D6534" s="41">
        <f>Motor!$E$6</f>
        <v>0</v>
      </c>
      <c r="E6534" s="41">
        <f t="shared" si="719"/>
        <v>12891.399999999287</v>
      </c>
      <c r="F6534" s="41">
        <f t="shared" si="720"/>
        <v>1074.28</v>
      </c>
      <c r="G6534" s="41">
        <f>IF(VLOOKUP(F6534,Constantes!$D$2:$E$11,2,TRUE)=0,+F6534,VLOOKUP(F6534,Constantes!$D$2:$E$11,2,TRUE))</f>
        <v>1097</v>
      </c>
      <c r="H6534" s="41">
        <f>ROUND(+Motor!$D$15*Iteración!G6534,2)</f>
        <v>51.56</v>
      </c>
      <c r="I6534" s="48">
        <f t="shared" si="721"/>
        <v>864.38999999994053</v>
      </c>
      <c r="J6534" s="41">
        <f t="shared" si="722"/>
        <v>915.94999999994059</v>
      </c>
      <c r="L6534" t="str">
        <f t="shared" si="716"/>
        <v>864,39</v>
      </c>
      <c r="M6534" s="41">
        <f t="shared" si="717"/>
        <v>915.94999999994059</v>
      </c>
    </row>
    <row r="6535" spans="2:13" x14ac:dyDescent="0.2">
      <c r="B6535" s="41">
        <f t="shared" si="718"/>
        <v>10991.519999999287</v>
      </c>
      <c r="C6535" s="41">
        <f>Motor!$E$5</f>
        <v>1900</v>
      </c>
      <c r="D6535" s="41">
        <f>Motor!$E$6</f>
        <v>0</v>
      </c>
      <c r="E6535" s="41">
        <f t="shared" si="719"/>
        <v>12891.519999999287</v>
      </c>
      <c r="F6535" s="41">
        <f t="shared" si="720"/>
        <v>1074.29</v>
      </c>
      <c r="G6535" s="41">
        <f>IF(VLOOKUP(F6535,Constantes!$D$2:$E$11,2,TRUE)=0,+F6535,VLOOKUP(F6535,Constantes!$D$2:$E$11,2,TRUE))</f>
        <v>1097</v>
      </c>
      <c r="H6535" s="41">
        <f>ROUND(+Motor!$D$15*Iteración!G6535,2)</f>
        <v>51.56</v>
      </c>
      <c r="I6535" s="48">
        <f t="shared" si="721"/>
        <v>864.39999999994052</v>
      </c>
      <c r="J6535" s="41">
        <f t="shared" si="722"/>
        <v>915.95999999994058</v>
      </c>
      <c r="L6535" t="str">
        <f t="shared" si="716"/>
        <v>864,40</v>
      </c>
      <c r="M6535" s="41">
        <f t="shared" si="717"/>
        <v>915.95999999994058</v>
      </c>
    </row>
    <row r="6536" spans="2:13" x14ac:dyDescent="0.2">
      <c r="B6536" s="41">
        <f t="shared" si="718"/>
        <v>10991.639999999286</v>
      </c>
      <c r="C6536" s="41">
        <f>Motor!$E$5</f>
        <v>1900</v>
      </c>
      <c r="D6536" s="41">
        <f>Motor!$E$6</f>
        <v>0</v>
      </c>
      <c r="E6536" s="41">
        <f t="shared" si="719"/>
        <v>12891.639999999286</v>
      </c>
      <c r="F6536" s="41">
        <f t="shared" si="720"/>
        <v>1074.3</v>
      </c>
      <c r="G6536" s="41">
        <f>IF(VLOOKUP(F6536,Constantes!$D$2:$E$11,2,TRUE)=0,+F6536,VLOOKUP(F6536,Constantes!$D$2:$E$11,2,TRUE))</f>
        <v>1097</v>
      </c>
      <c r="H6536" s="41">
        <f>ROUND(+Motor!$D$15*Iteración!G6536,2)</f>
        <v>51.56</v>
      </c>
      <c r="I6536" s="48">
        <f t="shared" si="721"/>
        <v>864.40999999994051</v>
      </c>
      <c r="J6536" s="41">
        <f t="shared" si="722"/>
        <v>915.96999999994057</v>
      </c>
      <c r="L6536" t="str">
        <f t="shared" si="716"/>
        <v>864,41</v>
      </c>
      <c r="M6536" s="41">
        <f t="shared" si="717"/>
        <v>915.96999999994057</v>
      </c>
    </row>
    <row r="6537" spans="2:13" x14ac:dyDescent="0.2">
      <c r="B6537" s="41">
        <f t="shared" si="718"/>
        <v>10991.759999999287</v>
      </c>
      <c r="C6537" s="41">
        <f>Motor!$E$5</f>
        <v>1900</v>
      </c>
      <c r="D6537" s="41">
        <f>Motor!$E$6</f>
        <v>0</v>
      </c>
      <c r="E6537" s="41">
        <f t="shared" si="719"/>
        <v>12891.759999999287</v>
      </c>
      <c r="F6537" s="41">
        <f t="shared" si="720"/>
        <v>1074.31</v>
      </c>
      <c r="G6537" s="41">
        <f>IF(VLOOKUP(F6537,Constantes!$D$2:$E$11,2,TRUE)=0,+F6537,VLOOKUP(F6537,Constantes!$D$2:$E$11,2,TRUE))</f>
        <v>1097</v>
      </c>
      <c r="H6537" s="41">
        <f>ROUND(+Motor!$D$15*Iteración!G6537,2)</f>
        <v>51.56</v>
      </c>
      <c r="I6537" s="48">
        <f t="shared" si="721"/>
        <v>864.4199999999405</v>
      </c>
      <c r="J6537" s="41">
        <f t="shared" si="722"/>
        <v>915.97999999994056</v>
      </c>
      <c r="L6537" t="str">
        <f t="shared" si="716"/>
        <v>864,42</v>
      </c>
      <c r="M6537" s="41">
        <f t="shared" si="717"/>
        <v>915.97999999994056</v>
      </c>
    </row>
    <row r="6538" spans="2:13" x14ac:dyDescent="0.2">
      <c r="B6538" s="41">
        <f t="shared" si="718"/>
        <v>10991.879999999286</v>
      </c>
      <c r="C6538" s="41">
        <f>Motor!$E$5</f>
        <v>1900</v>
      </c>
      <c r="D6538" s="41">
        <f>Motor!$E$6</f>
        <v>0</v>
      </c>
      <c r="E6538" s="41">
        <f t="shared" si="719"/>
        <v>12891.879999999286</v>
      </c>
      <c r="F6538" s="41">
        <f t="shared" si="720"/>
        <v>1074.32</v>
      </c>
      <c r="G6538" s="41">
        <f>IF(VLOOKUP(F6538,Constantes!$D$2:$E$11,2,TRUE)=0,+F6538,VLOOKUP(F6538,Constantes!$D$2:$E$11,2,TRUE))</f>
        <v>1097</v>
      </c>
      <c r="H6538" s="41">
        <f>ROUND(+Motor!$D$15*Iteración!G6538,2)</f>
        <v>51.56</v>
      </c>
      <c r="I6538" s="48">
        <f t="shared" si="721"/>
        <v>864.42999999994049</v>
      </c>
      <c r="J6538" s="41">
        <f t="shared" si="722"/>
        <v>915.98999999994055</v>
      </c>
      <c r="L6538" t="str">
        <f t="shared" si="716"/>
        <v>864,43</v>
      </c>
      <c r="M6538" s="41">
        <f t="shared" si="717"/>
        <v>915.98999999994055</v>
      </c>
    </row>
    <row r="6539" spans="2:13" x14ac:dyDescent="0.2">
      <c r="B6539" s="41">
        <f t="shared" si="718"/>
        <v>10991.999999999287</v>
      </c>
      <c r="C6539" s="41">
        <f>Motor!$E$5</f>
        <v>1900</v>
      </c>
      <c r="D6539" s="41">
        <f>Motor!$E$6</f>
        <v>0</v>
      </c>
      <c r="E6539" s="41">
        <f t="shared" si="719"/>
        <v>12891.999999999287</v>
      </c>
      <c r="F6539" s="41">
        <f t="shared" si="720"/>
        <v>1074.33</v>
      </c>
      <c r="G6539" s="41">
        <f>IF(VLOOKUP(F6539,Constantes!$D$2:$E$11,2,TRUE)=0,+F6539,VLOOKUP(F6539,Constantes!$D$2:$E$11,2,TRUE))</f>
        <v>1097</v>
      </c>
      <c r="H6539" s="41">
        <f>ROUND(+Motor!$D$15*Iteración!G6539,2)</f>
        <v>51.56</v>
      </c>
      <c r="I6539" s="48">
        <f t="shared" si="721"/>
        <v>864.43999999994048</v>
      </c>
      <c r="J6539" s="41">
        <f t="shared" si="722"/>
        <v>915.99999999994054</v>
      </c>
      <c r="L6539" t="str">
        <f t="shared" si="716"/>
        <v>864,44</v>
      </c>
      <c r="M6539" s="41">
        <f t="shared" si="717"/>
        <v>915.99999999994054</v>
      </c>
    </row>
    <row r="6540" spans="2:13" x14ac:dyDescent="0.2">
      <c r="B6540" s="41">
        <f t="shared" si="718"/>
        <v>10992.119999999286</v>
      </c>
      <c r="C6540" s="41">
        <f>Motor!$E$5</f>
        <v>1900</v>
      </c>
      <c r="D6540" s="41">
        <f>Motor!$E$6</f>
        <v>0</v>
      </c>
      <c r="E6540" s="41">
        <f t="shared" si="719"/>
        <v>12892.119999999286</v>
      </c>
      <c r="F6540" s="41">
        <f t="shared" si="720"/>
        <v>1074.3399999999999</v>
      </c>
      <c r="G6540" s="41">
        <f>IF(VLOOKUP(F6540,Constantes!$D$2:$E$11,2,TRUE)=0,+F6540,VLOOKUP(F6540,Constantes!$D$2:$E$11,2,TRUE))</f>
        <v>1097</v>
      </c>
      <c r="H6540" s="41">
        <f>ROUND(+Motor!$D$15*Iteración!G6540,2)</f>
        <v>51.56</v>
      </c>
      <c r="I6540" s="48">
        <f t="shared" si="721"/>
        <v>864.44999999994047</v>
      </c>
      <c r="J6540" s="41">
        <f t="shared" si="722"/>
        <v>916.00999999994053</v>
      </c>
      <c r="L6540" t="str">
        <f t="shared" si="716"/>
        <v>864,45</v>
      </c>
      <c r="M6540" s="41">
        <f t="shared" si="717"/>
        <v>916.00999999994053</v>
      </c>
    </row>
    <row r="6541" spans="2:13" x14ac:dyDescent="0.2">
      <c r="B6541" s="41">
        <f t="shared" si="718"/>
        <v>10992.239999999287</v>
      </c>
      <c r="C6541" s="41">
        <f>Motor!$E$5</f>
        <v>1900</v>
      </c>
      <c r="D6541" s="41">
        <f>Motor!$E$6</f>
        <v>0</v>
      </c>
      <c r="E6541" s="41">
        <f t="shared" si="719"/>
        <v>12892.239999999287</v>
      </c>
      <c r="F6541" s="41">
        <f t="shared" si="720"/>
        <v>1074.3499999999999</v>
      </c>
      <c r="G6541" s="41">
        <f>IF(VLOOKUP(F6541,Constantes!$D$2:$E$11,2,TRUE)=0,+F6541,VLOOKUP(F6541,Constantes!$D$2:$E$11,2,TRUE))</f>
        <v>1097</v>
      </c>
      <c r="H6541" s="41">
        <f>ROUND(+Motor!$D$15*Iteración!G6541,2)</f>
        <v>51.56</v>
      </c>
      <c r="I6541" s="48">
        <f t="shared" si="721"/>
        <v>864.45999999994046</v>
      </c>
      <c r="J6541" s="41">
        <f t="shared" si="722"/>
        <v>916.01999999994052</v>
      </c>
      <c r="L6541" t="str">
        <f t="shared" si="716"/>
        <v>864,46</v>
      </c>
      <c r="M6541" s="41">
        <f t="shared" si="717"/>
        <v>916.01999999994052</v>
      </c>
    </row>
    <row r="6542" spans="2:13" x14ac:dyDescent="0.2">
      <c r="B6542" s="41">
        <f t="shared" si="718"/>
        <v>10992.359999999286</v>
      </c>
      <c r="C6542" s="41">
        <f>Motor!$E$5</f>
        <v>1900</v>
      </c>
      <c r="D6542" s="41">
        <f>Motor!$E$6</f>
        <v>0</v>
      </c>
      <c r="E6542" s="41">
        <f t="shared" si="719"/>
        <v>12892.359999999286</v>
      </c>
      <c r="F6542" s="41">
        <f t="shared" si="720"/>
        <v>1074.3599999999999</v>
      </c>
      <c r="G6542" s="41">
        <f>IF(VLOOKUP(F6542,Constantes!$D$2:$E$11,2,TRUE)=0,+F6542,VLOOKUP(F6542,Constantes!$D$2:$E$11,2,TRUE))</f>
        <v>1097</v>
      </c>
      <c r="H6542" s="41">
        <f>ROUND(+Motor!$D$15*Iteración!G6542,2)</f>
        <v>51.56</v>
      </c>
      <c r="I6542" s="48">
        <f t="shared" si="721"/>
        <v>864.46999999994046</v>
      </c>
      <c r="J6542" s="41">
        <f t="shared" si="722"/>
        <v>916.02999999994051</v>
      </c>
      <c r="L6542" t="str">
        <f t="shared" si="716"/>
        <v>864,47</v>
      </c>
      <c r="M6542" s="41">
        <f t="shared" si="717"/>
        <v>916.02999999994051</v>
      </c>
    </row>
    <row r="6543" spans="2:13" x14ac:dyDescent="0.2">
      <c r="B6543" s="41">
        <f t="shared" si="718"/>
        <v>10992.479999999287</v>
      </c>
      <c r="C6543" s="41">
        <f>Motor!$E$5</f>
        <v>1900</v>
      </c>
      <c r="D6543" s="41">
        <f>Motor!$E$6</f>
        <v>0</v>
      </c>
      <c r="E6543" s="41">
        <f t="shared" si="719"/>
        <v>12892.479999999287</v>
      </c>
      <c r="F6543" s="41">
        <f t="shared" si="720"/>
        <v>1074.3699999999999</v>
      </c>
      <c r="G6543" s="41">
        <f>IF(VLOOKUP(F6543,Constantes!$D$2:$E$11,2,TRUE)=0,+F6543,VLOOKUP(F6543,Constantes!$D$2:$E$11,2,TRUE))</f>
        <v>1097</v>
      </c>
      <c r="H6543" s="41">
        <f>ROUND(+Motor!$D$15*Iteración!G6543,2)</f>
        <v>51.56</v>
      </c>
      <c r="I6543" s="48">
        <f t="shared" si="721"/>
        <v>864.47999999994045</v>
      </c>
      <c r="J6543" s="41">
        <f t="shared" si="722"/>
        <v>916.03999999994051</v>
      </c>
      <c r="L6543" t="str">
        <f t="shared" si="716"/>
        <v>864,48</v>
      </c>
      <c r="M6543" s="41">
        <f t="shared" si="717"/>
        <v>916.03999999994051</v>
      </c>
    </row>
    <row r="6544" spans="2:13" x14ac:dyDescent="0.2">
      <c r="B6544" s="41">
        <f t="shared" si="718"/>
        <v>10992.599999999286</v>
      </c>
      <c r="C6544" s="41">
        <f>Motor!$E$5</f>
        <v>1900</v>
      </c>
      <c r="D6544" s="41">
        <f>Motor!$E$6</f>
        <v>0</v>
      </c>
      <c r="E6544" s="41">
        <f t="shared" si="719"/>
        <v>12892.599999999286</v>
      </c>
      <c r="F6544" s="41">
        <f t="shared" si="720"/>
        <v>1074.3800000000001</v>
      </c>
      <c r="G6544" s="41">
        <f>IF(VLOOKUP(F6544,Constantes!$D$2:$E$11,2,TRUE)=0,+F6544,VLOOKUP(F6544,Constantes!$D$2:$E$11,2,TRUE))</f>
        <v>1097</v>
      </c>
      <c r="H6544" s="41">
        <f>ROUND(+Motor!$D$15*Iteración!G6544,2)</f>
        <v>51.56</v>
      </c>
      <c r="I6544" s="48">
        <f t="shared" si="721"/>
        <v>864.48999999994044</v>
      </c>
      <c r="J6544" s="41">
        <f t="shared" si="722"/>
        <v>916.0499999999405</v>
      </c>
      <c r="L6544" t="str">
        <f t="shared" si="716"/>
        <v>864,49</v>
      </c>
      <c r="M6544" s="41">
        <f t="shared" si="717"/>
        <v>916.0499999999405</v>
      </c>
    </row>
    <row r="6545" spans="2:13" x14ac:dyDescent="0.2">
      <c r="B6545" s="41">
        <f t="shared" si="718"/>
        <v>10992.719999999286</v>
      </c>
      <c r="C6545" s="41">
        <f>Motor!$E$5</f>
        <v>1900</v>
      </c>
      <c r="D6545" s="41">
        <f>Motor!$E$6</f>
        <v>0</v>
      </c>
      <c r="E6545" s="41">
        <f t="shared" si="719"/>
        <v>12892.719999999286</v>
      </c>
      <c r="F6545" s="41">
        <f t="shared" si="720"/>
        <v>1074.3900000000001</v>
      </c>
      <c r="G6545" s="41">
        <f>IF(VLOOKUP(F6545,Constantes!$D$2:$E$11,2,TRUE)=0,+F6545,VLOOKUP(F6545,Constantes!$D$2:$E$11,2,TRUE))</f>
        <v>1097</v>
      </c>
      <c r="H6545" s="41">
        <f>ROUND(+Motor!$D$15*Iteración!G6545,2)</f>
        <v>51.56</v>
      </c>
      <c r="I6545" s="48">
        <f t="shared" si="721"/>
        <v>864.49999999994043</v>
      </c>
      <c r="J6545" s="41">
        <f t="shared" si="722"/>
        <v>916.05999999994049</v>
      </c>
      <c r="L6545" t="str">
        <f t="shared" si="716"/>
        <v>864,50</v>
      </c>
      <c r="M6545" s="41">
        <f t="shared" si="717"/>
        <v>916.05999999994049</v>
      </c>
    </row>
    <row r="6546" spans="2:13" x14ac:dyDescent="0.2">
      <c r="B6546" s="41">
        <f t="shared" si="718"/>
        <v>10992.839999999285</v>
      </c>
      <c r="C6546" s="41">
        <f>Motor!$E$5</f>
        <v>1900</v>
      </c>
      <c r="D6546" s="41">
        <f>Motor!$E$6</f>
        <v>0</v>
      </c>
      <c r="E6546" s="41">
        <f t="shared" si="719"/>
        <v>12892.839999999285</v>
      </c>
      <c r="F6546" s="41">
        <f t="shared" si="720"/>
        <v>1074.4000000000001</v>
      </c>
      <c r="G6546" s="41">
        <f>IF(VLOOKUP(F6546,Constantes!$D$2:$E$11,2,TRUE)=0,+F6546,VLOOKUP(F6546,Constantes!$D$2:$E$11,2,TRUE))</f>
        <v>1097</v>
      </c>
      <c r="H6546" s="41">
        <f>ROUND(+Motor!$D$15*Iteración!G6546,2)</f>
        <v>51.56</v>
      </c>
      <c r="I6546" s="48">
        <f t="shared" si="721"/>
        <v>864.50999999994042</v>
      </c>
      <c r="J6546" s="41">
        <f t="shared" si="722"/>
        <v>916.06999999994048</v>
      </c>
      <c r="L6546" t="str">
        <f t="shared" si="716"/>
        <v>864,51</v>
      </c>
      <c r="M6546" s="41">
        <f t="shared" si="717"/>
        <v>916.06999999994048</v>
      </c>
    </row>
    <row r="6547" spans="2:13" x14ac:dyDescent="0.2">
      <c r="B6547" s="41">
        <f t="shared" si="718"/>
        <v>10992.959999999286</v>
      </c>
      <c r="C6547" s="41">
        <f>Motor!$E$5</f>
        <v>1900</v>
      </c>
      <c r="D6547" s="41">
        <f>Motor!$E$6</f>
        <v>0</v>
      </c>
      <c r="E6547" s="41">
        <f t="shared" si="719"/>
        <v>12892.959999999286</v>
      </c>
      <c r="F6547" s="41">
        <f t="shared" si="720"/>
        <v>1074.4100000000001</v>
      </c>
      <c r="G6547" s="41">
        <f>IF(VLOOKUP(F6547,Constantes!$D$2:$E$11,2,TRUE)=0,+F6547,VLOOKUP(F6547,Constantes!$D$2:$E$11,2,TRUE))</f>
        <v>1097</v>
      </c>
      <c r="H6547" s="41">
        <f>ROUND(+Motor!$D$15*Iteración!G6547,2)</f>
        <v>51.56</v>
      </c>
      <c r="I6547" s="48">
        <f t="shared" si="721"/>
        <v>864.51999999994041</v>
      </c>
      <c r="J6547" s="41">
        <f t="shared" si="722"/>
        <v>916.07999999994047</v>
      </c>
      <c r="L6547" t="str">
        <f t="shared" si="716"/>
        <v>864,52</v>
      </c>
      <c r="M6547" s="41">
        <f t="shared" si="717"/>
        <v>916.07999999994047</v>
      </c>
    </row>
    <row r="6548" spans="2:13" x14ac:dyDescent="0.2">
      <c r="B6548" s="41">
        <f t="shared" si="718"/>
        <v>10993.079999999285</v>
      </c>
      <c r="C6548" s="41">
        <f>Motor!$E$5</f>
        <v>1900</v>
      </c>
      <c r="D6548" s="41">
        <f>Motor!$E$6</f>
        <v>0</v>
      </c>
      <c r="E6548" s="41">
        <f t="shared" si="719"/>
        <v>12893.079999999285</v>
      </c>
      <c r="F6548" s="41">
        <f t="shared" si="720"/>
        <v>1074.42</v>
      </c>
      <c r="G6548" s="41">
        <f>IF(VLOOKUP(F6548,Constantes!$D$2:$E$11,2,TRUE)=0,+F6548,VLOOKUP(F6548,Constantes!$D$2:$E$11,2,TRUE))</f>
        <v>1097</v>
      </c>
      <c r="H6548" s="41">
        <f>ROUND(+Motor!$D$15*Iteración!G6548,2)</f>
        <v>51.56</v>
      </c>
      <c r="I6548" s="48">
        <f t="shared" si="721"/>
        <v>864.5299999999404</v>
      </c>
      <c r="J6548" s="41">
        <f t="shared" si="722"/>
        <v>916.08999999994046</v>
      </c>
      <c r="L6548" t="str">
        <f t="shared" si="716"/>
        <v>864,53</v>
      </c>
      <c r="M6548" s="41">
        <f t="shared" si="717"/>
        <v>916.08999999994046</v>
      </c>
    </row>
    <row r="6549" spans="2:13" x14ac:dyDescent="0.2">
      <c r="B6549" s="41">
        <f t="shared" si="718"/>
        <v>10993.199999999286</v>
      </c>
      <c r="C6549" s="41">
        <f>Motor!$E$5</f>
        <v>1900</v>
      </c>
      <c r="D6549" s="41">
        <f>Motor!$E$6</f>
        <v>0</v>
      </c>
      <c r="E6549" s="41">
        <f t="shared" si="719"/>
        <v>12893.199999999286</v>
      </c>
      <c r="F6549" s="41">
        <f t="shared" si="720"/>
        <v>1074.43</v>
      </c>
      <c r="G6549" s="41">
        <f>IF(VLOOKUP(F6549,Constantes!$D$2:$E$11,2,TRUE)=0,+F6549,VLOOKUP(F6549,Constantes!$D$2:$E$11,2,TRUE))</f>
        <v>1097</v>
      </c>
      <c r="H6549" s="41">
        <f>ROUND(+Motor!$D$15*Iteración!G6549,2)</f>
        <v>51.56</v>
      </c>
      <c r="I6549" s="48">
        <f t="shared" si="721"/>
        <v>864.53999999994039</v>
      </c>
      <c r="J6549" s="41">
        <f t="shared" si="722"/>
        <v>916.09999999994045</v>
      </c>
      <c r="L6549" t="str">
        <f t="shared" si="716"/>
        <v>864,54</v>
      </c>
      <c r="M6549" s="41">
        <f t="shared" si="717"/>
        <v>916.09999999994045</v>
      </c>
    </row>
    <row r="6550" spans="2:13" x14ac:dyDescent="0.2">
      <c r="B6550" s="41">
        <f t="shared" si="718"/>
        <v>10993.319999999285</v>
      </c>
      <c r="C6550" s="41">
        <f>Motor!$E$5</f>
        <v>1900</v>
      </c>
      <c r="D6550" s="41">
        <f>Motor!$E$6</f>
        <v>0</v>
      </c>
      <c r="E6550" s="41">
        <f t="shared" si="719"/>
        <v>12893.319999999285</v>
      </c>
      <c r="F6550" s="41">
        <f t="shared" si="720"/>
        <v>1074.44</v>
      </c>
      <c r="G6550" s="41">
        <f>IF(VLOOKUP(F6550,Constantes!$D$2:$E$11,2,TRUE)=0,+F6550,VLOOKUP(F6550,Constantes!$D$2:$E$11,2,TRUE))</f>
        <v>1097</v>
      </c>
      <c r="H6550" s="41">
        <f>ROUND(+Motor!$D$15*Iteración!G6550,2)</f>
        <v>51.56</v>
      </c>
      <c r="I6550" s="48">
        <f t="shared" si="721"/>
        <v>864.54999999994038</v>
      </c>
      <c r="J6550" s="41">
        <f t="shared" si="722"/>
        <v>916.10999999994044</v>
      </c>
      <c r="L6550" t="str">
        <f t="shared" si="716"/>
        <v>864,55</v>
      </c>
      <c r="M6550" s="41">
        <f t="shared" si="717"/>
        <v>916.10999999994044</v>
      </c>
    </row>
    <row r="6551" spans="2:13" x14ac:dyDescent="0.2">
      <c r="B6551" s="41">
        <f t="shared" si="718"/>
        <v>10993.439999999286</v>
      </c>
      <c r="C6551" s="41">
        <f>Motor!$E$5</f>
        <v>1900</v>
      </c>
      <c r="D6551" s="41">
        <f>Motor!$E$6</f>
        <v>0</v>
      </c>
      <c r="E6551" s="41">
        <f t="shared" si="719"/>
        <v>12893.439999999286</v>
      </c>
      <c r="F6551" s="41">
        <f t="shared" si="720"/>
        <v>1074.45</v>
      </c>
      <c r="G6551" s="41">
        <f>IF(VLOOKUP(F6551,Constantes!$D$2:$E$11,2,TRUE)=0,+F6551,VLOOKUP(F6551,Constantes!$D$2:$E$11,2,TRUE))</f>
        <v>1097</v>
      </c>
      <c r="H6551" s="41">
        <f>ROUND(+Motor!$D$15*Iteración!G6551,2)</f>
        <v>51.56</v>
      </c>
      <c r="I6551" s="48">
        <f t="shared" si="721"/>
        <v>864.55999999994037</v>
      </c>
      <c r="J6551" s="41">
        <f t="shared" si="722"/>
        <v>916.11999999994043</v>
      </c>
      <c r="L6551" t="str">
        <f t="shared" si="716"/>
        <v>864,56</v>
      </c>
      <c r="M6551" s="41">
        <f t="shared" si="717"/>
        <v>916.11999999994043</v>
      </c>
    </row>
    <row r="6552" spans="2:13" x14ac:dyDescent="0.2">
      <c r="B6552" s="41">
        <f t="shared" si="718"/>
        <v>10993.559999999285</v>
      </c>
      <c r="C6552" s="41">
        <f>Motor!$E$5</f>
        <v>1900</v>
      </c>
      <c r="D6552" s="41">
        <f>Motor!$E$6</f>
        <v>0</v>
      </c>
      <c r="E6552" s="41">
        <f t="shared" si="719"/>
        <v>12893.559999999285</v>
      </c>
      <c r="F6552" s="41">
        <f t="shared" si="720"/>
        <v>1074.46</v>
      </c>
      <c r="G6552" s="41">
        <f>IF(VLOOKUP(F6552,Constantes!$D$2:$E$11,2,TRUE)=0,+F6552,VLOOKUP(F6552,Constantes!$D$2:$E$11,2,TRUE))</f>
        <v>1097</v>
      </c>
      <c r="H6552" s="41">
        <f>ROUND(+Motor!$D$15*Iteración!G6552,2)</f>
        <v>51.56</v>
      </c>
      <c r="I6552" s="48">
        <f t="shared" si="721"/>
        <v>864.56999999994036</v>
      </c>
      <c r="J6552" s="41">
        <f t="shared" si="722"/>
        <v>916.12999999994042</v>
      </c>
      <c r="L6552" t="str">
        <f t="shared" si="716"/>
        <v>864,57</v>
      </c>
      <c r="M6552" s="41">
        <f t="shared" si="717"/>
        <v>916.12999999994042</v>
      </c>
    </row>
    <row r="6553" spans="2:13" x14ac:dyDescent="0.2">
      <c r="B6553" s="41">
        <f t="shared" si="718"/>
        <v>10993.679999999285</v>
      </c>
      <c r="C6553" s="41">
        <f>Motor!$E$5</f>
        <v>1900</v>
      </c>
      <c r="D6553" s="41">
        <f>Motor!$E$6</f>
        <v>0</v>
      </c>
      <c r="E6553" s="41">
        <f t="shared" si="719"/>
        <v>12893.679999999285</v>
      </c>
      <c r="F6553" s="41">
        <f t="shared" si="720"/>
        <v>1074.47</v>
      </c>
      <c r="G6553" s="41">
        <f>IF(VLOOKUP(F6553,Constantes!$D$2:$E$11,2,TRUE)=0,+F6553,VLOOKUP(F6553,Constantes!$D$2:$E$11,2,TRUE))</f>
        <v>1097</v>
      </c>
      <c r="H6553" s="41">
        <f>ROUND(+Motor!$D$15*Iteración!G6553,2)</f>
        <v>51.56</v>
      </c>
      <c r="I6553" s="48">
        <f t="shared" si="721"/>
        <v>864.57999999994036</v>
      </c>
      <c r="J6553" s="41">
        <f t="shared" si="722"/>
        <v>916.13999999994041</v>
      </c>
      <c r="L6553" t="str">
        <f t="shared" si="716"/>
        <v>864,58</v>
      </c>
      <c r="M6553" s="41">
        <f t="shared" si="717"/>
        <v>916.13999999994041</v>
      </c>
    </row>
    <row r="6554" spans="2:13" x14ac:dyDescent="0.2">
      <c r="B6554" s="41">
        <f t="shared" si="718"/>
        <v>10993.799999999284</v>
      </c>
      <c r="C6554" s="41">
        <f>Motor!$E$5</f>
        <v>1900</v>
      </c>
      <c r="D6554" s="41">
        <f>Motor!$E$6</f>
        <v>0</v>
      </c>
      <c r="E6554" s="41">
        <f t="shared" si="719"/>
        <v>12893.799999999284</v>
      </c>
      <c r="F6554" s="41">
        <f t="shared" si="720"/>
        <v>1074.48</v>
      </c>
      <c r="G6554" s="41">
        <f>IF(VLOOKUP(F6554,Constantes!$D$2:$E$11,2,TRUE)=0,+F6554,VLOOKUP(F6554,Constantes!$D$2:$E$11,2,TRUE))</f>
        <v>1097</v>
      </c>
      <c r="H6554" s="41">
        <f>ROUND(+Motor!$D$15*Iteración!G6554,2)</f>
        <v>51.56</v>
      </c>
      <c r="I6554" s="48">
        <f t="shared" si="721"/>
        <v>864.58999999994035</v>
      </c>
      <c r="J6554" s="41">
        <f t="shared" si="722"/>
        <v>916.14999999994041</v>
      </c>
      <c r="L6554" t="str">
        <f t="shared" si="716"/>
        <v>864,59</v>
      </c>
      <c r="M6554" s="41">
        <f t="shared" si="717"/>
        <v>916.14999999994041</v>
      </c>
    </row>
    <row r="6555" spans="2:13" x14ac:dyDescent="0.2">
      <c r="B6555" s="41">
        <f t="shared" si="718"/>
        <v>10993.919999999285</v>
      </c>
      <c r="C6555" s="41">
        <f>Motor!$E$5</f>
        <v>1900</v>
      </c>
      <c r="D6555" s="41">
        <f>Motor!$E$6</f>
        <v>0</v>
      </c>
      <c r="E6555" s="41">
        <f t="shared" si="719"/>
        <v>12893.919999999285</v>
      </c>
      <c r="F6555" s="41">
        <f t="shared" si="720"/>
        <v>1074.49</v>
      </c>
      <c r="G6555" s="41">
        <f>IF(VLOOKUP(F6555,Constantes!$D$2:$E$11,2,TRUE)=0,+F6555,VLOOKUP(F6555,Constantes!$D$2:$E$11,2,TRUE))</f>
        <v>1097</v>
      </c>
      <c r="H6555" s="41">
        <f>ROUND(+Motor!$D$15*Iteración!G6555,2)</f>
        <v>51.56</v>
      </c>
      <c r="I6555" s="48">
        <f t="shared" si="721"/>
        <v>864.59999999994034</v>
      </c>
      <c r="J6555" s="41">
        <f t="shared" si="722"/>
        <v>916.1599999999404</v>
      </c>
      <c r="L6555" t="str">
        <f t="shared" si="716"/>
        <v>864,60</v>
      </c>
      <c r="M6555" s="41">
        <f t="shared" si="717"/>
        <v>916.1599999999404</v>
      </c>
    </row>
    <row r="6556" spans="2:13" x14ac:dyDescent="0.2">
      <c r="B6556" s="41">
        <f t="shared" si="718"/>
        <v>10994.039999999284</v>
      </c>
      <c r="C6556" s="41">
        <f>Motor!$E$5</f>
        <v>1900</v>
      </c>
      <c r="D6556" s="41">
        <f>Motor!$E$6</f>
        <v>0</v>
      </c>
      <c r="E6556" s="41">
        <f t="shared" si="719"/>
        <v>12894.039999999284</v>
      </c>
      <c r="F6556" s="41">
        <f t="shared" si="720"/>
        <v>1074.5</v>
      </c>
      <c r="G6556" s="41">
        <f>IF(VLOOKUP(F6556,Constantes!$D$2:$E$11,2,TRUE)=0,+F6556,VLOOKUP(F6556,Constantes!$D$2:$E$11,2,TRUE))</f>
        <v>1097</v>
      </c>
      <c r="H6556" s="41">
        <f>ROUND(+Motor!$D$15*Iteración!G6556,2)</f>
        <v>51.56</v>
      </c>
      <c r="I6556" s="48">
        <f t="shared" si="721"/>
        <v>864.60999999994033</v>
      </c>
      <c r="J6556" s="41">
        <f t="shared" si="722"/>
        <v>916.16999999994039</v>
      </c>
      <c r="L6556" t="str">
        <f t="shared" si="716"/>
        <v>864,61</v>
      </c>
      <c r="M6556" s="41">
        <f t="shared" si="717"/>
        <v>916.16999999994039</v>
      </c>
    </row>
    <row r="6557" spans="2:13" x14ac:dyDescent="0.2">
      <c r="B6557" s="41">
        <f t="shared" si="718"/>
        <v>10994.159999999285</v>
      </c>
      <c r="C6557" s="41">
        <f>Motor!$E$5</f>
        <v>1900</v>
      </c>
      <c r="D6557" s="41">
        <f>Motor!$E$6</f>
        <v>0</v>
      </c>
      <c r="E6557" s="41">
        <f t="shared" si="719"/>
        <v>12894.159999999285</v>
      </c>
      <c r="F6557" s="41">
        <f t="shared" si="720"/>
        <v>1074.51</v>
      </c>
      <c r="G6557" s="41">
        <f>IF(VLOOKUP(F6557,Constantes!$D$2:$E$11,2,TRUE)=0,+F6557,VLOOKUP(F6557,Constantes!$D$2:$E$11,2,TRUE))</f>
        <v>1097</v>
      </c>
      <c r="H6557" s="41">
        <f>ROUND(+Motor!$D$15*Iteración!G6557,2)</f>
        <v>51.56</v>
      </c>
      <c r="I6557" s="48">
        <f t="shared" si="721"/>
        <v>864.61999999994032</v>
      </c>
      <c r="J6557" s="41">
        <f t="shared" si="722"/>
        <v>916.17999999994038</v>
      </c>
      <c r="L6557" t="str">
        <f t="shared" ref="L6557:L6620" si="723">TEXT(I6557,"0,00")</f>
        <v>864,62</v>
      </c>
      <c r="M6557" s="41">
        <f t="shared" ref="M6557:M6620" si="724">+J6557</f>
        <v>916.17999999994038</v>
      </c>
    </row>
    <row r="6558" spans="2:13" x14ac:dyDescent="0.2">
      <c r="B6558" s="41">
        <f t="shared" si="718"/>
        <v>10994.279999999284</v>
      </c>
      <c r="C6558" s="41">
        <f>Motor!$E$5</f>
        <v>1900</v>
      </c>
      <c r="D6558" s="41">
        <f>Motor!$E$6</f>
        <v>0</v>
      </c>
      <c r="E6558" s="41">
        <f t="shared" si="719"/>
        <v>12894.279999999284</v>
      </c>
      <c r="F6558" s="41">
        <f t="shared" si="720"/>
        <v>1074.52</v>
      </c>
      <c r="G6558" s="41">
        <f>IF(VLOOKUP(F6558,Constantes!$D$2:$E$11,2,TRUE)=0,+F6558,VLOOKUP(F6558,Constantes!$D$2:$E$11,2,TRUE))</f>
        <v>1097</v>
      </c>
      <c r="H6558" s="41">
        <f>ROUND(+Motor!$D$15*Iteración!G6558,2)</f>
        <v>51.56</v>
      </c>
      <c r="I6558" s="48">
        <f t="shared" si="721"/>
        <v>864.62999999994031</v>
      </c>
      <c r="J6558" s="41">
        <f t="shared" si="722"/>
        <v>916.18999999994037</v>
      </c>
      <c r="L6558" t="str">
        <f t="shared" si="723"/>
        <v>864,63</v>
      </c>
      <c r="M6558" s="41">
        <f t="shared" si="724"/>
        <v>916.18999999994037</v>
      </c>
    </row>
    <row r="6559" spans="2:13" x14ac:dyDescent="0.2">
      <c r="B6559" s="41">
        <f t="shared" si="718"/>
        <v>10994.399999999285</v>
      </c>
      <c r="C6559" s="41">
        <f>Motor!$E$5</f>
        <v>1900</v>
      </c>
      <c r="D6559" s="41">
        <f>Motor!$E$6</f>
        <v>0</v>
      </c>
      <c r="E6559" s="41">
        <f t="shared" si="719"/>
        <v>12894.399999999285</v>
      </c>
      <c r="F6559" s="41">
        <f t="shared" si="720"/>
        <v>1074.53</v>
      </c>
      <c r="G6559" s="41">
        <f>IF(VLOOKUP(F6559,Constantes!$D$2:$E$11,2,TRUE)=0,+F6559,VLOOKUP(F6559,Constantes!$D$2:$E$11,2,TRUE))</f>
        <v>1097</v>
      </c>
      <c r="H6559" s="41">
        <f>ROUND(+Motor!$D$15*Iteración!G6559,2)</f>
        <v>51.56</v>
      </c>
      <c r="I6559" s="48">
        <f t="shared" si="721"/>
        <v>864.6399999999403</v>
      </c>
      <c r="J6559" s="41">
        <f t="shared" si="722"/>
        <v>916.19999999994036</v>
      </c>
      <c r="L6559" t="str">
        <f t="shared" si="723"/>
        <v>864,64</v>
      </c>
      <c r="M6559" s="41">
        <f t="shared" si="724"/>
        <v>916.19999999994036</v>
      </c>
    </row>
    <row r="6560" spans="2:13" x14ac:dyDescent="0.2">
      <c r="B6560" s="41">
        <f t="shared" si="718"/>
        <v>10994.519999999284</v>
      </c>
      <c r="C6560" s="41">
        <f>Motor!$E$5</f>
        <v>1900</v>
      </c>
      <c r="D6560" s="41">
        <f>Motor!$E$6</f>
        <v>0</v>
      </c>
      <c r="E6560" s="41">
        <f t="shared" si="719"/>
        <v>12894.519999999284</v>
      </c>
      <c r="F6560" s="41">
        <f t="shared" si="720"/>
        <v>1074.54</v>
      </c>
      <c r="G6560" s="41">
        <f>IF(VLOOKUP(F6560,Constantes!$D$2:$E$11,2,TRUE)=0,+F6560,VLOOKUP(F6560,Constantes!$D$2:$E$11,2,TRUE))</f>
        <v>1097</v>
      </c>
      <c r="H6560" s="41">
        <f>ROUND(+Motor!$D$15*Iteración!G6560,2)</f>
        <v>51.56</v>
      </c>
      <c r="I6560" s="48">
        <f t="shared" si="721"/>
        <v>864.64999999994029</v>
      </c>
      <c r="J6560" s="41">
        <f t="shared" si="722"/>
        <v>916.20999999994035</v>
      </c>
      <c r="L6560" t="str">
        <f t="shared" si="723"/>
        <v>864,65</v>
      </c>
      <c r="M6560" s="41">
        <f t="shared" si="724"/>
        <v>916.20999999994035</v>
      </c>
    </row>
    <row r="6561" spans="2:13" x14ac:dyDescent="0.2">
      <c r="B6561" s="41">
        <f t="shared" si="718"/>
        <v>10994.639999999285</v>
      </c>
      <c r="C6561" s="41">
        <f>Motor!$E$5</f>
        <v>1900</v>
      </c>
      <c r="D6561" s="41">
        <f>Motor!$E$6</f>
        <v>0</v>
      </c>
      <c r="E6561" s="41">
        <f t="shared" si="719"/>
        <v>12894.639999999285</v>
      </c>
      <c r="F6561" s="41">
        <f t="shared" si="720"/>
        <v>1074.55</v>
      </c>
      <c r="G6561" s="41">
        <f>IF(VLOOKUP(F6561,Constantes!$D$2:$E$11,2,TRUE)=0,+F6561,VLOOKUP(F6561,Constantes!$D$2:$E$11,2,TRUE))</f>
        <v>1097</v>
      </c>
      <c r="H6561" s="41">
        <f>ROUND(+Motor!$D$15*Iteración!G6561,2)</f>
        <v>51.56</v>
      </c>
      <c r="I6561" s="48">
        <f t="shared" si="721"/>
        <v>864.65999999994028</v>
      </c>
      <c r="J6561" s="41">
        <f t="shared" si="722"/>
        <v>916.21999999994034</v>
      </c>
      <c r="L6561" t="str">
        <f t="shared" si="723"/>
        <v>864,66</v>
      </c>
      <c r="M6561" s="41">
        <f t="shared" si="724"/>
        <v>916.21999999994034</v>
      </c>
    </row>
    <row r="6562" spans="2:13" x14ac:dyDescent="0.2">
      <c r="B6562" s="41">
        <f t="shared" si="718"/>
        <v>10994.759999999284</v>
      </c>
      <c r="C6562" s="41">
        <f>Motor!$E$5</f>
        <v>1900</v>
      </c>
      <c r="D6562" s="41">
        <f>Motor!$E$6</f>
        <v>0</v>
      </c>
      <c r="E6562" s="41">
        <f t="shared" si="719"/>
        <v>12894.759999999284</v>
      </c>
      <c r="F6562" s="41">
        <f t="shared" si="720"/>
        <v>1074.56</v>
      </c>
      <c r="G6562" s="41">
        <f>IF(VLOOKUP(F6562,Constantes!$D$2:$E$11,2,TRUE)=0,+F6562,VLOOKUP(F6562,Constantes!$D$2:$E$11,2,TRUE))</f>
        <v>1097</v>
      </c>
      <c r="H6562" s="41">
        <f>ROUND(+Motor!$D$15*Iteración!G6562,2)</f>
        <v>51.56</v>
      </c>
      <c r="I6562" s="48">
        <f t="shared" si="721"/>
        <v>864.66999999994027</v>
      </c>
      <c r="J6562" s="41">
        <f t="shared" si="722"/>
        <v>916.22999999994033</v>
      </c>
      <c r="L6562" t="str">
        <f t="shared" si="723"/>
        <v>864,67</v>
      </c>
      <c r="M6562" s="41">
        <f t="shared" si="724"/>
        <v>916.22999999994033</v>
      </c>
    </row>
    <row r="6563" spans="2:13" x14ac:dyDescent="0.2">
      <c r="B6563" s="41">
        <f t="shared" si="718"/>
        <v>10994.879999999284</v>
      </c>
      <c r="C6563" s="41">
        <f>Motor!$E$5</f>
        <v>1900</v>
      </c>
      <c r="D6563" s="41">
        <f>Motor!$E$6</f>
        <v>0</v>
      </c>
      <c r="E6563" s="41">
        <f t="shared" si="719"/>
        <v>12894.879999999284</v>
      </c>
      <c r="F6563" s="41">
        <f t="shared" si="720"/>
        <v>1074.57</v>
      </c>
      <c r="G6563" s="41">
        <f>IF(VLOOKUP(F6563,Constantes!$D$2:$E$11,2,TRUE)=0,+F6563,VLOOKUP(F6563,Constantes!$D$2:$E$11,2,TRUE))</f>
        <v>1097</v>
      </c>
      <c r="H6563" s="41">
        <f>ROUND(+Motor!$D$15*Iteración!G6563,2)</f>
        <v>51.56</v>
      </c>
      <c r="I6563" s="48">
        <f t="shared" si="721"/>
        <v>864.67999999994026</v>
      </c>
      <c r="J6563" s="41">
        <f t="shared" si="722"/>
        <v>916.23999999994032</v>
      </c>
      <c r="L6563" t="str">
        <f t="shared" si="723"/>
        <v>864,68</v>
      </c>
      <c r="M6563" s="41">
        <f t="shared" si="724"/>
        <v>916.23999999994032</v>
      </c>
    </row>
    <row r="6564" spans="2:13" x14ac:dyDescent="0.2">
      <c r="B6564" s="41">
        <f t="shared" si="718"/>
        <v>10994.999999999283</v>
      </c>
      <c r="C6564" s="41">
        <f>Motor!$E$5</f>
        <v>1900</v>
      </c>
      <c r="D6564" s="41">
        <f>Motor!$E$6</f>
        <v>0</v>
      </c>
      <c r="E6564" s="41">
        <f t="shared" si="719"/>
        <v>12894.999999999283</v>
      </c>
      <c r="F6564" s="41">
        <f t="shared" si="720"/>
        <v>1074.58</v>
      </c>
      <c r="G6564" s="41">
        <f>IF(VLOOKUP(F6564,Constantes!$D$2:$E$11,2,TRUE)=0,+F6564,VLOOKUP(F6564,Constantes!$D$2:$E$11,2,TRUE))</f>
        <v>1097</v>
      </c>
      <c r="H6564" s="41">
        <f>ROUND(+Motor!$D$15*Iteración!G6564,2)</f>
        <v>51.56</v>
      </c>
      <c r="I6564" s="48">
        <f t="shared" si="721"/>
        <v>864.68999999994026</v>
      </c>
      <c r="J6564" s="41">
        <f t="shared" si="722"/>
        <v>916.24999999994031</v>
      </c>
      <c r="L6564" t="str">
        <f t="shared" si="723"/>
        <v>864,69</v>
      </c>
      <c r="M6564" s="41">
        <f t="shared" si="724"/>
        <v>916.24999999994031</v>
      </c>
    </row>
    <row r="6565" spans="2:13" x14ac:dyDescent="0.2">
      <c r="B6565" s="41">
        <f t="shared" si="718"/>
        <v>10995.119999999284</v>
      </c>
      <c r="C6565" s="41">
        <f>Motor!$E$5</f>
        <v>1900</v>
      </c>
      <c r="D6565" s="41">
        <f>Motor!$E$6</f>
        <v>0</v>
      </c>
      <c r="E6565" s="41">
        <f t="shared" si="719"/>
        <v>12895.119999999284</v>
      </c>
      <c r="F6565" s="41">
        <f t="shared" si="720"/>
        <v>1074.5899999999999</v>
      </c>
      <c r="G6565" s="41">
        <f>IF(VLOOKUP(F6565,Constantes!$D$2:$E$11,2,TRUE)=0,+F6565,VLOOKUP(F6565,Constantes!$D$2:$E$11,2,TRUE))</f>
        <v>1097</v>
      </c>
      <c r="H6565" s="41">
        <f>ROUND(+Motor!$D$15*Iteración!G6565,2)</f>
        <v>51.56</v>
      </c>
      <c r="I6565" s="48">
        <f t="shared" si="721"/>
        <v>864.69999999994025</v>
      </c>
      <c r="J6565" s="41">
        <f t="shared" si="722"/>
        <v>916.25999999994031</v>
      </c>
      <c r="L6565" t="str">
        <f t="shared" si="723"/>
        <v>864,70</v>
      </c>
      <c r="M6565" s="41">
        <f t="shared" si="724"/>
        <v>916.25999999994031</v>
      </c>
    </row>
    <row r="6566" spans="2:13" x14ac:dyDescent="0.2">
      <c r="B6566" s="41">
        <f t="shared" si="718"/>
        <v>10995.239999999283</v>
      </c>
      <c r="C6566" s="41">
        <f>Motor!$E$5</f>
        <v>1900</v>
      </c>
      <c r="D6566" s="41">
        <f>Motor!$E$6</f>
        <v>0</v>
      </c>
      <c r="E6566" s="41">
        <f t="shared" si="719"/>
        <v>12895.239999999283</v>
      </c>
      <c r="F6566" s="41">
        <f t="shared" si="720"/>
        <v>1074.5999999999999</v>
      </c>
      <c r="G6566" s="41">
        <f>IF(VLOOKUP(F6566,Constantes!$D$2:$E$11,2,TRUE)=0,+F6566,VLOOKUP(F6566,Constantes!$D$2:$E$11,2,TRUE))</f>
        <v>1097</v>
      </c>
      <c r="H6566" s="41">
        <f>ROUND(+Motor!$D$15*Iteración!G6566,2)</f>
        <v>51.56</v>
      </c>
      <c r="I6566" s="48">
        <f t="shared" si="721"/>
        <v>864.70999999994024</v>
      </c>
      <c r="J6566" s="41">
        <f t="shared" si="722"/>
        <v>916.2699999999403</v>
      </c>
      <c r="L6566" t="str">
        <f t="shared" si="723"/>
        <v>864,71</v>
      </c>
      <c r="M6566" s="41">
        <f t="shared" si="724"/>
        <v>916.2699999999403</v>
      </c>
    </row>
    <row r="6567" spans="2:13" x14ac:dyDescent="0.2">
      <c r="B6567" s="41">
        <f t="shared" si="718"/>
        <v>10995.359999999284</v>
      </c>
      <c r="C6567" s="41">
        <f>Motor!$E$5</f>
        <v>1900</v>
      </c>
      <c r="D6567" s="41">
        <f>Motor!$E$6</f>
        <v>0</v>
      </c>
      <c r="E6567" s="41">
        <f t="shared" si="719"/>
        <v>12895.359999999284</v>
      </c>
      <c r="F6567" s="41">
        <f t="shared" si="720"/>
        <v>1074.6099999999999</v>
      </c>
      <c r="G6567" s="41">
        <f>IF(VLOOKUP(F6567,Constantes!$D$2:$E$11,2,TRUE)=0,+F6567,VLOOKUP(F6567,Constantes!$D$2:$E$11,2,TRUE))</f>
        <v>1097</v>
      </c>
      <c r="H6567" s="41">
        <f>ROUND(+Motor!$D$15*Iteración!G6567,2)</f>
        <v>51.56</v>
      </c>
      <c r="I6567" s="48">
        <f t="shared" si="721"/>
        <v>864.71999999994023</v>
      </c>
      <c r="J6567" s="41">
        <f t="shared" si="722"/>
        <v>916.27999999994029</v>
      </c>
      <c r="L6567" t="str">
        <f t="shared" si="723"/>
        <v>864,72</v>
      </c>
      <c r="M6567" s="41">
        <f t="shared" si="724"/>
        <v>916.27999999994029</v>
      </c>
    </row>
    <row r="6568" spans="2:13" x14ac:dyDescent="0.2">
      <c r="B6568" s="41">
        <f t="shared" si="718"/>
        <v>10995.479999999283</v>
      </c>
      <c r="C6568" s="41">
        <f>Motor!$E$5</f>
        <v>1900</v>
      </c>
      <c r="D6568" s="41">
        <f>Motor!$E$6</f>
        <v>0</v>
      </c>
      <c r="E6568" s="41">
        <f t="shared" si="719"/>
        <v>12895.479999999283</v>
      </c>
      <c r="F6568" s="41">
        <f t="shared" si="720"/>
        <v>1074.6199999999999</v>
      </c>
      <c r="G6568" s="41">
        <f>IF(VLOOKUP(F6568,Constantes!$D$2:$E$11,2,TRUE)=0,+F6568,VLOOKUP(F6568,Constantes!$D$2:$E$11,2,TRUE))</f>
        <v>1097</v>
      </c>
      <c r="H6568" s="41">
        <f>ROUND(+Motor!$D$15*Iteración!G6568,2)</f>
        <v>51.56</v>
      </c>
      <c r="I6568" s="48">
        <f t="shared" si="721"/>
        <v>864.72999999994022</v>
      </c>
      <c r="J6568" s="41">
        <f t="shared" si="722"/>
        <v>916.28999999994028</v>
      </c>
      <c r="L6568" t="str">
        <f t="shared" si="723"/>
        <v>864,73</v>
      </c>
      <c r="M6568" s="41">
        <f t="shared" si="724"/>
        <v>916.28999999994028</v>
      </c>
    </row>
    <row r="6569" spans="2:13" x14ac:dyDescent="0.2">
      <c r="B6569" s="41">
        <f t="shared" si="718"/>
        <v>10995.599999999284</v>
      </c>
      <c r="C6569" s="41">
        <f>Motor!$E$5</f>
        <v>1900</v>
      </c>
      <c r="D6569" s="41">
        <f>Motor!$E$6</f>
        <v>0</v>
      </c>
      <c r="E6569" s="41">
        <f t="shared" si="719"/>
        <v>12895.599999999284</v>
      </c>
      <c r="F6569" s="41">
        <f t="shared" si="720"/>
        <v>1074.6300000000001</v>
      </c>
      <c r="G6569" s="41">
        <f>IF(VLOOKUP(F6569,Constantes!$D$2:$E$11,2,TRUE)=0,+F6569,VLOOKUP(F6569,Constantes!$D$2:$E$11,2,TRUE))</f>
        <v>1097</v>
      </c>
      <c r="H6569" s="41">
        <f>ROUND(+Motor!$D$15*Iteración!G6569,2)</f>
        <v>51.56</v>
      </c>
      <c r="I6569" s="48">
        <f t="shared" si="721"/>
        <v>864.73999999994021</v>
      </c>
      <c r="J6569" s="41">
        <f t="shared" si="722"/>
        <v>916.29999999994027</v>
      </c>
      <c r="L6569" t="str">
        <f t="shared" si="723"/>
        <v>864,74</v>
      </c>
      <c r="M6569" s="41">
        <f t="shared" si="724"/>
        <v>916.29999999994027</v>
      </c>
    </row>
    <row r="6570" spans="2:13" x14ac:dyDescent="0.2">
      <c r="B6570" s="41">
        <f t="shared" si="718"/>
        <v>10995.719999999283</v>
      </c>
      <c r="C6570" s="41">
        <f>Motor!$E$5</f>
        <v>1900</v>
      </c>
      <c r="D6570" s="41">
        <f>Motor!$E$6</f>
        <v>0</v>
      </c>
      <c r="E6570" s="41">
        <f t="shared" si="719"/>
        <v>12895.719999999283</v>
      </c>
      <c r="F6570" s="41">
        <f t="shared" si="720"/>
        <v>1074.6400000000001</v>
      </c>
      <c r="G6570" s="41">
        <f>IF(VLOOKUP(F6570,Constantes!$D$2:$E$11,2,TRUE)=0,+F6570,VLOOKUP(F6570,Constantes!$D$2:$E$11,2,TRUE))</f>
        <v>1097</v>
      </c>
      <c r="H6570" s="41">
        <f>ROUND(+Motor!$D$15*Iteración!G6570,2)</f>
        <v>51.56</v>
      </c>
      <c r="I6570" s="48">
        <f t="shared" si="721"/>
        <v>864.7499999999402</v>
      </c>
      <c r="J6570" s="41">
        <f t="shared" si="722"/>
        <v>916.30999999994026</v>
      </c>
      <c r="L6570" t="str">
        <f t="shared" si="723"/>
        <v>864,75</v>
      </c>
      <c r="M6570" s="41">
        <f t="shared" si="724"/>
        <v>916.30999999994026</v>
      </c>
    </row>
    <row r="6571" spans="2:13" x14ac:dyDescent="0.2">
      <c r="B6571" s="41">
        <f t="shared" si="718"/>
        <v>10995.839999999283</v>
      </c>
      <c r="C6571" s="41">
        <f>Motor!$E$5</f>
        <v>1900</v>
      </c>
      <c r="D6571" s="41">
        <f>Motor!$E$6</f>
        <v>0</v>
      </c>
      <c r="E6571" s="41">
        <f t="shared" si="719"/>
        <v>12895.839999999283</v>
      </c>
      <c r="F6571" s="41">
        <f t="shared" si="720"/>
        <v>1074.6500000000001</v>
      </c>
      <c r="G6571" s="41">
        <f>IF(VLOOKUP(F6571,Constantes!$D$2:$E$11,2,TRUE)=0,+F6571,VLOOKUP(F6571,Constantes!$D$2:$E$11,2,TRUE))</f>
        <v>1097</v>
      </c>
      <c r="H6571" s="41">
        <f>ROUND(+Motor!$D$15*Iteración!G6571,2)</f>
        <v>51.56</v>
      </c>
      <c r="I6571" s="48">
        <f t="shared" si="721"/>
        <v>864.75999999994019</v>
      </c>
      <c r="J6571" s="41">
        <f t="shared" si="722"/>
        <v>916.31999999994025</v>
      </c>
      <c r="L6571" t="str">
        <f t="shared" si="723"/>
        <v>864,76</v>
      </c>
      <c r="M6571" s="41">
        <f t="shared" si="724"/>
        <v>916.31999999994025</v>
      </c>
    </row>
    <row r="6572" spans="2:13" x14ac:dyDescent="0.2">
      <c r="B6572" s="41">
        <f t="shared" si="718"/>
        <v>10995.959999999282</v>
      </c>
      <c r="C6572" s="41">
        <f>Motor!$E$5</f>
        <v>1900</v>
      </c>
      <c r="D6572" s="41">
        <f>Motor!$E$6</f>
        <v>0</v>
      </c>
      <c r="E6572" s="41">
        <f t="shared" si="719"/>
        <v>12895.959999999282</v>
      </c>
      <c r="F6572" s="41">
        <f t="shared" si="720"/>
        <v>1074.6600000000001</v>
      </c>
      <c r="G6572" s="41">
        <f>IF(VLOOKUP(F6572,Constantes!$D$2:$E$11,2,TRUE)=0,+F6572,VLOOKUP(F6572,Constantes!$D$2:$E$11,2,TRUE))</f>
        <v>1097</v>
      </c>
      <c r="H6572" s="41">
        <f>ROUND(+Motor!$D$15*Iteración!G6572,2)</f>
        <v>51.56</v>
      </c>
      <c r="I6572" s="48">
        <f t="shared" si="721"/>
        <v>864.76999999994018</v>
      </c>
      <c r="J6572" s="41">
        <f t="shared" si="722"/>
        <v>916.32999999994024</v>
      </c>
      <c r="L6572" t="str">
        <f t="shared" si="723"/>
        <v>864,77</v>
      </c>
      <c r="M6572" s="41">
        <f t="shared" si="724"/>
        <v>916.32999999994024</v>
      </c>
    </row>
    <row r="6573" spans="2:13" x14ac:dyDescent="0.2">
      <c r="B6573" s="41">
        <f t="shared" si="718"/>
        <v>10996.079999999283</v>
      </c>
      <c r="C6573" s="41">
        <f>Motor!$E$5</f>
        <v>1900</v>
      </c>
      <c r="D6573" s="41">
        <f>Motor!$E$6</f>
        <v>0</v>
      </c>
      <c r="E6573" s="41">
        <f t="shared" si="719"/>
        <v>12896.079999999283</v>
      </c>
      <c r="F6573" s="41">
        <f t="shared" si="720"/>
        <v>1074.67</v>
      </c>
      <c r="G6573" s="41">
        <f>IF(VLOOKUP(F6573,Constantes!$D$2:$E$11,2,TRUE)=0,+F6573,VLOOKUP(F6573,Constantes!$D$2:$E$11,2,TRUE))</f>
        <v>1097</v>
      </c>
      <c r="H6573" s="41">
        <f>ROUND(+Motor!$D$15*Iteración!G6573,2)</f>
        <v>51.56</v>
      </c>
      <c r="I6573" s="48">
        <f t="shared" si="721"/>
        <v>864.77999999994017</v>
      </c>
      <c r="J6573" s="41">
        <f t="shared" si="722"/>
        <v>916.33999999994023</v>
      </c>
      <c r="L6573" t="str">
        <f t="shared" si="723"/>
        <v>864,78</v>
      </c>
      <c r="M6573" s="41">
        <f t="shared" si="724"/>
        <v>916.33999999994023</v>
      </c>
    </row>
    <row r="6574" spans="2:13" x14ac:dyDescent="0.2">
      <c r="B6574" s="41">
        <f t="shared" si="718"/>
        <v>10996.199999999282</v>
      </c>
      <c r="C6574" s="41">
        <f>Motor!$E$5</f>
        <v>1900</v>
      </c>
      <c r="D6574" s="41">
        <f>Motor!$E$6</f>
        <v>0</v>
      </c>
      <c r="E6574" s="41">
        <f t="shared" si="719"/>
        <v>12896.199999999282</v>
      </c>
      <c r="F6574" s="41">
        <f t="shared" si="720"/>
        <v>1074.68</v>
      </c>
      <c r="G6574" s="41">
        <f>IF(VLOOKUP(F6574,Constantes!$D$2:$E$11,2,TRUE)=0,+F6574,VLOOKUP(F6574,Constantes!$D$2:$E$11,2,TRUE))</f>
        <v>1097</v>
      </c>
      <c r="H6574" s="41">
        <f>ROUND(+Motor!$D$15*Iteración!G6574,2)</f>
        <v>51.56</v>
      </c>
      <c r="I6574" s="48">
        <f t="shared" si="721"/>
        <v>864.78999999994016</v>
      </c>
      <c r="J6574" s="41">
        <f t="shared" si="722"/>
        <v>916.34999999994022</v>
      </c>
      <c r="L6574" t="str">
        <f t="shared" si="723"/>
        <v>864,79</v>
      </c>
      <c r="M6574" s="41">
        <f t="shared" si="724"/>
        <v>916.34999999994022</v>
      </c>
    </row>
    <row r="6575" spans="2:13" x14ac:dyDescent="0.2">
      <c r="B6575" s="41">
        <f t="shared" si="718"/>
        <v>10996.319999999283</v>
      </c>
      <c r="C6575" s="41">
        <f>Motor!$E$5</f>
        <v>1900</v>
      </c>
      <c r="D6575" s="41">
        <f>Motor!$E$6</f>
        <v>0</v>
      </c>
      <c r="E6575" s="41">
        <f t="shared" si="719"/>
        <v>12896.319999999283</v>
      </c>
      <c r="F6575" s="41">
        <f t="shared" si="720"/>
        <v>1074.69</v>
      </c>
      <c r="G6575" s="41">
        <f>IF(VLOOKUP(F6575,Constantes!$D$2:$E$11,2,TRUE)=0,+F6575,VLOOKUP(F6575,Constantes!$D$2:$E$11,2,TRUE))</f>
        <v>1097</v>
      </c>
      <c r="H6575" s="41">
        <f>ROUND(+Motor!$D$15*Iteración!G6575,2)</f>
        <v>51.56</v>
      </c>
      <c r="I6575" s="48">
        <f t="shared" si="721"/>
        <v>864.79999999994016</v>
      </c>
      <c r="J6575" s="41">
        <f t="shared" si="722"/>
        <v>916.35999999994021</v>
      </c>
      <c r="L6575" t="str">
        <f t="shared" si="723"/>
        <v>864,80</v>
      </c>
      <c r="M6575" s="41">
        <f t="shared" si="724"/>
        <v>916.35999999994021</v>
      </c>
    </row>
    <row r="6576" spans="2:13" x14ac:dyDescent="0.2">
      <c r="B6576" s="41">
        <f t="shared" si="718"/>
        <v>10996.439999999282</v>
      </c>
      <c r="C6576" s="41">
        <f>Motor!$E$5</f>
        <v>1900</v>
      </c>
      <c r="D6576" s="41">
        <f>Motor!$E$6</f>
        <v>0</v>
      </c>
      <c r="E6576" s="41">
        <f t="shared" si="719"/>
        <v>12896.439999999282</v>
      </c>
      <c r="F6576" s="41">
        <f t="shared" si="720"/>
        <v>1074.7</v>
      </c>
      <c r="G6576" s="41">
        <f>IF(VLOOKUP(F6576,Constantes!$D$2:$E$11,2,TRUE)=0,+F6576,VLOOKUP(F6576,Constantes!$D$2:$E$11,2,TRUE))</f>
        <v>1097</v>
      </c>
      <c r="H6576" s="41">
        <f>ROUND(+Motor!$D$15*Iteración!G6576,2)</f>
        <v>51.56</v>
      </c>
      <c r="I6576" s="48">
        <f t="shared" si="721"/>
        <v>864.80999999994015</v>
      </c>
      <c r="J6576" s="41">
        <f t="shared" si="722"/>
        <v>916.36999999994021</v>
      </c>
      <c r="L6576" t="str">
        <f t="shared" si="723"/>
        <v>864,81</v>
      </c>
      <c r="M6576" s="41">
        <f t="shared" si="724"/>
        <v>916.36999999994021</v>
      </c>
    </row>
    <row r="6577" spans="2:13" x14ac:dyDescent="0.2">
      <c r="B6577" s="41">
        <f t="shared" si="718"/>
        <v>10996.559999999283</v>
      </c>
      <c r="C6577" s="41">
        <f>Motor!$E$5</f>
        <v>1900</v>
      </c>
      <c r="D6577" s="41">
        <f>Motor!$E$6</f>
        <v>0</v>
      </c>
      <c r="E6577" s="41">
        <f t="shared" si="719"/>
        <v>12896.559999999283</v>
      </c>
      <c r="F6577" s="41">
        <f t="shared" si="720"/>
        <v>1074.71</v>
      </c>
      <c r="G6577" s="41">
        <f>IF(VLOOKUP(F6577,Constantes!$D$2:$E$11,2,TRUE)=0,+F6577,VLOOKUP(F6577,Constantes!$D$2:$E$11,2,TRUE))</f>
        <v>1097</v>
      </c>
      <c r="H6577" s="41">
        <f>ROUND(+Motor!$D$15*Iteración!G6577,2)</f>
        <v>51.56</v>
      </c>
      <c r="I6577" s="48">
        <f t="shared" si="721"/>
        <v>864.81999999994014</v>
      </c>
      <c r="J6577" s="41">
        <f t="shared" si="722"/>
        <v>916.3799999999402</v>
      </c>
      <c r="L6577" t="str">
        <f t="shared" si="723"/>
        <v>864,82</v>
      </c>
      <c r="M6577" s="41">
        <f t="shared" si="724"/>
        <v>916.3799999999402</v>
      </c>
    </row>
    <row r="6578" spans="2:13" x14ac:dyDescent="0.2">
      <c r="B6578" s="41">
        <f t="shared" si="718"/>
        <v>10996.679999999282</v>
      </c>
      <c r="C6578" s="41">
        <f>Motor!$E$5</f>
        <v>1900</v>
      </c>
      <c r="D6578" s="41">
        <f>Motor!$E$6</f>
        <v>0</v>
      </c>
      <c r="E6578" s="41">
        <f t="shared" si="719"/>
        <v>12896.679999999282</v>
      </c>
      <c r="F6578" s="41">
        <f t="shared" si="720"/>
        <v>1074.72</v>
      </c>
      <c r="G6578" s="41">
        <f>IF(VLOOKUP(F6578,Constantes!$D$2:$E$11,2,TRUE)=0,+F6578,VLOOKUP(F6578,Constantes!$D$2:$E$11,2,TRUE))</f>
        <v>1097</v>
      </c>
      <c r="H6578" s="41">
        <f>ROUND(+Motor!$D$15*Iteración!G6578,2)</f>
        <v>51.56</v>
      </c>
      <c r="I6578" s="48">
        <f t="shared" si="721"/>
        <v>864.82999999994013</v>
      </c>
      <c r="J6578" s="41">
        <f t="shared" si="722"/>
        <v>916.38999999994019</v>
      </c>
      <c r="L6578" t="str">
        <f t="shared" si="723"/>
        <v>864,83</v>
      </c>
      <c r="M6578" s="41">
        <f t="shared" si="724"/>
        <v>916.38999999994019</v>
      </c>
    </row>
    <row r="6579" spans="2:13" x14ac:dyDescent="0.2">
      <c r="B6579" s="41">
        <f t="shared" si="718"/>
        <v>10996.799999999283</v>
      </c>
      <c r="C6579" s="41">
        <f>Motor!$E$5</f>
        <v>1900</v>
      </c>
      <c r="D6579" s="41">
        <f>Motor!$E$6</f>
        <v>0</v>
      </c>
      <c r="E6579" s="41">
        <f t="shared" si="719"/>
        <v>12896.799999999283</v>
      </c>
      <c r="F6579" s="41">
        <f t="shared" si="720"/>
        <v>1074.73</v>
      </c>
      <c r="G6579" s="41">
        <f>IF(VLOOKUP(F6579,Constantes!$D$2:$E$11,2,TRUE)=0,+F6579,VLOOKUP(F6579,Constantes!$D$2:$E$11,2,TRUE))</f>
        <v>1097</v>
      </c>
      <c r="H6579" s="41">
        <f>ROUND(+Motor!$D$15*Iteración!G6579,2)</f>
        <v>51.56</v>
      </c>
      <c r="I6579" s="48">
        <f t="shared" si="721"/>
        <v>864.83999999994012</v>
      </c>
      <c r="J6579" s="41">
        <f t="shared" si="722"/>
        <v>916.39999999994018</v>
      </c>
      <c r="L6579" t="str">
        <f t="shared" si="723"/>
        <v>864,84</v>
      </c>
      <c r="M6579" s="41">
        <f t="shared" si="724"/>
        <v>916.39999999994018</v>
      </c>
    </row>
    <row r="6580" spans="2:13" x14ac:dyDescent="0.2">
      <c r="B6580" s="41">
        <f t="shared" si="718"/>
        <v>10996.919999999282</v>
      </c>
      <c r="C6580" s="41">
        <f>Motor!$E$5</f>
        <v>1900</v>
      </c>
      <c r="D6580" s="41">
        <f>Motor!$E$6</f>
        <v>0</v>
      </c>
      <c r="E6580" s="41">
        <f t="shared" si="719"/>
        <v>12896.919999999282</v>
      </c>
      <c r="F6580" s="41">
        <f t="shared" si="720"/>
        <v>1074.74</v>
      </c>
      <c r="G6580" s="41">
        <f>IF(VLOOKUP(F6580,Constantes!$D$2:$E$11,2,TRUE)=0,+F6580,VLOOKUP(F6580,Constantes!$D$2:$E$11,2,TRUE))</f>
        <v>1097</v>
      </c>
      <c r="H6580" s="41">
        <f>ROUND(+Motor!$D$15*Iteración!G6580,2)</f>
        <v>51.56</v>
      </c>
      <c r="I6580" s="48">
        <f t="shared" si="721"/>
        <v>864.84999999994011</v>
      </c>
      <c r="J6580" s="41">
        <f t="shared" si="722"/>
        <v>916.40999999994017</v>
      </c>
      <c r="L6580" t="str">
        <f t="shared" si="723"/>
        <v>864,85</v>
      </c>
      <c r="M6580" s="41">
        <f t="shared" si="724"/>
        <v>916.40999999994017</v>
      </c>
    </row>
    <row r="6581" spans="2:13" x14ac:dyDescent="0.2">
      <c r="B6581" s="41">
        <f t="shared" si="718"/>
        <v>10997.039999999282</v>
      </c>
      <c r="C6581" s="41">
        <f>Motor!$E$5</f>
        <v>1900</v>
      </c>
      <c r="D6581" s="41">
        <f>Motor!$E$6</f>
        <v>0</v>
      </c>
      <c r="E6581" s="41">
        <f t="shared" si="719"/>
        <v>12897.039999999282</v>
      </c>
      <c r="F6581" s="41">
        <f t="shared" si="720"/>
        <v>1074.75</v>
      </c>
      <c r="G6581" s="41">
        <f>IF(VLOOKUP(F6581,Constantes!$D$2:$E$11,2,TRUE)=0,+F6581,VLOOKUP(F6581,Constantes!$D$2:$E$11,2,TRUE))</f>
        <v>1097</v>
      </c>
      <c r="H6581" s="41">
        <f>ROUND(+Motor!$D$15*Iteración!G6581,2)</f>
        <v>51.56</v>
      </c>
      <c r="I6581" s="48">
        <f t="shared" si="721"/>
        <v>864.8599999999401</v>
      </c>
      <c r="J6581" s="41">
        <f t="shared" si="722"/>
        <v>916.41999999994016</v>
      </c>
      <c r="L6581" t="str">
        <f t="shared" si="723"/>
        <v>864,86</v>
      </c>
      <c r="M6581" s="41">
        <f t="shared" si="724"/>
        <v>916.41999999994016</v>
      </c>
    </row>
    <row r="6582" spans="2:13" x14ac:dyDescent="0.2">
      <c r="B6582" s="41">
        <f t="shared" si="718"/>
        <v>10997.159999999281</v>
      </c>
      <c r="C6582" s="41">
        <f>Motor!$E$5</f>
        <v>1900</v>
      </c>
      <c r="D6582" s="41">
        <f>Motor!$E$6</f>
        <v>0</v>
      </c>
      <c r="E6582" s="41">
        <f t="shared" si="719"/>
        <v>12897.159999999281</v>
      </c>
      <c r="F6582" s="41">
        <f t="shared" si="720"/>
        <v>1074.76</v>
      </c>
      <c r="G6582" s="41">
        <f>IF(VLOOKUP(F6582,Constantes!$D$2:$E$11,2,TRUE)=0,+F6582,VLOOKUP(F6582,Constantes!$D$2:$E$11,2,TRUE))</f>
        <v>1097</v>
      </c>
      <c r="H6582" s="41">
        <f>ROUND(+Motor!$D$15*Iteración!G6582,2)</f>
        <v>51.56</v>
      </c>
      <c r="I6582" s="48">
        <f t="shared" si="721"/>
        <v>864.86999999994009</v>
      </c>
      <c r="J6582" s="41">
        <f t="shared" si="722"/>
        <v>916.42999999994015</v>
      </c>
      <c r="L6582" t="str">
        <f t="shared" si="723"/>
        <v>864,87</v>
      </c>
      <c r="M6582" s="41">
        <f t="shared" si="724"/>
        <v>916.42999999994015</v>
      </c>
    </row>
    <row r="6583" spans="2:13" x14ac:dyDescent="0.2">
      <c r="B6583" s="41">
        <f t="shared" si="718"/>
        <v>10997.279999999282</v>
      </c>
      <c r="C6583" s="41">
        <f>Motor!$E$5</f>
        <v>1900</v>
      </c>
      <c r="D6583" s="41">
        <f>Motor!$E$6</f>
        <v>0</v>
      </c>
      <c r="E6583" s="41">
        <f t="shared" si="719"/>
        <v>12897.279999999282</v>
      </c>
      <c r="F6583" s="41">
        <f t="shared" si="720"/>
        <v>1074.77</v>
      </c>
      <c r="G6583" s="41">
        <f>IF(VLOOKUP(F6583,Constantes!$D$2:$E$11,2,TRUE)=0,+F6583,VLOOKUP(F6583,Constantes!$D$2:$E$11,2,TRUE))</f>
        <v>1097</v>
      </c>
      <c r="H6583" s="41">
        <f>ROUND(+Motor!$D$15*Iteración!G6583,2)</f>
        <v>51.56</v>
      </c>
      <c r="I6583" s="48">
        <f t="shared" si="721"/>
        <v>864.87999999994008</v>
      </c>
      <c r="J6583" s="41">
        <f t="shared" si="722"/>
        <v>916.43999999994014</v>
      </c>
      <c r="L6583" t="str">
        <f t="shared" si="723"/>
        <v>864,88</v>
      </c>
      <c r="M6583" s="41">
        <f t="shared" si="724"/>
        <v>916.43999999994014</v>
      </c>
    </row>
    <row r="6584" spans="2:13" x14ac:dyDescent="0.2">
      <c r="B6584" s="41">
        <f t="shared" si="718"/>
        <v>10997.399999999281</v>
      </c>
      <c r="C6584" s="41">
        <f>Motor!$E$5</f>
        <v>1900</v>
      </c>
      <c r="D6584" s="41">
        <f>Motor!$E$6</f>
        <v>0</v>
      </c>
      <c r="E6584" s="41">
        <f t="shared" si="719"/>
        <v>12897.399999999281</v>
      </c>
      <c r="F6584" s="41">
        <f t="shared" si="720"/>
        <v>1074.78</v>
      </c>
      <c r="G6584" s="41">
        <f>IF(VLOOKUP(F6584,Constantes!$D$2:$E$11,2,TRUE)=0,+F6584,VLOOKUP(F6584,Constantes!$D$2:$E$11,2,TRUE))</f>
        <v>1097</v>
      </c>
      <c r="H6584" s="41">
        <f>ROUND(+Motor!$D$15*Iteración!G6584,2)</f>
        <v>51.56</v>
      </c>
      <c r="I6584" s="48">
        <f t="shared" si="721"/>
        <v>864.88999999994007</v>
      </c>
      <c r="J6584" s="41">
        <f t="shared" si="722"/>
        <v>916.44999999994013</v>
      </c>
      <c r="L6584" t="str">
        <f t="shared" si="723"/>
        <v>864,89</v>
      </c>
      <c r="M6584" s="41">
        <f t="shared" si="724"/>
        <v>916.44999999994013</v>
      </c>
    </row>
    <row r="6585" spans="2:13" x14ac:dyDescent="0.2">
      <c r="B6585" s="41">
        <f t="shared" si="718"/>
        <v>10997.519999999282</v>
      </c>
      <c r="C6585" s="41">
        <f>Motor!$E$5</f>
        <v>1900</v>
      </c>
      <c r="D6585" s="41">
        <f>Motor!$E$6</f>
        <v>0</v>
      </c>
      <c r="E6585" s="41">
        <f t="shared" si="719"/>
        <v>12897.519999999282</v>
      </c>
      <c r="F6585" s="41">
        <f t="shared" si="720"/>
        <v>1074.79</v>
      </c>
      <c r="G6585" s="41">
        <f>IF(VLOOKUP(F6585,Constantes!$D$2:$E$11,2,TRUE)=0,+F6585,VLOOKUP(F6585,Constantes!$D$2:$E$11,2,TRUE))</f>
        <v>1097</v>
      </c>
      <c r="H6585" s="41">
        <f>ROUND(+Motor!$D$15*Iteración!G6585,2)</f>
        <v>51.56</v>
      </c>
      <c r="I6585" s="48">
        <f t="shared" si="721"/>
        <v>864.89999999994006</v>
      </c>
      <c r="J6585" s="41">
        <f t="shared" si="722"/>
        <v>916.45999999994012</v>
      </c>
      <c r="L6585" t="str">
        <f t="shared" si="723"/>
        <v>864,90</v>
      </c>
      <c r="M6585" s="41">
        <f t="shared" si="724"/>
        <v>916.45999999994012</v>
      </c>
    </row>
    <row r="6586" spans="2:13" x14ac:dyDescent="0.2">
      <c r="B6586" s="41">
        <f t="shared" si="718"/>
        <v>10997.639999999281</v>
      </c>
      <c r="C6586" s="41">
        <f>Motor!$E$5</f>
        <v>1900</v>
      </c>
      <c r="D6586" s="41">
        <f>Motor!$E$6</f>
        <v>0</v>
      </c>
      <c r="E6586" s="41">
        <f t="shared" si="719"/>
        <v>12897.639999999281</v>
      </c>
      <c r="F6586" s="41">
        <f t="shared" si="720"/>
        <v>1074.8</v>
      </c>
      <c r="G6586" s="41">
        <f>IF(VLOOKUP(F6586,Constantes!$D$2:$E$11,2,TRUE)=0,+F6586,VLOOKUP(F6586,Constantes!$D$2:$E$11,2,TRUE))</f>
        <v>1097</v>
      </c>
      <c r="H6586" s="41">
        <f>ROUND(+Motor!$D$15*Iteración!G6586,2)</f>
        <v>51.56</v>
      </c>
      <c r="I6586" s="48">
        <f t="shared" si="721"/>
        <v>864.90999999994006</v>
      </c>
      <c r="J6586" s="41">
        <f t="shared" si="722"/>
        <v>916.46999999994011</v>
      </c>
      <c r="L6586" t="str">
        <f t="shared" si="723"/>
        <v>864,91</v>
      </c>
      <c r="M6586" s="41">
        <f t="shared" si="724"/>
        <v>916.46999999994011</v>
      </c>
    </row>
    <row r="6587" spans="2:13" x14ac:dyDescent="0.2">
      <c r="B6587" s="41">
        <f t="shared" si="718"/>
        <v>10997.759999999282</v>
      </c>
      <c r="C6587" s="41">
        <f>Motor!$E$5</f>
        <v>1900</v>
      </c>
      <c r="D6587" s="41">
        <f>Motor!$E$6</f>
        <v>0</v>
      </c>
      <c r="E6587" s="41">
        <f t="shared" si="719"/>
        <v>12897.759999999282</v>
      </c>
      <c r="F6587" s="41">
        <f t="shared" si="720"/>
        <v>1074.81</v>
      </c>
      <c r="G6587" s="41">
        <f>IF(VLOOKUP(F6587,Constantes!$D$2:$E$11,2,TRUE)=0,+F6587,VLOOKUP(F6587,Constantes!$D$2:$E$11,2,TRUE))</f>
        <v>1097</v>
      </c>
      <c r="H6587" s="41">
        <f>ROUND(+Motor!$D$15*Iteración!G6587,2)</f>
        <v>51.56</v>
      </c>
      <c r="I6587" s="48">
        <f t="shared" si="721"/>
        <v>864.91999999994005</v>
      </c>
      <c r="J6587" s="41">
        <f t="shared" si="722"/>
        <v>916.47999999994011</v>
      </c>
      <c r="L6587" t="str">
        <f t="shared" si="723"/>
        <v>864,92</v>
      </c>
      <c r="M6587" s="41">
        <f t="shared" si="724"/>
        <v>916.47999999994011</v>
      </c>
    </row>
    <row r="6588" spans="2:13" x14ac:dyDescent="0.2">
      <c r="B6588" s="41">
        <f t="shared" si="718"/>
        <v>10997.879999999281</v>
      </c>
      <c r="C6588" s="41">
        <f>Motor!$E$5</f>
        <v>1900</v>
      </c>
      <c r="D6588" s="41">
        <f>Motor!$E$6</f>
        <v>0</v>
      </c>
      <c r="E6588" s="41">
        <f t="shared" si="719"/>
        <v>12897.879999999281</v>
      </c>
      <c r="F6588" s="41">
        <f t="shared" si="720"/>
        <v>1074.82</v>
      </c>
      <c r="G6588" s="41">
        <f>IF(VLOOKUP(F6588,Constantes!$D$2:$E$11,2,TRUE)=0,+F6588,VLOOKUP(F6588,Constantes!$D$2:$E$11,2,TRUE))</f>
        <v>1097</v>
      </c>
      <c r="H6588" s="41">
        <f>ROUND(+Motor!$D$15*Iteración!G6588,2)</f>
        <v>51.56</v>
      </c>
      <c r="I6588" s="48">
        <f t="shared" si="721"/>
        <v>864.92999999994004</v>
      </c>
      <c r="J6588" s="41">
        <f t="shared" si="722"/>
        <v>916.4899999999401</v>
      </c>
      <c r="L6588" t="str">
        <f t="shared" si="723"/>
        <v>864,93</v>
      </c>
      <c r="M6588" s="41">
        <f t="shared" si="724"/>
        <v>916.4899999999401</v>
      </c>
    </row>
    <row r="6589" spans="2:13" x14ac:dyDescent="0.2">
      <c r="B6589" s="41">
        <f t="shared" si="718"/>
        <v>10997.999999999281</v>
      </c>
      <c r="C6589" s="41">
        <f>Motor!$E$5</f>
        <v>1900</v>
      </c>
      <c r="D6589" s="41">
        <f>Motor!$E$6</f>
        <v>0</v>
      </c>
      <c r="E6589" s="41">
        <f t="shared" si="719"/>
        <v>12897.999999999281</v>
      </c>
      <c r="F6589" s="41">
        <f t="shared" si="720"/>
        <v>1074.83</v>
      </c>
      <c r="G6589" s="41">
        <f>IF(VLOOKUP(F6589,Constantes!$D$2:$E$11,2,TRUE)=0,+F6589,VLOOKUP(F6589,Constantes!$D$2:$E$11,2,TRUE))</f>
        <v>1097</v>
      </c>
      <c r="H6589" s="41">
        <f>ROUND(+Motor!$D$15*Iteración!G6589,2)</f>
        <v>51.56</v>
      </c>
      <c r="I6589" s="48">
        <f t="shared" si="721"/>
        <v>864.93999999994003</v>
      </c>
      <c r="J6589" s="41">
        <f t="shared" si="722"/>
        <v>916.49999999994009</v>
      </c>
      <c r="L6589" t="str">
        <f t="shared" si="723"/>
        <v>864,94</v>
      </c>
      <c r="M6589" s="41">
        <f t="shared" si="724"/>
        <v>916.49999999994009</v>
      </c>
    </row>
    <row r="6590" spans="2:13" x14ac:dyDescent="0.2">
      <c r="B6590" s="41">
        <f t="shared" si="718"/>
        <v>10998.11999999928</v>
      </c>
      <c r="C6590" s="41">
        <f>Motor!$E$5</f>
        <v>1900</v>
      </c>
      <c r="D6590" s="41">
        <f>Motor!$E$6</f>
        <v>0</v>
      </c>
      <c r="E6590" s="41">
        <f t="shared" si="719"/>
        <v>12898.11999999928</v>
      </c>
      <c r="F6590" s="41">
        <f t="shared" si="720"/>
        <v>1074.8399999999999</v>
      </c>
      <c r="G6590" s="41">
        <f>IF(VLOOKUP(F6590,Constantes!$D$2:$E$11,2,TRUE)=0,+F6590,VLOOKUP(F6590,Constantes!$D$2:$E$11,2,TRUE))</f>
        <v>1097</v>
      </c>
      <c r="H6590" s="41">
        <f>ROUND(+Motor!$D$15*Iteración!G6590,2)</f>
        <v>51.56</v>
      </c>
      <c r="I6590" s="48">
        <f t="shared" si="721"/>
        <v>864.94999999994002</v>
      </c>
      <c r="J6590" s="41">
        <f t="shared" si="722"/>
        <v>916.50999999994008</v>
      </c>
      <c r="L6590" t="str">
        <f t="shared" si="723"/>
        <v>864,95</v>
      </c>
      <c r="M6590" s="41">
        <f t="shared" si="724"/>
        <v>916.50999999994008</v>
      </c>
    </row>
    <row r="6591" spans="2:13" x14ac:dyDescent="0.2">
      <c r="B6591" s="41">
        <f t="shared" si="718"/>
        <v>10998.239999999281</v>
      </c>
      <c r="C6591" s="41">
        <f>Motor!$E$5</f>
        <v>1900</v>
      </c>
      <c r="D6591" s="41">
        <f>Motor!$E$6</f>
        <v>0</v>
      </c>
      <c r="E6591" s="41">
        <f t="shared" si="719"/>
        <v>12898.239999999281</v>
      </c>
      <c r="F6591" s="41">
        <f t="shared" si="720"/>
        <v>1074.8499999999999</v>
      </c>
      <c r="G6591" s="41">
        <f>IF(VLOOKUP(F6591,Constantes!$D$2:$E$11,2,TRUE)=0,+F6591,VLOOKUP(F6591,Constantes!$D$2:$E$11,2,TRUE))</f>
        <v>1097</v>
      </c>
      <c r="H6591" s="41">
        <f>ROUND(+Motor!$D$15*Iteración!G6591,2)</f>
        <v>51.56</v>
      </c>
      <c r="I6591" s="48">
        <f t="shared" si="721"/>
        <v>864.95999999994001</v>
      </c>
      <c r="J6591" s="41">
        <f t="shared" si="722"/>
        <v>916.51999999994007</v>
      </c>
      <c r="L6591" t="str">
        <f t="shared" si="723"/>
        <v>864,96</v>
      </c>
      <c r="M6591" s="41">
        <f t="shared" si="724"/>
        <v>916.51999999994007</v>
      </c>
    </row>
    <row r="6592" spans="2:13" x14ac:dyDescent="0.2">
      <c r="B6592" s="41">
        <f t="shared" si="718"/>
        <v>10998.35999999928</v>
      </c>
      <c r="C6592" s="41">
        <f>Motor!$E$5</f>
        <v>1900</v>
      </c>
      <c r="D6592" s="41">
        <f>Motor!$E$6</f>
        <v>0</v>
      </c>
      <c r="E6592" s="41">
        <f t="shared" si="719"/>
        <v>12898.35999999928</v>
      </c>
      <c r="F6592" s="41">
        <f t="shared" si="720"/>
        <v>1074.8599999999999</v>
      </c>
      <c r="G6592" s="41">
        <f>IF(VLOOKUP(F6592,Constantes!$D$2:$E$11,2,TRUE)=0,+F6592,VLOOKUP(F6592,Constantes!$D$2:$E$11,2,TRUE))</f>
        <v>1097</v>
      </c>
      <c r="H6592" s="41">
        <f>ROUND(+Motor!$D$15*Iteración!G6592,2)</f>
        <v>51.56</v>
      </c>
      <c r="I6592" s="48">
        <f t="shared" si="721"/>
        <v>864.96999999994</v>
      </c>
      <c r="J6592" s="41">
        <f t="shared" si="722"/>
        <v>916.52999999994006</v>
      </c>
      <c r="L6592" t="str">
        <f t="shared" si="723"/>
        <v>864,97</v>
      </c>
      <c r="M6592" s="41">
        <f t="shared" si="724"/>
        <v>916.52999999994006</v>
      </c>
    </row>
    <row r="6593" spans="2:13" x14ac:dyDescent="0.2">
      <c r="B6593" s="41">
        <f t="shared" si="718"/>
        <v>10998.479999999281</v>
      </c>
      <c r="C6593" s="41">
        <f>Motor!$E$5</f>
        <v>1900</v>
      </c>
      <c r="D6593" s="41">
        <f>Motor!$E$6</f>
        <v>0</v>
      </c>
      <c r="E6593" s="41">
        <f t="shared" si="719"/>
        <v>12898.479999999281</v>
      </c>
      <c r="F6593" s="41">
        <f t="shared" si="720"/>
        <v>1074.8699999999999</v>
      </c>
      <c r="G6593" s="41">
        <f>IF(VLOOKUP(F6593,Constantes!$D$2:$E$11,2,TRUE)=0,+F6593,VLOOKUP(F6593,Constantes!$D$2:$E$11,2,TRUE))</f>
        <v>1097</v>
      </c>
      <c r="H6593" s="41">
        <f>ROUND(+Motor!$D$15*Iteración!G6593,2)</f>
        <v>51.56</v>
      </c>
      <c r="I6593" s="48">
        <f t="shared" si="721"/>
        <v>864.97999999993999</v>
      </c>
      <c r="J6593" s="41">
        <f t="shared" si="722"/>
        <v>916.53999999994005</v>
      </c>
      <c r="L6593" t="str">
        <f t="shared" si="723"/>
        <v>864,98</v>
      </c>
      <c r="M6593" s="41">
        <f t="shared" si="724"/>
        <v>916.53999999994005</v>
      </c>
    </row>
    <row r="6594" spans="2:13" x14ac:dyDescent="0.2">
      <c r="B6594" s="41">
        <f t="shared" si="718"/>
        <v>10998.59999999928</v>
      </c>
      <c r="C6594" s="41">
        <f>Motor!$E$5</f>
        <v>1900</v>
      </c>
      <c r="D6594" s="41">
        <f>Motor!$E$6</f>
        <v>0</v>
      </c>
      <c r="E6594" s="41">
        <f t="shared" si="719"/>
        <v>12898.59999999928</v>
      </c>
      <c r="F6594" s="41">
        <f t="shared" si="720"/>
        <v>1074.8800000000001</v>
      </c>
      <c r="G6594" s="41">
        <f>IF(VLOOKUP(F6594,Constantes!$D$2:$E$11,2,TRUE)=0,+F6594,VLOOKUP(F6594,Constantes!$D$2:$E$11,2,TRUE))</f>
        <v>1097</v>
      </c>
      <c r="H6594" s="41">
        <f>ROUND(+Motor!$D$15*Iteración!G6594,2)</f>
        <v>51.56</v>
      </c>
      <c r="I6594" s="48">
        <f t="shared" si="721"/>
        <v>864.98999999993998</v>
      </c>
      <c r="J6594" s="41">
        <f t="shared" si="722"/>
        <v>916.54999999994004</v>
      </c>
      <c r="L6594" t="str">
        <f t="shared" si="723"/>
        <v>864,99</v>
      </c>
      <c r="M6594" s="41">
        <f t="shared" si="724"/>
        <v>916.54999999994004</v>
      </c>
    </row>
    <row r="6595" spans="2:13" x14ac:dyDescent="0.2">
      <c r="B6595" s="41">
        <f t="shared" si="718"/>
        <v>10998.719999999281</v>
      </c>
      <c r="C6595" s="41">
        <f>Motor!$E$5</f>
        <v>1900</v>
      </c>
      <c r="D6595" s="41">
        <f>Motor!$E$6</f>
        <v>0</v>
      </c>
      <c r="E6595" s="41">
        <f t="shared" si="719"/>
        <v>12898.719999999281</v>
      </c>
      <c r="F6595" s="41">
        <f t="shared" si="720"/>
        <v>1074.8900000000001</v>
      </c>
      <c r="G6595" s="41">
        <f>IF(VLOOKUP(F6595,Constantes!$D$2:$E$11,2,TRUE)=0,+F6595,VLOOKUP(F6595,Constantes!$D$2:$E$11,2,TRUE))</f>
        <v>1097</v>
      </c>
      <c r="H6595" s="41">
        <f>ROUND(+Motor!$D$15*Iteración!G6595,2)</f>
        <v>51.56</v>
      </c>
      <c r="I6595" s="48">
        <f t="shared" si="721"/>
        <v>864.99999999993997</v>
      </c>
      <c r="J6595" s="41">
        <f t="shared" si="722"/>
        <v>916.55999999994003</v>
      </c>
      <c r="L6595" t="str">
        <f t="shared" si="723"/>
        <v>865,00</v>
      </c>
      <c r="M6595" s="41">
        <f t="shared" si="724"/>
        <v>916.55999999994003</v>
      </c>
    </row>
    <row r="6596" spans="2:13" x14ac:dyDescent="0.2">
      <c r="B6596" s="41">
        <f t="shared" ref="B6596:B6659" si="725">+J6596*12</f>
        <v>10998.83999999928</v>
      </c>
      <c r="C6596" s="41">
        <f>Motor!$E$5</f>
        <v>1900</v>
      </c>
      <c r="D6596" s="41">
        <f>Motor!$E$6</f>
        <v>0</v>
      </c>
      <c r="E6596" s="41">
        <f t="shared" si="719"/>
        <v>12898.83999999928</v>
      </c>
      <c r="F6596" s="41">
        <f t="shared" si="720"/>
        <v>1074.9000000000001</v>
      </c>
      <c r="G6596" s="41">
        <f>IF(VLOOKUP(F6596,Constantes!$D$2:$E$11,2,TRUE)=0,+F6596,VLOOKUP(F6596,Constantes!$D$2:$E$11,2,TRUE))</f>
        <v>1097</v>
      </c>
      <c r="H6596" s="41">
        <f>ROUND(+Motor!$D$15*Iteración!G6596,2)</f>
        <v>51.56</v>
      </c>
      <c r="I6596" s="48">
        <f t="shared" si="721"/>
        <v>865.00999999993996</v>
      </c>
      <c r="J6596" s="41">
        <f t="shared" si="722"/>
        <v>916.56999999994002</v>
      </c>
      <c r="L6596" t="str">
        <f t="shared" si="723"/>
        <v>865,01</v>
      </c>
      <c r="M6596" s="41">
        <f t="shared" si="724"/>
        <v>916.56999999994002</v>
      </c>
    </row>
    <row r="6597" spans="2:13" x14ac:dyDescent="0.2">
      <c r="B6597" s="41">
        <f t="shared" si="725"/>
        <v>10998.959999999281</v>
      </c>
      <c r="C6597" s="41">
        <f>Motor!$E$5</f>
        <v>1900</v>
      </c>
      <c r="D6597" s="41">
        <f>Motor!$E$6</f>
        <v>0</v>
      </c>
      <c r="E6597" s="41">
        <f t="shared" ref="E6597:E6660" si="726">SUM(B6597:D6597)</f>
        <v>12898.959999999281</v>
      </c>
      <c r="F6597" s="41">
        <f t="shared" ref="F6597:F6660" si="727">ROUND(+E6597/12,2)</f>
        <v>1074.9100000000001</v>
      </c>
      <c r="G6597" s="41">
        <f>IF(VLOOKUP(F6597,Constantes!$D$2:$E$11,2,TRUE)=0,+F6597,VLOOKUP(F6597,Constantes!$D$2:$E$11,2,TRUE))</f>
        <v>1097</v>
      </c>
      <c r="H6597" s="41">
        <f>ROUND(+Motor!$D$15*Iteración!G6597,2)</f>
        <v>51.56</v>
      </c>
      <c r="I6597" s="48">
        <f t="shared" ref="I6597:I6660" si="728">+J6597-H6597</f>
        <v>865.01999999993996</v>
      </c>
      <c r="J6597" s="41">
        <f t="shared" ref="J6597:J6660" si="729">+J6596+$J$1</f>
        <v>916.57999999994001</v>
      </c>
      <c r="L6597" t="str">
        <f t="shared" si="723"/>
        <v>865,02</v>
      </c>
      <c r="M6597" s="41">
        <f t="shared" si="724"/>
        <v>916.57999999994001</v>
      </c>
    </row>
    <row r="6598" spans="2:13" x14ac:dyDescent="0.2">
      <c r="B6598" s="41">
        <f t="shared" si="725"/>
        <v>10999.07999999928</v>
      </c>
      <c r="C6598" s="41">
        <f>Motor!$E$5</f>
        <v>1900</v>
      </c>
      <c r="D6598" s="41">
        <f>Motor!$E$6</f>
        <v>0</v>
      </c>
      <c r="E6598" s="41">
        <f t="shared" si="726"/>
        <v>12899.07999999928</v>
      </c>
      <c r="F6598" s="41">
        <f t="shared" si="727"/>
        <v>1074.92</v>
      </c>
      <c r="G6598" s="41">
        <f>IF(VLOOKUP(F6598,Constantes!$D$2:$E$11,2,TRUE)=0,+F6598,VLOOKUP(F6598,Constantes!$D$2:$E$11,2,TRUE))</f>
        <v>1097</v>
      </c>
      <c r="H6598" s="41">
        <f>ROUND(+Motor!$D$15*Iteración!G6598,2)</f>
        <v>51.56</v>
      </c>
      <c r="I6598" s="48">
        <f t="shared" si="728"/>
        <v>865.02999999993995</v>
      </c>
      <c r="J6598" s="41">
        <f t="shared" si="729"/>
        <v>916.58999999994001</v>
      </c>
      <c r="L6598" t="str">
        <f t="shared" si="723"/>
        <v>865,03</v>
      </c>
      <c r="M6598" s="41">
        <f t="shared" si="724"/>
        <v>916.58999999994001</v>
      </c>
    </row>
    <row r="6599" spans="2:13" x14ac:dyDescent="0.2">
      <c r="B6599" s="41">
        <f t="shared" si="725"/>
        <v>10999.19999999928</v>
      </c>
      <c r="C6599" s="41">
        <f>Motor!$E$5</f>
        <v>1900</v>
      </c>
      <c r="D6599" s="41">
        <f>Motor!$E$6</f>
        <v>0</v>
      </c>
      <c r="E6599" s="41">
        <f t="shared" si="726"/>
        <v>12899.19999999928</v>
      </c>
      <c r="F6599" s="41">
        <f t="shared" si="727"/>
        <v>1074.93</v>
      </c>
      <c r="G6599" s="41">
        <f>IF(VLOOKUP(F6599,Constantes!$D$2:$E$11,2,TRUE)=0,+F6599,VLOOKUP(F6599,Constantes!$D$2:$E$11,2,TRUE))</f>
        <v>1097</v>
      </c>
      <c r="H6599" s="41">
        <f>ROUND(+Motor!$D$15*Iteración!G6599,2)</f>
        <v>51.56</v>
      </c>
      <c r="I6599" s="48">
        <f t="shared" si="728"/>
        <v>865.03999999993994</v>
      </c>
      <c r="J6599" s="41">
        <f t="shared" si="729"/>
        <v>916.59999999994</v>
      </c>
      <c r="L6599" t="str">
        <f t="shared" si="723"/>
        <v>865,04</v>
      </c>
      <c r="M6599" s="41">
        <f t="shared" si="724"/>
        <v>916.59999999994</v>
      </c>
    </row>
    <row r="6600" spans="2:13" x14ac:dyDescent="0.2">
      <c r="B6600" s="41">
        <f t="shared" si="725"/>
        <v>10999.319999999279</v>
      </c>
      <c r="C6600" s="41">
        <f>Motor!$E$5</f>
        <v>1900</v>
      </c>
      <c r="D6600" s="41">
        <f>Motor!$E$6</f>
        <v>0</v>
      </c>
      <c r="E6600" s="41">
        <f t="shared" si="726"/>
        <v>12899.319999999279</v>
      </c>
      <c r="F6600" s="41">
        <f t="shared" si="727"/>
        <v>1074.94</v>
      </c>
      <c r="G6600" s="41">
        <f>IF(VLOOKUP(F6600,Constantes!$D$2:$E$11,2,TRUE)=0,+F6600,VLOOKUP(F6600,Constantes!$D$2:$E$11,2,TRUE))</f>
        <v>1097</v>
      </c>
      <c r="H6600" s="41">
        <f>ROUND(+Motor!$D$15*Iteración!G6600,2)</f>
        <v>51.56</v>
      </c>
      <c r="I6600" s="48">
        <f t="shared" si="728"/>
        <v>865.04999999993993</v>
      </c>
      <c r="J6600" s="41">
        <f t="shared" si="729"/>
        <v>916.60999999993999</v>
      </c>
      <c r="L6600" t="str">
        <f t="shared" si="723"/>
        <v>865,05</v>
      </c>
      <c r="M6600" s="41">
        <f t="shared" si="724"/>
        <v>916.60999999993999</v>
      </c>
    </row>
    <row r="6601" spans="2:13" x14ac:dyDescent="0.2">
      <c r="B6601" s="41">
        <f t="shared" si="725"/>
        <v>10999.43999999928</v>
      </c>
      <c r="C6601" s="41">
        <f>Motor!$E$5</f>
        <v>1900</v>
      </c>
      <c r="D6601" s="41">
        <f>Motor!$E$6</f>
        <v>0</v>
      </c>
      <c r="E6601" s="41">
        <f t="shared" si="726"/>
        <v>12899.43999999928</v>
      </c>
      <c r="F6601" s="41">
        <f t="shared" si="727"/>
        <v>1074.95</v>
      </c>
      <c r="G6601" s="41">
        <f>IF(VLOOKUP(F6601,Constantes!$D$2:$E$11,2,TRUE)=0,+F6601,VLOOKUP(F6601,Constantes!$D$2:$E$11,2,TRUE))</f>
        <v>1097</v>
      </c>
      <c r="H6601" s="41">
        <f>ROUND(+Motor!$D$15*Iteración!G6601,2)</f>
        <v>51.56</v>
      </c>
      <c r="I6601" s="48">
        <f t="shared" si="728"/>
        <v>865.05999999993992</v>
      </c>
      <c r="J6601" s="41">
        <f t="shared" si="729"/>
        <v>916.61999999993998</v>
      </c>
      <c r="L6601" t="str">
        <f t="shared" si="723"/>
        <v>865,06</v>
      </c>
      <c r="M6601" s="41">
        <f t="shared" si="724"/>
        <v>916.61999999993998</v>
      </c>
    </row>
    <row r="6602" spans="2:13" x14ac:dyDescent="0.2">
      <c r="B6602" s="41">
        <f t="shared" si="725"/>
        <v>10999.559999999279</v>
      </c>
      <c r="C6602" s="41">
        <f>Motor!$E$5</f>
        <v>1900</v>
      </c>
      <c r="D6602" s="41">
        <f>Motor!$E$6</f>
        <v>0</v>
      </c>
      <c r="E6602" s="41">
        <f t="shared" si="726"/>
        <v>12899.559999999279</v>
      </c>
      <c r="F6602" s="41">
        <f t="shared" si="727"/>
        <v>1074.96</v>
      </c>
      <c r="G6602" s="41">
        <f>IF(VLOOKUP(F6602,Constantes!$D$2:$E$11,2,TRUE)=0,+F6602,VLOOKUP(F6602,Constantes!$D$2:$E$11,2,TRUE))</f>
        <v>1097</v>
      </c>
      <c r="H6602" s="41">
        <f>ROUND(+Motor!$D$15*Iteración!G6602,2)</f>
        <v>51.56</v>
      </c>
      <c r="I6602" s="48">
        <f t="shared" si="728"/>
        <v>865.06999999993991</v>
      </c>
      <c r="J6602" s="41">
        <f t="shared" si="729"/>
        <v>916.62999999993997</v>
      </c>
      <c r="L6602" t="str">
        <f t="shared" si="723"/>
        <v>865,07</v>
      </c>
      <c r="M6602" s="41">
        <f t="shared" si="724"/>
        <v>916.62999999993997</v>
      </c>
    </row>
    <row r="6603" spans="2:13" x14ac:dyDescent="0.2">
      <c r="B6603" s="41">
        <f t="shared" si="725"/>
        <v>10999.67999999928</v>
      </c>
      <c r="C6603" s="41">
        <f>Motor!$E$5</f>
        <v>1900</v>
      </c>
      <c r="D6603" s="41">
        <f>Motor!$E$6</f>
        <v>0</v>
      </c>
      <c r="E6603" s="41">
        <f t="shared" si="726"/>
        <v>12899.67999999928</v>
      </c>
      <c r="F6603" s="41">
        <f t="shared" si="727"/>
        <v>1074.97</v>
      </c>
      <c r="G6603" s="41">
        <f>IF(VLOOKUP(F6603,Constantes!$D$2:$E$11,2,TRUE)=0,+F6603,VLOOKUP(F6603,Constantes!$D$2:$E$11,2,TRUE))</f>
        <v>1097</v>
      </c>
      <c r="H6603" s="41">
        <f>ROUND(+Motor!$D$15*Iteración!G6603,2)</f>
        <v>51.56</v>
      </c>
      <c r="I6603" s="48">
        <f t="shared" si="728"/>
        <v>865.0799999999399</v>
      </c>
      <c r="J6603" s="41">
        <f t="shared" si="729"/>
        <v>916.63999999993996</v>
      </c>
      <c r="L6603" t="str">
        <f t="shared" si="723"/>
        <v>865,08</v>
      </c>
      <c r="M6603" s="41">
        <f t="shared" si="724"/>
        <v>916.63999999993996</v>
      </c>
    </row>
    <row r="6604" spans="2:13" x14ac:dyDescent="0.2">
      <c r="B6604" s="41">
        <f t="shared" si="725"/>
        <v>10999.799999999279</v>
      </c>
      <c r="C6604" s="41">
        <f>Motor!$E$5</f>
        <v>1900</v>
      </c>
      <c r="D6604" s="41">
        <f>Motor!$E$6</f>
        <v>0</v>
      </c>
      <c r="E6604" s="41">
        <f t="shared" si="726"/>
        <v>12899.799999999279</v>
      </c>
      <c r="F6604" s="41">
        <f t="shared" si="727"/>
        <v>1074.98</v>
      </c>
      <c r="G6604" s="41">
        <f>IF(VLOOKUP(F6604,Constantes!$D$2:$E$11,2,TRUE)=0,+F6604,VLOOKUP(F6604,Constantes!$D$2:$E$11,2,TRUE))</f>
        <v>1097</v>
      </c>
      <c r="H6604" s="41">
        <f>ROUND(+Motor!$D$15*Iteración!G6604,2)</f>
        <v>51.56</v>
      </c>
      <c r="I6604" s="48">
        <f t="shared" si="728"/>
        <v>865.08999999993989</v>
      </c>
      <c r="J6604" s="41">
        <f t="shared" si="729"/>
        <v>916.64999999993995</v>
      </c>
      <c r="L6604" t="str">
        <f t="shared" si="723"/>
        <v>865,09</v>
      </c>
      <c r="M6604" s="41">
        <f t="shared" si="724"/>
        <v>916.64999999993995</v>
      </c>
    </row>
    <row r="6605" spans="2:13" x14ac:dyDescent="0.2">
      <c r="B6605" s="41">
        <f t="shared" si="725"/>
        <v>10999.91999999928</v>
      </c>
      <c r="C6605" s="41">
        <f>Motor!$E$5</f>
        <v>1900</v>
      </c>
      <c r="D6605" s="41">
        <f>Motor!$E$6</f>
        <v>0</v>
      </c>
      <c r="E6605" s="41">
        <f t="shared" si="726"/>
        <v>12899.91999999928</v>
      </c>
      <c r="F6605" s="41">
        <f t="shared" si="727"/>
        <v>1074.99</v>
      </c>
      <c r="G6605" s="41">
        <f>IF(VLOOKUP(F6605,Constantes!$D$2:$E$11,2,TRUE)=0,+F6605,VLOOKUP(F6605,Constantes!$D$2:$E$11,2,TRUE))</f>
        <v>1097</v>
      </c>
      <c r="H6605" s="41">
        <f>ROUND(+Motor!$D$15*Iteración!G6605,2)</f>
        <v>51.56</v>
      </c>
      <c r="I6605" s="48">
        <f t="shared" si="728"/>
        <v>865.09999999993988</v>
      </c>
      <c r="J6605" s="41">
        <f t="shared" si="729"/>
        <v>916.65999999993994</v>
      </c>
      <c r="L6605" t="str">
        <f t="shared" si="723"/>
        <v>865,10</v>
      </c>
      <c r="M6605" s="41">
        <f t="shared" si="724"/>
        <v>916.65999999993994</v>
      </c>
    </row>
    <row r="6606" spans="2:13" x14ac:dyDescent="0.2">
      <c r="B6606" s="41">
        <f t="shared" si="725"/>
        <v>11000.039999999279</v>
      </c>
      <c r="C6606" s="41">
        <f>Motor!$E$5</f>
        <v>1900</v>
      </c>
      <c r="D6606" s="41">
        <f>Motor!$E$6</f>
        <v>0</v>
      </c>
      <c r="E6606" s="41">
        <f t="shared" si="726"/>
        <v>12900.039999999279</v>
      </c>
      <c r="F6606" s="41">
        <f t="shared" si="727"/>
        <v>1075</v>
      </c>
      <c r="G6606" s="41">
        <f>IF(VLOOKUP(F6606,Constantes!$D$2:$E$11,2,TRUE)=0,+F6606,VLOOKUP(F6606,Constantes!$D$2:$E$11,2,TRUE))</f>
        <v>1097</v>
      </c>
      <c r="H6606" s="41">
        <f>ROUND(+Motor!$D$15*Iteración!G6606,2)</f>
        <v>51.56</v>
      </c>
      <c r="I6606" s="48">
        <f t="shared" si="728"/>
        <v>865.10999999993987</v>
      </c>
      <c r="J6606" s="41">
        <f t="shared" si="729"/>
        <v>916.66999999993993</v>
      </c>
      <c r="L6606" t="str">
        <f t="shared" si="723"/>
        <v>865,11</v>
      </c>
      <c r="M6606" s="41">
        <f t="shared" si="724"/>
        <v>916.66999999993993</v>
      </c>
    </row>
    <row r="6607" spans="2:13" x14ac:dyDescent="0.2">
      <c r="B6607" s="41">
        <f t="shared" si="725"/>
        <v>11000.15999999928</v>
      </c>
      <c r="C6607" s="41">
        <f>Motor!$E$5</f>
        <v>1900</v>
      </c>
      <c r="D6607" s="41">
        <f>Motor!$E$6</f>
        <v>0</v>
      </c>
      <c r="E6607" s="41">
        <f t="shared" si="726"/>
        <v>12900.15999999928</v>
      </c>
      <c r="F6607" s="41">
        <f t="shared" si="727"/>
        <v>1075.01</v>
      </c>
      <c r="G6607" s="41">
        <f>IF(VLOOKUP(F6607,Constantes!$D$2:$E$11,2,TRUE)=0,+F6607,VLOOKUP(F6607,Constantes!$D$2:$E$11,2,TRUE))</f>
        <v>1097</v>
      </c>
      <c r="H6607" s="41">
        <f>ROUND(+Motor!$D$15*Iteración!G6607,2)</f>
        <v>51.56</v>
      </c>
      <c r="I6607" s="48">
        <f t="shared" si="728"/>
        <v>865.11999999993986</v>
      </c>
      <c r="J6607" s="41">
        <f t="shared" si="729"/>
        <v>916.67999999993992</v>
      </c>
      <c r="L6607" t="str">
        <f t="shared" si="723"/>
        <v>865,12</v>
      </c>
      <c r="M6607" s="41">
        <f t="shared" si="724"/>
        <v>916.67999999993992</v>
      </c>
    </row>
    <row r="6608" spans="2:13" x14ac:dyDescent="0.2">
      <c r="B6608" s="41">
        <f t="shared" si="725"/>
        <v>11000.279999999279</v>
      </c>
      <c r="C6608" s="41">
        <f>Motor!$E$5</f>
        <v>1900</v>
      </c>
      <c r="D6608" s="41">
        <f>Motor!$E$6</f>
        <v>0</v>
      </c>
      <c r="E6608" s="41">
        <f t="shared" si="726"/>
        <v>12900.279999999279</v>
      </c>
      <c r="F6608" s="41">
        <f t="shared" si="727"/>
        <v>1075.02</v>
      </c>
      <c r="G6608" s="41">
        <f>IF(VLOOKUP(F6608,Constantes!$D$2:$E$11,2,TRUE)=0,+F6608,VLOOKUP(F6608,Constantes!$D$2:$E$11,2,TRUE))</f>
        <v>1097</v>
      </c>
      <c r="H6608" s="41">
        <f>ROUND(+Motor!$D$15*Iteración!G6608,2)</f>
        <v>51.56</v>
      </c>
      <c r="I6608" s="48">
        <f t="shared" si="728"/>
        <v>865.12999999993986</v>
      </c>
      <c r="J6608" s="41">
        <f t="shared" si="729"/>
        <v>916.68999999993991</v>
      </c>
      <c r="L6608" t="str">
        <f t="shared" si="723"/>
        <v>865,13</v>
      </c>
      <c r="M6608" s="41">
        <f t="shared" si="724"/>
        <v>916.68999999993991</v>
      </c>
    </row>
    <row r="6609" spans="2:13" x14ac:dyDescent="0.2">
      <c r="B6609" s="41">
        <f t="shared" si="725"/>
        <v>11000.399999999279</v>
      </c>
      <c r="C6609" s="41">
        <f>Motor!$E$5</f>
        <v>1900</v>
      </c>
      <c r="D6609" s="41">
        <f>Motor!$E$6</f>
        <v>0</v>
      </c>
      <c r="E6609" s="41">
        <f t="shared" si="726"/>
        <v>12900.399999999279</v>
      </c>
      <c r="F6609" s="41">
        <f t="shared" si="727"/>
        <v>1075.03</v>
      </c>
      <c r="G6609" s="41">
        <f>IF(VLOOKUP(F6609,Constantes!$D$2:$E$11,2,TRUE)=0,+F6609,VLOOKUP(F6609,Constantes!$D$2:$E$11,2,TRUE))</f>
        <v>1097</v>
      </c>
      <c r="H6609" s="41">
        <f>ROUND(+Motor!$D$15*Iteración!G6609,2)</f>
        <v>51.56</v>
      </c>
      <c r="I6609" s="48">
        <f t="shared" si="728"/>
        <v>865.13999999993985</v>
      </c>
      <c r="J6609" s="41">
        <f t="shared" si="729"/>
        <v>916.69999999993991</v>
      </c>
      <c r="L6609" t="str">
        <f t="shared" si="723"/>
        <v>865,14</v>
      </c>
      <c r="M6609" s="41">
        <f t="shared" si="724"/>
        <v>916.69999999993991</v>
      </c>
    </row>
    <row r="6610" spans="2:13" x14ac:dyDescent="0.2">
      <c r="B6610" s="41">
        <f t="shared" si="725"/>
        <v>11000.519999999278</v>
      </c>
      <c r="C6610" s="41">
        <f>Motor!$E$5</f>
        <v>1900</v>
      </c>
      <c r="D6610" s="41">
        <f>Motor!$E$6</f>
        <v>0</v>
      </c>
      <c r="E6610" s="41">
        <f t="shared" si="726"/>
        <v>12900.519999999278</v>
      </c>
      <c r="F6610" s="41">
        <f t="shared" si="727"/>
        <v>1075.04</v>
      </c>
      <c r="G6610" s="41">
        <f>IF(VLOOKUP(F6610,Constantes!$D$2:$E$11,2,TRUE)=0,+F6610,VLOOKUP(F6610,Constantes!$D$2:$E$11,2,TRUE))</f>
        <v>1097</v>
      </c>
      <c r="H6610" s="41">
        <f>ROUND(+Motor!$D$15*Iteración!G6610,2)</f>
        <v>51.56</v>
      </c>
      <c r="I6610" s="48">
        <f t="shared" si="728"/>
        <v>865.14999999993984</v>
      </c>
      <c r="J6610" s="41">
        <f t="shared" si="729"/>
        <v>916.7099999999399</v>
      </c>
      <c r="L6610" t="str">
        <f t="shared" si="723"/>
        <v>865,15</v>
      </c>
      <c r="M6610" s="41">
        <f t="shared" si="724"/>
        <v>916.7099999999399</v>
      </c>
    </row>
    <row r="6611" spans="2:13" x14ac:dyDescent="0.2">
      <c r="B6611" s="41">
        <f t="shared" si="725"/>
        <v>11000.639999999279</v>
      </c>
      <c r="C6611" s="41">
        <f>Motor!$E$5</f>
        <v>1900</v>
      </c>
      <c r="D6611" s="41">
        <f>Motor!$E$6</f>
        <v>0</v>
      </c>
      <c r="E6611" s="41">
        <f t="shared" si="726"/>
        <v>12900.639999999279</v>
      </c>
      <c r="F6611" s="41">
        <f t="shared" si="727"/>
        <v>1075.05</v>
      </c>
      <c r="G6611" s="41">
        <f>IF(VLOOKUP(F6611,Constantes!$D$2:$E$11,2,TRUE)=0,+F6611,VLOOKUP(F6611,Constantes!$D$2:$E$11,2,TRUE))</f>
        <v>1097</v>
      </c>
      <c r="H6611" s="41">
        <f>ROUND(+Motor!$D$15*Iteración!G6611,2)</f>
        <v>51.56</v>
      </c>
      <c r="I6611" s="48">
        <f t="shared" si="728"/>
        <v>865.15999999993983</v>
      </c>
      <c r="J6611" s="41">
        <f t="shared" si="729"/>
        <v>916.71999999993989</v>
      </c>
      <c r="L6611" t="str">
        <f t="shared" si="723"/>
        <v>865,16</v>
      </c>
      <c r="M6611" s="41">
        <f t="shared" si="724"/>
        <v>916.71999999993989</v>
      </c>
    </row>
    <row r="6612" spans="2:13" x14ac:dyDescent="0.2">
      <c r="B6612" s="41">
        <f t="shared" si="725"/>
        <v>11000.759999999278</v>
      </c>
      <c r="C6612" s="41">
        <f>Motor!$E$5</f>
        <v>1900</v>
      </c>
      <c r="D6612" s="41">
        <f>Motor!$E$6</f>
        <v>0</v>
      </c>
      <c r="E6612" s="41">
        <f t="shared" si="726"/>
        <v>12900.759999999278</v>
      </c>
      <c r="F6612" s="41">
        <f t="shared" si="727"/>
        <v>1075.06</v>
      </c>
      <c r="G6612" s="41">
        <f>IF(VLOOKUP(F6612,Constantes!$D$2:$E$11,2,TRUE)=0,+F6612,VLOOKUP(F6612,Constantes!$D$2:$E$11,2,TRUE))</f>
        <v>1097</v>
      </c>
      <c r="H6612" s="41">
        <f>ROUND(+Motor!$D$15*Iteración!G6612,2)</f>
        <v>51.56</v>
      </c>
      <c r="I6612" s="48">
        <f t="shared" si="728"/>
        <v>865.16999999993982</v>
      </c>
      <c r="J6612" s="41">
        <f t="shared" si="729"/>
        <v>916.72999999993988</v>
      </c>
      <c r="L6612" t="str">
        <f t="shared" si="723"/>
        <v>865,17</v>
      </c>
      <c r="M6612" s="41">
        <f t="shared" si="724"/>
        <v>916.72999999993988</v>
      </c>
    </row>
    <row r="6613" spans="2:13" x14ac:dyDescent="0.2">
      <c r="B6613" s="41">
        <f t="shared" si="725"/>
        <v>11000.879999999279</v>
      </c>
      <c r="C6613" s="41">
        <f>Motor!$E$5</f>
        <v>1900</v>
      </c>
      <c r="D6613" s="41">
        <f>Motor!$E$6</f>
        <v>0</v>
      </c>
      <c r="E6613" s="41">
        <f t="shared" si="726"/>
        <v>12900.879999999279</v>
      </c>
      <c r="F6613" s="41">
        <f t="shared" si="727"/>
        <v>1075.07</v>
      </c>
      <c r="G6613" s="41">
        <f>IF(VLOOKUP(F6613,Constantes!$D$2:$E$11,2,TRUE)=0,+F6613,VLOOKUP(F6613,Constantes!$D$2:$E$11,2,TRUE))</f>
        <v>1097</v>
      </c>
      <c r="H6613" s="41">
        <f>ROUND(+Motor!$D$15*Iteración!G6613,2)</f>
        <v>51.56</v>
      </c>
      <c r="I6613" s="48">
        <f t="shared" si="728"/>
        <v>865.17999999993981</v>
      </c>
      <c r="J6613" s="41">
        <f t="shared" si="729"/>
        <v>916.73999999993987</v>
      </c>
      <c r="L6613" t="str">
        <f t="shared" si="723"/>
        <v>865,18</v>
      </c>
      <c r="M6613" s="41">
        <f t="shared" si="724"/>
        <v>916.73999999993987</v>
      </c>
    </row>
    <row r="6614" spans="2:13" x14ac:dyDescent="0.2">
      <c r="B6614" s="41">
        <f t="shared" si="725"/>
        <v>11000.999999999278</v>
      </c>
      <c r="C6614" s="41">
        <f>Motor!$E$5</f>
        <v>1900</v>
      </c>
      <c r="D6614" s="41">
        <f>Motor!$E$6</f>
        <v>0</v>
      </c>
      <c r="E6614" s="41">
        <f t="shared" si="726"/>
        <v>12900.999999999278</v>
      </c>
      <c r="F6614" s="41">
        <f t="shared" si="727"/>
        <v>1075.08</v>
      </c>
      <c r="G6614" s="41">
        <f>IF(VLOOKUP(F6614,Constantes!$D$2:$E$11,2,TRUE)=0,+F6614,VLOOKUP(F6614,Constantes!$D$2:$E$11,2,TRUE))</f>
        <v>1097</v>
      </c>
      <c r="H6614" s="41">
        <f>ROUND(+Motor!$D$15*Iteración!G6614,2)</f>
        <v>51.56</v>
      </c>
      <c r="I6614" s="48">
        <f t="shared" si="728"/>
        <v>865.1899999999398</v>
      </c>
      <c r="J6614" s="41">
        <f t="shared" si="729"/>
        <v>916.74999999993986</v>
      </c>
      <c r="L6614" t="str">
        <f t="shared" si="723"/>
        <v>865,19</v>
      </c>
      <c r="M6614" s="41">
        <f t="shared" si="724"/>
        <v>916.74999999993986</v>
      </c>
    </row>
    <row r="6615" spans="2:13" x14ac:dyDescent="0.2">
      <c r="B6615" s="41">
        <f t="shared" si="725"/>
        <v>11001.119999999279</v>
      </c>
      <c r="C6615" s="41">
        <f>Motor!$E$5</f>
        <v>1900</v>
      </c>
      <c r="D6615" s="41">
        <f>Motor!$E$6</f>
        <v>0</v>
      </c>
      <c r="E6615" s="41">
        <f t="shared" si="726"/>
        <v>12901.119999999279</v>
      </c>
      <c r="F6615" s="41">
        <f t="shared" si="727"/>
        <v>1075.0899999999999</v>
      </c>
      <c r="G6615" s="41">
        <f>IF(VLOOKUP(F6615,Constantes!$D$2:$E$11,2,TRUE)=0,+F6615,VLOOKUP(F6615,Constantes!$D$2:$E$11,2,TRUE))</f>
        <v>1097</v>
      </c>
      <c r="H6615" s="41">
        <f>ROUND(+Motor!$D$15*Iteración!G6615,2)</f>
        <v>51.56</v>
      </c>
      <c r="I6615" s="48">
        <f t="shared" si="728"/>
        <v>865.19999999993979</v>
      </c>
      <c r="J6615" s="41">
        <f t="shared" si="729"/>
        <v>916.75999999993985</v>
      </c>
      <c r="L6615" t="str">
        <f t="shared" si="723"/>
        <v>865,20</v>
      </c>
      <c r="M6615" s="41">
        <f t="shared" si="724"/>
        <v>916.75999999993985</v>
      </c>
    </row>
    <row r="6616" spans="2:13" x14ac:dyDescent="0.2">
      <c r="B6616" s="41">
        <f t="shared" si="725"/>
        <v>11001.239999999278</v>
      </c>
      <c r="C6616" s="41">
        <f>Motor!$E$5</f>
        <v>1900</v>
      </c>
      <c r="D6616" s="41">
        <f>Motor!$E$6</f>
        <v>0</v>
      </c>
      <c r="E6616" s="41">
        <f t="shared" si="726"/>
        <v>12901.239999999278</v>
      </c>
      <c r="F6616" s="41">
        <f t="shared" si="727"/>
        <v>1075.0999999999999</v>
      </c>
      <c r="G6616" s="41">
        <f>IF(VLOOKUP(F6616,Constantes!$D$2:$E$11,2,TRUE)=0,+F6616,VLOOKUP(F6616,Constantes!$D$2:$E$11,2,TRUE))</f>
        <v>1097</v>
      </c>
      <c r="H6616" s="41">
        <f>ROUND(+Motor!$D$15*Iteración!G6616,2)</f>
        <v>51.56</v>
      </c>
      <c r="I6616" s="48">
        <f t="shared" si="728"/>
        <v>865.20999999993978</v>
      </c>
      <c r="J6616" s="41">
        <f t="shared" si="729"/>
        <v>916.76999999993984</v>
      </c>
      <c r="L6616" t="str">
        <f t="shared" si="723"/>
        <v>865,21</v>
      </c>
      <c r="M6616" s="41">
        <f t="shared" si="724"/>
        <v>916.76999999993984</v>
      </c>
    </row>
    <row r="6617" spans="2:13" x14ac:dyDescent="0.2">
      <c r="B6617" s="41">
        <f t="shared" si="725"/>
        <v>11001.359999999278</v>
      </c>
      <c r="C6617" s="41">
        <f>Motor!$E$5</f>
        <v>1900</v>
      </c>
      <c r="D6617" s="41">
        <f>Motor!$E$6</f>
        <v>0</v>
      </c>
      <c r="E6617" s="41">
        <f t="shared" si="726"/>
        <v>12901.359999999278</v>
      </c>
      <c r="F6617" s="41">
        <f t="shared" si="727"/>
        <v>1075.1099999999999</v>
      </c>
      <c r="G6617" s="41">
        <f>IF(VLOOKUP(F6617,Constantes!$D$2:$E$11,2,TRUE)=0,+F6617,VLOOKUP(F6617,Constantes!$D$2:$E$11,2,TRUE))</f>
        <v>1097</v>
      </c>
      <c r="H6617" s="41">
        <f>ROUND(+Motor!$D$15*Iteración!G6617,2)</f>
        <v>51.56</v>
      </c>
      <c r="I6617" s="48">
        <f t="shared" si="728"/>
        <v>865.21999999993977</v>
      </c>
      <c r="J6617" s="41">
        <f t="shared" si="729"/>
        <v>916.77999999993983</v>
      </c>
      <c r="L6617" t="str">
        <f t="shared" si="723"/>
        <v>865,22</v>
      </c>
      <c r="M6617" s="41">
        <f t="shared" si="724"/>
        <v>916.77999999993983</v>
      </c>
    </row>
    <row r="6618" spans="2:13" x14ac:dyDescent="0.2">
      <c r="B6618" s="41">
        <f t="shared" si="725"/>
        <v>11001.479999999277</v>
      </c>
      <c r="C6618" s="41">
        <f>Motor!$E$5</f>
        <v>1900</v>
      </c>
      <c r="D6618" s="41">
        <f>Motor!$E$6</f>
        <v>0</v>
      </c>
      <c r="E6618" s="41">
        <f t="shared" si="726"/>
        <v>12901.479999999277</v>
      </c>
      <c r="F6618" s="41">
        <f t="shared" si="727"/>
        <v>1075.1199999999999</v>
      </c>
      <c r="G6618" s="41">
        <f>IF(VLOOKUP(F6618,Constantes!$D$2:$E$11,2,TRUE)=0,+F6618,VLOOKUP(F6618,Constantes!$D$2:$E$11,2,TRUE))</f>
        <v>1097</v>
      </c>
      <c r="H6618" s="41">
        <f>ROUND(+Motor!$D$15*Iteración!G6618,2)</f>
        <v>51.56</v>
      </c>
      <c r="I6618" s="48">
        <f t="shared" si="728"/>
        <v>865.22999999993976</v>
      </c>
      <c r="J6618" s="41">
        <f t="shared" si="729"/>
        <v>916.78999999993982</v>
      </c>
      <c r="L6618" t="str">
        <f t="shared" si="723"/>
        <v>865,23</v>
      </c>
      <c r="M6618" s="41">
        <f t="shared" si="724"/>
        <v>916.78999999993982</v>
      </c>
    </row>
    <row r="6619" spans="2:13" x14ac:dyDescent="0.2">
      <c r="B6619" s="41">
        <f t="shared" si="725"/>
        <v>11001.599999999278</v>
      </c>
      <c r="C6619" s="41">
        <f>Motor!$E$5</f>
        <v>1900</v>
      </c>
      <c r="D6619" s="41">
        <f>Motor!$E$6</f>
        <v>0</v>
      </c>
      <c r="E6619" s="41">
        <f t="shared" si="726"/>
        <v>12901.599999999278</v>
      </c>
      <c r="F6619" s="41">
        <f t="shared" si="727"/>
        <v>1075.1300000000001</v>
      </c>
      <c r="G6619" s="41">
        <f>IF(VLOOKUP(F6619,Constantes!$D$2:$E$11,2,TRUE)=0,+F6619,VLOOKUP(F6619,Constantes!$D$2:$E$11,2,TRUE))</f>
        <v>1097</v>
      </c>
      <c r="H6619" s="41">
        <f>ROUND(+Motor!$D$15*Iteración!G6619,2)</f>
        <v>51.56</v>
      </c>
      <c r="I6619" s="48">
        <f t="shared" si="728"/>
        <v>865.23999999993976</v>
      </c>
      <c r="J6619" s="41">
        <f t="shared" si="729"/>
        <v>916.79999999993981</v>
      </c>
      <c r="L6619" t="str">
        <f t="shared" si="723"/>
        <v>865,24</v>
      </c>
      <c r="M6619" s="41">
        <f t="shared" si="724"/>
        <v>916.79999999993981</v>
      </c>
    </row>
    <row r="6620" spans="2:13" x14ac:dyDescent="0.2">
      <c r="B6620" s="41">
        <f t="shared" si="725"/>
        <v>11001.719999999277</v>
      </c>
      <c r="C6620" s="41">
        <f>Motor!$E$5</f>
        <v>1900</v>
      </c>
      <c r="D6620" s="41">
        <f>Motor!$E$6</f>
        <v>0</v>
      </c>
      <c r="E6620" s="41">
        <f t="shared" si="726"/>
        <v>12901.719999999277</v>
      </c>
      <c r="F6620" s="41">
        <f t="shared" si="727"/>
        <v>1075.1400000000001</v>
      </c>
      <c r="G6620" s="41">
        <f>IF(VLOOKUP(F6620,Constantes!$D$2:$E$11,2,TRUE)=0,+F6620,VLOOKUP(F6620,Constantes!$D$2:$E$11,2,TRUE))</f>
        <v>1097</v>
      </c>
      <c r="H6620" s="41">
        <f>ROUND(+Motor!$D$15*Iteración!G6620,2)</f>
        <v>51.56</v>
      </c>
      <c r="I6620" s="48">
        <f t="shared" si="728"/>
        <v>865.24999999993975</v>
      </c>
      <c r="J6620" s="41">
        <f t="shared" si="729"/>
        <v>916.80999999993981</v>
      </c>
      <c r="L6620" t="str">
        <f t="shared" si="723"/>
        <v>865,25</v>
      </c>
      <c r="M6620" s="41">
        <f t="shared" si="724"/>
        <v>916.80999999993981</v>
      </c>
    </row>
    <row r="6621" spans="2:13" x14ac:dyDescent="0.2">
      <c r="B6621" s="41">
        <f t="shared" si="725"/>
        <v>11001.839999999278</v>
      </c>
      <c r="C6621" s="41">
        <f>Motor!$E$5</f>
        <v>1900</v>
      </c>
      <c r="D6621" s="41">
        <f>Motor!$E$6</f>
        <v>0</v>
      </c>
      <c r="E6621" s="41">
        <f t="shared" si="726"/>
        <v>12901.839999999278</v>
      </c>
      <c r="F6621" s="41">
        <f t="shared" si="727"/>
        <v>1075.1500000000001</v>
      </c>
      <c r="G6621" s="41">
        <f>IF(VLOOKUP(F6621,Constantes!$D$2:$E$11,2,TRUE)=0,+F6621,VLOOKUP(F6621,Constantes!$D$2:$E$11,2,TRUE))</f>
        <v>1097</v>
      </c>
      <c r="H6621" s="41">
        <f>ROUND(+Motor!$D$15*Iteración!G6621,2)</f>
        <v>51.56</v>
      </c>
      <c r="I6621" s="48">
        <f t="shared" si="728"/>
        <v>865.25999999993974</v>
      </c>
      <c r="J6621" s="41">
        <f t="shared" si="729"/>
        <v>916.8199999999398</v>
      </c>
      <c r="L6621" t="str">
        <f t="shared" ref="L6621:L6684" si="730">TEXT(I6621,"0,00")</f>
        <v>865,26</v>
      </c>
      <c r="M6621" s="41">
        <f t="shared" ref="M6621:M6684" si="731">+J6621</f>
        <v>916.8199999999398</v>
      </c>
    </row>
    <row r="6622" spans="2:13" x14ac:dyDescent="0.2">
      <c r="B6622" s="41">
        <f t="shared" si="725"/>
        <v>11001.959999999277</v>
      </c>
      <c r="C6622" s="41">
        <f>Motor!$E$5</f>
        <v>1900</v>
      </c>
      <c r="D6622" s="41">
        <f>Motor!$E$6</f>
        <v>0</v>
      </c>
      <c r="E6622" s="41">
        <f t="shared" si="726"/>
        <v>12901.959999999277</v>
      </c>
      <c r="F6622" s="41">
        <f t="shared" si="727"/>
        <v>1075.1600000000001</v>
      </c>
      <c r="G6622" s="41">
        <f>IF(VLOOKUP(F6622,Constantes!$D$2:$E$11,2,TRUE)=0,+F6622,VLOOKUP(F6622,Constantes!$D$2:$E$11,2,TRUE))</f>
        <v>1097</v>
      </c>
      <c r="H6622" s="41">
        <f>ROUND(+Motor!$D$15*Iteración!G6622,2)</f>
        <v>51.56</v>
      </c>
      <c r="I6622" s="48">
        <f t="shared" si="728"/>
        <v>865.26999999993973</v>
      </c>
      <c r="J6622" s="41">
        <f t="shared" si="729"/>
        <v>916.82999999993979</v>
      </c>
      <c r="L6622" t="str">
        <f t="shared" si="730"/>
        <v>865,27</v>
      </c>
      <c r="M6622" s="41">
        <f t="shared" si="731"/>
        <v>916.82999999993979</v>
      </c>
    </row>
    <row r="6623" spans="2:13" x14ac:dyDescent="0.2">
      <c r="B6623" s="41">
        <f t="shared" si="725"/>
        <v>11002.079999999278</v>
      </c>
      <c r="C6623" s="41">
        <f>Motor!$E$5</f>
        <v>1900</v>
      </c>
      <c r="D6623" s="41">
        <f>Motor!$E$6</f>
        <v>0</v>
      </c>
      <c r="E6623" s="41">
        <f t="shared" si="726"/>
        <v>12902.079999999278</v>
      </c>
      <c r="F6623" s="41">
        <f t="shared" si="727"/>
        <v>1075.17</v>
      </c>
      <c r="G6623" s="41">
        <f>IF(VLOOKUP(F6623,Constantes!$D$2:$E$11,2,TRUE)=0,+F6623,VLOOKUP(F6623,Constantes!$D$2:$E$11,2,TRUE))</f>
        <v>1097</v>
      </c>
      <c r="H6623" s="41">
        <f>ROUND(+Motor!$D$15*Iteración!G6623,2)</f>
        <v>51.56</v>
      </c>
      <c r="I6623" s="48">
        <f t="shared" si="728"/>
        <v>865.27999999993972</v>
      </c>
      <c r="J6623" s="41">
        <f t="shared" si="729"/>
        <v>916.83999999993978</v>
      </c>
      <c r="L6623" t="str">
        <f t="shared" si="730"/>
        <v>865,28</v>
      </c>
      <c r="M6623" s="41">
        <f t="shared" si="731"/>
        <v>916.83999999993978</v>
      </c>
    </row>
    <row r="6624" spans="2:13" x14ac:dyDescent="0.2">
      <c r="B6624" s="41">
        <f t="shared" si="725"/>
        <v>11002.199999999277</v>
      </c>
      <c r="C6624" s="41">
        <f>Motor!$E$5</f>
        <v>1900</v>
      </c>
      <c r="D6624" s="41">
        <f>Motor!$E$6</f>
        <v>0</v>
      </c>
      <c r="E6624" s="41">
        <f t="shared" si="726"/>
        <v>12902.199999999277</v>
      </c>
      <c r="F6624" s="41">
        <f t="shared" si="727"/>
        <v>1075.18</v>
      </c>
      <c r="G6624" s="41">
        <f>IF(VLOOKUP(F6624,Constantes!$D$2:$E$11,2,TRUE)=0,+F6624,VLOOKUP(F6624,Constantes!$D$2:$E$11,2,TRUE))</f>
        <v>1097</v>
      </c>
      <c r="H6624" s="41">
        <f>ROUND(+Motor!$D$15*Iteración!G6624,2)</f>
        <v>51.56</v>
      </c>
      <c r="I6624" s="48">
        <f t="shared" si="728"/>
        <v>865.28999999993971</v>
      </c>
      <c r="J6624" s="41">
        <f t="shared" si="729"/>
        <v>916.84999999993977</v>
      </c>
      <c r="L6624" t="str">
        <f t="shared" si="730"/>
        <v>865,29</v>
      </c>
      <c r="M6624" s="41">
        <f t="shared" si="731"/>
        <v>916.84999999993977</v>
      </c>
    </row>
    <row r="6625" spans="2:13" x14ac:dyDescent="0.2">
      <c r="B6625" s="41">
        <f t="shared" si="725"/>
        <v>11002.319999999278</v>
      </c>
      <c r="C6625" s="41">
        <f>Motor!$E$5</f>
        <v>1900</v>
      </c>
      <c r="D6625" s="41">
        <f>Motor!$E$6</f>
        <v>0</v>
      </c>
      <c r="E6625" s="41">
        <f t="shared" si="726"/>
        <v>12902.319999999278</v>
      </c>
      <c r="F6625" s="41">
        <f t="shared" si="727"/>
        <v>1075.19</v>
      </c>
      <c r="G6625" s="41">
        <f>IF(VLOOKUP(F6625,Constantes!$D$2:$E$11,2,TRUE)=0,+F6625,VLOOKUP(F6625,Constantes!$D$2:$E$11,2,TRUE))</f>
        <v>1097</v>
      </c>
      <c r="H6625" s="41">
        <f>ROUND(+Motor!$D$15*Iteración!G6625,2)</f>
        <v>51.56</v>
      </c>
      <c r="I6625" s="48">
        <f t="shared" si="728"/>
        <v>865.2999999999397</v>
      </c>
      <c r="J6625" s="41">
        <f t="shared" si="729"/>
        <v>916.85999999993976</v>
      </c>
      <c r="L6625" t="str">
        <f t="shared" si="730"/>
        <v>865,30</v>
      </c>
      <c r="M6625" s="41">
        <f t="shared" si="731"/>
        <v>916.85999999993976</v>
      </c>
    </row>
    <row r="6626" spans="2:13" x14ac:dyDescent="0.2">
      <c r="B6626" s="41">
        <f t="shared" si="725"/>
        <v>11002.439999999277</v>
      </c>
      <c r="C6626" s="41">
        <f>Motor!$E$5</f>
        <v>1900</v>
      </c>
      <c r="D6626" s="41">
        <f>Motor!$E$6</f>
        <v>0</v>
      </c>
      <c r="E6626" s="41">
        <f t="shared" si="726"/>
        <v>12902.439999999277</v>
      </c>
      <c r="F6626" s="41">
        <f t="shared" si="727"/>
        <v>1075.2</v>
      </c>
      <c r="G6626" s="41">
        <f>IF(VLOOKUP(F6626,Constantes!$D$2:$E$11,2,TRUE)=0,+F6626,VLOOKUP(F6626,Constantes!$D$2:$E$11,2,TRUE))</f>
        <v>1097</v>
      </c>
      <c r="H6626" s="41">
        <f>ROUND(+Motor!$D$15*Iteración!G6626,2)</f>
        <v>51.56</v>
      </c>
      <c r="I6626" s="48">
        <f t="shared" si="728"/>
        <v>865.30999999993969</v>
      </c>
      <c r="J6626" s="41">
        <f t="shared" si="729"/>
        <v>916.86999999993975</v>
      </c>
      <c r="L6626" t="str">
        <f t="shared" si="730"/>
        <v>865,31</v>
      </c>
      <c r="M6626" s="41">
        <f t="shared" si="731"/>
        <v>916.86999999993975</v>
      </c>
    </row>
    <row r="6627" spans="2:13" x14ac:dyDescent="0.2">
      <c r="B6627" s="41">
        <f t="shared" si="725"/>
        <v>11002.559999999277</v>
      </c>
      <c r="C6627" s="41">
        <f>Motor!$E$5</f>
        <v>1900</v>
      </c>
      <c r="D6627" s="41">
        <f>Motor!$E$6</f>
        <v>0</v>
      </c>
      <c r="E6627" s="41">
        <f t="shared" si="726"/>
        <v>12902.559999999277</v>
      </c>
      <c r="F6627" s="41">
        <f t="shared" si="727"/>
        <v>1075.21</v>
      </c>
      <c r="G6627" s="41">
        <f>IF(VLOOKUP(F6627,Constantes!$D$2:$E$11,2,TRUE)=0,+F6627,VLOOKUP(F6627,Constantes!$D$2:$E$11,2,TRUE))</f>
        <v>1097</v>
      </c>
      <c r="H6627" s="41">
        <f>ROUND(+Motor!$D$15*Iteración!G6627,2)</f>
        <v>51.56</v>
      </c>
      <c r="I6627" s="48">
        <f t="shared" si="728"/>
        <v>865.31999999993968</v>
      </c>
      <c r="J6627" s="41">
        <f t="shared" si="729"/>
        <v>916.87999999993974</v>
      </c>
      <c r="L6627" t="str">
        <f t="shared" si="730"/>
        <v>865,32</v>
      </c>
      <c r="M6627" s="41">
        <f t="shared" si="731"/>
        <v>916.87999999993974</v>
      </c>
    </row>
    <row r="6628" spans="2:13" x14ac:dyDescent="0.2">
      <c r="B6628" s="41">
        <f t="shared" si="725"/>
        <v>11002.679999999276</v>
      </c>
      <c r="C6628" s="41">
        <f>Motor!$E$5</f>
        <v>1900</v>
      </c>
      <c r="D6628" s="41">
        <f>Motor!$E$6</f>
        <v>0</v>
      </c>
      <c r="E6628" s="41">
        <f t="shared" si="726"/>
        <v>12902.679999999276</v>
      </c>
      <c r="F6628" s="41">
        <f t="shared" si="727"/>
        <v>1075.22</v>
      </c>
      <c r="G6628" s="41">
        <f>IF(VLOOKUP(F6628,Constantes!$D$2:$E$11,2,TRUE)=0,+F6628,VLOOKUP(F6628,Constantes!$D$2:$E$11,2,TRUE))</f>
        <v>1097</v>
      </c>
      <c r="H6628" s="41">
        <f>ROUND(+Motor!$D$15*Iteración!G6628,2)</f>
        <v>51.56</v>
      </c>
      <c r="I6628" s="48">
        <f t="shared" si="728"/>
        <v>865.32999999993967</v>
      </c>
      <c r="J6628" s="41">
        <f t="shared" si="729"/>
        <v>916.88999999993973</v>
      </c>
      <c r="L6628" t="str">
        <f t="shared" si="730"/>
        <v>865,33</v>
      </c>
      <c r="M6628" s="41">
        <f t="shared" si="731"/>
        <v>916.88999999993973</v>
      </c>
    </row>
    <row r="6629" spans="2:13" x14ac:dyDescent="0.2">
      <c r="B6629" s="41">
        <f t="shared" si="725"/>
        <v>11002.799999999277</v>
      </c>
      <c r="C6629" s="41">
        <f>Motor!$E$5</f>
        <v>1900</v>
      </c>
      <c r="D6629" s="41">
        <f>Motor!$E$6</f>
        <v>0</v>
      </c>
      <c r="E6629" s="41">
        <f t="shared" si="726"/>
        <v>12902.799999999277</v>
      </c>
      <c r="F6629" s="41">
        <f t="shared" si="727"/>
        <v>1075.23</v>
      </c>
      <c r="G6629" s="41">
        <f>IF(VLOOKUP(F6629,Constantes!$D$2:$E$11,2,TRUE)=0,+F6629,VLOOKUP(F6629,Constantes!$D$2:$E$11,2,TRUE))</f>
        <v>1097</v>
      </c>
      <c r="H6629" s="41">
        <f>ROUND(+Motor!$D$15*Iteración!G6629,2)</f>
        <v>51.56</v>
      </c>
      <c r="I6629" s="48">
        <f t="shared" si="728"/>
        <v>865.33999999993966</v>
      </c>
      <c r="J6629" s="41">
        <f t="shared" si="729"/>
        <v>916.89999999993972</v>
      </c>
      <c r="L6629" t="str">
        <f t="shared" si="730"/>
        <v>865,34</v>
      </c>
      <c r="M6629" s="41">
        <f t="shared" si="731"/>
        <v>916.89999999993972</v>
      </c>
    </row>
    <row r="6630" spans="2:13" x14ac:dyDescent="0.2">
      <c r="B6630" s="41">
        <f t="shared" si="725"/>
        <v>11002.919999999276</v>
      </c>
      <c r="C6630" s="41">
        <f>Motor!$E$5</f>
        <v>1900</v>
      </c>
      <c r="D6630" s="41">
        <f>Motor!$E$6</f>
        <v>0</v>
      </c>
      <c r="E6630" s="41">
        <f t="shared" si="726"/>
        <v>12902.919999999276</v>
      </c>
      <c r="F6630" s="41">
        <f t="shared" si="727"/>
        <v>1075.24</v>
      </c>
      <c r="G6630" s="41">
        <f>IF(VLOOKUP(F6630,Constantes!$D$2:$E$11,2,TRUE)=0,+F6630,VLOOKUP(F6630,Constantes!$D$2:$E$11,2,TRUE))</f>
        <v>1097</v>
      </c>
      <c r="H6630" s="41">
        <f>ROUND(+Motor!$D$15*Iteración!G6630,2)</f>
        <v>51.56</v>
      </c>
      <c r="I6630" s="48">
        <f t="shared" si="728"/>
        <v>865.34999999993966</v>
      </c>
      <c r="J6630" s="41">
        <f t="shared" si="729"/>
        <v>916.90999999993971</v>
      </c>
      <c r="L6630" t="str">
        <f t="shared" si="730"/>
        <v>865,35</v>
      </c>
      <c r="M6630" s="41">
        <f t="shared" si="731"/>
        <v>916.90999999993971</v>
      </c>
    </row>
    <row r="6631" spans="2:13" x14ac:dyDescent="0.2">
      <c r="B6631" s="41">
        <f t="shared" si="725"/>
        <v>11003.039999999277</v>
      </c>
      <c r="C6631" s="41">
        <f>Motor!$E$5</f>
        <v>1900</v>
      </c>
      <c r="D6631" s="41">
        <f>Motor!$E$6</f>
        <v>0</v>
      </c>
      <c r="E6631" s="41">
        <f t="shared" si="726"/>
        <v>12903.039999999277</v>
      </c>
      <c r="F6631" s="41">
        <f t="shared" si="727"/>
        <v>1075.25</v>
      </c>
      <c r="G6631" s="41">
        <f>IF(VLOOKUP(F6631,Constantes!$D$2:$E$11,2,TRUE)=0,+F6631,VLOOKUP(F6631,Constantes!$D$2:$E$11,2,TRUE))</f>
        <v>1097</v>
      </c>
      <c r="H6631" s="41">
        <f>ROUND(+Motor!$D$15*Iteración!G6631,2)</f>
        <v>51.56</v>
      </c>
      <c r="I6631" s="48">
        <f t="shared" si="728"/>
        <v>865.35999999993965</v>
      </c>
      <c r="J6631" s="41">
        <f t="shared" si="729"/>
        <v>916.91999999993971</v>
      </c>
      <c r="L6631" t="str">
        <f t="shared" si="730"/>
        <v>865,36</v>
      </c>
      <c r="M6631" s="41">
        <f t="shared" si="731"/>
        <v>916.91999999993971</v>
      </c>
    </row>
    <row r="6632" spans="2:13" x14ac:dyDescent="0.2">
      <c r="B6632" s="41">
        <f t="shared" si="725"/>
        <v>11003.159999999276</v>
      </c>
      <c r="C6632" s="41">
        <f>Motor!$E$5</f>
        <v>1900</v>
      </c>
      <c r="D6632" s="41">
        <f>Motor!$E$6</f>
        <v>0</v>
      </c>
      <c r="E6632" s="41">
        <f t="shared" si="726"/>
        <v>12903.159999999276</v>
      </c>
      <c r="F6632" s="41">
        <f t="shared" si="727"/>
        <v>1075.26</v>
      </c>
      <c r="G6632" s="41">
        <f>IF(VLOOKUP(F6632,Constantes!$D$2:$E$11,2,TRUE)=0,+F6632,VLOOKUP(F6632,Constantes!$D$2:$E$11,2,TRUE))</f>
        <v>1097</v>
      </c>
      <c r="H6632" s="41">
        <f>ROUND(+Motor!$D$15*Iteración!G6632,2)</f>
        <v>51.56</v>
      </c>
      <c r="I6632" s="48">
        <f t="shared" si="728"/>
        <v>865.36999999993964</v>
      </c>
      <c r="J6632" s="41">
        <f t="shared" si="729"/>
        <v>916.9299999999397</v>
      </c>
      <c r="L6632" t="str">
        <f t="shared" si="730"/>
        <v>865,37</v>
      </c>
      <c r="M6632" s="41">
        <f t="shared" si="731"/>
        <v>916.9299999999397</v>
      </c>
    </row>
    <row r="6633" spans="2:13" x14ac:dyDescent="0.2">
      <c r="B6633" s="41">
        <f t="shared" si="725"/>
        <v>11003.279999999277</v>
      </c>
      <c r="C6633" s="41">
        <f>Motor!$E$5</f>
        <v>1900</v>
      </c>
      <c r="D6633" s="41">
        <f>Motor!$E$6</f>
        <v>0</v>
      </c>
      <c r="E6633" s="41">
        <f t="shared" si="726"/>
        <v>12903.279999999277</v>
      </c>
      <c r="F6633" s="41">
        <f t="shared" si="727"/>
        <v>1075.27</v>
      </c>
      <c r="G6633" s="41">
        <f>IF(VLOOKUP(F6633,Constantes!$D$2:$E$11,2,TRUE)=0,+F6633,VLOOKUP(F6633,Constantes!$D$2:$E$11,2,TRUE))</f>
        <v>1097</v>
      </c>
      <c r="H6633" s="41">
        <f>ROUND(+Motor!$D$15*Iteración!G6633,2)</f>
        <v>51.56</v>
      </c>
      <c r="I6633" s="48">
        <f t="shared" si="728"/>
        <v>865.37999999993963</v>
      </c>
      <c r="J6633" s="41">
        <f t="shared" si="729"/>
        <v>916.93999999993969</v>
      </c>
      <c r="L6633" t="str">
        <f t="shared" si="730"/>
        <v>865,38</v>
      </c>
      <c r="M6633" s="41">
        <f t="shared" si="731"/>
        <v>916.93999999993969</v>
      </c>
    </row>
    <row r="6634" spans="2:13" x14ac:dyDescent="0.2">
      <c r="B6634" s="41">
        <f t="shared" si="725"/>
        <v>11003.399999999276</v>
      </c>
      <c r="C6634" s="41">
        <f>Motor!$E$5</f>
        <v>1900</v>
      </c>
      <c r="D6634" s="41">
        <f>Motor!$E$6</f>
        <v>0</v>
      </c>
      <c r="E6634" s="41">
        <f t="shared" si="726"/>
        <v>12903.399999999276</v>
      </c>
      <c r="F6634" s="41">
        <f t="shared" si="727"/>
        <v>1075.28</v>
      </c>
      <c r="G6634" s="41">
        <f>IF(VLOOKUP(F6634,Constantes!$D$2:$E$11,2,TRUE)=0,+F6634,VLOOKUP(F6634,Constantes!$D$2:$E$11,2,TRUE))</f>
        <v>1097</v>
      </c>
      <c r="H6634" s="41">
        <f>ROUND(+Motor!$D$15*Iteración!G6634,2)</f>
        <v>51.56</v>
      </c>
      <c r="I6634" s="48">
        <f t="shared" si="728"/>
        <v>865.38999999993962</v>
      </c>
      <c r="J6634" s="41">
        <f t="shared" si="729"/>
        <v>916.94999999993968</v>
      </c>
      <c r="L6634" t="str">
        <f t="shared" si="730"/>
        <v>865,39</v>
      </c>
      <c r="M6634" s="41">
        <f t="shared" si="731"/>
        <v>916.94999999993968</v>
      </c>
    </row>
    <row r="6635" spans="2:13" x14ac:dyDescent="0.2">
      <c r="B6635" s="41">
        <f t="shared" si="725"/>
        <v>11003.519999999276</v>
      </c>
      <c r="C6635" s="41">
        <f>Motor!$E$5</f>
        <v>1900</v>
      </c>
      <c r="D6635" s="41">
        <f>Motor!$E$6</f>
        <v>0</v>
      </c>
      <c r="E6635" s="41">
        <f t="shared" si="726"/>
        <v>12903.519999999276</v>
      </c>
      <c r="F6635" s="41">
        <f t="shared" si="727"/>
        <v>1075.29</v>
      </c>
      <c r="G6635" s="41">
        <f>IF(VLOOKUP(F6635,Constantes!$D$2:$E$11,2,TRUE)=0,+F6635,VLOOKUP(F6635,Constantes!$D$2:$E$11,2,TRUE))</f>
        <v>1097</v>
      </c>
      <c r="H6635" s="41">
        <f>ROUND(+Motor!$D$15*Iteración!G6635,2)</f>
        <v>51.56</v>
      </c>
      <c r="I6635" s="48">
        <f t="shared" si="728"/>
        <v>865.39999999993961</v>
      </c>
      <c r="J6635" s="41">
        <f t="shared" si="729"/>
        <v>916.95999999993967</v>
      </c>
      <c r="L6635" t="str">
        <f t="shared" si="730"/>
        <v>865,40</v>
      </c>
      <c r="M6635" s="41">
        <f t="shared" si="731"/>
        <v>916.95999999993967</v>
      </c>
    </row>
    <row r="6636" spans="2:13" x14ac:dyDescent="0.2">
      <c r="B6636" s="41">
        <f t="shared" si="725"/>
        <v>11003.639999999275</v>
      </c>
      <c r="C6636" s="41">
        <f>Motor!$E$5</f>
        <v>1900</v>
      </c>
      <c r="D6636" s="41">
        <f>Motor!$E$6</f>
        <v>0</v>
      </c>
      <c r="E6636" s="41">
        <f t="shared" si="726"/>
        <v>12903.639999999275</v>
      </c>
      <c r="F6636" s="41">
        <f t="shared" si="727"/>
        <v>1075.3</v>
      </c>
      <c r="G6636" s="41">
        <f>IF(VLOOKUP(F6636,Constantes!$D$2:$E$11,2,TRUE)=0,+F6636,VLOOKUP(F6636,Constantes!$D$2:$E$11,2,TRUE))</f>
        <v>1097</v>
      </c>
      <c r="H6636" s="41">
        <f>ROUND(+Motor!$D$15*Iteración!G6636,2)</f>
        <v>51.56</v>
      </c>
      <c r="I6636" s="48">
        <f t="shared" si="728"/>
        <v>865.4099999999396</v>
      </c>
      <c r="J6636" s="41">
        <f t="shared" si="729"/>
        <v>916.96999999993966</v>
      </c>
      <c r="L6636" t="str">
        <f t="shared" si="730"/>
        <v>865,41</v>
      </c>
      <c r="M6636" s="41">
        <f t="shared" si="731"/>
        <v>916.96999999993966</v>
      </c>
    </row>
    <row r="6637" spans="2:13" x14ac:dyDescent="0.2">
      <c r="B6637" s="41">
        <f t="shared" si="725"/>
        <v>11003.759999999276</v>
      </c>
      <c r="C6637" s="41">
        <f>Motor!$E$5</f>
        <v>1900</v>
      </c>
      <c r="D6637" s="41">
        <f>Motor!$E$6</f>
        <v>0</v>
      </c>
      <c r="E6637" s="41">
        <f t="shared" si="726"/>
        <v>12903.759999999276</v>
      </c>
      <c r="F6637" s="41">
        <f t="shared" si="727"/>
        <v>1075.31</v>
      </c>
      <c r="G6637" s="41">
        <f>IF(VLOOKUP(F6637,Constantes!$D$2:$E$11,2,TRUE)=0,+F6637,VLOOKUP(F6637,Constantes!$D$2:$E$11,2,TRUE))</f>
        <v>1097</v>
      </c>
      <c r="H6637" s="41">
        <f>ROUND(+Motor!$D$15*Iteración!G6637,2)</f>
        <v>51.56</v>
      </c>
      <c r="I6637" s="48">
        <f t="shared" si="728"/>
        <v>865.41999999993959</v>
      </c>
      <c r="J6637" s="41">
        <f t="shared" si="729"/>
        <v>916.97999999993965</v>
      </c>
      <c r="L6637" t="str">
        <f t="shared" si="730"/>
        <v>865,42</v>
      </c>
      <c r="M6637" s="41">
        <f t="shared" si="731"/>
        <v>916.97999999993965</v>
      </c>
    </row>
    <row r="6638" spans="2:13" x14ac:dyDescent="0.2">
      <c r="B6638" s="41">
        <f t="shared" si="725"/>
        <v>11003.879999999275</v>
      </c>
      <c r="C6638" s="41">
        <f>Motor!$E$5</f>
        <v>1900</v>
      </c>
      <c r="D6638" s="41">
        <f>Motor!$E$6</f>
        <v>0</v>
      </c>
      <c r="E6638" s="41">
        <f t="shared" si="726"/>
        <v>12903.879999999275</v>
      </c>
      <c r="F6638" s="41">
        <f t="shared" si="727"/>
        <v>1075.32</v>
      </c>
      <c r="G6638" s="41">
        <f>IF(VLOOKUP(F6638,Constantes!$D$2:$E$11,2,TRUE)=0,+F6638,VLOOKUP(F6638,Constantes!$D$2:$E$11,2,TRUE))</f>
        <v>1097</v>
      </c>
      <c r="H6638" s="41">
        <f>ROUND(+Motor!$D$15*Iteración!G6638,2)</f>
        <v>51.56</v>
      </c>
      <c r="I6638" s="48">
        <f t="shared" si="728"/>
        <v>865.42999999993958</v>
      </c>
      <c r="J6638" s="41">
        <f t="shared" si="729"/>
        <v>916.98999999993964</v>
      </c>
      <c r="L6638" t="str">
        <f t="shared" si="730"/>
        <v>865,43</v>
      </c>
      <c r="M6638" s="41">
        <f t="shared" si="731"/>
        <v>916.98999999993964</v>
      </c>
    </row>
    <row r="6639" spans="2:13" x14ac:dyDescent="0.2">
      <c r="B6639" s="41">
        <f t="shared" si="725"/>
        <v>11003.999999999276</v>
      </c>
      <c r="C6639" s="41">
        <f>Motor!$E$5</f>
        <v>1900</v>
      </c>
      <c r="D6639" s="41">
        <f>Motor!$E$6</f>
        <v>0</v>
      </c>
      <c r="E6639" s="41">
        <f t="shared" si="726"/>
        <v>12903.999999999276</v>
      </c>
      <c r="F6639" s="41">
        <f t="shared" si="727"/>
        <v>1075.33</v>
      </c>
      <c r="G6639" s="41">
        <f>IF(VLOOKUP(F6639,Constantes!$D$2:$E$11,2,TRUE)=0,+F6639,VLOOKUP(F6639,Constantes!$D$2:$E$11,2,TRUE))</f>
        <v>1097</v>
      </c>
      <c r="H6639" s="41">
        <f>ROUND(+Motor!$D$15*Iteración!G6639,2)</f>
        <v>51.56</v>
      </c>
      <c r="I6639" s="48">
        <f t="shared" si="728"/>
        <v>865.43999999993957</v>
      </c>
      <c r="J6639" s="41">
        <f t="shared" si="729"/>
        <v>916.99999999993963</v>
      </c>
      <c r="L6639" t="str">
        <f t="shared" si="730"/>
        <v>865,44</v>
      </c>
      <c r="M6639" s="41">
        <f t="shared" si="731"/>
        <v>916.99999999993963</v>
      </c>
    </row>
    <row r="6640" spans="2:13" x14ac:dyDescent="0.2">
      <c r="B6640" s="41">
        <f t="shared" si="725"/>
        <v>11004.119999999275</v>
      </c>
      <c r="C6640" s="41">
        <f>Motor!$E$5</f>
        <v>1900</v>
      </c>
      <c r="D6640" s="41">
        <f>Motor!$E$6</f>
        <v>0</v>
      </c>
      <c r="E6640" s="41">
        <f t="shared" si="726"/>
        <v>12904.119999999275</v>
      </c>
      <c r="F6640" s="41">
        <f t="shared" si="727"/>
        <v>1075.3399999999999</v>
      </c>
      <c r="G6640" s="41">
        <f>IF(VLOOKUP(F6640,Constantes!$D$2:$E$11,2,TRUE)=0,+F6640,VLOOKUP(F6640,Constantes!$D$2:$E$11,2,TRUE))</f>
        <v>1097</v>
      </c>
      <c r="H6640" s="41">
        <f>ROUND(+Motor!$D$15*Iteración!G6640,2)</f>
        <v>51.56</v>
      </c>
      <c r="I6640" s="48">
        <f t="shared" si="728"/>
        <v>865.44999999993956</v>
      </c>
      <c r="J6640" s="41">
        <f t="shared" si="729"/>
        <v>917.00999999993962</v>
      </c>
      <c r="L6640" t="str">
        <f t="shared" si="730"/>
        <v>865,45</v>
      </c>
      <c r="M6640" s="41">
        <f t="shared" si="731"/>
        <v>917.00999999993962</v>
      </c>
    </row>
    <row r="6641" spans="2:13" x14ac:dyDescent="0.2">
      <c r="B6641" s="41">
        <f t="shared" si="725"/>
        <v>11004.239999999276</v>
      </c>
      <c r="C6641" s="41">
        <f>Motor!$E$5</f>
        <v>1900</v>
      </c>
      <c r="D6641" s="41">
        <f>Motor!$E$6</f>
        <v>0</v>
      </c>
      <c r="E6641" s="41">
        <f t="shared" si="726"/>
        <v>12904.239999999276</v>
      </c>
      <c r="F6641" s="41">
        <f t="shared" si="727"/>
        <v>1075.3499999999999</v>
      </c>
      <c r="G6641" s="41">
        <f>IF(VLOOKUP(F6641,Constantes!$D$2:$E$11,2,TRUE)=0,+F6641,VLOOKUP(F6641,Constantes!$D$2:$E$11,2,TRUE))</f>
        <v>1097</v>
      </c>
      <c r="H6641" s="41">
        <f>ROUND(+Motor!$D$15*Iteración!G6641,2)</f>
        <v>51.56</v>
      </c>
      <c r="I6641" s="48">
        <f t="shared" si="728"/>
        <v>865.45999999993955</v>
      </c>
      <c r="J6641" s="41">
        <f t="shared" si="729"/>
        <v>917.01999999993961</v>
      </c>
      <c r="L6641" t="str">
        <f t="shared" si="730"/>
        <v>865,46</v>
      </c>
      <c r="M6641" s="41">
        <f t="shared" si="731"/>
        <v>917.01999999993961</v>
      </c>
    </row>
    <row r="6642" spans="2:13" x14ac:dyDescent="0.2">
      <c r="B6642" s="41">
        <f t="shared" si="725"/>
        <v>11004.359999999275</v>
      </c>
      <c r="C6642" s="41">
        <f>Motor!$E$5</f>
        <v>1900</v>
      </c>
      <c r="D6642" s="41">
        <f>Motor!$E$6</f>
        <v>0</v>
      </c>
      <c r="E6642" s="41">
        <f t="shared" si="726"/>
        <v>12904.359999999275</v>
      </c>
      <c r="F6642" s="41">
        <f t="shared" si="727"/>
        <v>1075.3599999999999</v>
      </c>
      <c r="G6642" s="41">
        <f>IF(VLOOKUP(F6642,Constantes!$D$2:$E$11,2,TRUE)=0,+F6642,VLOOKUP(F6642,Constantes!$D$2:$E$11,2,TRUE))</f>
        <v>1097</v>
      </c>
      <c r="H6642" s="41">
        <f>ROUND(+Motor!$D$15*Iteración!G6642,2)</f>
        <v>51.56</v>
      </c>
      <c r="I6642" s="48">
        <f t="shared" si="728"/>
        <v>865.46999999993955</v>
      </c>
      <c r="J6642" s="41">
        <f t="shared" si="729"/>
        <v>917.02999999993961</v>
      </c>
      <c r="L6642" t="str">
        <f t="shared" si="730"/>
        <v>865,47</v>
      </c>
      <c r="M6642" s="41">
        <f t="shared" si="731"/>
        <v>917.02999999993961</v>
      </c>
    </row>
    <row r="6643" spans="2:13" x14ac:dyDescent="0.2">
      <c r="B6643" s="41">
        <f t="shared" si="725"/>
        <v>11004.479999999276</v>
      </c>
      <c r="C6643" s="41">
        <f>Motor!$E$5</f>
        <v>1900</v>
      </c>
      <c r="D6643" s="41">
        <f>Motor!$E$6</f>
        <v>0</v>
      </c>
      <c r="E6643" s="41">
        <f t="shared" si="726"/>
        <v>12904.479999999276</v>
      </c>
      <c r="F6643" s="41">
        <f t="shared" si="727"/>
        <v>1075.3699999999999</v>
      </c>
      <c r="G6643" s="41">
        <f>IF(VLOOKUP(F6643,Constantes!$D$2:$E$11,2,TRUE)=0,+F6643,VLOOKUP(F6643,Constantes!$D$2:$E$11,2,TRUE))</f>
        <v>1097</v>
      </c>
      <c r="H6643" s="41">
        <f>ROUND(+Motor!$D$15*Iteración!G6643,2)</f>
        <v>51.56</v>
      </c>
      <c r="I6643" s="48">
        <f t="shared" si="728"/>
        <v>865.47999999993954</v>
      </c>
      <c r="J6643" s="41">
        <f t="shared" si="729"/>
        <v>917.0399999999396</v>
      </c>
      <c r="L6643" t="str">
        <f t="shared" si="730"/>
        <v>865,48</v>
      </c>
      <c r="M6643" s="41">
        <f t="shared" si="731"/>
        <v>917.0399999999396</v>
      </c>
    </row>
    <row r="6644" spans="2:13" x14ac:dyDescent="0.2">
      <c r="B6644" s="41">
        <f t="shared" si="725"/>
        <v>11004.599999999275</v>
      </c>
      <c r="C6644" s="41">
        <f>Motor!$E$5</f>
        <v>1900</v>
      </c>
      <c r="D6644" s="41">
        <f>Motor!$E$6</f>
        <v>0</v>
      </c>
      <c r="E6644" s="41">
        <f t="shared" si="726"/>
        <v>12904.599999999275</v>
      </c>
      <c r="F6644" s="41">
        <f t="shared" si="727"/>
        <v>1075.3800000000001</v>
      </c>
      <c r="G6644" s="41">
        <f>IF(VLOOKUP(F6644,Constantes!$D$2:$E$11,2,TRUE)=0,+F6644,VLOOKUP(F6644,Constantes!$D$2:$E$11,2,TRUE))</f>
        <v>1097</v>
      </c>
      <c r="H6644" s="41">
        <f>ROUND(+Motor!$D$15*Iteración!G6644,2)</f>
        <v>51.56</v>
      </c>
      <c r="I6644" s="48">
        <f t="shared" si="728"/>
        <v>865.48999999993953</v>
      </c>
      <c r="J6644" s="41">
        <f t="shared" si="729"/>
        <v>917.04999999993959</v>
      </c>
      <c r="L6644" t="str">
        <f t="shared" si="730"/>
        <v>865,49</v>
      </c>
      <c r="M6644" s="41">
        <f t="shared" si="731"/>
        <v>917.04999999993959</v>
      </c>
    </row>
    <row r="6645" spans="2:13" x14ac:dyDescent="0.2">
      <c r="B6645" s="41">
        <f t="shared" si="725"/>
        <v>11004.719999999275</v>
      </c>
      <c r="C6645" s="41">
        <f>Motor!$E$5</f>
        <v>1900</v>
      </c>
      <c r="D6645" s="41">
        <f>Motor!$E$6</f>
        <v>0</v>
      </c>
      <c r="E6645" s="41">
        <f t="shared" si="726"/>
        <v>12904.719999999275</v>
      </c>
      <c r="F6645" s="41">
        <f t="shared" si="727"/>
        <v>1075.3900000000001</v>
      </c>
      <c r="G6645" s="41">
        <f>IF(VLOOKUP(F6645,Constantes!$D$2:$E$11,2,TRUE)=0,+F6645,VLOOKUP(F6645,Constantes!$D$2:$E$11,2,TRUE))</f>
        <v>1097</v>
      </c>
      <c r="H6645" s="41">
        <f>ROUND(+Motor!$D$15*Iteración!G6645,2)</f>
        <v>51.56</v>
      </c>
      <c r="I6645" s="48">
        <f t="shared" si="728"/>
        <v>865.49999999993952</v>
      </c>
      <c r="J6645" s="41">
        <f t="shared" si="729"/>
        <v>917.05999999993958</v>
      </c>
      <c r="L6645" t="str">
        <f t="shared" si="730"/>
        <v>865,50</v>
      </c>
      <c r="M6645" s="41">
        <f t="shared" si="731"/>
        <v>917.05999999993958</v>
      </c>
    </row>
    <row r="6646" spans="2:13" x14ac:dyDescent="0.2">
      <c r="B6646" s="41">
        <f t="shared" si="725"/>
        <v>11004.839999999274</v>
      </c>
      <c r="C6646" s="41">
        <f>Motor!$E$5</f>
        <v>1900</v>
      </c>
      <c r="D6646" s="41">
        <f>Motor!$E$6</f>
        <v>0</v>
      </c>
      <c r="E6646" s="41">
        <f t="shared" si="726"/>
        <v>12904.839999999274</v>
      </c>
      <c r="F6646" s="41">
        <f t="shared" si="727"/>
        <v>1075.4000000000001</v>
      </c>
      <c r="G6646" s="41">
        <f>IF(VLOOKUP(F6646,Constantes!$D$2:$E$11,2,TRUE)=0,+F6646,VLOOKUP(F6646,Constantes!$D$2:$E$11,2,TRUE))</f>
        <v>1097</v>
      </c>
      <c r="H6646" s="41">
        <f>ROUND(+Motor!$D$15*Iteración!G6646,2)</f>
        <v>51.56</v>
      </c>
      <c r="I6646" s="48">
        <f t="shared" si="728"/>
        <v>865.50999999993951</v>
      </c>
      <c r="J6646" s="41">
        <f t="shared" si="729"/>
        <v>917.06999999993957</v>
      </c>
      <c r="L6646" t="str">
        <f t="shared" si="730"/>
        <v>865,51</v>
      </c>
      <c r="M6646" s="41">
        <f t="shared" si="731"/>
        <v>917.06999999993957</v>
      </c>
    </row>
    <row r="6647" spans="2:13" x14ac:dyDescent="0.2">
      <c r="B6647" s="41">
        <f t="shared" si="725"/>
        <v>11004.959999999275</v>
      </c>
      <c r="C6647" s="41">
        <f>Motor!$E$5</f>
        <v>1900</v>
      </c>
      <c r="D6647" s="41">
        <f>Motor!$E$6</f>
        <v>0</v>
      </c>
      <c r="E6647" s="41">
        <f t="shared" si="726"/>
        <v>12904.959999999275</v>
      </c>
      <c r="F6647" s="41">
        <f t="shared" si="727"/>
        <v>1075.4100000000001</v>
      </c>
      <c r="G6647" s="41">
        <f>IF(VLOOKUP(F6647,Constantes!$D$2:$E$11,2,TRUE)=0,+F6647,VLOOKUP(F6647,Constantes!$D$2:$E$11,2,TRUE))</f>
        <v>1097</v>
      </c>
      <c r="H6647" s="41">
        <f>ROUND(+Motor!$D$15*Iteración!G6647,2)</f>
        <v>51.56</v>
      </c>
      <c r="I6647" s="48">
        <f t="shared" si="728"/>
        <v>865.5199999999395</v>
      </c>
      <c r="J6647" s="41">
        <f t="shared" si="729"/>
        <v>917.07999999993956</v>
      </c>
      <c r="L6647" t="str">
        <f t="shared" si="730"/>
        <v>865,52</v>
      </c>
      <c r="M6647" s="41">
        <f t="shared" si="731"/>
        <v>917.07999999993956</v>
      </c>
    </row>
    <row r="6648" spans="2:13" x14ac:dyDescent="0.2">
      <c r="B6648" s="41">
        <f t="shared" si="725"/>
        <v>11005.079999999274</v>
      </c>
      <c r="C6648" s="41">
        <f>Motor!$E$5</f>
        <v>1900</v>
      </c>
      <c r="D6648" s="41">
        <f>Motor!$E$6</f>
        <v>0</v>
      </c>
      <c r="E6648" s="41">
        <f t="shared" si="726"/>
        <v>12905.079999999274</v>
      </c>
      <c r="F6648" s="41">
        <f t="shared" si="727"/>
        <v>1075.42</v>
      </c>
      <c r="G6648" s="41">
        <f>IF(VLOOKUP(F6648,Constantes!$D$2:$E$11,2,TRUE)=0,+F6648,VLOOKUP(F6648,Constantes!$D$2:$E$11,2,TRUE))</f>
        <v>1097</v>
      </c>
      <c r="H6648" s="41">
        <f>ROUND(+Motor!$D$15*Iteración!G6648,2)</f>
        <v>51.56</v>
      </c>
      <c r="I6648" s="48">
        <f t="shared" si="728"/>
        <v>865.52999999993949</v>
      </c>
      <c r="J6648" s="41">
        <f t="shared" si="729"/>
        <v>917.08999999993955</v>
      </c>
      <c r="L6648" t="str">
        <f t="shared" si="730"/>
        <v>865,53</v>
      </c>
      <c r="M6648" s="41">
        <f t="shared" si="731"/>
        <v>917.08999999993955</v>
      </c>
    </row>
    <row r="6649" spans="2:13" x14ac:dyDescent="0.2">
      <c r="B6649" s="41">
        <f t="shared" si="725"/>
        <v>11005.199999999275</v>
      </c>
      <c r="C6649" s="41">
        <f>Motor!$E$5</f>
        <v>1900</v>
      </c>
      <c r="D6649" s="41">
        <f>Motor!$E$6</f>
        <v>0</v>
      </c>
      <c r="E6649" s="41">
        <f t="shared" si="726"/>
        <v>12905.199999999275</v>
      </c>
      <c r="F6649" s="41">
        <f t="shared" si="727"/>
        <v>1075.43</v>
      </c>
      <c r="G6649" s="41">
        <f>IF(VLOOKUP(F6649,Constantes!$D$2:$E$11,2,TRUE)=0,+F6649,VLOOKUP(F6649,Constantes!$D$2:$E$11,2,TRUE))</f>
        <v>1097</v>
      </c>
      <c r="H6649" s="41">
        <f>ROUND(+Motor!$D$15*Iteración!G6649,2)</f>
        <v>51.56</v>
      </c>
      <c r="I6649" s="48">
        <f t="shared" si="728"/>
        <v>865.53999999993948</v>
      </c>
      <c r="J6649" s="41">
        <f t="shared" si="729"/>
        <v>917.09999999993954</v>
      </c>
      <c r="L6649" t="str">
        <f t="shared" si="730"/>
        <v>865,54</v>
      </c>
      <c r="M6649" s="41">
        <f t="shared" si="731"/>
        <v>917.09999999993954</v>
      </c>
    </row>
    <row r="6650" spans="2:13" x14ac:dyDescent="0.2">
      <c r="B6650" s="41">
        <f t="shared" si="725"/>
        <v>11005.319999999274</v>
      </c>
      <c r="C6650" s="41">
        <f>Motor!$E$5</f>
        <v>1900</v>
      </c>
      <c r="D6650" s="41">
        <f>Motor!$E$6</f>
        <v>0</v>
      </c>
      <c r="E6650" s="41">
        <f t="shared" si="726"/>
        <v>12905.319999999274</v>
      </c>
      <c r="F6650" s="41">
        <f t="shared" si="727"/>
        <v>1075.44</v>
      </c>
      <c r="G6650" s="41">
        <f>IF(VLOOKUP(F6650,Constantes!$D$2:$E$11,2,TRUE)=0,+F6650,VLOOKUP(F6650,Constantes!$D$2:$E$11,2,TRUE))</f>
        <v>1097</v>
      </c>
      <c r="H6650" s="41">
        <f>ROUND(+Motor!$D$15*Iteración!G6650,2)</f>
        <v>51.56</v>
      </c>
      <c r="I6650" s="48">
        <f t="shared" si="728"/>
        <v>865.54999999993947</v>
      </c>
      <c r="J6650" s="41">
        <f t="shared" si="729"/>
        <v>917.10999999993953</v>
      </c>
      <c r="L6650" t="str">
        <f t="shared" si="730"/>
        <v>865,55</v>
      </c>
      <c r="M6650" s="41">
        <f t="shared" si="731"/>
        <v>917.10999999993953</v>
      </c>
    </row>
    <row r="6651" spans="2:13" x14ac:dyDescent="0.2">
      <c r="B6651" s="41">
        <f t="shared" si="725"/>
        <v>11005.439999999275</v>
      </c>
      <c r="C6651" s="41">
        <f>Motor!$E$5</f>
        <v>1900</v>
      </c>
      <c r="D6651" s="41">
        <f>Motor!$E$6</f>
        <v>0</v>
      </c>
      <c r="E6651" s="41">
        <f t="shared" si="726"/>
        <v>12905.439999999275</v>
      </c>
      <c r="F6651" s="41">
        <f t="shared" si="727"/>
        <v>1075.45</v>
      </c>
      <c r="G6651" s="41">
        <f>IF(VLOOKUP(F6651,Constantes!$D$2:$E$11,2,TRUE)=0,+F6651,VLOOKUP(F6651,Constantes!$D$2:$E$11,2,TRUE))</f>
        <v>1097</v>
      </c>
      <c r="H6651" s="41">
        <f>ROUND(+Motor!$D$15*Iteración!G6651,2)</f>
        <v>51.56</v>
      </c>
      <c r="I6651" s="48">
        <f t="shared" si="728"/>
        <v>865.55999999993946</v>
      </c>
      <c r="J6651" s="41">
        <f t="shared" si="729"/>
        <v>917.11999999993952</v>
      </c>
      <c r="L6651" t="str">
        <f t="shared" si="730"/>
        <v>865,56</v>
      </c>
      <c r="M6651" s="41">
        <f t="shared" si="731"/>
        <v>917.11999999993952</v>
      </c>
    </row>
    <row r="6652" spans="2:13" x14ac:dyDescent="0.2">
      <c r="B6652" s="41">
        <f t="shared" si="725"/>
        <v>11005.559999999274</v>
      </c>
      <c r="C6652" s="41">
        <f>Motor!$E$5</f>
        <v>1900</v>
      </c>
      <c r="D6652" s="41">
        <f>Motor!$E$6</f>
        <v>0</v>
      </c>
      <c r="E6652" s="41">
        <f t="shared" si="726"/>
        <v>12905.559999999274</v>
      </c>
      <c r="F6652" s="41">
        <f t="shared" si="727"/>
        <v>1075.46</v>
      </c>
      <c r="G6652" s="41">
        <f>IF(VLOOKUP(F6652,Constantes!$D$2:$E$11,2,TRUE)=0,+F6652,VLOOKUP(F6652,Constantes!$D$2:$E$11,2,TRUE))</f>
        <v>1097</v>
      </c>
      <c r="H6652" s="41">
        <f>ROUND(+Motor!$D$15*Iteración!G6652,2)</f>
        <v>51.56</v>
      </c>
      <c r="I6652" s="48">
        <f t="shared" si="728"/>
        <v>865.56999999993945</v>
      </c>
      <c r="J6652" s="41">
        <f t="shared" si="729"/>
        <v>917.12999999993951</v>
      </c>
      <c r="L6652" t="str">
        <f t="shared" si="730"/>
        <v>865,57</v>
      </c>
      <c r="M6652" s="41">
        <f t="shared" si="731"/>
        <v>917.12999999993951</v>
      </c>
    </row>
    <row r="6653" spans="2:13" x14ac:dyDescent="0.2">
      <c r="B6653" s="41">
        <f t="shared" si="725"/>
        <v>11005.679999999275</v>
      </c>
      <c r="C6653" s="41">
        <f>Motor!$E$5</f>
        <v>1900</v>
      </c>
      <c r="D6653" s="41">
        <f>Motor!$E$6</f>
        <v>0</v>
      </c>
      <c r="E6653" s="41">
        <f t="shared" si="726"/>
        <v>12905.679999999275</v>
      </c>
      <c r="F6653" s="41">
        <f t="shared" si="727"/>
        <v>1075.47</v>
      </c>
      <c r="G6653" s="41">
        <f>IF(VLOOKUP(F6653,Constantes!$D$2:$E$11,2,TRUE)=0,+F6653,VLOOKUP(F6653,Constantes!$D$2:$E$11,2,TRUE))</f>
        <v>1097</v>
      </c>
      <c r="H6653" s="41">
        <f>ROUND(+Motor!$D$15*Iteración!G6653,2)</f>
        <v>51.56</v>
      </c>
      <c r="I6653" s="48">
        <f t="shared" si="728"/>
        <v>865.57999999993945</v>
      </c>
      <c r="J6653" s="41">
        <f t="shared" si="729"/>
        <v>917.1399999999395</v>
      </c>
      <c r="L6653" t="str">
        <f t="shared" si="730"/>
        <v>865,58</v>
      </c>
      <c r="M6653" s="41">
        <f t="shared" si="731"/>
        <v>917.1399999999395</v>
      </c>
    </row>
    <row r="6654" spans="2:13" x14ac:dyDescent="0.2">
      <c r="B6654" s="41">
        <f t="shared" si="725"/>
        <v>11005.799999999273</v>
      </c>
      <c r="C6654" s="41">
        <f>Motor!$E$5</f>
        <v>1900</v>
      </c>
      <c r="D6654" s="41">
        <f>Motor!$E$6</f>
        <v>0</v>
      </c>
      <c r="E6654" s="41">
        <f t="shared" si="726"/>
        <v>12905.799999999273</v>
      </c>
      <c r="F6654" s="41">
        <f t="shared" si="727"/>
        <v>1075.48</v>
      </c>
      <c r="G6654" s="41">
        <f>IF(VLOOKUP(F6654,Constantes!$D$2:$E$11,2,TRUE)=0,+F6654,VLOOKUP(F6654,Constantes!$D$2:$E$11,2,TRUE))</f>
        <v>1097</v>
      </c>
      <c r="H6654" s="41">
        <f>ROUND(+Motor!$D$15*Iteración!G6654,2)</f>
        <v>51.56</v>
      </c>
      <c r="I6654" s="48">
        <f t="shared" si="728"/>
        <v>865.58999999993944</v>
      </c>
      <c r="J6654" s="41">
        <f t="shared" si="729"/>
        <v>917.1499999999395</v>
      </c>
      <c r="L6654" t="str">
        <f t="shared" si="730"/>
        <v>865,59</v>
      </c>
      <c r="M6654" s="41">
        <f t="shared" si="731"/>
        <v>917.1499999999395</v>
      </c>
    </row>
    <row r="6655" spans="2:13" x14ac:dyDescent="0.2">
      <c r="B6655" s="41">
        <f t="shared" si="725"/>
        <v>11005.919999999274</v>
      </c>
      <c r="C6655" s="41">
        <f>Motor!$E$5</f>
        <v>1900</v>
      </c>
      <c r="D6655" s="41">
        <f>Motor!$E$6</f>
        <v>0</v>
      </c>
      <c r="E6655" s="41">
        <f t="shared" si="726"/>
        <v>12905.919999999274</v>
      </c>
      <c r="F6655" s="41">
        <f t="shared" si="727"/>
        <v>1075.49</v>
      </c>
      <c r="G6655" s="41">
        <f>IF(VLOOKUP(F6655,Constantes!$D$2:$E$11,2,TRUE)=0,+F6655,VLOOKUP(F6655,Constantes!$D$2:$E$11,2,TRUE))</f>
        <v>1097</v>
      </c>
      <c r="H6655" s="41">
        <f>ROUND(+Motor!$D$15*Iteración!G6655,2)</f>
        <v>51.56</v>
      </c>
      <c r="I6655" s="48">
        <f t="shared" si="728"/>
        <v>865.59999999993943</v>
      </c>
      <c r="J6655" s="41">
        <f t="shared" si="729"/>
        <v>917.15999999993949</v>
      </c>
      <c r="L6655" t="str">
        <f t="shared" si="730"/>
        <v>865,60</v>
      </c>
      <c r="M6655" s="41">
        <f t="shared" si="731"/>
        <v>917.15999999993949</v>
      </c>
    </row>
    <row r="6656" spans="2:13" x14ac:dyDescent="0.2">
      <c r="B6656" s="41">
        <f t="shared" si="725"/>
        <v>11006.039999999273</v>
      </c>
      <c r="C6656" s="41">
        <f>Motor!$E$5</f>
        <v>1900</v>
      </c>
      <c r="D6656" s="41">
        <f>Motor!$E$6</f>
        <v>0</v>
      </c>
      <c r="E6656" s="41">
        <f t="shared" si="726"/>
        <v>12906.039999999273</v>
      </c>
      <c r="F6656" s="41">
        <f t="shared" si="727"/>
        <v>1075.5</v>
      </c>
      <c r="G6656" s="41">
        <f>IF(VLOOKUP(F6656,Constantes!$D$2:$E$11,2,TRUE)=0,+F6656,VLOOKUP(F6656,Constantes!$D$2:$E$11,2,TRUE))</f>
        <v>1097</v>
      </c>
      <c r="H6656" s="41">
        <f>ROUND(+Motor!$D$15*Iteración!G6656,2)</f>
        <v>51.56</v>
      </c>
      <c r="I6656" s="48">
        <f t="shared" si="728"/>
        <v>865.60999999993942</v>
      </c>
      <c r="J6656" s="41">
        <f t="shared" si="729"/>
        <v>917.16999999993948</v>
      </c>
      <c r="L6656" t="str">
        <f t="shared" si="730"/>
        <v>865,61</v>
      </c>
      <c r="M6656" s="41">
        <f t="shared" si="731"/>
        <v>917.16999999993948</v>
      </c>
    </row>
    <row r="6657" spans="2:13" x14ac:dyDescent="0.2">
      <c r="B6657" s="41">
        <f t="shared" si="725"/>
        <v>11006.159999999274</v>
      </c>
      <c r="C6657" s="41">
        <f>Motor!$E$5</f>
        <v>1900</v>
      </c>
      <c r="D6657" s="41">
        <f>Motor!$E$6</f>
        <v>0</v>
      </c>
      <c r="E6657" s="41">
        <f t="shared" si="726"/>
        <v>12906.159999999274</v>
      </c>
      <c r="F6657" s="41">
        <f t="shared" si="727"/>
        <v>1075.51</v>
      </c>
      <c r="G6657" s="41">
        <f>IF(VLOOKUP(F6657,Constantes!$D$2:$E$11,2,TRUE)=0,+F6657,VLOOKUP(F6657,Constantes!$D$2:$E$11,2,TRUE))</f>
        <v>1097</v>
      </c>
      <c r="H6657" s="41">
        <f>ROUND(+Motor!$D$15*Iteración!G6657,2)</f>
        <v>51.56</v>
      </c>
      <c r="I6657" s="48">
        <f t="shared" si="728"/>
        <v>865.61999999993941</v>
      </c>
      <c r="J6657" s="41">
        <f t="shared" si="729"/>
        <v>917.17999999993947</v>
      </c>
      <c r="L6657" t="str">
        <f t="shared" si="730"/>
        <v>865,62</v>
      </c>
      <c r="M6657" s="41">
        <f t="shared" si="731"/>
        <v>917.17999999993947</v>
      </c>
    </row>
    <row r="6658" spans="2:13" x14ac:dyDescent="0.2">
      <c r="B6658" s="41">
        <f t="shared" si="725"/>
        <v>11006.279999999273</v>
      </c>
      <c r="C6658" s="41">
        <f>Motor!$E$5</f>
        <v>1900</v>
      </c>
      <c r="D6658" s="41">
        <f>Motor!$E$6</f>
        <v>0</v>
      </c>
      <c r="E6658" s="41">
        <f t="shared" si="726"/>
        <v>12906.279999999273</v>
      </c>
      <c r="F6658" s="41">
        <f t="shared" si="727"/>
        <v>1075.52</v>
      </c>
      <c r="G6658" s="41">
        <f>IF(VLOOKUP(F6658,Constantes!$D$2:$E$11,2,TRUE)=0,+F6658,VLOOKUP(F6658,Constantes!$D$2:$E$11,2,TRUE))</f>
        <v>1097</v>
      </c>
      <c r="H6658" s="41">
        <f>ROUND(+Motor!$D$15*Iteración!G6658,2)</f>
        <v>51.56</v>
      </c>
      <c r="I6658" s="48">
        <f t="shared" si="728"/>
        <v>865.6299999999394</v>
      </c>
      <c r="J6658" s="41">
        <f t="shared" si="729"/>
        <v>917.18999999993946</v>
      </c>
      <c r="L6658" t="str">
        <f t="shared" si="730"/>
        <v>865,63</v>
      </c>
      <c r="M6658" s="41">
        <f t="shared" si="731"/>
        <v>917.18999999993946</v>
      </c>
    </row>
    <row r="6659" spans="2:13" x14ac:dyDescent="0.2">
      <c r="B6659" s="41">
        <f t="shared" si="725"/>
        <v>11006.399999999274</v>
      </c>
      <c r="C6659" s="41">
        <f>Motor!$E$5</f>
        <v>1900</v>
      </c>
      <c r="D6659" s="41">
        <f>Motor!$E$6</f>
        <v>0</v>
      </c>
      <c r="E6659" s="41">
        <f t="shared" si="726"/>
        <v>12906.399999999274</v>
      </c>
      <c r="F6659" s="41">
        <f t="shared" si="727"/>
        <v>1075.53</v>
      </c>
      <c r="G6659" s="41">
        <f>IF(VLOOKUP(F6659,Constantes!$D$2:$E$11,2,TRUE)=0,+F6659,VLOOKUP(F6659,Constantes!$D$2:$E$11,2,TRUE))</f>
        <v>1097</v>
      </c>
      <c r="H6659" s="41">
        <f>ROUND(+Motor!$D$15*Iteración!G6659,2)</f>
        <v>51.56</v>
      </c>
      <c r="I6659" s="48">
        <f t="shared" si="728"/>
        <v>865.63999999993939</v>
      </c>
      <c r="J6659" s="41">
        <f t="shared" si="729"/>
        <v>917.19999999993945</v>
      </c>
      <c r="L6659" t="str">
        <f t="shared" si="730"/>
        <v>865,64</v>
      </c>
      <c r="M6659" s="41">
        <f t="shared" si="731"/>
        <v>917.19999999993945</v>
      </c>
    </row>
    <row r="6660" spans="2:13" x14ac:dyDescent="0.2">
      <c r="B6660" s="41">
        <f t="shared" ref="B6660:B6723" si="732">+J6660*12</f>
        <v>11006.519999999273</v>
      </c>
      <c r="C6660" s="41">
        <f>Motor!$E$5</f>
        <v>1900</v>
      </c>
      <c r="D6660" s="41">
        <f>Motor!$E$6</f>
        <v>0</v>
      </c>
      <c r="E6660" s="41">
        <f t="shared" si="726"/>
        <v>12906.519999999273</v>
      </c>
      <c r="F6660" s="41">
        <f t="shared" si="727"/>
        <v>1075.54</v>
      </c>
      <c r="G6660" s="41">
        <f>IF(VLOOKUP(F6660,Constantes!$D$2:$E$11,2,TRUE)=0,+F6660,VLOOKUP(F6660,Constantes!$D$2:$E$11,2,TRUE))</f>
        <v>1097</v>
      </c>
      <c r="H6660" s="41">
        <f>ROUND(+Motor!$D$15*Iteración!G6660,2)</f>
        <v>51.56</v>
      </c>
      <c r="I6660" s="48">
        <f t="shared" si="728"/>
        <v>865.64999999993938</v>
      </c>
      <c r="J6660" s="41">
        <f t="shared" si="729"/>
        <v>917.20999999993944</v>
      </c>
      <c r="L6660" t="str">
        <f t="shared" si="730"/>
        <v>865,65</v>
      </c>
      <c r="M6660" s="41">
        <f t="shared" si="731"/>
        <v>917.20999999993944</v>
      </c>
    </row>
    <row r="6661" spans="2:13" x14ac:dyDescent="0.2">
      <c r="B6661" s="41">
        <f t="shared" si="732"/>
        <v>11006.639999999274</v>
      </c>
      <c r="C6661" s="41">
        <f>Motor!$E$5</f>
        <v>1900</v>
      </c>
      <c r="D6661" s="41">
        <f>Motor!$E$6</f>
        <v>0</v>
      </c>
      <c r="E6661" s="41">
        <f t="shared" ref="E6661:E6724" si="733">SUM(B6661:D6661)</f>
        <v>12906.639999999274</v>
      </c>
      <c r="F6661" s="41">
        <f t="shared" ref="F6661:F6724" si="734">ROUND(+E6661/12,2)</f>
        <v>1075.55</v>
      </c>
      <c r="G6661" s="41">
        <f>IF(VLOOKUP(F6661,Constantes!$D$2:$E$11,2,TRUE)=0,+F6661,VLOOKUP(F6661,Constantes!$D$2:$E$11,2,TRUE))</f>
        <v>1097</v>
      </c>
      <c r="H6661" s="41">
        <f>ROUND(+Motor!$D$15*Iteración!G6661,2)</f>
        <v>51.56</v>
      </c>
      <c r="I6661" s="48">
        <f t="shared" ref="I6661:I6724" si="735">+J6661-H6661</f>
        <v>865.65999999993937</v>
      </c>
      <c r="J6661" s="41">
        <f t="shared" ref="J6661:J6724" si="736">+J6660+$J$1</f>
        <v>917.21999999993943</v>
      </c>
      <c r="L6661" t="str">
        <f t="shared" si="730"/>
        <v>865,66</v>
      </c>
      <c r="M6661" s="41">
        <f t="shared" si="731"/>
        <v>917.21999999993943</v>
      </c>
    </row>
    <row r="6662" spans="2:13" x14ac:dyDescent="0.2">
      <c r="B6662" s="41">
        <f t="shared" si="732"/>
        <v>11006.759999999273</v>
      </c>
      <c r="C6662" s="41">
        <f>Motor!$E$5</f>
        <v>1900</v>
      </c>
      <c r="D6662" s="41">
        <f>Motor!$E$6</f>
        <v>0</v>
      </c>
      <c r="E6662" s="41">
        <f t="shared" si="733"/>
        <v>12906.759999999273</v>
      </c>
      <c r="F6662" s="41">
        <f t="shared" si="734"/>
        <v>1075.56</v>
      </c>
      <c r="G6662" s="41">
        <f>IF(VLOOKUP(F6662,Constantes!$D$2:$E$11,2,TRUE)=0,+F6662,VLOOKUP(F6662,Constantes!$D$2:$E$11,2,TRUE))</f>
        <v>1097</v>
      </c>
      <c r="H6662" s="41">
        <f>ROUND(+Motor!$D$15*Iteración!G6662,2)</f>
        <v>51.56</v>
      </c>
      <c r="I6662" s="48">
        <f t="shared" si="735"/>
        <v>865.66999999993936</v>
      </c>
      <c r="J6662" s="41">
        <f t="shared" si="736"/>
        <v>917.22999999993942</v>
      </c>
      <c r="L6662" t="str">
        <f t="shared" si="730"/>
        <v>865,67</v>
      </c>
      <c r="M6662" s="41">
        <f t="shared" si="731"/>
        <v>917.22999999993942</v>
      </c>
    </row>
    <row r="6663" spans="2:13" x14ac:dyDescent="0.2">
      <c r="B6663" s="41">
        <f t="shared" si="732"/>
        <v>11006.879999999273</v>
      </c>
      <c r="C6663" s="41">
        <f>Motor!$E$5</f>
        <v>1900</v>
      </c>
      <c r="D6663" s="41">
        <f>Motor!$E$6</f>
        <v>0</v>
      </c>
      <c r="E6663" s="41">
        <f t="shared" si="733"/>
        <v>12906.879999999273</v>
      </c>
      <c r="F6663" s="41">
        <f t="shared" si="734"/>
        <v>1075.57</v>
      </c>
      <c r="G6663" s="41">
        <f>IF(VLOOKUP(F6663,Constantes!$D$2:$E$11,2,TRUE)=0,+F6663,VLOOKUP(F6663,Constantes!$D$2:$E$11,2,TRUE))</f>
        <v>1097</v>
      </c>
      <c r="H6663" s="41">
        <f>ROUND(+Motor!$D$15*Iteración!G6663,2)</f>
        <v>51.56</v>
      </c>
      <c r="I6663" s="48">
        <f t="shared" si="735"/>
        <v>865.67999999993935</v>
      </c>
      <c r="J6663" s="41">
        <f t="shared" si="736"/>
        <v>917.23999999993941</v>
      </c>
      <c r="L6663" t="str">
        <f t="shared" si="730"/>
        <v>865,68</v>
      </c>
      <c r="M6663" s="41">
        <f t="shared" si="731"/>
        <v>917.23999999993941</v>
      </c>
    </row>
    <row r="6664" spans="2:13" x14ac:dyDescent="0.2">
      <c r="B6664" s="41">
        <f t="shared" si="732"/>
        <v>11006.999999999272</v>
      </c>
      <c r="C6664" s="41">
        <f>Motor!$E$5</f>
        <v>1900</v>
      </c>
      <c r="D6664" s="41">
        <f>Motor!$E$6</f>
        <v>0</v>
      </c>
      <c r="E6664" s="41">
        <f t="shared" si="733"/>
        <v>12906.999999999272</v>
      </c>
      <c r="F6664" s="41">
        <f t="shared" si="734"/>
        <v>1075.58</v>
      </c>
      <c r="G6664" s="41">
        <f>IF(VLOOKUP(F6664,Constantes!$D$2:$E$11,2,TRUE)=0,+F6664,VLOOKUP(F6664,Constantes!$D$2:$E$11,2,TRUE))</f>
        <v>1097</v>
      </c>
      <c r="H6664" s="41">
        <f>ROUND(+Motor!$D$15*Iteración!G6664,2)</f>
        <v>51.56</v>
      </c>
      <c r="I6664" s="48">
        <f t="shared" si="735"/>
        <v>865.68999999993935</v>
      </c>
      <c r="J6664" s="41">
        <f t="shared" si="736"/>
        <v>917.2499999999394</v>
      </c>
      <c r="L6664" t="str">
        <f t="shared" si="730"/>
        <v>865,69</v>
      </c>
      <c r="M6664" s="41">
        <f t="shared" si="731"/>
        <v>917.2499999999394</v>
      </c>
    </row>
    <row r="6665" spans="2:13" x14ac:dyDescent="0.2">
      <c r="B6665" s="41">
        <f t="shared" si="732"/>
        <v>11007.119999999273</v>
      </c>
      <c r="C6665" s="41">
        <f>Motor!$E$5</f>
        <v>1900</v>
      </c>
      <c r="D6665" s="41">
        <f>Motor!$E$6</f>
        <v>0</v>
      </c>
      <c r="E6665" s="41">
        <f t="shared" si="733"/>
        <v>12907.119999999273</v>
      </c>
      <c r="F6665" s="41">
        <f t="shared" si="734"/>
        <v>1075.5899999999999</v>
      </c>
      <c r="G6665" s="41">
        <f>IF(VLOOKUP(F6665,Constantes!$D$2:$E$11,2,TRUE)=0,+F6665,VLOOKUP(F6665,Constantes!$D$2:$E$11,2,TRUE))</f>
        <v>1097</v>
      </c>
      <c r="H6665" s="41">
        <f>ROUND(+Motor!$D$15*Iteración!G6665,2)</f>
        <v>51.56</v>
      </c>
      <c r="I6665" s="48">
        <f t="shared" si="735"/>
        <v>865.69999999993934</v>
      </c>
      <c r="J6665" s="41">
        <f t="shared" si="736"/>
        <v>917.2599999999394</v>
      </c>
      <c r="L6665" t="str">
        <f t="shared" si="730"/>
        <v>865,70</v>
      </c>
      <c r="M6665" s="41">
        <f t="shared" si="731"/>
        <v>917.2599999999394</v>
      </c>
    </row>
    <row r="6666" spans="2:13" x14ac:dyDescent="0.2">
      <c r="B6666" s="41">
        <f t="shared" si="732"/>
        <v>11007.239999999272</v>
      </c>
      <c r="C6666" s="41">
        <f>Motor!$E$5</f>
        <v>1900</v>
      </c>
      <c r="D6666" s="41">
        <f>Motor!$E$6</f>
        <v>0</v>
      </c>
      <c r="E6666" s="41">
        <f t="shared" si="733"/>
        <v>12907.239999999272</v>
      </c>
      <c r="F6666" s="41">
        <f t="shared" si="734"/>
        <v>1075.5999999999999</v>
      </c>
      <c r="G6666" s="41">
        <f>IF(VLOOKUP(F6666,Constantes!$D$2:$E$11,2,TRUE)=0,+F6666,VLOOKUP(F6666,Constantes!$D$2:$E$11,2,TRUE))</f>
        <v>1097</v>
      </c>
      <c r="H6666" s="41">
        <f>ROUND(+Motor!$D$15*Iteración!G6666,2)</f>
        <v>51.56</v>
      </c>
      <c r="I6666" s="48">
        <f t="shared" si="735"/>
        <v>865.70999999993933</v>
      </c>
      <c r="J6666" s="41">
        <f t="shared" si="736"/>
        <v>917.26999999993939</v>
      </c>
      <c r="L6666" t="str">
        <f t="shared" si="730"/>
        <v>865,71</v>
      </c>
      <c r="M6666" s="41">
        <f t="shared" si="731"/>
        <v>917.26999999993939</v>
      </c>
    </row>
    <row r="6667" spans="2:13" x14ac:dyDescent="0.2">
      <c r="B6667" s="41">
        <f t="shared" si="732"/>
        <v>11007.359999999273</v>
      </c>
      <c r="C6667" s="41">
        <f>Motor!$E$5</f>
        <v>1900</v>
      </c>
      <c r="D6667" s="41">
        <f>Motor!$E$6</f>
        <v>0</v>
      </c>
      <c r="E6667" s="41">
        <f t="shared" si="733"/>
        <v>12907.359999999273</v>
      </c>
      <c r="F6667" s="41">
        <f t="shared" si="734"/>
        <v>1075.6099999999999</v>
      </c>
      <c r="G6667" s="41">
        <f>IF(VLOOKUP(F6667,Constantes!$D$2:$E$11,2,TRUE)=0,+F6667,VLOOKUP(F6667,Constantes!$D$2:$E$11,2,TRUE))</f>
        <v>1097</v>
      </c>
      <c r="H6667" s="41">
        <f>ROUND(+Motor!$D$15*Iteración!G6667,2)</f>
        <v>51.56</v>
      </c>
      <c r="I6667" s="48">
        <f t="shared" si="735"/>
        <v>865.71999999993932</v>
      </c>
      <c r="J6667" s="41">
        <f t="shared" si="736"/>
        <v>917.27999999993938</v>
      </c>
      <c r="L6667" t="str">
        <f t="shared" si="730"/>
        <v>865,72</v>
      </c>
      <c r="M6667" s="41">
        <f t="shared" si="731"/>
        <v>917.27999999993938</v>
      </c>
    </row>
    <row r="6668" spans="2:13" x14ac:dyDescent="0.2">
      <c r="B6668" s="41">
        <f t="shared" si="732"/>
        <v>11007.479999999272</v>
      </c>
      <c r="C6668" s="41">
        <f>Motor!$E$5</f>
        <v>1900</v>
      </c>
      <c r="D6668" s="41">
        <f>Motor!$E$6</f>
        <v>0</v>
      </c>
      <c r="E6668" s="41">
        <f t="shared" si="733"/>
        <v>12907.479999999272</v>
      </c>
      <c r="F6668" s="41">
        <f t="shared" si="734"/>
        <v>1075.6199999999999</v>
      </c>
      <c r="G6668" s="41">
        <f>IF(VLOOKUP(F6668,Constantes!$D$2:$E$11,2,TRUE)=0,+F6668,VLOOKUP(F6668,Constantes!$D$2:$E$11,2,TRUE))</f>
        <v>1097</v>
      </c>
      <c r="H6668" s="41">
        <f>ROUND(+Motor!$D$15*Iteración!G6668,2)</f>
        <v>51.56</v>
      </c>
      <c r="I6668" s="48">
        <f t="shared" si="735"/>
        <v>865.72999999993931</v>
      </c>
      <c r="J6668" s="41">
        <f t="shared" si="736"/>
        <v>917.28999999993937</v>
      </c>
      <c r="L6668" t="str">
        <f t="shared" si="730"/>
        <v>865,73</v>
      </c>
      <c r="M6668" s="41">
        <f t="shared" si="731"/>
        <v>917.28999999993937</v>
      </c>
    </row>
    <row r="6669" spans="2:13" x14ac:dyDescent="0.2">
      <c r="B6669" s="41">
        <f t="shared" si="732"/>
        <v>11007.599999999273</v>
      </c>
      <c r="C6669" s="41">
        <f>Motor!$E$5</f>
        <v>1900</v>
      </c>
      <c r="D6669" s="41">
        <f>Motor!$E$6</f>
        <v>0</v>
      </c>
      <c r="E6669" s="41">
        <f t="shared" si="733"/>
        <v>12907.599999999273</v>
      </c>
      <c r="F6669" s="41">
        <f t="shared" si="734"/>
        <v>1075.6300000000001</v>
      </c>
      <c r="G6669" s="41">
        <f>IF(VLOOKUP(F6669,Constantes!$D$2:$E$11,2,TRUE)=0,+F6669,VLOOKUP(F6669,Constantes!$D$2:$E$11,2,TRUE))</f>
        <v>1097</v>
      </c>
      <c r="H6669" s="41">
        <f>ROUND(+Motor!$D$15*Iteración!G6669,2)</f>
        <v>51.56</v>
      </c>
      <c r="I6669" s="48">
        <f t="shared" si="735"/>
        <v>865.7399999999393</v>
      </c>
      <c r="J6669" s="41">
        <f t="shared" si="736"/>
        <v>917.29999999993936</v>
      </c>
      <c r="L6669" t="str">
        <f t="shared" si="730"/>
        <v>865,74</v>
      </c>
      <c r="M6669" s="41">
        <f t="shared" si="731"/>
        <v>917.29999999993936</v>
      </c>
    </row>
    <row r="6670" spans="2:13" x14ac:dyDescent="0.2">
      <c r="B6670" s="41">
        <f t="shared" si="732"/>
        <v>11007.719999999272</v>
      </c>
      <c r="C6670" s="41">
        <f>Motor!$E$5</f>
        <v>1900</v>
      </c>
      <c r="D6670" s="41">
        <f>Motor!$E$6</f>
        <v>0</v>
      </c>
      <c r="E6670" s="41">
        <f t="shared" si="733"/>
        <v>12907.719999999272</v>
      </c>
      <c r="F6670" s="41">
        <f t="shared" si="734"/>
        <v>1075.6400000000001</v>
      </c>
      <c r="G6670" s="41">
        <f>IF(VLOOKUP(F6670,Constantes!$D$2:$E$11,2,TRUE)=0,+F6670,VLOOKUP(F6670,Constantes!$D$2:$E$11,2,TRUE))</f>
        <v>1097</v>
      </c>
      <c r="H6670" s="41">
        <f>ROUND(+Motor!$D$15*Iteración!G6670,2)</f>
        <v>51.56</v>
      </c>
      <c r="I6670" s="48">
        <f t="shared" si="735"/>
        <v>865.74999999993929</v>
      </c>
      <c r="J6670" s="41">
        <f t="shared" si="736"/>
        <v>917.30999999993935</v>
      </c>
      <c r="L6670" t="str">
        <f t="shared" si="730"/>
        <v>865,75</v>
      </c>
      <c r="M6670" s="41">
        <f t="shared" si="731"/>
        <v>917.30999999993935</v>
      </c>
    </row>
    <row r="6671" spans="2:13" x14ac:dyDescent="0.2">
      <c r="B6671" s="41">
        <f t="shared" si="732"/>
        <v>11007.839999999273</v>
      </c>
      <c r="C6671" s="41">
        <f>Motor!$E$5</f>
        <v>1900</v>
      </c>
      <c r="D6671" s="41">
        <f>Motor!$E$6</f>
        <v>0</v>
      </c>
      <c r="E6671" s="41">
        <f t="shared" si="733"/>
        <v>12907.839999999273</v>
      </c>
      <c r="F6671" s="41">
        <f t="shared" si="734"/>
        <v>1075.6500000000001</v>
      </c>
      <c r="G6671" s="41">
        <f>IF(VLOOKUP(F6671,Constantes!$D$2:$E$11,2,TRUE)=0,+F6671,VLOOKUP(F6671,Constantes!$D$2:$E$11,2,TRUE))</f>
        <v>1097</v>
      </c>
      <c r="H6671" s="41">
        <f>ROUND(+Motor!$D$15*Iteración!G6671,2)</f>
        <v>51.56</v>
      </c>
      <c r="I6671" s="48">
        <f t="shared" si="735"/>
        <v>865.75999999993928</v>
      </c>
      <c r="J6671" s="41">
        <f t="shared" si="736"/>
        <v>917.31999999993934</v>
      </c>
      <c r="L6671" t="str">
        <f t="shared" si="730"/>
        <v>865,76</v>
      </c>
      <c r="M6671" s="41">
        <f t="shared" si="731"/>
        <v>917.31999999993934</v>
      </c>
    </row>
    <row r="6672" spans="2:13" x14ac:dyDescent="0.2">
      <c r="B6672" s="41">
        <f t="shared" si="732"/>
        <v>11007.959999999272</v>
      </c>
      <c r="C6672" s="41">
        <f>Motor!$E$5</f>
        <v>1900</v>
      </c>
      <c r="D6672" s="41">
        <f>Motor!$E$6</f>
        <v>0</v>
      </c>
      <c r="E6672" s="41">
        <f t="shared" si="733"/>
        <v>12907.959999999272</v>
      </c>
      <c r="F6672" s="41">
        <f t="shared" si="734"/>
        <v>1075.6600000000001</v>
      </c>
      <c r="G6672" s="41">
        <f>IF(VLOOKUP(F6672,Constantes!$D$2:$E$11,2,TRUE)=0,+F6672,VLOOKUP(F6672,Constantes!$D$2:$E$11,2,TRUE))</f>
        <v>1097</v>
      </c>
      <c r="H6672" s="41">
        <f>ROUND(+Motor!$D$15*Iteración!G6672,2)</f>
        <v>51.56</v>
      </c>
      <c r="I6672" s="48">
        <f t="shared" si="735"/>
        <v>865.76999999993927</v>
      </c>
      <c r="J6672" s="41">
        <f t="shared" si="736"/>
        <v>917.32999999993933</v>
      </c>
      <c r="L6672" t="str">
        <f t="shared" si="730"/>
        <v>865,77</v>
      </c>
      <c r="M6672" s="41">
        <f t="shared" si="731"/>
        <v>917.32999999993933</v>
      </c>
    </row>
    <row r="6673" spans="2:13" x14ac:dyDescent="0.2">
      <c r="B6673" s="41">
        <f t="shared" si="732"/>
        <v>11008.079999999272</v>
      </c>
      <c r="C6673" s="41">
        <f>Motor!$E$5</f>
        <v>1900</v>
      </c>
      <c r="D6673" s="41">
        <f>Motor!$E$6</f>
        <v>0</v>
      </c>
      <c r="E6673" s="41">
        <f t="shared" si="733"/>
        <v>12908.079999999272</v>
      </c>
      <c r="F6673" s="41">
        <f t="shared" si="734"/>
        <v>1075.67</v>
      </c>
      <c r="G6673" s="41">
        <f>IF(VLOOKUP(F6673,Constantes!$D$2:$E$11,2,TRUE)=0,+F6673,VLOOKUP(F6673,Constantes!$D$2:$E$11,2,TRUE))</f>
        <v>1097</v>
      </c>
      <c r="H6673" s="41">
        <f>ROUND(+Motor!$D$15*Iteración!G6673,2)</f>
        <v>51.56</v>
      </c>
      <c r="I6673" s="48">
        <f t="shared" si="735"/>
        <v>865.77999999993926</v>
      </c>
      <c r="J6673" s="41">
        <f t="shared" si="736"/>
        <v>917.33999999993932</v>
      </c>
      <c r="L6673" t="str">
        <f t="shared" si="730"/>
        <v>865,78</v>
      </c>
      <c r="M6673" s="41">
        <f t="shared" si="731"/>
        <v>917.33999999993932</v>
      </c>
    </row>
    <row r="6674" spans="2:13" x14ac:dyDescent="0.2">
      <c r="B6674" s="41">
        <f t="shared" si="732"/>
        <v>11008.199999999271</v>
      </c>
      <c r="C6674" s="41">
        <f>Motor!$E$5</f>
        <v>1900</v>
      </c>
      <c r="D6674" s="41">
        <f>Motor!$E$6</f>
        <v>0</v>
      </c>
      <c r="E6674" s="41">
        <f t="shared" si="733"/>
        <v>12908.199999999271</v>
      </c>
      <c r="F6674" s="41">
        <f t="shared" si="734"/>
        <v>1075.68</v>
      </c>
      <c r="G6674" s="41">
        <f>IF(VLOOKUP(F6674,Constantes!$D$2:$E$11,2,TRUE)=0,+F6674,VLOOKUP(F6674,Constantes!$D$2:$E$11,2,TRUE))</f>
        <v>1097</v>
      </c>
      <c r="H6674" s="41">
        <f>ROUND(+Motor!$D$15*Iteración!G6674,2)</f>
        <v>51.56</v>
      </c>
      <c r="I6674" s="48">
        <f t="shared" si="735"/>
        <v>865.78999999993925</v>
      </c>
      <c r="J6674" s="41">
        <f t="shared" si="736"/>
        <v>917.34999999993931</v>
      </c>
      <c r="L6674" t="str">
        <f t="shared" si="730"/>
        <v>865,79</v>
      </c>
      <c r="M6674" s="41">
        <f t="shared" si="731"/>
        <v>917.34999999993931</v>
      </c>
    </row>
    <row r="6675" spans="2:13" x14ac:dyDescent="0.2">
      <c r="B6675" s="41">
        <f t="shared" si="732"/>
        <v>11008.319999999272</v>
      </c>
      <c r="C6675" s="41">
        <f>Motor!$E$5</f>
        <v>1900</v>
      </c>
      <c r="D6675" s="41">
        <f>Motor!$E$6</f>
        <v>0</v>
      </c>
      <c r="E6675" s="41">
        <f t="shared" si="733"/>
        <v>12908.319999999272</v>
      </c>
      <c r="F6675" s="41">
        <f t="shared" si="734"/>
        <v>1075.69</v>
      </c>
      <c r="G6675" s="41">
        <f>IF(VLOOKUP(F6675,Constantes!$D$2:$E$11,2,TRUE)=0,+F6675,VLOOKUP(F6675,Constantes!$D$2:$E$11,2,TRUE))</f>
        <v>1097</v>
      </c>
      <c r="H6675" s="41">
        <f>ROUND(+Motor!$D$15*Iteración!G6675,2)</f>
        <v>51.56</v>
      </c>
      <c r="I6675" s="48">
        <f t="shared" si="735"/>
        <v>865.79999999993925</v>
      </c>
      <c r="J6675" s="41">
        <f t="shared" si="736"/>
        <v>917.3599999999393</v>
      </c>
      <c r="L6675" t="str">
        <f t="shared" si="730"/>
        <v>865,80</v>
      </c>
      <c r="M6675" s="41">
        <f t="shared" si="731"/>
        <v>917.3599999999393</v>
      </c>
    </row>
    <row r="6676" spans="2:13" x14ac:dyDescent="0.2">
      <c r="B6676" s="41">
        <f t="shared" si="732"/>
        <v>11008.439999999271</v>
      </c>
      <c r="C6676" s="41">
        <f>Motor!$E$5</f>
        <v>1900</v>
      </c>
      <c r="D6676" s="41">
        <f>Motor!$E$6</f>
        <v>0</v>
      </c>
      <c r="E6676" s="41">
        <f t="shared" si="733"/>
        <v>12908.439999999271</v>
      </c>
      <c r="F6676" s="41">
        <f t="shared" si="734"/>
        <v>1075.7</v>
      </c>
      <c r="G6676" s="41">
        <f>IF(VLOOKUP(F6676,Constantes!$D$2:$E$11,2,TRUE)=0,+F6676,VLOOKUP(F6676,Constantes!$D$2:$E$11,2,TRUE))</f>
        <v>1097</v>
      </c>
      <c r="H6676" s="41">
        <f>ROUND(+Motor!$D$15*Iteración!G6676,2)</f>
        <v>51.56</v>
      </c>
      <c r="I6676" s="48">
        <f t="shared" si="735"/>
        <v>865.80999999993924</v>
      </c>
      <c r="J6676" s="41">
        <f t="shared" si="736"/>
        <v>917.3699999999393</v>
      </c>
      <c r="L6676" t="str">
        <f t="shared" si="730"/>
        <v>865,81</v>
      </c>
      <c r="M6676" s="41">
        <f t="shared" si="731"/>
        <v>917.3699999999393</v>
      </c>
    </row>
    <row r="6677" spans="2:13" x14ac:dyDescent="0.2">
      <c r="B6677" s="41">
        <f t="shared" si="732"/>
        <v>11008.559999999272</v>
      </c>
      <c r="C6677" s="41">
        <f>Motor!$E$5</f>
        <v>1900</v>
      </c>
      <c r="D6677" s="41">
        <f>Motor!$E$6</f>
        <v>0</v>
      </c>
      <c r="E6677" s="41">
        <f t="shared" si="733"/>
        <v>12908.559999999272</v>
      </c>
      <c r="F6677" s="41">
        <f t="shared" si="734"/>
        <v>1075.71</v>
      </c>
      <c r="G6677" s="41">
        <f>IF(VLOOKUP(F6677,Constantes!$D$2:$E$11,2,TRUE)=0,+F6677,VLOOKUP(F6677,Constantes!$D$2:$E$11,2,TRUE))</f>
        <v>1097</v>
      </c>
      <c r="H6677" s="41">
        <f>ROUND(+Motor!$D$15*Iteración!G6677,2)</f>
        <v>51.56</v>
      </c>
      <c r="I6677" s="48">
        <f t="shared" si="735"/>
        <v>865.81999999993923</v>
      </c>
      <c r="J6677" s="41">
        <f t="shared" si="736"/>
        <v>917.37999999993929</v>
      </c>
      <c r="L6677" t="str">
        <f t="shared" si="730"/>
        <v>865,82</v>
      </c>
      <c r="M6677" s="41">
        <f t="shared" si="731"/>
        <v>917.37999999993929</v>
      </c>
    </row>
    <row r="6678" spans="2:13" x14ac:dyDescent="0.2">
      <c r="B6678" s="41">
        <f t="shared" si="732"/>
        <v>11008.679999999271</v>
      </c>
      <c r="C6678" s="41">
        <f>Motor!$E$5</f>
        <v>1900</v>
      </c>
      <c r="D6678" s="41">
        <f>Motor!$E$6</f>
        <v>0</v>
      </c>
      <c r="E6678" s="41">
        <f t="shared" si="733"/>
        <v>12908.679999999271</v>
      </c>
      <c r="F6678" s="41">
        <f t="shared" si="734"/>
        <v>1075.72</v>
      </c>
      <c r="G6678" s="41">
        <f>IF(VLOOKUP(F6678,Constantes!$D$2:$E$11,2,TRUE)=0,+F6678,VLOOKUP(F6678,Constantes!$D$2:$E$11,2,TRUE))</f>
        <v>1097</v>
      </c>
      <c r="H6678" s="41">
        <f>ROUND(+Motor!$D$15*Iteración!G6678,2)</f>
        <v>51.56</v>
      </c>
      <c r="I6678" s="48">
        <f t="shared" si="735"/>
        <v>865.82999999993922</v>
      </c>
      <c r="J6678" s="41">
        <f t="shared" si="736"/>
        <v>917.38999999993928</v>
      </c>
      <c r="L6678" t="str">
        <f t="shared" si="730"/>
        <v>865,83</v>
      </c>
      <c r="M6678" s="41">
        <f t="shared" si="731"/>
        <v>917.38999999993928</v>
      </c>
    </row>
    <row r="6679" spans="2:13" x14ac:dyDescent="0.2">
      <c r="B6679" s="41">
        <f t="shared" si="732"/>
        <v>11008.799999999272</v>
      </c>
      <c r="C6679" s="41">
        <f>Motor!$E$5</f>
        <v>1900</v>
      </c>
      <c r="D6679" s="41">
        <f>Motor!$E$6</f>
        <v>0</v>
      </c>
      <c r="E6679" s="41">
        <f t="shared" si="733"/>
        <v>12908.799999999272</v>
      </c>
      <c r="F6679" s="41">
        <f t="shared" si="734"/>
        <v>1075.73</v>
      </c>
      <c r="G6679" s="41">
        <f>IF(VLOOKUP(F6679,Constantes!$D$2:$E$11,2,TRUE)=0,+F6679,VLOOKUP(F6679,Constantes!$D$2:$E$11,2,TRUE))</f>
        <v>1097</v>
      </c>
      <c r="H6679" s="41">
        <f>ROUND(+Motor!$D$15*Iteración!G6679,2)</f>
        <v>51.56</v>
      </c>
      <c r="I6679" s="48">
        <f t="shared" si="735"/>
        <v>865.83999999993921</v>
      </c>
      <c r="J6679" s="41">
        <f t="shared" si="736"/>
        <v>917.39999999993927</v>
      </c>
      <c r="L6679" t="str">
        <f t="shared" si="730"/>
        <v>865,84</v>
      </c>
      <c r="M6679" s="41">
        <f t="shared" si="731"/>
        <v>917.39999999993927</v>
      </c>
    </row>
    <row r="6680" spans="2:13" x14ac:dyDescent="0.2">
      <c r="B6680" s="41">
        <f t="shared" si="732"/>
        <v>11008.919999999271</v>
      </c>
      <c r="C6680" s="41">
        <f>Motor!$E$5</f>
        <v>1900</v>
      </c>
      <c r="D6680" s="41">
        <f>Motor!$E$6</f>
        <v>0</v>
      </c>
      <c r="E6680" s="41">
        <f t="shared" si="733"/>
        <v>12908.919999999271</v>
      </c>
      <c r="F6680" s="41">
        <f t="shared" si="734"/>
        <v>1075.74</v>
      </c>
      <c r="G6680" s="41">
        <f>IF(VLOOKUP(F6680,Constantes!$D$2:$E$11,2,TRUE)=0,+F6680,VLOOKUP(F6680,Constantes!$D$2:$E$11,2,TRUE))</f>
        <v>1097</v>
      </c>
      <c r="H6680" s="41">
        <f>ROUND(+Motor!$D$15*Iteración!G6680,2)</f>
        <v>51.56</v>
      </c>
      <c r="I6680" s="48">
        <f t="shared" si="735"/>
        <v>865.8499999999392</v>
      </c>
      <c r="J6680" s="41">
        <f t="shared" si="736"/>
        <v>917.40999999993926</v>
      </c>
      <c r="L6680" t="str">
        <f t="shared" si="730"/>
        <v>865,85</v>
      </c>
      <c r="M6680" s="41">
        <f t="shared" si="731"/>
        <v>917.40999999993926</v>
      </c>
    </row>
    <row r="6681" spans="2:13" x14ac:dyDescent="0.2">
      <c r="B6681" s="41">
        <f t="shared" si="732"/>
        <v>11009.039999999271</v>
      </c>
      <c r="C6681" s="41">
        <f>Motor!$E$5</f>
        <v>1900</v>
      </c>
      <c r="D6681" s="41">
        <f>Motor!$E$6</f>
        <v>0</v>
      </c>
      <c r="E6681" s="41">
        <f t="shared" si="733"/>
        <v>12909.039999999271</v>
      </c>
      <c r="F6681" s="41">
        <f t="shared" si="734"/>
        <v>1075.75</v>
      </c>
      <c r="G6681" s="41">
        <f>IF(VLOOKUP(F6681,Constantes!$D$2:$E$11,2,TRUE)=0,+F6681,VLOOKUP(F6681,Constantes!$D$2:$E$11,2,TRUE))</f>
        <v>1097</v>
      </c>
      <c r="H6681" s="41">
        <f>ROUND(+Motor!$D$15*Iteración!G6681,2)</f>
        <v>51.56</v>
      </c>
      <c r="I6681" s="48">
        <f t="shared" si="735"/>
        <v>865.85999999993919</v>
      </c>
      <c r="J6681" s="41">
        <f t="shared" si="736"/>
        <v>917.41999999993925</v>
      </c>
      <c r="L6681" t="str">
        <f t="shared" si="730"/>
        <v>865,86</v>
      </c>
      <c r="M6681" s="41">
        <f t="shared" si="731"/>
        <v>917.41999999993925</v>
      </c>
    </row>
    <row r="6682" spans="2:13" x14ac:dyDescent="0.2">
      <c r="B6682" s="41">
        <f t="shared" si="732"/>
        <v>11009.15999999927</v>
      </c>
      <c r="C6682" s="41">
        <f>Motor!$E$5</f>
        <v>1900</v>
      </c>
      <c r="D6682" s="41">
        <f>Motor!$E$6</f>
        <v>0</v>
      </c>
      <c r="E6682" s="41">
        <f t="shared" si="733"/>
        <v>12909.15999999927</v>
      </c>
      <c r="F6682" s="41">
        <f t="shared" si="734"/>
        <v>1075.76</v>
      </c>
      <c r="G6682" s="41">
        <f>IF(VLOOKUP(F6682,Constantes!$D$2:$E$11,2,TRUE)=0,+F6682,VLOOKUP(F6682,Constantes!$D$2:$E$11,2,TRUE))</f>
        <v>1097</v>
      </c>
      <c r="H6682" s="41">
        <f>ROUND(+Motor!$D$15*Iteración!G6682,2)</f>
        <v>51.56</v>
      </c>
      <c r="I6682" s="48">
        <f t="shared" si="735"/>
        <v>865.86999999993918</v>
      </c>
      <c r="J6682" s="41">
        <f t="shared" si="736"/>
        <v>917.42999999993924</v>
      </c>
      <c r="L6682" t="str">
        <f t="shared" si="730"/>
        <v>865,87</v>
      </c>
      <c r="M6682" s="41">
        <f t="shared" si="731"/>
        <v>917.42999999993924</v>
      </c>
    </row>
    <row r="6683" spans="2:13" x14ac:dyDescent="0.2">
      <c r="B6683" s="41">
        <f t="shared" si="732"/>
        <v>11009.279999999271</v>
      </c>
      <c r="C6683" s="41">
        <f>Motor!$E$5</f>
        <v>1900</v>
      </c>
      <c r="D6683" s="41">
        <f>Motor!$E$6</f>
        <v>0</v>
      </c>
      <c r="E6683" s="41">
        <f t="shared" si="733"/>
        <v>12909.279999999271</v>
      </c>
      <c r="F6683" s="41">
        <f t="shared" si="734"/>
        <v>1075.77</v>
      </c>
      <c r="G6683" s="41">
        <f>IF(VLOOKUP(F6683,Constantes!$D$2:$E$11,2,TRUE)=0,+F6683,VLOOKUP(F6683,Constantes!$D$2:$E$11,2,TRUE))</f>
        <v>1097</v>
      </c>
      <c r="H6683" s="41">
        <f>ROUND(+Motor!$D$15*Iteración!G6683,2)</f>
        <v>51.56</v>
      </c>
      <c r="I6683" s="48">
        <f t="shared" si="735"/>
        <v>865.87999999993917</v>
      </c>
      <c r="J6683" s="41">
        <f t="shared" si="736"/>
        <v>917.43999999993923</v>
      </c>
      <c r="L6683" t="str">
        <f t="shared" si="730"/>
        <v>865,88</v>
      </c>
      <c r="M6683" s="41">
        <f t="shared" si="731"/>
        <v>917.43999999993923</v>
      </c>
    </row>
    <row r="6684" spans="2:13" x14ac:dyDescent="0.2">
      <c r="B6684" s="41">
        <f t="shared" si="732"/>
        <v>11009.39999999927</v>
      </c>
      <c r="C6684" s="41">
        <f>Motor!$E$5</f>
        <v>1900</v>
      </c>
      <c r="D6684" s="41">
        <f>Motor!$E$6</f>
        <v>0</v>
      </c>
      <c r="E6684" s="41">
        <f t="shared" si="733"/>
        <v>12909.39999999927</v>
      </c>
      <c r="F6684" s="41">
        <f t="shared" si="734"/>
        <v>1075.78</v>
      </c>
      <c r="G6684" s="41">
        <f>IF(VLOOKUP(F6684,Constantes!$D$2:$E$11,2,TRUE)=0,+F6684,VLOOKUP(F6684,Constantes!$D$2:$E$11,2,TRUE))</f>
        <v>1097</v>
      </c>
      <c r="H6684" s="41">
        <f>ROUND(+Motor!$D$15*Iteración!G6684,2)</f>
        <v>51.56</v>
      </c>
      <c r="I6684" s="48">
        <f t="shared" si="735"/>
        <v>865.88999999993916</v>
      </c>
      <c r="J6684" s="41">
        <f t="shared" si="736"/>
        <v>917.44999999993922</v>
      </c>
      <c r="L6684" t="str">
        <f t="shared" si="730"/>
        <v>865,89</v>
      </c>
      <c r="M6684" s="41">
        <f t="shared" si="731"/>
        <v>917.44999999993922</v>
      </c>
    </row>
    <row r="6685" spans="2:13" x14ac:dyDescent="0.2">
      <c r="B6685" s="41">
        <f t="shared" si="732"/>
        <v>11009.519999999271</v>
      </c>
      <c r="C6685" s="41">
        <f>Motor!$E$5</f>
        <v>1900</v>
      </c>
      <c r="D6685" s="41">
        <f>Motor!$E$6</f>
        <v>0</v>
      </c>
      <c r="E6685" s="41">
        <f t="shared" si="733"/>
        <v>12909.519999999271</v>
      </c>
      <c r="F6685" s="41">
        <f t="shared" si="734"/>
        <v>1075.79</v>
      </c>
      <c r="G6685" s="41">
        <f>IF(VLOOKUP(F6685,Constantes!$D$2:$E$11,2,TRUE)=0,+F6685,VLOOKUP(F6685,Constantes!$D$2:$E$11,2,TRUE))</f>
        <v>1097</v>
      </c>
      <c r="H6685" s="41">
        <f>ROUND(+Motor!$D$15*Iteración!G6685,2)</f>
        <v>51.56</v>
      </c>
      <c r="I6685" s="48">
        <f t="shared" si="735"/>
        <v>865.89999999993915</v>
      </c>
      <c r="J6685" s="41">
        <f t="shared" si="736"/>
        <v>917.45999999993921</v>
      </c>
      <c r="L6685" t="str">
        <f t="shared" ref="L6685:L6748" si="737">TEXT(I6685,"0,00")</f>
        <v>865,90</v>
      </c>
      <c r="M6685" s="41">
        <f t="shared" ref="M6685:M6748" si="738">+J6685</f>
        <v>917.45999999993921</v>
      </c>
    </row>
    <row r="6686" spans="2:13" x14ac:dyDescent="0.2">
      <c r="B6686" s="41">
        <f t="shared" si="732"/>
        <v>11009.63999999927</v>
      </c>
      <c r="C6686" s="41">
        <f>Motor!$E$5</f>
        <v>1900</v>
      </c>
      <c r="D6686" s="41">
        <f>Motor!$E$6</f>
        <v>0</v>
      </c>
      <c r="E6686" s="41">
        <f t="shared" si="733"/>
        <v>12909.63999999927</v>
      </c>
      <c r="F6686" s="41">
        <f t="shared" si="734"/>
        <v>1075.8</v>
      </c>
      <c r="G6686" s="41">
        <f>IF(VLOOKUP(F6686,Constantes!$D$2:$E$11,2,TRUE)=0,+F6686,VLOOKUP(F6686,Constantes!$D$2:$E$11,2,TRUE))</f>
        <v>1097</v>
      </c>
      <c r="H6686" s="41">
        <f>ROUND(+Motor!$D$15*Iteración!G6686,2)</f>
        <v>51.56</v>
      </c>
      <c r="I6686" s="48">
        <f t="shared" si="735"/>
        <v>865.90999999993915</v>
      </c>
      <c r="J6686" s="41">
        <f t="shared" si="736"/>
        <v>917.4699999999392</v>
      </c>
      <c r="L6686" t="str">
        <f t="shared" si="737"/>
        <v>865,91</v>
      </c>
      <c r="M6686" s="41">
        <f t="shared" si="738"/>
        <v>917.4699999999392</v>
      </c>
    </row>
    <row r="6687" spans="2:13" x14ac:dyDescent="0.2">
      <c r="B6687" s="41">
        <f t="shared" si="732"/>
        <v>11009.759999999271</v>
      </c>
      <c r="C6687" s="41">
        <f>Motor!$E$5</f>
        <v>1900</v>
      </c>
      <c r="D6687" s="41">
        <f>Motor!$E$6</f>
        <v>0</v>
      </c>
      <c r="E6687" s="41">
        <f t="shared" si="733"/>
        <v>12909.759999999271</v>
      </c>
      <c r="F6687" s="41">
        <f t="shared" si="734"/>
        <v>1075.81</v>
      </c>
      <c r="G6687" s="41">
        <f>IF(VLOOKUP(F6687,Constantes!$D$2:$E$11,2,TRUE)=0,+F6687,VLOOKUP(F6687,Constantes!$D$2:$E$11,2,TRUE))</f>
        <v>1097</v>
      </c>
      <c r="H6687" s="41">
        <f>ROUND(+Motor!$D$15*Iteración!G6687,2)</f>
        <v>51.56</v>
      </c>
      <c r="I6687" s="48">
        <f t="shared" si="735"/>
        <v>865.91999999993914</v>
      </c>
      <c r="J6687" s="41">
        <f t="shared" si="736"/>
        <v>917.4799999999392</v>
      </c>
      <c r="L6687" t="str">
        <f t="shared" si="737"/>
        <v>865,92</v>
      </c>
      <c r="M6687" s="41">
        <f t="shared" si="738"/>
        <v>917.4799999999392</v>
      </c>
    </row>
    <row r="6688" spans="2:13" x14ac:dyDescent="0.2">
      <c r="B6688" s="41">
        <f t="shared" si="732"/>
        <v>11009.87999999927</v>
      </c>
      <c r="C6688" s="41">
        <f>Motor!$E$5</f>
        <v>1900</v>
      </c>
      <c r="D6688" s="41">
        <f>Motor!$E$6</f>
        <v>0</v>
      </c>
      <c r="E6688" s="41">
        <f t="shared" si="733"/>
        <v>12909.87999999927</v>
      </c>
      <c r="F6688" s="41">
        <f t="shared" si="734"/>
        <v>1075.82</v>
      </c>
      <c r="G6688" s="41">
        <f>IF(VLOOKUP(F6688,Constantes!$D$2:$E$11,2,TRUE)=0,+F6688,VLOOKUP(F6688,Constantes!$D$2:$E$11,2,TRUE))</f>
        <v>1097</v>
      </c>
      <c r="H6688" s="41">
        <f>ROUND(+Motor!$D$15*Iteración!G6688,2)</f>
        <v>51.56</v>
      </c>
      <c r="I6688" s="48">
        <f t="shared" si="735"/>
        <v>865.92999999993913</v>
      </c>
      <c r="J6688" s="41">
        <f t="shared" si="736"/>
        <v>917.48999999993919</v>
      </c>
      <c r="L6688" t="str">
        <f t="shared" si="737"/>
        <v>865,93</v>
      </c>
      <c r="M6688" s="41">
        <f t="shared" si="738"/>
        <v>917.48999999993919</v>
      </c>
    </row>
    <row r="6689" spans="2:13" x14ac:dyDescent="0.2">
      <c r="B6689" s="41">
        <f t="shared" si="732"/>
        <v>11009.999999999271</v>
      </c>
      <c r="C6689" s="41">
        <f>Motor!$E$5</f>
        <v>1900</v>
      </c>
      <c r="D6689" s="41">
        <f>Motor!$E$6</f>
        <v>0</v>
      </c>
      <c r="E6689" s="41">
        <f t="shared" si="733"/>
        <v>12909.999999999271</v>
      </c>
      <c r="F6689" s="41">
        <f t="shared" si="734"/>
        <v>1075.83</v>
      </c>
      <c r="G6689" s="41">
        <f>IF(VLOOKUP(F6689,Constantes!$D$2:$E$11,2,TRUE)=0,+F6689,VLOOKUP(F6689,Constantes!$D$2:$E$11,2,TRUE))</f>
        <v>1097</v>
      </c>
      <c r="H6689" s="41">
        <f>ROUND(+Motor!$D$15*Iteración!G6689,2)</f>
        <v>51.56</v>
      </c>
      <c r="I6689" s="48">
        <f t="shared" si="735"/>
        <v>865.93999999993912</v>
      </c>
      <c r="J6689" s="41">
        <f t="shared" si="736"/>
        <v>917.49999999993918</v>
      </c>
      <c r="L6689" t="str">
        <f t="shared" si="737"/>
        <v>865,94</v>
      </c>
      <c r="M6689" s="41">
        <f t="shared" si="738"/>
        <v>917.49999999993918</v>
      </c>
    </row>
    <row r="6690" spans="2:13" x14ac:dyDescent="0.2">
      <c r="B6690" s="41">
        <f t="shared" si="732"/>
        <v>11010.11999999927</v>
      </c>
      <c r="C6690" s="41">
        <f>Motor!$E$5</f>
        <v>1900</v>
      </c>
      <c r="D6690" s="41">
        <f>Motor!$E$6</f>
        <v>0</v>
      </c>
      <c r="E6690" s="41">
        <f t="shared" si="733"/>
        <v>12910.11999999927</v>
      </c>
      <c r="F6690" s="41">
        <f t="shared" si="734"/>
        <v>1075.8399999999999</v>
      </c>
      <c r="G6690" s="41">
        <f>IF(VLOOKUP(F6690,Constantes!$D$2:$E$11,2,TRUE)=0,+F6690,VLOOKUP(F6690,Constantes!$D$2:$E$11,2,TRUE))</f>
        <v>1097</v>
      </c>
      <c r="H6690" s="41">
        <f>ROUND(+Motor!$D$15*Iteración!G6690,2)</f>
        <v>51.56</v>
      </c>
      <c r="I6690" s="48">
        <f t="shared" si="735"/>
        <v>865.94999999993911</v>
      </c>
      <c r="J6690" s="41">
        <f t="shared" si="736"/>
        <v>917.50999999993917</v>
      </c>
      <c r="L6690" t="str">
        <f t="shared" si="737"/>
        <v>865,95</v>
      </c>
      <c r="M6690" s="41">
        <f t="shared" si="738"/>
        <v>917.50999999993917</v>
      </c>
    </row>
    <row r="6691" spans="2:13" x14ac:dyDescent="0.2">
      <c r="B6691" s="41">
        <f t="shared" si="732"/>
        <v>11010.23999999927</v>
      </c>
      <c r="C6691" s="41">
        <f>Motor!$E$5</f>
        <v>1900</v>
      </c>
      <c r="D6691" s="41">
        <f>Motor!$E$6</f>
        <v>0</v>
      </c>
      <c r="E6691" s="41">
        <f t="shared" si="733"/>
        <v>12910.23999999927</v>
      </c>
      <c r="F6691" s="41">
        <f t="shared" si="734"/>
        <v>1075.8499999999999</v>
      </c>
      <c r="G6691" s="41">
        <f>IF(VLOOKUP(F6691,Constantes!$D$2:$E$11,2,TRUE)=0,+F6691,VLOOKUP(F6691,Constantes!$D$2:$E$11,2,TRUE))</f>
        <v>1097</v>
      </c>
      <c r="H6691" s="41">
        <f>ROUND(+Motor!$D$15*Iteración!G6691,2)</f>
        <v>51.56</v>
      </c>
      <c r="I6691" s="48">
        <f t="shared" si="735"/>
        <v>865.9599999999391</v>
      </c>
      <c r="J6691" s="41">
        <f t="shared" si="736"/>
        <v>917.51999999993916</v>
      </c>
      <c r="L6691" t="str">
        <f t="shared" si="737"/>
        <v>865,96</v>
      </c>
      <c r="M6691" s="41">
        <f t="shared" si="738"/>
        <v>917.51999999993916</v>
      </c>
    </row>
    <row r="6692" spans="2:13" x14ac:dyDescent="0.2">
      <c r="B6692" s="41">
        <f t="shared" si="732"/>
        <v>11010.359999999269</v>
      </c>
      <c r="C6692" s="41">
        <f>Motor!$E$5</f>
        <v>1900</v>
      </c>
      <c r="D6692" s="41">
        <f>Motor!$E$6</f>
        <v>0</v>
      </c>
      <c r="E6692" s="41">
        <f t="shared" si="733"/>
        <v>12910.359999999269</v>
      </c>
      <c r="F6692" s="41">
        <f t="shared" si="734"/>
        <v>1075.8599999999999</v>
      </c>
      <c r="G6692" s="41">
        <f>IF(VLOOKUP(F6692,Constantes!$D$2:$E$11,2,TRUE)=0,+F6692,VLOOKUP(F6692,Constantes!$D$2:$E$11,2,TRUE))</f>
        <v>1097</v>
      </c>
      <c r="H6692" s="41">
        <f>ROUND(+Motor!$D$15*Iteración!G6692,2)</f>
        <v>51.56</v>
      </c>
      <c r="I6692" s="48">
        <f t="shared" si="735"/>
        <v>865.96999999993909</v>
      </c>
      <c r="J6692" s="41">
        <f t="shared" si="736"/>
        <v>917.52999999993915</v>
      </c>
      <c r="L6692" t="str">
        <f t="shared" si="737"/>
        <v>865,97</v>
      </c>
      <c r="M6692" s="41">
        <f t="shared" si="738"/>
        <v>917.52999999993915</v>
      </c>
    </row>
    <row r="6693" spans="2:13" x14ac:dyDescent="0.2">
      <c r="B6693" s="41">
        <f t="shared" si="732"/>
        <v>11010.47999999927</v>
      </c>
      <c r="C6693" s="41">
        <f>Motor!$E$5</f>
        <v>1900</v>
      </c>
      <c r="D6693" s="41">
        <f>Motor!$E$6</f>
        <v>0</v>
      </c>
      <c r="E6693" s="41">
        <f t="shared" si="733"/>
        <v>12910.47999999927</v>
      </c>
      <c r="F6693" s="41">
        <f t="shared" si="734"/>
        <v>1075.8699999999999</v>
      </c>
      <c r="G6693" s="41">
        <f>IF(VLOOKUP(F6693,Constantes!$D$2:$E$11,2,TRUE)=0,+F6693,VLOOKUP(F6693,Constantes!$D$2:$E$11,2,TRUE))</f>
        <v>1097</v>
      </c>
      <c r="H6693" s="41">
        <f>ROUND(+Motor!$D$15*Iteración!G6693,2)</f>
        <v>51.56</v>
      </c>
      <c r="I6693" s="48">
        <f t="shared" si="735"/>
        <v>865.97999999993908</v>
      </c>
      <c r="J6693" s="41">
        <f t="shared" si="736"/>
        <v>917.53999999993914</v>
      </c>
      <c r="L6693" t="str">
        <f t="shared" si="737"/>
        <v>865,98</v>
      </c>
      <c r="M6693" s="41">
        <f t="shared" si="738"/>
        <v>917.53999999993914</v>
      </c>
    </row>
    <row r="6694" spans="2:13" x14ac:dyDescent="0.2">
      <c r="B6694" s="41">
        <f t="shared" si="732"/>
        <v>11010.599999999269</v>
      </c>
      <c r="C6694" s="41">
        <f>Motor!$E$5</f>
        <v>1900</v>
      </c>
      <c r="D6694" s="41">
        <f>Motor!$E$6</f>
        <v>0</v>
      </c>
      <c r="E6694" s="41">
        <f t="shared" si="733"/>
        <v>12910.599999999269</v>
      </c>
      <c r="F6694" s="41">
        <f t="shared" si="734"/>
        <v>1075.8800000000001</v>
      </c>
      <c r="G6694" s="41">
        <f>IF(VLOOKUP(F6694,Constantes!$D$2:$E$11,2,TRUE)=0,+F6694,VLOOKUP(F6694,Constantes!$D$2:$E$11,2,TRUE))</f>
        <v>1097</v>
      </c>
      <c r="H6694" s="41">
        <f>ROUND(+Motor!$D$15*Iteración!G6694,2)</f>
        <v>51.56</v>
      </c>
      <c r="I6694" s="48">
        <f t="shared" si="735"/>
        <v>865.98999999993907</v>
      </c>
      <c r="J6694" s="41">
        <f t="shared" si="736"/>
        <v>917.54999999993913</v>
      </c>
      <c r="L6694" t="str">
        <f t="shared" si="737"/>
        <v>865,99</v>
      </c>
      <c r="M6694" s="41">
        <f t="shared" si="738"/>
        <v>917.54999999993913</v>
      </c>
    </row>
    <row r="6695" spans="2:13" x14ac:dyDescent="0.2">
      <c r="B6695" s="41">
        <f t="shared" si="732"/>
        <v>11010.71999999927</v>
      </c>
      <c r="C6695" s="41">
        <f>Motor!$E$5</f>
        <v>1900</v>
      </c>
      <c r="D6695" s="41">
        <f>Motor!$E$6</f>
        <v>0</v>
      </c>
      <c r="E6695" s="41">
        <f t="shared" si="733"/>
        <v>12910.71999999927</v>
      </c>
      <c r="F6695" s="41">
        <f t="shared" si="734"/>
        <v>1075.8900000000001</v>
      </c>
      <c r="G6695" s="41">
        <f>IF(VLOOKUP(F6695,Constantes!$D$2:$E$11,2,TRUE)=0,+F6695,VLOOKUP(F6695,Constantes!$D$2:$E$11,2,TRUE))</f>
        <v>1097</v>
      </c>
      <c r="H6695" s="41">
        <f>ROUND(+Motor!$D$15*Iteración!G6695,2)</f>
        <v>51.56</v>
      </c>
      <c r="I6695" s="48">
        <f t="shared" si="735"/>
        <v>865.99999999993906</v>
      </c>
      <c r="J6695" s="41">
        <f t="shared" si="736"/>
        <v>917.55999999993912</v>
      </c>
      <c r="L6695" t="str">
        <f t="shared" si="737"/>
        <v>866,00</v>
      </c>
      <c r="M6695" s="41">
        <f t="shared" si="738"/>
        <v>917.55999999993912</v>
      </c>
    </row>
    <row r="6696" spans="2:13" x14ac:dyDescent="0.2">
      <c r="B6696" s="41">
        <f t="shared" si="732"/>
        <v>11010.839999999269</v>
      </c>
      <c r="C6696" s="41">
        <f>Motor!$E$5</f>
        <v>1900</v>
      </c>
      <c r="D6696" s="41">
        <f>Motor!$E$6</f>
        <v>0</v>
      </c>
      <c r="E6696" s="41">
        <f t="shared" si="733"/>
        <v>12910.839999999269</v>
      </c>
      <c r="F6696" s="41">
        <f t="shared" si="734"/>
        <v>1075.9000000000001</v>
      </c>
      <c r="G6696" s="41">
        <f>IF(VLOOKUP(F6696,Constantes!$D$2:$E$11,2,TRUE)=0,+F6696,VLOOKUP(F6696,Constantes!$D$2:$E$11,2,TRUE))</f>
        <v>1097</v>
      </c>
      <c r="H6696" s="41">
        <f>ROUND(+Motor!$D$15*Iteración!G6696,2)</f>
        <v>51.56</v>
      </c>
      <c r="I6696" s="48">
        <f t="shared" si="735"/>
        <v>866.00999999993905</v>
      </c>
      <c r="J6696" s="41">
        <f t="shared" si="736"/>
        <v>917.56999999993911</v>
      </c>
      <c r="L6696" t="str">
        <f t="shared" si="737"/>
        <v>866,01</v>
      </c>
      <c r="M6696" s="41">
        <f t="shared" si="738"/>
        <v>917.56999999993911</v>
      </c>
    </row>
    <row r="6697" spans="2:13" x14ac:dyDescent="0.2">
      <c r="B6697" s="41">
        <f t="shared" si="732"/>
        <v>11010.95999999927</v>
      </c>
      <c r="C6697" s="41">
        <f>Motor!$E$5</f>
        <v>1900</v>
      </c>
      <c r="D6697" s="41">
        <f>Motor!$E$6</f>
        <v>0</v>
      </c>
      <c r="E6697" s="41">
        <f t="shared" si="733"/>
        <v>12910.95999999927</v>
      </c>
      <c r="F6697" s="41">
        <f t="shared" si="734"/>
        <v>1075.9100000000001</v>
      </c>
      <c r="G6697" s="41">
        <f>IF(VLOOKUP(F6697,Constantes!$D$2:$E$11,2,TRUE)=0,+F6697,VLOOKUP(F6697,Constantes!$D$2:$E$11,2,TRUE))</f>
        <v>1097</v>
      </c>
      <c r="H6697" s="41">
        <f>ROUND(+Motor!$D$15*Iteración!G6697,2)</f>
        <v>51.56</v>
      </c>
      <c r="I6697" s="48">
        <f t="shared" si="735"/>
        <v>866.01999999993905</v>
      </c>
      <c r="J6697" s="41">
        <f t="shared" si="736"/>
        <v>917.5799999999391</v>
      </c>
      <c r="L6697" t="str">
        <f t="shared" si="737"/>
        <v>866,02</v>
      </c>
      <c r="M6697" s="41">
        <f t="shared" si="738"/>
        <v>917.5799999999391</v>
      </c>
    </row>
    <row r="6698" spans="2:13" x14ac:dyDescent="0.2">
      <c r="B6698" s="41">
        <f t="shared" si="732"/>
        <v>11011.079999999269</v>
      </c>
      <c r="C6698" s="41">
        <f>Motor!$E$5</f>
        <v>1900</v>
      </c>
      <c r="D6698" s="41">
        <f>Motor!$E$6</f>
        <v>0</v>
      </c>
      <c r="E6698" s="41">
        <f t="shared" si="733"/>
        <v>12911.079999999269</v>
      </c>
      <c r="F6698" s="41">
        <f t="shared" si="734"/>
        <v>1075.92</v>
      </c>
      <c r="G6698" s="41">
        <f>IF(VLOOKUP(F6698,Constantes!$D$2:$E$11,2,TRUE)=0,+F6698,VLOOKUP(F6698,Constantes!$D$2:$E$11,2,TRUE))</f>
        <v>1097</v>
      </c>
      <c r="H6698" s="41">
        <f>ROUND(+Motor!$D$15*Iteración!G6698,2)</f>
        <v>51.56</v>
      </c>
      <c r="I6698" s="48">
        <f t="shared" si="735"/>
        <v>866.02999999993904</v>
      </c>
      <c r="J6698" s="41">
        <f t="shared" si="736"/>
        <v>917.5899999999391</v>
      </c>
      <c r="L6698" t="str">
        <f t="shared" si="737"/>
        <v>866,03</v>
      </c>
      <c r="M6698" s="41">
        <f t="shared" si="738"/>
        <v>917.5899999999391</v>
      </c>
    </row>
    <row r="6699" spans="2:13" x14ac:dyDescent="0.2">
      <c r="B6699" s="41">
        <f t="shared" si="732"/>
        <v>11011.199999999269</v>
      </c>
      <c r="C6699" s="41">
        <f>Motor!$E$5</f>
        <v>1900</v>
      </c>
      <c r="D6699" s="41">
        <f>Motor!$E$6</f>
        <v>0</v>
      </c>
      <c r="E6699" s="41">
        <f t="shared" si="733"/>
        <v>12911.199999999269</v>
      </c>
      <c r="F6699" s="41">
        <f t="shared" si="734"/>
        <v>1075.93</v>
      </c>
      <c r="G6699" s="41">
        <f>IF(VLOOKUP(F6699,Constantes!$D$2:$E$11,2,TRUE)=0,+F6699,VLOOKUP(F6699,Constantes!$D$2:$E$11,2,TRUE))</f>
        <v>1097</v>
      </c>
      <c r="H6699" s="41">
        <f>ROUND(+Motor!$D$15*Iteración!G6699,2)</f>
        <v>51.56</v>
      </c>
      <c r="I6699" s="48">
        <f t="shared" si="735"/>
        <v>866.03999999993903</v>
      </c>
      <c r="J6699" s="41">
        <f t="shared" si="736"/>
        <v>917.59999999993909</v>
      </c>
      <c r="L6699" t="str">
        <f t="shared" si="737"/>
        <v>866,04</v>
      </c>
      <c r="M6699" s="41">
        <f t="shared" si="738"/>
        <v>917.59999999993909</v>
      </c>
    </row>
    <row r="6700" spans="2:13" x14ac:dyDescent="0.2">
      <c r="B6700" s="41">
        <f t="shared" si="732"/>
        <v>11011.319999999268</v>
      </c>
      <c r="C6700" s="41">
        <f>Motor!$E$5</f>
        <v>1900</v>
      </c>
      <c r="D6700" s="41">
        <f>Motor!$E$6</f>
        <v>0</v>
      </c>
      <c r="E6700" s="41">
        <f t="shared" si="733"/>
        <v>12911.319999999268</v>
      </c>
      <c r="F6700" s="41">
        <f t="shared" si="734"/>
        <v>1075.94</v>
      </c>
      <c r="G6700" s="41">
        <f>IF(VLOOKUP(F6700,Constantes!$D$2:$E$11,2,TRUE)=0,+F6700,VLOOKUP(F6700,Constantes!$D$2:$E$11,2,TRUE))</f>
        <v>1097</v>
      </c>
      <c r="H6700" s="41">
        <f>ROUND(+Motor!$D$15*Iteración!G6700,2)</f>
        <v>51.56</v>
      </c>
      <c r="I6700" s="48">
        <f t="shared" si="735"/>
        <v>866.04999999993902</v>
      </c>
      <c r="J6700" s="41">
        <f t="shared" si="736"/>
        <v>917.60999999993908</v>
      </c>
      <c r="L6700" t="str">
        <f t="shared" si="737"/>
        <v>866,05</v>
      </c>
      <c r="M6700" s="41">
        <f t="shared" si="738"/>
        <v>917.60999999993908</v>
      </c>
    </row>
    <row r="6701" spans="2:13" x14ac:dyDescent="0.2">
      <c r="B6701" s="41">
        <f t="shared" si="732"/>
        <v>11011.439999999269</v>
      </c>
      <c r="C6701" s="41">
        <f>Motor!$E$5</f>
        <v>1900</v>
      </c>
      <c r="D6701" s="41">
        <f>Motor!$E$6</f>
        <v>0</v>
      </c>
      <c r="E6701" s="41">
        <f t="shared" si="733"/>
        <v>12911.439999999269</v>
      </c>
      <c r="F6701" s="41">
        <f t="shared" si="734"/>
        <v>1075.95</v>
      </c>
      <c r="G6701" s="41">
        <f>IF(VLOOKUP(F6701,Constantes!$D$2:$E$11,2,TRUE)=0,+F6701,VLOOKUP(F6701,Constantes!$D$2:$E$11,2,TRUE))</f>
        <v>1097</v>
      </c>
      <c r="H6701" s="41">
        <f>ROUND(+Motor!$D$15*Iteración!G6701,2)</f>
        <v>51.56</v>
      </c>
      <c r="I6701" s="48">
        <f t="shared" si="735"/>
        <v>866.05999999993901</v>
      </c>
      <c r="J6701" s="41">
        <f t="shared" si="736"/>
        <v>917.61999999993907</v>
      </c>
      <c r="L6701" t="str">
        <f t="shared" si="737"/>
        <v>866,06</v>
      </c>
      <c r="M6701" s="41">
        <f t="shared" si="738"/>
        <v>917.61999999993907</v>
      </c>
    </row>
    <row r="6702" spans="2:13" x14ac:dyDescent="0.2">
      <c r="B6702" s="41">
        <f t="shared" si="732"/>
        <v>11011.559999999268</v>
      </c>
      <c r="C6702" s="41">
        <f>Motor!$E$5</f>
        <v>1900</v>
      </c>
      <c r="D6702" s="41">
        <f>Motor!$E$6</f>
        <v>0</v>
      </c>
      <c r="E6702" s="41">
        <f t="shared" si="733"/>
        <v>12911.559999999268</v>
      </c>
      <c r="F6702" s="41">
        <f t="shared" si="734"/>
        <v>1075.96</v>
      </c>
      <c r="G6702" s="41">
        <f>IF(VLOOKUP(F6702,Constantes!$D$2:$E$11,2,TRUE)=0,+F6702,VLOOKUP(F6702,Constantes!$D$2:$E$11,2,TRUE))</f>
        <v>1097</v>
      </c>
      <c r="H6702" s="41">
        <f>ROUND(+Motor!$D$15*Iteración!G6702,2)</f>
        <v>51.56</v>
      </c>
      <c r="I6702" s="48">
        <f t="shared" si="735"/>
        <v>866.069999999939</v>
      </c>
      <c r="J6702" s="41">
        <f t="shared" si="736"/>
        <v>917.62999999993906</v>
      </c>
      <c r="L6702" t="str">
        <f t="shared" si="737"/>
        <v>866,07</v>
      </c>
      <c r="M6702" s="41">
        <f t="shared" si="738"/>
        <v>917.62999999993906</v>
      </c>
    </row>
    <row r="6703" spans="2:13" x14ac:dyDescent="0.2">
      <c r="B6703" s="41">
        <f t="shared" si="732"/>
        <v>11011.679999999269</v>
      </c>
      <c r="C6703" s="41">
        <f>Motor!$E$5</f>
        <v>1900</v>
      </c>
      <c r="D6703" s="41">
        <f>Motor!$E$6</f>
        <v>0</v>
      </c>
      <c r="E6703" s="41">
        <f t="shared" si="733"/>
        <v>12911.679999999269</v>
      </c>
      <c r="F6703" s="41">
        <f t="shared" si="734"/>
        <v>1075.97</v>
      </c>
      <c r="G6703" s="41">
        <f>IF(VLOOKUP(F6703,Constantes!$D$2:$E$11,2,TRUE)=0,+F6703,VLOOKUP(F6703,Constantes!$D$2:$E$11,2,TRUE))</f>
        <v>1097</v>
      </c>
      <c r="H6703" s="41">
        <f>ROUND(+Motor!$D$15*Iteración!G6703,2)</f>
        <v>51.56</v>
      </c>
      <c r="I6703" s="48">
        <f t="shared" si="735"/>
        <v>866.07999999993899</v>
      </c>
      <c r="J6703" s="41">
        <f t="shared" si="736"/>
        <v>917.63999999993905</v>
      </c>
      <c r="L6703" t="str">
        <f t="shared" si="737"/>
        <v>866,08</v>
      </c>
      <c r="M6703" s="41">
        <f t="shared" si="738"/>
        <v>917.63999999993905</v>
      </c>
    </row>
    <row r="6704" spans="2:13" x14ac:dyDescent="0.2">
      <c r="B6704" s="41">
        <f t="shared" si="732"/>
        <v>11011.799999999268</v>
      </c>
      <c r="C6704" s="41">
        <f>Motor!$E$5</f>
        <v>1900</v>
      </c>
      <c r="D6704" s="41">
        <f>Motor!$E$6</f>
        <v>0</v>
      </c>
      <c r="E6704" s="41">
        <f t="shared" si="733"/>
        <v>12911.799999999268</v>
      </c>
      <c r="F6704" s="41">
        <f t="shared" si="734"/>
        <v>1075.98</v>
      </c>
      <c r="G6704" s="41">
        <f>IF(VLOOKUP(F6704,Constantes!$D$2:$E$11,2,TRUE)=0,+F6704,VLOOKUP(F6704,Constantes!$D$2:$E$11,2,TRUE))</f>
        <v>1097</v>
      </c>
      <c r="H6704" s="41">
        <f>ROUND(+Motor!$D$15*Iteración!G6704,2)</f>
        <v>51.56</v>
      </c>
      <c r="I6704" s="48">
        <f t="shared" si="735"/>
        <v>866.08999999993898</v>
      </c>
      <c r="J6704" s="41">
        <f t="shared" si="736"/>
        <v>917.64999999993904</v>
      </c>
      <c r="L6704" t="str">
        <f t="shared" si="737"/>
        <v>866,09</v>
      </c>
      <c r="M6704" s="41">
        <f t="shared" si="738"/>
        <v>917.64999999993904</v>
      </c>
    </row>
    <row r="6705" spans="2:13" x14ac:dyDescent="0.2">
      <c r="B6705" s="41">
        <f t="shared" si="732"/>
        <v>11011.919999999269</v>
      </c>
      <c r="C6705" s="41">
        <f>Motor!$E$5</f>
        <v>1900</v>
      </c>
      <c r="D6705" s="41">
        <f>Motor!$E$6</f>
        <v>0</v>
      </c>
      <c r="E6705" s="41">
        <f t="shared" si="733"/>
        <v>12911.919999999269</v>
      </c>
      <c r="F6705" s="41">
        <f t="shared" si="734"/>
        <v>1075.99</v>
      </c>
      <c r="G6705" s="41">
        <f>IF(VLOOKUP(F6705,Constantes!$D$2:$E$11,2,TRUE)=0,+F6705,VLOOKUP(F6705,Constantes!$D$2:$E$11,2,TRUE))</f>
        <v>1097</v>
      </c>
      <c r="H6705" s="41">
        <f>ROUND(+Motor!$D$15*Iteración!G6705,2)</f>
        <v>51.56</v>
      </c>
      <c r="I6705" s="48">
        <f t="shared" si="735"/>
        <v>866.09999999993897</v>
      </c>
      <c r="J6705" s="41">
        <f t="shared" si="736"/>
        <v>917.65999999993903</v>
      </c>
      <c r="L6705" t="str">
        <f t="shared" si="737"/>
        <v>866,10</v>
      </c>
      <c r="M6705" s="41">
        <f t="shared" si="738"/>
        <v>917.65999999993903</v>
      </c>
    </row>
    <row r="6706" spans="2:13" x14ac:dyDescent="0.2">
      <c r="B6706" s="41">
        <f t="shared" si="732"/>
        <v>11012.039999999268</v>
      </c>
      <c r="C6706" s="41">
        <f>Motor!$E$5</f>
        <v>1900</v>
      </c>
      <c r="D6706" s="41">
        <f>Motor!$E$6</f>
        <v>0</v>
      </c>
      <c r="E6706" s="41">
        <f t="shared" si="733"/>
        <v>12912.039999999268</v>
      </c>
      <c r="F6706" s="41">
        <f t="shared" si="734"/>
        <v>1076</v>
      </c>
      <c r="G6706" s="41">
        <f>IF(VLOOKUP(F6706,Constantes!$D$2:$E$11,2,TRUE)=0,+F6706,VLOOKUP(F6706,Constantes!$D$2:$E$11,2,TRUE))</f>
        <v>1097</v>
      </c>
      <c r="H6706" s="41">
        <f>ROUND(+Motor!$D$15*Iteración!G6706,2)</f>
        <v>51.56</v>
      </c>
      <c r="I6706" s="48">
        <f t="shared" si="735"/>
        <v>866.10999999993896</v>
      </c>
      <c r="J6706" s="41">
        <f t="shared" si="736"/>
        <v>917.66999999993902</v>
      </c>
      <c r="L6706" t="str">
        <f t="shared" si="737"/>
        <v>866,11</v>
      </c>
      <c r="M6706" s="41">
        <f t="shared" si="738"/>
        <v>917.66999999993902</v>
      </c>
    </row>
    <row r="6707" spans="2:13" x14ac:dyDescent="0.2">
      <c r="B6707" s="41">
        <f t="shared" si="732"/>
        <v>11012.159999999269</v>
      </c>
      <c r="C6707" s="41">
        <f>Motor!$E$5</f>
        <v>1900</v>
      </c>
      <c r="D6707" s="41">
        <f>Motor!$E$6</f>
        <v>0</v>
      </c>
      <c r="E6707" s="41">
        <f t="shared" si="733"/>
        <v>12912.159999999269</v>
      </c>
      <c r="F6707" s="41">
        <f t="shared" si="734"/>
        <v>1076.01</v>
      </c>
      <c r="G6707" s="41">
        <f>IF(VLOOKUP(F6707,Constantes!$D$2:$E$11,2,TRUE)=0,+F6707,VLOOKUP(F6707,Constantes!$D$2:$E$11,2,TRUE))</f>
        <v>1097</v>
      </c>
      <c r="H6707" s="41">
        <f>ROUND(+Motor!$D$15*Iteración!G6707,2)</f>
        <v>51.56</v>
      </c>
      <c r="I6707" s="48">
        <f t="shared" si="735"/>
        <v>866.11999999993895</v>
      </c>
      <c r="J6707" s="41">
        <f t="shared" si="736"/>
        <v>917.67999999993901</v>
      </c>
      <c r="L6707" t="str">
        <f t="shared" si="737"/>
        <v>866,12</v>
      </c>
      <c r="M6707" s="41">
        <f t="shared" si="738"/>
        <v>917.67999999993901</v>
      </c>
    </row>
    <row r="6708" spans="2:13" x14ac:dyDescent="0.2">
      <c r="B6708" s="41">
        <f t="shared" si="732"/>
        <v>11012.279999999268</v>
      </c>
      <c r="C6708" s="41">
        <f>Motor!$E$5</f>
        <v>1900</v>
      </c>
      <c r="D6708" s="41">
        <f>Motor!$E$6</f>
        <v>0</v>
      </c>
      <c r="E6708" s="41">
        <f t="shared" si="733"/>
        <v>12912.279999999268</v>
      </c>
      <c r="F6708" s="41">
        <f t="shared" si="734"/>
        <v>1076.02</v>
      </c>
      <c r="G6708" s="41">
        <f>IF(VLOOKUP(F6708,Constantes!$D$2:$E$11,2,TRUE)=0,+F6708,VLOOKUP(F6708,Constantes!$D$2:$E$11,2,TRUE))</f>
        <v>1097</v>
      </c>
      <c r="H6708" s="41">
        <f>ROUND(+Motor!$D$15*Iteración!G6708,2)</f>
        <v>51.56</v>
      </c>
      <c r="I6708" s="48">
        <f t="shared" si="735"/>
        <v>866.12999999993895</v>
      </c>
      <c r="J6708" s="41">
        <f t="shared" si="736"/>
        <v>917.689999999939</v>
      </c>
      <c r="L6708" t="str">
        <f t="shared" si="737"/>
        <v>866,13</v>
      </c>
      <c r="M6708" s="41">
        <f t="shared" si="738"/>
        <v>917.689999999939</v>
      </c>
    </row>
    <row r="6709" spans="2:13" x14ac:dyDescent="0.2">
      <c r="B6709" s="41">
        <f t="shared" si="732"/>
        <v>11012.399999999268</v>
      </c>
      <c r="C6709" s="41">
        <f>Motor!$E$5</f>
        <v>1900</v>
      </c>
      <c r="D6709" s="41">
        <f>Motor!$E$6</f>
        <v>0</v>
      </c>
      <c r="E6709" s="41">
        <f t="shared" si="733"/>
        <v>12912.399999999268</v>
      </c>
      <c r="F6709" s="41">
        <f t="shared" si="734"/>
        <v>1076.03</v>
      </c>
      <c r="G6709" s="41">
        <f>IF(VLOOKUP(F6709,Constantes!$D$2:$E$11,2,TRUE)=0,+F6709,VLOOKUP(F6709,Constantes!$D$2:$E$11,2,TRUE))</f>
        <v>1097</v>
      </c>
      <c r="H6709" s="41">
        <f>ROUND(+Motor!$D$15*Iteración!G6709,2)</f>
        <v>51.56</v>
      </c>
      <c r="I6709" s="48">
        <f t="shared" si="735"/>
        <v>866.13999999993894</v>
      </c>
      <c r="J6709" s="41">
        <f t="shared" si="736"/>
        <v>917.699999999939</v>
      </c>
      <c r="L6709" t="str">
        <f t="shared" si="737"/>
        <v>866,14</v>
      </c>
      <c r="M6709" s="41">
        <f t="shared" si="738"/>
        <v>917.699999999939</v>
      </c>
    </row>
    <row r="6710" spans="2:13" x14ac:dyDescent="0.2">
      <c r="B6710" s="41">
        <f t="shared" si="732"/>
        <v>11012.519999999267</v>
      </c>
      <c r="C6710" s="41">
        <f>Motor!$E$5</f>
        <v>1900</v>
      </c>
      <c r="D6710" s="41">
        <f>Motor!$E$6</f>
        <v>0</v>
      </c>
      <c r="E6710" s="41">
        <f t="shared" si="733"/>
        <v>12912.519999999267</v>
      </c>
      <c r="F6710" s="41">
        <f t="shared" si="734"/>
        <v>1076.04</v>
      </c>
      <c r="G6710" s="41">
        <f>IF(VLOOKUP(F6710,Constantes!$D$2:$E$11,2,TRUE)=0,+F6710,VLOOKUP(F6710,Constantes!$D$2:$E$11,2,TRUE))</f>
        <v>1097</v>
      </c>
      <c r="H6710" s="41">
        <f>ROUND(+Motor!$D$15*Iteración!G6710,2)</f>
        <v>51.56</v>
      </c>
      <c r="I6710" s="48">
        <f t="shared" si="735"/>
        <v>866.14999999993893</v>
      </c>
      <c r="J6710" s="41">
        <f t="shared" si="736"/>
        <v>917.70999999993899</v>
      </c>
      <c r="L6710" t="str">
        <f t="shared" si="737"/>
        <v>866,15</v>
      </c>
      <c r="M6710" s="41">
        <f t="shared" si="738"/>
        <v>917.70999999993899</v>
      </c>
    </row>
    <row r="6711" spans="2:13" x14ac:dyDescent="0.2">
      <c r="B6711" s="41">
        <f t="shared" si="732"/>
        <v>11012.639999999268</v>
      </c>
      <c r="C6711" s="41">
        <f>Motor!$E$5</f>
        <v>1900</v>
      </c>
      <c r="D6711" s="41">
        <f>Motor!$E$6</f>
        <v>0</v>
      </c>
      <c r="E6711" s="41">
        <f t="shared" si="733"/>
        <v>12912.639999999268</v>
      </c>
      <c r="F6711" s="41">
        <f t="shared" si="734"/>
        <v>1076.05</v>
      </c>
      <c r="G6711" s="41">
        <f>IF(VLOOKUP(F6711,Constantes!$D$2:$E$11,2,TRUE)=0,+F6711,VLOOKUP(F6711,Constantes!$D$2:$E$11,2,TRUE))</f>
        <v>1097</v>
      </c>
      <c r="H6711" s="41">
        <f>ROUND(+Motor!$D$15*Iteración!G6711,2)</f>
        <v>51.56</v>
      </c>
      <c r="I6711" s="48">
        <f t="shared" si="735"/>
        <v>866.15999999993892</v>
      </c>
      <c r="J6711" s="41">
        <f t="shared" si="736"/>
        <v>917.71999999993898</v>
      </c>
      <c r="L6711" t="str">
        <f t="shared" si="737"/>
        <v>866,16</v>
      </c>
      <c r="M6711" s="41">
        <f t="shared" si="738"/>
        <v>917.71999999993898</v>
      </c>
    </row>
    <row r="6712" spans="2:13" x14ac:dyDescent="0.2">
      <c r="B6712" s="41">
        <f t="shared" si="732"/>
        <v>11012.759999999267</v>
      </c>
      <c r="C6712" s="41">
        <f>Motor!$E$5</f>
        <v>1900</v>
      </c>
      <c r="D6712" s="41">
        <f>Motor!$E$6</f>
        <v>0</v>
      </c>
      <c r="E6712" s="41">
        <f t="shared" si="733"/>
        <v>12912.759999999267</v>
      </c>
      <c r="F6712" s="41">
        <f t="shared" si="734"/>
        <v>1076.06</v>
      </c>
      <c r="G6712" s="41">
        <f>IF(VLOOKUP(F6712,Constantes!$D$2:$E$11,2,TRUE)=0,+F6712,VLOOKUP(F6712,Constantes!$D$2:$E$11,2,TRUE))</f>
        <v>1097</v>
      </c>
      <c r="H6712" s="41">
        <f>ROUND(+Motor!$D$15*Iteración!G6712,2)</f>
        <v>51.56</v>
      </c>
      <c r="I6712" s="48">
        <f t="shared" si="735"/>
        <v>866.16999999993891</v>
      </c>
      <c r="J6712" s="41">
        <f t="shared" si="736"/>
        <v>917.72999999993897</v>
      </c>
      <c r="L6712" t="str">
        <f t="shared" si="737"/>
        <v>866,17</v>
      </c>
      <c r="M6712" s="41">
        <f t="shared" si="738"/>
        <v>917.72999999993897</v>
      </c>
    </row>
    <row r="6713" spans="2:13" x14ac:dyDescent="0.2">
      <c r="B6713" s="41">
        <f t="shared" si="732"/>
        <v>11012.879999999268</v>
      </c>
      <c r="C6713" s="41">
        <f>Motor!$E$5</f>
        <v>1900</v>
      </c>
      <c r="D6713" s="41">
        <f>Motor!$E$6</f>
        <v>0</v>
      </c>
      <c r="E6713" s="41">
        <f t="shared" si="733"/>
        <v>12912.879999999268</v>
      </c>
      <c r="F6713" s="41">
        <f t="shared" si="734"/>
        <v>1076.07</v>
      </c>
      <c r="G6713" s="41">
        <f>IF(VLOOKUP(F6713,Constantes!$D$2:$E$11,2,TRUE)=0,+F6713,VLOOKUP(F6713,Constantes!$D$2:$E$11,2,TRUE))</f>
        <v>1097</v>
      </c>
      <c r="H6713" s="41">
        <f>ROUND(+Motor!$D$15*Iteración!G6713,2)</f>
        <v>51.56</v>
      </c>
      <c r="I6713" s="48">
        <f t="shared" si="735"/>
        <v>866.1799999999389</v>
      </c>
      <c r="J6713" s="41">
        <f t="shared" si="736"/>
        <v>917.73999999993896</v>
      </c>
      <c r="L6713" t="str">
        <f t="shared" si="737"/>
        <v>866,18</v>
      </c>
      <c r="M6713" s="41">
        <f t="shared" si="738"/>
        <v>917.73999999993896</v>
      </c>
    </row>
    <row r="6714" spans="2:13" x14ac:dyDescent="0.2">
      <c r="B6714" s="41">
        <f t="shared" si="732"/>
        <v>11012.999999999267</v>
      </c>
      <c r="C6714" s="41">
        <f>Motor!$E$5</f>
        <v>1900</v>
      </c>
      <c r="D6714" s="41">
        <f>Motor!$E$6</f>
        <v>0</v>
      </c>
      <c r="E6714" s="41">
        <f t="shared" si="733"/>
        <v>12912.999999999267</v>
      </c>
      <c r="F6714" s="41">
        <f t="shared" si="734"/>
        <v>1076.08</v>
      </c>
      <c r="G6714" s="41">
        <f>IF(VLOOKUP(F6714,Constantes!$D$2:$E$11,2,TRUE)=0,+F6714,VLOOKUP(F6714,Constantes!$D$2:$E$11,2,TRUE))</f>
        <v>1097</v>
      </c>
      <c r="H6714" s="41">
        <f>ROUND(+Motor!$D$15*Iteración!G6714,2)</f>
        <v>51.56</v>
      </c>
      <c r="I6714" s="48">
        <f t="shared" si="735"/>
        <v>866.18999999993889</v>
      </c>
      <c r="J6714" s="41">
        <f t="shared" si="736"/>
        <v>917.74999999993895</v>
      </c>
      <c r="L6714" t="str">
        <f t="shared" si="737"/>
        <v>866,19</v>
      </c>
      <c r="M6714" s="41">
        <f t="shared" si="738"/>
        <v>917.74999999993895</v>
      </c>
    </row>
    <row r="6715" spans="2:13" x14ac:dyDescent="0.2">
      <c r="B6715" s="41">
        <f t="shared" si="732"/>
        <v>11013.119999999268</v>
      </c>
      <c r="C6715" s="41">
        <f>Motor!$E$5</f>
        <v>1900</v>
      </c>
      <c r="D6715" s="41">
        <f>Motor!$E$6</f>
        <v>0</v>
      </c>
      <c r="E6715" s="41">
        <f t="shared" si="733"/>
        <v>12913.119999999268</v>
      </c>
      <c r="F6715" s="41">
        <f t="shared" si="734"/>
        <v>1076.0899999999999</v>
      </c>
      <c r="G6715" s="41">
        <f>IF(VLOOKUP(F6715,Constantes!$D$2:$E$11,2,TRUE)=0,+F6715,VLOOKUP(F6715,Constantes!$D$2:$E$11,2,TRUE))</f>
        <v>1097</v>
      </c>
      <c r="H6715" s="41">
        <f>ROUND(+Motor!$D$15*Iteración!G6715,2)</f>
        <v>51.56</v>
      </c>
      <c r="I6715" s="48">
        <f t="shared" si="735"/>
        <v>866.19999999993888</v>
      </c>
      <c r="J6715" s="41">
        <f t="shared" si="736"/>
        <v>917.75999999993894</v>
      </c>
      <c r="L6715" t="str">
        <f t="shared" si="737"/>
        <v>866,20</v>
      </c>
      <c r="M6715" s="41">
        <f t="shared" si="738"/>
        <v>917.75999999993894</v>
      </c>
    </row>
    <row r="6716" spans="2:13" x14ac:dyDescent="0.2">
      <c r="B6716" s="41">
        <f t="shared" si="732"/>
        <v>11013.239999999267</v>
      </c>
      <c r="C6716" s="41">
        <f>Motor!$E$5</f>
        <v>1900</v>
      </c>
      <c r="D6716" s="41">
        <f>Motor!$E$6</f>
        <v>0</v>
      </c>
      <c r="E6716" s="41">
        <f t="shared" si="733"/>
        <v>12913.239999999267</v>
      </c>
      <c r="F6716" s="41">
        <f t="shared" si="734"/>
        <v>1076.0999999999999</v>
      </c>
      <c r="G6716" s="41">
        <f>IF(VLOOKUP(F6716,Constantes!$D$2:$E$11,2,TRUE)=0,+F6716,VLOOKUP(F6716,Constantes!$D$2:$E$11,2,TRUE))</f>
        <v>1097</v>
      </c>
      <c r="H6716" s="41">
        <f>ROUND(+Motor!$D$15*Iteración!G6716,2)</f>
        <v>51.56</v>
      </c>
      <c r="I6716" s="48">
        <f t="shared" si="735"/>
        <v>866.20999999993887</v>
      </c>
      <c r="J6716" s="41">
        <f t="shared" si="736"/>
        <v>917.76999999993893</v>
      </c>
      <c r="L6716" t="str">
        <f t="shared" si="737"/>
        <v>866,21</v>
      </c>
      <c r="M6716" s="41">
        <f t="shared" si="738"/>
        <v>917.76999999993893</v>
      </c>
    </row>
    <row r="6717" spans="2:13" x14ac:dyDescent="0.2">
      <c r="B6717" s="41">
        <f t="shared" si="732"/>
        <v>11013.359999999268</v>
      </c>
      <c r="C6717" s="41">
        <f>Motor!$E$5</f>
        <v>1900</v>
      </c>
      <c r="D6717" s="41">
        <f>Motor!$E$6</f>
        <v>0</v>
      </c>
      <c r="E6717" s="41">
        <f t="shared" si="733"/>
        <v>12913.359999999268</v>
      </c>
      <c r="F6717" s="41">
        <f t="shared" si="734"/>
        <v>1076.1099999999999</v>
      </c>
      <c r="G6717" s="41">
        <f>IF(VLOOKUP(F6717,Constantes!$D$2:$E$11,2,TRUE)=0,+F6717,VLOOKUP(F6717,Constantes!$D$2:$E$11,2,TRUE))</f>
        <v>1097</v>
      </c>
      <c r="H6717" s="41">
        <f>ROUND(+Motor!$D$15*Iteración!G6717,2)</f>
        <v>51.56</v>
      </c>
      <c r="I6717" s="48">
        <f t="shared" si="735"/>
        <v>866.21999999993886</v>
      </c>
      <c r="J6717" s="41">
        <f t="shared" si="736"/>
        <v>917.77999999993892</v>
      </c>
      <c r="L6717" t="str">
        <f t="shared" si="737"/>
        <v>866,22</v>
      </c>
      <c r="M6717" s="41">
        <f t="shared" si="738"/>
        <v>917.77999999993892</v>
      </c>
    </row>
    <row r="6718" spans="2:13" x14ac:dyDescent="0.2">
      <c r="B6718" s="41">
        <f t="shared" si="732"/>
        <v>11013.479999999267</v>
      </c>
      <c r="C6718" s="41">
        <f>Motor!$E$5</f>
        <v>1900</v>
      </c>
      <c r="D6718" s="41">
        <f>Motor!$E$6</f>
        <v>0</v>
      </c>
      <c r="E6718" s="41">
        <f t="shared" si="733"/>
        <v>12913.479999999267</v>
      </c>
      <c r="F6718" s="41">
        <f t="shared" si="734"/>
        <v>1076.1199999999999</v>
      </c>
      <c r="G6718" s="41">
        <f>IF(VLOOKUP(F6718,Constantes!$D$2:$E$11,2,TRUE)=0,+F6718,VLOOKUP(F6718,Constantes!$D$2:$E$11,2,TRUE))</f>
        <v>1097</v>
      </c>
      <c r="H6718" s="41">
        <f>ROUND(+Motor!$D$15*Iteración!G6718,2)</f>
        <v>51.56</v>
      </c>
      <c r="I6718" s="48">
        <f t="shared" si="735"/>
        <v>866.22999999993885</v>
      </c>
      <c r="J6718" s="41">
        <f t="shared" si="736"/>
        <v>917.78999999993891</v>
      </c>
      <c r="L6718" t="str">
        <f t="shared" si="737"/>
        <v>866,23</v>
      </c>
      <c r="M6718" s="41">
        <f t="shared" si="738"/>
        <v>917.78999999993891</v>
      </c>
    </row>
    <row r="6719" spans="2:13" x14ac:dyDescent="0.2">
      <c r="B6719" s="41">
        <f t="shared" si="732"/>
        <v>11013.599999999267</v>
      </c>
      <c r="C6719" s="41">
        <f>Motor!$E$5</f>
        <v>1900</v>
      </c>
      <c r="D6719" s="41">
        <f>Motor!$E$6</f>
        <v>0</v>
      </c>
      <c r="E6719" s="41">
        <f t="shared" si="733"/>
        <v>12913.599999999267</v>
      </c>
      <c r="F6719" s="41">
        <f t="shared" si="734"/>
        <v>1076.1300000000001</v>
      </c>
      <c r="G6719" s="41">
        <f>IF(VLOOKUP(F6719,Constantes!$D$2:$E$11,2,TRUE)=0,+F6719,VLOOKUP(F6719,Constantes!$D$2:$E$11,2,TRUE))</f>
        <v>1097</v>
      </c>
      <c r="H6719" s="41">
        <f>ROUND(+Motor!$D$15*Iteración!G6719,2)</f>
        <v>51.56</v>
      </c>
      <c r="I6719" s="48">
        <f t="shared" si="735"/>
        <v>866.23999999993885</v>
      </c>
      <c r="J6719" s="41">
        <f t="shared" si="736"/>
        <v>917.7999999999389</v>
      </c>
      <c r="L6719" t="str">
        <f t="shared" si="737"/>
        <v>866,24</v>
      </c>
      <c r="M6719" s="41">
        <f t="shared" si="738"/>
        <v>917.7999999999389</v>
      </c>
    </row>
    <row r="6720" spans="2:13" x14ac:dyDescent="0.2">
      <c r="B6720" s="41">
        <f t="shared" si="732"/>
        <v>11013.719999999266</v>
      </c>
      <c r="C6720" s="41">
        <f>Motor!$E$5</f>
        <v>1900</v>
      </c>
      <c r="D6720" s="41">
        <f>Motor!$E$6</f>
        <v>0</v>
      </c>
      <c r="E6720" s="41">
        <f t="shared" si="733"/>
        <v>12913.719999999266</v>
      </c>
      <c r="F6720" s="41">
        <f t="shared" si="734"/>
        <v>1076.1400000000001</v>
      </c>
      <c r="G6720" s="41">
        <f>IF(VLOOKUP(F6720,Constantes!$D$2:$E$11,2,TRUE)=0,+F6720,VLOOKUP(F6720,Constantes!$D$2:$E$11,2,TRUE))</f>
        <v>1097</v>
      </c>
      <c r="H6720" s="41">
        <f>ROUND(+Motor!$D$15*Iteración!G6720,2)</f>
        <v>51.56</v>
      </c>
      <c r="I6720" s="48">
        <f t="shared" si="735"/>
        <v>866.24999999993884</v>
      </c>
      <c r="J6720" s="41">
        <f t="shared" si="736"/>
        <v>917.8099999999389</v>
      </c>
      <c r="L6720" t="str">
        <f t="shared" si="737"/>
        <v>866,25</v>
      </c>
      <c r="M6720" s="41">
        <f t="shared" si="738"/>
        <v>917.8099999999389</v>
      </c>
    </row>
    <row r="6721" spans="2:13" x14ac:dyDescent="0.2">
      <c r="B6721" s="41">
        <f t="shared" si="732"/>
        <v>11013.839999999267</v>
      </c>
      <c r="C6721" s="41">
        <f>Motor!$E$5</f>
        <v>1900</v>
      </c>
      <c r="D6721" s="41">
        <f>Motor!$E$6</f>
        <v>0</v>
      </c>
      <c r="E6721" s="41">
        <f t="shared" si="733"/>
        <v>12913.839999999267</v>
      </c>
      <c r="F6721" s="41">
        <f t="shared" si="734"/>
        <v>1076.1500000000001</v>
      </c>
      <c r="G6721" s="41">
        <f>IF(VLOOKUP(F6721,Constantes!$D$2:$E$11,2,TRUE)=0,+F6721,VLOOKUP(F6721,Constantes!$D$2:$E$11,2,TRUE))</f>
        <v>1097</v>
      </c>
      <c r="H6721" s="41">
        <f>ROUND(+Motor!$D$15*Iteración!G6721,2)</f>
        <v>51.56</v>
      </c>
      <c r="I6721" s="48">
        <f t="shared" si="735"/>
        <v>866.25999999993883</v>
      </c>
      <c r="J6721" s="41">
        <f t="shared" si="736"/>
        <v>917.81999999993889</v>
      </c>
      <c r="L6721" t="str">
        <f t="shared" si="737"/>
        <v>866,26</v>
      </c>
      <c r="M6721" s="41">
        <f t="shared" si="738"/>
        <v>917.81999999993889</v>
      </c>
    </row>
    <row r="6722" spans="2:13" x14ac:dyDescent="0.2">
      <c r="B6722" s="41">
        <f t="shared" si="732"/>
        <v>11013.959999999266</v>
      </c>
      <c r="C6722" s="41">
        <f>Motor!$E$5</f>
        <v>1900</v>
      </c>
      <c r="D6722" s="41">
        <f>Motor!$E$6</f>
        <v>0</v>
      </c>
      <c r="E6722" s="41">
        <f t="shared" si="733"/>
        <v>12913.959999999266</v>
      </c>
      <c r="F6722" s="41">
        <f t="shared" si="734"/>
        <v>1076.1600000000001</v>
      </c>
      <c r="G6722" s="41">
        <f>IF(VLOOKUP(F6722,Constantes!$D$2:$E$11,2,TRUE)=0,+F6722,VLOOKUP(F6722,Constantes!$D$2:$E$11,2,TRUE))</f>
        <v>1097</v>
      </c>
      <c r="H6722" s="41">
        <f>ROUND(+Motor!$D$15*Iteración!G6722,2)</f>
        <v>51.56</v>
      </c>
      <c r="I6722" s="48">
        <f t="shared" si="735"/>
        <v>866.26999999993882</v>
      </c>
      <c r="J6722" s="41">
        <f t="shared" si="736"/>
        <v>917.82999999993888</v>
      </c>
      <c r="L6722" t="str">
        <f t="shared" si="737"/>
        <v>866,27</v>
      </c>
      <c r="M6722" s="41">
        <f t="shared" si="738"/>
        <v>917.82999999993888</v>
      </c>
    </row>
    <row r="6723" spans="2:13" x14ac:dyDescent="0.2">
      <c r="B6723" s="41">
        <f t="shared" si="732"/>
        <v>11014.079999999267</v>
      </c>
      <c r="C6723" s="41">
        <f>Motor!$E$5</f>
        <v>1900</v>
      </c>
      <c r="D6723" s="41">
        <f>Motor!$E$6</f>
        <v>0</v>
      </c>
      <c r="E6723" s="41">
        <f t="shared" si="733"/>
        <v>12914.079999999267</v>
      </c>
      <c r="F6723" s="41">
        <f t="shared" si="734"/>
        <v>1076.17</v>
      </c>
      <c r="G6723" s="41">
        <f>IF(VLOOKUP(F6723,Constantes!$D$2:$E$11,2,TRUE)=0,+F6723,VLOOKUP(F6723,Constantes!$D$2:$E$11,2,TRUE))</f>
        <v>1097</v>
      </c>
      <c r="H6723" s="41">
        <f>ROUND(+Motor!$D$15*Iteración!G6723,2)</f>
        <v>51.56</v>
      </c>
      <c r="I6723" s="48">
        <f t="shared" si="735"/>
        <v>866.27999999993881</v>
      </c>
      <c r="J6723" s="41">
        <f t="shared" si="736"/>
        <v>917.83999999993887</v>
      </c>
      <c r="L6723" t="str">
        <f t="shared" si="737"/>
        <v>866,28</v>
      </c>
      <c r="M6723" s="41">
        <f t="shared" si="738"/>
        <v>917.83999999993887</v>
      </c>
    </row>
    <row r="6724" spans="2:13" x14ac:dyDescent="0.2">
      <c r="B6724" s="41">
        <f t="shared" ref="B6724:B6787" si="739">+J6724*12</f>
        <v>11014.199999999266</v>
      </c>
      <c r="C6724" s="41">
        <f>Motor!$E$5</f>
        <v>1900</v>
      </c>
      <c r="D6724" s="41">
        <f>Motor!$E$6</f>
        <v>0</v>
      </c>
      <c r="E6724" s="41">
        <f t="shared" si="733"/>
        <v>12914.199999999266</v>
      </c>
      <c r="F6724" s="41">
        <f t="shared" si="734"/>
        <v>1076.18</v>
      </c>
      <c r="G6724" s="41">
        <f>IF(VLOOKUP(F6724,Constantes!$D$2:$E$11,2,TRUE)=0,+F6724,VLOOKUP(F6724,Constantes!$D$2:$E$11,2,TRUE))</f>
        <v>1097</v>
      </c>
      <c r="H6724" s="41">
        <f>ROUND(+Motor!$D$15*Iteración!G6724,2)</f>
        <v>51.56</v>
      </c>
      <c r="I6724" s="48">
        <f t="shared" si="735"/>
        <v>866.2899999999388</v>
      </c>
      <c r="J6724" s="41">
        <f t="shared" si="736"/>
        <v>917.84999999993886</v>
      </c>
      <c r="L6724" t="str">
        <f t="shared" si="737"/>
        <v>866,29</v>
      </c>
      <c r="M6724" s="41">
        <f t="shared" si="738"/>
        <v>917.84999999993886</v>
      </c>
    </row>
    <row r="6725" spans="2:13" x14ac:dyDescent="0.2">
      <c r="B6725" s="41">
        <f t="shared" si="739"/>
        <v>11014.319999999267</v>
      </c>
      <c r="C6725" s="41">
        <f>Motor!$E$5</f>
        <v>1900</v>
      </c>
      <c r="D6725" s="41">
        <f>Motor!$E$6</f>
        <v>0</v>
      </c>
      <c r="E6725" s="41">
        <f t="shared" ref="E6725:E6788" si="740">SUM(B6725:D6725)</f>
        <v>12914.319999999267</v>
      </c>
      <c r="F6725" s="41">
        <f t="shared" ref="F6725:F6788" si="741">ROUND(+E6725/12,2)</f>
        <v>1076.19</v>
      </c>
      <c r="G6725" s="41">
        <f>IF(VLOOKUP(F6725,Constantes!$D$2:$E$11,2,TRUE)=0,+F6725,VLOOKUP(F6725,Constantes!$D$2:$E$11,2,TRUE))</f>
        <v>1097</v>
      </c>
      <c r="H6725" s="41">
        <f>ROUND(+Motor!$D$15*Iteración!G6725,2)</f>
        <v>51.56</v>
      </c>
      <c r="I6725" s="48">
        <f t="shared" ref="I6725:I6788" si="742">+J6725-H6725</f>
        <v>866.29999999993879</v>
      </c>
      <c r="J6725" s="41">
        <f t="shared" ref="J6725:J6788" si="743">+J6724+$J$1</f>
        <v>917.85999999993885</v>
      </c>
      <c r="L6725" t="str">
        <f t="shared" si="737"/>
        <v>866,30</v>
      </c>
      <c r="M6725" s="41">
        <f t="shared" si="738"/>
        <v>917.85999999993885</v>
      </c>
    </row>
    <row r="6726" spans="2:13" x14ac:dyDescent="0.2">
      <c r="B6726" s="41">
        <f t="shared" si="739"/>
        <v>11014.439999999266</v>
      </c>
      <c r="C6726" s="41">
        <f>Motor!$E$5</f>
        <v>1900</v>
      </c>
      <c r="D6726" s="41">
        <f>Motor!$E$6</f>
        <v>0</v>
      </c>
      <c r="E6726" s="41">
        <f t="shared" si="740"/>
        <v>12914.439999999266</v>
      </c>
      <c r="F6726" s="41">
        <f t="shared" si="741"/>
        <v>1076.2</v>
      </c>
      <c r="G6726" s="41">
        <f>IF(VLOOKUP(F6726,Constantes!$D$2:$E$11,2,TRUE)=0,+F6726,VLOOKUP(F6726,Constantes!$D$2:$E$11,2,TRUE))</f>
        <v>1097</v>
      </c>
      <c r="H6726" s="41">
        <f>ROUND(+Motor!$D$15*Iteración!G6726,2)</f>
        <v>51.56</v>
      </c>
      <c r="I6726" s="48">
        <f t="shared" si="742"/>
        <v>866.30999999993878</v>
      </c>
      <c r="J6726" s="41">
        <f t="shared" si="743"/>
        <v>917.86999999993884</v>
      </c>
      <c r="L6726" t="str">
        <f t="shared" si="737"/>
        <v>866,31</v>
      </c>
      <c r="M6726" s="41">
        <f t="shared" si="738"/>
        <v>917.86999999993884</v>
      </c>
    </row>
    <row r="6727" spans="2:13" x14ac:dyDescent="0.2">
      <c r="B6727" s="41">
        <f t="shared" si="739"/>
        <v>11014.559999999266</v>
      </c>
      <c r="C6727" s="41">
        <f>Motor!$E$5</f>
        <v>1900</v>
      </c>
      <c r="D6727" s="41">
        <f>Motor!$E$6</f>
        <v>0</v>
      </c>
      <c r="E6727" s="41">
        <f t="shared" si="740"/>
        <v>12914.559999999266</v>
      </c>
      <c r="F6727" s="41">
        <f t="shared" si="741"/>
        <v>1076.21</v>
      </c>
      <c r="G6727" s="41">
        <f>IF(VLOOKUP(F6727,Constantes!$D$2:$E$11,2,TRUE)=0,+F6727,VLOOKUP(F6727,Constantes!$D$2:$E$11,2,TRUE))</f>
        <v>1097</v>
      </c>
      <c r="H6727" s="41">
        <f>ROUND(+Motor!$D$15*Iteración!G6727,2)</f>
        <v>51.56</v>
      </c>
      <c r="I6727" s="48">
        <f t="shared" si="742"/>
        <v>866.31999999993877</v>
      </c>
      <c r="J6727" s="41">
        <f t="shared" si="743"/>
        <v>917.87999999993883</v>
      </c>
      <c r="L6727" t="str">
        <f t="shared" si="737"/>
        <v>866,32</v>
      </c>
      <c r="M6727" s="41">
        <f t="shared" si="738"/>
        <v>917.87999999993883</v>
      </c>
    </row>
    <row r="6728" spans="2:13" x14ac:dyDescent="0.2">
      <c r="B6728" s="41">
        <f t="shared" si="739"/>
        <v>11014.679999999265</v>
      </c>
      <c r="C6728" s="41">
        <f>Motor!$E$5</f>
        <v>1900</v>
      </c>
      <c r="D6728" s="41">
        <f>Motor!$E$6</f>
        <v>0</v>
      </c>
      <c r="E6728" s="41">
        <f t="shared" si="740"/>
        <v>12914.679999999265</v>
      </c>
      <c r="F6728" s="41">
        <f t="shared" si="741"/>
        <v>1076.22</v>
      </c>
      <c r="G6728" s="41">
        <f>IF(VLOOKUP(F6728,Constantes!$D$2:$E$11,2,TRUE)=0,+F6728,VLOOKUP(F6728,Constantes!$D$2:$E$11,2,TRUE))</f>
        <v>1097</v>
      </c>
      <c r="H6728" s="41">
        <f>ROUND(+Motor!$D$15*Iteración!G6728,2)</f>
        <v>51.56</v>
      </c>
      <c r="I6728" s="48">
        <f t="shared" si="742"/>
        <v>866.32999999993876</v>
      </c>
      <c r="J6728" s="41">
        <f t="shared" si="743"/>
        <v>917.88999999993882</v>
      </c>
      <c r="L6728" t="str">
        <f t="shared" si="737"/>
        <v>866,33</v>
      </c>
      <c r="M6728" s="41">
        <f t="shared" si="738"/>
        <v>917.88999999993882</v>
      </c>
    </row>
    <row r="6729" spans="2:13" x14ac:dyDescent="0.2">
      <c r="B6729" s="41">
        <f t="shared" si="739"/>
        <v>11014.799999999266</v>
      </c>
      <c r="C6729" s="41">
        <f>Motor!$E$5</f>
        <v>1900</v>
      </c>
      <c r="D6729" s="41">
        <f>Motor!$E$6</f>
        <v>0</v>
      </c>
      <c r="E6729" s="41">
        <f t="shared" si="740"/>
        <v>12914.799999999266</v>
      </c>
      <c r="F6729" s="41">
        <f t="shared" si="741"/>
        <v>1076.23</v>
      </c>
      <c r="G6729" s="41">
        <f>IF(VLOOKUP(F6729,Constantes!$D$2:$E$11,2,TRUE)=0,+F6729,VLOOKUP(F6729,Constantes!$D$2:$E$11,2,TRUE))</f>
        <v>1097</v>
      </c>
      <c r="H6729" s="41">
        <f>ROUND(+Motor!$D$15*Iteración!G6729,2)</f>
        <v>51.56</v>
      </c>
      <c r="I6729" s="48">
        <f t="shared" si="742"/>
        <v>866.33999999993875</v>
      </c>
      <c r="J6729" s="41">
        <f t="shared" si="743"/>
        <v>917.89999999993881</v>
      </c>
      <c r="L6729" t="str">
        <f t="shared" si="737"/>
        <v>866,34</v>
      </c>
      <c r="M6729" s="41">
        <f t="shared" si="738"/>
        <v>917.89999999993881</v>
      </c>
    </row>
    <row r="6730" spans="2:13" x14ac:dyDescent="0.2">
      <c r="B6730" s="41">
        <f t="shared" si="739"/>
        <v>11014.919999999265</v>
      </c>
      <c r="C6730" s="41">
        <f>Motor!$E$5</f>
        <v>1900</v>
      </c>
      <c r="D6730" s="41">
        <f>Motor!$E$6</f>
        <v>0</v>
      </c>
      <c r="E6730" s="41">
        <f t="shared" si="740"/>
        <v>12914.919999999265</v>
      </c>
      <c r="F6730" s="41">
        <f t="shared" si="741"/>
        <v>1076.24</v>
      </c>
      <c r="G6730" s="41">
        <f>IF(VLOOKUP(F6730,Constantes!$D$2:$E$11,2,TRUE)=0,+F6730,VLOOKUP(F6730,Constantes!$D$2:$E$11,2,TRUE))</f>
        <v>1097</v>
      </c>
      <c r="H6730" s="41">
        <f>ROUND(+Motor!$D$15*Iteración!G6730,2)</f>
        <v>51.56</v>
      </c>
      <c r="I6730" s="48">
        <f t="shared" si="742"/>
        <v>866.34999999993875</v>
      </c>
      <c r="J6730" s="41">
        <f t="shared" si="743"/>
        <v>917.9099999999388</v>
      </c>
      <c r="L6730" t="str">
        <f t="shared" si="737"/>
        <v>866,35</v>
      </c>
      <c r="M6730" s="41">
        <f t="shared" si="738"/>
        <v>917.9099999999388</v>
      </c>
    </row>
    <row r="6731" spans="2:13" x14ac:dyDescent="0.2">
      <c r="B6731" s="41">
        <f t="shared" si="739"/>
        <v>11015.039999999266</v>
      </c>
      <c r="C6731" s="41">
        <f>Motor!$E$5</f>
        <v>1900</v>
      </c>
      <c r="D6731" s="41">
        <f>Motor!$E$6</f>
        <v>0</v>
      </c>
      <c r="E6731" s="41">
        <f t="shared" si="740"/>
        <v>12915.039999999266</v>
      </c>
      <c r="F6731" s="41">
        <f t="shared" si="741"/>
        <v>1076.25</v>
      </c>
      <c r="G6731" s="41">
        <f>IF(VLOOKUP(F6731,Constantes!$D$2:$E$11,2,TRUE)=0,+F6731,VLOOKUP(F6731,Constantes!$D$2:$E$11,2,TRUE))</f>
        <v>1097</v>
      </c>
      <c r="H6731" s="41">
        <f>ROUND(+Motor!$D$15*Iteración!G6731,2)</f>
        <v>51.56</v>
      </c>
      <c r="I6731" s="48">
        <f t="shared" si="742"/>
        <v>866.35999999993874</v>
      </c>
      <c r="J6731" s="41">
        <f t="shared" si="743"/>
        <v>917.9199999999388</v>
      </c>
      <c r="L6731" t="str">
        <f t="shared" si="737"/>
        <v>866,36</v>
      </c>
      <c r="M6731" s="41">
        <f t="shared" si="738"/>
        <v>917.9199999999388</v>
      </c>
    </row>
    <row r="6732" spans="2:13" x14ac:dyDescent="0.2">
      <c r="B6732" s="41">
        <f t="shared" si="739"/>
        <v>11015.159999999265</v>
      </c>
      <c r="C6732" s="41">
        <f>Motor!$E$5</f>
        <v>1900</v>
      </c>
      <c r="D6732" s="41">
        <f>Motor!$E$6</f>
        <v>0</v>
      </c>
      <c r="E6732" s="41">
        <f t="shared" si="740"/>
        <v>12915.159999999265</v>
      </c>
      <c r="F6732" s="41">
        <f t="shared" si="741"/>
        <v>1076.26</v>
      </c>
      <c r="G6732" s="41">
        <f>IF(VLOOKUP(F6732,Constantes!$D$2:$E$11,2,TRUE)=0,+F6732,VLOOKUP(F6732,Constantes!$D$2:$E$11,2,TRUE))</f>
        <v>1097</v>
      </c>
      <c r="H6732" s="41">
        <f>ROUND(+Motor!$D$15*Iteración!G6732,2)</f>
        <v>51.56</v>
      </c>
      <c r="I6732" s="48">
        <f t="shared" si="742"/>
        <v>866.36999999993873</v>
      </c>
      <c r="J6732" s="41">
        <f t="shared" si="743"/>
        <v>917.92999999993879</v>
      </c>
      <c r="L6732" t="str">
        <f t="shared" si="737"/>
        <v>866,37</v>
      </c>
      <c r="M6732" s="41">
        <f t="shared" si="738"/>
        <v>917.92999999993879</v>
      </c>
    </row>
    <row r="6733" spans="2:13" x14ac:dyDescent="0.2">
      <c r="B6733" s="41">
        <f t="shared" si="739"/>
        <v>11015.279999999266</v>
      </c>
      <c r="C6733" s="41">
        <f>Motor!$E$5</f>
        <v>1900</v>
      </c>
      <c r="D6733" s="41">
        <f>Motor!$E$6</f>
        <v>0</v>
      </c>
      <c r="E6733" s="41">
        <f t="shared" si="740"/>
        <v>12915.279999999266</v>
      </c>
      <c r="F6733" s="41">
        <f t="shared" si="741"/>
        <v>1076.27</v>
      </c>
      <c r="G6733" s="41">
        <f>IF(VLOOKUP(F6733,Constantes!$D$2:$E$11,2,TRUE)=0,+F6733,VLOOKUP(F6733,Constantes!$D$2:$E$11,2,TRUE))</f>
        <v>1097</v>
      </c>
      <c r="H6733" s="41">
        <f>ROUND(+Motor!$D$15*Iteración!G6733,2)</f>
        <v>51.56</v>
      </c>
      <c r="I6733" s="48">
        <f t="shared" si="742"/>
        <v>866.37999999993872</v>
      </c>
      <c r="J6733" s="41">
        <f t="shared" si="743"/>
        <v>917.93999999993878</v>
      </c>
      <c r="L6733" t="str">
        <f t="shared" si="737"/>
        <v>866,38</v>
      </c>
      <c r="M6733" s="41">
        <f t="shared" si="738"/>
        <v>917.93999999993878</v>
      </c>
    </row>
    <row r="6734" spans="2:13" x14ac:dyDescent="0.2">
      <c r="B6734" s="41">
        <f t="shared" si="739"/>
        <v>11015.399999999265</v>
      </c>
      <c r="C6734" s="41">
        <f>Motor!$E$5</f>
        <v>1900</v>
      </c>
      <c r="D6734" s="41">
        <f>Motor!$E$6</f>
        <v>0</v>
      </c>
      <c r="E6734" s="41">
        <f t="shared" si="740"/>
        <v>12915.399999999265</v>
      </c>
      <c r="F6734" s="41">
        <f t="shared" si="741"/>
        <v>1076.28</v>
      </c>
      <c r="G6734" s="41">
        <f>IF(VLOOKUP(F6734,Constantes!$D$2:$E$11,2,TRUE)=0,+F6734,VLOOKUP(F6734,Constantes!$D$2:$E$11,2,TRUE))</f>
        <v>1097</v>
      </c>
      <c r="H6734" s="41">
        <f>ROUND(+Motor!$D$15*Iteración!G6734,2)</f>
        <v>51.56</v>
      </c>
      <c r="I6734" s="48">
        <f t="shared" si="742"/>
        <v>866.38999999993871</v>
      </c>
      <c r="J6734" s="41">
        <f t="shared" si="743"/>
        <v>917.94999999993877</v>
      </c>
      <c r="L6734" t="str">
        <f t="shared" si="737"/>
        <v>866,39</v>
      </c>
      <c r="M6734" s="41">
        <f t="shared" si="738"/>
        <v>917.94999999993877</v>
      </c>
    </row>
    <row r="6735" spans="2:13" x14ac:dyDescent="0.2">
      <c r="B6735" s="41">
        <f t="shared" si="739"/>
        <v>11015.519999999266</v>
      </c>
      <c r="C6735" s="41">
        <f>Motor!$E$5</f>
        <v>1900</v>
      </c>
      <c r="D6735" s="41">
        <f>Motor!$E$6</f>
        <v>0</v>
      </c>
      <c r="E6735" s="41">
        <f t="shared" si="740"/>
        <v>12915.519999999266</v>
      </c>
      <c r="F6735" s="41">
        <f t="shared" si="741"/>
        <v>1076.29</v>
      </c>
      <c r="G6735" s="41">
        <f>IF(VLOOKUP(F6735,Constantes!$D$2:$E$11,2,TRUE)=0,+F6735,VLOOKUP(F6735,Constantes!$D$2:$E$11,2,TRUE))</f>
        <v>1097</v>
      </c>
      <c r="H6735" s="41">
        <f>ROUND(+Motor!$D$15*Iteración!G6735,2)</f>
        <v>51.56</v>
      </c>
      <c r="I6735" s="48">
        <f t="shared" si="742"/>
        <v>866.3999999999387</v>
      </c>
      <c r="J6735" s="41">
        <f t="shared" si="743"/>
        <v>917.95999999993876</v>
      </c>
      <c r="L6735" t="str">
        <f t="shared" si="737"/>
        <v>866,40</v>
      </c>
      <c r="M6735" s="41">
        <f t="shared" si="738"/>
        <v>917.95999999993876</v>
      </c>
    </row>
    <row r="6736" spans="2:13" x14ac:dyDescent="0.2">
      <c r="B6736" s="41">
        <f t="shared" si="739"/>
        <v>11015.639999999265</v>
      </c>
      <c r="C6736" s="41">
        <f>Motor!$E$5</f>
        <v>1900</v>
      </c>
      <c r="D6736" s="41">
        <f>Motor!$E$6</f>
        <v>0</v>
      </c>
      <c r="E6736" s="41">
        <f t="shared" si="740"/>
        <v>12915.639999999265</v>
      </c>
      <c r="F6736" s="41">
        <f t="shared" si="741"/>
        <v>1076.3</v>
      </c>
      <c r="G6736" s="41">
        <f>IF(VLOOKUP(F6736,Constantes!$D$2:$E$11,2,TRUE)=0,+F6736,VLOOKUP(F6736,Constantes!$D$2:$E$11,2,TRUE))</f>
        <v>1097</v>
      </c>
      <c r="H6736" s="41">
        <f>ROUND(+Motor!$D$15*Iteración!G6736,2)</f>
        <v>51.56</v>
      </c>
      <c r="I6736" s="48">
        <f t="shared" si="742"/>
        <v>866.40999999993869</v>
      </c>
      <c r="J6736" s="41">
        <f t="shared" si="743"/>
        <v>917.96999999993875</v>
      </c>
      <c r="L6736" t="str">
        <f t="shared" si="737"/>
        <v>866,41</v>
      </c>
      <c r="M6736" s="41">
        <f t="shared" si="738"/>
        <v>917.96999999993875</v>
      </c>
    </row>
    <row r="6737" spans="2:13" x14ac:dyDescent="0.2">
      <c r="B6737" s="41">
        <f t="shared" si="739"/>
        <v>11015.759999999265</v>
      </c>
      <c r="C6737" s="41">
        <f>Motor!$E$5</f>
        <v>1900</v>
      </c>
      <c r="D6737" s="41">
        <f>Motor!$E$6</f>
        <v>0</v>
      </c>
      <c r="E6737" s="41">
        <f t="shared" si="740"/>
        <v>12915.759999999265</v>
      </c>
      <c r="F6737" s="41">
        <f t="shared" si="741"/>
        <v>1076.31</v>
      </c>
      <c r="G6737" s="41">
        <f>IF(VLOOKUP(F6737,Constantes!$D$2:$E$11,2,TRUE)=0,+F6737,VLOOKUP(F6737,Constantes!$D$2:$E$11,2,TRUE))</f>
        <v>1097</v>
      </c>
      <c r="H6737" s="41">
        <f>ROUND(+Motor!$D$15*Iteración!G6737,2)</f>
        <v>51.56</v>
      </c>
      <c r="I6737" s="48">
        <f t="shared" si="742"/>
        <v>866.41999999993868</v>
      </c>
      <c r="J6737" s="41">
        <f t="shared" si="743"/>
        <v>917.97999999993874</v>
      </c>
      <c r="L6737" t="str">
        <f t="shared" si="737"/>
        <v>866,42</v>
      </c>
      <c r="M6737" s="41">
        <f t="shared" si="738"/>
        <v>917.97999999993874</v>
      </c>
    </row>
    <row r="6738" spans="2:13" x14ac:dyDescent="0.2">
      <c r="B6738" s="41">
        <f t="shared" si="739"/>
        <v>11015.879999999264</v>
      </c>
      <c r="C6738" s="41">
        <f>Motor!$E$5</f>
        <v>1900</v>
      </c>
      <c r="D6738" s="41">
        <f>Motor!$E$6</f>
        <v>0</v>
      </c>
      <c r="E6738" s="41">
        <f t="shared" si="740"/>
        <v>12915.879999999264</v>
      </c>
      <c r="F6738" s="41">
        <f t="shared" si="741"/>
        <v>1076.32</v>
      </c>
      <c r="G6738" s="41">
        <f>IF(VLOOKUP(F6738,Constantes!$D$2:$E$11,2,TRUE)=0,+F6738,VLOOKUP(F6738,Constantes!$D$2:$E$11,2,TRUE))</f>
        <v>1097</v>
      </c>
      <c r="H6738" s="41">
        <f>ROUND(+Motor!$D$15*Iteración!G6738,2)</f>
        <v>51.56</v>
      </c>
      <c r="I6738" s="48">
        <f t="shared" si="742"/>
        <v>866.42999999993867</v>
      </c>
      <c r="J6738" s="41">
        <f t="shared" si="743"/>
        <v>917.98999999993873</v>
      </c>
      <c r="L6738" t="str">
        <f t="shared" si="737"/>
        <v>866,43</v>
      </c>
      <c r="M6738" s="41">
        <f t="shared" si="738"/>
        <v>917.98999999993873</v>
      </c>
    </row>
    <row r="6739" spans="2:13" x14ac:dyDescent="0.2">
      <c r="B6739" s="41">
        <f t="shared" si="739"/>
        <v>11015.999999999265</v>
      </c>
      <c r="C6739" s="41">
        <f>Motor!$E$5</f>
        <v>1900</v>
      </c>
      <c r="D6739" s="41">
        <f>Motor!$E$6</f>
        <v>0</v>
      </c>
      <c r="E6739" s="41">
        <f t="shared" si="740"/>
        <v>12915.999999999265</v>
      </c>
      <c r="F6739" s="41">
        <f t="shared" si="741"/>
        <v>1076.33</v>
      </c>
      <c r="G6739" s="41">
        <f>IF(VLOOKUP(F6739,Constantes!$D$2:$E$11,2,TRUE)=0,+F6739,VLOOKUP(F6739,Constantes!$D$2:$E$11,2,TRUE))</f>
        <v>1097</v>
      </c>
      <c r="H6739" s="41">
        <f>ROUND(+Motor!$D$15*Iteración!G6739,2)</f>
        <v>51.56</v>
      </c>
      <c r="I6739" s="48">
        <f t="shared" si="742"/>
        <v>866.43999999993866</v>
      </c>
      <c r="J6739" s="41">
        <f t="shared" si="743"/>
        <v>917.99999999993872</v>
      </c>
      <c r="L6739" t="str">
        <f t="shared" si="737"/>
        <v>866,44</v>
      </c>
      <c r="M6739" s="41">
        <f t="shared" si="738"/>
        <v>917.99999999993872</v>
      </c>
    </row>
    <row r="6740" spans="2:13" x14ac:dyDescent="0.2">
      <c r="B6740" s="41">
        <f t="shared" si="739"/>
        <v>11016.119999999264</v>
      </c>
      <c r="C6740" s="41">
        <f>Motor!$E$5</f>
        <v>1900</v>
      </c>
      <c r="D6740" s="41">
        <f>Motor!$E$6</f>
        <v>0</v>
      </c>
      <c r="E6740" s="41">
        <f t="shared" si="740"/>
        <v>12916.119999999264</v>
      </c>
      <c r="F6740" s="41">
        <f t="shared" si="741"/>
        <v>1076.3399999999999</v>
      </c>
      <c r="G6740" s="41">
        <f>IF(VLOOKUP(F6740,Constantes!$D$2:$E$11,2,TRUE)=0,+F6740,VLOOKUP(F6740,Constantes!$D$2:$E$11,2,TRUE))</f>
        <v>1097</v>
      </c>
      <c r="H6740" s="41">
        <f>ROUND(+Motor!$D$15*Iteración!G6740,2)</f>
        <v>51.56</v>
      </c>
      <c r="I6740" s="48">
        <f t="shared" si="742"/>
        <v>866.44999999993865</v>
      </c>
      <c r="J6740" s="41">
        <f t="shared" si="743"/>
        <v>918.00999999993871</v>
      </c>
      <c r="L6740" t="str">
        <f t="shared" si="737"/>
        <v>866,45</v>
      </c>
      <c r="M6740" s="41">
        <f t="shared" si="738"/>
        <v>918.00999999993871</v>
      </c>
    </row>
    <row r="6741" spans="2:13" x14ac:dyDescent="0.2">
      <c r="B6741" s="41">
        <f t="shared" si="739"/>
        <v>11016.239999999265</v>
      </c>
      <c r="C6741" s="41">
        <f>Motor!$E$5</f>
        <v>1900</v>
      </c>
      <c r="D6741" s="41">
        <f>Motor!$E$6</f>
        <v>0</v>
      </c>
      <c r="E6741" s="41">
        <f t="shared" si="740"/>
        <v>12916.239999999265</v>
      </c>
      <c r="F6741" s="41">
        <f t="shared" si="741"/>
        <v>1076.3499999999999</v>
      </c>
      <c r="G6741" s="41">
        <f>IF(VLOOKUP(F6741,Constantes!$D$2:$E$11,2,TRUE)=0,+F6741,VLOOKUP(F6741,Constantes!$D$2:$E$11,2,TRUE))</f>
        <v>1097</v>
      </c>
      <c r="H6741" s="41">
        <f>ROUND(+Motor!$D$15*Iteración!G6741,2)</f>
        <v>51.56</v>
      </c>
      <c r="I6741" s="48">
        <f t="shared" si="742"/>
        <v>866.45999999993865</v>
      </c>
      <c r="J6741" s="41">
        <f t="shared" si="743"/>
        <v>918.0199999999387</v>
      </c>
      <c r="L6741" t="str">
        <f t="shared" si="737"/>
        <v>866,46</v>
      </c>
      <c r="M6741" s="41">
        <f t="shared" si="738"/>
        <v>918.0199999999387</v>
      </c>
    </row>
    <row r="6742" spans="2:13" x14ac:dyDescent="0.2">
      <c r="B6742" s="41">
        <f t="shared" si="739"/>
        <v>11016.359999999264</v>
      </c>
      <c r="C6742" s="41">
        <f>Motor!$E$5</f>
        <v>1900</v>
      </c>
      <c r="D6742" s="41">
        <f>Motor!$E$6</f>
        <v>0</v>
      </c>
      <c r="E6742" s="41">
        <f t="shared" si="740"/>
        <v>12916.359999999264</v>
      </c>
      <c r="F6742" s="41">
        <f t="shared" si="741"/>
        <v>1076.3599999999999</v>
      </c>
      <c r="G6742" s="41">
        <f>IF(VLOOKUP(F6742,Constantes!$D$2:$E$11,2,TRUE)=0,+F6742,VLOOKUP(F6742,Constantes!$D$2:$E$11,2,TRUE))</f>
        <v>1097</v>
      </c>
      <c r="H6742" s="41">
        <f>ROUND(+Motor!$D$15*Iteración!G6742,2)</f>
        <v>51.56</v>
      </c>
      <c r="I6742" s="48">
        <f t="shared" si="742"/>
        <v>866.46999999993864</v>
      </c>
      <c r="J6742" s="41">
        <f t="shared" si="743"/>
        <v>918.0299999999387</v>
      </c>
      <c r="L6742" t="str">
        <f t="shared" si="737"/>
        <v>866,47</v>
      </c>
      <c r="M6742" s="41">
        <f t="shared" si="738"/>
        <v>918.0299999999387</v>
      </c>
    </row>
    <row r="6743" spans="2:13" x14ac:dyDescent="0.2">
      <c r="B6743" s="41">
        <f t="shared" si="739"/>
        <v>11016.479999999265</v>
      </c>
      <c r="C6743" s="41">
        <f>Motor!$E$5</f>
        <v>1900</v>
      </c>
      <c r="D6743" s="41">
        <f>Motor!$E$6</f>
        <v>0</v>
      </c>
      <c r="E6743" s="41">
        <f t="shared" si="740"/>
        <v>12916.479999999265</v>
      </c>
      <c r="F6743" s="41">
        <f t="shared" si="741"/>
        <v>1076.3699999999999</v>
      </c>
      <c r="G6743" s="41">
        <f>IF(VLOOKUP(F6743,Constantes!$D$2:$E$11,2,TRUE)=0,+F6743,VLOOKUP(F6743,Constantes!$D$2:$E$11,2,TRUE))</f>
        <v>1097</v>
      </c>
      <c r="H6743" s="41">
        <f>ROUND(+Motor!$D$15*Iteración!G6743,2)</f>
        <v>51.56</v>
      </c>
      <c r="I6743" s="48">
        <f t="shared" si="742"/>
        <v>866.47999999993863</v>
      </c>
      <c r="J6743" s="41">
        <f t="shared" si="743"/>
        <v>918.03999999993869</v>
      </c>
      <c r="L6743" t="str">
        <f t="shared" si="737"/>
        <v>866,48</v>
      </c>
      <c r="M6743" s="41">
        <f t="shared" si="738"/>
        <v>918.03999999993869</v>
      </c>
    </row>
    <row r="6744" spans="2:13" x14ac:dyDescent="0.2">
      <c r="B6744" s="41">
        <f t="shared" si="739"/>
        <v>11016.599999999264</v>
      </c>
      <c r="C6744" s="41">
        <f>Motor!$E$5</f>
        <v>1900</v>
      </c>
      <c r="D6744" s="41">
        <f>Motor!$E$6</f>
        <v>0</v>
      </c>
      <c r="E6744" s="41">
        <f t="shared" si="740"/>
        <v>12916.599999999264</v>
      </c>
      <c r="F6744" s="41">
        <f t="shared" si="741"/>
        <v>1076.3800000000001</v>
      </c>
      <c r="G6744" s="41">
        <f>IF(VLOOKUP(F6744,Constantes!$D$2:$E$11,2,TRUE)=0,+F6744,VLOOKUP(F6744,Constantes!$D$2:$E$11,2,TRUE))</f>
        <v>1097</v>
      </c>
      <c r="H6744" s="41">
        <f>ROUND(+Motor!$D$15*Iteración!G6744,2)</f>
        <v>51.56</v>
      </c>
      <c r="I6744" s="48">
        <f t="shared" si="742"/>
        <v>866.48999999993862</v>
      </c>
      <c r="J6744" s="41">
        <f t="shared" si="743"/>
        <v>918.04999999993868</v>
      </c>
      <c r="L6744" t="str">
        <f t="shared" si="737"/>
        <v>866,49</v>
      </c>
      <c r="M6744" s="41">
        <f t="shared" si="738"/>
        <v>918.04999999993868</v>
      </c>
    </row>
    <row r="6745" spans="2:13" x14ac:dyDescent="0.2">
      <c r="B6745" s="41">
        <f t="shared" si="739"/>
        <v>11016.719999999264</v>
      </c>
      <c r="C6745" s="41">
        <f>Motor!$E$5</f>
        <v>1900</v>
      </c>
      <c r="D6745" s="41">
        <f>Motor!$E$6</f>
        <v>0</v>
      </c>
      <c r="E6745" s="41">
        <f t="shared" si="740"/>
        <v>12916.719999999264</v>
      </c>
      <c r="F6745" s="41">
        <f t="shared" si="741"/>
        <v>1076.3900000000001</v>
      </c>
      <c r="G6745" s="41">
        <f>IF(VLOOKUP(F6745,Constantes!$D$2:$E$11,2,TRUE)=0,+F6745,VLOOKUP(F6745,Constantes!$D$2:$E$11,2,TRUE))</f>
        <v>1097</v>
      </c>
      <c r="H6745" s="41">
        <f>ROUND(+Motor!$D$15*Iteración!G6745,2)</f>
        <v>51.56</v>
      </c>
      <c r="I6745" s="48">
        <f t="shared" si="742"/>
        <v>866.49999999993861</v>
      </c>
      <c r="J6745" s="41">
        <f t="shared" si="743"/>
        <v>918.05999999993867</v>
      </c>
      <c r="L6745" t="str">
        <f t="shared" si="737"/>
        <v>866,50</v>
      </c>
      <c r="M6745" s="41">
        <f t="shared" si="738"/>
        <v>918.05999999993867</v>
      </c>
    </row>
    <row r="6746" spans="2:13" x14ac:dyDescent="0.2">
      <c r="B6746" s="41">
        <f t="shared" si="739"/>
        <v>11016.839999999263</v>
      </c>
      <c r="C6746" s="41">
        <f>Motor!$E$5</f>
        <v>1900</v>
      </c>
      <c r="D6746" s="41">
        <f>Motor!$E$6</f>
        <v>0</v>
      </c>
      <c r="E6746" s="41">
        <f t="shared" si="740"/>
        <v>12916.839999999263</v>
      </c>
      <c r="F6746" s="41">
        <f t="shared" si="741"/>
        <v>1076.4000000000001</v>
      </c>
      <c r="G6746" s="41">
        <f>IF(VLOOKUP(F6746,Constantes!$D$2:$E$11,2,TRUE)=0,+F6746,VLOOKUP(F6746,Constantes!$D$2:$E$11,2,TRUE))</f>
        <v>1097</v>
      </c>
      <c r="H6746" s="41">
        <f>ROUND(+Motor!$D$15*Iteración!G6746,2)</f>
        <v>51.56</v>
      </c>
      <c r="I6746" s="48">
        <f t="shared" si="742"/>
        <v>866.5099999999386</v>
      </c>
      <c r="J6746" s="41">
        <f t="shared" si="743"/>
        <v>918.06999999993866</v>
      </c>
      <c r="L6746" t="str">
        <f t="shared" si="737"/>
        <v>866,51</v>
      </c>
      <c r="M6746" s="41">
        <f t="shared" si="738"/>
        <v>918.06999999993866</v>
      </c>
    </row>
    <row r="6747" spans="2:13" x14ac:dyDescent="0.2">
      <c r="B6747" s="41">
        <f t="shared" si="739"/>
        <v>11016.959999999264</v>
      </c>
      <c r="C6747" s="41">
        <f>Motor!$E$5</f>
        <v>1900</v>
      </c>
      <c r="D6747" s="41">
        <f>Motor!$E$6</f>
        <v>0</v>
      </c>
      <c r="E6747" s="41">
        <f t="shared" si="740"/>
        <v>12916.959999999264</v>
      </c>
      <c r="F6747" s="41">
        <f t="shared" si="741"/>
        <v>1076.4100000000001</v>
      </c>
      <c r="G6747" s="41">
        <f>IF(VLOOKUP(F6747,Constantes!$D$2:$E$11,2,TRUE)=0,+F6747,VLOOKUP(F6747,Constantes!$D$2:$E$11,2,TRUE))</f>
        <v>1097</v>
      </c>
      <c r="H6747" s="41">
        <f>ROUND(+Motor!$D$15*Iteración!G6747,2)</f>
        <v>51.56</v>
      </c>
      <c r="I6747" s="48">
        <f t="shared" si="742"/>
        <v>866.51999999993859</v>
      </c>
      <c r="J6747" s="41">
        <f t="shared" si="743"/>
        <v>918.07999999993865</v>
      </c>
      <c r="L6747" t="str">
        <f t="shared" si="737"/>
        <v>866,52</v>
      </c>
      <c r="M6747" s="41">
        <f t="shared" si="738"/>
        <v>918.07999999993865</v>
      </c>
    </row>
    <row r="6748" spans="2:13" x14ac:dyDescent="0.2">
      <c r="B6748" s="41">
        <f t="shared" si="739"/>
        <v>11017.079999999263</v>
      </c>
      <c r="C6748" s="41">
        <f>Motor!$E$5</f>
        <v>1900</v>
      </c>
      <c r="D6748" s="41">
        <f>Motor!$E$6</f>
        <v>0</v>
      </c>
      <c r="E6748" s="41">
        <f t="shared" si="740"/>
        <v>12917.079999999263</v>
      </c>
      <c r="F6748" s="41">
        <f t="shared" si="741"/>
        <v>1076.42</v>
      </c>
      <c r="G6748" s="41">
        <f>IF(VLOOKUP(F6748,Constantes!$D$2:$E$11,2,TRUE)=0,+F6748,VLOOKUP(F6748,Constantes!$D$2:$E$11,2,TRUE))</f>
        <v>1097</v>
      </c>
      <c r="H6748" s="41">
        <f>ROUND(+Motor!$D$15*Iteración!G6748,2)</f>
        <v>51.56</v>
      </c>
      <c r="I6748" s="48">
        <f t="shared" si="742"/>
        <v>866.52999999993858</v>
      </c>
      <c r="J6748" s="41">
        <f t="shared" si="743"/>
        <v>918.08999999993864</v>
      </c>
      <c r="L6748" t="str">
        <f t="shared" si="737"/>
        <v>866,53</v>
      </c>
      <c r="M6748" s="41">
        <f t="shared" si="738"/>
        <v>918.08999999993864</v>
      </c>
    </row>
    <row r="6749" spans="2:13" x14ac:dyDescent="0.2">
      <c r="B6749" s="41">
        <f t="shared" si="739"/>
        <v>11017.199999999264</v>
      </c>
      <c r="C6749" s="41">
        <f>Motor!$E$5</f>
        <v>1900</v>
      </c>
      <c r="D6749" s="41">
        <f>Motor!$E$6</f>
        <v>0</v>
      </c>
      <c r="E6749" s="41">
        <f t="shared" si="740"/>
        <v>12917.199999999264</v>
      </c>
      <c r="F6749" s="41">
        <f t="shared" si="741"/>
        <v>1076.43</v>
      </c>
      <c r="G6749" s="41">
        <f>IF(VLOOKUP(F6749,Constantes!$D$2:$E$11,2,TRUE)=0,+F6749,VLOOKUP(F6749,Constantes!$D$2:$E$11,2,TRUE))</f>
        <v>1097</v>
      </c>
      <c r="H6749" s="41">
        <f>ROUND(+Motor!$D$15*Iteración!G6749,2)</f>
        <v>51.56</v>
      </c>
      <c r="I6749" s="48">
        <f t="shared" si="742"/>
        <v>866.53999999993857</v>
      </c>
      <c r="J6749" s="41">
        <f t="shared" si="743"/>
        <v>918.09999999993863</v>
      </c>
      <c r="L6749" t="str">
        <f t="shared" ref="L6749:L6812" si="744">TEXT(I6749,"0,00")</f>
        <v>866,54</v>
      </c>
      <c r="M6749" s="41">
        <f t="shared" ref="M6749:M6812" si="745">+J6749</f>
        <v>918.09999999993863</v>
      </c>
    </row>
    <row r="6750" spans="2:13" x14ac:dyDescent="0.2">
      <c r="B6750" s="41">
        <f t="shared" si="739"/>
        <v>11017.319999999263</v>
      </c>
      <c r="C6750" s="41">
        <f>Motor!$E$5</f>
        <v>1900</v>
      </c>
      <c r="D6750" s="41">
        <f>Motor!$E$6</f>
        <v>0</v>
      </c>
      <c r="E6750" s="41">
        <f t="shared" si="740"/>
        <v>12917.319999999263</v>
      </c>
      <c r="F6750" s="41">
        <f t="shared" si="741"/>
        <v>1076.44</v>
      </c>
      <c r="G6750" s="41">
        <f>IF(VLOOKUP(F6750,Constantes!$D$2:$E$11,2,TRUE)=0,+F6750,VLOOKUP(F6750,Constantes!$D$2:$E$11,2,TRUE))</f>
        <v>1097</v>
      </c>
      <c r="H6750" s="41">
        <f>ROUND(+Motor!$D$15*Iteración!G6750,2)</f>
        <v>51.56</v>
      </c>
      <c r="I6750" s="48">
        <f t="shared" si="742"/>
        <v>866.54999999993856</v>
      </c>
      <c r="J6750" s="41">
        <f t="shared" si="743"/>
        <v>918.10999999993862</v>
      </c>
      <c r="L6750" t="str">
        <f t="shared" si="744"/>
        <v>866,55</v>
      </c>
      <c r="M6750" s="41">
        <f t="shared" si="745"/>
        <v>918.10999999993862</v>
      </c>
    </row>
    <row r="6751" spans="2:13" x14ac:dyDescent="0.2">
      <c r="B6751" s="41">
        <f t="shared" si="739"/>
        <v>11017.439999999264</v>
      </c>
      <c r="C6751" s="41">
        <f>Motor!$E$5</f>
        <v>1900</v>
      </c>
      <c r="D6751" s="41">
        <f>Motor!$E$6</f>
        <v>0</v>
      </c>
      <c r="E6751" s="41">
        <f t="shared" si="740"/>
        <v>12917.439999999264</v>
      </c>
      <c r="F6751" s="41">
        <f t="shared" si="741"/>
        <v>1076.45</v>
      </c>
      <c r="G6751" s="41">
        <f>IF(VLOOKUP(F6751,Constantes!$D$2:$E$11,2,TRUE)=0,+F6751,VLOOKUP(F6751,Constantes!$D$2:$E$11,2,TRUE))</f>
        <v>1097</v>
      </c>
      <c r="H6751" s="41">
        <f>ROUND(+Motor!$D$15*Iteración!G6751,2)</f>
        <v>51.56</v>
      </c>
      <c r="I6751" s="48">
        <f t="shared" si="742"/>
        <v>866.55999999993855</v>
      </c>
      <c r="J6751" s="41">
        <f t="shared" si="743"/>
        <v>918.11999999993861</v>
      </c>
      <c r="L6751" t="str">
        <f t="shared" si="744"/>
        <v>866,56</v>
      </c>
      <c r="M6751" s="41">
        <f t="shared" si="745"/>
        <v>918.11999999993861</v>
      </c>
    </row>
    <row r="6752" spans="2:13" x14ac:dyDescent="0.2">
      <c r="B6752" s="41">
        <f t="shared" si="739"/>
        <v>11017.559999999263</v>
      </c>
      <c r="C6752" s="41">
        <f>Motor!$E$5</f>
        <v>1900</v>
      </c>
      <c r="D6752" s="41">
        <f>Motor!$E$6</f>
        <v>0</v>
      </c>
      <c r="E6752" s="41">
        <f t="shared" si="740"/>
        <v>12917.559999999263</v>
      </c>
      <c r="F6752" s="41">
        <f t="shared" si="741"/>
        <v>1076.46</v>
      </c>
      <c r="G6752" s="41">
        <f>IF(VLOOKUP(F6752,Constantes!$D$2:$E$11,2,TRUE)=0,+F6752,VLOOKUP(F6752,Constantes!$D$2:$E$11,2,TRUE))</f>
        <v>1097</v>
      </c>
      <c r="H6752" s="41">
        <f>ROUND(+Motor!$D$15*Iteración!G6752,2)</f>
        <v>51.56</v>
      </c>
      <c r="I6752" s="48">
        <f t="shared" si="742"/>
        <v>866.56999999993855</v>
      </c>
      <c r="J6752" s="41">
        <f t="shared" si="743"/>
        <v>918.1299999999386</v>
      </c>
      <c r="L6752" t="str">
        <f t="shared" si="744"/>
        <v>866,57</v>
      </c>
      <c r="M6752" s="41">
        <f t="shared" si="745"/>
        <v>918.1299999999386</v>
      </c>
    </row>
    <row r="6753" spans="2:13" x14ac:dyDescent="0.2">
      <c r="B6753" s="41">
        <f t="shared" si="739"/>
        <v>11017.679999999264</v>
      </c>
      <c r="C6753" s="41">
        <f>Motor!$E$5</f>
        <v>1900</v>
      </c>
      <c r="D6753" s="41">
        <f>Motor!$E$6</f>
        <v>0</v>
      </c>
      <c r="E6753" s="41">
        <f t="shared" si="740"/>
        <v>12917.679999999264</v>
      </c>
      <c r="F6753" s="41">
        <f t="shared" si="741"/>
        <v>1076.47</v>
      </c>
      <c r="G6753" s="41">
        <f>IF(VLOOKUP(F6753,Constantes!$D$2:$E$11,2,TRUE)=0,+F6753,VLOOKUP(F6753,Constantes!$D$2:$E$11,2,TRUE))</f>
        <v>1097</v>
      </c>
      <c r="H6753" s="41">
        <f>ROUND(+Motor!$D$15*Iteración!G6753,2)</f>
        <v>51.56</v>
      </c>
      <c r="I6753" s="48">
        <f t="shared" si="742"/>
        <v>866.57999999993854</v>
      </c>
      <c r="J6753" s="41">
        <f t="shared" si="743"/>
        <v>918.1399999999386</v>
      </c>
      <c r="L6753" t="str">
        <f t="shared" si="744"/>
        <v>866,58</v>
      </c>
      <c r="M6753" s="41">
        <f t="shared" si="745"/>
        <v>918.1399999999386</v>
      </c>
    </row>
    <row r="6754" spans="2:13" x14ac:dyDescent="0.2">
      <c r="B6754" s="41">
        <f t="shared" si="739"/>
        <v>11017.799999999263</v>
      </c>
      <c r="C6754" s="41">
        <f>Motor!$E$5</f>
        <v>1900</v>
      </c>
      <c r="D6754" s="41">
        <f>Motor!$E$6</f>
        <v>0</v>
      </c>
      <c r="E6754" s="41">
        <f t="shared" si="740"/>
        <v>12917.799999999263</v>
      </c>
      <c r="F6754" s="41">
        <f t="shared" si="741"/>
        <v>1076.48</v>
      </c>
      <c r="G6754" s="41">
        <f>IF(VLOOKUP(F6754,Constantes!$D$2:$E$11,2,TRUE)=0,+F6754,VLOOKUP(F6754,Constantes!$D$2:$E$11,2,TRUE))</f>
        <v>1097</v>
      </c>
      <c r="H6754" s="41">
        <f>ROUND(+Motor!$D$15*Iteración!G6754,2)</f>
        <v>51.56</v>
      </c>
      <c r="I6754" s="48">
        <f t="shared" si="742"/>
        <v>866.58999999993853</v>
      </c>
      <c r="J6754" s="41">
        <f t="shared" si="743"/>
        <v>918.14999999993859</v>
      </c>
      <c r="L6754" t="str">
        <f t="shared" si="744"/>
        <v>866,59</v>
      </c>
      <c r="M6754" s="41">
        <f t="shared" si="745"/>
        <v>918.14999999993859</v>
      </c>
    </row>
    <row r="6755" spans="2:13" x14ac:dyDescent="0.2">
      <c r="B6755" s="41">
        <f t="shared" si="739"/>
        <v>11017.919999999263</v>
      </c>
      <c r="C6755" s="41">
        <f>Motor!$E$5</f>
        <v>1900</v>
      </c>
      <c r="D6755" s="41">
        <f>Motor!$E$6</f>
        <v>0</v>
      </c>
      <c r="E6755" s="41">
        <f t="shared" si="740"/>
        <v>12917.919999999263</v>
      </c>
      <c r="F6755" s="41">
        <f t="shared" si="741"/>
        <v>1076.49</v>
      </c>
      <c r="G6755" s="41">
        <f>IF(VLOOKUP(F6755,Constantes!$D$2:$E$11,2,TRUE)=0,+F6755,VLOOKUP(F6755,Constantes!$D$2:$E$11,2,TRUE))</f>
        <v>1097</v>
      </c>
      <c r="H6755" s="41">
        <f>ROUND(+Motor!$D$15*Iteración!G6755,2)</f>
        <v>51.56</v>
      </c>
      <c r="I6755" s="48">
        <f t="shared" si="742"/>
        <v>866.59999999993852</v>
      </c>
      <c r="J6755" s="41">
        <f t="shared" si="743"/>
        <v>918.15999999993858</v>
      </c>
      <c r="L6755" t="str">
        <f t="shared" si="744"/>
        <v>866,60</v>
      </c>
      <c r="M6755" s="41">
        <f t="shared" si="745"/>
        <v>918.15999999993858</v>
      </c>
    </row>
    <row r="6756" spans="2:13" x14ac:dyDescent="0.2">
      <c r="B6756" s="41">
        <f t="shared" si="739"/>
        <v>11018.039999999262</v>
      </c>
      <c r="C6756" s="41">
        <f>Motor!$E$5</f>
        <v>1900</v>
      </c>
      <c r="D6756" s="41">
        <f>Motor!$E$6</f>
        <v>0</v>
      </c>
      <c r="E6756" s="41">
        <f t="shared" si="740"/>
        <v>12918.039999999262</v>
      </c>
      <c r="F6756" s="41">
        <f t="shared" si="741"/>
        <v>1076.5</v>
      </c>
      <c r="G6756" s="41">
        <f>IF(VLOOKUP(F6756,Constantes!$D$2:$E$11,2,TRUE)=0,+F6756,VLOOKUP(F6756,Constantes!$D$2:$E$11,2,TRUE))</f>
        <v>1097</v>
      </c>
      <c r="H6756" s="41">
        <f>ROUND(+Motor!$D$15*Iteración!G6756,2)</f>
        <v>51.56</v>
      </c>
      <c r="I6756" s="48">
        <f t="shared" si="742"/>
        <v>866.60999999993851</v>
      </c>
      <c r="J6756" s="41">
        <f t="shared" si="743"/>
        <v>918.16999999993857</v>
      </c>
      <c r="L6756" t="str">
        <f t="shared" si="744"/>
        <v>866,61</v>
      </c>
      <c r="M6756" s="41">
        <f t="shared" si="745"/>
        <v>918.16999999993857</v>
      </c>
    </row>
    <row r="6757" spans="2:13" x14ac:dyDescent="0.2">
      <c r="B6757" s="41">
        <f t="shared" si="739"/>
        <v>11018.159999999263</v>
      </c>
      <c r="C6757" s="41">
        <f>Motor!$E$5</f>
        <v>1900</v>
      </c>
      <c r="D6757" s="41">
        <f>Motor!$E$6</f>
        <v>0</v>
      </c>
      <c r="E6757" s="41">
        <f t="shared" si="740"/>
        <v>12918.159999999263</v>
      </c>
      <c r="F6757" s="41">
        <f t="shared" si="741"/>
        <v>1076.51</v>
      </c>
      <c r="G6757" s="41">
        <f>IF(VLOOKUP(F6757,Constantes!$D$2:$E$11,2,TRUE)=0,+F6757,VLOOKUP(F6757,Constantes!$D$2:$E$11,2,TRUE))</f>
        <v>1097</v>
      </c>
      <c r="H6757" s="41">
        <f>ROUND(+Motor!$D$15*Iteración!G6757,2)</f>
        <v>51.56</v>
      </c>
      <c r="I6757" s="48">
        <f t="shared" si="742"/>
        <v>866.6199999999385</v>
      </c>
      <c r="J6757" s="41">
        <f t="shared" si="743"/>
        <v>918.17999999993856</v>
      </c>
      <c r="L6757" t="str">
        <f t="shared" si="744"/>
        <v>866,62</v>
      </c>
      <c r="M6757" s="41">
        <f t="shared" si="745"/>
        <v>918.17999999993856</v>
      </c>
    </row>
    <row r="6758" spans="2:13" x14ac:dyDescent="0.2">
      <c r="B6758" s="41">
        <f t="shared" si="739"/>
        <v>11018.279999999262</v>
      </c>
      <c r="C6758" s="41">
        <f>Motor!$E$5</f>
        <v>1900</v>
      </c>
      <c r="D6758" s="41">
        <f>Motor!$E$6</f>
        <v>0</v>
      </c>
      <c r="E6758" s="41">
        <f t="shared" si="740"/>
        <v>12918.279999999262</v>
      </c>
      <c r="F6758" s="41">
        <f t="shared" si="741"/>
        <v>1076.52</v>
      </c>
      <c r="G6758" s="41">
        <f>IF(VLOOKUP(F6758,Constantes!$D$2:$E$11,2,TRUE)=0,+F6758,VLOOKUP(F6758,Constantes!$D$2:$E$11,2,TRUE))</f>
        <v>1097</v>
      </c>
      <c r="H6758" s="41">
        <f>ROUND(+Motor!$D$15*Iteración!G6758,2)</f>
        <v>51.56</v>
      </c>
      <c r="I6758" s="48">
        <f t="shared" si="742"/>
        <v>866.62999999993849</v>
      </c>
      <c r="J6758" s="41">
        <f t="shared" si="743"/>
        <v>918.18999999993855</v>
      </c>
      <c r="L6758" t="str">
        <f t="shared" si="744"/>
        <v>866,63</v>
      </c>
      <c r="M6758" s="41">
        <f t="shared" si="745"/>
        <v>918.18999999993855</v>
      </c>
    </row>
    <row r="6759" spans="2:13" x14ac:dyDescent="0.2">
      <c r="B6759" s="41">
        <f t="shared" si="739"/>
        <v>11018.399999999263</v>
      </c>
      <c r="C6759" s="41">
        <f>Motor!$E$5</f>
        <v>1900</v>
      </c>
      <c r="D6759" s="41">
        <f>Motor!$E$6</f>
        <v>0</v>
      </c>
      <c r="E6759" s="41">
        <f t="shared" si="740"/>
        <v>12918.399999999263</v>
      </c>
      <c r="F6759" s="41">
        <f t="shared" si="741"/>
        <v>1076.53</v>
      </c>
      <c r="G6759" s="41">
        <f>IF(VLOOKUP(F6759,Constantes!$D$2:$E$11,2,TRUE)=0,+F6759,VLOOKUP(F6759,Constantes!$D$2:$E$11,2,TRUE))</f>
        <v>1097</v>
      </c>
      <c r="H6759" s="41">
        <f>ROUND(+Motor!$D$15*Iteración!G6759,2)</f>
        <v>51.56</v>
      </c>
      <c r="I6759" s="48">
        <f t="shared" si="742"/>
        <v>866.63999999993848</v>
      </c>
      <c r="J6759" s="41">
        <f t="shared" si="743"/>
        <v>918.19999999993854</v>
      </c>
      <c r="L6759" t="str">
        <f t="shared" si="744"/>
        <v>866,64</v>
      </c>
      <c r="M6759" s="41">
        <f t="shared" si="745"/>
        <v>918.19999999993854</v>
      </c>
    </row>
    <row r="6760" spans="2:13" x14ac:dyDescent="0.2">
      <c r="B6760" s="41">
        <f t="shared" si="739"/>
        <v>11018.519999999262</v>
      </c>
      <c r="C6760" s="41">
        <f>Motor!$E$5</f>
        <v>1900</v>
      </c>
      <c r="D6760" s="41">
        <f>Motor!$E$6</f>
        <v>0</v>
      </c>
      <c r="E6760" s="41">
        <f t="shared" si="740"/>
        <v>12918.519999999262</v>
      </c>
      <c r="F6760" s="41">
        <f t="shared" si="741"/>
        <v>1076.54</v>
      </c>
      <c r="G6760" s="41">
        <f>IF(VLOOKUP(F6760,Constantes!$D$2:$E$11,2,TRUE)=0,+F6760,VLOOKUP(F6760,Constantes!$D$2:$E$11,2,TRUE))</f>
        <v>1097</v>
      </c>
      <c r="H6760" s="41">
        <f>ROUND(+Motor!$D$15*Iteración!G6760,2)</f>
        <v>51.56</v>
      </c>
      <c r="I6760" s="48">
        <f t="shared" si="742"/>
        <v>866.64999999993847</v>
      </c>
      <c r="J6760" s="41">
        <f t="shared" si="743"/>
        <v>918.20999999993853</v>
      </c>
      <c r="L6760" t="str">
        <f t="shared" si="744"/>
        <v>866,65</v>
      </c>
      <c r="M6760" s="41">
        <f t="shared" si="745"/>
        <v>918.20999999993853</v>
      </c>
    </row>
    <row r="6761" spans="2:13" x14ac:dyDescent="0.2">
      <c r="B6761" s="41">
        <f t="shared" si="739"/>
        <v>11018.639999999263</v>
      </c>
      <c r="C6761" s="41">
        <f>Motor!$E$5</f>
        <v>1900</v>
      </c>
      <c r="D6761" s="41">
        <f>Motor!$E$6</f>
        <v>0</v>
      </c>
      <c r="E6761" s="41">
        <f t="shared" si="740"/>
        <v>12918.639999999263</v>
      </c>
      <c r="F6761" s="41">
        <f t="shared" si="741"/>
        <v>1076.55</v>
      </c>
      <c r="G6761" s="41">
        <f>IF(VLOOKUP(F6761,Constantes!$D$2:$E$11,2,TRUE)=0,+F6761,VLOOKUP(F6761,Constantes!$D$2:$E$11,2,TRUE))</f>
        <v>1097</v>
      </c>
      <c r="H6761" s="41">
        <f>ROUND(+Motor!$D$15*Iteración!G6761,2)</f>
        <v>51.56</v>
      </c>
      <c r="I6761" s="48">
        <f t="shared" si="742"/>
        <v>866.65999999993846</v>
      </c>
      <c r="J6761" s="41">
        <f t="shared" si="743"/>
        <v>918.21999999993852</v>
      </c>
      <c r="L6761" t="str">
        <f t="shared" si="744"/>
        <v>866,66</v>
      </c>
      <c r="M6761" s="41">
        <f t="shared" si="745"/>
        <v>918.21999999993852</v>
      </c>
    </row>
    <row r="6762" spans="2:13" x14ac:dyDescent="0.2">
      <c r="B6762" s="41">
        <f t="shared" si="739"/>
        <v>11018.759999999262</v>
      </c>
      <c r="C6762" s="41">
        <f>Motor!$E$5</f>
        <v>1900</v>
      </c>
      <c r="D6762" s="41">
        <f>Motor!$E$6</f>
        <v>0</v>
      </c>
      <c r="E6762" s="41">
        <f t="shared" si="740"/>
        <v>12918.759999999262</v>
      </c>
      <c r="F6762" s="41">
        <f t="shared" si="741"/>
        <v>1076.56</v>
      </c>
      <c r="G6762" s="41">
        <f>IF(VLOOKUP(F6762,Constantes!$D$2:$E$11,2,TRUE)=0,+F6762,VLOOKUP(F6762,Constantes!$D$2:$E$11,2,TRUE))</f>
        <v>1097</v>
      </c>
      <c r="H6762" s="41">
        <f>ROUND(+Motor!$D$15*Iteración!G6762,2)</f>
        <v>51.56</v>
      </c>
      <c r="I6762" s="48">
        <f t="shared" si="742"/>
        <v>866.66999999993845</v>
      </c>
      <c r="J6762" s="41">
        <f t="shared" si="743"/>
        <v>918.22999999993851</v>
      </c>
      <c r="L6762" t="str">
        <f t="shared" si="744"/>
        <v>866,67</v>
      </c>
      <c r="M6762" s="41">
        <f t="shared" si="745"/>
        <v>918.22999999993851</v>
      </c>
    </row>
    <row r="6763" spans="2:13" x14ac:dyDescent="0.2">
      <c r="B6763" s="41">
        <f t="shared" si="739"/>
        <v>11018.879999999263</v>
      </c>
      <c r="C6763" s="41">
        <f>Motor!$E$5</f>
        <v>1900</v>
      </c>
      <c r="D6763" s="41">
        <f>Motor!$E$6</f>
        <v>0</v>
      </c>
      <c r="E6763" s="41">
        <f t="shared" si="740"/>
        <v>12918.879999999263</v>
      </c>
      <c r="F6763" s="41">
        <f t="shared" si="741"/>
        <v>1076.57</v>
      </c>
      <c r="G6763" s="41">
        <f>IF(VLOOKUP(F6763,Constantes!$D$2:$E$11,2,TRUE)=0,+F6763,VLOOKUP(F6763,Constantes!$D$2:$E$11,2,TRUE))</f>
        <v>1097</v>
      </c>
      <c r="H6763" s="41">
        <f>ROUND(+Motor!$D$15*Iteración!G6763,2)</f>
        <v>51.56</v>
      </c>
      <c r="I6763" s="48">
        <f t="shared" si="742"/>
        <v>866.67999999993845</v>
      </c>
      <c r="J6763" s="41">
        <f t="shared" si="743"/>
        <v>918.2399999999385</v>
      </c>
      <c r="L6763" t="str">
        <f t="shared" si="744"/>
        <v>866,68</v>
      </c>
      <c r="M6763" s="41">
        <f t="shared" si="745"/>
        <v>918.2399999999385</v>
      </c>
    </row>
    <row r="6764" spans="2:13" x14ac:dyDescent="0.2">
      <c r="B6764" s="41">
        <f t="shared" si="739"/>
        <v>11018.999999999261</v>
      </c>
      <c r="C6764" s="41">
        <f>Motor!$E$5</f>
        <v>1900</v>
      </c>
      <c r="D6764" s="41">
        <f>Motor!$E$6</f>
        <v>0</v>
      </c>
      <c r="E6764" s="41">
        <f t="shared" si="740"/>
        <v>12918.999999999261</v>
      </c>
      <c r="F6764" s="41">
        <f t="shared" si="741"/>
        <v>1076.58</v>
      </c>
      <c r="G6764" s="41">
        <f>IF(VLOOKUP(F6764,Constantes!$D$2:$E$11,2,TRUE)=0,+F6764,VLOOKUP(F6764,Constantes!$D$2:$E$11,2,TRUE))</f>
        <v>1097</v>
      </c>
      <c r="H6764" s="41">
        <f>ROUND(+Motor!$D$15*Iteración!G6764,2)</f>
        <v>51.56</v>
      </c>
      <c r="I6764" s="48">
        <f t="shared" si="742"/>
        <v>866.68999999993844</v>
      </c>
      <c r="J6764" s="41">
        <f t="shared" si="743"/>
        <v>918.2499999999385</v>
      </c>
      <c r="L6764" t="str">
        <f t="shared" si="744"/>
        <v>866,69</v>
      </c>
      <c r="M6764" s="41">
        <f t="shared" si="745"/>
        <v>918.2499999999385</v>
      </c>
    </row>
    <row r="6765" spans="2:13" x14ac:dyDescent="0.2">
      <c r="B6765" s="41">
        <f t="shared" si="739"/>
        <v>11019.119999999262</v>
      </c>
      <c r="C6765" s="41">
        <f>Motor!$E$5</f>
        <v>1900</v>
      </c>
      <c r="D6765" s="41">
        <f>Motor!$E$6</f>
        <v>0</v>
      </c>
      <c r="E6765" s="41">
        <f t="shared" si="740"/>
        <v>12919.119999999262</v>
      </c>
      <c r="F6765" s="41">
        <f t="shared" si="741"/>
        <v>1076.5899999999999</v>
      </c>
      <c r="G6765" s="41">
        <f>IF(VLOOKUP(F6765,Constantes!$D$2:$E$11,2,TRUE)=0,+F6765,VLOOKUP(F6765,Constantes!$D$2:$E$11,2,TRUE))</f>
        <v>1097</v>
      </c>
      <c r="H6765" s="41">
        <f>ROUND(+Motor!$D$15*Iteración!G6765,2)</f>
        <v>51.56</v>
      </c>
      <c r="I6765" s="48">
        <f t="shared" si="742"/>
        <v>866.69999999993843</v>
      </c>
      <c r="J6765" s="41">
        <f t="shared" si="743"/>
        <v>918.25999999993849</v>
      </c>
      <c r="L6765" t="str">
        <f t="shared" si="744"/>
        <v>866,70</v>
      </c>
      <c r="M6765" s="41">
        <f t="shared" si="745"/>
        <v>918.25999999993849</v>
      </c>
    </row>
    <row r="6766" spans="2:13" x14ac:dyDescent="0.2">
      <c r="B6766" s="41">
        <f t="shared" si="739"/>
        <v>11019.239999999261</v>
      </c>
      <c r="C6766" s="41">
        <f>Motor!$E$5</f>
        <v>1900</v>
      </c>
      <c r="D6766" s="41">
        <f>Motor!$E$6</f>
        <v>0</v>
      </c>
      <c r="E6766" s="41">
        <f t="shared" si="740"/>
        <v>12919.239999999261</v>
      </c>
      <c r="F6766" s="41">
        <f t="shared" si="741"/>
        <v>1076.5999999999999</v>
      </c>
      <c r="G6766" s="41">
        <f>IF(VLOOKUP(F6766,Constantes!$D$2:$E$11,2,TRUE)=0,+F6766,VLOOKUP(F6766,Constantes!$D$2:$E$11,2,TRUE))</f>
        <v>1097</v>
      </c>
      <c r="H6766" s="41">
        <f>ROUND(+Motor!$D$15*Iteración!G6766,2)</f>
        <v>51.56</v>
      </c>
      <c r="I6766" s="48">
        <f t="shared" si="742"/>
        <v>866.70999999993842</v>
      </c>
      <c r="J6766" s="41">
        <f t="shared" si="743"/>
        <v>918.26999999993848</v>
      </c>
      <c r="L6766" t="str">
        <f t="shared" si="744"/>
        <v>866,71</v>
      </c>
      <c r="M6766" s="41">
        <f t="shared" si="745"/>
        <v>918.26999999993848</v>
      </c>
    </row>
    <row r="6767" spans="2:13" x14ac:dyDescent="0.2">
      <c r="B6767" s="41">
        <f t="shared" si="739"/>
        <v>11019.359999999262</v>
      </c>
      <c r="C6767" s="41">
        <f>Motor!$E$5</f>
        <v>1900</v>
      </c>
      <c r="D6767" s="41">
        <f>Motor!$E$6</f>
        <v>0</v>
      </c>
      <c r="E6767" s="41">
        <f t="shared" si="740"/>
        <v>12919.359999999262</v>
      </c>
      <c r="F6767" s="41">
        <f t="shared" si="741"/>
        <v>1076.6099999999999</v>
      </c>
      <c r="G6767" s="41">
        <f>IF(VLOOKUP(F6767,Constantes!$D$2:$E$11,2,TRUE)=0,+F6767,VLOOKUP(F6767,Constantes!$D$2:$E$11,2,TRUE))</f>
        <v>1097</v>
      </c>
      <c r="H6767" s="41">
        <f>ROUND(+Motor!$D$15*Iteración!G6767,2)</f>
        <v>51.56</v>
      </c>
      <c r="I6767" s="48">
        <f t="shared" si="742"/>
        <v>866.71999999993841</v>
      </c>
      <c r="J6767" s="41">
        <f t="shared" si="743"/>
        <v>918.27999999993847</v>
      </c>
      <c r="L6767" t="str">
        <f t="shared" si="744"/>
        <v>866,72</v>
      </c>
      <c r="M6767" s="41">
        <f t="shared" si="745"/>
        <v>918.27999999993847</v>
      </c>
    </row>
    <row r="6768" spans="2:13" x14ac:dyDescent="0.2">
      <c r="B6768" s="41">
        <f t="shared" si="739"/>
        <v>11019.479999999261</v>
      </c>
      <c r="C6768" s="41">
        <f>Motor!$E$5</f>
        <v>1900</v>
      </c>
      <c r="D6768" s="41">
        <f>Motor!$E$6</f>
        <v>0</v>
      </c>
      <c r="E6768" s="41">
        <f t="shared" si="740"/>
        <v>12919.479999999261</v>
      </c>
      <c r="F6768" s="41">
        <f t="shared" si="741"/>
        <v>1076.6199999999999</v>
      </c>
      <c r="G6768" s="41">
        <f>IF(VLOOKUP(F6768,Constantes!$D$2:$E$11,2,TRUE)=0,+F6768,VLOOKUP(F6768,Constantes!$D$2:$E$11,2,TRUE))</f>
        <v>1097</v>
      </c>
      <c r="H6768" s="41">
        <f>ROUND(+Motor!$D$15*Iteración!G6768,2)</f>
        <v>51.56</v>
      </c>
      <c r="I6768" s="48">
        <f t="shared" si="742"/>
        <v>866.7299999999384</v>
      </c>
      <c r="J6768" s="41">
        <f t="shared" si="743"/>
        <v>918.28999999993846</v>
      </c>
      <c r="L6768" t="str">
        <f t="shared" si="744"/>
        <v>866,73</v>
      </c>
      <c r="M6768" s="41">
        <f t="shared" si="745"/>
        <v>918.28999999993846</v>
      </c>
    </row>
    <row r="6769" spans="2:13" x14ac:dyDescent="0.2">
      <c r="B6769" s="41">
        <f t="shared" si="739"/>
        <v>11019.599999999262</v>
      </c>
      <c r="C6769" s="41">
        <f>Motor!$E$5</f>
        <v>1900</v>
      </c>
      <c r="D6769" s="41">
        <f>Motor!$E$6</f>
        <v>0</v>
      </c>
      <c r="E6769" s="41">
        <f t="shared" si="740"/>
        <v>12919.599999999262</v>
      </c>
      <c r="F6769" s="41">
        <f t="shared" si="741"/>
        <v>1076.6300000000001</v>
      </c>
      <c r="G6769" s="41">
        <f>IF(VLOOKUP(F6769,Constantes!$D$2:$E$11,2,TRUE)=0,+F6769,VLOOKUP(F6769,Constantes!$D$2:$E$11,2,TRUE))</f>
        <v>1097</v>
      </c>
      <c r="H6769" s="41">
        <f>ROUND(+Motor!$D$15*Iteración!G6769,2)</f>
        <v>51.56</v>
      </c>
      <c r="I6769" s="48">
        <f t="shared" si="742"/>
        <v>866.73999999993839</v>
      </c>
      <c r="J6769" s="41">
        <f t="shared" si="743"/>
        <v>918.29999999993845</v>
      </c>
      <c r="L6769" t="str">
        <f t="shared" si="744"/>
        <v>866,74</v>
      </c>
      <c r="M6769" s="41">
        <f t="shared" si="745"/>
        <v>918.29999999993845</v>
      </c>
    </row>
    <row r="6770" spans="2:13" x14ac:dyDescent="0.2">
      <c r="B6770" s="41">
        <f t="shared" si="739"/>
        <v>11019.719999999261</v>
      </c>
      <c r="C6770" s="41">
        <f>Motor!$E$5</f>
        <v>1900</v>
      </c>
      <c r="D6770" s="41">
        <f>Motor!$E$6</f>
        <v>0</v>
      </c>
      <c r="E6770" s="41">
        <f t="shared" si="740"/>
        <v>12919.719999999261</v>
      </c>
      <c r="F6770" s="41">
        <f t="shared" si="741"/>
        <v>1076.6400000000001</v>
      </c>
      <c r="G6770" s="41">
        <f>IF(VLOOKUP(F6770,Constantes!$D$2:$E$11,2,TRUE)=0,+F6770,VLOOKUP(F6770,Constantes!$D$2:$E$11,2,TRUE))</f>
        <v>1097</v>
      </c>
      <c r="H6770" s="41">
        <f>ROUND(+Motor!$D$15*Iteración!G6770,2)</f>
        <v>51.56</v>
      </c>
      <c r="I6770" s="48">
        <f t="shared" si="742"/>
        <v>866.74999999993838</v>
      </c>
      <c r="J6770" s="41">
        <f t="shared" si="743"/>
        <v>918.30999999993844</v>
      </c>
      <c r="L6770" t="str">
        <f t="shared" si="744"/>
        <v>866,75</v>
      </c>
      <c r="M6770" s="41">
        <f t="shared" si="745"/>
        <v>918.30999999993844</v>
      </c>
    </row>
    <row r="6771" spans="2:13" x14ac:dyDescent="0.2">
      <c r="B6771" s="41">
        <f t="shared" si="739"/>
        <v>11019.839999999262</v>
      </c>
      <c r="C6771" s="41">
        <f>Motor!$E$5</f>
        <v>1900</v>
      </c>
      <c r="D6771" s="41">
        <f>Motor!$E$6</f>
        <v>0</v>
      </c>
      <c r="E6771" s="41">
        <f t="shared" si="740"/>
        <v>12919.839999999262</v>
      </c>
      <c r="F6771" s="41">
        <f t="shared" si="741"/>
        <v>1076.6500000000001</v>
      </c>
      <c r="G6771" s="41">
        <f>IF(VLOOKUP(F6771,Constantes!$D$2:$E$11,2,TRUE)=0,+F6771,VLOOKUP(F6771,Constantes!$D$2:$E$11,2,TRUE))</f>
        <v>1097</v>
      </c>
      <c r="H6771" s="41">
        <f>ROUND(+Motor!$D$15*Iteración!G6771,2)</f>
        <v>51.56</v>
      </c>
      <c r="I6771" s="48">
        <f t="shared" si="742"/>
        <v>866.75999999993837</v>
      </c>
      <c r="J6771" s="41">
        <f t="shared" si="743"/>
        <v>918.31999999993843</v>
      </c>
      <c r="L6771" t="str">
        <f t="shared" si="744"/>
        <v>866,76</v>
      </c>
      <c r="M6771" s="41">
        <f t="shared" si="745"/>
        <v>918.31999999993843</v>
      </c>
    </row>
    <row r="6772" spans="2:13" x14ac:dyDescent="0.2">
      <c r="B6772" s="41">
        <f t="shared" si="739"/>
        <v>11019.959999999261</v>
      </c>
      <c r="C6772" s="41">
        <f>Motor!$E$5</f>
        <v>1900</v>
      </c>
      <c r="D6772" s="41">
        <f>Motor!$E$6</f>
        <v>0</v>
      </c>
      <c r="E6772" s="41">
        <f t="shared" si="740"/>
        <v>12919.959999999261</v>
      </c>
      <c r="F6772" s="41">
        <f t="shared" si="741"/>
        <v>1076.6600000000001</v>
      </c>
      <c r="G6772" s="41">
        <f>IF(VLOOKUP(F6772,Constantes!$D$2:$E$11,2,TRUE)=0,+F6772,VLOOKUP(F6772,Constantes!$D$2:$E$11,2,TRUE))</f>
        <v>1097</v>
      </c>
      <c r="H6772" s="41">
        <f>ROUND(+Motor!$D$15*Iteración!G6772,2)</f>
        <v>51.56</v>
      </c>
      <c r="I6772" s="48">
        <f t="shared" si="742"/>
        <v>866.76999999993836</v>
      </c>
      <c r="J6772" s="41">
        <f t="shared" si="743"/>
        <v>918.32999999993842</v>
      </c>
      <c r="L6772" t="str">
        <f t="shared" si="744"/>
        <v>866,77</v>
      </c>
      <c r="M6772" s="41">
        <f t="shared" si="745"/>
        <v>918.32999999993842</v>
      </c>
    </row>
    <row r="6773" spans="2:13" x14ac:dyDescent="0.2">
      <c r="B6773" s="41">
        <f t="shared" si="739"/>
        <v>11020.079999999261</v>
      </c>
      <c r="C6773" s="41">
        <f>Motor!$E$5</f>
        <v>1900</v>
      </c>
      <c r="D6773" s="41">
        <f>Motor!$E$6</f>
        <v>0</v>
      </c>
      <c r="E6773" s="41">
        <f t="shared" si="740"/>
        <v>12920.079999999261</v>
      </c>
      <c r="F6773" s="41">
        <f t="shared" si="741"/>
        <v>1076.67</v>
      </c>
      <c r="G6773" s="41">
        <f>IF(VLOOKUP(F6773,Constantes!$D$2:$E$11,2,TRUE)=0,+F6773,VLOOKUP(F6773,Constantes!$D$2:$E$11,2,TRUE))</f>
        <v>1097</v>
      </c>
      <c r="H6773" s="41">
        <f>ROUND(+Motor!$D$15*Iteración!G6773,2)</f>
        <v>51.56</v>
      </c>
      <c r="I6773" s="48">
        <f t="shared" si="742"/>
        <v>866.77999999993835</v>
      </c>
      <c r="J6773" s="41">
        <f t="shared" si="743"/>
        <v>918.33999999993841</v>
      </c>
      <c r="L6773" t="str">
        <f t="shared" si="744"/>
        <v>866,78</v>
      </c>
      <c r="M6773" s="41">
        <f t="shared" si="745"/>
        <v>918.33999999993841</v>
      </c>
    </row>
    <row r="6774" spans="2:13" x14ac:dyDescent="0.2">
      <c r="B6774" s="41">
        <f t="shared" si="739"/>
        <v>11020.19999999926</v>
      </c>
      <c r="C6774" s="41">
        <f>Motor!$E$5</f>
        <v>1900</v>
      </c>
      <c r="D6774" s="41">
        <f>Motor!$E$6</f>
        <v>0</v>
      </c>
      <c r="E6774" s="41">
        <f t="shared" si="740"/>
        <v>12920.19999999926</v>
      </c>
      <c r="F6774" s="41">
        <f t="shared" si="741"/>
        <v>1076.68</v>
      </c>
      <c r="G6774" s="41">
        <f>IF(VLOOKUP(F6774,Constantes!$D$2:$E$11,2,TRUE)=0,+F6774,VLOOKUP(F6774,Constantes!$D$2:$E$11,2,TRUE))</f>
        <v>1097</v>
      </c>
      <c r="H6774" s="41">
        <f>ROUND(+Motor!$D$15*Iteración!G6774,2)</f>
        <v>51.56</v>
      </c>
      <c r="I6774" s="48">
        <f t="shared" si="742"/>
        <v>866.78999999993835</v>
      </c>
      <c r="J6774" s="41">
        <f t="shared" si="743"/>
        <v>918.3499999999384</v>
      </c>
      <c r="L6774" t="str">
        <f t="shared" si="744"/>
        <v>866,79</v>
      </c>
      <c r="M6774" s="41">
        <f t="shared" si="745"/>
        <v>918.3499999999384</v>
      </c>
    </row>
    <row r="6775" spans="2:13" x14ac:dyDescent="0.2">
      <c r="B6775" s="41">
        <f t="shared" si="739"/>
        <v>11020.319999999261</v>
      </c>
      <c r="C6775" s="41">
        <f>Motor!$E$5</f>
        <v>1900</v>
      </c>
      <c r="D6775" s="41">
        <f>Motor!$E$6</f>
        <v>0</v>
      </c>
      <c r="E6775" s="41">
        <f t="shared" si="740"/>
        <v>12920.319999999261</v>
      </c>
      <c r="F6775" s="41">
        <f t="shared" si="741"/>
        <v>1076.69</v>
      </c>
      <c r="G6775" s="41">
        <f>IF(VLOOKUP(F6775,Constantes!$D$2:$E$11,2,TRUE)=0,+F6775,VLOOKUP(F6775,Constantes!$D$2:$E$11,2,TRUE))</f>
        <v>1097</v>
      </c>
      <c r="H6775" s="41">
        <f>ROUND(+Motor!$D$15*Iteración!G6775,2)</f>
        <v>51.56</v>
      </c>
      <c r="I6775" s="48">
        <f t="shared" si="742"/>
        <v>866.79999999993834</v>
      </c>
      <c r="J6775" s="41">
        <f t="shared" si="743"/>
        <v>918.3599999999384</v>
      </c>
      <c r="L6775" t="str">
        <f t="shared" si="744"/>
        <v>866,80</v>
      </c>
      <c r="M6775" s="41">
        <f t="shared" si="745"/>
        <v>918.3599999999384</v>
      </c>
    </row>
    <row r="6776" spans="2:13" x14ac:dyDescent="0.2">
      <c r="B6776" s="41">
        <f t="shared" si="739"/>
        <v>11020.43999999926</v>
      </c>
      <c r="C6776" s="41">
        <f>Motor!$E$5</f>
        <v>1900</v>
      </c>
      <c r="D6776" s="41">
        <f>Motor!$E$6</f>
        <v>0</v>
      </c>
      <c r="E6776" s="41">
        <f t="shared" si="740"/>
        <v>12920.43999999926</v>
      </c>
      <c r="F6776" s="41">
        <f t="shared" si="741"/>
        <v>1076.7</v>
      </c>
      <c r="G6776" s="41">
        <f>IF(VLOOKUP(F6776,Constantes!$D$2:$E$11,2,TRUE)=0,+F6776,VLOOKUP(F6776,Constantes!$D$2:$E$11,2,TRUE))</f>
        <v>1097</v>
      </c>
      <c r="H6776" s="41">
        <f>ROUND(+Motor!$D$15*Iteración!G6776,2)</f>
        <v>51.56</v>
      </c>
      <c r="I6776" s="48">
        <f t="shared" si="742"/>
        <v>866.80999999993833</v>
      </c>
      <c r="J6776" s="41">
        <f t="shared" si="743"/>
        <v>918.36999999993839</v>
      </c>
      <c r="L6776" t="str">
        <f t="shared" si="744"/>
        <v>866,81</v>
      </c>
      <c r="M6776" s="41">
        <f t="shared" si="745"/>
        <v>918.36999999993839</v>
      </c>
    </row>
    <row r="6777" spans="2:13" x14ac:dyDescent="0.2">
      <c r="B6777" s="41">
        <f t="shared" si="739"/>
        <v>11020.559999999261</v>
      </c>
      <c r="C6777" s="41">
        <f>Motor!$E$5</f>
        <v>1900</v>
      </c>
      <c r="D6777" s="41">
        <f>Motor!$E$6</f>
        <v>0</v>
      </c>
      <c r="E6777" s="41">
        <f t="shared" si="740"/>
        <v>12920.559999999261</v>
      </c>
      <c r="F6777" s="41">
        <f t="shared" si="741"/>
        <v>1076.71</v>
      </c>
      <c r="G6777" s="41">
        <f>IF(VLOOKUP(F6777,Constantes!$D$2:$E$11,2,TRUE)=0,+F6777,VLOOKUP(F6777,Constantes!$D$2:$E$11,2,TRUE))</f>
        <v>1097</v>
      </c>
      <c r="H6777" s="41">
        <f>ROUND(+Motor!$D$15*Iteración!G6777,2)</f>
        <v>51.56</v>
      </c>
      <c r="I6777" s="48">
        <f t="shared" si="742"/>
        <v>866.81999999993832</v>
      </c>
      <c r="J6777" s="41">
        <f t="shared" si="743"/>
        <v>918.37999999993838</v>
      </c>
      <c r="L6777" t="str">
        <f t="shared" si="744"/>
        <v>866,82</v>
      </c>
      <c r="M6777" s="41">
        <f t="shared" si="745"/>
        <v>918.37999999993838</v>
      </c>
    </row>
    <row r="6778" spans="2:13" x14ac:dyDescent="0.2">
      <c r="B6778" s="41">
        <f t="shared" si="739"/>
        <v>11020.67999999926</v>
      </c>
      <c r="C6778" s="41">
        <f>Motor!$E$5</f>
        <v>1900</v>
      </c>
      <c r="D6778" s="41">
        <f>Motor!$E$6</f>
        <v>0</v>
      </c>
      <c r="E6778" s="41">
        <f t="shared" si="740"/>
        <v>12920.67999999926</v>
      </c>
      <c r="F6778" s="41">
        <f t="shared" si="741"/>
        <v>1076.72</v>
      </c>
      <c r="G6778" s="41">
        <f>IF(VLOOKUP(F6778,Constantes!$D$2:$E$11,2,TRUE)=0,+F6778,VLOOKUP(F6778,Constantes!$D$2:$E$11,2,TRUE))</f>
        <v>1097</v>
      </c>
      <c r="H6778" s="41">
        <f>ROUND(+Motor!$D$15*Iteración!G6778,2)</f>
        <v>51.56</v>
      </c>
      <c r="I6778" s="48">
        <f t="shared" si="742"/>
        <v>866.82999999993831</v>
      </c>
      <c r="J6778" s="41">
        <f t="shared" si="743"/>
        <v>918.38999999993837</v>
      </c>
      <c r="L6778" t="str">
        <f t="shared" si="744"/>
        <v>866,83</v>
      </c>
      <c r="M6778" s="41">
        <f t="shared" si="745"/>
        <v>918.38999999993837</v>
      </c>
    </row>
    <row r="6779" spans="2:13" x14ac:dyDescent="0.2">
      <c r="B6779" s="41">
        <f t="shared" si="739"/>
        <v>11020.799999999261</v>
      </c>
      <c r="C6779" s="41">
        <f>Motor!$E$5</f>
        <v>1900</v>
      </c>
      <c r="D6779" s="41">
        <f>Motor!$E$6</f>
        <v>0</v>
      </c>
      <c r="E6779" s="41">
        <f t="shared" si="740"/>
        <v>12920.799999999261</v>
      </c>
      <c r="F6779" s="41">
        <f t="shared" si="741"/>
        <v>1076.73</v>
      </c>
      <c r="G6779" s="41">
        <f>IF(VLOOKUP(F6779,Constantes!$D$2:$E$11,2,TRUE)=0,+F6779,VLOOKUP(F6779,Constantes!$D$2:$E$11,2,TRUE))</f>
        <v>1097</v>
      </c>
      <c r="H6779" s="41">
        <f>ROUND(+Motor!$D$15*Iteración!G6779,2)</f>
        <v>51.56</v>
      </c>
      <c r="I6779" s="48">
        <f t="shared" si="742"/>
        <v>866.8399999999383</v>
      </c>
      <c r="J6779" s="41">
        <f t="shared" si="743"/>
        <v>918.39999999993836</v>
      </c>
      <c r="L6779" t="str">
        <f t="shared" si="744"/>
        <v>866,84</v>
      </c>
      <c r="M6779" s="41">
        <f t="shared" si="745"/>
        <v>918.39999999993836</v>
      </c>
    </row>
    <row r="6780" spans="2:13" x14ac:dyDescent="0.2">
      <c r="B6780" s="41">
        <f t="shared" si="739"/>
        <v>11020.91999999926</v>
      </c>
      <c r="C6780" s="41">
        <f>Motor!$E$5</f>
        <v>1900</v>
      </c>
      <c r="D6780" s="41">
        <f>Motor!$E$6</f>
        <v>0</v>
      </c>
      <c r="E6780" s="41">
        <f t="shared" si="740"/>
        <v>12920.91999999926</v>
      </c>
      <c r="F6780" s="41">
        <f t="shared" si="741"/>
        <v>1076.74</v>
      </c>
      <c r="G6780" s="41">
        <f>IF(VLOOKUP(F6780,Constantes!$D$2:$E$11,2,TRUE)=0,+F6780,VLOOKUP(F6780,Constantes!$D$2:$E$11,2,TRUE))</f>
        <v>1097</v>
      </c>
      <c r="H6780" s="41">
        <f>ROUND(+Motor!$D$15*Iteración!G6780,2)</f>
        <v>51.56</v>
      </c>
      <c r="I6780" s="48">
        <f t="shared" si="742"/>
        <v>866.84999999993829</v>
      </c>
      <c r="J6780" s="41">
        <f t="shared" si="743"/>
        <v>918.40999999993835</v>
      </c>
      <c r="L6780" t="str">
        <f t="shared" si="744"/>
        <v>866,85</v>
      </c>
      <c r="M6780" s="41">
        <f t="shared" si="745"/>
        <v>918.40999999993835</v>
      </c>
    </row>
    <row r="6781" spans="2:13" x14ac:dyDescent="0.2">
      <c r="B6781" s="41">
        <f t="shared" si="739"/>
        <v>11021.039999999261</v>
      </c>
      <c r="C6781" s="41">
        <f>Motor!$E$5</f>
        <v>1900</v>
      </c>
      <c r="D6781" s="41">
        <f>Motor!$E$6</f>
        <v>0</v>
      </c>
      <c r="E6781" s="41">
        <f t="shared" si="740"/>
        <v>12921.039999999261</v>
      </c>
      <c r="F6781" s="41">
        <f t="shared" si="741"/>
        <v>1076.75</v>
      </c>
      <c r="G6781" s="41">
        <f>IF(VLOOKUP(F6781,Constantes!$D$2:$E$11,2,TRUE)=0,+F6781,VLOOKUP(F6781,Constantes!$D$2:$E$11,2,TRUE))</f>
        <v>1097</v>
      </c>
      <c r="H6781" s="41">
        <f>ROUND(+Motor!$D$15*Iteración!G6781,2)</f>
        <v>51.56</v>
      </c>
      <c r="I6781" s="48">
        <f t="shared" si="742"/>
        <v>866.85999999993828</v>
      </c>
      <c r="J6781" s="41">
        <f t="shared" si="743"/>
        <v>918.41999999993834</v>
      </c>
      <c r="L6781" t="str">
        <f t="shared" si="744"/>
        <v>866,86</v>
      </c>
      <c r="M6781" s="41">
        <f t="shared" si="745"/>
        <v>918.41999999993834</v>
      </c>
    </row>
    <row r="6782" spans="2:13" x14ac:dyDescent="0.2">
      <c r="B6782" s="41">
        <f t="shared" si="739"/>
        <v>11021.15999999926</v>
      </c>
      <c r="C6782" s="41">
        <f>Motor!$E$5</f>
        <v>1900</v>
      </c>
      <c r="D6782" s="41">
        <f>Motor!$E$6</f>
        <v>0</v>
      </c>
      <c r="E6782" s="41">
        <f t="shared" si="740"/>
        <v>12921.15999999926</v>
      </c>
      <c r="F6782" s="41">
        <f t="shared" si="741"/>
        <v>1076.76</v>
      </c>
      <c r="G6782" s="41">
        <f>IF(VLOOKUP(F6782,Constantes!$D$2:$E$11,2,TRUE)=0,+F6782,VLOOKUP(F6782,Constantes!$D$2:$E$11,2,TRUE))</f>
        <v>1097</v>
      </c>
      <c r="H6782" s="41">
        <f>ROUND(+Motor!$D$15*Iteración!G6782,2)</f>
        <v>51.56</v>
      </c>
      <c r="I6782" s="48">
        <f t="shared" si="742"/>
        <v>866.86999999993827</v>
      </c>
      <c r="J6782" s="41">
        <f t="shared" si="743"/>
        <v>918.42999999993833</v>
      </c>
      <c r="L6782" t="str">
        <f t="shared" si="744"/>
        <v>866,87</v>
      </c>
      <c r="M6782" s="41">
        <f t="shared" si="745"/>
        <v>918.42999999993833</v>
      </c>
    </row>
    <row r="6783" spans="2:13" x14ac:dyDescent="0.2">
      <c r="B6783" s="41">
        <f t="shared" si="739"/>
        <v>11021.27999999926</v>
      </c>
      <c r="C6783" s="41">
        <f>Motor!$E$5</f>
        <v>1900</v>
      </c>
      <c r="D6783" s="41">
        <f>Motor!$E$6</f>
        <v>0</v>
      </c>
      <c r="E6783" s="41">
        <f t="shared" si="740"/>
        <v>12921.27999999926</v>
      </c>
      <c r="F6783" s="41">
        <f t="shared" si="741"/>
        <v>1076.77</v>
      </c>
      <c r="G6783" s="41">
        <f>IF(VLOOKUP(F6783,Constantes!$D$2:$E$11,2,TRUE)=0,+F6783,VLOOKUP(F6783,Constantes!$D$2:$E$11,2,TRUE))</f>
        <v>1097</v>
      </c>
      <c r="H6783" s="41">
        <f>ROUND(+Motor!$D$15*Iteración!G6783,2)</f>
        <v>51.56</v>
      </c>
      <c r="I6783" s="48">
        <f t="shared" si="742"/>
        <v>866.87999999993826</v>
      </c>
      <c r="J6783" s="41">
        <f t="shared" si="743"/>
        <v>918.43999999993832</v>
      </c>
      <c r="L6783" t="str">
        <f t="shared" si="744"/>
        <v>866,88</v>
      </c>
      <c r="M6783" s="41">
        <f t="shared" si="745"/>
        <v>918.43999999993832</v>
      </c>
    </row>
    <row r="6784" spans="2:13" x14ac:dyDescent="0.2">
      <c r="B6784" s="41">
        <f t="shared" si="739"/>
        <v>11021.399999999259</v>
      </c>
      <c r="C6784" s="41">
        <f>Motor!$E$5</f>
        <v>1900</v>
      </c>
      <c r="D6784" s="41">
        <f>Motor!$E$6</f>
        <v>0</v>
      </c>
      <c r="E6784" s="41">
        <f t="shared" si="740"/>
        <v>12921.399999999259</v>
      </c>
      <c r="F6784" s="41">
        <f t="shared" si="741"/>
        <v>1076.78</v>
      </c>
      <c r="G6784" s="41">
        <f>IF(VLOOKUP(F6784,Constantes!$D$2:$E$11,2,TRUE)=0,+F6784,VLOOKUP(F6784,Constantes!$D$2:$E$11,2,TRUE))</f>
        <v>1097</v>
      </c>
      <c r="H6784" s="41">
        <f>ROUND(+Motor!$D$15*Iteración!G6784,2)</f>
        <v>51.56</v>
      </c>
      <c r="I6784" s="48">
        <f t="shared" si="742"/>
        <v>866.88999999993825</v>
      </c>
      <c r="J6784" s="41">
        <f t="shared" si="743"/>
        <v>918.44999999993831</v>
      </c>
      <c r="L6784" t="str">
        <f t="shared" si="744"/>
        <v>866,89</v>
      </c>
      <c r="M6784" s="41">
        <f t="shared" si="745"/>
        <v>918.44999999993831</v>
      </c>
    </row>
    <row r="6785" spans="2:13" x14ac:dyDescent="0.2">
      <c r="B6785" s="41">
        <f t="shared" si="739"/>
        <v>11021.51999999926</v>
      </c>
      <c r="C6785" s="41">
        <f>Motor!$E$5</f>
        <v>1900</v>
      </c>
      <c r="D6785" s="41">
        <f>Motor!$E$6</f>
        <v>0</v>
      </c>
      <c r="E6785" s="41">
        <f t="shared" si="740"/>
        <v>12921.51999999926</v>
      </c>
      <c r="F6785" s="41">
        <f t="shared" si="741"/>
        <v>1076.79</v>
      </c>
      <c r="G6785" s="41">
        <f>IF(VLOOKUP(F6785,Constantes!$D$2:$E$11,2,TRUE)=0,+F6785,VLOOKUP(F6785,Constantes!$D$2:$E$11,2,TRUE))</f>
        <v>1097</v>
      </c>
      <c r="H6785" s="41">
        <f>ROUND(+Motor!$D$15*Iteración!G6785,2)</f>
        <v>51.56</v>
      </c>
      <c r="I6785" s="48">
        <f t="shared" si="742"/>
        <v>866.89999999993825</v>
      </c>
      <c r="J6785" s="41">
        <f t="shared" si="743"/>
        <v>918.4599999999383</v>
      </c>
      <c r="L6785" t="str">
        <f t="shared" si="744"/>
        <v>866,90</v>
      </c>
      <c r="M6785" s="41">
        <f t="shared" si="745"/>
        <v>918.4599999999383</v>
      </c>
    </row>
    <row r="6786" spans="2:13" x14ac:dyDescent="0.2">
      <c r="B6786" s="41">
        <f t="shared" si="739"/>
        <v>11021.639999999259</v>
      </c>
      <c r="C6786" s="41">
        <f>Motor!$E$5</f>
        <v>1900</v>
      </c>
      <c r="D6786" s="41">
        <f>Motor!$E$6</f>
        <v>0</v>
      </c>
      <c r="E6786" s="41">
        <f t="shared" si="740"/>
        <v>12921.639999999259</v>
      </c>
      <c r="F6786" s="41">
        <f t="shared" si="741"/>
        <v>1076.8</v>
      </c>
      <c r="G6786" s="41">
        <f>IF(VLOOKUP(F6786,Constantes!$D$2:$E$11,2,TRUE)=0,+F6786,VLOOKUP(F6786,Constantes!$D$2:$E$11,2,TRUE))</f>
        <v>1097</v>
      </c>
      <c r="H6786" s="41">
        <f>ROUND(+Motor!$D$15*Iteración!G6786,2)</f>
        <v>51.56</v>
      </c>
      <c r="I6786" s="48">
        <f t="shared" si="742"/>
        <v>866.90999999993824</v>
      </c>
      <c r="J6786" s="41">
        <f t="shared" si="743"/>
        <v>918.4699999999383</v>
      </c>
      <c r="L6786" t="str">
        <f t="shared" si="744"/>
        <v>866,91</v>
      </c>
      <c r="M6786" s="41">
        <f t="shared" si="745"/>
        <v>918.4699999999383</v>
      </c>
    </row>
    <row r="6787" spans="2:13" x14ac:dyDescent="0.2">
      <c r="B6787" s="41">
        <f t="shared" si="739"/>
        <v>11021.75999999926</v>
      </c>
      <c r="C6787" s="41">
        <f>Motor!$E$5</f>
        <v>1900</v>
      </c>
      <c r="D6787" s="41">
        <f>Motor!$E$6</f>
        <v>0</v>
      </c>
      <c r="E6787" s="41">
        <f t="shared" si="740"/>
        <v>12921.75999999926</v>
      </c>
      <c r="F6787" s="41">
        <f t="shared" si="741"/>
        <v>1076.81</v>
      </c>
      <c r="G6787" s="41">
        <f>IF(VLOOKUP(F6787,Constantes!$D$2:$E$11,2,TRUE)=0,+F6787,VLOOKUP(F6787,Constantes!$D$2:$E$11,2,TRUE))</f>
        <v>1097</v>
      </c>
      <c r="H6787" s="41">
        <f>ROUND(+Motor!$D$15*Iteración!G6787,2)</f>
        <v>51.56</v>
      </c>
      <c r="I6787" s="48">
        <f t="shared" si="742"/>
        <v>866.91999999993823</v>
      </c>
      <c r="J6787" s="41">
        <f t="shared" si="743"/>
        <v>918.47999999993829</v>
      </c>
      <c r="L6787" t="str">
        <f t="shared" si="744"/>
        <v>866,92</v>
      </c>
      <c r="M6787" s="41">
        <f t="shared" si="745"/>
        <v>918.47999999993829</v>
      </c>
    </row>
    <row r="6788" spans="2:13" x14ac:dyDescent="0.2">
      <c r="B6788" s="41">
        <f t="shared" ref="B6788:B6851" si="746">+J6788*12</f>
        <v>11021.879999999259</v>
      </c>
      <c r="C6788" s="41">
        <f>Motor!$E$5</f>
        <v>1900</v>
      </c>
      <c r="D6788" s="41">
        <f>Motor!$E$6</f>
        <v>0</v>
      </c>
      <c r="E6788" s="41">
        <f t="shared" si="740"/>
        <v>12921.879999999259</v>
      </c>
      <c r="F6788" s="41">
        <f t="shared" si="741"/>
        <v>1076.82</v>
      </c>
      <c r="G6788" s="41">
        <f>IF(VLOOKUP(F6788,Constantes!$D$2:$E$11,2,TRUE)=0,+F6788,VLOOKUP(F6788,Constantes!$D$2:$E$11,2,TRUE))</f>
        <v>1097</v>
      </c>
      <c r="H6788" s="41">
        <f>ROUND(+Motor!$D$15*Iteración!G6788,2)</f>
        <v>51.56</v>
      </c>
      <c r="I6788" s="48">
        <f t="shared" si="742"/>
        <v>866.92999999993822</v>
      </c>
      <c r="J6788" s="41">
        <f t="shared" si="743"/>
        <v>918.48999999993828</v>
      </c>
      <c r="L6788" t="str">
        <f t="shared" si="744"/>
        <v>866,93</v>
      </c>
      <c r="M6788" s="41">
        <f t="shared" si="745"/>
        <v>918.48999999993828</v>
      </c>
    </row>
    <row r="6789" spans="2:13" x14ac:dyDescent="0.2">
      <c r="B6789" s="41">
        <f t="shared" si="746"/>
        <v>11021.99999999926</v>
      </c>
      <c r="C6789" s="41">
        <f>Motor!$E$5</f>
        <v>1900</v>
      </c>
      <c r="D6789" s="41">
        <f>Motor!$E$6</f>
        <v>0</v>
      </c>
      <c r="E6789" s="41">
        <f t="shared" ref="E6789:E6852" si="747">SUM(B6789:D6789)</f>
        <v>12921.99999999926</v>
      </c>
      <c r="F6789" s="41">
        <f t="shared" ref="F6789:F6852" si="748">ROUND(+E6789/12,2)</f>
        <v>1076.83</v>
      </c>
      <c r="G6789" s="41">
        <f>IF(VLOOKUP(F6789,Constantes!$D$2:$E$11,2,TRUE)=0,+F6789,VLOOKUP(F6789,Constantes!$D$2:$E$11,2,TRUE))</f>
        <v>1097</v>
      </c>
      <c r="H6789" s="41">
        <f>ROUND(+Motor!$D$15*Iteración!G6789,2)</f>
        <v>51.56</v>
      </c>
      <c r="I6789" s="48">
        <f t="shared" ref="I6789:I6852" si="749">+J6789-H6789</f>
        <v>866.93999999993821</v>
      </c>
      <c r="J6789" s="41">
        <f t="shared" ref="J6789:J6852" si="750">+J6788+$J$1</f>
        <v>918.49999999993827</v>
      </c>
      <c r="L6789" t="str">
        <f t="shared" si="744"/>
        <v>866,94</v>
      </c>
      <c r="M6789" s="41">
        <f t="shared" si="745"/>
        <v>918.49999999993827</v>
      </c>
    </row>
    <row r="6790" spans="2:13" x14ac:dyDescent="0.2">
      <c r="B6790" s="41">
        <f t="shared" si="746"/>
        <v>11022.119999999259</v>
      </c>
      <c r="C6790" s="41">
        <f>Motor!$E$5</f>
        <v>1900</v>
      </c>
      <c r="D6790" s="41">
        <f>Motor!$E$6</f>
        <v>0</v>
      </c>
      <c r="E6790" s="41">
        <f t="shared" si="747"/>
        <v>12922.119999999259</v>
      </c>
      <c r="F6790" s="41">
        <f t="shared" si="748"/>
        <v>1076.8399999999999</v>
      </c>
      <c r="G6790" s="41">
        <f>IF(VLOOKUP(F6790,Constantes!$D$2:$E$11,2,TRUE)=0,+F6790,VLOOKUP(F6790,Constantes!$D$2:$E$11,2,TRUE))</f>
        <v>1097</v>
      </c>
      <c r="H6790" s="41">
        <f>ROUND(+Motor!$D$15*Iteración!G6790,2)</f>
        <v>51.56</v>
      </c>
      <c r="I6790" s="48">
        <f t="shared" si="749"/>
        <v>866.9499999999382</v>
      </c>
      <c r="J6790" s="41">
        <f t="shared" si="750"/>
        <v>918.50999999993826</v>
      </c>
      <c r="L6790" t="str">
        <f t="shared" si="744"/>
        <v>866,95</v>
      </c>
      <c r="M6790" s="41">
        <f t="shared" si="745"/>
        <v>918.50999999993826</v>
      </c>
    </row>
    <row r="6791" spans="2:13" x14ac:dyDescent="0.2">
      <c r="B6791" s="41">
        <f t="shared" si="746"/>
        <v>11022.239999999259</v>
      </c>
      <c r="C6791" s="41">
        <f>Motor!$E$5</f>
        <v>1900</v>
      </c>
      <c r="D6791" s="41">
        <f>Motor!$E$6</f>
        <v>0</v>
      </c>
      <c r="E6791" s="41">
        <f t="shared" si="747"/>
        <v>12922.239999999259</v>
      </c>
      <c r="F6791" s="41">
        <f t="shared" si="748"/>
        <v>1076.8499999999999</v>
      </c>
      <c r="G6791" s="41">
        <f>IF(VLOOKUP(F6791,Constantes!$D$2:$E$11,2,TRUE)=0,+F6791,VLOOKUP(F6791,Constantes!$D$2:$E$11,2,TRUE))</f>
        <v>1097</v>
      </c>
      <c r="H6791" s="41">
        <f>ROUND(+Motor!$D$15*Iteración!G6791,2)</f>
        <v>51.56</v>
      </c>
      <c r="I6791" s="48">
        <f t="shared" si="749"/>
        <v>866.95999999993819</v>
      </c>
      <c r="J6791" s="41">
        <f t="shared" si="750"/>
        <v>918.51999999993825</v>
      </c>
      <c r="L6791" t="str">
        <f t="shared" si="744"/>
        <v>866,96</v>
      </c>
      <c r="M6791" s="41">
        <f t="shared" si="745"/>
        <v>918.51999999993825</v>
      </c>
    </row>
    <row r="6792" spans="2:13" x14ac:dyDescent="0.2">
      <c r="B6792" s="41">
        <f t="shared" si="746"/>
        <v>11022.359999999258</v>
      </c>
      <c r="C6792" s="41">
        <f>Motor!$E$5</f>
        <v>1900</v>
      </c>
      <c r="D6792" s="41">
        <f>Motor!$E$6</f>
        <v>0</v>
      </c>
      <c r="E6792" s="41">
        <f t="shared" si="747"/>
        <v>12922.359999999258</v>
      </c>
      <c r="F6792" s="41">
        <f t="shared" si="748"/>
        <v>1076.8599999999999</v>
      </c>
      <c r="G6792" s="41">
        <f>IF(VLOOKUP(F6792,Constantes!$D$2:$E$11,2,TRUE)=0,+F6792,VLOOKUP(F6792,Constantes!$D$2:$E$11,2,TRUE))</f>
        <v>1097</v>
      </c>
      <c r="H6792" s="41">
        <f>ROUND(+Motor!$D$15*Iteración!G6792,2)</f>
        <v>51.56</v>
      </c>
      <c r="I6792" s="48">
        <f t="shared" si="749"/>
        <v>866.96999999993818</v>
      </c>
      <c r="J6792" s="41">
        <f t="shared" si="750"/>
        <v>918.52999999993824</v>
      </c>
      <c r="L6792" t="str">
        <f t="shared" si="744"/>
        <v>866,97</v>
      </c>
      <c r="M6792" s="41">
        <f t="shared" si="745"/>
        <v>918.52999999993824</v>
      </c>
    </row>
    <row r="6793" spans="2:13" x14ac:dyDescent="0.2">
      <c r="B6793" s="41">
        <f t="shared" si="746"/>
        <v>11022.479999999259</v>
      </c>
      <c r="C6793" s="41">
        <f>Motor!$E$5</f>
        <v>1900</v>
      </c>
      <c r="D6793" s="41">
        <f>Motor!$E$6</f>
        <v>0</v>
      </c>
      <c r="E6793" s="41">
        <f t="shared" si="747"/>
        <v>12922.479999999259</v>
      </c>
      <c r="F6793" s="41">
        <f t="shared" si="748"/>
        <v>1076.8699999999999</v>
      </c>
      <c r="G6793" s="41">
        <f>IF(VLOOKUP(F6793,Constantes!$D$2:$E$11,2,TRUE)=0,+F6793,VLOOKUP(F6793,Constantes!$D$2:$E$11,2,TRUE))</f>
        <v>1097</v>
      </c>
      <c r="H6793" s="41">
        <f>ROUND(+Motor!$D$15*Iteración!G6793,2)</f>
        <v>51.56</v>
      </c>
      <c r="I6793" s="48">
        <f t="shared" si="749"/>
        <v>866.97999999993817</v>
      </c>
      <c r="J6793" s="41">
        <f t="shared" si="750"/>
        <v>918.53999999993823</v>
      </c>
      <c r="L6793" t="str">
        <f t="shared" si="744"/>
        <v>866,98</v>
      </c>
      <c r="M6793" s="41">
        <f t="shared" si="745"/>
        <v>918.53999999993823</v>
      </c>
    </row>
    <row r="6794" spans="2:13" x14ac:dyDescent="0.2">
      <c r="B6794" s="41">
        <f t="shared" si="746"/>
        <v>11022.599999999258</v>
      </c>
      <c r="C6794" s="41">
        <f>Motor!$E$5</f>
        <v>1900</v>
      </c>
      <c r="D6794" s="41">
        <f>Motor!$E$6</f>
        <v>0</v>
      </c>
      <c r="E6794" s="41">
        <f t="shared" si="747"/>
        <v>12922.599999999258</v>
      </c>
      <c r="F6794" s="41">
        <f t="shared" si="748"/>
        <v>1076.8800000000001</v>
      </c>
      <c r="G6794" s="41">
        <f>IF(VLOOKUP(F6794,Constantes!$D$2:$E$11,2,TRUE)=0,+F6794,VLOOKUP(F6794,Constantes!$D$2:$E$11,2,TRUE))</f>
        <v>1097</v>
      </c>
      <c r="H6794" s="41">
        <f>ROUND(+Motor!$D$15*Iteración!G6794,2)</f>
        <v>51.56</v>
      </c>
      <c r="I6794" s="48">
        <f t="shared" si="749"/>
        <v>866.98999999993816</v>
      </c>
      <c r="J6794" s="41">
        <f t="shared" si="750"/>
        <v>918.54999999993822</v>
      </c>
      <c r="L6794" t="str">
        <f t="shared" si="744"/>
        <v>866,99</v>
      </c>
      <c r="M6794" s="41">
        <f t="shared" si="745"/>
        <v>918.54999999993822</v>
      </c>
    </row>
    <row r="6795" spans="2:13" x14ac:dyDescent="0.2">
      <c r="B6795" s="41">
        <f t="shared" si="746"/>
        <v>11022.719999999259</v>
      </c>
      <c r="C6795" s="41">
        <f>Motor!$E$5</f>
        <v>1900</v>
      </c>
      <c r="D6795" s="41">
        <f>Motor!$E$6</f>
        <v>0</v>
      </c>
      <c r="E6795" s="41">
        <f t="shared" si="747"/>
        <v>12922.719999999259</v>
      </c>
      <c r="F6795" s="41">
        <f t="shared" si="748"/>
        <v>1076.8900000000001</v>
      </c>
      <c r="G6795" s="41">
        <f>IF(VLOOKUP(F6795,Constantes!$D$2:$E$11,2,TRUE)=0,+F6795,VLOOKUP(F6795,Constantes!$D$2:$E$11,2,TRUE))</f>
        <v>1097</v>
      </c>
      <c r="H6795" s="41">
        <f>ROUND(+Motor!$D$15*Iteración!G6795,2)</f>
        <v>51.56</v>
      </c>
      <c r="I6795" s="48">
        <f t="shared" si="749"/>
        <v>866.99999999993815</v>
      </c>
      <c r="J6795" s="41">
        <f t="shared" si="750"/>
        <v>918.55999999993821</v>
      </c>
      <c r="L6795" t="str">
        <f t="shared" si="744"/>
        <v>867,00</v>
      </c>
      <c r="M6795" s="41">
        <f t="shared" si="745"/>
        <v>918.55999999993821</v>
      </c>
    </row>
    <row r="6796" spans="2:13" x14ac:dyDescent="0.2">
      <c r="B6796" s="41">
        <f t="shared" si="746"/>
        <v>11022.839999999258</v>
      </c>
      <c r="C6796" s="41">
        <f>Motor!$E$5</f>
        <v>1900</v>
      </c>
      <c r="D6796" s="41">
        <f>Motor!$E$6</f>
        <v>0</v>
      </c>
      <c r="E6796" s="41">
        <f t="shared" si="747"/>
        <v>12922.839999999258</v>
      </c>
      <c r="F6796" s="41">
        <f t="shared" si="748"/>
        <v>1076.9000000000001</v>
      </c>
      <c r="G6796" s="41">
        <f>IF(VLOOKUP(F6796,Constantes!$D$2:$E$11,2,TRUE)=0,+F6796,VLOOKUP(F6796,Constantes!$D$2:$E$11,2,TRUE))</f>
        <v>1097</v>
      </c>
      <c r="H6796" s="41">
        <f>ROUND(+Motor!$D$15*Iteración!G6796,2)</f>
        <v>51.56</v>
      </c>
      <c r="I6796" s="48">
        <f t="shared" si="749"/>
        <v>867.00999999993815</v>
      </c>
      <c r="J6796" s="41">
        <f t="shared" si="750"/>
        <v>918.5699999999382</v>
      </c>
      <c r="L6796" t="str">
        <f t="shared" si="744"/>
        <v>867,01</v>
      </c>
      <c r="M6796" s="41">
        <f t="shared" si="745"/>
        <v>918.5699999999382</v>
      </c>
    </row>
    <row r="6797" spans="2:13" x14ac:dyDescent="0.2">
      <c r="B6797" s="41">
        <f t="shared" si="746"/>
        <v>11022.959999999259</v>
      </c>
      <c r="C6797" s="41">
        <f>Motor!$E$5</f>
        <v>1900</v>
      </c>
      <c r="D6797" s="41">
        <f>Motor!$E$6</f>
        <v>0</v>
      </c>
      <c r="E6797" s="41">
        <f t="shared" si="747"/>
        <v>12922.959999999259</v>
      </c>
      <c r="F6797" s="41">
        <f t="shared" si="748"/>
        <v>1076.9100000000001</v>
      </c>
      <c r="G6797" s="41">
        <f>IF(VLOOKUP(F6797,Constantes!$D$2:$E$11,2,TRUE)=0,+F6797,VLOOKUP(F6797,Constantes!$D$2:$E$11,2,TRUE))</f>
        <v>1097</v>
      </c>
      <c r="H6797" s="41">
        <f>ROUND(+Motor!$D$15*Iteración!G6797,2)</f>
        <v>51.56</v>
      </c>
      <c r="I6797" s="48">
        <f t="shared" si="749"/>
        <v>867.01999999993814</v>
      </c>
      <c r="J6797" s="41">
        <f t="shared" si="750"/>
        <v>918.5799999999382</v>
      </c>
      <c r="L6797" t="str">
        <f t="shared" si="744"/>
        <v>867,02</v>
      </c>
      <c r="M6797" s="41">
        <f t="shared" si="745"/>
        <v>918.5799999999382</v>
      </c>
    </row>
    <row r="6798" spans="2:13" x14ac:dyDescent="0.2">
      <c r="B6798" s="41">
        <f t="shared" si="746"/>
        <v>11023.079999999258</v>
      </c>
      <c r="C6798" s="41">
        <f>Motor!$E$5</f>
        <v>1900</v>
      </c>
      <c r="D6798" s="41">
        <f>Motor!$E$6</f>
        <v>0</v>
      </c>
      <c r="E6798" s="41">
        <f t="shared" si="747"/>
        <v>12923.079999999258</v>
      </c>
      <c r="F6798" s="41">
        <f t="shared" si="748"/>
        <v>1076.92</v>
      </c>
      <c r="G6798" s="41">
        <f>IF(VLOOKUP(F6798,Constantes!$D$2:$E$11,2,TRUE)=0,+F6798,VLOOKUP(F6798,Constantes!$D$2:$E$11,2,TRUE))</f>
        <v>1097</v>
      </c>
      <c r="H6798" s="41">
        <f>ROUND(+Motor!$D$15*Iteración!G6798,2)</f>
        <v>51.56</v>
      </c>
      <c r="I6798" s="48">
        <f t="shared" si="749"/>
        <v>867.02999999993813</v>
      </c>
      <c r="J6798" s="41">
        <f t="shared" si="750"/>
        <v>918.58999999993819</v>
      </c>
      <c r="L6798" t="str">
        <f t="shared" si="744"/>
        <v>867,03</v>
      </c>
      <c r="M6798" s="41">
        <f t="shared" si="745"/>
        <v>918.58999999993819</v>
      </c>
    </row>
    <row r="6799" spans="2:13" x14ac:dyDescent="0.2">
      <c r="B6799" s="41">
        <f t="shared" si="746"/>
        <v>11023.199999999259</v>
      </c>
      <c r="C6799" s="41">
        <f>Motor!$E$5</f>
        <v>1900</v>
      </c>
      <c r="D6799" s="41">
        <f>Motor!$E$6</f>
        <v>0</v>
      </c>
      <c r="E6799" s="41">
        <f t="shared" si="747"/>
        <v>12923.199999999259</v>
      </c>
      <c r="F6799" s="41">
        <f t="shared" si="748"/>
        <v>1076.93</v>
      </c>
      <c r="G6799" s="41">
        <f>IF(VLOOKUP(F6799,Constantes!$D$2:$E$11,2,TRUE)=0,+F6799,VLOOKUP(F6799,Constantes!$D$2:$E$11,2,TRUE))</f>
        <v>1097</v>
      </c>
      <c r="H6799" s="41">
        <f>ROUND(+Motor!$D$15*Iteración!G6799,2)</f>
        <v>51.56</v>
      </c>
      <c r="I6799" s="48">
        <f t="shared" si="749"/>
        <v>867.03999999993812</v>
      </c>
      <c r="J6799" s="41">
        <f t="shared" si="750"/>
        <v>918.59999999993818</v>
      </c>
      <c r="L6799" t="str">
        <f t="shared" si="744"/>
        <v>867,04</v>
      </c>
      <c r="M6799" s="41">
        <f t="shared" si="745"/>
        <v>918.59999999993818</v>
      </c>
    </row>
    <row r="6800" spans="2:13" x14ac:dyDescent="0.2">
      <c r="B6800" s="41">
        <f t="shared" si="746"/>
        <v>11023.319999999258</v>
      </c>
      <c r="C6800" s="41">
        <f>Motor!$E$5</f>
        <v>1900</v>
      </c>
      <c r="D6800" s="41">
        <f>Motor!$E$6</f>
        <v>0</v>
      </c>
      <c r="E6800" s="41">
        <f t="shared" si="747"/>
        <v>12923.319999999258</v>
      </c>
      <c r="F6800" s="41">
        <f t="shared" si="748"/>
        <v>1076.94</v>
      </c>
      <c r="G6800" s="41">
        <f>IF(VLOOKUP(F6800,Constantes!$D$2:$E$11,2,TRUE)=0,+F6800,VLOOKUP(F6800,Constantes!$D$2:$E$11,2,TRUE))</f>
        <v>1097</v>
      </c>
      <c r="H6800" s="41">
        <f>ROUND(+Motor!$D$15*Iteración!G6800,2)</f>
        <v>51.56</v>
      </c>
      <c r="I6800" s="48">
        <f t="shared" si="749"/>
        <v>867.04999999993811</v>
      </c>
      <c r="J6800" s="41">
        <f t="shared" si="750"/>
        <v>918.60999999993817</v>
      </c>
      <c r="L6800" t="str">
        <f t="shared" si="744"/>
        <v>867,05</v>
      </c>
      <c r="M6800" s="41">
        <f t="shared" si="745"/>
        <v>918.60999999993817</v>
      </c>
    </row>
    <row r="6801" spans="2:13" x14ac:dyDescent="0.2">
      <c r="B6801" s="41">
        <f t="shared" si="746"/>
        <v>11023.439999999258</v>
      </c>
      <c r="C6801" s="41">
        <f>Motor!$E$5</f>
        <v>1900</v>
      </c>
      <c r="D6801" s="41">
        <f>Motor!$E$6</f>
        <v>0</v>
      </c>
      <c r="E6801" s="41">
        <f t="shared" si="747"/>
        <v>12923.439999999258</v>
      </c>
      <c r="F6801" s="41">
        <f t="shared" si="748"/>
        <v>1076.95</v>
      </c>
      <c r="G6801" s="41">
        <f>IF(VLOOKUP(F6801,Constantes!$D$2:$E$11,2,TRUE)=0,+F6801,VLOOKUP(F6801,Constantes!$D$2:$E$11,2,TRUE))</f>
        <v>1097</v>
      </c>
      <c r="H6801" s="41">
        <f>ROUND(+Motor!$D$15*Iteración!G6801,2)</f>
        <v>51.56</v>
      </c>
      <c r="I6801" s="48">
        <f t="shared" si="749"/>
        <v>867.0599999999381</v>
      </c>
      <c r="J6801" s="41">
        <f t="shared" si="750"/>
        <v>918.61999999993816</v>
      </c>
      <c r="L6801" t="str">
        <f t="shared" si="744"/>
        <v>867,06</v>
      </c>
      <c r="M6801" s="41">
        <f t="shared" si="745"/>
        <v>918.61999999993816</v>
      </c>
    </row>
    <row r="6802" spans="2:13" x14ac:dyDescent="0.2">
      <c r="B6802" s="41">
        <f t="shared" si="746"/>
        <v>11023.559999999257</v>
      </c>
      <c r="C6802" s="41">
        <f>Motor!$E$5</f>
        <v>1900</v>
      </c>
      <c r="D6802" s="41">
        <f>Motor!$E$6</f>
        <v>0</v>
      </c>
      <c r="E6802" s="41">
        <f t="shared" si="747"/>
        <v>12923.559999999257</v>
      </c>
      <c r="F6802" s="41">
        <f t="shared" si="748"/>
        <v>1076.96</v>
      </c>
      <c r="G6802" s="41">
        <f>IF(VLOOKUP(F6802,Constantes!$D$2:$E$11,2,TRUE)=0,+F6802,VLOOKUP(F6802,Constantes!$D$2:$E$11,2,TRUE))</f>
        <v>1097</v>
      </c>
      <c r="H6802" s="41">
        <f>ROUND(+Motor!$D$15*Iteración!G6802,2)</f>
        <v>51.56</v>
      </c>
      <c r="I6802" s="48">
        <f t="shared" si="749"/>
        <v>867.06999999993809</v>
      </c>
      <c r="J6802" s="41">
        <f t="shared" si="750"/>
        <v>918.62999999993815</v>
      </c>
      <c r="L6802" t="str">
        <f t="shared" si="744"/>
        <v>867,07</v>
      </c>
      <c r="M6802" s="41">
        <f t="shared" si="745"/>
        <v>918.62999999993815</v>
      </c>
    </row>
    <row r="6803" spans="2:13" x14ac:dyDescent="0.2">
      <c r="B6803" s="41">
        <f t="shared" si="746"/>
        <v>11023.679999999258</v>
      </c>
      <c r="C6803" s="41">
        <f>Motor!$E$5</f>
        <v>1900</v>
      </c>
      <c r="D6803" s="41">
        <f>Motor!$E$6</f>
        <v>0</v>
      </c>
      <c r="E6803" s="41">
        <f t="shared" si="747"/>
        <v>12923.679999999258</v>
      </c>
      <c r="F6803" s="41">
        <f t="shared" si="748"/>
        <v>1076.97</v>
      </c>
      <c r="G6803" s="41">
        <f>IF(VLOOKUP(F6803,Constantes!$D$2:$E$11,2,TRUE)=0,+F6803,VLOOKUP(F6803,Constantes!$D$2:$E$11,2,TRUE))</f>
        <v>1097</v>
      </c>
      <c r="H6803" s="41">
        <f>ROUND(+Motor!$D$15*Iteración!G6803,2)</f>
        <v>51.56</v>
      </c>
      <c r="I6803" s="48">
        <f t="shared" si="749"/>
        <v>867.07999999993808</v>
      </c>
      <c r="J6803" s="41">
        <f t="shared" si="750"/>
        <v>918.63999999993814</v>
      </c>
      <c r="L6803" t="str">
        <f t="shared" si="744"/>
        <v>867,08</v>
      </c>
      <c r="M6803" s="41">
        <f t="shared" si="745"/>
        <v>918.63999999993814</v>
      </c>
    </row>
    <row r="6804" spans="2:13" x14ac:dyDescent="0.2">
      <c r="B6804" s="41">
        <f t="shared" si="746"/>
        <v>11023.799999999257</v>
      </c>
      <c r="C6804" s="41">
        <f>Motor!$E$5</f>
        <v>1900</v>
      </c>
      <c r="D6804" s="41">
        <f>Motor!$E$6</f>
        <v>0</v>
      </c>
      <c r="E6804" s="41">
        <f t="shared" si="747"/>
        <v>12923.799999999257</v>
      </c>
      <c r="F6804" s="41">
        <f t="shared" si="748"/>
        <v>1076.98</v>
      </c>
      <c r="G6804" s="41">
        <f>IF(VLOOKUP(F6804,Constantes!$D$2:$E$11,2,TRUE)=0,+F6804,VLOOKUP(F6804,Constantes!$D$2:$E$11,2,TRUE))</f>
        <v>1097</v>
      </c>
      <c r="H6804" s="41">
        <f>ROUND(+Motor!$D$15*Iteración!G6804,2)</f>
        <v>51.56</v>
      </c>
      <c r="I6804" s="48">
        <f t="shared" si="749"/>
        <v>867.08999999993807</v>
      </c>
      <c r="J6804" s="41">
        <f t="shared" si="750"/>
        <v>918.64999999993813</v>
      </c>
      <c r="L6804" t="str">
        <f t="shared" si="744"/>
        <v>867,09</v>
      </c>
      <c r="M6804" s="41">
        <f t="shared" si="745"/>
        <v>918.64999999993813</v>
      </c>
    </row>
    <row r="6805" spans="2:13" x14ac:dyDescent="0.2">
      <c r="B6805" s="41">
        <f t="shared" si="746"/>
        <v>11023.919999999258</v>
      </c>
      <c r="C6805" s="41">
        <f>Motor!$E$5</f>
        <v>1900</v>
      </c>
      <c r="D6805" s="41">
        <f>Motor!$E$6</f>
        <v>0</v>
      </c>
      <c r="E6805" s="41">
        <f t="shared" si="747"/>
        <v>12923.919999999258</v>
      </c>
      <c r="F6805" s="41">
        <f t="shared" si="748"/>
        <v>1076.99</v>
      </c>
      <c r="G6805" s="41">
        <f>IF(VLOOKUP(F6805,Constantes!$D$2:$E$11,2,TRUE)=0,+F6805,VLOOKUP(F6805,Constantes!$D$2:$E$11,2,TRUE))</f>
        <v>1097</v>
      </c>
      <c r="H6805" s="41">
        <f>ROUND(+Motor!$D$15*Iteración!G6805,2)</f>
        <v>51.56</v>
      </c>
      <c r="I6805" s="48">
        <f t="shared" si="749"/>
        <v>867.09999999993806</v>
      </c>
      <c r="J6805" s="41">
        <f t="shared" si="750"/>
        <v>918.65999999993812</v>
      </c>
      <c r="L6805" t="str">
        <f t="shared" si="744"/>
        <v>867,10</v>
      </c>
      <c r="M6805" s="41">
        <f t="shared" si="745"/>
        <v>918.65999999993812</v>
      </c>
    </row>
    <row r="6806" spans="2:13" x14ac:dyDescent="0.2">
      <c r="B6806" s="41">
        <f t="shared" si="746"/>
        <v>11024.039999999257</v>
      </c>
      <c r="C6806" s="41">
        <f>Motor!$E$5</f>
        <v>1900</v>
      </c>
      <c r="D6806" s="41">
        <f>Motor!$E$6</f>
        <v>0</v>
      </c>
      <c r="E6806" s="41">
        <f t="shared" si="747"/>
        <v>12924.039999999257</v>
      </c>
      <c r="F6806" s="41">
        <f t="shared" si="748"/>
        <v>1077</v>
      </c>
      <c r="G6806" s="41">
        <f>IF(VLOOKUP(F6806,Constantes!$D$2:$E$11,2,TRUE)=0,+F6806,VLOOKUP(F6806,Constantes!$D$2:$E$11,2,TRUE))</f>
        <v>1097</v>
      </c>
      <c r="H6806" s="41">
        <f>ROUND(+Motor!$D$15*Iteración!G6806,2)</f>
        <v>51.56</v>
      </c>
      <c r="I6806" s="48">
        <f t="shared" si="749"/>
        <v>867.10999999993805</v>
      </c>
      <c r="J6806" s="41">
        <f t="shared" si="750"/>
        <v>918.66999999993811</v>
      </c>
      <c r="L6806" t="str">
        <f t="shared" si="744"/>
        <v>867,11</v>
      </c>
      <c r="M6806" s="41">
        <f t="shared" si="745"/>
        <v>918.66999999993811</v>
      </c>
    </row>
    <row r="6807" spans="2:13" x14ac:dyDescent="0.2">
      <c r="B6807" s="41">
        <f t="shared" si="746"/>
        <v>11024.159999999258</v>
      </c>
      <c r="C6807" s="41">
        <f>Motor!$E$5</f>
        <v>1900</v>
      </c>
      <c r="D6807" s="41">
        <f>Motor!$E$6</f>
        <v>0</v>
      </c>
      <c r="E6807" s="41">
        <f t="shared" si="747"/>
        <v>12924.159999999258</v>
      </c>
      <c r="F6807" s="41">
        <f t="shared" si="748"/>
        <v>1077.01</v>
      </c>
      <c r="G6807" s="41">
        <f>IF(VLOOKUP(F6807,Constantes!$D$2:$E$11,2,TRUE)=0,+F6807,VLOOKUP(F6807,Constantes!$D$2:$E$11,2,TRUE))</f>
        <v>1097</v>
      </c>
      <c r="H6807" s="41">
        <f>ROUND(+Motor!$D$15*Iteración!G6807,2)</f>
        <v>51.56</v>
      </c>
      <c r="I6807" s="48">
        <f t="shared" si="749"/>
        <v>867.11999999993805</v>
      </c>
      <c r="J6807" s="41">
        <f t="shared" si="750"/>
        <v>918.6799999999381</v>
      </c>
      <c r="L6807" t="str">
        <f t="shared" si="744"/>
        <v>867,12</v>
      </c>
      <c r="M6807" s="41">
        <f t="shared" si="745"/>
        <v>918.6799999999381</v>
      </c>
    </row>
    <row r="6808" spans="2:13" x14ac:dyDescent="0.2">
      <c r="B6808" s="41">
        <f t="shared" si="746"/>
        <v>11024.279999999257</v>
      </c>
      <c r="C6808" s="41">
        <f>Motor!$E$5</f>
        <v>1900</v>
      </c>
      <c r="D6808" s="41">
        <f>Motor!$E$6</f>
        <v>0</v>
      </c>
      <c r="E6808" s="41">
        <f t="shared" si="747"/>
        <v>12924.279999999257</v>
      </c>
      <c r="F6808" s="41">
        <f t="shared" si="748"/>
        <v>1077.02</v>
      </c>
      <c r="G6808" s="41">
        <f>IF(VLOOKUP(F6808,Constantes!$D$2:$E$11,2,TRUE)=0,+F6808,VLOOKUP(F6808,Constantes!$D$2:$E$11,2,TRUE))</f>
        <v>1097</v>
      </c>
      <c r="H6808" s="41">
        <f>ROUND(+Motor!$D$15*Iteración!G6808,2)</f>
        <v>51.56</v>
      </c>
      <c r="I6808" s="48">
        <f t="shared" si="749"/>
        <v>867.12999999993804</v>
      </c>
      <c r="J6808" s="41">
        <f t="shared" si="750"/>
        <v>918.6899999999381</v>
      </c>
      <c r="L6808" t="str">
        <f t="shared" si="744"/>
        <v>867,13</v>
      </c>
      <c r="M6808" s="41">
        <f t="shared" si="745"/>
        <v>918.6899999999381</v>
      </c>
    </row>
    <row r="6809" spans="2:13" x14ac:dyDescent="0.2">
      <c r="B6809" s="41">
        <f t="shared" si="746"/>
        <v>11024.399999999257</v>
      </c>
      <c r="C6809" s="41">
        <f>Motor!$E$5</f>
        <v>1900</v>
      </c>
      <c r="D6809" s="41">
        <f>Motor!$E$6</f>
        <v>0</v>
      </c>
      <c r="E6809" s="41">
        <f t="shared" si="747"/>
        <v>12924.399999999257</v>
      </c>
      <c r="F6809" s="41">
        <f t="shared" si="748"/>
        <v>1077.03</v>
      </c>
      <c r="G6809" s="41">
        <f>IF(VLOOKUP(F6809,Constantes!$D$2:$E$11,2,TRUE)=0,+F6809,VLOOKUP(F6809,Constantes!$D$2:$E$11,2,TRUE))</f>
        <v>1097</v>
      </c>
      <c r="H6809" s="41">
        <f>ROUND(+Motor!$D$15*Iteración!G6809,2)</f>
        <v>51.56</v>
      </c>
      <c r="I6809" s="48">
        <f t="shared" si="749"/>
        <v>867.13999999993803</v>
      </c>
      <c r="J6809" s="41">
        <f t="shared" si="750"/>
        <v>918.69999999993809</v>
      </c>
      <c r="L6809" t="str">
        <f t="shared" si="744"/>
        <v>867,14</v>
      </c>
      <c r="M6809" s="41">
        <f t="shared" si="745"/>
        <v>918.69999999993809</v>
      </c>
    </row>
    <row r="6810" spans="2:13" x14ac:dyDescent="0.2">
      <c r="B6810" s="41">
        <f t="shared" si="746"/>
        <v>11024.519999999256</v>
      </c>
      <c r="C6810" s="41">
        <f>Motor!$E$5</f>
        <v>1900</v>
      </c>
      <c r="D6810" s="41">
        <f>Motor!$E$6</f>
        <v>0</v>
      </c>
      <c r="E6810" s="41">
        <f t="shared" si="747"/>
        <v>12924.519999999256</v>
      </c>
      <c r="F6810" s="41">
        <f t="shared" si="748"/>
        <v>1077.04</v>
      </c>
      <c r="G6810" s="41">
        <f>IF(VLOOKUP(F6810,Constantes!$D$2:$E$11,2,TRUE)=0,+F6810,VLOOKUP(F6810,Constantes!$D$2:$E$11,2,TRUE))</f>
        <v>1097</v>
      </c>
      <c r="H6810" s="41">
        <f>ROUND(+Motor!$D$15*Iteración!G6810,2)</f>
        <v>51.56</v>
      </c>
      <c r="I6810" s="48">
        <f t="shared" si="749"/>
        <v>867.14999999993802</v>
      </c>
      <c r="J6810" s="41">
        <f t="shared" si="750"/>
        <v>918.70999999993808</v>
      </c>
      <c r="L6810" t="str">
        <f t="shared" si="744"/>
        <v>867,15</v>
      </c>
      <c r="M6810" s="41">
        <f t="shared" si="745"/>
        <v>918.70999999993808</v>
      </c>
    </row>
    <row r="6811" spans="2:13" x14ac:dyDescent="0.2">
      <c r="B6811" s="41">
        <f t="shared" si="746"/>
        <v>11024.639999999257</v>
      </c>
      <c r="C6811" s="41">
        <f>Motor!$E$5</f>
        <v>1900</v>
      </c>
      <c r="D6811" s="41">
        <f>Motor!$E$6</f>
        <v>0</v>
      </c>
      <c r="E6811" s="41">
        <f t="shared" si="747"/>
        <v>12924.639999999257</v>
      </c>
      <c r="F6811" s="41">
        <f t="shared" si="748"/>
        <v>1077.05</v>
      </c>
      <c r="G6811" s="41">
        <f>IF(VLOOKUP(F6811,Constantes!$D$2:$E$11,2,TRUE)=0,+F6811,VLOOKUP(F6811,Constantes!$D$2:$E$11,2,TRUE))</f>
        <v>1097</v>
      </c>
      <c r="H6811" s="41">
        <f>ROUND(+Motor!$D$15*Iteración!G6811,2)</f>
        <v>51.56</v>
      </c>
      <c r="I6811" s="48">
        <f t="shared" si="749"/>
        <v>867.15999999993801</v>
      </c>
      <c r="J6811" s="41">
        <f t="shared" si="750"/>
        <v>918.71999999993807</v>
      </c>
      <c r="L6811" t="str">
        <f t="shared" si="744"/>
        <v>867,16</v>
      </c>
      <c r="M6811" s="41">
        <f t="shared" si="745"/>
        <v>918.71999999993807</v>
      </c>
    </row>
    <row r="6812" spans="2:13" x14ac:dyDescent="0.2">
      <c r="B6812" s="41">
        <f t="shared" si="746"/>
        <v>11024.759999999256</v>
      </c>
      <c r="C6812" s="41">
        <f>Motor!$E$5</f>
        <v>1900</v>
      </c>
      <c r="D6812" s="41">
        <f>Motor!$E$6</f>
        <v>0</v>
      </c>
      <c r="E6812" s="41">
        <f t="shared" si="747"/>
        <v>12924.759999999256</v>
      </c>
      <c r="F6812" s="41">
        <f t="shared" si="748"/>
        <v>1077.06</v>
      </c>
      <c r="G6812" s="41">
        <f>IF(VLOOKUP(F6812,Constantes!$D$2:$E$11,2,TRUE)=0,+F6812,VLOOKUP(F6812,Constantes!$D$2:$E$11,2,TRUE))</f>
        <v>1097</v>
      </c>
      <c r="H6812" s="41">
        <f>ROUND(+Motor!$D$15*Iteración!G6812,2)</f>
        <v>51.56</v>
      </c>
      <c r="I6812" s="48">
        <f t="shared" si="749"/>
        <v>867.169999999938</v>
      </c>
      <c r="J6812" s="41">
        <f t="shared" si="750"/>
        <v>918.72999999993806</v>
      </c>
      <c r="L6812" t="str">
        <f t="shared" si="744"/>
        <v>867,17</v>
      </c>
      <c r="M6812" s="41">
        <f t="shared" si="745"/>
        <v>918.72999999993806</v>
      </c>
    </row>
    <row r="6813" spans="2:13" x14ac:dyDescent="0.2">
      <c r="B6813" s="41">
        <f t="shared" si="746"/>
        <v>11024.879999999257</v>
      </c>
      <c r="C6813" s="41">
        <f>Motor!$E$5</f>
        <v>1900</v>
      </c>
      <c r="D6813" s="41">
        <f>Motor!$E$6</f>
        <v>0</v>
      </c>
      <c r="E6813" s="41">
        <f t="shared" si="747"/>
        <v>12924.879999999257</v>
      </c>
      <c r="F6813" s="41">
        <f t="shared" si="748"/>
        <v>1077.07</v>
      </c>
      <c r="G6813" s="41">
        <f>IF(VLOOKUP(F6813,Constantes!$D$2:$E$11,2,TRUE)=0,+F6813,VLOOKUP(F6813,Constantes!$D$2:$E$11,2,TRUE))</f>
        <v>1097</v>
      </c>
      <c r="H6813" s="41">
        <f>ROUND(+Motor!$D$15*Iteración!G6813,2)</f>
        <v>51.56</v>
      </c>
      <c r="I6813" s="48">
        <f t="shared" si="749"/>
        <v>867.17999999993799</v>
      </c>
      <c r="J6813" s="41">
        <f t="shared" si="750"/>
        <v>918.73999999993805</v>
      </c>
      <c r="L6813" t="str">
        <f t="shared" ref="L6813:L6876" si="751">TEXT(I6813,"0,00")</f>
        <v>867,18</v>
      </c>
      <c r="M6813" s="41">
        <f t="shared" ref="M6813:M6876" si="752">+J6813</f>
        <v>918.73999999993805</v>
      </c>
    </row>
    <row r="6814" spans="2:13" x14ac:dyDescent="0.2">
      <c r="B6814" s="41">
        <f t="shared" si="746"/>
        <v>11024.999999999256</v>
      </c>
      <c r="C6814" s="41">
        <f>Motor!$E$5</f>
        <v>1900</v>
      </c>
      <c r="D6814" s="41">
        <f>Motor!$E$6</f>
        <v>0</v>
      </c>
      <c r="E6814" s="41">
        <f t="shared" si="747"/>
        <v>12924.999999999256</v>
      </c>
      <c r="F6814" s="41">
        <f t="shared" si="748"/>
        <v>1077.08</v>
      </c>
      <c r="G6814" s="41">
        <f>IF(VLOOKUP(F6814,Constantes!$D$2:$E$11,2,TRUE)=0,+F6814,VLOOKUP(F6814,Constantes!$D$2:$E$11,2,TRUE))</f>
        <v>1097</v>
      </c>
      <c r="H6814" s="41">
        <f>ROUND(+Motor!$D$15*Iteración!G6814,2)</f>
        <v>51.56</v>
      </c>
      <c r="I6814" s="48">
        <f t="shared" si="749"/>
        <v>867.18999999993798</v>
      </c>
      <c r="J6814" s="41">
        <f t="shared" si="750"/>
        <v>918.74999999993804</v>
      </c>
      <c r="L6814" t="str">
        <f t="shared" si="751"/>
        <v>867,19</v>
      </c>
      <c r="M6814" s="41">
        <f t="shared" si="752"/>
        <v>918.74999999993804</v>
      </c>
    </row>
    <row r="6815" spans="2:13" x14ac:dyDescent="0.2">
      <c r="B6815" s="41">
        <f t="shared" si="746"/>
        <v>11025.119999999257</v>
      </c>
      <c r="C6815" s="41">
        <f>Motor!$E$5</f>
        <v>1900</v>
      </c>
      <c r="D6815" s="41">
        <f>Motor!$E$6</f>
        <v>0</v>
      </c>
      <c r="E6815" s="41">
        <f t="shared" si="747"/>
        <v>12925.119999999257</v>
      </c>
      <c r="F6815" s="41">
        <f t="shared" si="748"/>
        <v>1077.0899999999999</v>
      </c>
      <c r="G6815" s="41">
        <f>IF(VLOOKUP(F6815,Constantes!$D$2:$E$11,2,TRUE)=0,+F6815,VLOOKUP(F6815,Constantes!$D$2:$E$11,2,TRUE))</f>
        <v>1097</v>
      </c>
      <c r="H6815" s="41">
        <f>ROUND(+Motor!$D$15*Iteración!G6815,2)</f>
        <v>51.56</v>
      </c>
      <c r="I6815" s="48">
        <f t="shared" si="749"/>
        <v>867.19999999993797</v>
      </c>
      <c r="J6815" s="41">
        <f t="shared" si="750"/>
        <v>918.75999999993803</v>
      </c>
      <c r="L6815" t="str">
        <f t="shared" si="751"/>
        <v>867,20</v>
      </c>
      <c r="M6815" s="41">
        <f t="shared" si="752"/>
        <v>918.75999999993803</v>
      </c>
    </row>
    <row r="6816" spans="2:13" x14ac:dyDescent="0.2">
      <c r="B6816" s="41">
        <f t="shared" si="746"/>
        <v>11025.239999999256</v>
      </c>
      <c r="C6816" s="41">
        <f>Motor!$E$5</f>
        <v>1900</v>
      </c>
      <c r="D6816" s="41">
        <f>Motor!$E$6</f>
        <v>0</v>
      </c>
      <c r="E6816" s="41">
        <f t="shared" si="747"/>
        <v>12925.239999999256</v>
      </c>
      <c r="F6816" s="41">
        <f t="shared" si="748"/>
        <v>1077.0999999999999</v>
      </c>
      <c r="G6816" s="41">
        <f>IF(VLOOKUP(F6816,Constantes!$D$2:$E$11,2,TRUE)=0,+F6816,VLOOKUP(F6816,Constantes!$D$2:$E$11,2,TRUE))</f>
        <v>1097</v>
      </c>
      <c r="H6816" s="41">
        <f>ROUND(+Motor!$D$15*Iteración!G6816,2)</f>
        <v>51.56</v>
      </c>
      <c r="I6816" s="48">
        <f t="shared" si="749"/>
        <v>867.20999999993796</v>
      </c>
      <c r="J6816" s="41">
        <f t="shared" si="750"/>
        <v>918.76999999993802</v>
      </c>
      <c r="L6816" t="str">
        <f t="shared" si="751"/>
        <v>867,21</v>
      </c>
      <c r="M6816" s="41">
        <f t="shared" si="752"/>
        <v>918.76999999993802</v>
      </c>
    </row>
    <row r="6817" spans="2:13" x14ac:dyDescent="0.2">
      <c r="B6817" s="41">
        <f t="shared" si="746"/>
        <v>11025.359999999257</v>
      </c>
      <c r="C6817" s="41">
        <f>Motor!$E$5</f>
        <v>1900</v>
      </c>
      <c r="D6817" s="41">
        <f>Motor!$E$6</f>
        <v>0</v>
      </c>
      <c r="E6817" s="41">
        <f t="shared" si="747"/>
        <v>12925.359999999257</v>
      </c>
      <c r="F6817" s="41">
        <f t="shared" si="748"/>
        <v>1077.1099999999999</v>
      </c>
      <c r="G6817" s="41">
        <f>IF(VLOOKUP(F6817,Constantes!$D$2:$E$11,2,TRUE)=0,+F6817,VLOOKUP(F6817,Constantes!$D$2:$E$11,2,TRUE))</f>
        <v>1097</v>
      </c>
      <c r="H6817" s="41">
        <f>ROUND(+Motor!$D$15*Iteración!G6817,2)</f>
        <v>51.56</v>
      </c>
      <c r="I6817" s="48">
        <f t="shared" si="749"/>
        <v>867.21999999993795</v>
      </c>
      <c r="J6817" s="41">
        <f t="shared" si="750"/>
        <v>918.77999999993801</v>
      </c>
      <c r="L6817" t="str">
        <f t="shared" si="751"/>
        <v>867,22</v>
      </c>
      <c r="M6817" s="41">
        <f t="shared" si="752"/>
        <v>918.77999999993801</v>
      </c>
    </row>
    <row r="6818" spans="2:13" x14ac:dyDescent="0.2">
      <c r="B6818" s="41">
        <f t="shared" si="746"/>
        <v>11025.479999999256</v>
      </c>
      <c r="C6818" s="41">
        <f>Motor!$E$5</f>
        <v>1900</v>
      </c>
      <c r="D6818" s="41">
        <f>Motor!$E$6</f>
        <v>0</v>
      </c>
      <c r="E6818" s="41">
        <f t="shared" si="747"/>
        <v>12925.479999999256</v>
      </c>
      <c r="F6818" s="41">
        <f t="shared" si="748"/>
        <v>1077.1199999999999</v>
      </c>
      <c r="G6818" s="41">
        <f>IF(VLOOKUP(F6818,Constantes!$D$2:$E$11,2,TRUE)=0,+F6818,VLOOKUP(F6818,Constantes!$D$2:$E$11,2,TRUE))</f>
        <v>1097</v>
      </c>
      <c r="H6818" s="41">
        <f>ROUND(+Motor!$D$15*Iteración!G6818,2)</f>
        <v>51.56</v>
      </c>
      <c r="I6818" s="48">
        <f t="shared" si="749"/>
        <v>867.22999999993795</v>
      </c>
      <c r="J6818" s="41">
        <f t="shared" si="750"/>
        <v>918.789999999938</v>
      </c>
      <c r="L6818" t="str">
        <f t="shared" si="751"/>
        <v>867,23</v>
      </c>
      <c r="M6818" s="41">
        <f t="shared" si="752"/>
        <v>918.789999999938</v>
      </c>
    </row>
    <row r="6819" spans="2:13" x14ac:dyDescent="0.2">
      <c r="B6819" s="41">
        <f t="shared" si="746"/>
        <v>11025.599999999256</v>
      </c>
      <c r="C6819" s="41">
        <f>Motor!$E$5</f>
        <v>1900</v>
      </c>
      <c r="D6819" s="41">
        <f>Motor!$E$6</f>
        <v>0</v>
      </c>
      <c r="E6819" s="41">
        <f t="shared" si="747"/>
        <v>12925.599999999256</v>
      </c>
      <c r="F6819" s="41">
        <f t="shared" si="748"/>
        <v>1077.1300000000001</v>
      </c>
      <c r="G6819" s="41">
        <f>IF(VLOOKUP(F6819,Constantes!$D$2:$E$11,2,TRUE)=0,+F6819,VLOOKUP(F6819,Constantes!$D$2:$E$11,2,TRUE))</f>
        <v>1097</v>
      </c>
      <c r="H6819" s="41">
        <f>ROUND(+Motor!$D$15*Iteración!G6819,2)</f>
        <v>51.56</v>
      </c>
      <c r="I6819" s="48">
        <f t="shared" si="749"/>
        <v>867.23999999993794</v>
      </c>
      <c r="J6819" s="41">
        <f t="shared" si="750"/>
        <v>918.799999999938</v>
      </c>
      <c r="L6819" t="str">
        <f t="shared" si="751"/>
        <v>867,24</v>
      </c>
      <c r="M6819" s="41">
        <f t="shared" si="752"/>
        <v>918.799999999938</v>
      </c>
    </row>
    <row r="6820" spans="2:13" x14ac:dyDescent="0.2">
      <c r="B6820" s="41">
        <f t="shared" si="746"/>
        <v>11025.719999999255</v>
      </c>
      <c r="C6820" s="41">
        <f>Motor!$E$5</f>
        <v>1900</v>
      </c>
      <c r="D6820" s="41">
        <f>Motor!$E$6</f>
        <v>0</v>
      </c>
      <c r="E6820" s="41">
        <f t="shared" si="747"/>
        <v>12925.719999999255</v>
      </c>
      <c r="F6820" s="41">
        <f t="shared" si="748"/>
        <v>1077.1400000000001</v>
      </c>
      <c r="G6820" s="41">
        <f>IF(VLOOKUP(F6820,Constantes!$D$2:$E$11,2,TRUE)=0,+F6820,VLOOKUP(F6820,Constantes!$D$2:$E$11,2,TRUE))</f>
        <v>1097</v>
      </c>
      <c r="H6820" s="41">
        <f>ROUND(+Motor!$D$15*Iteración!G6820,2)</f>
        <v>51.56</v>
      </c>
      <c r="I6820" s="48">
        <f t="shared" si="749"/>
        <v>867.24999999993793</v>
      </c>
      <c r="J6820" s="41">
        <f t="shared" si="750"/>
        <v>918.80999999993799</v>
      </c>
      <c r="L6820" t="str">
        <f t="shared" si="751"/>
        <v>867,25</v>
      </c>
      <c r="M6820" s="41">
        <f t="shared" si="752"/>
        <v>918.80999999993799</v>
      </c>
    </row>
    <row r="6821" spans="2:13" x14ac:dyDescent="0.2">
      <c r="B6821" s="41">
        <f t="shared" si="746"/>
        <v>11025.839999999256</v>
      </c>
      <c r="C6821" s="41">
        <f>Motor!$E$5</f>
        <v>1900</v>
      </c>
      <c r="D6821" s="41">
        <f>Motor!$E$6</f>
        <v>0</v>
      </c>
      <c r="E6821" s="41">
        <f t="shared" si="747"/>
        <v>12925.839999999256</v>
      </c>
      <c r="F6821" s="41">
        <f t="shared" si="748"/>
        <v>1077.1500000000001</v>
      </c>
      <c r="G6821" s="41">
        <f>IF(VLOOKUP(F6821,Constantes!$D$2:$E$11,2,TRUE)=0,+F6821,VLOOKUP(F6821,Constantes!$D$2:$E$11,2,TRUE))</f>
        <v>1097</v>
      </c>
      <c r="H6821" s="41">
        <f>ROUND(+Motor!$D$15*Iteración!G6821,2)</f>
        <v>51.56</v>
      </c>
      <c r="I6821" s="48">
        <f t="shared" si="749"/>
        <v>867.25999999993792</v>
      </c>
      <c r="J6821" s="41">
        <f t="shared" si="750"/>
        <v>918.81999999993798</v>
      </c>
      <c r="L6821" t="str">
        <f t="shared" si="751"/>
        <v>867,26</v>
      </c>
      <c r="M6821" s="41">
        <f t="shared" si="752"/>
        <v>918.81999999993798</v>
      </c>
    </row>
    <row r="6822" spans="2:13" x14ac:dyDescent="0.2">
      <c r="B6822" s="41">
        <f t="shared" si="746"/>
        <v>11025.959999999255</v>
      </c>
      <c r="C6822" s="41">
        <f>Motor!$E$5</f>
        <v>1900</v>
      </c>
      <c r="D6822" s="41">
        <f>Motor!$E$6</f>
        <v>0</v>
      </c>
      <c r="E6822" s="41">
        <f t="shared" si="747"/>
        <v>12925.959999999255</v>
      </c>
      <c r="F6822" s="41">
        <f t="shared" si="748"/>
        <v>1077.1600000000001</v>
      </c>
      <c r="G6822" s="41">
        <f>IF(VLOOKUP(F6822,Constantes!$D$2:$E$11,2,TRUE)=0,+F6822,VLOOKUP(F6822,Constantes!$D$2:$E$11,2,TRUE))</f>
        <v>1097</v>
      </c>
      <c r="H6822" s="41">
        <f>ROUND(+Motor!$D$15*Iteración!G6822,2)</f>
        <v>51.56</v>
      </c>
      <c r="I6822" s="48">
        <f t="shared" si="749"/>
        <v>867.26999999993791</v>
      </c>
      <c r="J6822" s="41">
        <f t="shared" si="750"/>
        <v>918.82999999993797</v>
      </c>
      <c r="L6822" t="str">
        <f t="shared" si="751"/>
        <v>867,27</v>
      </c>
      <c r="M6822" s="41">
        <f t="shared" si="752"/>
        <v>918.82999999993797</v>
      </c>
    </row>
    <row r="6823" spans="2:13" x14ac:dyDescent="0.2">
      <c r="B6823" s="41">
        <f t="shared" si="746"/>
        <v>11026.079999999256</v>
      </c>
      <c r="C6823" s="41">
        <f>Motor!$E$5</f>
        <v>1900</v>
      </c>
      <c r="D6823" s="41">
        <f>Motor!$E$6</f>
        <v>0</v>
      </c>
      <c r="E6823" s="41">
        <f t="shared" si="747"/>
        <v>12926.079999999256</v>
      </c>
      <c r="F6823" s="41">
        <f t="shared" si="748"/>
        <v>1077.17</v>
      </c>
      <c r="G6823" s="41">
        <f>IF(VLOOKUP(F6823,Constantes!$D$2:$E$11,2,TRUE)=0,+F6823,VLOOKUP(F6823,Constantes!$D$2:$E$11,2,TRUE))</f>
        <v>1097</v>
      </c>
      <c r="H6823" s="41">
        <f>ROUND(+Motor!$D$15*Iteración!G6823,2)</f>
        <v>51.56</v>
      </c>
      <c r="I6823" s="48">
        <f t="shared" si="749"/>
        <v>867.2799999999379</v>
      </c>
      <c r="J6823" s="41">
        <f t="shared" si="750"/>
        <v>918.83999999993796</v>
      </c>
      <c r="L6823" t="str">
        <f t="shared" si="751"/>
        <v>867,28</v>
      </c>
      <c r="M6823" s="41">
        <f t="shared" si="752"/>
        <v>918.83999999993796</v>
      </c>
    </row>
    <row r="6824" spans="2:13" x14ac:dyDescent="0.2">
      <c r="B6824" s="41">
        <f t="shared" si="746"/>
        <v>11026.199999999255</v>
      </c>
      <c r="C6824" s="41">
        <f>Motor!$E$5</f>
        <v>1900</v>
      </c>
      <c r="D6824" s="41">
        <f>Motor!$E$6</f>
        <v>0</v>
      </c>
      <c r="E6824" s="41">
        <f t="shared" si="747"/>
        <v>12926.199999999255</v>
      </c>
      <c r="F6824" s="41">
        <f t="shared" si="748"/>
        <v>1077.18</v>
      </c>
      <c r="G6824" s="41">
        <f>IF(VLOOKUP(F6824,Constantes!$D$2:$E$11,2,TRUE)=0,+F6824,VLOOKUP(F6824,Constantes!$D$2:$E$11,2,TRUE))</f>
        <v>1097</v>
      </c>
      <c r="H6824" s="41">
        <f>ROUND(+Motor!$D$15*Iteración!G6824,2)</f>
        <v>51.56</v>
      </c>
      <c r="I6824" s="48">
        <f t="shared" si="749"/>
        <v>867.28999999993789</v>
      </c>
      <c r="J6824" s="41">
        <f t="shared" si="750"/>
        <v>918.84999999993795</v>
      </c>
      <c r="L6824" t="str">
        <f t="shared" si="751"/>
        <v>867,29</v>
      </c>
      <c r="M6824" s="41">
        <f t="shared" si="752"/>
        <v>918.84999999993795</v>
      </c>
    </row>
    <row r="6825" spans="2:13" x14ac:dyDescent="0.2">
      <c r="B6825" s="41">
        <f t="shared" si="746"/>
        <v>11026.319999999256</v>
      </c>
      <c r="C6825" s="41">
        <f>Motor!$E$5</f>
        <v>1900</v>
      </c>
      <c r="D6825" s="41">
        <f>Motor!$E$6</f>
        <v>0</v>
      </c>
      <c r="E6825" s="41">
        <f t="shared" si="747"/>
        <v>12926.319999999256</v>
      </c>
      <c r="F6825" s="41">
        <f t="shared" si="748"/>
        <v>1077.19</v>
      </c>
      <c r="G6825" s="41">
        <f>IF(VLOOKUP(F6825,Constantes!$D$2:$E$11,2,TRUE)=0,+F6825,VLOOKUP(F6825,Constantes!$D$2:$E$11,2,TRUE))</f>
        <v>1097</v>
      </c>
      <c r="H6825" s="41">
        <f>ROUND(+Motor!$D$15*Iteración!G6825,2)</f>
        <v>51.56</v>
      </c>
      <c r="I6825" s="48">
        <f t="shared" si="749"/>
        <v>867.29999999993788</v>
      </c>
      <c r="J6825" s="41">
        <f t="shared" si="750"/>
        <v>918.85999999993794</v>
      </c>
      <c r="L6825" t="str">
        <f t="shared" si="751"/>
        <v>867,30</v>
      </c>
      <c r="M6825" s="41">
        <f t="shared" si="752"/>
        <v>918.85999999993794</v>
      </c>
    </row>
    <row r="6826" spans="2:13" x14ac:dyDescent="0.2">
      <c r="B6826" s="41">
        <f t="shared" si="746"/>
        <v>11026.439999999255</v>
      </c>
      <c r="C6826" s="41">
        <f>Motor!$E$5</f>
        <v>1900</v>
      </c>
      <c r="D6826" s="41">
        <f>Motor!$E$6</f>
        <v>0</v>
      </c>
      <c r="E6826" s="41">
        <f t="shared" si="747"/>
        <v>12926.439999999255</v>
      </c>
      <c r="F6826" s="41">
        <f t="shared" si="748"/>
        <v>1077.2</v>
      </c>
      <c r="G6826" s="41">
        <f>IF(VLOOKUP(F6826,Constantes!$D$2:$E$11,2,TRUE)=0,+F6826,VLOOKUP(F6826,Constantes!$D$2:$E$11,2,TRUE))</f>
        <v>1097</v>
      </c>
      <c r="H6826" s="41">
        <f>ROUND(+Motor!$D$15*Iteración!G6826,2)</f>
        <v>51.56</v>
      </c>
      <c r="I6826" s="48">
        <f t="shared" si="749"/>
        <v>867.30999999993787</v>
      </c>
      <c r="J6826" s="41">
        <f t="shared" si="750"/>
        <v>918.86999999993793</v>
      </c>
      <c r="L6826" t="str">
        <f t="shared" si="751"/>
        <v>867,31</v>
      </c>
      <c r="M6826" s="41">
        <f t="shared" si="752"/>
        <v>918.86999999993793</v>
      </c>
    </row>
    <row r="6827" spans="2:13" x14ac:dyDescent="0.2">
      <c r="B6827" s="41">
        <f t="shared" si="746"/>
        <v>11026.559999999256</v>
      </c>
      <c r="C6827" s="41">
        <f>Motor!$E$5</f>
        <v>1900</v>
      </c>
      <c r="D6827" s="41">
        <f>Motor!$E$6</f>
        <v>0</v>
      </c>
      <c r="E6827" s="41">
        <f t="shared" si="747"/>
        <v>12926.559999999256</v>
      </c>
      <c r="F6827" s="41">
        <f t="shared" si="748"/>
        <v>1077.21</v>
      </c>
      <c r="G6827" s="41">
        <f>IF(VLOOKUP(F6827,Constantes!$D$2:$E$11,2,TRUE)=0,+F6827,VLOOKUP(F6827,Constantes!$D$2:$E$11,2,TRUE))</f>
        <v>1097</v>
      </c>
      <c r="H6827" s="41">
        <f>ROUND(+Motor!$D$15*Iteración!G6827,2)</f>
        <v>51.56</v>
      </c>
      <c r="I6827" s="48">
        <f t="shared" si="749"/>
        <v>867.31999999993786</v>
      </c>
      <c r="J6827" s="41">
        <f t="shared" si="750"/>
        <v>918.87999999993792</v>
      </c>
      <c r="L6827" t="str">
        <f t="shared" si="751"/>
        <v>867,32</v>
      </c>
      <c r="M6827" s="41">
        <f t="shared" si="752"/>
        <v>918.87999999993792</v>
      </c>
    </row>
    <row r="6828" spans="2:13" x14ac:dyDescent="0.2">
      <c r="B6828" s="41">
        <f t="shared" si="746"/>
        <v>11026.679999999255</v>
      </c>
      <c r="C6828" s="41">
        <f>Motor!$E$5</f>
        <v>1900</v>
      </c>
      <c r="D6828" s="41">
        <f>Motor!$E$6</f>
        <v>0</v>
      </c>
      <c r="E6828" s="41">
        <f t="shared" si="747"/>
        <v>12926.679999999255</v>
      </c>
      <c r="F6828" s="41">
        <f t="shared" si="748"/>
        <v>1077.22</v>
      </c>
      <c r="G6828" s="41">
        <f>IF(VLOOKUP(F6828,Constantes!$D$2:$E$11,2,TRUE)=0,+F6828,VLOOKUP(F6828,Constantes!$D$2:$E$11,2,TRUE))</f>
        <v>1097</v>
      </c>
      <c r="H6828" s="41">
        <f>ROUND(+Motor!$D$15*Iteración!G6828,2)</f>
        <v>51.56</v>
      </c>
      <c r="I6828" s="48">
        <f t="shared" si="749"/>
        <v>867.32999999993785</v>
      </c>
      <c r="J6828" s="41">
        <f t="shared" si="750"/>
        <v>918.88999999993791</v>
      </c>
      <c r="L6828" t="str">
        <f t="shared" si="751"/>
        <v>867,33</v>
      </c>
      <c r="M6828" s="41">
        <f t="shared" si="752"/>
        <v>918.88999999993791</v>
      </c>
    </row>
    <row r="6829" spans="2:13" x14ac:dyDescent="0.2">
      <c r="B6829" s="41">
        <f t="shared" si="746"/>
        <v>11026.799999999255</v>
      </c>
      <c r="C6829" s="41">
        <f>Motor!$E$5</f>
        <v>1900</v>
      </c>
      <c r="D6829" s="41">
        <f>Motor!$E$6</f>
        <v>0</v>
      </c>
      <c r="E6829" s="41">
        <f t="shared" si="747"/>
        <v>12926.799999999255</v>
      </c>
      <c r="F6829" s="41">
        <f t="shared" si="748"/>
        <v>1077.23</v>
      </c>
      <c r="G6829" s="41">
        <f>IF(VLOOKUP(F6829,Constantes!$D$2:$E$11,2,TRUE)=0,+F6829,VLOOKUP(F6829,Constantes!$D$2:$E$11,2,TRUE))</f>
        <v>1097</v>
      </c>
      <c r="H6829" s="41">
        <f>ROUND(+Motor!$D$15*Iteración!G6829,2)</f>
        <v>51.56</v>
      </c>
      <c r="I6829" s="48">
        <f t="shared" si="749"/>
        <v>867.33999999993785</v>
      </c>
      <c r="J6829" s="41">
        <f t="shared" si="750"/>
        <v>918.8999999999379</v>
      </c>
      <c r="L6829" t="str">
        <f t="shared" si="751"/>
        <v>867,34</v>
      </c>
      <c r="M6829" s="41">
        <f t="shared" si="752"/>
        <v>918.8999999999379</v>
      </c>
    </row>
    <row r="6830" spans="2:13" x14ac:dyDescent="0.2">
      <c r="B6830" s="41">
        <f t="shared" si="746"/>
        <v>11026.919999999254</v>
      </c>
      <c r="C6830" s="41">
        <f>Motor!$E$5</f>
        <v>1900</v>
      </c>
      <c r="D6830" s="41">
        <f>Motor!$E$6</f>
        <v>0</v>
      </c>
      <c r="E6830" s="41">
        <f t="shared" si="747"/>
        <v>12926.919999999254</v>
      </c>
      <c r="F6830" s="41">
        <f t="shared" si="748"/>
        <v>1077.24</v>
      </c>
      <c r="G6830" s="41">
        <f>IF(VLOOKUP(F6830,Constantes!$D$2:$E$11,2,TRUE)=0,+F6830,VLOOKUP(F6830,Constantes!$D$2:$E$11,2,TRUE))</f>
        <v>1097</v>
      </c>
      <c r="H6830" s="41">
        <f>ROUND(+Motor!$D$15*Iteración!G6830,2)</f>
        <v>51.56</v>
      </c>
      <c r="I6830" s="48">
        <f t="shared" si="749"/>
        <v>867.34999999993784</v>
      </c>
      <c r="J6830" s="41">
        <f t="shared" si="750"/>
        <v>918.9099999999379</v>
      </c>
      <c r="L6830" t="str">
        <f t="shared" si="751"/>
        <v>867,35</v>
      </c>
      <c r="M6830" s="41">
        <f t="shared" si="752"/>
        <v>918.9099999999379</v>
      </c>
    </row>
    <row r="6831" spans="2:13" x14ac:dyDescent="0.2">
      <c r="B6831" s="41">
        <f t="shared" si="746"/>
        <v>11027.039999999255</v>
      </c>
      <c r="C6831" s="41">
        <f>Motor!$E$5</f>
        <v>1900</v>
      </c>
      <c r="D6831" s="41">
        <f>Motor!$E$6</f>
        <v>0</v>
      </c>
      <c r="E6831" s="41">
        <f t="shared" si="747"/>
        <v>12927.039999999255</v>
      </c>
      <c r="F6831" s="41">
        <f t="shared" si="748"/>
        <v>1077.25</v>
      </c>
      <c r="G6831" s="41">
        <f>IF(VLOOKUP(F6831,Constantes!$D$2:$E$11,2,TRUE)=0,+F6831,VLOOKUP(F6831,Constantes!$D$2:$E$11,2,TRUE))</f>
        <v>1097</v>
      </c>
      <c r="H6831" s="41">
        <f>ROUND(+Motor!$D$15*Iteración!G6831,2)</f>
        <v>51.56</v>
      </c>
      <c r="I6831" s="48">
        <f t="shared" si="749"/>
        <v>867.35999999993783</v>
      </c>
      <c r="J6831" s="41">
        <f t="shared" si="750"/>
        <v>918.91999999993789</v>
      </c>
      <c r="L6831" t="str">
        <f t="shared" si="751"/>
        <v>867,36</v>
      </c>
      <c r="M6831" s="41">
        <f t="shared" si="752"/>
        <v>918.91999999993789</v>
      </c>
    </row>
    <row r="6832" spans="2:13" x14ac:dyDescent="0.2">
      <c r="B6832" s="41">
        <f t="shared" si="746"/>
        <v>11027.159999999254</v>
      </c>
      <c r="C6832" s="41">
        <f>Motor!$E$5</f>
        <v>1900</v>
      </c>
      <c r="D6832" s="41">
        <f>Motor!$E$6</f>
        <v>0</v>
      </c>
      <c r="E6832" s="41">
        <f t="shared" si="747"/>
        <v>12927.159999999254</v>
      </c>
      <c r="F6832" s="41">
        <f t="shared" si="748"/>
        <v>1077.26</v>
      </c>
      <c r="G6832" s="41">
        <f>IF(VLOOKUP(F6832,Constantes!$D$2:$E$11,2,TRUE)=0,+F6832,VLOOKUP(F6832,Constantes!$D$2:$E$11,2,TRUE))</f>
        <v>1097</v>
      </c>
      <c r="H6832" s="41">
        <f>ROUND(+Motor!$D$15*Iteración!G6832,2)</f>
        <v>51.56</v>
      </c>
      <c r="I6832" s="48">
        <f t="shared" si="749"/>
        <v>867.36999999993782</v>
      </c>
      <c r="J6832" s="41">
        <f t="shared" si="750"/>
        <v>918.92999999993788</v>
      </c>
      <c r="L6832" t="str">
        <f t="shared" si="751"/>
        <v>867,37</v>
      </c>
      <c r="M6832" s="41">
        <f t="shared" si="752"/>
        <v>918.92999999993788</v>
      </c>
    </row>
    <row r="6833" spans="2:13" x14ac:dyDescent="0.2">
      <c r="B6833" s="41">
        <f t="shared" si="746"/>
        <v>11027.279999999255</v>
      </c>
      <c r="C6833" s="41">
        <f>Motor!$E$5</f>
        <v>1900</v>
      </c>
      <c r="D6833" s="41">
        <f>Motor!$E$6</f>
        <v>0</v>
      </c>
      <c r="E6833" s="41">
        <f t="shared" si="747"/>
        <v>12927.279999999255</v>
      </c>
      <c r="F6833" s="41">
        <f t="shared" si="748"/>
        <v>1077.27</v>
      </c>
      <c r="G6833" s="41">
        <f>IF(VLOOKUP(F6833,Constantes!$D$2:$E$11,2,TRUE)=0,+F6833,VLOOKUP(F6833,Constantes!$D$2:$E$11,2,TRUE))</f>
        <v>1097</v>
      </c>
      <c r="H6833" s="41">
        <f>ROUND(+Motor!$D$15*Iteración!G6833,2)</f>
        <v>51.56</v>
      </c>
      <c r="I6833" s="48">
        <f t="shared" si="749"/>
        <v>867.37999999993781</v>
      </c>
      <c r="J6833" s="41">
        <f t="shared" si="750"/>
        <v>918.93999999993787</v>
      </c>
      <c r="L6833" t="str">
        <f t="shared" si="751"/>
        <v>867,38</v>
      </c>
      <c r="M6833" s="41">
        <f t="shared" si="752"/>
        <v>918.93999999993787</v>
      </c>
    </row>
    <row r="6834" spans="2:13" x14ac:dyDescent="0.2">
      <c r="B6834" s="41">
        <f t="shared" si="746"/>
        <v>11027.399999999254</v>
      </c>
      <c r="C6834" s="41">
        <f>Motor!$E$5</f>
        <v>1900</v>
      </c>
      <c r="D6834" s="41">
        <f>Motor!$E$6</f>
        <v>0</v>
      </c>
      <c r="E6834" s="41">
        <f t="shared" si="747"/>
        <v>12927.399999999254</v>
      </c>
      <c r="F6834" s="41">
        <f t="shared" si="748"/>
        <v>1077.28</v>
      </c>
      <c r="G6834" s="41">
        <f>IF(VLOOKUP(F6834,Constantes!$D$2:$E$11,2,TRUE)=0,+F6834,VLOOKUP(F6834,Constantes!$D$2:$E$11,2,TRUE))</f>
        <v>1097</v>
      </c>
      <c r="H6834" s="41">
        <f>ROUND(+Motor!$D$15*Iteración!G6834,2)</f>
        <v>51.56</v>
      </c>
      <c r="I6834" s="48">
        <f t="shared" si="749"/>
        <v>867.3899999999378</v>
      </c>
      <c r="J6834" s="41">
        <f t="shared" si="750"/>
        <v>918.94999999993786</v>
      </c>
      <c r="L6834" t="str">
        <f t="shared" si="751"/>
        <v>867,39</v>
      </c>
      <c r="M6834" s="41">
        <f t="shared" si="752"/>
        <v>918.94999999993786</v>
      </c>
    </row>
    <row r="6835" spans="2:13" x14ac:dyDescent="0.2">
      <c r="B6835" s="41">
        <f t="shared" si="746"/>
        <v>11027.519999999255</v>
      </c>
      <c r="C6835" s="41">
        <f>Motor!$E$5</f>
        <v>1900</v>
      </c>
      <c r="D6835" s="41">
        <f>Motor!$E$6</f>
        <v>0</v>
      </c>
      <c r="E6835" s="41">
        <f t="shared" si="747"/>
        <v>12927.519999999255</v>
      </c>
      <c r="F6835" s="41">
        <f t="shared" si="748"/>
        <v>1077.29</v>
      </c>
      <c r="G6835" s="41">
        <f>IF(VLOOKUP(F6835,Constantes!$D$2:$E$11,2,TRUE)=0,+F6835,VLOOKUP(F6835,Constantes!$D$2:$E$11,2,TRUE))</f>
        <v>1097</v>
      </c>
      <c r="H6835" s="41">
        <f>ROUND(+Motor!$D$15*Iteración!G6835,2)</f>
        <v>51.56</v>
      </c>
      <c r="I6835" s="48">
        <f t="shared" si="749"/>
        <v>867.39999999993779</v>
      </c>
      <c r="J6835" s="41">
        <f t="shared" si="750"/>
        <v>918.95999999993785</v>
      </c>
      <c r="L6835" t="str">
        <f t="shared" si="751"/>
        <v>867,40</v>
      </c>
      <c r="M6835" s="41">
        <f t="shared" si="752"/>
        <v>918.95999999993785</v>
      </c>
    </row>
    <row r="6836" spans="2:13" x14ac:dyDescent="0.2">
      <c r="B6836" s="41">
        <f t="shared" si="746"/>
        <v>11027.639999999254</v>
      </c>
      <c r="C6836" s="41">
        <f>Motor!$E$5</f>
        <v>1900</v>
      </c>
      <c r="D6836" s="41">
        <f>Motor!$E$6</f>
        <v>0</v>
      </c>
      <c r="E6836" s="41">
        <f t="shared" si="747"/>
        <v>12927.639999999254</v>
      </c>
      <c r="F6836" s="41">
        <f t="shared" si="748"/>
        <v>1077.3</v>
      </c>
      <c r="G6836" s="41">
        <f>IF(VLOOKUP(F6836,Constantes!$D$2:$E$11,2,TRUE)=0,+F6836,VLOOKUP(F6836,Constantes!$D$2:$E$11,2,TRUE))</f>
        <v>1097</v>
      </c>
      <c r="H6836" s="41">
        <f>ROUND(+Motor!$D$15*Iteración!G6836,2)</f>
        <v>51.56</v>
      </c>
      <c r="I6836" s="48">
        <f t="shared" si="749"/>
        <v>867.40999999993778</v>
      </c>
      <c r="J6836" s="41">
        <f t="shared" si="750"/>
        <v>918.96999999993784</v>
      </c>
      <c r="L6836" t="str">
        <f t="shared" si="751"/>
        <v>867,41</v>
      </c>
      <c r="M6836" s="41">
        <f t="shared" si="752"/>
        <v>918.96999999993784</v>
      </c>
    </row>
    <row r="6837" spans="2:13" x14ac:dyDescent="0.2">
      <c r="B6837" s="41">
        <f t="shared" si="746"/>
        <v>11027.759999999254</v>
      </c>
      <c r="C6837" s="41">
        <f>Motor!$E$5</f>
        <v>1900</v>
      </c>
      <c r="D6837" s="41">
        <f>Motor!$E$6</f>
        <v>0</v>
      </c>
      <c r="E6837" s="41">
        <f t="shared" si="747"/>
        <v>12927.759999999254</v>
      </c>
      <c r="F6837" s="41">
        <f t="shared" si="748"/>
        <v>1077.31</v>
      </c>
      <c r="G6837" s="41">
        <f>IF(VLOOKUP(F6837,Constantes!$D$2:$E$11,2,TRUE)=0,+F6837,VLOOKUP(F6837,Constantes!$D$2:$E$11,2,TRUE))</f>
        <v>1097</v>
      </c>
      <c r="H6837" s="41">
        <f>ROUND(+Motor!$D$15*Iteración!G6837,2)</f>
        <v>51.56</v>
      </c>
      <c r="I6837" s="48">
        <f t="shared" si="749"/>
        <v>867.41999999993777</v>
      </c>
      <c r="J6837" s="41">
        <f t="shared" si="750"/>
        <v>918.97999999993783</v>
      </c>
      <c r="L6837" t="str">
        <f t="shared" si="751"/>
        <v>867,42</v>
      </c>
      <c r="M6837" s="41">
        <f t="shared" si="752"/>
        <v>918.97999999993783</v>
      </c>
    </row>
    <row r="6838" spans="2:13" x14ac:dyDescent="0.2">
      <c r="B6838" s="41">
        <f t="shared" si="746"/>
        <v>11027.879999999253</v>
      </c>
      <c r="C6838" s="41">
        <f>Motor!$E$5</f>
        <v>1900</v>
      </c>
      <c r="D6838" s="41">
        <f>Motor!$E$6</f>
        <v>0</v>
      </c>
      <c r="E6838" s="41">
        <f t="shared" si="747"/>
        <v>12927.879999999253</v>
      </c>
      <c r="F6838" s="41">
        <f t="shared" si="748"/>
        <v>1077.32</v>
      </c>
      <c r="G6838" s="41">
        <f>IF(VLOOKUP(F6838,Constantes!$D$2:$E$11,2,TRUE)=0,+F6838,VLOOKUP(F6838,Constantes!$D$2:$E$11,2,TRUE))</f>
        <v>1097</v>
      </c>
      <c r="H6838" s="41">
        <f>ROUND(+Motor!$D$15*Iteración!G6838,2)</f>
        <v>51.56</v>
      </c>
      <c r="I6838" s="48">
        <f t="shared" si="749"/>
        <v>867.42999999993776</v>
      </c>
      <c r="J6838" s="41">
        <f t="shared" si="750"/>
        <v>918.98999999993782</v>
      </c>
      <c r="L6838" t="str">
        <f t="shared" si="751"/>
        <v>867,43</v>
      </c>
      <c r="M6838" s="41">
        <f t="shared" si="752"/>
        <v>918.98999999993782</v>
      </c>
    </row>
    <row r="6839" spans="2:13" x14ac:dyDescent="0.2">
      <c r="B6839" s="41">
        <f t="shared" si="746"/>
        <v>11027.999999999254</v>
      </c>
      <c r="C6839" s="41">
        <f>Motor!$E$5</f>
        <v>1900</v>
      </c>
      <c r="D6839" s="41">
        <f>Motor!$E$6</f>
        <v>0</v>
      </c>
      <c r="E6839" s="41">
        <f t="shared" si="747"/>
        <v>12927.999999999254</v>
      </c>
      <c r="F6839" s="41">
        <f t="shared" si="748"/>
        <v>1077.33</v>
      </c>
      <c r="G6839" s="41">
        <f>IF(VLOOKUP(F6839,Constantes!$D$2:$E$11,2,TRUE)=0,+F6839,VLOOKUP(F6839,Constantes!$D$2:$E$11,2,TRUE))</f>
        <v>1097</v>
      </c>
      <c r="H6839" s="41">
        <f>ROUND(+Motor!$D$15*Iteración!G6839,2)</f>
        <v>51.56</v>
      </c>
      <c r="I6839" s="48">
        <f t="shared" si="749"/>
        <v>867.43999999993775</v>
      </c>
      <c r="J6839" s="41">
        <f t="shared" si="750"/>
        <v>918.99999999993781</v>
      </c>
      <c r="L6839" t="str">
        <f t="shared" si="751"/>
        <v>867,44</v>
      </c>
      <c r="M6839" s="41">
        <f t="shared" si="752"/>
        <v>918.99999999993781</v>
      </c>
    </row>
    <row r="6840" spans="2:13" x14ac:dyDescent="0.2">
      <c r="B6840" s="41">
        <f t="shared" si="746"/>
        <v>11028.119999999253</v>
      </c>
      <c r="C6840" s="41">
        <f>Motor!$E$5</f>
        <v>1900</v>
      </c>
      <c r="D6840" s="41">
        <f>Motor!$E$6</f>
        <v>0</v>
      </c>
      <c r="E6840" s="41">
        <f t="shared" si="747"/>
        <v>12928.119999999253</v>
      </c>
      <c r="F6840" s="41">
        <f t="shared" si="748"/>
        <v>1077.3399999999999</v>
      </c>
      <c r="G6840" s="41">
        <f>IF(VLOOKUP(F6840,Constantes!$D$2:$E$11,2,TRUE)=0,+F6840,VLOOKUP(F6840,Constantes!$D$2:$E$11,2,TRUE))</f>
        <v>1097</v>
      </c>
      <c r="H6840" s="41">
        <f>ROUND(+Motor!$D$15*Iteración!G6840,2)</f>
        <v>51.56</v>
      </c>
      <c r="I6840" s="48">
        <f t="shared" si="749"/>
        <v>867.44999999993775</v>
      </c>
      <c r="J6840" s="41">
        <f t="shared" si="750"/>
        <v>919.0099999999378</v>
      </c>
      <c r="L6840" t="str">
        <f t="shared" si="751"/>
        <v>867,45</v>
      </c>
      <c r="M6840" s="41">
        <f t="shared" si="752"/>
        <v>919.0099999999378</v>
      </c>
    </row>
    <row r="6841" spans="2:13" x14ac:dyDescent="0.2">
      <c r="B6841" s="41">
        <f t="shared" si="746"/>
        <v>11028.239999999254</v>
      </c>
      <c r="C6841" s="41">
        <f>Motor!$E$5</f>
        <v>1900</v>
      </c>
      <c r="D6841" s="41">
        <f>Motor!$E$6</f>
        <v>0</v>
      </c>
      <c r="E6841" s="41">
        <f t="shared" si="747"/>
        <v>12928.239999999254</v>
      </c>
      <c r="F6841" s="41">
        <f t="shared" si="748"/>
        <v>1077.3499999999999</v>
      </c>
      <c r="G6841" s="41">
        <f>IF(VLOOKUP(F6841,Constantes!$D$2:$E$11,2,TRUE)=0,+F6841,VLOOKUP(F6841,Constantes!$D$2:$E$11,2,TRUE))</f>
        <v>1097</v>
      </c>
      <c r="H6841" s="41">
        <f>ROUND(+Motor!$D$15*Iteración!G6841,2)</f>
        <v>51.56</v>
      </c>
      <c r="I6841" s="48">
        <f t="shared" si="749"/>
        <v>867.45999999993774</v>
      </c>
      <c r="J6841" s="41">
        <f t="shared" si="750"/>
        <v>919.0199999999378</v>
      </c>
      <c r="L6841" t="str">
        <f t="shared" si="751"/>
        <v>867,46</v>
      </c>
      <c r="M6841" s="41">
        <f t="shared" si="752"/>
        <v>919.0199999999378</v>
      </c>
    </row>
    <row r="6842" spans="2:13" x14ac:dyDescent="0.2">
      <c r="B6842" s="41">
        <f t="shared" si="746"/>
        <v>11028.359999999253</v>
      </c>
      <c r="C6842" s="41">
        <f>Motor!$E$5</f>
        <v>1900</v>
      </c>
      <c r="D6842" s="41">
        <f>Motor!$E$6</f>
        <v>0</v>
      </c>
      <c r="E6842" s="41">
        <f t="shared" si="747"/>
        <v>12928.359999999253</v>
      </c>
      <c r="F6842" s="41">
        <f t="shared" si="748"/>
        <v>1077.3599999999999</v>
      </c>
      <c r="G6842" s="41">
        <f>IF(VLOOKUP(F6842,Constantes!$D$2:$E$11,2,TRUE)=0,+F6842,VLOOKUP(F6842,Constantes!$D$2:$E$11,2,TRUE))</f>
        <v>1097</v>
      </c>
      <c r="H6842" s="41">
        <f>ROUND(+Motor!$D$15*Iteración!G6842,2)</f>
        <v>51.56</v>
      </c>
      <c r="I6842" s="48">
        <f t="shared" si="749"/>
        <v>867.46999999993773</v>
      </c>
      <c r="J6842" s="41">
        <f t="shared" si="750"/>
        <v>919.02999999993779</v>
      </c>
      <c r="L6842" t="str">
        <f t="shared" si="751"/>
        <v>867,47</v>
      </c>
      <c r="M6842" s="41">
        <f t="shared" si="752"/>
        <v>919.02999999993779</v>
      </c>
    </row>
    <row r="6843" spans="2:13" x14ac:dyDescent="0.2">
      <c r="B6843" s="41">
        <f t="shared" si="746"/>
        <v>11028.479999999254</v>
      </c>
      <c r="C6843" s="41">
        <f>Motor!$E$5</f>
        <v>1900</v>
      </c>
      <c r="D6843" s="41">
        <f>Motor!$E$6</f>
        <v>0</v>
      </c>
      <c r="E6843" s="41">
        <f t="shared" si="747"/>
        <v>12928.479999999254</v>
      </c>
      <c r="F6843" s="41">
        <f t="shared" si="748"/>
        <v>1077.3699999999999</v>
      </c>
      <c r="G6843" s="41">
        <f>IF(VLOOKUP(F6843,Constantes!$D$2:$E$11,2,TRUE)=0,+F6843,VLOOKUP(F6843,Constantes!$D$2:$E$11,2,TRUE))</f>
        <v>1097</v>
      </c>
      <c r="H6843" s="41">
        <f>ROUND(+Motor!$D$15*Iteración!G6843,2)</f>
        <v>51.56</v>
      </c>
      <c r="I6843" s="48">
        <f t="shared" si="749"/>
        <v>867.47999999993772</v>
      </c>
      <c r="J6843" s="41">
        <f t="shared" si="750"/>
        <v>919.03999999993778</v>
      </c>
      <c r="L6843" t="str">
        <f t="shared" si="751"/>
        <v>867,48</v>
      </c>
      <c r="M6843" s="41">
        <f t="shared" si="752"/>
        <v>919.03999999993778</v>
      </c>
    </row>
    <row r="6844" spans="2:13" x14ac:dyDescent="0.2">
      <c r="B6844" s="41">
        <f t="shared" si="746"/>
        <v>11028.599999999253</v>
      </c>
      <c r="C6844" s="41">
        <f>Motor!$E$5</f>
        <v>1900</v>
      </c>
      <c r="D6844" s="41">
        <f>Motor!$E$6</f>
        <v>0</v>
      </c>
      <c r="E6844" s="41">
        <f t="shared" si="747"/>
        <v>12928.599999999253</v>
      </c>
      <c r="F6844" s="41">
        <f t="shared" si="748"/>
        <v>1077.3800000000001</v>
      </c>
      <c r="G6844" s="41">
        <f>IF(VLOOKUP(F6844,Constantes!$D$2:$E$11,2,TRUE)=0,+F6844,VLOOKUP(F6844,Constantes!$D$2:$E$11,2,TRUE))</f>
        <v>1097</v>
      </c>
      <c r="H6844" s="41">
        <f>ROUND(+Motor!$D$15*Iteración!G6844,2)</f>
        <v>51.56</v>
      </c>
      <c r="I6844" s="48">
        <f t="shared" si="749"/>
        <v>867.48999999993771</v>
      </c>
      <c r="J6844" s="41">
        <f t="shared" si="750"/>
        <v>919.04999999993777</v>
      </c>
      <c r="L6844" t="str">
        <f t="shared" si="751"/>
        <v>867,49</v>
      </c>
      <c r="M6844" s="41">
        <f t="shared" si="752"/>
        <v>919.04999999993777</v>
      </c>
    </row>
    <row r="6845" spans="2:13" x14ac:dyDescent="0.2">
      <c r="B6845" s="41">
        <f t="shared" si="746"/>
        <v>11028.719999999254</v>
      </c>
      <c r="C6845" s="41">
        <f>Motor!$E$5</f>
        <v>1900</v>
      </c>
      <c r="D6845" s="41">
        <f>Motor!$E$6</f>
        <v>0</v>
      </c>
      <c r="E6845" s="41">
        <f t="shared" si="747"/>
        <v>12928.719999999254</v>
      </c>
      <c r="F6845" s="41">
        <f t="shared" si="748"/>
        <v>1077.3900000000001</v>
      </c>
      <c r="G6845" s="41">
        <f>IF(VLOOKUP(F6845,Constantes!$D$2:$E$11,2,TRUE)=0,+F6845,VLOOKUP(F6845,Constantes!$D$2:$E$11,2,TRUE))</f>
        <v>1097</v>
      </c>
      <c r="H6845" s="41">
        <f>ROUND(+Motor!$D$15*Iteración!G6845,2)</f>
        <v>51.56</v>
      </c>
      <c r="I6845" s="48">
        <f t="shared" si="749"/>
        <v>867.4999999999377</v>
      </c>
      <c r="J6845" s="41">
        <f t="shared" si="750"/>
        <v>919.05999999993776</v>
      </c>
      <c r="L6845" t="str">
        <f t="shared" si="751"/>
        <v>867,50</v>
      </c>
      <c r="M6845" s="41">
        <f t="shared" si="752"/>
        <v>919.05999999993776</v>
      </c>
    </row>
    <row r="6846" spans="2:13" x14ac:dyDescent="0.2">
      <c r="B6846" s="41">
        <f t="shared" si="746"/>
        <v>11028.839999999253</v>
      </c>
      <c r="C6846" s="41">
        <f>Motor!$E$5</f>
        <v>1900</v>
      </c>
      <c r="D6846" s="41">
        <f>Motor!$E$6</f>
        <v>0</v>
      </c>
      <c r="E6846" s="41">
        <f t="shared" si="747"/>
        <v>12928.839999999253</v>
      </c>
      <c r="F6846" s="41">
        <f t="shared" si="748"/>
        <v>1077.4000000000001</v>
      </c>
      <c r="G6846" s="41">
        <f>IF(VLOOKUP(F6846,Constantes!$D$2:$E$11,2,TRUE)=0,+F6846,VLOOKUP(F6846,Constantes!$D$2:$E$11,2,TRUE))</f>
        <v>1097</v>
      </c>
      <c r="H6846" s="41">
        <f>ROUND(+Motor!$D$15*Iteración!G6846,2)</f>
        <v>51.56</v>
      </c>
      <c r="I6846" s="48">
        <f t="shared" si="749"/>
        <v>867.50999999993769</v>
      </c>
      <c r="J6846" s="41">
        <f t="shared" si="750"/>
        <v>919.06999999993775</v>
      </c>
      <c r="L6846" t="str">
        <f t="shared" si="751"/>
        <v>867,51</v>
      </c>
      <c r="M6846" s="41">
        <f t="shared" si="752"/>
        <v>919.06999999993775</v>
      </c>
    </row>
    <row r="6847" spans="2:13" x14ac:dyDescent="0.2">
      <c r="B6847" s="41">
        <f t="shared" si="746"/>
        <v>11028.959999999253</v>
      </c>
      <c r="C6847" s="41">
        <f>Motor!$E$5</f>
        <v>1900</v>
      </c>
      <c r="D6847" s="41">
        <f>Motor!$E$6</f>
        <v>0</v>
      </c>
      <c r="E6847" s="41">
        <f t="shared" si="747"/>
        <v>12928.959999999253</v>
      </c>
      <c r="F6847" s="41">
        <f t="shared" si="748"/>
        <v>1077.4100000000001</v>
      </c>
      <c r="G6847" s="41">
        <f>IF(VLOOKUP(F6847,Constantes!$D$2:$E$11,2,TRUE)=0,+F6847,VLOOKUP(F6847,Constantes!$D$2:$E$11,2,TRUE))</f>
        <v>1097</v>
      </c>
      <c r="H6847" s="41">
        <f>ROUND(+Motor!$D$15*Iteración!G6847,2)</f>
        <v>51.56</v>
      </c>
      <c r="I6847" s="48">
        <f t="shared" si="749"/>
        <v>867.51999999993768</v>
      </c>
      <c r="J6847" s="41">
        <f t="shared" si="750"/>
        <v>919.07999999993774</v>
      </c>
      <c r="L6847" t="str">
        <f t="shared" si="751"/>
        <v>867,52</v>
      </c>
      <c r="M6847" s="41">
        <f t="shared" si="752"/>
        <v>919.07999999993774</v>
      </c>
    </row>
    <row r="6848" spans="2:13" x14ac:dyDescent="0.2">
      <c r="B6848" s="41">
        <f t="shared" si="746"/>
        <v>11029.079999999252</v>
      </c>
      <c r="C6848" s="41">
        <f>Motor!$E$5</f>
        <v>1900</v>
      </c>
      <c r="D6848" s="41">
        <f>Motor!$E$6</f>
        <v>0</v>
      </c>
      <c r="E6848" s="41">
        <f t="shared" si="747"/>
        <v>12929.079999999252</v>
      </c>
      <c r="F6848" s="41">
        <f t="shared" si="748"/>
        <v>1077.42</v>
      </c>
      <c r="G6848" s="41">
        <f>IF(VLOOKUP(F6848,Constantes!$D$2:$E$11,2,TRUE)=0,+F6848,VLOOKUP(F6848,Constantes!$D$2:$E$11,2,TRUE))</f>
        <v>1097</v>
      </c>
      <c r="H6848" s="41">
        <f>ROUND(+Motor!$D$15*Iteración!G6848,2)</f>
        <v>51.56</v>
      </c>
      <c r="I6848" s="48">
        <f t="shared" si="749"/>
        <v>867.52999999993767</v>
      </c>
      <c r="J6848" s="41">
        <f t="shared" si="750"/>
        <v>919.08999999993773</v>
      </c>
      <c r="L6848" t="str">
        <f t="shared" si="751"/>
        <v>867,53</v>
      </c>
      <c r="M6848" s="41">
        <f t="shared" si="752"/>
        <v>919.08999999993773</v>
      </c>
    </row>
    <row r="6849" spans="2:13" x14ac:dyDescent="0.2">
      <c r="B6849" s="41">
        <f t="shared" si="746"/>
        <v>11029.199999999253</v>
      </c>
      <c r="C6849" s="41">
        <f>Motor!$E$5</f>
        <v>1900</v>
      </c>
      <c r="D6849" s="41">
        <f>Motor!$E$6</f>
        <v>0</v>
      </c>
      <c r="E6849" s="41">
        <f t="shared" si="747"/>
        <v>12929.199999999253</v>
      </c>
      <c r="F6849" s="41">
        <f t="shared" si="748"/>
        <v>1077.43</v>
      </c>
      <c r="G6849" s="41">
        <f>IF(VLOOKUP(F6849,Constantes!$D$2:$E$11,2,TRUE)=0,+F6849,VLOOKUP(F6849,Constantes!$D$2:$E$11,2,TRUE))</f>
        <v>1097</v>
      </c>
      <c r="H6849" s="41">
        <f>ROUND(+Motor!$D$15*Iteración!G6849,2)</f>
        <v>51.56</v>
      </c>
      <c r="I6849" s="48">
        <f t="shared" si="749"/>
        <v>867.53999999993766</v>
      </c>
      <c r="J6849" s="41">
        <f t="shared" si="750"/>
        <v>919.09999999993772</v>
      </c>
      <c r="L6849" t="str">
        <f t="shared" si="751"/>
        <v>867,54</v>
      </c>
      <c r="M6849" s="41">
        <f t="shared" si="752"/>
        <v>919.09999999993772</v>
      </c>
    </row>
    <row r="6850" spans="2:13" x14ac:dyDescent="0.2">
      <c r="B6850" s="41">
        <f t="shared" si="746"/>
        <v>11029.319999999252</v>
      </c>
      <c r="C6850" s="41">
        <f>Motor!$E$5</f>
        <v>1900</v>
      </c>
      <c r="D6850" s="41">
        <f>Motor!$E$6</f>
        <v>0</v>
      </c>
      <c r="E6850" s="41">
        <f t="shared" si="747"/>
        <v>12929.319999999252</v>
      </c>
      <c r="F6850" s="41">
        <f t="shared" si="748"/>
        <v>1077.44</v>
      </c>
      <c r="G6850" s="41">
        <f>IF(VLOOKUP(F6850,Constantes!$D$2:$E$11,2,TRUE)=0,+F6850,VLOOKUP(F6850,Constantes!$D$2:$E$11,2,TRUE))</f>
        <v>1097</v>
      </c>
      <c r="H6850" s="41">
        <f>ROUND(+Motor!$D$15*Iteración!G6850,2)</f>
        <v>51.56</v>
      </c>
      <c r="I6850" s="48">
        <f t="shared" si="749"/>
        <v>867.54999999993765</v>
      </c>
      <c r="J6850" s="41">
        <f t="shared" si="750"/>
        <v>919.10999999993771</v>
      </c>
      <c r="L6850" t="str">
        <f t="shared" si="751"/>
        <v>867,55</v>
      </c>
      <c r="M6850" s="41">
        <f t="shared" si="752"/>
        <v>919.10999999993771</v>
      </c>
    </row>
    <row r="6851" spans="2:13" x14ac:dyDescent="0.2">
      <c r="B6851" s="41">
        <f t="shared" si="746"/>
        <v>11029.439999999253</v>
      </c>
      <c r="C6851" s="41">
        <f>Motor!$E$5</f>
        <v>1900</v>
      </c>
      <c r="D6851" s="41">
        <f>Motor!$E$6</f>
        <v>0</v>
      </c>
      <c r="E6851" s="41">
        <f t="shared" si="747"/>
        <v>12929.439999999253</v>
      </c>
      <c r="F6851" s="41">
        <f t="shared" si="748"/>
        <v>1077.45</v>
      </c>
      <c r="G6851" s="41">
        <f>IF(VLOOKUP(F6851,Constantes!$D$2:$E$11,2,TRUE)=0,+F6851,VLOOKUP(F6851,Constantes!$D$2:$E$11,2,TRUE))</f>
        <v>1097</v>
      </c>
      <c r="H6851" s="41">
        <f>ROUND(+Motor!$D$15*Iteración!G6851,2)</f>
        <v>51.56</v>
      </c>
      <c r="I6851" s="48">
        <f t="shared" si="749"/>
        <v>867.55999999993765</v>
      </c>
      <c r="J6851" s="41">
        <f t="shared" si="750"/>
        <v>919.1199999999377</v>
      </c>
      <c r="L6851" t="str">
        <f t="shared" si="751"/>
        <v>867,56</v>
      </c>
      <c r="M6851" s="41">
        <f t="shared" si="752"/>
        <v>919.1199999999377</v>
      </c>
    </row>
    <row r="6852" spans="2:13" x14ac:dyDescent="0.2">
      <c r="B6852" s="41">
        <f t="shared" ref="B6852:B6915" si="753">+J6852*12</f>
        <v>11029.559999999252</v>
      </c>
      <c r="C6852" s="41">
        <f>Motor!$E$5</f>
        <v>1900</v>
      </c>
      <c r="D6852" s="41">
        <f>Motor!$E$6</f>
        <v>0</v>
      </c>
      <c r="E6852" s="41">
        <f t="shared" si="747"/>
        <v>12929.559999999252</v>
      </c>
      <c r="F6852" s="41">
        <f t="shared" si="748"/>
        <v>1077.46</v>
      </c>
      <c r="G6852" s="41">
        <f>IF(VLOOKUP(F6852,Constantes!$D$2:$E$11,2,TRUE)=0,+F6852,VLOOKUP(F6852,Constantes!$D$2:$E$11,2,TRUE))</f>
        <v>1097</v>
      </c>
      <c r="H6852" s="41">
        <f>ROUND(+Motor!$D$15*Iteración!G6852,2)</f>
        <v>51.56</v>
      </c>
      <c r="I6852" s="48">
        <f t="shared" si="749"/>
        <v>867.56999999993764</v>
      </c>
      <c r="J6852" s="41">
        <f t="shared" si="750"/>
        <v>919.1299999999377</v>
      </c>
      <c r="L6852" t="str">
        <f t="shared" si="751"/>
        <v>867,57</v>
      </c>
      <c r="M6852" s="41">
        <f t="shared" si="752"/>
        <v>919.1299999999377</v>
      </c>
    </row>
    <row r="6853" spans="2:13" x14ac:dyDescent="0.2">
      <c r="B6853" s="41">
        <f t="shared" si="753"/>
        <v>11029.679999999253</v>
      </c>
      <c r="C6853" s="41">
        <f>Motor!$E$5</f>
        <v>1900</v>
      </c>
      <c r="D6853" s="41">
        <f>Motor!$E$6</f>
        <v>0</v>
      </c>
      <c r="E6853" s="41">
        <f t="shared" ref="E6853:E6916" si="754">SUM(B6853:D6853)</f>
        <v>12929.679999999253</v>
      </c>
      <c r="F6853" s="41">
        <f t="shared" ref="F6853:F6916" si="755">ROUND(+E6853/12,2)</f>
        <v>1077.47</v>
      </c>
      <c r="G6853" s="41">
        <f>IF(VLOOKUP(F6853,Constantes!$D$2:$E$11,2,TRUE)=0,+F6853,VLOOKUP(F6853,Constantes!$D$2:$E$11,2,TRUE))</f>
        <v>1097</v>
      </c>
      <c r="H6853" s="41">
        <f>ROUND(+Motor!$D$15*Iteración!G6853,2)</f>
        <v>51.56</v>
      </c>
      <c r="I6853" s="48">
        <f t="shared" ref="I6853:I6916" si="756">+J6853-H6853</f>
        <v>867.57999999993763</v>
      </c>
      <c r="J6853" s="41">
        <f t="shared" ref="J6853:J6916" si="757">+J6852+$J$1</f>
        <v>919.13999999993769</v>
      </c>
      <c r="L6853" t="str">
        <f t="shared" si="751"/>
        <v>867,58</v>
      </c>
      <c r="M6853" s="41">
        <f t="shared" si="752"/>
        <v>919.13999999993769</v>
      </c>
    </row>
    <row r="6854" spans="2:13" x14ac:dyDescent="0.2">
      <c r="B6854" s="41">
        <f t="shared" si="753"/>
        <v>11029.799999999252</v>
      </c>
      <c r="C6854" s="41">
        <f>Motor!$E$5</f>
        <v>1900</v>
      </c>
      <c r="D6854" s="41">
        <f>Motor!$E$6</f>
        <v>0</v>
      </c>
      <c r="E6854" s="41">
        <f t="shared" si="754"/>
        <v>12929.799999999252</v>
      </c>
      <c r="F6854" s="41">
        <f t="shared" si="755"/>
        <v>1077.48</v>
      </c>
      <c r="G6854" s="41">
        <f>IF(VLOOKUP(F6854,Constantes!$D$2:$E$11,2,TRUE)=0,+F6854,VLOOKUP(F6854,Constantes!$D$2:$E$11,2,TRUE))</f>
        <v>1097</v>
      </c>
      <c r="H6854" s="41">
        <f>ROUND(+Motor!$D$15*Iteración!G6854,2)</f>
        <v>51.56</v>
      </c>
      <c r="I6854" s="48">
        <f t="shared" si="756"/>
        <v>867.58999999993762</v>
      </c>
      <c r="J6854" s="41">
        <f t="shared" si="757"/>
        <v>919.14999999993768</v>
      </c>
      <c r="L6854" t="str">
        <f t="shared" si="751"/>
        <v>867,59</v>
      </c>
      <c r="M6854" s="41">
        <f t="shared" si="752"/>
        <v>919.14999999993768</v>
      </c>
    </row>
    <row r="6855" spans="2:13" x14ac:dyDescent="0.2">
      <c r="B6855" s="41">
        <f t="shared" si="753"/>
        <v>11029.919999999252</v>
      </c>
      <c r="C6855" s="41">
        <f>Motor!$E$5</f>
        <v>1900</v>
      </c>
      <c r="D6855" s="41">
        <f>Motor!$E$6</f>
        <v>0</v>
      </c>
      <c r="E6855" s="41">
        <f t="shared" si="754"/>
        <v>12929.919999999252</v>
      </c>
      <c r="F6855" s="41">
        <f t="shared" si="755"/>
        <v>1077.49</v>
      </c>
      <c r="G6855" s="41">
        <f>IF(VLOOKUP(F6855,Constantes!$D$2:$E$11,2,TRUE)=0,+F6855,VLOOKUP(F6855,Constantes!$D$2:$E$11,2,TRUE))</f>
        <v>1097</v>
      </c>
      <c r="H6855" s="41">
        <f>ROUND(+Motor!$D$15*Iteración!G6855,2)</f>
        <v>51.56</v>
      </c>
      <c r="I6855" s="48">
        <f t="shared" si="756"/>
        <v>867.59999999993761</v>
      </c>
      <c r="J6855" s="41">
        <f t="shared" si="757"/>
        <v>919.15999999993767</v>
      </c>
      <c r="L6855" t="str">
        <f t="shared" si="751"/>
        <v>867,60</v>
      </c>
      <c r="M6855" s="41">
        <f t="shared" si="752"/>
        <v>919.15999999993767</v>
      </c>
    </row>
    <row r="6856" spans="2:13" x14ac:dyDescent="0.2">
      <c r="B6856" s="41">
        <f t="shared" si="753"/>
        <v>11030.039999999251</v>
      </c>
      <c r="C6856" s="41">
        <f>Motor!$E$5</f>
        <v>1900</v>
      </c>
      <c r="D6856" s="41">
        <f>Motor!$E$6</f>
        <v>0</v>
      </c>
      <c r="E6856" s="41">
        <f t="shared" si="754"/>
        <v>12930.039999999251</v>
      </c>
      <c r="F6856" s="41">
        <f t="shared" si="755"/>
        <v>1077.5</v>
      </c>
      <c r="G6856" s="41">
        <f>IF(VLOOKUP(F6856,Constantes!$D$2:$E$11,2,TRUE)=0,+F6856,VLOOKUP(F6856,Constantes!$D$2:$E$11,2,TRUE))</f>
        <v>1097</v>
      </c>
      <c r="H6856" s="41">
        <f>ROUND(+Motor!$D$15*Iteración!G6856,2)</f>
        <v>51.56</v>
      </c>
      <c r="I6856" s="48">
        <f t="shared" si="756"/>
        <v>867.6099999999376</v>
      </c>
      <c r="J6856" s="41">
        <f t="shared" si="757"/>
        <v>919.16999999993766</v>
      </c>
      <c r="L6856" t="str">
        <f t="shared" si="751"/>
        <v>867,61</v>
      </c>
      <c r="M6856" s="41">
        <f t="shared" si="752"/>
        <v>919.16999999993766</v>
      </c>
    </row>
    <row r="6857" spans="2:13" x14ac:dyDescent="0.2">
      <c r="B6857" s="41">
        <f t="shared" si="753"/>
        <v>11030.159999999252</v>
      </c>
      <c r="C6857" s="41">
        <f>Motor!$E$5</f>
        <v>1900</v>
      </c>
      <c r="D6857" s="41">
        <f>Motor!$E$6</f>
        <v>0</v>
      </c>
      <c r="E6857" s="41">
        <f t="shared" si="754"/>
        <v>12930.159999999252</v>
      </c>
      <c r="F6857" s="41">
        <f t="shared" si="755"/>
        <v>1077.51</v>
      </c>
      <c r="G6857" s="41">
        <f>IF(VLOOKUP(F6857,Constantes!$D$2:$E$11,2,TRUE)=0,+F6857,VLOOKUP(F6857,Constantes!$D$2:$E$11,2,TRUE))</f>
        <v>1097</v>
      </c>
      <c r="H6857" s="41">
        <f>ROUND(+Motor!$D$15*Iteración!G6857,2)</f>
        <v>51.56</v>
      </c>
      <c r="I6857" s="48">
        <f t="shared" si="756"/>
        <v>867.61999999993759</v>
      </c>
      <c r="J6857" s="41">
        <f t="shared" si="757"/>
        <v>919.17999999993765</v>
      </c>
      <c r="L6857" t="str">
        <f t="shared" si="751"/>
        <v>867,62</v>
      </c>
      <c r="M6857" s="41">
        <f t="shared" si="752"/>
        <v>919.17999999993765</v>
      </c>
    </row>
    <row r="6858" spans="2:13" x14ac:dyDescent="0.2">
      <c r="B6858" s="41">
        <f t="shared" si="753"/>
        <v>11030.279999999251</v>
      </c>
      <c r="C6858" s="41">
        <f>Motor!$E$5</f>
        <v>1900</v>
      </c>
      <c r="D6858" s="41">
        <f>Motor!$E$6</f>
        <v>0</v>
      </c>
      <c r="E6858" s="41">
        <f t="shared" si="754"/>
        <v>12930.279999999251</v>
      </c>
      <c r="F6858" s="41">
        <f t="shared" si="755"/>
        <v>1077.52</v>
      </c>
      <c r="G6858" s="41">
        <f>IF(VLOOKUP(F6858,Constantes!$D$2:$E$11,2,TRUE)=0,+F6858,VLOOKUP(F6858,Constantes!$D$2:$E$11,2,TRUE))</f>
        <v>1097</v>
      </c>
      <c r="H6858" s="41">
        <f>ROUND(+Motor!$D$15*Iteración!G6858,2)</f>
        <v>51.56</v>
      </c>
      <c r="I6858" s="48">
        <f t="shared" si="756"/>
        <v>867.62999999993758</v>
      </c>
      <c r="J6858" s="41">
        <f t="shared" si="757"/>
        <v>919.18999999993764</v>
      </c>
      <c r="L6858" t="str">
        <f t="shared" si="751"/>
        <v>867,63</v>
      </c>
      <c r="M6858" s="41">
        <f t="shared" si="752"/>
        <v>919.18999999993764</v>
      </c>
    </row>
    <row r="6859" spans="2:13" x14ac:dyDescent="0.2">
      <c r="B6859" s="41">
        <f t="shared" si="753"/>
        <v>11030.399999999252</v>
      </c>
      <c r="C6859" s="41">
        <f>Motor!$E$5</f>
        <v>1900</v>
      </c>
      <c r="D6859" s="41">
        <f>Motor!$E$6</f>
        <v>0</v>
      </c>
      <c r="E6859" s="41">
        <f t="shared" si="754"/>
        <v>12930.399999999252</v>
      </c>
      <c r="F6859" s="41">
        <f t="shared" si="755"/>
        <v>1077.53</v>
      </c>
      <c r="G6859" s="41">
        <f>IF(VLOOKUP(F6859,Constantes!$D$2:$E$11,2,TRUE)=0,+F6859,VLOOKUP(F6859,Constantes!$D$2:$E$11,2,TRUE))</f>
        <v>1097</v>
      </c>
      <c r="H6859" s="41">
        <f>ROUND(+Motor!$D$15*Iteración!G6859,2)</f>
        <v>51.56</v>
      </c>
      <c r="I6859" s="48">
        <f t="shared" si="756"/>
        <v>867.63999999993757</v>
      </c>
      <c r="J6859" s="41">
        <f t="shared" si="757"/>
        <v>919.19999999993763</v>
      </c>
      <c r="L6859" t="str">
        <f t="shared" si="751"/>
        <v>867,64</v>
      </c>
      <c r="M6859" s="41">
        <f t="shared" si="752"/>
        <v>919.19999999993763</v>
      </c>
    </row>
    <row r="6860" spans="2:13" x14ac:dyDescent="0.2">
      <c r="B6860" s="41">
        <f t="shared" si="753"/>
        <v>11030.519999999251</v>
      </c>
      <c r="C6860" s="41">
        <f>Motor!$E$5</f>
        <v>1900</v>
      </c>
      <c r="D6860" s="41">
        <f>Motor!$E$6</f>
        <v>0</v>
      </c>
      <c r="E6860" s="41">
        <f t="shared" si="754"/>
        <v>12930.519999999251</v>
      </c>
      <c r="F6860" s="41">
        <f t="shared" si="755"/>
        <v>1077.54</v>
      </c>
      <c r="G6860" s="41">
        <f>IF(VLOOKUP(F6860,Constantes!$D$2:$E$11,2,TRUE)=0,+F6860,VLOOKUP(F6860,Constantes!$D$2:$E$11,2,TRUE))</f>
        <v>1097</v>
      </c>
      <c r="H6860" s="41">
        <f>ROUND(+Motor!$D$15*Iteración!G6860,2)</f>
        <v>51.56</v>
      </c>
      <c r="I6860" s="48">
        <f t="shared" si="756"/>
        <v>867.64999999993756</v>
      </c>
      <c r="J6860" s="41">
        <f t="shared" si="757"/>
        <v>919.20999999993762</v>
      </c>
      <c r="L6860" t="str">
        <f t="shared" si="751"/>
        <v>867,65</v>
      </c>
      <c r="M6860" s="41">
        <f t="shared" si="752"/>
        <v>919.20999999993762</v>
      </c>
    </row>
    <row r="6861" spans="2:13" x14ac:dyDescent="0.2">
      <c r="B6861" s="41">
        <f t="shared" si="753"/>
        <v>11030.639999999252</v>
      </c>
      <c r="C6861" s="41">
        <f>Motor!$E$5</f>
        <v>1900</v>
      </c>
      <c r="D6861" s="41">
        <f>Motor!$E$6</f>
        <v>0</v>
      </c>
      <c r="E6861" s="41">
        <f t="shared" si="754"/>
        <v>12930.639999999252</v>
      </c>
      <c r="F6861" s="41">
        <f t="shared" si="755"/>
        <v>1077.55</v>
      </c>
      <c r="G6861" s="41">
        <f>IF(VLOOKUP(F6861,Constantes!$D$2:$E$11,2,TRUE)=0,+F6861,VLOOKUP(F6861,Constantes!$D$2:$E$11,2,TRUE))</f>
        <v>1097</v>
      </c>
      <c r="H6861" s="41">
        <f>ROUND(+Motor!$D$15*Iteración!G6861,2)</f>
        <v>51.56</v>
      </c>
      <c r="I6861" s="48">
        <f t="shared" si="756"/>
        <v>867.65999999993755</v>
      </c>
      <c r="J6861" s="41">
        <f t="shared" si="757"/>
        <v>919.21999999993761</v>
      </c>
      <c r="L6861" t="str">
        <f t="shared" si="751"/>
        <v>867,66</v>
      </c>
      <c r="M6861" s="41">
        <f t="shared" si="752"/>
        <v>919.21999999993761</v>
      </c>
    </row>
    <row r="6862" spans="2:13" x14ac:dyDescent="0.2">
      <c r="B6862" s="41">
        <f t="shared" si="753"/>
        <v>11030.759999999251</v>
      </c>
      <c r="C6862" s="41">
        <f>Motor!$E$5</f>
        <v>1900</v>
      </c>
      <c r="D6862" s="41">
        <f>Motor!$E$6</f>
        <v>0</v>
      </c>
      <c r="E6862" s="41">
        <f t="shared" si="754"/>
        <v>12930.759999999251</v>
      </c>
      <c r="F6862" s="41">
        <f t="shared" si="755"/>
        <v>1077.56</v>
      </c>
      <c r="G6862" s="41">
        <f>IF(VLOOKUP(F6862,Constantes!$D$2:$E$11,2,TRUE)=0,+F6862,VLOOKUP(F6862,Constantes!$D$2:$E$11,2,TRUE))</f>
        <v>1097</v>
      </c>
      <c r="H6862" s="41">
        <f>ROUND(+Motor!$D$15*Iteración!G6862,2)</f>
        <v>51.56</v>
      </c>
      <c r="I6862" s="48">
        <f t="shared" si="756"/>
        <v>867.66999999993754</v>
      </c>
      <c r="J6862" s="41">
        <f t="shared" si="757"/>
        <v>919.2299999999376</v>
      </c>
      <c r="L6862" t="str">
        <f t="shared" si="751"/>
        <v>867,67</v>
      </c>
      <c r="M6862" s="41">
        <f t="shared" si="752"/>
        <v>919.2299999999376</v>
      </c>
    </row>
    <row r="6863" spans="2:13" x14ac:dyDescent="0.2">
      <c r="B6863" s="41">
        <f t="shared" si="753"/>
        <v>11030.879999999252</v>
      </c>
      <c r="C6863" s="41">
        <f>Motor!$E$5</f>
        <v>1900</v>
      </c>
      <c r="D6863" s="41">
        <f>Motor!$E$6</f>
        <v>0</v>
      </c>
      <c r="E6863" s="41">
        <f t="shared" si="754"/>
        <v>12930.879999999252</v>
      </c>
      <c r="F6863" s="41">
        <f t="shared" si="755"/>
        <v>1077.57</v>
      </c>
      <c r="G6863" s="41">
        <f>IF(VLOOKUP(F6863,Constantes!$D$2:$E$11,2,TRUE)=0,+F6863,VLOOKUP(F6863,Constantes!$D$2:$E$11,2,TRUE))</f>
        <v>1097</v>
      </c>
      <c r="H6863" s="41">
        <f>ROUND(+Motor!$D$15*Iteración!G6863,2)</f>
        <v>51.56</v>
      </c>
      <c r="I6863" s="48">
        <f t="shared" si="756"/>
        <v>867.67999999993754</v>
      </c>
      <c r="J6863" s="41">
        <f t="shared" si="757"/>
        <v>919.2399999999376</v>
      </c>
      <c r="L6863" t="str">
        <f t="shared" si="751"/>
        <v>867,68</v>
      </c>
      <c r="M6863" s="41">
        <f t="shared" si="752"/>
        <v>919.2399999999376</v>
      </c>
    </row>
    <row r="6864" spans="2:13" x14ac:dyDescent="0.2">
      <c r="B6864" s="41">
        <f t="shared" si="753"/>
        <v>11030.999999999251</v>
      </c>
      <c r="C6864" s="41">
        <f>Motor!$E$5</f>
        <v>1900</v>
      </c>
      <c r="D6864" s="41">
        <f>Motor!$E$6</f>
        <v>0</v>
      </c>
      <c r="E6864" s="41">
        <f t="shared" si="754"/>
        <v>12930.999999999251</v>
      </c>
      <c r="F6864" s="41">
        <f t="shared" si="755"/>
        <v>1077.58</v>
      </c>
      <c r="G6864" s="41">
        <f>IF(VLOOKUP(F6864,Constantes!$D$2:$E$11,2,TRUE)=0,+F6864,VLOOKUP(F6864,Constantes!$D$2:$E$11,2,TRUE))</f>
        <v>1097</v>
      </c>
      <c r="H6864" s="41">
        <f>ROUND(+Motor!$D$15*Iteración!G6864,2)</f>
        <v>51.56</v>
      </c>
      <c r="I6864" s="48">
        <f t="shared" si="756"/>
        <v>867.68999999993753</v>
      </c>
      <c r="J6864" s="41">
        <f t="shared" si="757"/>
        <v>919.24999999993759</v>
      </c>
      <c r="L6864" t="str">
        <f t="shared" si="751"/>
        <v>867,69</v>
      </c>
      <c r="M6864" s="41">
        <f t="shared" si="752"/>
        <v>919.24999999993759</v>
      </c>
    </row>
    <row r="6865" spans="2:13" x14ac:dyDescent="0.2">
      <c r="B6865" s="41">
        <f t="shared" si="753"/>
        <v>11031.119999999251</v>
      </c>
      <c r="C6865" s="41">
        <f>Motor!$E$5</f>
        <v>1900</v>
      </c>
      <c r="D6865" s="41">
        <f>Motor!$E$6</f>
        <v>0</v>
      </c>
      <c r="E6865" s="41">
        <f t="shared" si="754"/>
        <v>12931.119999999251</v>
      </c>
      <c r="F6865" s="41">
        <f t="shared" si="755"/>
        <v>1077.5899999999999</v>
      </c>
      <c r="G6865" s="41">
        <f>IF(VLOOKUP(F6865,Constantes!$D$2:$E$11,2,TRUE)=0,+F6865,VLOOKUP(F6865,Constantes!$D$2:$E$11,2,TRUE))</f>
        <v>1097</v>
      </c>
      <c r="H6865" s="41">
        <f>ROUND(+Motor!$D$15*Iteración!G6865,2)</f>
        <v>51.56</v>
      </c>
      <c r="I6865" s="48">
        <f t="shared" si="756"/>
        <v>867.69999999993752</v>
      </c>
      <c r="J6865" s="41">
        <f t="shared" si="757"/>
        <v>919.25999999993758</v>
      </c>
      <c r="L6865" t="str">
        <f t="shared" si="751"/>
        <v>867,70</v>
      </c>
      <c r="M6865" s="41">
        <f t="shared" si="752"/>
        <v>919.25999999993758</v>
      </c>
    </row>
    <row r="6866" spans="2:13" x14ac:dyDescent="0.2">
      <c r="B6866" s="41">
        <f t="shared" si="753"/>
        <v>11031.23999999925</v>
      </c>
      <c r="C6866" s="41">
        <f>Motor!$E$5</f>
        <v>1900</v>
      </c>
      <c r="D6866" s="41">
        <f>Motor!$E$6</f>
        <v>0</v>
      </c>
      <c r="E6866" s="41">
        <f t="shared" si="754"/>
        <v>12931.23999999925</v>
      </c>
      <c r="F6866" s="41">
        <f t="shared" si="755"/>
        <v>1077.5999999999999</v>
      </c>
      <c r="G6866" s="41">
        <f>IF(VLOOKUP(F6866,Constantes!$D$2:$E$11,2,TRUE)=0,+F6866,VLOOKUP(F6866,Constantes!$D$2:$E$11,2,TRUE))</f>
        <v>1097</v>
      </c>
      <c r="H6866" s="41">
        <f>ROUND(+Motor!$D$15*Iteración!G6866,2)</f>
        <v>51.56</v>
      </c>
      <c r="I6866" s="48">
        <f t="shared" si="756"/>
        <v>867.70999999993751</v>
      </c>
      <c r="J6866" s="41">
        <f t="shared" si="757"/>
        <v>919.26999999993757</v>
      </c>
      <c r="L6866" t="str">
        <f t="shared" si="751"/>
        <v>867,71</v>
      </c>
      <c r="M6866" s="41">
        <f t="shared" si="752"/>
        <v>919.26999999993757</v>
      </c>
    </row>
    <row r="6867" spans="2:13" x14ac:dyDescent="0.2">
      <c r="B6867" s="41">
        <f t="shared" si="753"/>
        <v>11031.359999999251</v>
      </c>
      <c r="C6867" s="41">
        <f>Motor!$E$5</f>
        <v>1900</v>
      </c>
      <c r="D6867" s="41">
        <f>Motor!$E$6</f>
        <v>0</v>
      </c>
      <c r="E6867" s="41">
        <f t="shared" si="754"/>
        <v>12931.359999999251</v>
      </c>
      <c r="F6867" s="41">
        <f t="shared" si="755"/>
        <v>1077.6099999999999</v>
      </c>
      <c r="G6867" s="41">
        <f>IF(VLOOKUP(F6867,Constantes!$D$2:$E$11,2,TRUE)=0,+F6867,VLOOKUP(F6867,Constantes!$D$2:$E$11,2,TRUE))</f>
        <v>1097</v>
      </c>
      <c r="H6867" s="41">
        <f>ROUND(+Motor!$D$15*Iteración!G6867,2)</f>
        <v>51.56</v>
      </c>
      <c r="I6867" s="48">
        <f t="shared" si="756"/>
        <v>867.7199999999375</v>
      </c>
      <c r="J6867" s="41">
        <f t="shared" si="757"/>
        <v>919.27999999993756</v>
      </c>
      <c r="L6867" t="str">
        <f t="shared" si="751"/>
        <v>867,72</v>
      </c>
      <c r="M6867" s="41">
        <f t="shared" si="752"/>
        <v>919.27999999993756</v>
      </c>
    </row>
    <row r="6868" spans="2:13" x14ac:dyDescent="0.2">
      <c r="B6868" s="41">
        <f t="shared" si="753"/>
        <v>11031.47999999925</v>
      </c>
      <c r="C6868" s="41">
        <f>Motor!$E$5</f>
        <v>1900</v>
      </c>
      <c r="D6868" s="41">
        <f>Motor!$E$6</f>
        <v>0</v>
      </c>
      <c r="E6868" s="41">
        <f t="shared" si="754"/>
        <v>12931.47999999925</v>
      </c>
      <c r="F6868" s="41">
        <f t="shared" si="755"/>
        <v>1077.6199999999999</v>
      </c>
      <c r="G6868" s="41">
        <f>IF(VLOOKUP(F6868,Constantes!$D$2:$E$11,2,TRUE)=0,+F6868,VLOOKUP(F6868,Constantes!$D$2:$E$11,2,TRUE))</f>
        <v>1097</v>
      </c>
      <c r="H6868" s="41">
        <f>ROUND(+Motor!$D$15*Iteración!G6868,2)</f>
        <v>51.56</v>
      </c>
      <c r="I6868" s="48">
        <f t="shared" si="756"/>
        <v>867.72999999993749</v>
      </c>
      <c r="J6868" s="41">
        <f t="shared" si="757"/>
        <v>919.28999999993755</v>
      </c>
      <c r="L6868" t="str">
        <f t="shared" si="751"/>
        <v>867,73</v>
      </c>
      <c r="M6868" s="41">
        <f t="shared" si="752"/>
        <v>919.28999999993755</v>
      </c>
    </row>
    <row r="6869" spans="2:13" x14ac:dyDescent="0.2">
      <c r="B6869" s="41">
        <f t="shared" si="753"/>
        <v>11031.599999999251</v>
      </c>
      <c r="C6869" s="41">
        <f>Motor!$E$5</f>
        <v>1900</v>
      </c>
      <c r="D6869" s="41">
        <f>Motor!$E$6</f>
        <v>0</v>
      </c>
      <c r="E6869" s="41">
        <f t="shared" si="754"/>
        <v>12931.599999999251</v>
      </c>
      <c r="F6869" s="41">
        <f t="shared" si="755"/>
        <v>1077.6300000000001</v>
      </c>
      <c r="G6869" s="41">
        <f>IF(VLOOKUP(F6869,Constantes!$D$2:$E$11,2,TRUE)=0,+F6869,VLOOKUP(F6869,Constantes!$D$2:$E$11,2,TRUE))</f>
        <v>1097</v>
      </c>
      <c r="H6869" s="41">
        <f>ROUND(+Motor!$D$15*Iteración!G6869,2)</f>
        <v>51.56</v>
      </c>
      <c r="I6869" s="48">
        <f t="shared" si="756"/>
        <v>867.73999999993748</v>
      </c>
      <c r="J6869" s="41">
        <f t="shared" si="757"/>
        <v>919.29999999993754</v>
      </c>
      <c r="L6869" t="str">
        <f t="shared" si="751"/>
        <v>867,74</v>
      </c>
      <c r="M6869" s="41">
        <f t="shared" si="752"/>
        <v>919.29999999993754</v>
      </c>
    </row>
    <row r="6870" spans="2:13" x14ac:dyDescent="0.2">
      <c r="B6870" s="41">
        <f t="shared" si="753"/>
        <v>11031.71999999925</v>
      </c>
      <c r="C6870" s="41">
        <f>Motor!$E$5</f>
        <v>1900</v>
      </c>
      <c r="D6870" s="41">
        <f>Motor!$E$6</f>
        <v>0</v>
      </c>
      <c r="E6870" s="41">
        <f t="shared" si="754"/>
        <v>12931.71999999925</v>
      </c>
      <c r="F6870" s="41">
        <f t="shared" si="755"/>
        <v>1077.6400000000001</v>
      </c>
      <c r="G6870" s="41">
        <f>IF(VLOOKUP(F6870,Constantes!$D$2:$E$11,2,TRUE)=0,+F6870,VLOOKUP(F6870,Constantes!$D$2:$E$11,2,TRUE))</f>
        <v>1097</v>
      </c>
      <c r="H6870" s="41">
        <f>ROUND(+Motor!$D$15*Iteración!G6870,2)</f>
        <v>51.56</v>
      </c>
      <c r="I6870" s="48">
        <f t="shared" si="756"/>
        <v>867.74999999993747</v>
      </c>
      <c r="J6870" s="41">
        <f t="shared" si="757"/>
        <v>919.30999999993753</v>
      </c>
      <c r="L6870" t="str">
        <f t="shared" si="751"/>
        <v>867,75</v>
      </c>
      <c r="M6870" s="41">
        <f t="shared" si="752"/>
        <v>919.30999999993753</v>
      </c>
    </row>
    <row r="6871" spans="2:13" x14ac:dyDescent="0.2">
      <c r="B6871" s="41">
        <f t="shared" si="753"/>
        <v>11031.839999999251</v>
      </c>
      <c r="C6871" s="41">
        <f>Motor!$E$5</f>
        <v>1900</v>
      </c>
      <c r="D6871" s="41">
        <f>Motor!$E$6</f>
        <v>0</v>
      </c>
      <c r="E6871" s="41">
        <f t="shared" si="754"/>
        <v>12931.839999999251</v>
      </c>
      <c r="F6871" s="41">
        <f t="shared" si="755"/>
        <v>1077.6500000000001</v>
      </c>
      <c r="G6871" s="41">
        <f>IF(VLOOKUP(F6871,Constantes!$D$2:$E$11,2,TRUE)=0,+F6871,VLOOKUP(F6871,Constantes!$D$2:$E$11,2,TRUE))</f>
        <v>1097</v>
      </c>
      <c r="H6871" s="41">
        <f>ROUND(+Motor!$D$15*Iteración!G6871,2)</f>
        <v>51.56</v>
      </c>
      <c r="I6871" s="48">
        <f t="shared" si="756"/>
        <v>867.75999999993746</v>
      </c>
      <c r="J6871" s="41">
        <f t="shared" si="757"/>
        <v>919.31999999993752</v>
      </c>
      <c r="L6871" t="str">
        <f t="shared" si="751"/>
        <v>867,76</v>
      </c>
      <c r="M6871" s="41">
        <f t="shared" si="752"/>
        <v>919.31999999993752</v>
      </c>
    </row>
    <row r="6872" spans="2:13" x14ac:dyDescent="0.2">
      <c r="B6872" s="41">
        <f t="shared" si="753"/>
        <v>11031.95999999925</v>
      </c>
      <c r="C6872" s="41">
        <f>Motor!$E$5</f>
        <v>1900</v>
      </c>
      <c r="D6872" s="41">
        <f>Motor!$E$6</f>
        <v>0</v>
      </c>
      <c r="E6872" s="41">
        <f t="shared" si="754"/>
        <v>12931.95999999925</v>
      </c>
      <c r="F6872" s="41">
        <f t="shared" si="755"/>
        <v>1077.6600000000001</v>
      </c>
      <c r="G6872" s="41">
        <f>IF(VLOOKUP(F6872,Constantes!$D$2:$E$11,2,TRUE)=0,+F6872,VLOOKUP(F6872,Constantes!$D$2:$E$11,2,TRUE))</f>
        <v>1097</v>
      </c>
      <c r="H6872" s="41">
        <f>ROUND(+Motor!$D$15*Iteración!G6872,2)</f>
        <v>51.56</v>
      </c>
      <c r="I6872" s="48">
        <f t="shared" si="756"/>
        <v>867.76999999993745</v>
      </c>
      <c r="J6872" s="41">
        <f t="shared" si="757"/>
        <v>919.32999999993751</v>
      </c>
      <c r="L6872" t="str">
        <f t="shared" si="751"/>
        <v>867,77</v>
      </c>
      <c r="M6872" s="41">
        <f t="shared" si="752"/>
        <v>919.32999999993751</v>
      </c>
    </row>
    <row r="6873" spans="2:13" x14ac:dyDescent="0.2">
      <c r="B6873" s="41">
        <f t="shared" si="753"/>
        <v>11032.079999999251</v>
      </c>
      <c r="C6873" s="41">
        <f>Motor!$E$5</f>
        <v>1900</v>
      </c>
      <c r="D6873" s="41">
        <f>Motor!$E$6</f>
        <v>0</v>
      </c>
      <c r="E6873" s="41">
        <f t="shared" si="754"/>
        <v>12932.079999999251</v>
      </c>
      <c r="F6873" s="41">
        <f t="shared" si="755"/>
        <v>1077.67</v>
      </c>
      <c r="G6873" s="41">
        <f>IF(VLOOKUP(F6873,Constantes!$D$2:$E$11,2,TRUE)=0,+F6873,VLOOKUP(F6873,Constantes!$D$2:$E$11,2,TRUE))</f>
        <v>1097</v>
      </c>
      <c r="H6873" s="41">
        <f>ROUND(+Motor!$D$15*Iteración!G6873,2)</f>
        <v>51.56</v>
      </c>
      <c r="I6873" s="48">
        <f t="shared" si="756"/>
        <v>867.77999999993744</v>
      </c>
      <c r="J6873" s="41">
        <f t="shared" si="757"/>
        <v>919.3399999999375</v>
      </c>
      <c r="L6873" t="str">
        <f t="shared" si="751"/>
        <v>867,78</v>
      </c>
      <c r="M6873" s="41">
        <f t="shared" si="752"/>
        <v>919.3399999999375</v>
      </c>
    </row>
    <row r="6874" spans="2:13" x14ac:dyDescent="0.2">
      <c r="B6874" s="41">
        <f t="shared" si="753"/>
        <v>11032.199999999249</v>
      </c>
      <c r="C6874" s="41">
        <f>Motor!$E$5</f>
        <v>1900</v>
      </c>
      <c r="D6874" s="41">
        <f>Motor!$E$6</f>
        <v>0</v>
      </c>
      <c r="E6874" s="41">
        <f t="shared" si="754"/>
        <v>12932.199999999249</v>
      </c>
      <c r="F6874" s="41">
        <f t="shared" si="755"/>
        <v>1077.68</v>
      </c>
      <c r="G6874" s="41">
        <f>IF(VLOOKUP(F6874,Constantes!$D$2:$E$11,2,TRUE)=0,+F6874,VLOOKUP(F6874,Constantes!$D$2:$E$11,2,TRUE))</f>
        <v>1097</v>
      </c>
      <c r="H6874" s="41">
        <f>ROUND(+Motor!$D$15*Iteración!G6874,2)</f>
        <v>51.56</v>
      </c>
      <c r="I6874" s="48">
        <f t="shared" si="756"/>
        <v>867.78999999993744</v>
      </c>
      <c r="J6874" s="41">
        <f t="shared" si="757"/>
        <v>919.34999999993749</v>
      </c>
      <c r="L6874" t="str">
        <f t="shared" si="751"/>
        <v>867,79</v>
      </c>
      <c r="M6874" s="41">
        <f t="shared" si="752"/>
        <v>919.34999999993749</v>
      </c>
    </row>
    <row r="6875" spans="2:13" x14ac:dyDescent="0.2">
      <c r="B6875" s="41">
        <f t="shared" si="753"/>
        <v>11032.31999999925</v>
      </c>
      <c r="C6875" s="41">
        <f>Motor!$E$5</f>
        <v>1900</v>
      </c>
      <c r="D6875" s="41">
        <f>Motor!$E$6</f>
        <v>0</v>
      </c>
      <c r="E6875" s="41">
        <f t="shared" si="754"/>
        <v>12932.31999999925</v>
      </c>
      <c r="F6875" s="41">
        <f t="shared" si="755"/>
        <v>1077.69</v>
      </c>
      <c r="G6875" s="41">
        <f>IF(VLOOKUP(F6875,Constantes!$D$2:$E$11,2,TRUE)=0,+F6875,VLOOKUP(F6875,Constantes!$D$2:$E$11,2,TRUE))</f>
        <v>1097</v>
      </c>
      <c r="H6875" s="41">
        <f>ROUND(+Motor!$D$15*Iteración!G6875,2)</f>
        <v>51.56</v>
      </c>
      <c r="I6875" s="48">
        <f t="shared" si="756"/>
        <v>867.79999999993743</v>
      </c>
      <c r="J6875" s="41">
        <f t="shared" si="757"/>
        <v>919.35999999993749</v>
      </c>
      <c r="L6875" t="str">
        <f t="shared" si="751"/>
        <v>867,80</v>
      </c>
      <c r="M6875" s="41">
        <f t="shared" si="752"/>
        <v>919.35999999993749</v>
      </c>
    </row>
    <row r="6876" spans="2:13" x14ac:dyDescent="0.2">
      <c r="B6876" s="41">
        <f t="shared" si="753"/>
        <v>11032.439999999249</v>
      </c>
      <c r="C6876" s="41">
        <f>Motor!$E$5</f>
        <v>1900</v>
      </c>
      <c r="D6876" s="41">
        <f>Motor!$E$6</f>
        <v>0</v>
      </c>
      <c r="E6876" s="41">
        <f t="shared" si="754"/>
        <v>12932.439999999249</v>
      </c>
      <c r="F6876" s="41">
        <f t="shared" si="755"/>
        <v>1077.7</v>
      </c>
      <c r="G6876" s="41">
        <f>IF(VLOOKUP(F6876,Constantes!$D$2:$E$11,2,TRUE)=0,+F6876,VLOOKUP(F6876,Constantes!$D$2:$E$11,2,TRUE))</f>
        <v>1097</v>
      </c>
      <c r="H6876" s="41">
        <f>ROUND(+Motor!$D$15*Iteración!G6876,2)</f>
        <v>51.56</v>
      </c>
      <c r="I6876" s="48">
        <f t="shared" si="756"/>
        <v>867.80999999993742</v>
      </c>
      <c r="J6876" s="41">
        <f t="shared" si="757"/>
        <v>919.36999999993748</v>
      </c>
      <c r="L6876" t="str">
        <f t="shared" si="751"/>
        <v>867,81</v>
      </c>
      <c r="M6876" s="41">
        <f t="shared" si="752"/>
        <v>919.36999999993748</v>
      </c>
    </row>
    <row r="6877" spans="2:13" x14ac:dyDescent="0.2">
      <c r="B6877" s="41">
        <f t="shared" si="753"/>
        <v>11032.55999999925</v>
      </c>
      <c r="C6877" s="41">
        <f>Motor!$E$5</f>
        <v>1900</v>
      </c>
      <c r="D6877" s="41">
        <f>Motor!$E$6</f>
        <v>0</v>
      </c>
      <c r="E6877" s="41">
        <f t="shared" si="754"/>
        <v>12932.55999999925</v>
      </c>
      <c r="F6877" s="41">
        <f t="shared" si="755"/>
        <v>1077.71</v>
      </c>
      <c r="G6877" s="41">
        <f>IF(VLOOKUP(F6877,Constantes!$D$2:$E$11,2,TRUE)=0,+F6877,VLOOKUP(F6877,Constantes!$D$2:$E$11,2,TRUE))</f>
        <v>1097</v>
      </c>
      <c r="H6877" s="41">
        <f>ROUND(+Motor!$D$15*Iteración!G6877,2)</f>
        <v>51.56</v>
      </c>
      <c r="I6877" s="48">
        <f t="shared" si="756"/>
        <v>867.81999999993741</v>
      </c>
      <c r="J6877" s="41">
        <f t="shared" si="757"/>
        <v>919.37999999993747</v>
      </c>
      <c r="L6877" t="str">
        <f t="shared" ref="L6877:L6940" si="758">TEXT(I6877,"0,00")</f>
        <v>867,82</v>
      </c>
      <c r="M6877" s="41">
        <f t="shared" ref="M6877:M6940" si="759">+J6877</f>
        <v>919.37999999993747</v>
      </c>
    </row>
    <row r="6878" spans="2:13" x14ac:dyDescent="0.2">
      <c r="B6878" s="41">
        <f t="shared" si="753"/>
        <v>11032.679999999249</v>
      </c>
      <c r="C6878" s="41">
        <f>Motor!$E$5</f>
        <v>1900</v>
      </c>
      <c r="D6878" s="41">
        <f>Motor!$E$6</f>
        <v>0</v>
      </c>
      <c r="E6878" s="41">
        <f t="shared" si="754"/>
        <v>12932.679999999249</v>
      </c>
      <c r="F6878" s="41">
        <f t="shared" si="755"/>
        <v>1077.72</v>
      </c>
      <c r="G6878" s="41">
        <f>IF(VLOOKUP(F6878,Constantes!$D$2:$E$11,2,TRUE)=0,+F6878,VLOOKUP(F6878,Constantes!$D$2:$E$11,2,TRUE))</f>
        <v>1097</v>
      </c>
      <c r="H6878" s="41">
        <f>ROUND(+Motor!$D$15*Iteración!G6878,2)</f>
        <v>51.56</v>
      </c>
      <c r="I6878" s="48">
        <f t="shared" si="756"/>
        <v>867.8299999999374</v>
      </c>
      <c r="J6878" s="41">
        <f t="shared" si="757"/>
        <v>919.38999999993746</v>
      </c>
      <c r="L6878" t="str">
        <f t="shared" si="758"/>
        <v>867,83</v>
      </c>
      <c r="M6878" s="41">
        <f t="shared" si="759"/>
        <v>919.38999999993746</v>
      </c>
    </row>
    <row r="6879" spans="2:13" x14ac:dyDescent="0.2">
      <c r="B6879" s="41">
        <f t="shared" si="753"/>
        <v>11032.79999999925</v>
      </c>
      <c r="C6879" s="41">
        <f>Motor!$E$5</f>
        <v>1900</v>
      </c>
      <c r="D6879" s="41">
        <f>Motor!$E$6</f>
        <v>0</v>
      </c>
      <c r="E6879" s="41">
        <f t="shared" si="754"/>
        <v>12932.79999999925</v>
      </c>
      <c r="F6879" s="41">
        <f t="shared" si="755"/>
        <v>1077.73</v>
      </c>
      <c r="G6879" s="41">
        <f>IF(VLOOKUP(F6879,Constantes!$D$2:$E$11,2,TRUE)=0,+F6879,VLOOKUP(F6879,Constantes!$D$2:$E$11,2,TRUE))</f>
        <v>1097</v>
      </c>
      <c r="H6879" s="41">
        <f>ROUND(+Motor!$D$15*Iteración!G6879,2)</f>
        <v>51.56</v>
      </c>
      <c r="I6879" s="48">
        <f t="shared" si="756"/>
        <v>867.83999999993739</v>
      </c>
      <c r="J6879" s="41">
        <f t="shared" si="757"/>
        <v>919.39999999993745</v>
      </c>
      <c r="L6879" t="str">
        <f t="shared" si="758"/>
        <v>867,84</v>
      </c>
      <c r="M6879" s="41">
        <f t="shared" si="759"/>
        <v>919.39999999993745</v>
      </c>
    </row>
    <row r="6880" spans="2:13" x14ac:dyDescent="0.2">
      <c r="B6880" s="41">
        <f t="shared" si="753"/>
        <v>11032.919999999249</v>
      </c>
      <c r="C6880" s="41">
        <f>Motor!$E$5</f>
        <v>1900</v>
      </c>
      <c r="D6880" s="41">
        <f>Motor!$E$6</f>
        <v>0</v>
      </c>
      <c r="E6880" s="41">
        <f t="shared" si="754"/>
        <v>12932.919999999249</v>
      </c>
      <c r="F6880" s="41">
        <f t="shared" si="755"/>
        <v>1077.74</v>
      </c>
      <c r="G6880" s="41">
        <f>IF(VLOOKUP(F6880,Constantes!$D$2:$E$11,2,TRUE)=0,+F6880,VLOOKUP(F6880,Constantes!$D$2:$E$11,2,TRUE))</f>
        <v>1097</v>
      </c>
      <c r="H6880" s="41">
        <f>ROUND(+Motor!$D$15*Iteración!G6880,2)</f>
        <v>51.56</v>
      </c>
      <c r="I6880" s="48">
        <f t="shared" si="756"/>
        <v>867.84999999993738</v>
      </c>
      <c r="J6880" s="41">
        <f t="shared" si="757"/>
        <v>919.40999999993744</v>
      </c>
      <c r="L6880" t="str">
        <f t="shared" si="758"/>
        <v>867,85</v>
      </c>
      <c r="M6880" s="41">
        <f t="shared" si="759"/>
        <v>919.40999999993744</v>
      </c>
    </row>
    <row r="6881" spans="2:13" x14ac:dyDescent="0.2">
      <c r="B6881" s="41">
        <f t="shared" si="753"/>
        <v>11033.03999999925</v>
      </c>
      <c r="C6881" s="41">
        <f>Motor!$E$5</f>
        <v>1900</v>
      </c>
      <c r="D6881" s="41">
        <f>Motor!$E$6</f>
        <v>0</v>
      </c>
      <c r="E6881" s="41">
        <f t="shared" si="754"/>
        <v>12933.03999999925</v>
      </c>
      <c r="F6881" s="41">
        <f t="shared" si="755"/>
        <v>1077.75</v>
      </c>
      <c r="G6881" s="41">
        <f>IF(VLOOKUP(F6881,Constantes!$D$2:$E$11,2,TRUE)=0,+F6881,VLOOKUP(F6881,Constantes!$D$2:$E$11,2,TRUE))</f>
        <v>1097</v>
      </c>
      <c r="H6881" s="41">
        <f>ROUND(+Motor!$D$15*Iteración!G6881,2)</f>
        <v>51.56</v>
      </c>
      <c r="I6881" s="48">
        <f t="shared" si="756"/>
        <v>867.85999999993737</v>
      </c>
      <c r="J6881" s="41">
        <f t="shared" si="757"/>
        <v>919.41999999993743</v>
      </c>
      <c r="L6881" t="str">
        <f t="shared" si="758"/>
        <v>867,86</v>
      </c>
      <c r="M6881" s="41">
        <f t="shared" si="759"/>
        <v>919.41999999993743</v>
      </c>
    </row>
    <row r="6882" spans="2:13" x14ac:dyDescent="0.2">
      <c r="B6882" s="41">
        <f t="shared" si="753"/>
        <v>11033.159999999249</v>
      </c>
      <c r="C6882" s="41">
        <f>Motor!$E$5</f>
        <v>1900</v>
      </c>
      <c r="D6882" s="41">
        <f>Motor!$E$6</f>
        <v>0</v>
      </c>
      <c r="E6882" s="41">
        <f t="shared" si="754"/>
        <v>12933.159999999249</v>
      </c>
      <c r="F6882" s="41">
        <f t="shared" si="755"/>
        <v>1077.76</v>
      </c>
      <c r="G6882" s="41">
        <f>IF(VLOOKUP(F6882,Constantes!$D$2:$E$11,2,TRUE)=0,+F6882,VLOOKUP(F6882,Constantes!$D$2:$E$11,2,TRUE))</f>
        <v>1097</v>
      </c>
      <c r="H6882" s="41">
        <f>ROUND(+Motor!$D$15*Iteración!G6882,2)</f>
        <v>51.56</v>
      </c>
      <c r="I6882" s="48">
        <f t="shared" si="756"/>
        <v>867.86999999993736</v>
      </c>
      <c r="J6882" s="41">
        <f t="shared" si="757"/>
        <v>919.42999999993742</v>
      </c>
      <c r="L6882" t="str">
        <f t="shared" si="758"/>
        <v>867,87</v>
      </c>
      <c r="M6882" s="41">
        <f t="shared" si="759"/>
        <v>919.42999999993742</v>
      </c>
    </row>
    <row r="6883" spans="2:13" x14ac:dyDescent="0.2">
      <c r="B6883" s="41">
        <f t="shared" si="753"/>
        <v>11033.279999999249</v>
      </c>
      <c r="C6883" s="41">
        <f>Motor!$E$5</f>
        <v>1900</v>
      </c>
      <c r="D6883" s="41">
        <f>Motor!$E$6</f>
        <v>0</v>
      </c>
      <c r="E6883" s="41">
        <f t="shared" si="754"/>
        <v>12933.279999999249</v>
      </c>
      <c r="F6883" s="41">
        <f t="shared" si="755"/>
        <v>1077.77</v>
      </c>
      <c r="G6883" s="41">
        <f>IF(VLOOKUP(F6883,Constantes!$D$2:$E$11,2,TRUE)=0,+F6883,VLOOKUP(F6883,Constantes!$D$2:$E$11,2,TRUE))</f>
        <v>1097</v>
      </c>
      <c r="H6883" s="41">
        <f>ROUND(+Motor!$D$15*Iteración!G6883,2)</f>
        <v>51.56</v>
      </c>
      <c r="I6883" s="48">
        <f t="shared" si="756"/>
        <v>867.87999999993735</v>
      </c>
      <c r="J6883" s="41">
        <f t="shared" si="757"/>
        <v>919.43999999993741</v>
      </c>
      <c r="L6883" t="str">
        <f t="shared" si="758"/>
        <v>867,88</v>
      </c>
      <c r="M6883" s="41">
        <f t="shared" si="759"/>
        <v>919.43999999993741</v>
      </c>
    </row>
    <row r="6884" spans="2:13" x14ac:dyDescent="0.2">
      <c r="B6884" s="41">
        <f t="shared" si="753"/>
        <v>11033.399999999248</v>
      </c>
      <c r="C6884" s="41">
        <f>Motor!$E$5</f>
        <v>1900</v>
      </c>
      <c r="D6884" s="41">
        <f>Motor!$E$6</f>
        <v>0</v>
      </c>
      <c r="E6884" s="41">
        <f t="shared" si="754"/>
        <v>12933.399999999248</v>
      </c>
      <c r="F6884" s="41">
        <f t="shared" si="755"/>
        <v>1077.78</v>
      </c>
      <c r="G6884" s="41">
        <f>IF(VLOOKUP(F6884,Constantes!$D$2:$E$11,2,TRUE)=0,+F6884,VLOOKUP(F6884,Constantes!$D$2:$E$11,2,TRUE))</f>
        <v>1097</v>
      </c>
      <c r="H6884" s="41">
        <f>ROUND(+Motor!$D$15*Iteración!G6884,2)</f>
        <v>51.56</v>
      </c>
      <c r="I6884" s="48">
        <f t="shared" si="756"/>
        <v>867.88999999993734</v>
      </c>
      <c r="J6884" s="41">
        <f t="shared" si="757"/>
        <v>919.4499999999374</v>
      </c>
      <c r="L6884" t="str">
        <f t="shared" si="758"/>
        <v>867,89</v>
      </c>
      <c r="M6884" s="41">
        <f t="shared" si="759"/>
        <v>919.4499999999374</v>
      </c>
    </row>
    <row r="6885" spans="2:13" x14ac:dyDescent="0.2">
      <c r="B6885" s="41">
        <f t="shared" si="753"/>
        <v>11033.519999999249</v>
      </c>
      <c r="C6885" s="41">
        <f>Motor!$E$5</f>
        <v>1900</v>
      </c>
      <c r="D6885" s="41">
        <f>Motor!$E$6</f>
        <v>0</v>
      </c>
      <c r="E6885" s="41">
        <f t="shared" si="754"/>
        <v>12933.519999999249</v>
      </c>
      <c r="F6885" s="41">
        <f t="shared" si="755"/>
        <v>1077.79</v>
      </c>
      <c r="G6885" s="41">
        <f>IF(VLOOKUP(F6885,Constantes!$D$2:$E$11,2,TRUE)=0,+F6885,VLOOKUP(F6885,Constantes!$D$2:$E$11,2,TRUE))</f>
        <v>1097</v>
      </c>
      <c r="H6885" s="41">
        <f>ROUND(+Motor!$D$15*Iteración!G6885,2)</f>
        <v>51.56</v>
      </c>
      <c r="I6885" s="48">
        <f t="shared" si="756"/>
        <v>867.89999999993734</v>
      </c>
      <c r="J6885" s="41">
        <f t="shared" si="757"/>
        <v>919.45999999993739</v>
      </c>
      <c r="L6885" t="str">
        <f t="shared" si="758"/>
        <v>867,90</v>
      </c>
      <c r="M6885" s="41">
        <f t="shared" si="759"/>
        <v>919.45999999993739</v>
      </c>
    </row>
    <row r="6886" spans="2:13" x14ac:dyDescent="0.2">
      <c r="B6886" s="41">
        <f t="shared" si="753"/>
        <v>11033.639999999248</v>
      </c>
      <c r="C6886" s="41">
        <f>Motor!$E$5</f>
        <v>1900</v>
      </c>
      <c r="D6886" s="41">
        <f>Motor!$E$6</f>
        <v>0</v>
      </c>
      <c r="E6886" s="41">
        <f t="shared" si="754"/>
        <v>12933.639999999248</v>
      </c>
      <c r="F6886" s="41">
        <f t="shared" si="755"/>
        <v>1077.8</v>
      </c>
      <c r="G6886" s="41">
        <f>IF(VLOOKUP(F6886,Constantes!$D$2:$E$11,2,TRUE)=0,+F6886,VLOOKUP(F6886,Constantes!$D$2:$E$11,2,TRUE))</f>
        <v>1097</v>
      </c>
      <c r="H6886" s="41">
        <f>ROUND(+Motor!$D$15*Iteración!G6886,2)</f>
        <v>51.56</v>
      </c>
      <c r="I6886" s="48">
        <f t="shared" si="756"/>
        <v>867.90999999993733</v>
      </c>
      <c r="J6886" s="41">
        <f t="shared" si="757"/>
        <v>919.46999999993739</v>
      </c>
      <c r="L6886" t="str">
        <f t="shared" si="758"/>
        <v>867,91</v>
      </c>
      <c r="M6886" s="41">
        <f t="shared" si="759"/>
        <v>919.46999999993739</v>
      </c>
    </row>
    <row r="6887" spans="2:13" x14ac:dyDescent="0.2">
      <c r="B6887" s="41">
        <f t="shared" si="753"/>
        <v>11033.759999999249</v>
      </c>
      <c r="C6887" s="41">
        <f>Motor!$E$5</f>
        <v>1900</v>
      </c>
      <c r="D6887" s="41">
        <f>Motor!$E$6</f>
        <v>0</v>
      </c>
      <c r="E6887" s="41">
        <f t="shared" si="754"/>
        <v>12933.759999999249</v>
      </c>
      <c r="F6887" s="41">
        <f t="shared" si="755"/>
        <v>1077.81</v>
      </c>
      <c r="G6887" s="41">
        <f>IF(VLOOKUP(F6887,Constantes!$D$2:$E$11,2,TRUE)=0,+F6887,VLOOKUP(F6887,Constantes!$D$2:$E$11,2,TRUE))</f>
        <v>1097</v>
      </c>
      <c r="H6887" s="41">
        <f>ROUND(+Motor!$D$15*Iteración!G6887,2)</f>
        <v>51.56</v>
      </c>
      <c r="I6887" s="48">
        <f t="shared" si="756"/>
        <v>867.91999999993732</v>
      </c>
      <c r="J6887" s="41">
        <f t="shared" si="757"/>
        <v>919.47999999993738</v>
      </c>
      <c r="L6887" t="str">
        <f t="shared" si="758"/>
        <v>867,92</v>
      </c>
      <c r="M6887" s="41">
        <f t="shared" si="759"/>
        <v>919.47999999993738</v>
      </c>
    </row>
    <row r="6888" spans="2:13" x14ac:dyDescent="0.2">
      <c r="B6888" s="41">
        <f t="shared" si="753"/>
        <v>11033.879999999248</v>
      </c>
      <c r="C6888" s="41">
        <f>Motor!$E$5</f>
        <v>1900</v>
      </c>
      <c r="D6888" s="41">
        <f>Motor!$E$6</f>
        <v>0</v>
      </c>
      <c r="E6888" s="41">
        <f t="shared" si="754"/>
        <v>12933.879999999248</v>
      </c>
      <c r="F6888" s="41">
        <f t="shared" si="755"/>
        <v>1077.82</v>
      </c>
      <c r="G6888" s="41">
        <f>IF(VLOOKUP(F6888,Constantes!$D$2:$E$11,2,TRUE)=0,+F6888,VLOOKUP(F6888,Constantes!$D$2:$E$11,2,TRUE))</f>
        <v>1097</v>
      </c>
      <c r="H6888" s="41">
        <f>ROUND(+Motor!$D$15*Iteración!G6888,2)</f>
        <v>51.56</v>
      </c>
      <c r="I6888" s="48">
        <f t="shared" si="756"/>
        <v>867.92999999993731</v>
      </c>
      <c r="J6888" s="41">
        <f t="shared" si="757"/>
        <v>919.48999999993737</v>
      </c>
      <c r="L6888" t="str">
        <f t="shared" si="758"/>
        <v>867,93</v>
      </c>
      <c r="M6888" s="41">
        <f t="shared" si="759"/>
        <v>919.48999999993737</v>
      </c>
    </row>
    <row r="6889" spans="2:13" x14ac:dyDescent="0.2">
      <c r="B6889" s="41">
        <f t="shared" si="753"/>
        <v>11033.999999999249</v>
      </c>
      <c r="C6889" s="41">
        <f>Motor!$E$5</f>
        <v>1900</v>
      </c>
      <c r="D6889" s="41">
        <f>Motor!$E$6</f>
        <v>0</v>
      </c>
      <c r="E6889" s="41">
        <f t="shared" si="754"/>
        <v>12933.999999999249</v>
      </c>
      <c r="F6889" s="41">
        <f t="shared" si="755"/>
        <v>1077.83</v>
      </c>
      <c r="G6889" s="41">
        <f>IF(VLOOKUP(F6889,Constantes!$D$2:$E$11,2,TRUE)=0,+F6889,VLOOKUP(F6889,Constantes!$D$2:$E$11,2,TRUE))</f>
        <v>1097</v>
      </c>
      <c r="H6889" s="41">
        <f>ROUND(+Motor!$D$15*Iteración!G6889,2)</f>
        <v>51.56</v>
      </c>
      <c r="I6889" s="48">
        <f t="shared" si="756"/>
        <v>867.9399999999373</v>
      </c>
      <c r="J6889" s="41">
        <f t="shared" si="757"/>
        <v>919.49999999993736</v>
      </c>
      <c r="L6889" t="str">
        <f t="shared" si="758"/>
        <v>867,94</v>
      </c>
      <c r="M6889" s="41">
        <f t="shared" si="759"/>
        <v>919.49999999993736</v>
      </c>
    </row>
    <row r="6890" spans="2:13" x14ac:dyDescent="0.2">
      <c r="B6890" s="41">
        <f t="shared" si="753"/>
        <v>11034.119999999248</v>
      </c>
      <c r="C6890" s="41">
        <f>Motor!$E$5</f>
        <v>1900</v>
      </c>
      <c r="D6890" s="41">
        <f>Motor!$E$6</f>
        <v>0</v>
      </c>
      <c r="E6890" s="41">
        <f t="shared" si="754"/>
        <v>12934.119999999248</v>
      </c>
      <c r="F6890" s="41">
        <f t="shared" si="755"/>
        <v>1077.8399999999999</v>
      </c>
      <c r="G6890" s="41">
        <f>IF(VLOOKUP(F6890,Constantes!$D$2:$E$11,2,TRUE)=0,+F6890,VLOOKUP(F6890,Constantes!$D$2:$E$11,2,TRUE))</f>
        <v>1097</v>
      </c>
      <c r="H6890" s="41">
        <f>ROUND(+Motor!$D$15*Iteración!G6890,2)</f>
        <v>51.56</v>
      </c>
      <c r="I6890" s="48">
        <f t="shared" si="756"/>
        <v>867.94999999993729</v>
      </c>
      <c r="J6890" s="41">
        <f t="shared" si="757"/>
        <v>919.50999999993735</v>
      </c>
      <c r="L6890" t="str">
        <f t="shared" si="758"/>
        <v>867,95</v>
      </c>
      <c r="M6890" s="41">
        <f t="shared" si="759"/>
        <v>919.50999999993735</v>
      </c>
    </row>
    <row r="6891" spans="2:13" x14ac:dyDescent="0.2">
      <c r="B6891" s="41">
        <f t="shared" si="753"/>
        <v>11034.239999999249</v>
      </c>
      <c r="C6891" s="41">
        <f>Motor!$E$5</f>
        <v>1900</v>
      </c>
      <c r="D6891" s="41">
        <f>Motor!$E$6</f>
        <v>0</v>
      </c>
      <c r="E6891" s="41">
        <f t="shared" si="754"/>
        <v>12934.239999999249</v>
      </c>
      <c r="F6891" s="41">
        <f t="shared" si="755"/>
        <v>1077.8499999999999</v>
      </c>
      <c r="G6891" s="41">
        <f>IF(VLOOKUP(F6891,Constantes!$D$2:$E$11,2,TRUE)=0,+F6891,VLOOKUP(F6891,Constantes!$D$2:$E$11,2,TRUE))</f>
        <v>1097</v>
      </c>
      <c r="H6891" s="41">
        <f>ROUND(+Motor!$D$15*Iteración!G6891,2)</f>
        <v>51.56</v>
      </c>
      <c r="I6891" s="48">
        <f t="shared" si="756"/>
        <v>867.95999999993728</v>
      </c>
      <c r="J6891" s="41">
        <f t="shared" si="757"/>
        <v>919.51999999993734</v>
      </c>
      <c r="L6891" t="str">
        <f t="shared" si="758"/>
        <v>867,96</v>
      </c>
      <c r="M6891" s="41">
        <f t="shared" si="759"/>
        <v>919.51999999993734</v>
      </c>
    </row>
    <row r="6892" spans="2:13" x14ac:dyDescent="0.2">
      <c r="B6892" s="41">
        <f t="shared" si="753"/>
        <v>11034.359999999248</v>
      </c>
      <c r="C6892" s="41">
        <f>Motor!$E$5</f>
        <v>1900</v>
      </c>
      <c r="D6892" s="41">
        <f>Motor!$E$6</f>
        <v>0</v>
      </c>
      <c r="E6892" s="41">
        <f t="shared" si="754"/>
        <v>12934.359999999248</v>
      </c>
      <c r="F6892" s="41">
        <f t="shared" si="755"/>
        <v>1077.8599999999999</v>
      </c>
      <c r="G6892" s="41">
        <f>IF(VLOOKUP(F6892,Constantes!$D$2:$E$11,2,TRUE)=0,+F6892,VLOOKUP(F6892,Constantes!$D$2:$E$11,2,TRUE))</f>
        <v>1097</v>
      </c>
      <c r="H6892" s="41">
        <f>ROUND(+Motor!$D$15*Iteración!G6892,2)</f>
        <v>51.56</v>
      </c>
      <c r="I6892" s="48">
        <f t="shared" si="756"/>
        <v>867.96999999993727</v>
      </c>
      <c r="J6892" s="41">
        <f t="shared" si="757"/>
        <v>919.52999999993733</v>
      </c>
      <c r="L6892" t="str">
        <f t="shared" si="758"/>
        <v>867,97</v>
      </c>
      <c r="M6892" s="41">
        <f t="shared" si="759"/>
        <v>919.52999999993733</v>
      </c>
    </row>
    <row r="6893" spans="2:13" x14ac:dyDescent="0.2">
      <c r="B6893" s="41">
        <f t="shared" si="753"/>
        <v>11034.479999999248</v>
      </c>
      <c r="C6893" s="41">
        <f>Motor!$E$5</f>
        <v>1900</v>
      </c>
      <c r="D6893" s="41">
        <f>Motor!$E$6</f>
        <v>0</v>
      </c>
      <c r="E6893" s="41">
        <f t="shared" si="754"/>
        <v>12934.479999999248</v>
      </c>
      <c r="F6893" s="41">
        <f t="shared" si="755"/>
        <v>1077.8699999999999</v>
      </c>
      <c r="G6893" s="41">
        <f>IF(VLOOKUP(F6893,Constantes!$D$2:$E$11,2,TRUE)=0,+F6893,VLOOKUP(F6893,Constantes!$D$2:$E$11,2,TRUE))</f>
        <v>1097</v>
      </c>
      <c r="H6893" s="41">
        <f>ROUND(+Motor!$D$15*Iteración!G6893,2)</f>
        <v>51.56</v>
      </c>
      <c r="I6893" s="48">
        <f t="shared" si="756"/>
        <v>867.97999999993726</v>
      </c>
      <c r="J6893" s="41">
        <f t="shared" si="757"/>
        <v>919.53999999993732</v>
      </c>
      <c r="L6893" t="str">
        <f t="shared" si="758"/>
        <v>867,98</v>
      </c>
      <c r="M6893" s="41">
        <f t="shared" si="759"/>
        <v>919.53999999993732</v>
      </c>
    </row>
    <row r="6894" spans="2:13" x14ac:dyDescent="0.2">
      <c r="B6894" s="41">
        <f t="shared" si="753"/>
        <v>11034.599999999247</v>
      </c>
      <c r="C6894" s="41">
        <f>Motor!$E$5</f>
        <v>1900</v>
      </c>
      <c r="D6894" s="41">
        <f>Motor!$E$6</f>
        <v>0</v>
      </c>
      <c r="E6894" s="41">
        <f t="shared" si="754"/>
        <v>12934.599999999247</v>
      </c>
      <c r="F6894" s="41">
        <f t="shared" si="755"/>
        <v>1077.8800000000001</v>
      </c>
      <c r="G6894" s="41">
        <f>IF(VLOOKUP(F6894,Constantes!$D$2:$E$11,2,TRUE)=0,+F6894,VLOOKUP(F6894,Constantes!$D$2:$E$11,2,TRUE))</f>
        <v>1097</v>
      </c>
      <c r="H6894" s="41">
        <f>ROUND(+Motor!$D$15*Iteración!G6894,2)</f>
        <v>51.56</v>
      </c>
      <c r="I6894" s="48">
        <f t="shared" si="756"/>
        <v>867.98999999993725</v>
      </c>
      <c r="J6894" s="41">
        <f t="shared" si="757"/>
        <v>919.54999999993731</v>
      </c>
      <c r="L6894" t="str">
        <f t="shared" si="758"/>
        <v>867,99</v>
      </c>
      <c r="M6894" s="41">
        <f t="shared" si="759"/>
        <v>919.54999999993731</v>
      </c>
    </row>
    <row r="6895" spans="2:13" x14ac:dyDescent="0.2">
      <c r="B6895" s="41">
        <f t="shared" si="753"/>
        <v>11034.719999999248</v>
      </c>
      <c r="C6895" s="41">
        <f>Motor!$E$5</f>
        <v>1900</v>
      </c>
      <c r="D6895" s="41">
        <f>Motor!$E$6</f>
        <v>0</v>
      </c>
      <c r="E6895" s="41">
        <f t="shared" si="754"/>
        <v>12934.719999999248</v>
      </c>
      <c r="F6895" s="41">
        <f t="shared" si="755"/>
        <v>1077.8900000000001</v>
      </c>
      <c r="G6895" s="41">
        <f>IF(VLOOKUP(F6895,Constantes!$D$2:$E$11,2,TRUE)=0,+F6895,VLOOKUP(F6895,Constantes!$D$2:$E$11,2,TRUE))</f>
        <v>1097</v>
      </c>
      <c r="H6895" s="41">
        <f>ROUND(+Motor!$D$15*Iteración!G6895,2)</f>
        <v>51.56</v>
      </c>
      <c r="I6895" s="48">
        <f t="shared" si="756"/>
        <v>867.99999999993724</v>
      </c>
      <c r="J6895" s="41">
        <f t="shared" si="757"/>
        <v>919.5599999999373</v>
      </c>
      <c r="L6895" t="str">
        <f t="shared" si="758"/>
        <v>868,00</v>
      </c>
      <c r="M6895" s="41">
        <f t="shared" si="759"/>
        <v>919.5599999999373</v>
      </c>
    </row>
    <row r="6896" spans="2:13" x14ac:dyDescent="0.2">
      <c r="B6896" s="41">
        <f t="shared" si="753"/>
        <v>11034.839999999247</v>
      </c>
      <c r="C6896" s="41">
        <f>Motor!$E$5</f>
        <v>1900</v>
      </c>
      <c r="D6896" s="41">
        <f>Motor!$E$6</f>
        <v>0</v>
      </c>
      <c r="E6896" s="41">
        <f t="shared" si="754"/>
        <v>12934.839999999247</v>
      </c>
      <c r="F6896" s="41">
        <f t="shared" si="755"/>
        <v>1077.9000000000001</v>
      </c>
      <c r="G6896" s="41">
        <f>IF(VLOOKUP(F6896,Constantes!$D$2:$E$11,2,TRUE)=0,+F6896,VLOOKUP(F6896,Constantes!$D$2:$E$11,2,TRUE))</f>
        <v>1097</v>
      </c>
      <c r="H6896" s="41">
        <f>ROUND(+Motor!$D$15*Iteración!G6896,2)</f>
        <v>51.56</v>
      </c>
      <c r="I6896" s="48">
        <f t="shared" si="756"/>
        <v>868.00999999993724</v>
      </c>
      <c r="J6896" s="41">
        <f t="shared" si="757"/>
        <v>919.56999999993729</v>
      </c>
      <c r="L6896" t="str">
        <f t="shared" si="758"/>
        <v>868,01</v>
      </c>
      <c r="M6896" s="41">
        <f t="shared" si="759"/>
        <v>919.56999999993729</v>
      </c>
    </row>
    <row r="6897" spans="2:13" x14ac:dyDescent="0.2">
      <c r="B6897" s="41">
        <f t="shared" si="753"/>
        <v>11034.959999999248</v>
      </c>
      <c r="C6897" s="41">
        <f>Motor!$E$5</f>
        <v>1900</v>
      </c>
      <c r="D6897" s="41">
        <f>Motor!$E$6</f>
        <v>0</v>
      </c>
      <c r="E6897" s="41">
        <f t="shared" si="754"/>
        <v>12934.959999999248</v>
      </c>
      <c r="F6897" s="41">
        <f t="shared" si="755"/>
        <v>1077.9100000000001</v>
      </c>
      <c r="G6897" s="41">
        <f>IF(VLOOKUP(F6897,Constantes!$D$2:$E$11,2,TRUE)=0,+F6897,VLOOKUP(F6897,Constantes!$D$2:$E$11,2,TRUE))</f>
        <v>1097</v>
      </c>
      <c r="H6897" s="41">
        <f>ROUND(+Motor!$D$15*Iteración!G6897,2)</f>
        <v>51.56</v>
      </c>
      <c r="I6897" s="48">
        <f t="shared" si="756"/>
        <v>868.01999999993723</v>
      </c>
      <c r="J6897" s="41">
        <f t="shared" si="757"/>
        <v>919.57999999993729</v>
      </c>
      <c r="L6897" t="str">
        <f t="shared" si="758"/>
        <v>868,02</v>
      </c>
      <c r="M6897" s="41">
        <f t="shared" si="759"/>
        <v>919.57999999993729</v>
      </c>
    </row>
    <row r="6898" spans="2:13" x14ac:dyDescent="0.2">
      <c r="B6898" s="41">
        <f t="shared" si="753"/>
        <v>11035.079999999247</v>
      </c>
      <c r="C6898" s="41">
        <f>Motor!$E$5</f>
        <v>1900</v>
      </c>
      <c r="D6898" s="41">
        <f>Motor!$E$6</f>
        <v>0</v>
      </c>
      <c r="E6898" s="41">
        <f t="shared" si="754"/>
        <v>12935.079999999247</v>
      </c>
      <c r="F6898" s="41">
        <f t="shared" si="755"/>
        <v>1077.92</v>
      </c>
      <c r="G6898" s="41">
        <f>IF(VLOOKUP(F6898,Constantes!$D$2:$E$11,2,TRUE)=0,+F6898,VLOOKUP(F6898,Constantes!$D$2:$E$11,2,TRUE))</f>
        <v>1097</v>
      </c>
      <c r="H6898" s="41">
        <f>ROUND(+Motor!$D$15*Iteración!G6898,2)</f>
        <v>51.56</v>
      </c>
      <c r="I6898" s="48">
        <f t="shared" si="756"/>
        <v>868.02999999993722</v>
      </c>
      <c r="J6898" s="41">
        <f t="shared" si="757"/>
        <v>919.58999999993728</v>
      </c>
      <c r="L6898" t="str">
        <f t="shared" si="758"/>
        <v>868,03</v>
      </c>
      <c r="M6898" s="41">
        <f t="shared" si="759"/>
        <v>919.58999999993728</v>
      </c>
    </row>
    <row r="6899" spans="2:13" x14ac:dyDescent="0.2">
      <c r="B6899" s="41">
        <f t="shared" si="753"/>
        <v>11035.199999999248</v>
      </c>
      <c r="C6899" s="41">
        <f>Motor!$E$5</f>
        <v>1900</v>
      </c>
      <c r="D6899" s="41">
        <f>Motor!$E$6</f>
        <v>0</v>
      </c>
      <c r="E6899" s="41">
        <f t="shared" si="754"/>
        <v>12935.199999999248</v>
      </c>
      <c r="F6899" s="41">
        <f t="shared" si="755"/>
        <v>1077.93</v>
      </c>
      <c r="G6899" s="41">
        <f>IF(VLOOKUP(F6899,Constantes!$D$2:$E$11,2,TRUE)=0,+F6899,VLOOKUP(F6899,Constantes!$D$2:$E$11,2,TRUE))</f>
        <v>1097</v>
      </c>
      <c r="H6899" s="41">
        <f>ROUND(+Motor!$D$15*Iteración!G6899,2)</f>
        <v>51.56</v>
      </c>
      <c r="I6899" s="48">
        <f t="shared" si="756"/>
        <v>868.03999999993721</v>
      </c>
      <c r="J6899" s="41">
        <f t="shared" si="757"/>
        <v>919.59999999993727</v>
      </c>
      <c r="L6899" t="str">
        <f t="shared" si="758"/>
        <v>868,04</v>
      </c>
      <c r="M6899" s="41">
        <f t="shared" si="759"/>
        <v>919.59999999993727</v>
      </c>
    </row>
    <row r="6900" spans="2:13" x14ac:dyDescent="0.2">
      <c r="B6900" s="41">
        <f t="shared" si="753"/>
        <v>11035.319999999247</v>
      </c>
      <c r="C6900" s="41">
        <f>Motor!$E$5</f>
        <v>1900</v>
      </c>
      <c r="D6900" s="41">
        <f>Motor!$E$6</f>
        <v>0</v>
      </c>
      <c r="E6900" s="41">
        <f t="shared" si="754"/>
        <v>12935.319999999247</v>
      </c>
      <c r="F6900" s="41">
        <f t="shared" si="755"/>
        <v>1077.94</v>
      </c>
      <c r="G6900" s="41">
        <f>IF(VLOOKUP(F6900,Constantes!$D$2:$E$11,2,TRUE)=0,+F6900,VLOOKUP(F6900,Constantes!$D$2:$E$11,2,TRUE))</f>
        <v>1097</v>
      </c>
      <c r="H6900" s="41">
        <f>ROUND(+Motor!$D$15*Iteración!G6900,2)</f>
        <v>51.56</v>
      </c>
      <c r="I6900" s="48">
        <f t="shared" si="756"/>
        <v>868.0499999999372</v>
      </c>
      <c r="J6900" s="41">
        <f t="shared" si="757"/>
        <v>919.60999999993726</v>
      </c>
      <c r="L6900" t="str">
        <f t="shared" si="758"/>
        <v>868,05</v>
      </c>
      <c r="M6900" s="41">
        <f t="shared" si="759"/>
        <v>919.60999999993726</v>
      </c>
    </row>
    <row r="6901" spans="2:13" x14ac:dyDescent="0.2">
      <c r="B6901" s="41">
        <f t="shared" si="753"/>
        <v>11035.439999999247</v>
      </c>
      <c r="C6901" s="41">
        <f>Motor!$E$5</f>
        <v>1900</v>
      </c>
      <c r="D6901" s="41">
        <f>Motor!$E$6</f>
        <v>0</v>
      </c>
      <c r="E6901" s="41">
        <f t="shared" si="754"/>
        <v>12935.439999999247</v>
      </c>
      <c r="F6901" s="41">
        <f t="shared" si="755"/>
        <v>1077.95</v>
      </c>
      <c r="G6901" s="41">
        <f>IF(VLOOKUP(F6901,Constantes!$D$2:$E$11,2,TRUE)=0,+F6901,VLOOKUP(F6901,Constantes!$D$2:$E$11,2,TRUE))</f>
        <v>1097</v>
      </c>
      <c r="H6901" s="41">
        <f>ROUND(+Motor!$D$15*Iteración!G6901,2)</f>
        <v>51.56</v>
      </c>
      <c r="I6901" s="48">
        <f t="shared" si="756"/>
        <v>868.05999999993719</v>
      </c>
      <c r="J6901" s="41">
        <f t="shared" si="757"/>
        <v>919.61999999993725</v>
      </c>
      <c r="L6901" t="str">
        <f t="shared" si="758"/>
        <v>868,06</v>
      </c>
      <c r="M6901" s="41">
        <f t="shared" si="759"/>
        <v>919.61999999993725</v>
      </c>
    </row>
    <row r="6902" spans="2:13" x14ac:dyDescent="0.2">
      <c r="B6902" s="41">
        <f t="shared" si="753"/>
        <v>11035.559999999246</v>
      </c>
      <c r="C6902" s="41">
        <f>Motor!$E$5</f>
        <v>1900</v>
      </c>
      <c r="D6902" s="41">
        <f>Motor!$E$6</f>
        <v>0</v>
      </c>
      <c r="E6902" s="41">
        <f t="shared" si="754"/>
        <v>12935.559999999246</v>
      </c>
      <c r="F6902" s="41">
        <f t="shared" si="755"/>
        <v>1077.96</v>
      </c>
      <c r="G6902" s="41">
        <f>IF(VLOOKUP(F6902,Constantes!$D$2:$E$11,2,TRUE)=0,+F6902,VLOOKUP(F6902,Constantes!$D$2:$E$11,2,TRUE))</f>
        <v>1097</v>
      </c>
      <c r="H6902" s="41">
        <f>ROUND(+Motor!$D$15*Iteración!G6902,2)</f>
        <v>51.56</v>
      </c>
      <c r="I6902" s="48">
        <f t="shared" si="756"/>
        <v>868.06999999993718</v>
      </c>
      <c r="J6902" s="41">
        <f t="shared" si="757"/>
        <v>919.62999999993724</v>
      </c>
      <c r="L6902" t="str">
        <f t="shared" si="758"/>
        <v>868,07</v>
      </c>
      <c r="M6902" s="41">
        <f t="shared" si="759"/>
        <v>919.62999999993724</v>
      </c>
    </row>
    <row r="6903" spans="2:13" x14ac:dyDescent="0.2">
      <c r="B6903" s="41">
        <f t="shared" si="753"/>
        <v>11035.679999999247</v>
      </c>
      <c r="C6903" s="41">
        <f>Motor!$E$5</f>
        <v>1900</v>
      </c>
      <c r="D6903" s="41">
        <f>Motor!$E$6</f>
        <v>0</v>
      </c>
      <c r="E6903" s="41">
        <f t="shared" si="754"/>
        <v>12935.679999999247</v>
      </c>
      <c r="F6903" s="41">
        <f t="shared" si="755"/>
        <v>1077.97</v>
      </c>
      <c r="G6903" s="41">
        <f>IF(VLOOKUP(F6903,Constantes!$D$2:$E$11,2,TRUE)=0,+F6903,VLOOKUP(F6903,Constantes!$D$2:$E$11,2,TRUE))</f>
        <v>1097</v>
      </c>
      <c r="H6903" s="41">
        <f>ROUND(+Motor!$D$15*Iteración!G6903,2)</f>
        <v>51.56</v>
      </c>
      <c r="I6903" s="48">
        <f t="shared" si="756"/>
        <v>868.07999999993717</v>
      </c>
      <c r="J6903" s="41">
        <f t="shared" si="757"/>
        <v>919.63999999993723</v>
      </c>
      <c r="L6903" t="str">
        <f t="shared" si="758"/>
        <v>868,08</v>
      </c>
      <c r="M6903" s="41">
        <f t="shared" si="759"/>
        <v>919.63999999993723</v>
      </c>
    </row>
    <row r="6904" spans="2:13" x14ac:dyDescent="0.2">
      <c r="B6904" s="41">
        <f t="shared" si="753"/>
        <v>11035.799999999246</v>
      </c>
      <c r="C6904" s="41">
        <f>Motor!$E$5</f>
        <v>1900</v>
      </c>
      <c r="D6904" s="41">
        <f>Motor!$E$6</f>
        <v>0</v>
      </c>
      <c r="E6904" s="41">
        <f t="shared" si="754"/>
        <v>12935.799999999246</v>
      </c>
      <c r="F6904" s="41">
        <f t="shared" si="755"/>
        <v>1077.98</v>
      </c>
      <c r="G6904" s="41">
        <f>IF(VLOOKUP(F6904,Constantes!$D$2:$E$11,2,TRUE)=0,+F6904,VLOOKUP(F6904,Constantes!$D$2:$E$11,2,TRUE))</f>
        <v>1097</v>
      </c>
      <c r="H6904" s="41">
        <f>ROUND(+Motor!$D$15*Iteración!G6904,2)</f>
        <v>51.56</v>
      </c>
      <c r="I6904" s="48">
        <f t="shared" si="756"/>
        <v>868.08999999993716</v>
      </c>
      <c r="J6904" s="41">
        <f t="shared" si="757"/>
        <v>919.64999999993722</v>
      </c>
      <c r="L6904" t="str">
        <f t="shared" si="758"/>
        <v>868,09</v>
      </c>
      <c r="M6904" s="41">
        <f t="shared" si="759"/>
        <v>919.64999999993722</v>
      </c>
    </row>
    <row r="6905" spans="2:13" x14ac:dyDescent="0.2">
      <c r="B6905" s="41">
        <f t="shared" si="753"/>
        <v>11035.919999999247</v>
      </c>
      <c r="C6905" s="41">
        <f>Motor!$E$5</f>
        <v>1900</v>
      </c>
      <c r="D6905" s="41">
        <f>Motor!$E$6</f>
        <v>0</v>
      </c>
      <c r="E6905" s="41">
        <f t="shared" si="754"/>
        <v>12935.919999999247</v>
      </c>
      <c r="F6905" s="41">
        <f t="shared" si="755"/>
        <v>1077.99</v>
      </c>
      <c r="G6905" s="41">
        <f>IF(VLOOKUP(F6905,Constantes!$D$2:$E$11,2,TRUE)=0,+F6905,VLOOKUP(F6905,Constantes!$D$2:$E$11,2,TRUE))</f>
        <v>1097</v>
      </c>
      <c r="H6905" s="41">
        <f>ROUND(+Motor!$D$15*Iteración!G6905,2)</f>
        <v>51.56</v>
      </c>
      <c r="I6905" s="48">
        <f t="shared" si="756"/>
        <v>868.09999999993715</v>
      </c>
      <c r="J6905" s="41">
        <f t="shared" si="757"/>
        <v>919.65999999993721</v>
      </c>
      <c r="L6905" t="str">
        <f t="shared" si="758"/>
        <v>868,10</v>
      </c>
      <c r="M6905" s="41">
        <f t="shared" si="759"/>
        <v>919.65999999993721</v>
      </c>
    </row>
    <row r="6906" spans="2:13" x14ac:dyDescent="0.2">
      <c r="B6906" s="41">
        <f t="shared" si="753"/>
        <v>11036.039999999246</v>
      </c>
      <c r="C6906" s="41">
        <f>Motor!$E$5</f>
        <v>1900</v>
      </c>
      <c r="D6906" s="41">
        <f>Motor!$E$6</f>
        <v>0</v>
      </c>
      <c r="E6906" s="41">
        <f t="shared" si="754"/>
        <v>12936.039999999246</v>
      </c>
      <c r="F6906" s="41">
        <f t="shared" si="755"/>
        <v>1078</v>
      </c>
      <c r="G6906" s="41">
        <f>IF(VLOOKUP(F6906,Constantes!$D$2:$E$11,2,TRUE)=0,+F6906,VLOOKUP(F6906,Constantes!$D$2:$E$11,2,TRUE))</f>
        <v>1097</v>
      </c>
      <c r="H6906" s="41">
        <f>ROUND(+Motor!$D$15*Iteración!G6906,2)</f>
        <v>51.56</v>
      </c>
      <c r="I6906" s="48">
        <f t="shared" si="756"/>
        <v>868.10999999993714</v>
      </c>
      <c r="J6906" s="41">
        <f t="shared" si="757"/>
        <v>919.6699999999372</v>
      </c>
      <c r="L6906" t="str">
        <f t="shared" si="758"/>
        <v>868,11</v>
      </c>
      <c r="M6906" s="41">
        <f t="shared" si="759"/>
        <v>919.6699999999372</v>
      </c>
    </row>
    <row r="6907" spans="2:13" x14ac:dyDescent="0.2">
      <c r="B6907" s="41">
        <f t="shared" si="753"/>
        <v>11036.159999999247</v>
      </c>
      <c r="C6907" s="41">
        <f>Motor!$E$5</f>
        <v>1900</v>
      </c>
      <c r="D6907" s="41">
        <f>Motor!$E$6</f>
        <v>0</v>
      </c>
      <c r="E6907" s="41">
        <f t="shared" si="754"/>
        <v>12936.159999999247</v>
      </c>
      <c r="F6907" s="41">
        <f t="shared" si="755"/>
        <v>1078.01</v>
      </c>
      <c r="G6907" s="41">
        <f>IF(VLOOKUP(F6907,Constantes!$D$2:$E$11,2,TRUE)=0,+F6907,VLOOKUP(F6907,Constantes!$D$2:$E$11,2,TRUE))</f>
        <v>1097</v>
      </c>
      <c r="H6907" s="41">
        <f>ROUND(+Motor!$D$15*Iteración!G6907,2)</f>
        <v>51.56</v>
      </c>
      <c r="I6907" s="48">
        <f t="shared" si="756"/>
        <v>868.11999999993714</v>
      </c>
      <c r="J6907" s="41">
        <f t="shared" si="757"/>
        <v>919.67999999993719</v>
      </c>
      <c r="L6907" t="str">
        <f t="shared" si="758"/>
        <v>868,12</v>
      </c>
      <c r="M6907" s="41">
        <f t="shared" si="759"/>
        <v>919.67999999993719</v>
      </c>
    </row>
    <row r="6908" spans="2:13" x14ac:dyDescent="0.2">
      <c r="B6908" s="41">
        <f t="shared" si="753"/>
        <v>11036.279999999246</v>
      </c>
      <c r="C6908" s="41">
        <f>Motor!$E$5</f>
        <v>1900</v>
      </c>
      <c r="D6908" s="41">
        <f>Motor!$E$6</f>
        <v>0</v>
      </c>
      <c r="E6908" s="41">
        <f t="shared" si="754"/>
        <v>12936.279999999246</v>
      </c>
      <c r="F6908" s="41">
        <f t="shared" si="755"/>
        <v>1078.02</v>
      </c>
      <c r="G6908" s="41">
        <f>IF(VLOOKUP(F6908,Constantes!$D$2:$E$11,2,TRUE)=0,+F6908,VLOOKUP(F6908,Constantes!$D$2:$E$11,2,TRUE))</f>
        <v>1097</v>
      </c>
      <c r="H6908" s="41">
        <f>ROUND(+Motor!$D$15*Iteración!G6908,2)</f>
        <v>51.56</v>
      </c>
      <c r="I6908" s="48">
        <f t="shared" si="756"/>
        <v>868.12999999993713</v>
      </c>
      <c r="J6908" s="41">
        <f t="shared" si="757"/>
        <v>919.68999999993719</v>
      </c>
      <c r="L6908" t="str">
        <f t="shared" si="758"/>
        <v>868,13</v>
      </c>
      <c r="M6908" s="41">
        <f t="shared" si="759"/>
        <v>919.68999999993719</v>
      </c>
    </row>
    <row r="6909" spans="2:13" x14ac:dyDescent="0.2">
      <c r="B6909" s="41">
        <f t="shared" si="753"/>
        <v>11036.399999999247</v>
      </c>
      <c r="C6909" s="41">
        <f>Motor!$E$5</f>
        <v>1900</v>
      </c>
      <c r="D6909" s="41">
        <f>Motor!$E$6</f>
        <v>0</v>
      </c>
      <c r="E6909" s="41">
        <f t="shared" si="754"/>
        <v>12936.399999999247</v>
      </c>
      <c r="F6909" s="41">
        <f t="shared" si="755"/>
        <v>1078.03</v>
      </c>
      <c r="G6909" s="41">
        <f>IF(VLOOKUP(F6909,Constantes!$D$2:$E$11,2,TRUE)=0,+F6909,VLOOKUP(F6909,Constantes!$D$2:$E$11,2,TRUE))</f>
        <v>1097</v>
      </c>
      <c r="H6909" s="41">
        <f>ROUND(+Motor!$D$15*Iteración!G6909,2)</f>
        <v>51.56</v>
      </c>
      <c r="I6909" s="48">
        <f t="shared" si="756"/>
        <v>868.13999999993712</v>
      </c>
      <c r="J6909" s="41">
        <f t="shared" si="757"/>
        <v>919.69999999993718</v>
      </c>
      <c r="L6909" t="str">
        <f t="shared" si="758"/>
        <v>868,14</v>
      </c>
      <c r="M6909" s="41">
        <f t="shared" si="759"/>
        <v>919.69999999993718</v>
      </c>
    </row>
    <row r="6910" spans="2:13" x14ac:dyDescent="0.2">
      <c r="B6910" s="41">
        <f t="shared" si="753"/>
        <v>11036.519999999246</v>
      </c>
      <c r="C6910" s="41">
        <f>Motor!$E$5</f>
        <v>1900</v>
      </c>
      <c r="D6910" s="41">
        <f>Motor!$E$6</f>
        <v>0</v>
      </c>
      <c r="E6910" s="41">
        <f t="shared" si="754"/>
        <v>12936.519999999246</v>
      </c>
      <c r="F6910" s="41">
        <f t="shared" si="755"/>
        <v>1078.04</v>
      </c>
      <c r="G6910" s="41">
        <f>IF(VLOOKUP(F6910,Constantes!$D$2:$E$11,2,TRUE)=0,+F6910,VLOOKUP(F6910,Constantes!$D$2:$E$11,2,TRUE))</f>
        <v>1097</v>
      </c>
      <c r="H6910" s="41">
        <f>ROUND(+Motor!$D$15*Iteración!G6910,2)</f>
        <v>51.56</v>
      </c>
      <c r="I6910" s="48">
        <f t="shared" si="756"/>
        <v>868.14999999993711</v>
      </c>
      <c r="J6910" s="41">
        <f t="shared" si="757"/>
        <v>919.70999999993717</v>
      </c>
      <c r="L6910" t="str">
        <f t="shared" si="758"/>
        <v>868,15</v>
      </c>
      <c r="M6910" s="41">
        <f t="shared" si="759"/>
        <v>919.70999999993717</v>
      </c>
    </row>
    <row r="6911" spans="2:13" x14ac:dyDescent="0.2">
      <c r="B6911" s="41">
        <f t="shared" si="753"/>
        <v>11036.639999999246</v>
      </c>
      <c r="C6911" s="41">
        <f>Motor!$E$5</f>
        <v>1900</v>
      </c>
      <c r="D6911" s="41">
        <f>Motor!$E$6</f>
        <v>0</v>
      </c>
      <c r="E6911" s="41">
        <f t="shared" si="754"/>
        <v>12936.639999999246</v>
      </c>
      <c r="F6911" s="41">
        <f t="shared" si="755"/>
        <v>1078.05</v>
      </c>
      <c r="G6911" s="41">
        <f>IF(VLOOKUP(F6911,Constantes!$D$2:$E$11,2,TRUE)=0,+F6911,VLOOKUP(F6911,Constantes!$D$2:$E$11,2,TRUE))</f>
        <v>1097</v>
      </c>
      <c r="H6911" s="41">
        <f>ROUND(+Motor!$D$15*Iteración!G6911,2)</f>
        <v>51.56</v>
      </c>
      <c r="I6911" s="48">
        <f t="shared" si="756"/>
        <v>868.1599999999371</v>
      </c>
      <c r="J6911" s="41">
        <f t="shared" si="757"/>
        <v>919.71999999993716</v>
      </c>
      <c r="L6911" t="str">
        <f t="shared" si="758"/>
        <v>868,16</v>
      </c>
      <c r="M6911" s="41">
        <f t="shared" si="759"/>
        <v>919.71999999993716</v>
      </c>
    </row>
    <row r="6912" spans="2:13" x14ac:dyDescent="0.2">
      <c r="B6912" s="41">
        <f t="shared" si="753"/>
        <v>11036.759999999245</v>
      </c>
      <c r="C6912" s="41">
        <f>Motor!$E$5</f>
        <v>1900</v>
      </c>
      <c r="D6912" s="41">
        <f>Motor!$E$6</f>
        <v>0</v>
      </c>
      <c r="E6912" s="41">
        <f t="shared" si="754"/>
        <v>12936.759999999245</v>
      </c>
      <c r="F6912" s="41">
        <f t="shared" si="755"/>
        <v>1078.06</v>
      </c>
      <c r="G6912" s="41">
        <f>IF(VLOOKUP(F6912,Constantes!$D$2:$E$11,2,TRUE)=0,+F6912,VLOOKUP(F6912,Constantes!$D$2:$E$11,2,TRUE))</f>
        <v>1097</v>
      </c>
      <c r="H6912" s="41">
        <f>ROUND(+Motor!$D$15*Iteración!G6912,2)</f>
        <v>51.56</v>
      </c>
      <c r="I6912" s="48">
        <f t="shared" si="756"/>
        <v>868.16999999993709</v>
      </c>
      <c r="J6912" s="41">
        <f t="shared" si="757"/>
        <v>919.72999999993715</v>
      </c>
      <c r="L6912" t="str">
        <f t="shared" si="758"/>
        <v>868,17</v>
      </c>
      <c r="M6912" s="41">
        <f t="shared" si="759"/>
        <v>919.72999999993715</v>
      </c>
    </row>
    <row r="6913" spans="2:13" x14ac:dyDescent="0.2">
      <c r="B6913" s="41">
        <f t="shared" si="753"/>
        <v>11036.879999999246</v>
      </c>
      <c r="C6913" s="41">
        <f>Motor!$E$5</f>
        <v>1900</v>
      </c>
      <c r="D6913" s="41">
        <f>Motor!$E$6</f>
        <v>0</v>
      </c>
      <c r="E6913" s="41">
        <f t="shared" si="754"/>
        <v>12936.879999999246</v>
      </c>
      <c r="F6913" s="41">
        <f t="shared" si="755"/>
        <v>1078.07</v>
      </c>
      <c r="G6913" s="41">
        <f>IF(VLOOKUP(F6913,Constantes!$D$2:$E$11,2,TRUE)=0,+F6913,VLOOKUP(F6913,Constantes!$D$2:$E$11,2,TRUE))</f>
        <v>1097</v>
      </c>
      <c r="H6913" s="41">
        <f>ROUND(+Motor!$D$15*Iteración!G6913,2)</f>
        <v>51.56</v>
      </c>
      <c r="I6913" s="48">
        <f t="shared" si="756"/>
        <v>868.17999999993708</v>
      </c>
      <c r="J6913" s="41">
        <f t="shared" si="757"/>
        <v>919.73999999993714</v>
      </c>
      <c r="L6913" t="str">
        <f t="shared" si="758"/>
        <v>868,18</v>
      </c>
      <c r="M6913" s="41">
        <f t="shared" si="759"/>
        <v>919.73999999993714</v>
      </c>
    </row>
    <row r="6914" spans="2:13" x14ac:dyDescent="0.2">
      <c r="B6914" s="41">
        <f t="shared" si="753"/>
        <v>11036.999999999245</v>
      </c>
      <c r="C6914" s="41">
        <f>Motor!$E$5</f>
        <v>1900</v>
      </c>
      <c r="D6914" s="41">
        <f>Motor!$E$6</f>
        <v>0</v>
      </c>
      <c r="E6914" s="41">
        <f t="shared" si="754"/>
        <v>12936.999999999245</v>
      </c>
      <c r="F6914" s="41">
        <f t="shared" si="755"/>
        <v>1078.08</v>
      </c>
      <c r="G6914" s="41">
        <f>IF(VLOOKUP(F6914,Constantes!$D$2:$E$11,2,TRUE)=0,+F6914,VLOOKUP(F6914,Constantes!$D$2:$E$11,2,TRUE))</f>
        <v>1097</v>
      </c>
      <c r="H6914" s="41">
        <f>ROUND(+Motor!$D$15*Iteración!G6914,2)</f>
        <v>51.56</v>
      </c>
      <c r="I6914" s="48">
        <f t="shared" si="756"/>
        <v>868.18999999993707</v>
      </c>
      <c r="J6914" s="41">
        <f t="shared" si="757"/>
        <v>919.74999999993713</v>
      </c>
      <c r="L6914" t="str">
        <f t="shared" si="758"/>
        <v>868,19</v>
      </c>
      <c r="M6914" s="41">
        <f t="shared" si="759"/>
        <v>919.74999999993713</v>
      </c>
    </row>
    <row r="6915" spans="2:13" x14ac:dyDescent="0.2">
      <c r="B6915" s="41">
        <f t="shared" si="753"/>
        <v>11037.119999999246</v>
      </c>
      <c r="C6915" s="41">
        <f>Motor!$E$5</f>
        <v>1900</v>
      </c>
      <c r="D6915" s="41">
        <f>Motor!$E$6</f>
        <v>0</v>
      </c>
      <c r="E6915" s="41">
        <f t="shared" si="754"/>
        <v>12937.119999999246</v>
      </c>
      <c r="F6915" s="41">
        <f t="shared" si="755"/>
        <v>1078.0899999999999</v>
      </c>
      <c r="G6915" s="41">
        <f>IF(VLOOKUP(F6915,Constantes!$D$2:$E$11,2,TRUE)=0,+F6915,VLOOKUP(F6915,Constantes!$D$2:$E$11,2,TRUE))</f>
        <v>1097</v>
      </c>
      <c r="H6915" s="41">
        <f>ROUND(+Motor!$D$15*Iteración!G6915,2)</f>
        <v>51.56</v>
      </c>
      <c r="I6915" s="48">
        <f t="shared" si="756"/>
        <v>868.19999999993706</v>
      </c>
      <c r="J6915" s="41">
        <f t="shared" si="757"/>
        <v>919.75999999993712</v>
      </c>
      <c r="L6915" t="str">
        <f t="shared" si="758"/>
        <v>868,20</v>
      </c>
      <c r="M6915" s="41">
        <f t="shared" si="759"/>
        <v>919.75999999993712</v>
      </c>
    </row>
    <row r="6916" spans="2:13" x14ac:dyDescent="0.2">
      <c r="B6916" s="41">
        <f t="shared" ref="B6916:B6979" si="760">+J6916*12</f>
        <v>11037.239999999245</v>
      </c>
      <c r="C6916" s="41">
        <f>Motor!$E$5</f>
        <v>1900</v>
      </c>
      <c r="D6916" s="41">
        <f>Motor!$E$6</f>
        <v>0</v>
      </c>
      <c r="E6916" s="41">
        <f t="shared" si="754"/>
        <v>12937.239999999245</v>
      </c>
      <c r="F6916" s="41">
        <f t="shared" si="755"/>
        <v>1078.0999999999999</v>
      </c>
      <c r="G6916" s="41">
        <f>IF(VLOOKUP(F6916,Constantes!$D$2:$E$11,2,TRUE)=0,+F6916,VLOOKUP(F6916,Constantes!$D$2:$E$11,2,TRUE))</f>
        <v>1097</v>
      </c>
      <c r="H6916" s="41">
        <f>ROUND(+Motor!$D$15*Iteración!G6916,2)</f>
        <v>51.56</v>
      </c>
      <c r="I6916" s="48">
        <f t="shared" si="756"/>
        <v>868.20999999993705</v>
      </c>
      <c r="J6916" s="41">
        <f t="shared" si="757"/>
        <v>919.76999999993711</v>
      </c>
      <c r="L6916" t="str">
        <f t="shared" si="758"/>
        <v>868,21</v>
      </c>
      <c r="M6916" s="41">
        <f t="shared" si="759"/>
        <v>919.76999999993711</v>
      </c>
    </row>
    <row r="6917" spans="2:13" x14ac:dyDescent="0.2">
      <c r="B6917" s="41">
        <f t="shared" si="760"/>
        <v>11037.359999999246</v>
      </c>
      <c r="C6917" s="41">
        <f>Motor!$E$5</f>
        <v>1900</v>
      </c>
      <c r="D6917" s="41">
        <f>Motor!$E$6</f>
        <v>0</v>
      </c>
      <c r="E6917" s="41">
        <f t="shared" ref="E6917:E6980" si="761">SUM(B6917:D6917)</f>
        <v>12937.359999999246</v>
      </c>
      <c r="F6917" s="41">
        <f t="shared" ref="F6917:F6980" si="762">ROUND(+E6917/12,2)</f>
        <v>1078.1099999999999</v>
      </c>
      <c r="G6917" s="41">
        <f>IF(VLOOKUP(F6917,Constantes!$D$2:$E$11,2,TRUE)=0,+F6917,VLOOKUP(F6917,Constantes!$D$2:$E$11,2,TRUE))</f>
        <v>1097</v>
      </c>
      <c r="H6917" s="41">
        <f>ROUND(+Motor!$D$15*Iteración!G6917,2)</f>
        <v>51.56</v>
      </c>
      <c r="I6917" s="48">
        <f t="shared" ref="I6917:I6980" si="763">+J6917-H6917</f>
        <v>868.21999999993704</v>
      </c>
      <c r="J6917" s="41">
        <f t="shared" ref="J6917:J6980" si="764">+J6916+$J$1</f>
        <v>919.7799999999371</v>
      </c>
      <c r="L6917" t="str">
        <f t="shared" si="758"/>
        <v>868,22</v>
      </c>
      <c r="M6917" s="41">
        <f t="shared" si="759"/>
        <v>919.7799999999371</v>
      </c>
    </row>
    <row r="6918" spans="2:13" x14ac:dyDescent="0.2">
      <c r="B6918" s="41">
        <f t="shared" si="760"/>
        <v>11037.479999999245</v>
      </c>
      <c r="C6918" s="41">
        <f>Motor!$E$5</f>
        <v>1900</v>
      </c>
      <c r="D6918" s="41">
        <f>Motor!$E$6</f>
        <v>0</v>
      </c>
      <c r="E6918" s="41">
        <f t="shared" si="761"/>
        <v>12937.479999999245</v>
      </c>
      <c r="F6918" s="41">
        <f t="shared" si="762"/>
        <v>1078.1199999999999</v>
      </c>
      <c r="G6918" s="41">
        <f>IF(VLOOKUP(F6918,Constantes!$D$2:$E$11,2,TRUE)=0,+F6918,VLOOKUP(F6918,Constantes!$D$2:$E$11,2,TRUE))</f>
        <v>1097</v>
      </c>
      <c r="H6918" s="41">
        <f>ROUND(+Motor!$D$15*Iteración!G6918,2)</f>
        <v>51.56</v>
      </c>
      <c r="I6918" s="48">
        <f t="shared" si="763"/>
        <v>868.22999999993704</v>
      </c>
      <c r="J6918" s="41">
        <f t="shared" si="764"/>
        <v>919.78999999993709</v>
      </c>
      <c r="L6918" t="str">
        <f t="shared" si="758"/>
        <v>868,23</v>
      </c>
      <c r="M6918" s="41">
        <f t="shared" si="759"/>
        <v>919.78999999993709</v>
      </c>
    </row>
    <row r="6919" spans="2:13" x14ac:dyDescent="0.2">
      <c r="B6919" s="41">
        <f t="shared" si="760"/>
        <v>11037.599999999245</v>
      </c>
      <c r="C6919" s="41">
        <f>Motor!$E$5</f>
        <v>1900</v>
      </c>
      <c r="D6919" s="41">
        <f>Motor!$E$6</f>
        <v>0</v>
      </c>
      <c r="E6919" s="41">
        <f t="shared" si="761"/>
        <v>12937.599999999245</v>
      </c>
      <c r="F6919" s="41">
        <f t="shared" si="762"/>
        <v>1078.1300000000001</v>
      </c>
      <c r="G6919" s="41">
        <f>IF(VLOOKUP(F6919,Constantes!$D$2:$E$11,2,TRUE)=0,+F6919,VLOOKUP(F6919,Constantes!$D$2:$E$11,2,TRUE))</f>
        <v>1097</v>
      </c>
      <c r="H6919" s="41">
        <f>ROUND(+Motor!$D$15*Iteración!G6919,2)</f>
        <v>51.56</v>
      </c>
      <c r="I6919" s="48">
        <f t="shared" si="763"/>
        <v>868.23999999993703</v>
      </c>
      <c r="J6919" s="41">
        <f t="shared" si="764"/>
        <v>919.79999999993709</v>
      </c>
      <c r="L6919" t="str">
        <f t="shared" si="758"/>
        <v>868,24</v>
      </c>
      <c r="M6919" s="41">
        <f t="shared" si="759"/>
        <v>919.79999999993709</v>
      </c>
    </row>
    <row r="6920" spans="2:13" x14ac:dyDescent="0.2">
      <c r="B6920" s="41">
        <f t="shared" si="760"/>
        <v>11037.719999999244</v>
      </c>
      <c r="C6920" s="41">
        <f>Motor!$E$5</f>
        <v>1900</v>
      </c>
      <c r="D6920" s="41">
        <f>Motor!$E$6</f>
        <v>0</v>
      </c>
      <c r="E6920" s="41">
        <f t="shared" si="761"/>
        <v>12937.719999999244</v>
      </c>
      <c r="F6920" s="41">
        <f t="shared" si="762"/>
        <v>1078.1400000000001</v>
      </c>
      <c r="G6920" s="41">
        <f>IF(VLOOKUP(F6920,Constantes!$D$2:$E$11,2,TRUE)=0,+F6920,VLOOKUP(F6920,Constantes!$D$2:$E$11,2,TRUE))</f>
        <v>1097</v>
      </c>
      <c r="H6920" s="41">
        <f>ROUND(+Motor!$D$15*Iteración!G6920,2)</f>
        <v>51.56</v>
      </c>
      <c r="I6920" s="48">
        <f t="shared" si="763"/>
        <v>868.24999999993702</v>
      </c>
      <c r="J6920" s="41">
        <f t="shared" si="764"/>
        <v>919.80999999993708</v>
      </c>
      <c r="L6920" t="str">
        <f t="shared" si="758"/>
        <v>868,25</v>
      </c>
      <c r="M6920" s="41">
        <f t="shared" si="759"/>
        <v>919.80999999993708</v>
      </c>
    </row>
    <row r="6921" spans="2:13" x14ac:dyDescent="0.2">
      <c r="B6921" s="41">
        <f t="shared" si="760"/>
        <v>11037.839999999245</v>
      </c>
      <c r="C6921" s="41">
        <f>Motor!$E$5</f>
        <v>1900</v>
      </c>
      <c r="D6921" s="41">
        <f>Motor!$E$6</f>
        <v>0</v>
      </c>
      <c r="E6921" s="41">
        <f t="shared" si="761"/>
        <v>12937.839999999245</v>
      </c>
      <c r="F6921" s="41">
        <f t="shared" si="762"/>
        <v>1078.1500000000001</v>
      </c>
      <c r="G6921" s="41">
        <f>IF(VLOOKUP(F6921,Constantes!$D$2:$E$11,2,TRUE)=0,+F6921,VLOOKUP(F6921,Constantes!$D$2:$E$11,2,TRUE))</f>
        <v>1097</v>
      </c>
      <c r="H6921" s="41">
        <f>ROUND(+Motor!$D$15*Iteración!G6921,2)</f>
        <v>51.56</v>
      </c>
      <c r="I6921" s="48">
        <f t="shared" si="763"/>
        <v>868.25999999993701</v>
      </c>
      <c r="J6921" s="41">
        <f t="shared" si="764"/>
        <v>919.81999999993707</v>
      </c>
      <c r="L6921" t="str">
        <f t="shared" si="758"/>
        <v>868,26</v>
      </c>
      <c r="M6921" s="41">
        <f t="shared" si="759"/>
        <v>919.81999999993707</v>
      </c>
    </row>
    <row r="6922" spans="2:13" x14ac:dyDescent="0.2">
      <c r="B6922" s="41">
        <f t="shared" si="760"/>
        <v>11037.959999999244</v>
      </c>
      <c r="C6922" s="41">
        <f>Motor!$E$5</f>
        <v>1900</v>
      </c>
      <c r="D6922" s="41">
        <f>Motor!$E$6</f>
        <v>0</v>
      </c>
      <c r="E6922" s="41">
        <f t="shared" si="761"/>
        <v>12937.959999999244</v>
      </c>
      <c r="F6922" s="41">
        <f t="shared" si="762"/>
        <v>1078.1600000000001</v>
      </c>
      <c r="G6922" s="41">
        <f>IF(VLOOKUP(F6922,Constantes!$D$2:$E$11,2,TRUE)=0,+F6922,VLOOKUP(F6922,Constantes!$D$2:$E$11,2,TRUE))</f>
        <v>1097</v>
      </c>
      <c r="H6922" s="41">
        <f>ROUND(+Motor!$D$15*Iteración!G6922,2)</f>
        <v>51.56</v>
      </c>
      <c r="I6922" s="48">
        <f t="shared" si="763"/>
        <v>868.269999999937</v>
      </c>
      <c r="J6922" s="41">
        <f t="shared" si="764"/>
        <v>919.82999999993706</v>
      </c>
      <c r="L6922" t="str">
        <f t="shared" si="758"/>
        <v>868,27</v>
      </c>
      <c r="M6922" s="41">
        <f t="shared" si="759"/>
        <v>919.82999999993706</v>
      </c>
    </row>
    <row r="6923" spans="2:13" x14ac:dyDescent="0.2">
      <c r="B6923" s="41">
        <f t="shared" si="760"/>
        <v>11038.079999999245</v>
      </c>
      <c r="C6923" s="41">
        <f>Motor!$E$5</f>
        <v>1900</v>
      </c>
      <c r="D6923" s="41">
        <f>Motor!$E$6</f>
        <v>0</v>
      </c>
      <c r="E6923" s="41">
        <f t="shared" si="761"/>
        <v>12938.079999999245</v>
      </c>
      <c r="F6923" s="41">
        <f t="shared" si="762"/>
        <v>1078.17</v>
      </c>
      <c r="G6923" s="41">
        <f>IF(VLOOKUP(F6923,Constantes!$D$2:$E$11,2,TRUE)=0,+F6923,VLOOKUP(F6923,Constantes!$D$2:$E$11,2,TRUE))</f>
        <v>1097</v>
      </c>
      <c r="H6923" s="41">
        <f>ROUND(+Motor!$D$15*Iteración!G6923,2)</f>
        <v>51.56</v>
      </c>
      <c r="I6923" s="48">
        <f t="shared" si="763"/>
        <v>868.27999999993699</v>
      </c>
      <c r="J6923" s="41">
        <f t="shared" si="764"/>
        <v>919.83999999993705</v>
      </c>
      <c r="L6923" t="str">
        <f t="shared" si="758"/>
        <v>868,28</v>
      </c>
      <c r="M6923" s="41">
        <f t="shared" si="759"/>
        <v>919.83999999993705</v>
      </c>
    </row>
    <row r="6924" spans="2:13" x14ac:dyDescent="0.2">
      <c r="B6924" s="41">
        <f t="shared" si="760"/>
        <v>11038.199999999244</v>
      </c>
      <c r="C6924" s="41">
        <f>Motor!$E$5</f>
        <v>1900</v>
      </c>
      <c r="D6924" s="41">
        <f>Motor!$E$6</f>
        <v>0</v>
      </c>
      <c r="E6924" s="41">
        <f t="shared" si="761"/>
        <v>12938.199999999244</v>
      </c>
      <c r="F6924" s="41">
        <f t="shared" si="762"/>
        <v>1078.18</v>
      </c>
      <c r="G6924" s="41">
        <f>IF(VLOOKUP(F6924,Constantes!$D$2:$E$11,2,TRUE)=0,+F6924,VLOOKUP(F6924,Constantes!$D$2:$E$11,2,TRUE))</f>
        <v>1097</v>
      </c>
      <c r="H6924" s="41">
        <f>ROUND(+Motor!$D$15*Iteración!G6924,2)</f>
        <v>51.56</v>
      </c>
      <c r="I6924" s="48">
        <f t="shared" si="763"/>
        <v>868.28999999993698</v>
      </c>
      <c r="J6924" s="41">
        <f t="shared" si="764"/>
        <v>919.84999999993704</v>
      </c>
      <c r="L6924" t="str">
        <f t="shared" si="758"/>
        <v>868,29</v>
      </c>
      <c r="M6924" s="41">
        <f t="shared" si="759"/>
        <v>919.84999999993704</v>
      </c>
    </row>
    <row r="6925" spans="2:13" x14ac:dyDescent="0.2">
      <c r="B6925" s="41">
        <f t="shared" si="760"/>
        <v>11038.319999999245</v>
      </c>
      <c r="C6925" s="41">
        <f>Motor!$E$5</f>
        <v>1900</v>
      </c>
      <c r="D6925" s="41">
        <f>Motor!$E$6</f>
        <v>0</v>
      </c>
      <c r="E6925" s="41">
        <f t="shared" si="761"/>
        <v>12938.319999999245</v>
      </c>
      <c r="F6925" s="41">
        <f t="shared" si="762"/>
        <v>1078.19</v>
      </c>
      <c r="G6925" s="41">
        <f>IF(VLOOKUP(F6925,Constantes!$D$2:$E$11,2,TRUE)=0,+F6925,VLOOKUP(F6925,Constantes!$D$2:$E$11,2,TRUE))</f>
        <v>1097</v>
      </c>
      <c r="H6925" s="41">
        <f>ROUND(+Motor!$D$15*Iteración!G6925,2)</f>
        <v>51.56</v>
      </c>
      <c r="I6925" s="48">
        <f t="shared" si="763"/>
        <v>868.29999999993697</v>
      </c>
      <c r="J6925" s="41">
        <f t="shared" si="764"/>
        <v>919.85999999993703</v>
      </c>
      <c r="L6925" t="str">
        <f t="shared" si="758"/>
        <v>868,30</v>
      </c>
      <c r="M6925" s="41">
        <f t="shared" si="759"/>
        <v>919.85999999993703</v>
      </c>
    </row>
    <row r="6926" spans="2:13" x14ac:dyDescent="0.2">
      <c r="B6926" s="41">
        <f t="shared" si="760"/>
        <v>11038.439999999244</v>
      </c>
      <c r="C6926" s="41">
        <f>Motor!$E$5</f>
        <v>1900</v>
      </c>
      <c r="D6926" s="41">
        <f>Motor!$E$6</f>
        <v>0</v>
      </c>
      <c r="E6926" s="41">
        <f t="shared" si="761"/>
        <v>12938.439999999244</v>
      </c>
      <c r="F6926" s="41">
        <f t="shared" si="762"/>
        <v>1078.2</v>
      </c>
      <c r="G6926" s="41">
        <f>IF(VLOOKUP(F6926,Constantes!$D$2:$E$11,2,TRUE)=0,+F6926,VLOOKUP(F6926,Constantes!$D$2:$E$11,2,TRUE))</f>
        <v>1097</v>
      </c>
      <c r="H6926" s="41">
        <f>ROUND(+Motor!$D$15*Iteración!G6926,2)</f>
        <v>51.56</v>
      </c>
      <c r="I6926" s="48">
        <f t="shared" si="763"/>
        <v>868.30999999993696</v>
      </c>
      <c r="J6926" s="41">
        <f t="shared" si="764"/>
        <v>919.86999999993702</v>
      </c>
      <c r="L6926" t="str">
        <f t="shared" si="758"/>
        <v>868,31</v>
      </c>
      <c r="M6926" s="41">
        <f t="shared" si="759"/>
        <v>919.86999999993702</v>
      </c>
    </row>
    <row r="6927" spans="2:13" x14ac:dyDescent="0.2">
      <c r="B6927" s="41">
        <f t="shared" si="760"/>
        <v>11038.559999999245</v>
      </c>
      <c r="C6927" s="41">
        <f>Motor!$E$5</f>
        <v>1900</v>
      </c>
      <c r="D6927" s="41">
        <f>Motor!$E$6</f>
        <v>0</v>
      </c>
      <c r="E6927" s="41">
        <f t="shared" si="761"/>
        <v>12938.559999999245</v>
      </c>
      <c r="F6927" s="41">
        <f t="shared" si="762"/>
        <v>1078.21</v>
      </c>
      <c r="G6927" s="41">
        <f>IF(VLOOKUP(F6927,Constantes!$D$2:$E$11,2,TRUE)=0,+F6927,VLOOKUP(F6927,Constantes!$D$2:$E$11,2,TRUE))</f>
        <v>1097</v>
      </c>
      <c r="H6927" s="41">
        <f>ROUND(+Motor!$D$15*Iteración!G6927,2)</f>
        <v>51.56</v>
      </c>
      <c r="I6927" s="48">
        <f t="shared" si="763"/>
        <v>868.31999999993695</v>
      </c>
      <c r="J6927" s="41">
        <f t="shared" si="764"/>
        <v>919.87999999993701</v>
      </c>
      <c r="L6927" t="str">
        <f t="shared" si="758"/>
        <v>868,32</v>
      </c>
      <c r="M6927" s="41">
        <f t="shared" si="759"/>
        <v>919.87999999993701</v>
      </c>
    </row>
    <row r="6928" spans="2:13" x14ac:dyDescent="0.2">
      <c r="B6928" s="41">
        <f t="shared" si="760"/>
        <v>11038.679999999244</v>
      </c>
      <c r="C6928" s="41">
        <f>Motor!$E$5</f>
        <v>1900</v>
      </c>
      <c r="D6928" s="41">
        <f>Motor!$E$6</f>
        <v>0</v>
      </c>
      <c r="E6928" s="41">
        <f t="shared" si="761"/>
        <v>12938.679999999244</v>
      </c>
      <c r="F6928" s="41">
        <f t="shared" si="762"/>
        <v>1078.22</v>
      </c>
      <c r="G6928" s="41">
        <f>IF(VLOOKUP(F6928,Constantes!$D$2:$E$11,2,TRUE)=0,+F6928,VLOOKUP(F6928,Constantes!$D$2:$E$11,2,TRUE))</f>
        <v>1097</v>
      </c>
      <c r="H6928" s="41">
        <f>ROUND(+Motor!$D$15*Iteración!G6928,2)</f>
        <v>51.56</v>
      </c>
      <c r="I6928" s="48">
        <f t="shared" si="763"/>
        <v>868.32999999993694</v>
      </c>
      <c r="J6928" s="41">
        <f t="shared" si="764"/>
        <v>919.889999999937</v>
      </c>
      <c r="L6928" t="str">
        <f t="shared" si="758"/>
        <v>868,33</v>
      </c>
      <c r="M6928" s="41">
        <f t="shared" si="759"/>
        <v>919.889999999937</v>
      </c>
    </row>
    <row r="6929" spans="2:13" x14ac:dyDescent="0.2">
      <c r="B6929" s="41">
        <f t="shared" si="760"/>
        <v>11038.799999999244</v>
      </c>
      <c r="C6929" s="41">
        <f>Motor!$E$5</f>
        <v>1900</v>
      </c>
      <c r="D6929" s="41">
        <f>Motor!$E$6</f>
        <v>0</v>
      </c>
      <c r="E6929" s="41">
        <f t="shared" si="761"/>
        <v>12938.799999999244</v>
      </c>
      <c r="F6929" s="41">
        <f t="shared" si="762"/>
        <v>1078.23</v>
      </c>
      <c r="G6929" s="41">
        <f>IF(VLOOKUP(F6929,Constantes!$D$2:$E$11,2,TRUE)=0,+F6929,VLOOKUP(F6929,Constantes!$D$2:$E$11,2,TRUE))</f>
        <v>1097</v>
      </c>
      <c r="H6929" s="41">
        <f>ROUND(+Motor!$D$15*Iteración!G6929,2)</f>
        <v>51.56</v>
      </c>
      <c r="I6929" s="48">
        <f t="shared" si="763"/>
        <v>868.33999999993694</v>
      </c>
      <c r="J6929" s="41">
        <f t="shared" si="764"/>
        <v>919.89999999993699</v>
      </c>
      <c r="L6929" t="str">
        <f t="shared" si="758"/>
        <v>868,34</v>
      </c>
      <c r="M6929" s="41">
        <f t="shared" si="759"/>
        <v>919.89999999993699</v>
      </c>
    </row>
    <row r="6930" spans="2:13" x14ac:dyDescent="0.2">
      <c r="B6930" s="41">
        <f t="shared" si="760"/>
        <v>11038.919999999243</v>
      </c>
      <c r="C6930" s="41">
        <f>Motor!$E$5</f>
        <v>1900</v>
      </c>
      <c r="D6930" s="41">
        <f>Motor!$E$6</f>
        <v>0</v>
      </c>
      <c r="E6930" s="41">
        <f t="shared" si="761"/>
        <v>12938.919999999243</v>
      </c>
      <c r="F6930" s="41">
        <f t="shared" si="762"/>
        <v>1078.24</v>
      </c>
      <c r="G6930" s="41">
        <f>IF(VLOOKUP(F6930,Constantes!$D$2:$E$11,2,TRUE)=0,+F6930,VLOOKUP(F6930,Constantes!$D$2:$E$11,2,TRUE))</f>
        <v>1097</v>
      </c>
      <c r="H6930" s="41">
        <f>ROUND(+Motor!$D$15*Iteración!G6930,2)</f>
        <v>51.56</v>
      </c>
      <c r="I6930" s="48">
        <f t="shared" si="763"/>
        <v>868.34999999993693</v>
      </c>
      <c r="J6930" s="41">
        <f t="shared" si="764"/>
        <v>919.90999999993699</v>
      </c>
      <c r="L6930" t="str">
        <f t="shared" si="758"/>
        <v>868,35</v>
      </c>
      <c r="M6930" s="41">
        <f t="shared" si="759"/>
        <v>919.90999999993699</v>
      </c>
    </row>
    <row r="6931" spans="2:13" x14ac:dyDescent="0.2">
      <c r="B6931" s="41">
        <f t="shared" si="760"/>
        <v>11039.039999999244</v>
      </c>
      <c r="C6931" s="41">
        <f>Motor!$E$5</f>
        <v>1900</v>
      </c>
      <c r="D6931" s="41">
        <f>Motor!$E$6</f>
        <v>0</v>
      </c>
      <c r="E6931" s="41">
        <f t="shared" si="761"/>
        <v>12939.039999999244</v>
      </c>
      <c r="F6931" s="41">
        <f t="shared" si="762"/>
        <v>1078.25</v>
      </c>
      <c r="G6931" s="41">
        <f>IF(VLOOKUP(F6931,Constantes!$D$2:$E$11,2,TRUE)=0,+F6931,VLOOKUP(F6931,Constantes!$D$2:$E$11,2,TRUE))</f>
        <v>1097</v>
      </c>
      <c r="H6931" s="41">
        <f>ROUND(+Motor!$D$15*Iteración!G6931,2)</f>
        <v>51.56</v>
      </c>
      <c r="I6931" s="48">
        <f t="shared" si="763"/>
        <v>868.35999999993692</v>
      </c>
      <c r="J6931" s="41">
        <f t="shared" si="764"/>
        <v>919.91999999993698</v>
      </c>
      <c r="L6931" t="str">
        <f t="shared" si="758"/>
        <v>868,36</v>
      </c>
      <c r="M6931" s="41">
        <f t="shared" si="759"/>
        <v>919.91999999993698</v>
      </c>
    </row>
    <row r="6932" spans="2:13" x14ac:dyDescent="0.2">
      <c r="B6932" s="41">
        <f t="shared" si="760"/>
        <v>11039.159999999243</v>
      </c>
      <c r="C6932" s="41">
        <f>Motor!$E$5</f>
        <v>1900</v>
      </c>
      <c r="D6932" s="41">
        <f>Motor!$E$6</f>
        <v>0</v>
      </c>
      <c r="E6932" s="41">
        <f t="shared" si="761"/>
        <v>12939.159999999243</v>
      </c>
      <c r="F6932" s="41">
        <f t="shared" si="762"/>
        <v>1078.26</v>
      </c>
      <c r="G6932" s="41">
        <f>IF(VLOOKUP(F6932,Constantes!$D$2:$E$11,2,TRUE)=0,+F6932,VLOOKUP(F6932,Constantes!$D$2:$E$11,2,TRUE))</f>
        <v>1097</v>
      </c>
      <c r="H6932" s="41">
        <f>ROUND(+Motor!$D$15*Iteración!G6932,2)</f>
        <v>51.56</v>
      </c>
      <c r="I6932" s="48">
        <f t="shared" si="763"/>
        <v>868.36999999993691</v>
      </c>
      <c r="J6932" s="41">
        <f t="shared" si="764"/>
        <v>919.92999999993697</v>
      </c>
      <c r="L6932" t="str">
        <f t="shared" si="758"/>
        <v>868,37</v>
      </c>
      <c r="M6932" s="41">
        <f t="shared" si="759"/>
        <v>919.92999999993697</v>
      </c>
    </row>
    <row r="6933" spans="2:13" x14ac:dyDescent="0.2">
      <c r="B6933" s="41">
        <f t="shared" si="760"/>
        <v>11039.279999999244</v>
      </c>
      <c r="C6933" s="41">
        <f>Motor!$E$5</f>
        <v>1900</v>
      </c>
      <c r="D6933" s="41">
        <f>Motor!$E$6</f>
        <v>0</v>
      </c>
      <c r="E6933" s="41">
        <f t="shared" si="761"/>
        <v>12939.279999999244</v>
      </c>
      <c r="F6933" s="41">
        <f t="shared" si="762"/>
        <v>1078.27</v>
      </c>
      <c r="G6933" s="41">
        <f>IF(VLOOKUP(F6933,Constantes!$D$2:$E$11,2,TRUE)=0,+F6933,VLOOKUP(F6933,Constantes!$D$2:$E$11,2,TRUE))</f>
        <v>1097</v>
      </c>
      <c r="H6933" s="41">
        <f>ROUND(+Motor!$D$15*Iteración!G6933,2)</f>
        <v>51.56</v>
      </c>
      <c r="I6933" s="48">
        <f t="shared" si="763"/>
        <v>868.3799999999369</v>
      </c>
      <c r="J6933" s="41">
        <f t="shared" si="764"/>
        <v>919.93999999993696</v>
      </c>
      <c r="L6933" t="str">
        <f t="shared" si="758"/>
        <v>868,38</v>
      </c>
      <c r="M6933" s="41">
        <f t="shared" si="759"/>
        <v>919.93999999993696</v>
      </c>
    </row>
    <row r="6934" spans="2:13" x14ac:dyDescent="0.2">
      <c r="B6934" s="41">
        <f t="shared" si="760"/>
        <v>11039.399999999243</v>
      </c>
      <c r="C6934" s="41">
        <f>Motor!$E$5</f>
        <v>1900</v>
      </c>
      <c r="D6934" s="41">
        <f>Motor!$E$6</f>
        <v>0</v>
      </c>
      <c r="E6934" s="41">
        <f t="shared" si="761"/>
        <v>12939.399999999243</v>
      </c>
      <c r="F6934" s="41">
        <f t="shared" si="762"/>
        <v>1078.28</v>
      </c>
      <c r="G6934" s="41">
        <f>IF(VLOOKUP(F6934,Constantes!$D$2:$E$11,2,TRUE)=0,+F6934,VLOOKUP(F6934,Constantes!$D$2:$E$11,2,TRUE))</f>
        <v>1097</v>
      </c>
      <c r="H6934" s="41">
        <f>ROUND(+Motor!$D$15*Iteración!G6934,2)</f>
        <v>51.56</v>
      </c>
      <c r="I6934" s="48">
        <f t="shared" si="763"/>
        <v>868.38999999993689</v>
      </c>
      <c r="J6934" s="41">
        <f t="shared" si="764"/>
        <v>919.94999999993695</v>
      </c>
      <c r="L6934" t="str">
        <f t="shared" si="758"/>
        <v>868,39</v>
      </c>
      <c r="M6934" s="41">
        <f t="shared" si="759"/>
        <v>919.94999999993695</v>
      </c>
    </row>
    <row r="6935" spans="2:13" x14ac:dyDescent="0.2">
      <c r="B6935" s="41">
        <f t="shared" si="760"/>
        <v>11039.519999999244</v>
      </c>
      <c r="C6935" s="41">
        <f>Motor!$E$5</f>
        <v>1900</v>
      </c>
      <c r="D6935" s="41">
        <f>Motor!$E$6</f>
        <v>0</v>
      </c>
      <c r="E6935" s="41">
        <f t="shared" si="761"/>
        <v>12939.519999999244</v>
      </c>
      <c r="F6935" s="41">
        <f t="shared" si="762"/>
        <v>1078.29</v>
      </c>
      <c r="G6935" s="41">
        <f>IF(VLOOKUP(F6935,Constantes!$D$2:$E$11,2,TRUE)=0,+F6935,VLOOKUP(F6935,Constantes!$D$2:$E$11,2,TRUE))</f>
        <v>1097</v>
      </c>
      <c r="H6935" s="41">
        <f>ROUND(+Motor!$D$15*Iteración!G6935,2)</f>
        <v>51.56</v>
      </c>
      <c r="I6935" s="48">
        <f t="shared" si="763"/>
        <v>868.39999999993688</v>
      </c>
      <c r="J6935" s="41">
        <f t="shared" si="764"/>
        <v>919.95999999993694</v>
      </c>
      <c r="L6935" t="str">
        <f t="shared" si="758"/>
        <v>868,40</v>
      </c>
      <c r="M6935" s="41">
        <f t="shared" si="759"/>
        <v>919.95999999993694</v>
      </c>
    </row>
    <row r="6936" spans="2:13" x14ac:dyDescent="0.2">
      <c r="B6936" s="41">
        <f t="shared" si="760"/>
        <v>11039.639999999243</v>
      </c>
      <c r="C6936" s="41">
        <f>Motor!$E$5</f>
        <v>1900</v>
      </c>
      <c r="D6936" s="41">
        <f>Motor!$E$6</f>
        <v>0</v>
      </c>
      <c r="E6936" s="41">
        <f t="shared" si="761"/>
        <v>12939.639999999243</v>
      </c>
      <c r="F6936" s="41">
        <f t="shared" si="762"/>
        <v>1078.3</v>
      </c>
      <c r="G6936" s="41">
        <f>IF(VLOOKUP(F6936,Constantes!$D$2:$E$11,2,TRUE)=0,+F6936,VLOOKUP(F6936,Constantes!$D$2:$E$11,2,TRUE))</f>
        <v>1097</v>
      </c>
      <c r="H6936" s="41">
        <f>ROUND(+Motor!$D$15*Iteración!G6936,2)</f>
        <v>51.56</v>
      </c>
      <c r="I6936" s="48">
        <f t="shared" si="763"/>
        <v>868.40999999993687</v>
      </c>
      <c r="J6936" s="41">
        <f t="shared" si="764"/>
        <v>919.96999999993693</v>
      </c>
      <c r="L6936" t="str">
        <f t="shared" si="758"/>
        <v>868,41</v>
      </c>
      <c r="M6936" s="41">
        <f t="shared" si="759"/>
        <v>919.96999999993693</v>
      </c>
    </row>
    <row r="6937" spans="2:13" x14ac:dyDescent="0.2">
      <c r="B6937" s="41">
        <f t="shared" si="760"/>
        <v>11039.759999999244</v>
      </c>
      <c r="C6937" s="41">
        <f>Motor!$E$5</f>
        <v>1900</v>
      </c>
      <c r="D6937" s="41">
        <f>Motor!$E$6</f>
        <v>0</v>
      </c>
      <c r="E6937" s="41">
        <f t="shared" si="761"/>
        <v>12939.759999999244</v>
      </c>
      <c r="F6937" s="41">
        <f t="shared" si="762"/>
        <v>1078.31</v>
      </c>
      <c r="G6937" s="41">
        <f>IF(VLOOKUP(F6937,Constantes!$D$2:$E$11,2,TRUE)=0,+F6937,VLOOKUP(F6937,Constantes!$D$2:$E$11,2,TRUE))</f>
        <v>1097</v>
      </c>
      <c r="H6937" s="41">
        <f>ROUND(+Motor!$D$15*Iteración!G6937,2)</f>
        <v>51.56</v>
      </c>
      <c r="I6937" s="48">
        <f t="shared" si="763"/>
        <v>868.41999999993686</v>
      </c>
      <c r="J6937" s="41">
        <f t="shared" si="764"/>
        <v>919.97999999993692</v>
      </c>
      <c r="L6937" t="str">
        <f t="shared" si="758"/>
        <v>868,42</v>
      </c>
      <c r="M6937" s="41">
        <f t="shared" si="759"/>
        <v>919.97999999993692</v>
      </c>
    </row>
    <row r="6938" spans="2:13" x14ac:dyDescent="0.2">
      <c r="B6938" s="41">
        <f t="shared" si="760"/>
        <v>11039.879999999243</v>
      </c>
      <c r="C6938" s="41">
        <f>Motor!$E$5</f>
        <v>1900</v>
      </c>
      <c r="D6938" s="41">
        <f>Motor!$E$6</f>
        <v>0</v>
      </c>
      <c r="E6938" s="41">
        <f t="shared" si="761"/>
        <v>12939.879999999243</v>
      </c>
      <c r="F6938" s="41">
        <f t="shared" si="762"/>
        <v>1078.32</v>
      </c>
      <c r="G6938" s="41">
        <f>IF(VLOOKUP(F6938,Constantes!$D$2:$E$11,2,TRUE)=0,+F6938,VLOOKUP(F6938,Constantes!$D$2:$E$11,2,TRUE))</f>
        <v>1097</v>
      </c>
      <c r="H6938" s="41">
        <f>ROUND(+Motor!$D$15*Iteración!G6938,2)</f>
        <v>51.56</v>
      </c>
      <c r="I6938" s="48">
        <f t="shared" si="763"/>
        <v>868.42999999993685</v>
      </c>
      <c r="J6938" s="41">
        <f t="shared" si="764"/>
        <v>919.98999999993691</v>
      </c>
      <c r="L6938" t="str">
        <f t="shared" si="758"/>
        <v>868,43</v>
      </c>
      <c r="M6938" s="41">
        <f t="shared" si="759"/>
        <v>919.98999999993691</v>
      </c>
    </row>
    <row r="6939" spans="2:13" x14ac:dyDescent="0.2">
      <c r="B6939" s="41">
        <f t="shared" si="760"/>
        <v>11039.999999999243</v>
      </c>
      <c r="C6939" s="41">
        <f>Motor!$E$5</f>
        <v>1900</v>
      </c>
      <c r="D6939" s="41">
        <f>Motor!$E$6</f>
        <v>0</v>
      </c>
      <c r="E6939" s="41">
        <f t="shared" si="761"/>
        <v>12939.999999999243</v>
      </c>
      <c r="F6939" s="41">
        <f t="shared" si="762"/>
        <v>1078.33</v>
      </c>
      <c r="G6939" s="41">
        <f>IF(VLOOKUP(F6939,Constantes!$D$2:$E$11,2,TRUE)=0,+F6939,VLOOKUP(F6939,Constantes!$D$2:$E$11,2,TRUE))</f>
        <v>1097</v>
      </c>
      <c r="H6939" s="41">
        <f>ROUND(+Motor!$D$15*Iteración!G6939,2)</f>
        <v>51.56</v>
      </c>
      <c r="I6939" s="48">
        <f t="shared" si="763"/>
        <v>868.43999999993684</v>
      </c>
      <c r="J6939" s="41">
        <f t="shared" si="764"/>
        <v>919.9999999999369</v>
      </c>
      <c r="L6939" t="str">
        <f t="shared" si="758"/>
        <v>868,44</v>
      </c>
      <c r="M6939" s="41">
        <f t="shared" si="759"/>
        <v>919.9999999999369</v>
      </c>
    </row>
    <row r="6940" spans="2:13" x14ac:dyDescent="0.2">
      <c r="B6940" s="41">
        <f t="shared" si="760"/>
        <v>11040.119999999242</v>
      </c>
      <c r="C6940" s="41">
        <f>Motor!$E$5</f>
        <v>1900</v>
      </c>
      <c r="D6940" s="41">
        <f>Motor!$E$6</f>
        <v>0</v>
      </c>
      <c r="E6940" s="41">
        <f t="shared" si="761"/>
        <v>12940.119999999242</v>
      </c>
      <c r="F6940" s="41">
        <f t="shared" si="762"/>
        <v>1078.3399999999999</v>
      </c>
      <c r="G6940" s="41">
        <f>IF(VLOOKUP(F6940,Constantes!$D$2:$E$11,2,TRUE)=0,+F6940,VLOOKUP(F6940,Constantes!$D$2:$E$11,2,TRUE))</f>
        <v>1097</v>
      </c>
      <c r="H6940" s="41">
        <f>ROUND(+Motor!$D$15*Iteración!G6940,2)</f>
        <v>51.56</v>
      </c>
      <c r="I6940" s="48">
        <f t="shared" si="763"/>
        <v>868.44999999993684</v>
      </c>
      <c r="J6940" s="41">
        <f t="shared" si="764"/>
        <v>920.00999999993689</v>
      </c>
      <c r="L6940" t="str">
        <f t="shared" si="758"/>
        <v>868,45</v>
      </c>
      <c r="M6940" s="41">
        <f t="shared" si="759"/>
        <v>920.00999999993689</v>
      </c>
    </row>
    <row r="6941" spans="2:13" x14ac:dyDescent="0.2">
      <c r="B6941" s="41">
        <f t="shared" si="760"/>
        <v>11040.239999999243</v>
      </c>
      <c r="C6941" s="41">
        <f>Motor!$E$5</f>
        <v>1900</v>
      </c>
      <c r="D6941" s="41">
        <f>Motor!$E$6</f>
        <v>0</v>
      </c>
      <c r="E6941" s="41">
        <f t="shared" si="761"/>
        <v>12940.239999999243</v>
      </c>
      <c r="F6941" s="41">
        <f t="shared" si="762"/>
        <v>1078.3499999999999</v>
      </c>
      <c r="G6941" s="41">
        <f>IF(VLOOKUP(F6941,Constantes!$D$2:$E$11,2,TRUE)=0,+F6941,VLOOKUP(F6941,Constantes!$D$2:$E$11,2,TRUE))</f>
        <v>1097</v>
      </c>
      <c r="H6941" s="41">
        <f>ROUND(+Motor!$D$15*Iteración!G6941,2)</f>
        <v>51.56</v>
      </c>
      <c r="I6941" s="48">
        <f t="shared" si="763"/>
        <v>868.45999999993683</v>
      </c>
      <c r="J6941" s="41">
        <f t="shared" si="764"/>
        <v>920.01999999993689</v>
      </c>
      <c r="L6941" t="str">
        <f t="shared" ref="L6941:L7004" si="765">TEXT(I6941,"0,00")</f>
        <v>868,46</v>
      </c>
      <c r="M6941" s="41">
        <f t="shared" ref="M6941:M7004" si="766">+J6941</f>
        <v>920.01999999993689</v>
      </c>
    </row>
    <row r="6942" spans="2:13" x14ac:dyDescent="0.2">
      <c r="B6942" s="41">
        <f t="shared" si="760"/>
        <v>11040.359999999242</v>
      </c>
      <c r="C6942" s="41">
        <f>Motor!$E$5</f>
        <v>1900</v>
      </c>
      <c r="D6942" s="41">
        <f>Motor!$E$6</f>
        <v>0</v>
      </c>
      <c r="E6942" s="41">
        <f t="shared" si="761"/>
        <v>12940.359999999242</v>
      </c>
      <c r="F6942" s="41">
        <f t="shared" si="762"/>
        <v>1078.3599999999999</v>
      </c>
      <c r="G6942" s="41">
        <f>IF(VLOOKUP(F6942,Constantes!$D$2:$E$11,2,TRUE)=0,+F6942,VLOOKUP(F6942,Constantes!$D$2:$E$11,2,TRUE))</f>
        <v>1097</v>
      </c>
      <c r="H6942" s="41">
        <f>ROUND(+Motor!$D$15*Iteración!G6942,2)</f>
        <v>51.56</v>
      </c>
      <c r="I6942" s="48">
        <f t="shared" si="763"/>
        <v>868.46999999993682</v>
      </c>
      <c r="J6942" s="41">
        <f t="shared" si="764"/>
        <v>920.02999999993688</v>
      </c>
      <c r="L6942" t="str">
        <f t="shared" si="765"/>
        <v>868,47</v>
      </c>
      <c r="M6942" s="41">
        <f t="shared" si="766"/>
        <v>920.02999999993688</v>
      </c>
    </row>
    <row r="6943" spans="2:13" x14ac:dyDescent="0.2">
      <c r="B6943" s="41">
        <f t="shared" si="760"/>
        <v>11040.479999999243</v>
      </c>
      <c r="C6943" s="41">
        <f>Motor!$E$5</f>
        <v>1900</v>
      </c>
      <c r="D6943" s="41">
        <f>Motor!$E$6</f>
        <v>0</v>
      </c>
      <c r="E6943" s="41">
        <f t="shared" si="761"/>
        <v>12940.479999999243</v>
      </c>
      <c r="F6943" s="41">
        <f t="shared" si="762"/>
        <v>1078.3699999999999</v>
      </c>
      <c r="G6943" s="41">
        <f>IF(VLOOKUP(F6943,Constantes!$D$2:$E$11,2,TRUE)=0,+F6943,VLOOKUP(F6943,Constantes!$D$2:$E$11,2,TRUE))</f>
        <v>1097</v>
      </c>
      <c r="H6943" s="41">
        <f>ROUND(+Motor!$D$15*Iteración!G6943,2)</f>
        <v>51.56</v>
      </c>
      <c r="I6943" s="48">
        <f t="shared" si="763"/>
        <v>868.47999999993681</v>
      </c>
      <c r="J6943" s="41">
        <f t="shared" si="764"/>
        <v>920.03999999993687</v>
      </c>
      <c r="L6943" t="str">
        <f t="shared" si="765"/>
        <v>868,48</v>
      </c>
      <c r="M6943" s="41">
        <f t="shared" si="766"/>
        <v>920.03999999993687</v>
      </c>
    </row>
    <row r="6944" spans="2:13" x14ac:dyDescent="0.2">
      <c r="B6944" s="41">
        <f t="shared" si="760"/>
        <v>11040.599999999242</v>
      </c>
      <c r="C6944" s="41">
        <f>Motor!$E$5</f>
        <v>1900</v>
      </c>
      <c r="D6944" s="41">
        <f>Motor!$E$6</f>
        <v>0</v>
      </c>
      <c r="E6944" s="41">
        <f t="shared" si="761"/>
        <v>12940.599999999242</v>
      </c>
      <c r="F6944" s="41">
        <f t="shared" si="762"/>
        <v>1078.3800000000001</v>
      </c>
      <c r="G6944" s="41">
        <f>IF(VLOOKUP(F6944,Constantes!$D$2:$E$11,2,TRUE)=0,+F6944,VLOOKUP(F6944,Constantes!$D$2:$E$11,2,TRUE))</f>
        <v>1097</v>
      </c>
      <c r="H6944" s="41">
        <f>ROUND(+Motor!$D$15*Iteración!G6944,2)</f>
        <v>51.56</v>
      </c>
      <c r="I6944" s="48">
        <f t="shared" si="763"/>
        <v>868.4899999999368</v>
      </c>
      <c r="J6944" s="41">
        <f t="shared" si="764"/>
        <v>920.04999999993686</v>
      </c>
      <c r="L6944" t="str">
        <f t="shared" si="765"/>
        <v>868,49</v>
      </c>
      <c r="M6944" s="41">
        <f t="shared" si="766"/>
        <v>920.04999999993686</v>
      </c>
    </row>
    <row r="6945" spans="2:13" x14ac:dyDescent="0.2">
      <c r="B6945" s="41">
        <f t="shared" si="760"/>
        <v>11040.719999999243</v>
      </c>
      <c r="C6945" s="41">
        <f>Motor!$E$5</f>
        <v>1900</v>
      </c>
      <c r="D6945" s="41">
        <f>Motor!$E$6</f>
        <v>0</v>
      </c>
      <c r="E6945" s="41">
        <f t="shared" si="761"/>
        <v>12940.719999999243</v>
      </c>
      <c r="F6945" s="41">
        <f t="shared" si="762"/>
        <v>1078.3900000000001</v>
      </c>
      <c r="G6945" s="41">
        <f>IF(VLOOKUP(F6945,Constantes!$D$2:$E$11,2,TRUE)=0,+F6945,VLOOKUP(F6945,Constantes!$D$2:$E$11,2,TRUE))</f>
        <v>1097</v>
      </c>
      <c r="H6945" s="41">
        <f>ROUND(+Motor!$D$15*Iteración!G6945,2)</f>
        <v>51.56</v>
      </c>
      <c r="I6945" s="48">
        <f t="shared" si="763"/>
        <v>868.49999999993679</v>
      </c>
      <c r="J6945" s="41">
        <f t="shared" si="764"/>
        <v>920.05999999993685</v>
      </c>
      <c r="L6945" t="str">
        <f t="shared" si="765"/>
        <v>868,50</v>
      </c>
      <c r="M6945" s="41">
        <f t="shared" si="766"/>
        <v>920.05999999993685</v>
      </c>
    </row>
    <row r="6946" spans="2:13" x14ac:dyDescent="0.2">
      <c r="B6946" s="41">
        <f t="shared" si="760"/>
        <v>11040.839999999242</v>
      </c>
      <c r="C6946" s="41">
        <f>Motor!$E$5</f>
        <v>1900</v>
      </c>
      <c r="D6946" s="41">
        <f>Motor!$E$6</f>
        <v>0</v>
      </c>
      <c r="E6946" s="41">
        <f t="shared" si="761"/>
        <v>12940.839999999242</v>
      </c>
      <c r="F6946" s="41">
        <f t="shared" si="762"/>
        <v>1078.4000000000001</v>
      </c>
      <c r="G6946" s="41">
        <f>IF(VLOOKUP(F6946,Constantes!$D$2:$E$11,2,TRUE)=0,+F6946,VLOOKUP(F6946,Constantes!$D$2:$E$11,2,TRUE))</f>
        <v>1097</v>
      </c>
      <c r="H6946" s="41">
        <f>ROUND(+Motor!$D$15*Iteración!G6946,2)</f>
        <v>51.56</v>
      </c>
      <c r="I6946" s="48">
        <f t="shared" si="763"/>
        <v>868.50999999993678</v>
      </c>
      <c r="J6946" s="41">
        <f t="shared" si="764"/>
        <v>920.06999999993684</v>
      </c>
      <c r="L6946" t="str">
        <f t="shared" si="765"/>
        <v>868,51</v>
      </c>
      <c r="M6946" s="41">
        <f t="shared" si="766"/>
        <v>920.06999999993684</v>
      </c>
    </row>
    <row r="6947" spans="2:13" x14ac:dyDescent="0.2">
      <c r="B6947" s="41">
        <f t="shared" si="760"/>
        <v>11040.959999999242</v>
      </c>
      <c r="C6947" s="41">
        <f>Motor!$E$5</f>
        <v>1900</v>
      </c>
      <c r="D6947" s="41">
        <f>Motor!$E$6</f>
        <v>0</v>
      </c>
      <c r="E6947" s="41">
        <f t="shared" si="761"/>
        <v>12940.959999999242</v>
      </c>
      <c r="F6947" s="41">
        <f t="shared" si="762"/>
        <v>1078.4100000000001</v>
      </c>
      <c r="G6947" s="41">
        <f>IF(VLOOKUP(F6947,Constantes!$D$2:$E$11,2,TRUE)=0,+F6947,VLOOKUP(F6947,Constantes!$D$2:$E$11,2,TRUE))</f>
        <v>1097</v>
      </c>
      <c r="H6947" s="41">
        <f>ROUND(+Motor!$D$15*Iteración!G6947,2)</f>
        <v>51.56</v>
      </c>
      <c r="I6947" s="48">
        <f t="shared" si="763"/>
        <v>868.51999999993677</v>
      </c>
      <c r="J6947" s="41">
        <f t="shared" si="764"/>
        <v>920.07999999993683</v>
      </c>
      <c r="L6947" t="str">
        <f t="shared" si="765"/>
        <v>868,52</v>
      </c>
      <c r="M6947" s="41">
        <f t="shared" si="766"/>
        <v>920.07999999993683</v>
      </c>
    </row>
    <row r="6948" spans="2:13" x14ac:dyDescent="0.2">
      <c r="B6948" s="41">
        <f t="shared" si="760"/>
        <v>11041.079999999241</v>
      </c>
      <c r="C6948" s="41">
        <f>Motor!$E$5</f>
        <v>1900</v>
      </c>
      <c r="D6948" s="41">
        <f>Motor!$E$6</f>
        <v>0</v>
      </c>
      <c r="E6948" s="41">
        <f t="shared" si="761"/>
        <v>12941.079999999241</v>
      </c>
      <c r="F6948" s="41">
        <f t="shared" si="762"/>
        <v>1078.42</v>
      </c>
      <c r="G6948" s="41">
        <f>IF(VLOOKUP(F6948,Constantes!$D$2:$E$11,2,TRUE)=0,+F6948,VLOOKUP(F6948,Constantes!$D$2:$E$11,2,TRUE))</f>
        <v>1097</v>
      </c>
      <c r="H6948" s="41">
        <f>ROUND(+Motor!$D$15*Iteración!G6948,2)</f>
        <v>51.56</v>
      </c>
      <c r="I6948" s="48">
        <f t="shared" si="763"/>
        <v>868.52999999993676</v>
      </c>
      <c r="J6948" s="41">
        <f t="shared" si="764"/>
        <v>920.08999999993682</v>
      </c>
      <c r="L6948" t="str">
        <f t="shared" si="765"/>
        <v>868,53</v>
      </c>
      <c r="M6948" s="41">
        <f t="shared" si="766"/>
        <v>920.08999999993682</v>
      </c>
    </row>
    <row r="6949" spans="2:13" x14ac:dyDescent="0.2">
      <c r="B6949" s="41">
        <f t="shared" si="760"/>
        <v>11041.199999999242</v>
      </c>
      <c r="C6949" s="41">
        <f>Motor!$E$5</f>
        <v>1900</v>
      </c>
      <c r="D6949" s="41">
        <f>Motor!$E$6</f>
        <v>0</v>
      </c>
      <c r="E6949" s="41">
        <f t="shared" si="761"/>
        <v>12941.199999999242</v>
      </c>
      <c r="F6949" s="41">
        <f t="shared" si="762"/>
        <v>1078.43</v>
      </c>
      <c r="G6949" s="41">
        <f>IF(VLOOKUP(F6949,Constantes!$D$2:$E$11,2,TRUE)=0,+F6949,VLOOKUP(F6949,Constantes!$D$2:$E$11,2,TRUE))</f>
        <v>1097</v>
      </c>
      <c r="H6949" s="41">
        <f>ROUND(+Motor!$D$15*Iteración!G6949,2)</f>
        <v>51.56</v>
      </c>
      <c r="I6949" s="48">
        <f t="shared" si="763"/>
        <v>868.53999999993675</v>
      </c>
      <c r="J6949" s="41">
        <f t="shared" si="764"/>
        <v>920.09999999993681</v>
      </c>
      <c r="L6949" t="str">
        <f t="shared" si="765"/>
        <v>868,54</v>
      </c>
      <c r="M6949" s="41">
        <f t="shared" si="766"/>
        <v>920.09999999993681</v>
      </c>
    </row>
    <row r="6950" spans="2:13" x14ac:dyDescent="0.2">
      <c r="B6950" s="41">
        <f t="shared" si="760"/>
        <v>11041.319999999241</v>
      </c>
      <c r="C6950" s="41">
        <f>Motor!$E$5</f>
        <v>1900</v>
      </c>
      <c r="D6950" s="41">
        <f>Motor!$E$6</f>
        <v>0</v>
      </c>
      <c r="E6950" s="41">
        <f t="shared" si="761"/>
        <v>12941.319999999241</v>
      </c>
      <c r="F6950" s="41">
        <f t="shared" si="762"/>
        <v>1078.44</v>
      </c>
      <c r="G6950" s="41">
        <f>IF(VLOOKUP(F6950,Constantes!$D$2:$E$11,2,TRUE)=0,+F6950,VLOOKUP(F6950,Constantes!$D$2:$E$11,2,TRUE))</f>
        <v>1097</v>
      </c>
      <c r="H6950" s="41">
        <f>ROUND(+Motor!$D$15*Iteración!G6950,2)</f>
        <v>51.56</v>
      </c>
      <c r="I6950" s="48">
        <f t="shared" si="763"/>
        <v>868.54999999993674</v>
      </c>
      <c r="J6950" s="41">
        <f t="shared" si="764"/>
        <v>920.1099999999368</v>
      </c>
      <c r="L6950" t="str">
        <f t="shared" si="765"/>
        <v>868,55</v>
      </c>
      <c r="M6950" s="41">
        <f t="shared" si="766"/>
        <v>920.1099999999368</v>
      </c>
    </row>
    <row r="6951" spans="2:13" x14ac:dyDescent="0.2">
      <c r="B6951" s="41">
        <f t="shared" si="760"/>
        <v>11041.439999999242</v>
      </c>
      <c r="C6951" s="41">
        <f>Motor!$E$5</f>
        <v>1900</v>
      </c>
      <c r="D6951" s="41">
        <f>Motor!$E$6</f>
        <v>0</v>
      </c>
      <c r="E6951" s="41">
        <f t="shared" si="761"/>
        <v>12941.439999999242</v>
      </c>
      <c r="F6951" s="41">
        <f t="shared" si="762"/>
        <v>1078.45</v>
      </c>
      <c r="G6951" s="41">
        <f>IF(VLOOKUP(F6951,Constantes!$D$2:$E$11,2,TRUE)=0,+F6951,VLOOKUP(F6951,Constantes!$D$2:$E$11,2,TRUE))</f>
        <v>1097</v>
      </c>
      <c r="H6951" s="41">
        <f>ROUND(+Motor!$D$15*Iteración!G6951,2)</f>
        <v>51.56</v>
      </c>
      <c r="I6951" s="48">
        <f t="shared" si="763"/>
        <v>868.55999999993674</v>
      </c>
      <c r="J6951" s="41">
        <f t="shared" si="764"/>
        <v>920.11999999993679</v>
      </c>
      <c r="L6951" t="str">
        <f t="shared" si="765"/>
        <v>868,56</v>
      </c>
      <c r="M6951" s="41">
        <f t="shared" si="766"/>
        <v>920.11999999993679</v>
      </c>
    </row>
    <row r="6952" spans="2:13" x14ac:dyDescent="0.2">
      <c r="B6952" s="41">
        <f t="shared" si="760"/>
        <v>11041.559999999241</v>
      </c>
      <c r="C6952" s="41">
        <f>Motor!$E$5</f>
        <v>1900</v>
      </c>
      <c r="D6952" s="41">
        <f>Motor!$E$6</f>
        <v>0</v>
      </c>
      <c r="E6952" s="41">
        <f t="shared" si="761"/>
        <v>12941.559999999241</v>
      </c>
      <c r="F6952" s="41">
        <f t="shared" si="762"/>
        <v>1078.46</v>
      </c>
      <c r="G6952" s="41">
        <f>IF(VLOOKUP(F6952,Constantes!$D$2:$E$11,2,TRUE)=0,+F6952,VLOOKUP(F6952,Constantes!$D$2:$E$11,2,TRUE))</f>
        <v>1097</v>
      </c>
      <c r="H6952" s="41">
        <f>ROUND(+Motor!$D$15*Iteración!G6952,2)</f>
        <v>51.56</v>
      </c>
      <c r="I6952" s="48">
        <f t="shared" si="763"/>
        <v>868.56999999993673</v>
      </c>
      <c r="J6952" s="41">
        <f t="shared" si="764"/>
        <v>920.12999999993679</v>
      </c>
      <c r="L6952" t="str">
        <f t="shared" si="765"/>
        <v>868,57</v>
      </c>
      <c r="M6952" s="41">
        <f t="shared" si="766"/>
        <v>920.12999999993679</v>
      </c>
    </row>
    <row r="6953" spans="2:13" x14ac:dyDescent="0.2">
      <c r="B6953" s="41">
        <f t="shared" si="760"/>
        <v>11041.679999999242</v>
      </c>
      <c r="C6953" s="41">
        <f>Motor!$E$5</f>
        <v>1900</v>
      </c>
      <c r="D6953" s="41">
        <f>Motor!$E$6</f>
        <v>0</v>
      </c>
      <c r="E6953" s="41">
        <f t="shared" si="761"/>
        <v>12941.679999999242</v>
      </c>
      <c r="F6953" s="41">
        <f t="shared" si="762"/>
        <v>1078.47</v>
      </c>
      <c r="G6953" s="41">
        <f>IF(VLOOKUP(F6953,Constantes!$D$2:$E$11,2,TRUE)=0,+F6953,VLOOKUP(F6953,Constantes!$D$2:$E$11,2,TRUE))</f>
        <v>1097</v>
      </c>
      <c r="H6953" s="41">
        <f>ROUND(+Motor!$D$15*Iteración!G6953,2)</f>
        <v>51.56</v>
      </c>
      <c r="I6953" s="48">
        <f t="shared" si="763"/>
        <v>868.57999999993672</v>
      </c>
      <c r="J6953" s="41">
        <f t="shared" si="764"/>
        <v>920.13999999993678</v>
      </c>
      <c r="L6953" t="str">
        <f t="shared" si="765"/>
        <v>868,58</v>
      </c>
      <c r="M6953" s="41">
        <f t="shared" si="766"/>
        <v>920.13999999993678</v>
      </c>
    </row>
    <row r="6954" spans="2:13" x14ac:dyDescent="0.2">
      <c r="B6954" s="41">
        <f t="shared" si="760"/>
        <v>11041.799999999241</v>
      </c>
      <c r="C6954" s="41">
        <f>Motor!$E$5</f>
        <v>1900</v>
      </c>
      <c r="D6954" s="41">
        <f>Motor!$E$6</f>
        <v>0</v>
      </c>
      <c r="E6954" s="41">
        <f t="shared" si="761"/>
        <v>12941.799999999241</v>
      </c>
      <c r="F6954" s="41">
        <f t="shared" si="762"/>
        <v>1078.48</v>
      </c>
      <c r="G6954" s="41">
        <f>IF(VLOOKUP(F6954,Constantes!$D$2:$E$11,2,TRUE)=0,+F6954,VLOOKUP(F6954,Constantes!$D$2:$E$11,2,TRUE))</f>
        <v>1097</v>
      </c>
      <c r="H6954" s="41">
        <f>ROUND(+Motor!$D$15*Iteración!G6954,2)</f>
        <v>51.56</v>
      </c>
      <c r="I6954" s="48">
        <f t="shared" si="763"/>
        <v>868.58999999993671</v>
      </c>
      <c r="J6954" s="41">
        <f t="shared" si="764"/>
        <v>920.14999999993677</v>
      </c>
      <c r="L6954" t="str">
        <f t="shared" si="765"/>
        <v>868,59</v>
      </c>
      <c r="M6954" s="41">
        <f t="shared" si="766"/>
        <v>920.14999999993677</v>
      </c>
    </row>
    <row r="6955" spans="2:13" x14ac:dyDescent="0.2">
      <c r="B6955" s="41">
        <f t="shared" si="760"/>
        <v>11041.919999999242</v>
      </c>
      <c r="C6955" s="41">
        <f>Motor!$E$5</f>
        <v>1900</v>
      </c>
      <c r="D6955" s="41">
        <f>Motor!$E$6</f>
        <v>0</v>
      </c>
      <c r="E6955" s="41">
        <f t="shared" si="761"/>
        <v>12941.919999999242</v>
      </c>
      <c r="F6955" s="41">
        <f t="shared" si="762"/>
        <v>1078.49</v>
      </c>
      <c r="G6955" s="41">
        <f>IF(VLOOKUP(F6955,Constantes!$D$2:$E$11,2,TRUE)=0,+F6955,VLOOKUP(F6955,Constantes!$D$2:$E$11,2,TRUE))</f>
        <v>1097</v>
      </c>
      <c r="H6955" s="41">
        <f>ROUND(+Motor!$D$15*Iteración!G6955,2)</f>
        <v>51.56</v>
      </c>
      <c r="I6955" s="48">
        <f t="shared" si="763"/>
        <v>868.5999999999367</v>
      </c>
      <c r="J6955" s="41">
        <f t="shared" si="764"/>
        <v>920.15999999993676</v>
      </c>
      <c r="L6955" t="str">
        <f t="shared" si="765"/>
        <v>868,60</v>
      </c>
      <c r="M6955" s="41">
        <f t="shared" si="766"/>
        <v>920.15999999993676</v>
      </c>
    </row>
    <row r="6956" spans="2:13" x14ac:dyDescent="0.2">
      <c r="B6956" s="41">
        <f t="shared" si="760"/>
        <v>11042.039999999241</v>
      </c>
      <c r="C6956" s="41">
        <f>Motor!$E$5</f>
        <v>1900</v>
      </c>
      <c r="D6956" s="41">
        <f>Motor!$E$6</f>
        <v>0</v>
      </c>
      <c r="E6956" s="41">
        <f t="shared" si="761"/>
        <v>12942.039999999241</v>
      </c>
      <c r="F6956" s="41">
        <f t="shared" si="762"/>
        <v>1078.5</v>
      </c>
      <c r="G6956" s="41">
        <f>IF(VLOOKUP(F6956,Constantes!$D$2:$E$11,2,TRUE)=0,+F6956,VLOOKUP(F6956,Constantes!$D$2:$E$11,2,TRUE))</f>
        <v>1097</v>
      </c>
      <c r="H6956" s="41">
        <f>ROUND(+Motor!$D$15*Iteración!G6956,2)</f>
        <v>51.56</v>
      </c>
      <c r="I6956" s="48">
        <f t="shared" si="763"/>
        <v>868.60999999993669</v>
      </c>
      <c r="J6956" s="41">
        <f t="shared" si="764"/>
        <v>920.16999999993675</v>
      </c>
      <c r="L6956" t="str">
        <f t="shared" si="765"/>
        <v>868,61</v>
      </c>
      <c r="M6956" s="41">
        <f t="shared" si="766"/>
        <v>920.16999999993675</v>
      </c>
    </row>
    <row r="6957" spans="2:13" x14ac:dyDescent="0.2">
      <c r="B6957" s="41">
        <f t="shared" si="760"/>
        <v>11042.159999999241</v>
      </c>
      <c r="C6957" s="41">
        <f>Motor!$E$5</f>
        <v>1900</v>
      </c>
      <c r="D6957" s="41">
        <f>Motor!$E$6</f>
        <v>0</v>
      </c>
      <c r="E6957" s="41">
        <f t="shared" si="761"/>
        <v>12942.159999999241</v>
      </c>
      <c r="F6957" s="41">
        <f t="shared" si="762"/>
        <v>1078.51</v>
      </c>
      <c r="G6957" s="41">
        <f>IF(VLOOKUP(F6957,Constantes!$D$2:$E$11,2,TRUE)=0,+F6957,VLOOKUP(F6957,Constantes!$D$2:$E$11,2,TRUE))</f>
        <v>1097</v>
      </c>
      <c r="H6957" s="41">
        <f>ROUND(+Motor!$D$15*Iteración!G6957,2)</f>
        <v>51.56</v>
      </c>
      <c r="I6957" s="48">
        <f t="shared" si="763"/>
        <v>868.61999999993668</v>
      </c>
      <c r="J6957" s="41">
        <f t="shared" si="764"/>
        <v>920.17999999993674</v>
      </c>
      <c r="L6957" t="str">
        <f t="shared" si="765"/>
        <v>868,62</v>
      </c>
      <c r="M6957" s="41">
        <f t="shared" si="766"/>
        <v>920.17999999993674</v>
      </c>
    </row>
    <row r="6958" spans="2:13" x14ac:dyDescent="0.2">
      <c r="B6958" s="41">
        <f t="shared" si="760"/>
        <v>11042.27999999924</v>
      </c>
      <c r="C6958" s="41">
        <f>Motor!$E$5</f>
        <v>1900</v>
      </c>
      <c r="D6958" s="41">
        <f>Motor!$E$6</f>
        <v>0</v>
      </c>
      <c r="E6958" s="41">
        <f t="shared" si="761"/>
        <v>12942.27999999924</v>
      </c>
      <c r="F6958" s="41">
        <f t="shared" si="762"/>
        <v>1078.52</v>
      </c>
      <c r="G6958" s="41">
        <f>IF(VLOOKUP(F6958,Constantes!$D$2:$E$11,2,TRUE)=0,+F6958,VLOOKUP(F6958,Constantes!$D$2:$E$11,2,TRUE))</f>
        <v>1097</v>
      </c>
      <c r="H6958" s="41">
        <f>ROUND(+Motor!$D$15*Iteración!G6958,2)</f>
        <v>51.56</v>
      </c>
      <c r="I6958" s="48">
        <f t="shared" si="763"/>
        <v>868.62999999993667</v>
      </c>
      <c r="J6958" s="41">
        <f t="shared" si="764"/>
        <v>920.18999999993673</v>
      </c>
      <c r="L6958" t="str">
        <f t="shared" si="765"/>
        <v>868,63</v>
      </c>
      <c r="M6958" s="41">
        <f t="shared" si="766"/>
        <v>920.18999999993673</v>
      </c>
    </row>
    <row r="6959" spans="2:13" x14ac:dyDescent="0.2">
      <c r="B6959" s="41">
        <f t="shared" si="760"/>
        <v>11042.399999999241</v>
      </c>
      <c r="C6959" s="41">
        <f>Motor!$E$5</f>
        <v>1900</v>
      </c>
      <c r="D6959" s="41">
        <f>Motor!$E$6</f>
        <v>0</v>
      </c>
      <c r="E6959" s="41">
        <f t="shared" si="761"/>
        <v>12942.399999999241</v>
      </c>
      <c r="F6959" s="41">
        <f t="shared" si="762"/>
        <v>1078.53</v>
      </c>
      <c r="G6959" s="41">
        <f>IF(VLOOKUP(F6959,Constantes!$D$2:$E$11,2,TRUE)=0,+F6959,VLOOKUP(F6959,Constantes!$D$2:$E$11,2,TRUE))</f>
        <v>1097</v>
      </c>
      <c r="H6959" s="41">
        <f>ROUND(+Motor!$D$15*Iteración!G6959,2)</f>
        <v>51.56</v>
      </c>
      <c r="I6959" s="48">
        <f t="shared" si="763"/>
        <v>868.63999999993666</v>
      </c>
      <c r="J6959" s="41">
        <f t="shared" si="764"/>
        <v>920.19999999993672</v>
      </c>
      <c r="L6959" t="str">
        <f t="shared" si="765"/>
        <v>868,64</v>
      </c>
      <c r="M6959" s="41">
        <f t="shared" si="766"/>
        <v>920.19999999993672</v>
      </c>
    </row>
    <row r="6960" spans="2:13" x14ac:dyDescent="0.2">
      <c r="B6960" s="41">
        <f t="shared" si="760"/>
        <v>11042.51999999924</v>
      </c>
      <c r="C6960" s="41">
        <f>Motor!$E$5</f>
        <v>1900</v>
      </c>
      <c r="D6960" s="41">
        <f>Motor!$E$6</f>
        <v>0</v>
      </c>
      <c r="E6960" s="41">
        <f t="shared" si="761"/>
        <v>12942.51999999924</v>
      </c>
      <c r="F6960" s="41">
        <f t="shared" si="762"/>
        <v>1078.54</v>
      </c>
      <c r="G6960" s="41">
        <f>IF(VLOOKUP(F6960,Constantes!$D$2:$E$11,2,TRUE)=0,+F6960,VLOOKUP(F6960,Constantes!$D$2:$E$11,2,TRUE))</f>
        <v>1097</v>
      </c>
      <c r="H6960" s="41">
        <f>ROUND(+Motor!$D$15*Iteración!G6960,2)</f>
        <v>51.56</v>
      </c>
      <c r="I6960" s="48">
        <f t="shared" si="763"/>
        <v>868.64999999993665</v>
      </c>
      <c r="J6960" s="41">
        <f t="shared" si="764"/>
        <v>920.20999999993671</v>
      </c>
      <c r="L6960" t="str">
        <f t="shared" si="765"/>
        <v>868,65</v>
      </c>
      <c r="M6960" s="41">
        <f t="shared" si="766"/>
        <v>920.20999999993671</v>
      </c>
    </row>
    <row r="6961" spans="2:13" x14ac:dyDescent="0.2">
      <c r="B6961" s="41">
        <f t="shared" si="760"/>
        <v>11042.639999999241</v>
      </c>
      <c r="C6961" s="41">
        <f>Motor!$E$5</f>
        <v>1900</v>
      </c>
      <c r="D6961" s="41">
        <f>Motor!$E$6</f>
        <v>0</v>
      </c>
      <c r="E6961" s="41">
        <f t="shared" si="761"/>
        <v>12942.639999999241</v>
      </c>
      <c r="F6961" s="41">
        <f t="shared" si="762"/>
        <v>1078.55</v>
      </c>
      <c r="G6961" s="41">
        <f>IF(VLOOKUP(F6961,Constantes!$D$2:$E$11,2,TRUE)=0,+F6961,VLOOKUP(F6961,Constantes!$D$2:$E$11,2,TRUE))</f>
        <v>1097</v>
      </c>
      <c r="H6961" s="41">
        <f>ROUND(+Motor!$D$15*Iteración!G6961,2)</f>
        <v>51.56</v>
      </c>
      <c r="I6961" s="48">
        <f t="shared" si="763"/>
        <v>868.65999999993664</v>
      </c>
      <c r="J6961" s="41">
        <f t="shared" si="764"/>
        <v>920.2199999999367</v>
      </c>
      <c r="L6961" t="str">
        <f t="shared" si="765"/>
        <v>868,66</v>
      </c>
      <c r="M6961" s="41">
        <f t="shared" si="766"/>
        <v>920.2199999999367</v>
      </c>
    </row>
    <row r="6962" spans="2:13" x14ac:dyDescent="0.2">
      <c r="B6962" s="41">
        <f t="shared" si="760"/>
        <v>11042.75999999924</v>
      </c>
      <c r="C6962" s="41">
        <f>Motor!$E$5</f>
        <v>1900</v>
      </c>
      <c r="D6962" s="41">
        <f>Motor!$E$6</f>
        <v>0</v>
      </c>
      <c r="E6962" s="41">
        <f t="shared" si="761"/>
        <v>12942.75999999924</v>
      </c>
      <c r="F6962" s="41">
        <f t="shared" si="762"/>
        <v>1078.56</v>
      </c>
      <c r="G6962" s="41">
        <f>IF(VLOOKUP(F6962,Constantes!$D$2:$E$11,2,TRUE)=0,+F6962,VLOOKUP(F6962,Constantes!$D$2:$E$11,2,TRUE))</f>
        <v>1097</v>
      </c>
      <c r="H6962" s="41">
        <f>ROUND(+Motor!$D$15*Iteración!G6962,2)</f>
        <v>51.56</v>
      </c>
      <c r="I6962" s="48">
        <f t="shared" si="763"/>
        <v>868.66999999993664</v>
      </c>
      <c r="J6962" s="41">
        <f t="shared" si="764"/>
        <v>920.22999999993669</v>
      </c>
      <c r="L6962" t="str">
        <f t="shared" si="765"/>
        <v>868,67</v>
      </c>
      <c r="M6962" s="41">
        <f t="shared" si="766"/>
        <v>920.22999999993669</v>
      </c>
    </row>
    <row r="6963" spans="2:13" x14ac:dyDescent="0.2">
      <c r="B6963" s="41">
        <f t="shared" si="760"/>
        <v>11042.879999999241</v>
      </c>
      <c r="C6963" s="41">
        <f>Motor!$E$5</f>
        <v>1900</v>
      </c>
      <c r="D6963" s="41">
        <f>Motor!$E$6</f>
        <v>0</v>
      </c>
      <c r="E6963" s="41">
        <f t="shared" si="761"/>
        <v>12942.879999999241</v>
      </c>
      <c r="F6963" s="41">
        <f t="shared" si="762"/>
        <v>1078.57</v>
      </c>
      <c r="G6963" s="41">
        <f>IF(VLOOKUP(F6963,Constantes!$D$2:$E$11,2,TRUE)=0,+F6963,VLOOKUP(F6963,Constantes!$D$2:$E$11,2,TRUE))</f>
        <v>1097</v>
      </c>
      <c r="H6963" s="41">
        <f>ROUND(+Motor!$D$15*Iteración!G6963,2)</f>
        <v>51.56</v>
      </c>
      <c r="I6963" s="48">
        <f t="shared" si="763"/>
        <v>868.67999999993663</v>
      </c>
      <c r="J6963" s="41">
        <f t="shared" si="764"/>
        <v>920.23999999993669</v>
      </c>
      <c r="L6963" t="str">
        <f t="shared" si="765"/>
        <v>868,68</v>
      </c>
      <c r="M6963" s="41">
        <f t="shared" si="766"/>
        <v>920.23999999993669</v>
      </c>
    </row>
    <row r="6964" spans="2:13" x14ac:dyDescent="0.2">
      <c r="B6964" s="41">
        <f t="shared" si="760"/>
        <v>11042.99999999924</v>
      </c>
      <c r="C6964" s="41">
        <f>Motor!$E$5</f>
        <v>1900</v>
      </c>
      <c r="D6964" s="41">
        <f>Motor!$E$6</f>
        <v>0</v>
      </c>
      <c r="E6964" s="41">
        <f t="shared" si="761"/>
        <v>12942.99999999924</v>
      </c>
      <c r="F6964" s="41">
        <f t="shared" si="762"/>
        <v>1078.58</v>
      </c>
      <c r="G6964" s="41">
        <f>IF(VLOOKUP(F6964,Constantes!$D$2:$E$11,2,TRUE)=0,+F6964,VLOOKUP(F6964,Constantes!$D$2:$E$11,2,TRUE))</f>
        <v>1097</v>
      </c>
      <c r="H6964" s="41">
        <f>ROUND(+Motor!$D$15*Iteración!G6964,2)</f>
        <v>51.56</v>
      </c>
      <c r="I6964" s="48">
        <f t="shared" si="763"/>
        <v>868.68999999993662</v>
      </c>
      <c r="J6964" s="41">
        <f t="shared" si="764"/>
        <v>920.24999999993668</v>
      </c>
      <c r="L6964" t="str">
        <f t="shared" si="765"/>
        <v>868,69</v>
      </c>
      <c r="M6964" s="41">
        <f t="shared" si="766"/>
        <v>920.24999999993668</v>
      </c>
    </row>
    <row r="6965" spans="2:13" x14ac:dyDescent="0.2">
      <c r="B6965" s="41">
        <f t="shared" si="760"/>
        <v>11043.11999999924</v>
      </c>
      <c r="C6965" s="41">
        <f>Motor!$E$5</f>
        <v>1900</v>
      </c>
      <c r="D6965" s="41">
        <f>Motor!$E$6</f>
        <v>0</v>
      </c>
      <c r="E6965" s="41">
        <f t="shared" si="761"/>
        <v>12943.11999999924</v>
      </c>
      <c r="F6965" s="41">
        <f t="shared" si="762"/>
        <v>1078.5899999999999</v>
      </c>
      <c r="G6965" s="41">
        <f>IF(VLOOKUP(F6965,Constantes!$D$2:$E$11,2,TRUE)=0,+F6965,VLOOKUP(F6965,Constantes!$D$2:$E$11,2,TRUE))</f>
        <v>1097</v>
      </c>
      <c r="H6965" s="41">
        <f>ROUND(+Motor!$D$15*Iteración!G6965,2)</f>
        <v>51.56</v>
      </c>
      <c r="I6965" s="48">
        <f t="shared" si="763"/>
        <v>868.69999999993661</v>
      </c>
      <c r="J6965" s="41">
        <f t="shared" si="764"/>
        <v>920.25999999993667</v>
      </c>
      <c r="L6965" t="str">
        <f t="shared" si="765"/>
        <v>868,70</v>
      </c>
      <c r="M6965" s="41">
        <f t="shared" si="766"/>
        <v>920.25999999993667</v>
      </c>
    </row>
    <row r="6966" spans="2:13" x14ac:dyDescent="0.2">
      <c r="B6966" s="41">
        <f t="shared" si="760"/>
        <v>11043.239999999239</v>
      </c>
      <c r="C6966" s="41">
        <f>Motor!$E$5</f>
        <v>1900</v>
      </c>
      <c r="D6966" s="41">
        <f>Motor!$E$6</f>
        <v>0</v>
      </c>
      <c r="E6966" s="41">
        <f t="shared" si="761"/>
        <v>12943.239999999239</v>
      </c>
      <c r="F6966" s="41">
        <f t="shared" si="762"/>
        <v>1078.5999999999999</v>
      </c>
      <c r="G6966" s="41">
        <f>IF(VLOOKUP(F6966,Constantes!$D$2:$E$11,2,TRUE)=0,+F6966,VLOOKUP(F6966,Constantes!$D$2:$E$11,2,TRUE))</f>
        <v>1097</v>
      </c>
      <c r="H6966" s="41">
        <f>ROUND(+Motor!$D$15*Iteración!G6966,2)</f>
        <v>51.56</v>
      </c>
      <c r="I6966" s="48">
        <f t="shared" si="763"/>
        <v>868.7099999999366</v>
      </c>
      <c r="J6966" s="41">
        <f t="shared" si="764"/>
        <v>920.26999999993666</v>
      </c>
      <c r="L6966" t="str">
        <f t="shared" si="765"/>
        <v>868,71</v>
      </c>
      <c r="M6966" s="41">
        <f t="shared" si="766"/>
        <v>920.26999999993666</v>
      </c>
    </row>
    <row r="6967" spans="2:13" x14ac:dyDescent="0.2">
      <c r="B6967" s="41">
        <f t="shared" si="760"/>
        <v>11043.35999999924</v>
      </c>
      <c r="C6967" s="41">
        <f>Motor!$E$5</f>
        <v>1900</v>
      </c>
      <c r="D6967" s="41">
        <f>Motor!$E$6</f>
        <v>0</v>
      </c>
      <c r="E6967" s="41">
        <f t="shared" si="761"/>
        <v>12943.35999999924</v>
      </c>
      <c r="F6967" s="41">
        <f t="shared" si="762"/>
        <v>1078.6099999999999</v>
      </c>
      <c r="G6967" s="41">
        <f>IF(VLOOKUP(F6967,Constantes!$D$2:$E$11,2,TRUE)=0,+F6967,VLOOKUP(F6967,Constantes!$D$2:$E$11,2,TRUE))</f>
        <v>1097</v>
      </c>
      <c r="H6967" s="41">
        <f>ROUND(+Motor!$D$15*Iteración!G6967,2)</f>
        <v>51.56</v>
      </c>
      <c r="I6967" s="48">
        <f t="shared" si="763"/>
        <v>868.71999999993659</v>
      </c>
      <c r="J6967" s="41">
        <f t="shared" si="764"/>
        <v>920.27999999993665</v>
      </c>
      <c r="L6967" t="str">
        <f t="shared" si="765"/>
        <v>868,72</v>
      </c>
      <c r="M6967" s="41">
        <f t="shared" si="766"/>
        <v>920.27999999993665</v>
      </c>
    </row>
    <row r="6968" spans="2:13" x14ac:dyDescent="0.2">
      <c r="B6968" s="41">
        <f t="shared" si="760"/>
        <v>11043.479999999239</v>
      </c>
      <c r="C6968" s="41">
        <f>Motor!$E$5</f>
        <v>1900</v>
      </c>
      <c r="D6968" s="41">
        <f>Motor!$E$6</f>
        <v>0</v>
      </c>
      <c r="E6968" s="41">
        <f t="shared" si="761"/>
        <v>12943.479999999239</v>
      </c>
      <c r="F6968" s="41">
        <f t="shared" si="762"/>
        <v>1078.6199999999999</v>
      </c>
      <c r="G6968" s="41">
        <f>IF(VLOOKUP(F6968,Constantes!$D$2:$E$11,2,TRUE)=0,+F6968,VLOOKUP(F6968,Constantes!$D$2:$E$11,2,TRUE))</f>
        <v>1097</v>
      </c>
      <c r="H6968" s="41">
        <f>ROUND(+Motor!$D$15*Iteración!G6968,2)</f>
        <v>51.56</v>
      </c>
      <c r="I6968" s="48">
        <f t="shared" si="763"/>
        <v>868.72999999993658</v>
      </c>
      <c r="J6968" s="41">
        <f t="shared" si="764"/>
        <v>920.28999999993664</v>
      </c>
      <c r="L6968" t="str">
        <f t="shared" si="765"/>
        <v>868,73</v>
      </c>
      <c r="M6968" s="41">
        <f t="shared" si="766"/>
        <v>920.28999999993664</v>
      </c>
    </row>
    <row r="6969" spans="2:13" x14ac:dyDescent="0.2">
      <c r="B6969" s="41">
        <f t="shared" si="760"/>
        <v>11043.59999999924</v>
      </c>
      <c r="C6969" s="41">
        <f>Motor!$E$5</f>
        <v>1900</v>
      </c>
      <c r="D6969" s="41">
        <f>Motor!$E$6</f>
        <v>0</v>
      </c>
      <c r="E6969" s="41">
        <f t="shared" si="761"/>
        <v>12943.59999999924</v>
      </c>
      <c r="F6969" s="41">
        <f t="shared" si="762"/>
        <v>1078.6300000000001</v>
      </c>
      <c r="G6969" s="41">
        <f>IF(VLOOKUP(F6969,Constantes!$D$2:$E$11,2,TRUE)=0,+F6969,VLOOKUP(F6969,Constantes!$D$2:$E$11,2,TRUE))</f>
        <v>1097</v>
      </c>
      <c r="H6969" s="41">
        <f>ROUND(+Motor!$D$15*Iteración!G6969,2)</f>
        <v>51.56</v>
      </c>
      <c r="I6969" s="48">
        <f t="shared" si="763"/>
        <v>868.73999999993657</v>
      </c>
      <c r="J6969" s="41">
        <f t="shared" si="764"/>
        <v>920.29999999993663</v>
      </c>
      <c r="L6969" t="str">
        <f t="shared" si="765"/>
        <v>868,74</v>
      </c>
      <c r="M6969" s="41">
        <f t="shared" si="766"/>
        <v>920.29999999993663</v>
      </c>
    </row>
    <row r="6970" spans="2:13" x14ac:dyDescent="0.2">
      <c r="B6970" s="41">
        <f t="shared" si="760"/>
        <v>11043.719999999239</v>
      </c>
      <c r="C6970" s="41">
        <f>Motor!$E$5</f>
        <v>1900</v>
      </c>
      <c r="D6970" s="41">
        <f>Motor!$E$6</f>
        <v>0</v>
      </c>
      <c r="E6970" s="41">
        <f t="shared" si="761"/>
        <v>12943.719999999239</v>
      </c>
      <c r="F6970" s="41">
        <f t="shared" si="762"/>
        <v>1078.6400000000001</v>
      </c>
      <c r="G6970" s="41">
        <f>IF(VLOOKUP(F6970,Constantes!$D$2:$E$11,2,TRUE)=0,+F6970,VLOOKUP(F6970,Constantes!$D$2:$E$11,2,TRUE))</f>
        <v>1097</v>
      </c>
      <c r="H6970" s="41">
        <f>ROUND(+Motor!$D$15*Iteración!G6970,2)</f>
        <v>51.56</v>
      </c>
      <c r="I6970" s="48">
        <f t="shared" si="763"/>
        <v>868.74999999993656</v>
      </c>
      <c r="J6970" s="41">
        <f t="shared" si="764"/>
        <v>920.30999999993662</v>
      </c>
      <c r="L6970" t="str">
        <f t="shared" si="765"/>
        <v>868,75</v>
      </c>
      <c r="M6970" s="41">
        <f t="shared" si="766"/>
        <v>920.30999999993662</v>
      </c>
    </row>
    <row r="6971" spans="2:13" x14ac:dyDescent="0.2">
      <c r="B6971" s="41">
        <f t="shared" si="760"/>
        <v>11043.83999999924</v>
      </c>
      <c r="C6971" s="41">
        <f>Motor!$E$5</f>
        <v>1900</v>
      </c>
      <c r="D6971" s="41">
        <f>Motor!$E$6</f>
        <v>0</v>
      </c>
      <c r="E6971" s="41">
        <f t="shared" si="761"/>
        <v>12943.83999999924</v>
      </c>
      <c r="F6971" s="41">
        <f t="shared" si="762"/>
        <v>1078.6500000000001</v>
      </c>
      <c r="G6971" s="41">
        <f>IF(VLOOKUP(F6971,Constantes!$D$2:$E$11,2,TRUE)=0,+F6971,VLOOKUP(F6971,Constantes!$D$2:$E$11,2,TRUE))</f>
        <v>1097</v>
      </c>
      <c r="H6971" s="41">
        <f>ROUND(+Motor!$D$15*Iteración!G6971,2)</f>
        <v>51.56</v>
      </c>
      <c r="I6971" s="48">
        <f t="shared" si="763"/>
        <v>868.75999999993655</v>
      </c>
      <c r="J6971" s="41">
        <f t="shared" si="764"/>
        <v>920.31999999993661</v>
      </c>
      <c r="L6971" t="str">
        <f t="shared" si="765"/>
        <v>868,76</v>
      </c>
      <c r="M6971" s="41">
        <f t="shared" si="766"/>
        <v>920.31999999993661</v>
      </c>
    </row>
    <row r="6972" spans="2:13" x14ac:dyDescent="0.2">
      <c r="B6972" s="41">
        <f t="shared" si="760"/>
        <v>11043.959999999239</v>
      </c>
      <c r="C6972" s="41">
        <f>Motor!$E$5</f>
        <v>1900</v>
      </c>
      <c r="D6972" s="41">
        <f>Motor!$E$6</f>
        <v>0</v>
      </c>
      <c r="E6972" s="41">
        <f t="shared" si="761"/>
        <v>12943.959999999239</v>
      </c>
      <c r="F6972" s="41">
        <f t="shared" si="762"/>
        <v>1078.6600000000001</v>
      </c>
      <c r="G6972" s="41">
        <f>IF(VLOOKUP(F6972,Constantes!$D$2:$E$11,2,TRUE)=0,+F6972,VLOOKUP(F6972,Constantes!$D$2:$E$11,2,TRUE))</f>
        <v>1097</v>
      </c>
      <c r="H6972" s="41">
        <f>ROUND(+Motor!$D$15*Iteración!G6972,2)</f>
        <v>51.56</v>
      </c>
      <c r="I6972" s="48">
        <f t="shared" si="763"/>
        <v>868.76999999993654</v>
      </c>
      <c r="J6972" s="41">
        <f t="shared" si="764"/>
        <v>920.3299999999366</v>
      </c>
      <c r="L6972" t="str">
        <f t="shared" si="765"/>
        <v>868,77</v>
      </c>
      <c r="M6972" s="41">
        <f t="shared" si="766"/>
        <v>920.3299999999366</v>
      </c>
    </row>
    <row r="6973" spans="2:13" x14ac:dyDescent="0.2">
      <c r="B6973" s="41">
        <f t="shared" si="760"/>
        <v>11044.07999999924</v>
      </c>
      <c r="C6973" s="41">
        <f>Motor!$E$5</f>
        <v>1900</v>
      </c>
      <c r="D6973" s="41">
        <f>Motor!$E$6</f>
        <v>0</v>
      </c>
      <c r="E6973" s="41">
        <f t="shared" si="761"/>
        <v>12944.07999999924</v>
      </c>
      <c r="F6973" s="41">
        <f t="shared" si="762"/>
        <v>1078.67</v>
      </c>
      <c r="G6973" s="41">
        <f>IF(VLOOKUP(F6973,Constantes!$D$2:$E$11,2,TRUE)=0,+F6973,VLOOKUP(F6973,Constantes!$D$2:$E$11,2,TRUE))</f>
        <v>1097</v>
      </c>
      <c r="H6973" s="41">
        <f>ROUND(+Motor!$D$15*Iteración!G6973,2)</f>
        <v>51.56</v>
      </c>
      <c r="I6973" s="48">
        <f t="shared" si="763"/>
        <v>868.77999999993654</v>
      </c>
      <c r="J6973" s="41">
        <f t="shared" si="764"/>
        <v>920.33999999993659</v>
      </c>
      <c r="L6973" t="str">
        <f t="shared" si="765"/>
        <v>868,78</v>
      </c>
      <c r="M6973" s="41">
        <f t="shared" si="766"/>
        <v>920.33999999993659</v>
      </c>
    </row>
    <row r="6974" spans="2:13" x14ac:dyDescent="0.2">
      <c r="B6974" s="41">
        <f t="shared" si="760"/>
        <v>11044.199999999239</v>
      </c>
      <c r="C6974" s="41">
        <f>Motor!$E$5</f>
        <v>1900</v>
      </c>
      <c r="D6974" s="41">
        <f>Motor!$E$6</f>
        <v>0</v>
      </c>
      <c r="E6974" s="41">
        <f t="shared" si="761"/>
        <v>12944.199999999239</v>
      </c>
      <c r="F6974" s="41">
        <f t="shared" si="762"/>
        <v>1078.68</v>
      </c>
      <c r="G6974" s="41">
        <f>IF(VLOOKUP(F6974,Constantes!$D$2:$E$11,2,TRUE)=0,+F6974,VLOOKUP(F6974,Constantes!$D$2:$E$11,2,TRUE))</f>
        <v>1097</v>
      </c>
      <c r="H6974" s="41">
        <f>ROUND(+Motor!$D$15*Iteración!G6974,2)</f>
        <v>51.56</v>
      </c>
      <c r="I6974" s="48">
        <f t="shared" si="763"/>
        <v>868.78999999993653</v>
      </c>
      <c r="J6974" s="41">
        <f t="shared" si="764"/>
        <v>920.34999999993659</v>
      </c>
      <c r="L6974" t="str">
        <f t="shared" si="765"/>
        <v>868,79</v>
      </c>
      <c r="M6974" s="41">
        <f t="shared" si="766"/>
        <v>920.34999999993659</v>
      </c>
    </row>
    <row r="6975" spans="2:13" x14ac:dyDescent="0.2">
      <c r="B6975" s="41">
        <f t="shared" si="760"/>
        <v>11044.319999999239</v>
      </c>
      <c r="C6975" s="41">
        <f>Motor!$E$5</f>
        <v>1900</v>
      </c>
      <c r="D6975" s="41">
        <f>Motor!$E$6</f>
        <v>0</v>
      </c>
      <c r="E6975" s="41">
        <f t="shared" si="761"/>
        <v>12944.319999999239</v>
      </c>
      <c r="F6975" s="41">
        <f t="shared" si="762"/>
        <v>1078.69</v>
      </c>
      <c r="G6975" s="41">
        <f>IF(VLOOKUP(F6975,Constantes!$D$2:$E$11,2,TRUE)=0,+F6975,VLOOKUP(F6975,Constantes!$D$2:$E$11,2,TRUE))</f>
        <v>1097</v>
      </c>
      <c r="H6975" s="41">
        <f>ROUND(+Motor!$D$15*Iteración!G6975,2)</f>
        <v>51.56</v>
      </c>
      <c r="I6975" s="48">
        <f t="shared" si="763"/>
        <v>868.79999999993652</v>
      </c>
      <c r="J6975" s="41">
        <f t="shared" si="764"/>
        <v>920.35999999993658</v>
      </c>
      <c r="L6975" t="str">
        <f t="shared" si="765"/>
        <v>868,80</v>
      </c>
      <c r="M6975" s="41">
        <f t="shared" si="766"/>
        <v>920.35999999993658</v>
      </c>
    </row>
    <row r="6976" spans="2:13" x14ac:dyDescent="0.2">
      <c r="B6976" s="41">
        <f t="shared" si="760"/>
        <v>11044.439999999238</v>
      </c>
      <c r="C6976" s="41">
        <f>Motor!$E$5</f>
        <v>1900</v>
      </c>
      <c r="D6976" s="41">
        <f>Motor!$E$6</f>
        <v>0</v>
      </c>
      <c r="E6976" s="41">
        <f t="shared" si="761"/>
        <v>12944.439999999238</v>
      </c>
      <c r="F6976" s="41">
        <f t="shared" si="762"/>
        <v>1078.7</v>
      </c>
      <c r="G6976" s="41">
        <f>IF(VLOOKUP(F6976,Constantes!$D$2:$E$11,2,TRUE)=0,+F6976,VLOOKUP(F6976,Constantes!$D$2:$E$11,2,TRUE))</f>
        <v>1097</v>
      </c>
      <c r="H6976" s="41">
        <f>ROUND(+Motor!$D$15*Iteración!G6976,2)</f>
        <v>51.56</v>
      </c>
      <c r="I6976" s="48">
        <f t="shared" si="763"/>
        <v>868.80999999993651</v>
      </c>
      <c r="J6976" s="41">
        <f t="shared" si="764"/>
        <v>920.36999999993657</v>
      </c>
      <c r="L6976" t="str">
        <f t="shared" si="765"/>
        <v>868,81</v>
      </c>
      <c r="M6976" s="41">
        <f t="shared" si="766"/>
        <v>920.36999999993657</v>
      </c>
    </row>
    <row r="6977" spans="2:13" x14ac:dyDescent="0.2">
      <c r="B6977" s="41">
        <f t="shared" si="760"/>
        <v>11044.559999999239</v>
      </c>
      <c r="C6977" s="41">
        <f>Motor!$E$5</f>
        <v>1900</v>
      </c>
      <c r="D6977" s="41">
        <f>Motor!$E$6</f>
        <v>0</v>
      </c>
      <c r="E6977" s="41">
        <f t="shared" si="761"/>
        <v>12944.559999999239</v>
      </c>
      <c r="F6977" s="41">
        <f t="shared" si="762"/>
        <v>1078.71</v>
      </c>
      <c r="G6977" s="41">
        <f>IF(VLOOKUP(F6977,Constantes!$D$2:$E$11,2,TRUE)=0,+F6977,VLOOKUP(F6977,Constantes!$D$2:$E$11,2,TRUE))</f>
        <v>1097</v>
      </c>
      <c r="H6977" s="41">
        <f>ROUND(+Motor!$D$15*Iteración!G6977,2)</f>
        <v>51.56</v>
      </c>
      <c r="I6977" s="48">
        <f t="shared" si="763"/>
        <v>868.8199999999365</v>
      </c>
      <c r="J6977" s="41">
        <f t="shared" si="764"/>
        <v>920.37999999993656</v>
      </c>
      <c r="L6977" t="str">
        <f t="shared" si="765"/>
        <v>868,82</v>
      </c>
      <c r="M6977" s="41">
        <f t="shared" si="766"/>
        <v>920.37999999993656</v>
      </c>
    </row>
    <row r="6978" spans="2:13" x14ac:dyDescent="0.2">
      <c r="B6978" s="41">
        <f t="shared" si="760"/>
        <v>11044.679999999238</v>
      </c>
      <c r="C6978" s="41">
        <f>Motor!$E$5</f>
        <v>1900</v>
      </c>
      <c r="D6978" s="41">
        <f>Motor!$E$6</f>
        <v>0</v>
      </c>
      <c r="E6978" s="41">
        <f t="shared" si="761"/>
        <v>12944.679999999238</v>
      </c>
      <c r="F6978" s="41">
        <f t="shared" si="762"/>
        <v>1078.72</v>
      </c>
      <c r="G6978" s="41">
        <f>IF(VLOOKUP(F6978,Constantes!$D$2:$E$11,2,TRUE)=0,+F6978,VLOOKUP(F6978,Constantes!$D$2:$E$11,2,TRUE))</f>
        <v>1097</v>
      </c>
      <c r="H6978" s="41">
        <f>ROUND(+Motor!$D$15*Iteración!G6978,2)</f>
        <v>51.56</v>
      </c>
      <c r="I6978" s="48">
        <f t="shared" si="763"/>
        <v>868.82999999993649</v>
      </c>
      <c r="J6978" s="41">
        <f t="shared" si="764"/>
        <v>920.38999999993655</v>
      </c>
      <c r="L6978" t="str">
        <f t="shared" si="765"/>
        <v>868,83</v>
      </c>
      <c r="M6978" s="41">
        <f t="shared" si="766"/>
        <v>920.38999999993655</v>
      </c>
    </row>
    <row r="6979" spans="2:13" x14ac:dyDescent="0.2">
      <c r="B6979" s="41">
        <f t="shared" si="760"/>
        <v>11044.799999999239</v>
      </c>
      <c r="C6979" s="41">
        <f>Motor!$E$5</f>
        <v>1900</v>
      </c>
      <c r="D6979" s="41">
        <f>Motor!$E$6</f>
        <v>0</v>
      </c>
      <c r="E6979" s="41">
        <f t="shared" si="761"/>
        <v>12944.799999999239</v>
      </c>
      <c r="F6979" s="41">
        <f t="shared" si="762"/>
        <v>1078.73</v>
      </c>
      <c r="G6979" s="41">
        <f>IF(VLOOKUP(F6979,Constantes!$D$2:$E$11,2,TRUE)=0,+F6979,VLOOKUP(F6979,Constantes!$D$2:$E$11,2,TRUE))</f>
        <v>1097</v>
      </c>
      <c r="H6979" s="41">
        <f>ROUND(+Motor!$D$15*Iteración!G6979,2)</f>
        <v>51.56</v>
      </c>
      <c r="I6979" s="48">
        <f t="shared" si="763"/>
        <v>868.83999999993648</v>
      </c>
      <c r="J6979" s="41">
        <f t="shared" si="764"/>
        <v>920.39999999993654</v>
      </c>
      <c r="L6979" t="str">
        <f t="shared" si="765"/>
        <v>868,84</v>
      </c>
      <c r="M6979" s="41">
        <f t="shared" si="766"/>
        <v>920.39999999993654</v>
      </c>
    </row>
    <row r="6980" spans="2:13" x14ac:dyDescent="0.2">
      <c r="B6980" s="41">
        <f t="shared" ref="B6980:B7043" si="767">+J6980*12</f>
        <v>11044.919999999238</v>
      </c>
      <c r="C6980" s="41">
        <f>Motor!$E$5</f>
        <v>1900</v>
      </c>
      <c r="D6980" s="41">
        <f>Motor!$E$6</f>
        <v>0</v>
      </c>
      <c r="E6980" s="41">
        <f t="shared" si="761"/>
        <v>12944.919999999238</v>
      </c>
      <c r="F6980" s="41">
        <f t="shared" si="762"/>
        <v>1078.74</v>
      </c>
      <c r="G6980" s="41">
        <f>IF(VLOOKUP(F6980,Constantes!$D$2:$E$11,2,TRUE)=0,+F6980,VLOOKUP(F6980,Constantes!$D$2:$E$11,2,TRUE))</f>
        <v>1097</v>
      </c>
      <c r="H6980" s="41">
        <f>ROUND(+Motor!$D$15*Iteración!G6980,2)</f>
        <v>51.56</v>
      </c>
      <c r="I6980" s="48">
        <f t="shared" si="763"/>
        <v>868.84999999993647</v>
      </c>
      <c r="J6980" s="41">
        <f t="shared" si="764"/>
        <v>920.40999999993653</v>
      </c>
      <c r="L6980" t="str">
        <f t="shared" si="765"/>
        <v>868,85</v>
      </c>
      <c r="M6980" s="41">
        <f t="shared" si="766"/>
        <v>920.40999999993653</v>
      </c>
    </row>
    <row r="6981" spans="2:13" x14ac:dyDescent="0.2">
      <c r="B6981" s="41">
        <f t="shared" si="767"/>
        <v>11045.039999999239</v>
      </c>
      <c r="C6981" s="41">
        <f>Motor!$E$5</f>
        <v>1900</v>
      </c>
      <c r="D6981" s="41">
        <f>Motor!$E$6</f>
        <v>0</v>
      </c>
      <c r="E6981" s="41">
        <f t="shared" ref="E6981:E7044" si="768">SUM(B6981:D6981)</f>
        <v>12945.039999999239</v>
      </c>
      <c r="F6981" s="41">
        <f t="shared" ref="F6981:F7044" si="769">ROUND(+E6981/12,2)</f>
        <v>1078.75</v>
      </c>
      <c r="G6981" s="41">
        <f>IF(VLOOKUP(F6981,Constantes!$D$2:$E$11,2,TRUE)=0,+F6981,VLOOKUP(F6981,Constantes!$D$2:$E$11,2,TRUE))</f>
        <v>1097</v>
      </c>
      <c r="H6981" s="41">
        <f>ROUND(+Motor!$D$15*Iteración!G6981,2)</f>
        <v>51.56</v>
      </c>
      <c r="I6981" s="48">
        <f t="shared" ref="I6981:I7044" si="770">+J6981-H6981</f>
        <v>868.85999999993646</v>
      </c>
      <c r="J6981" s="41">
        <f t="shared" ref="J6981:J7044" si="771">+J6980+$J$1</f>
        <v>920.41999999993652</v>
      </c>
      <c r="L6981" t="str">
        <f t="shared" si="765"/>
        <v>868,86</v>
      </c>
      <c r="M6981" s="41">
        <f t="shared" si="766"/>
        <v>920.41999999993652</v>
      </c>
    </row>
    <row r="6982" spans="2:13" x14ac:dyDescent="0.2">
      <c r="B6982" s="41">
        <f t="shared" si="767"/>
        <v>11045.159999999238</v>
      </c>
      <c r="C6982" s="41">
        <f>Motor!$E$5</f>
        <v>1900</v>
      </c>
      <c r="D6982" s="41">
        <f>Motor!$E$6</f>
        <v>0</v>
      </c>
      <c r="E6982" s="41">
        <f t="shared" si="768"/>
        <v>12945.159999999238</v>
      </c>
      <c r="F6982" s="41">
        <f t="shared" si="769"/>
        <v>1078.76</v>
      </c>
      <c r="G6982" s="41">
        <f>IF(VLOOKUP(F6982,Constantes!$D$2:$E$11,2,TRUE)=0,+F6982,VLOOKUP(F6982,Constantes!$D$2:$E$11,2,TRUE))</f>
        <v>1097</v>
      </c>
      <c r="H6982" s="41">
        <f>ROUND(+Motor!$D$15*Iteración!G6982,2)</f>
        <v>51.56</v>
      </c>
      <c r="I6982" s="48">
        <f t="shared" si="770"/>
        <v>868.86999999993645</v>
      </c>
      <c r="J6982" s="41">
        <f t="shared" si="771"/>
        <v>920.42999999993651</v>
      </c>
      <c r="L6982" t="str">
        <f t="shared" si="765"/>
        <v>868,87</v>
      </c>
      <c r="M6982" s="41">
        <f t="shared" si="766"/>
        <v>920.42999999993651</v>
      </c>
    </row>
    <row r="6983" spans="2:13" x14ac:dyDescent="0.2">
      <c r="B6983" s="41">
        <f t="shared" si="767"/>
        <v>11045.279999999238</v>
      </c>
      <c r="C6983" s="41">
        <f>Motor!$E$5</f>
        <v>1900</v>
      </c>
      <c r="D6983" s="41">
        <f>Motor!$E$6</f>
        <v>0</v>
      </c>
      <c r="E6983" s="41">
        <f t="shared" si="768"/>
        <v>12945.279999999238</v>
      </c>
      <c r="F6983" s="41">
        <f t="shared" si="769"/>
        <v>1078.77</v>
      </c>
      <c r="G6983" s="41">
        <f>IF(VLOOKUP(F6983,Constantes!$D$2:$E$11,2,TRUE)=0,+F6983,VLOOKUP(F6983,Constantes!$D$2:$E$11,2,TRUE))</f>
        <v>1097</v>
      </c>
      <c r="H6983" s="41">
        <f>ROUND(+Motor!$D$15*Iteración!G6983,2)</f>
        <v>51.56</v>
      </c>
      <c r="I6983" s="48">
        <f t="shared" si="770"/>
        <v>868.87999999993644</v>
      </c>
      <c r="J6983" s="41">
        <f t="shared" si="771"/>
        <v>920.4399999999365</v>
      </c>
      <c r="L6983" t="str">
        <f t="shared" si="765"/>
        <v>868,88</v>
      </c>
      <c r="M6983" s="41">
        <f t="shared" si="766"/>
        <v>920.4399999999365</v>
      </c>
    </row>
    <row r="6984" spans="2:13" x14ac:dyDescent="0.2">
      <c r="B6984" s="41">
        <f t="shared" si="767"/>
        <v>11045.399999999237</v>
      </c>
      <c r="C6984" s="41">
        <f>Motor!$E$5</f>
        <v>1900</v>
      </c>
      <c r="D6984" s="41">
        <f>Motor!$E$6</f>
        <v>0</v>
      </c>
      <c r="E6984" s="41">
        <f t="shared" si="768"/>
        <v>12945.399999999237</v>
      </c>
      <c r="F6984" s="41">
        <f t="shared" si="769"/>
        <v>1078.78</v>
      </c>
      <c r="G6984" s="41">
        <f>IF(VLOOKUP(F6984,Constantes!$D$2:$E$11,2,TRUE)=0,+F6984,VLOOKUP(F6984,Constantes!$D$2:$E$11,2,TRUE))</f>
        <v>1097</v>
      </c>
      <c r="H6984" s="41">
        <f>ROUND(+Motor!$D$15*Iteración!G6984,2)</f>
        <v>51.56</v>
      </c>
      <c r="I6984" s="48">
        <f t="shared" si="770"/>
        <v>868.88999999993644</v>
      </c>
      <c r="J6984" s="41">
        <f t="shared" si="771"/>
        <v>920.44999999993649</v>
      </c>
      <c r="L6984" t="str">
        <f t="shared" si="765"/>
        <v>868,89</v>
      </c>
      <c r="M6984" s="41">
        <f t="shared" si="766"/>
        <v>920.44999999993649</v>
      </c>
    </row>
    <row r="6985" spans="2:13" x14ac:dyDescent="0.2">
      <c r="B6985" s="41">
        <f t="shared" si="767"/>
        <v>11045.519999999238</v>
      </c>
      <c r="C6985" s="41">
        <f>Motor!$E$5</f>
        <v>1900</v>
      </c>
      <c r="D6985" s="41">
        <f>Motor!$E$6</f>
        <v>0</v>
      </c>
      <c r="E6985" s="41">
        <f t="shared" si="768"/>
        <v>12945.519999999238</v>
      </c>
      <c r="F6985" s="41">
        <f t="shared" si="769"/>
        <v>1078.79</v>
      </c>
      <c r="G6985" s="41">
        <f>IF(VLOOKUP(F6985,Constantes!$D$2:$E$11,2,TRUE)=0,+F6985,VLOOKUP(F6985,Constantes!$D$2:$E$11,2,TRUE))</f>
        <v>1097</v>
      </c>
      <c r="H6985" s="41">
        <f>ROUND(+Motor!$D$15*Iteración!G6985,2)</f>
        <v>51.56</v>
      </c>
      <c r="I6985" s="48">
        <f t="shared" si="770"/>
        <v>868.89999999993643</v>
      </c>
      <c r="J6985" s="41">
        <f t="shared" si="771"/>
        <v>920.45999999993649</v>
      </c>
      <c r="L6985" t="str">
        <f t="shared" si="765"/>
        <v>868,90</v>
      </c>
      <c r="M6985" s="41">
        <f t="shared" si="766"/>
        <v>920.45999999993649</v>
      </c>
    </row>
    <row r="6986" spans="2:13" x14ac:dyDescent="0.2">
      <c r="B6986" s="41">
        <f t="shared" si="767"/>
        <v>11045.639999999237</v>
      </c>
      <c r="C6986" s="41">
        <f>Motor!$E$5</f>
        <v>1900</v>
      </c>
      <c r="D6986" s="41">
        <f>Motor!$E$6</f>
        <v>0</v>
      </c>
      <c r="E6986" s="41">
        <f t="shared" si="768"/>
        <v>12945.639999999237</v>
      </c>
      <c r="F6986" s="41">
        <f t="shared" si="769"/>
        <v>1078.8</v>
      </c>
      <c r="G6986" s="41">
        <f>IF(VLOOKUP(F6986,Constantes!$D$2:$E$11,2,TRUE)=0,+F6986,VLOOKUP(F6986,Constantes!$D$2:$E$11,2,TRUE))</f>
        <v>1097</v>
      </c>
      <c r="H6986" s="41">
        <f>ROUND(+Motor!$D$15*Iteración!G6986,2)</f>
        <v>51.56</v>
      </c>
      <c r="I6986" s="48">
        <f t="shared" si="770"/>
        <v>868.90999999993642</v>
      </c>
      <c r="J6986" s="41">
        <f t="shared" si="771"/>
        <v>920.46999999993648</v>
      </c>
      <c r="L6986" t="str">
        <f t="shared" si="765"/>
        <v>868,91</v>
      </c>
      <c r="M6986" s="41">
        <f t="shared" si="766"/>
        <v>920.46999999993648</v>
      </c>
    </row>
    <row r="6987" spans="2:13" x14ac:dyDescent="0.2">
      <c r="B6987" s="41">
        <f t="shared" si="767"/>
        <v>11045.759999999238</v>
      </c>
      <c r="C6987" s="41">
        <f>Motor!$E$5</f>
        <v>1900</v>
      </c>
      <c r="D6987" s="41">
        <f>Motor!$E$6</f>
        <v>0</v>
      </c>
      <c r="E6987" s="41">
        <f t="shared" si="768"/>
        <v>12945.759999999238</v>
      </c>
      <c r="F6987" s="41">
        <f t="shared" si="769"/>
        <v>1078.81</v>
      </c>
      <c r="G6987" s="41">
        <f>IF(VLOOKUP(F6987,Constantes!$D$2:$E$11,2,TRUE)=0,+F6987,VLOOKUP(F6987,Constantes!$D$2:$E$11,2,TRUE))</f>
        <v>1097</v>
      </c>
      <c r="H6987" s="41">
        <f>ROUND(+Motor!$D$15*Iteración!G6987,2)</f>
        <v>51.56</v>
      </c>
      <c r="I6987" s="48">
        <f t="shared" si="770"/>
        <v>868.91999999993641</v>
      </c>
      <c r="J6987" s="41">
        <f t="shared" si="771"/>
        <v>920.47999999993647</v>
      </c>
      <c r="L6987" t="str">
        <f t="shared" si="765"/>
        <v>868,92</v>
      </c>
      <c r="M6987" s="41">
        <f t="shared" si="766"/>
        <v>920.47999999993647</v>
      </c>
    </row>
    <row r="6988" spans="2:13" x14ac:dyDescent="0.2">
      <c r="B6988" s="41">
        <f t="shared" si="767"/>
        <v>11045.879999999237</v>
      </c>
      <c r="C6988" s="41">
        <f>Motor!$E$5</f>
        <v>1900</v>
      </c>
      <c r="D6988" s="41">
        <f>Motor!$E$6</f>
        <v>0</v>
      </c>
      <c r="E6988" s="41">
        <f t="shared" si="768"/>
        <v>12945.879999999237</v>
      </c>
      <c r="F6988" s="41">
        <f t="shared" si="769"/>
        <v>1078.82</v>
      </c>
      <c r="G6988" s="41">
        <f>IF(VLOOKUP(F6988,Constantes!$D$2:$E$11,2,TRUE)=0,+F6988,VLOOKUP(F6988,Constantes!$D$2:$E$11,2,TRUE))</f>
        <v>1097</v>
      </c>
      <c r="H6988" s="41">
        <f>ROUND(+Motor!$D$15*Iteración!G6988,2)</f>
        <v>51.56</v>
      </c>
      <c r="I6988" s="48">
        <f t="shared" si="770"/>
        <v>868.9299999999364</v>
      </c>
      <c r="J6988" s="41">
        <f t="shared" si="771"/>
        <v>920.48999999993646</v>
      </c>
      <c r="L6988" t="str">
        <f t="shared" si="765"/>
        <v>868,93</v>
      </c>
      <c r="M6988" s="41">
        <f t="shared" si="766"/>
        <v>920.48999999993646</v>
      </c>
    </row>
    <row r="6989" spans="2:13" x14ac:dyDescent="0.2">
      <c r="B6989" s="41">
        <f t="shared" si="767"/>
        <v>11045.999999999238</v>
      </c>
      <c r="C6989" s="41">
        <f>Motor!$E$5</f>
        <v>1900</v>
      </c>
      <c r="D6989" s="41">
        <f>Motor!$E$6</f>
        <v>0</v>
      </c>
      <c r="E6989" s="41">
        <f t="shared" si="768"/>
        <v>12945.999999999238</v>
      </c>
      <c r="F6989" s="41">
        <f t="shared" si="769"/>
        <v>1078.83</v>
      </c>
      <c r="G6989" s="41">
        <f>IF(VLOOKUP(F6989,Constantes!$D$2:$E$11,2,TRUE)=0,+F6989,VLOOKUP(F6989,Constantes!$D$2:$E$11,2,TRUE))</f>
        <v>1097</v>
      </c>
      <c r="H6989" s="41">
        <f>ROUND(+Motor!$D$15*Iteración!G6989,2)</f>
        <v>51.56</v>
      </c>
      <c r="I6989" s="48">
        <f t="shared" si="770"/>
        <v>868.93999999993639</v>
      </c>
      <c r="J6989" s="41">
        <f t="shared" si="771"/>
        <v>920.49999999993645</v>
      </c>
      <c r="L6989" t="str">
        <f t="shared" si="765"/>
        <v>868,94</v>
      </c>
      <c r="M6989" s="41">
        <f t="shared" si="766"/>
        <v>920.49999999993645</v>
      </c>
    </row>
    <row r="6990" spans="2:13" x14ac:dyDescent="0.2">
      <c r="B6990" s="41">
        <f t="shared" si="767"/>
        <v>11046.119999999237</v>
      </c>
      <c r="C6990" s="41">
        <f>Motor!$E$5</f>
        <v>1900</v>
      </c>
      <c r="D6990" s="41">
        <f>Motor!$E$6</f>
        <v>0</v>
      </c>
      <c r="E6990" s="41">
        <f t="shared" si="768"/>
        <v>12946.119999999237</v>
      </c>
      <c r="F6990" s="41">
        <f t="shared" si="769"/>
        <v>1078.8399999999999</v>
      </c>
      <c r="G6990" s="41">
        <f>IF(VLOOKUP(F6990,Constantes!$D$2:$E$11,2,TRUE)=0,+F6990,VLOOKUP(F6990,Constantes!$D$2:$E$11,2,TRUE))</f>
        <v>1097</v>
      </c>
      <c r="H6990" s="41">
        <f>ROUND(+Motor!$D$15*Iteración!G6990,2)</f>
        <v>51.56</v>
      </c>
      <c r="I6990" s="48">
        <f t="shared" si="770"/>
        <v>868.94999999993638</v>
      </c>
      <c r="J6990" s="41">
        <f t="shared" si="771"/>
        <v>920.50999999993644</v>
      </c>
      <c r="L6990" t="str">
        <f t="shared" si="765"/>
        <v>868,95</v>
      </c>
      <c r="M6990" s="41">
        <f t="shared" si="766"/>
        <v>920.50999999993644</v>
      </c>
    </row>
    <row r="6991" spans="2:13" x14ac:dyDescent="0.2">
      <c r="B6991" s="41">
        <f t="shared" si="767"/>
        <v>11046.239999999238</v>
      </c>
      <c r="C6991" s="41">
        <f>Motor!$E$5</f>
        <v>1900</v>
      </c>
      <c r="D6991" s="41">
        <f>Motor!$E$6</f>
        <v>0</v>
      </c>
      <c r="E6991" s="41">
        <f t="shared" si="768"/>
        <v>12946.239999999238</v>
      </c>
      <c r="F6991" s="41">
        <f t="shared" si="769"/>
        <v>1078.8499999999999</v>
      </c>
      <c r="G6991" s="41">
        <f>IF(VLOOKUP(F6991,Constantes!$D$2:$E$11,2,TRUE)=0,+F6991,VLOOKUP(F6991,Constantes!$D$2:$E$11,2,TRUE))</f>
        <v>1097</v>
      </c>
      <c r="H6991" s="41">
        <f>ROUND(+Motor!$D$15*Iteración!G6991,2)</f>
        <v>51.56</v>
      </c>
      <c r="I6991" s="48">
        <f t="shared" si="770"/>
        <v>868.95999999993637</v>
      </c>
      <c r="J6991" s="41">
        <f t="shared" si="771"/>
        <v>920.51999999993643</v>
      </c>
      <c r="L6991" t="str">
        <f t="shared" si="765"/>
        <v>868,96</v>
      </c>
      <c r="M6991" s="41">
        <f t="shared" si="766"/>
        <v>920.51999999993643</v>
      </c>
    </row>
    <row r="6992" spans="2:13" x14ac:dyDescent="0.2">
      <c r="B6992" s="41">
        <f t="shared" si="767"/>
        <v>11046.359999999237</v>
      </c>
      <c r="C6992" s="41">
        <f>Motor!$E$5</f>
        <v>1900</v>
      </c>
      <c r="D6992" s="41">
        <f>Motor!$E$6</f>
        <v>0</v>
      </c>
      <c r="E6992" s="41">
        <f t="shared" si="768"/>
        <v>12946.359999999237</v>
      </c>
      <c r="F6992" s="41">
        <f t="shared" si="769"/>
        <v>1078.8599999999999</v>
      </c>
      <c r="G6992" s="41">
        <f>IF(VLOOKUP(F6992,Constantes!$D$2:$E$11,2,TRUE)=0,+F6992,VLOOKUP(F6992,Constantes!$D$2:$E$11,2,TRUE))</f>
        <v>1097</v>
      </c>
      <c r="H6992" s="41">
        <f>ROUND(+Motor!$D$15*Iteración!G6992,2)</f>
        <v>51.56</v>
      </c>
      <c r="I6992" s="48">
        <f t="shared" si="770"/>
        <v>868.96999999993636</v>
      </c>
      <c r="J6992" s="41">
        <f t="shared" si="771"/>
        <v>920.52999999993642</v>
      </c>
      <c r="L6992" t="str">
        <f t="shared" si="765"/>
        <v>868,97</v>
      </c>
      <c r="M6992" s="41">
        <f t="shared" si="766"/>
        <v>920.52999999993642</v>
      </c>
    </row>
    <row r="6993" spans="2:13" x14ac:dyDescent="0.2">
      <c r="B6993" s="41">
        <f t="shared" si="767"/>
        <v>11046.479999999237</v>
      </c>
      <c r="C6993" s="41">
        <f>Motor!$E$5</f>
        <v>1900</v>
      </c>
      <c r="D6993" s="41">
        <f>Motor!$E$6</f>
        <v>0</v>
      </c>
      <c r="E6993" s="41">
        <f t="shared" si="768"/>
        <v>12946.479999999237</v>
      </c>
      <c r="F6993" s="41">
        <f t="shared" si="769"/>
        <v>1078.8699999999999</v>
      </c>
      <c r="G6993" s="41">
        <f>IF(VLOOKUP(F6993,Constantes!$D$2:$E$11,2,TRUE)=0,+F6993,VLOOKUP(F6993,Constantes!$D$2:$E$11,2,TRUE))</f>
        <v>1097</v>
      </c>
      <c r="H6993" s="41">
        <f>ROUND(+Motor!$D$15*Iteración!G6993,2)</f>
        <v>51.56</v>
      </c>
      <c r="I6993" s="48">
        <f t="shared" si="770"/>
        <v>868.97999999993635</v>
      </c>
      <c r="J6993" s="41">
        <f t="shared" si="771"/>
        <v>920.53999999993641</v>
      </c>
      <c r="L6993" t="str">
        <f t="shared" si="765"/>
        <v>868,98</v>
      </c>
      <c r="M6993" s="41">
        <f t="shared" si="766"/>
        <v>920.53999999993641</v>
      </c>
    </row>
    <row r="6994" spans="2:13" x14ac:dyDescent="0.2">
      <c r="B6994" s="41">
        <f t="shared" si="767"/>
        <v>11046.599999999236</v>
      </c>
      <c r="C6994" s="41">
        <f>Motor!$E$5</f>
        <v>1900</v>
      </c>
      <c r="D6994" s="41">
        <f>Motor!$E$6</f>
        <v>0</v>
      </c>
      <c r="E6994" s="41">
        <f t="shared" si="768"/>
        <v>12946.599999999236</v>
      </c>
      <c r="F6994" s="41">
        <f t="shared" si="769"/>
        <v>1078.8800000000001</v>
      </c>
      <c r="G6994" s="41">
        <f>IF(VLOOKUP(F6994,Constantes!$D$2:$E$11,2,TRUE)=0,+F6994,VLOOKUP(F6994,Constantes!$D$2:$E$11,2,TRUE))</f>
        <v>1097</v>
      </c>
      <c r="H6994" s="41">
        <f>ROUND(+Motor!$D$15*Iteración!G6994,2)</f>
        <v>51.56</v>
      </c>
      <c r="I6994" s="48">
        <f t="shared" si="770"/>
        <v>868.98999999993634</v>
      </c>
      <c r="J6994" s="41">
        <f t="shared" si="771"/>
        <v>920.5499999999364</v>
      </c>
      <c r="L6994" t="str">
        <f t="shared" si="765"/>
        <v>868,99</v>
      </c>
      <c r="M6994" s="41">
        <f t="shared" si="766"/>
        <v>920.5499999999364</v>
      </c>
    </row>
    <row r="6995" spans="2:13" x14ac:dyDescent="0.2">
      <c r="B6995" s="41">
        <f t="shared" si="767"/>
        <v>11046.719999999237</v>
      </c>
      <c r="C6995" s="41">
        <f>Motor!$E$5</f>
        <v>1900</v>
      </c>
      <c r="D6995" s="41">
        <f>Motor!$E$6</f>
        <v>0</v>
      </c>
      <c r="E6995" s="41">
        <f t="shared" si="768"/>
        <v>12946.719999999237</v>
      </c>
      <c r="F6995" s="41">
        <f t="shared" si="769"/>
        <v>1078.8900000000001</v>
      </c>
      <c r="G6995" s="41">
        <f>IF(VLOOKUP(F6995,Constantes!$D$2:$E$11,2,TRUE)=0,+F6995,VLOOKUP(F6995,Constantes!$D$2:$E$11,2,TRUE))</f>
        <v>1097</v>
      </c>
      <c r="H6995" s="41">
        <f>ROUND(+Motor!$D$15*Iteración!G6995,2)</f>
        <v>51.56</v>
      </c>
      <c r="I6995" s="48">
        <f t="shared" si="770"/>
        <v>868.99999999993634</v>
      </c>
      <c r="J6995" s="41">
        <f t="shared" si="771"/>
        <v>920.55999999993639</v>
      </c>
      <c r="L6995" t="str">
        <f t="shared" si="765"/>
        <v>869,00</v>
      </c>
      <c r="M6995" s="41">
        <f t="shared" si="766"/>
        <v>920.55999999993639</v>
      </c>
    </row>
    <row r="6996" spans="2:13" x14ac:dyDescent="0.2">
      <c r="B6996" s="41">
        <f t="shared" si="767"/>
        <v>11046.839999999236</v>
      </c>
      <c r="C6996" s="41">
        <f>Motor!$E$5</f>
        <v>1900</v>
      </c>
      <c r="D6996" s="41">
        <f>Motor!$E$6</f>
        <v>0</v>
      </c>
      <c r="E6996" s="41">
        <f t="shared" si="768"/>
        <v>12946.839999999236</v>
      </c>
      <c r="F6996" s="41">
        <f t="shared" si="769"/>
        <v>1078.9000000000001</v>
      </c>
      <c r="G6996" s="41">
        <f>IF(VLOOKUP(F6996,Constantes!$D$2:$E$11,2,TRUE)=0,+F6996,VLOOKUP(F6996,Constantes!$D$2:$E$11,2,TRUE))</f>
        <v>1097</v>
      </c>
      <c r="H6996" s="41">
        <f>ROUND(+Motor!$D$15*Iteración!G6996,2)</f>
        <v>51.56</v>
      </c>
      <c r="I6996" s="48">
        <f t="shared" si="770"/>
        <v>869.00999999993633</v>
      </c>
      <c r="J6996" s="41">
        <f t="shared" si="771"/>
        <v>920.56999999993639</v>
      </c>
      <c r="L6996" t="str">
        <f t="shared" si="765"/>
        <v>869,01</v>
      </c>
      <c r="M6996" s="41">
        <f t="shared" si="766"/>
        <v>920.56999999993639</v>
      </c>
    </row>
    <row r="6997" spans="2:13" x14ac:dyDescent="0.2">
      <c r="B6997" s="41">
        <f t="shared" si="767"/>
        <v>11046.959999999237</v>
      </c>
      <c r="C6997" s="41">
        <f>Motor!$E$5</f>
        <v>1900</v>
      </c>
      <c r="D6997" s="41">
        <f>Motor!$E$6</f>
        <v>0</v>
      </c>
      <c r="E6997" s="41">
        <f t="shared" si="768"/>
        <v>12946.959999999237</v>
      </c>
      <c r="F6997" s="41">
        <f t="shared" si="769"/>
        <v>1078.9100000000001</v>
      </c>
      <c r="G6997" s="41">
        <f>IF(VLOOKUP(F6997,Constantes!$D$2:$E$11,2,TRUE)=0,+F6997,VLOOKUP(F6997,Constantes!$D$2:$E$11,2,TRUE))</f>
        <v>1097</v>
      </c>
      <c r="H6997" s="41">
        <f>ROUND(+Motor!$D$15*Iteración!G6997,2)</f>
        <v>51.56</v>
      </c>
      <c r="I6997" s="48">
        <f t="shared" si="770"/>
        <v>869.01999999993632</v>
      </c>
      <c r="J6997" s="41">
        <f t="shared" si="771"/>
        <v>920.57999999993638</v>
      </c>
      <c r="L6997" t="str">
        <f t="shared" si="765"/>
        <v>869,02</v>
      </c>
      <c r="M6997" s="41">
        <f t="shared" si="766"/>
        <v>920.57999999993638</v>
      </c>
    </row>
    <row r="6998" spans="2:13" x14ac:dyDescent="0.2">
      <c r="B6998" s="41">
        <f t="shared" si="767"/>
        <v>11047.079999999236</v>
      </c>
      <c r="C6998" s="41">
        <f>Motor!$E$5</f>
        <v>1900</v>
      </c>
      <c r="D6998" s="41">
        <f>Motor!$E$6</f>
        <v>0</v>
      </c>
      <c r="E6998" s="41">
        <f t="shared" si="768"/>
        <v>12947.079999999236</v>
      </c>
      <c r="F6998" s="41">
        <f t="shared" si="769"/>
        <v>1078.92</v>
      </c>
      <c r="G6998" s="41">
        <f>IF(VLOOKUP(F6998,Constantes!$D$2:$E$11,2,TRUE)=0,+F6998,VLOOKUP(F6998,Constantes!$D$2:$E$11,2,TRUE))</f>
        <v>1097</v>
      </c>
      <c r="H6998" s="41">
        <f>ROUND(+Motor!$D$15*Iteración!G6998,2)</f>
        <v>51.56</v>
      </c>
      <c r="I6998" s="48">
        <f t="shared" si="770"/>
        <v>869.02999999993631</v>
      </c>
      <c r="J6998" s="41">
        <f t="shared" si="771"/>
        <v>920.58999999993637</v>
      </c>
      <c r="L6998" t="str">
        <f t="shared" si="765"/>
        <v>869,03</v>
      </c>
      <c r="M6998" s="41">
        <f t="shared" si="766"/>
        <v>920.58999999993637</v>
      </c>
    </row>
    <row r="6999" spans="2:13" x14ac:dyDescent="0.2">
      <c r="B6999" s="41">
        <f t="shared" si="767"/>
        <v>11047.199999999237</v>
      </c>
      <c r="C6999" s="41">
        <f>Motor!$E$5</f>
        <v>1900</v>
      </c>
      <c r="D6999" s="41">
        <f>Motor!$E$6</f>
        <v>0</v>
      </c>
      <c r="E6999" s="41">
        <f t="shared" si="768"/>
        <v>12947.199999999237</v>
      </c>
      <c r="F6999" s="41">
        <f t="shared" si="769"/>
        <v>1078.93</v>
      </c>
      <c r="G6999" s="41">
        <f>IF(VLOOKUP(F6999,Constantes!$D$2:$E$11,2,TRUE)=0,+F6999,VLOOKUP(F6999,Constantes!$D$2:$E$11,2,TRUE))</f>
        <v>1097</v>
      </c>
      <c r="H6999" s="41">
        <f>ROUND(+Motor!$D$15*Iteración!G6999,2)</f>
        <v>51.56</v>
      </c>
      <c r="I6999" s="48">
        <f t="shared" si="770"/>
        <v>869.0399999999363</v>
      </c>
      <c r="J6999" s="41">
        <f t="shared" si="771"/>
        <v>920.59999999993636</v>
      </c>
      <c r="L6999" t="str">
        <f t="shared" si="765"/>
        <v>869,04</v>
      </c>
      <c r="M6999" s="41">
        <f t="shared" si="766"/>
        <v>920.59999999993636</v>
      </c>
    </row>
    <row r="7000" spans="2:13" x14ac:dyDescent="0.2">
      <c r="B7000" s="41">
        <f t="shared" si="767"/>
        <v>11047.319999999236</v>
      </c>
      <c r="C7000" s="41">
        <f>Motor!$E$5</f>
        <v>1900</v>
      </c>
      <c r="D7000" s="41">
        <f>Motor!$E$6</f>
        <v>0</v>
      </c>
      <c r="E7000" s="41">
        <f t="shared" si="768"/>
        <v>12947.319999999236</v>
      </c>
      <c r="F7000" s="41">
        <f t="shared" si="769"/>
        <v>1078.94</v>
      </c>
      <c r="G7000" s="41">
        <f>IF(VLOOKUP(F7000,Constantes!$D$2:$E$11,2,TRUE)=0,+F7000,VLOOKUP(F7000,Constantes!$D$2:$E$11,2,TRUE))</f>
        <v>1097</v>
      </c>
      <c r="H7000" s="41">
        <f>ROUND(+Motor!$D$15*Iteración!G7000,2)</f>
        <v>51.56</v>
      </c>
      <c r="I7000" s="48">
        <f t="shared" si="770"/>
        <v>869.04999999993629</v>
      </c>
      <c r="J7000" s="41">
        <f t="shared" si="771"/>
        <v>920.60999999993635</v>
      </c>
      <c r="L7000" t="str">
        <f t="shared" si="765"/>
        <v>869,05</v>
      </c>
      <c r="M7000" s="41">
        <f t="shared" si="766"/>
        <v>920.60999999993635</v>
      </c>
    </row>
    <row r="7001" spans="2:13" x14ac:dyDescent="0.2">
      <c r="B7001" s="41">
        <f t="shared" si="767"/>
        <v>11047.439999999237</v>
      </c>
      <c r="C7001" s="41">
        <f>Motor!$E$5</f>
        <v>1900</v>
      </c>
      <c r="D7001" s="41">
        <f>Motor!$E$6</f>
        <v>0</v>
      </c>
      <c r="E7001" s="41">
        <f t="shared" si="768"/>
        <v>12947.439999999237</v>
      </c>
      <c r="F7001" s="41">
        <f t="shared" si="769"/>
        <v>1078.95</v>
      </c>
      <c r="G7001" s="41">
        <f>IF(VLOOKUP(F7001,Constantes!$D$2:$E$11,2,TRUE)=0,+F7001,VLOOKUP(F7001,Constantes!$D$2:$E$11,2,TRUE))</f>
        <v>1097</v>
      </c>
      <c r="H7001" s="41">
        <f>ROUND(+Motor!$D$15*Iteración!G7001,2)</f>
        <v>51.56</v>
      </c>
      <c r="I7001" s="48">
        <f t="shared" si="770"/>
        <v>869.05999999993628</v>
      </c>
      <c r="J7001" s="41">
        <f t="shared" si="771"/>
        <v>920.61999999993634</v>
      </c>
      <c r="L7001" t="str">
        <f t="shared" si="765"/>
        <v>869,06</v>
      </c>
      <c r="M7001" s="41">
        <f t="shared" si="766"/>
        <v>920.61999999993634</v>
      </c>
    </row>
    <row r="7002" spans="2:13" x14ac:dyDescent="0.2">
      <c r="B7002" s="41">
        <f t="shared" si="767"/>
        <v>11047.559999999236</v>
      </c>
      <c r="C7002" s="41">
        <f>Motor!$E$5</f>
        <v>1900</v>
      </c>
      <c r="D7002" s="41">
        <f>Motor!$E$6</f>
        <v>0</v>
      </c>
      <c r="E7002" s="41">
        <f t="shared" si="768"/>
        <v>12947.559999999236</v>
      </c>
      <c r="F7002" s="41">
        <f t="shared" si="769"/>
        <v>1078.96</v>
      </c>
      <c r="G7002" s="41">
        <f>IF(VLOOKUP(F7002,Constantes!$D$2:$E$11,2,TRUE)=0,+F7002,VLOOKUP(F7002,Constantes!$D$2:$E$11,2,TRUE))</f>
        <v>1097</v>
      </c>
      <c r="H7002" s="41">
        <f>ROUND(+Motor!$D$15*Iteración!G7002,2)</f>
        <v>51.56</v>
      </c>
      <c r="I7002" s="48">
        <f t="shared" si="770"/>
        <v>869.06999999993627</v>
      </c>
      <c r="J7002" s="41">
        <f t="shared" si="771"/>
        <v>920.62999999993633</v>
      </c>
      <c r="L7002" t="str">
        <f t="shared" si="765"/>
        <v>869,07</v>
      </c>
      <c r="M7002" s="41">
        <f t="shared" si="766"/>
        <v>920.62999999993633</v>
      </c>
    </row>
    <row r="7003" spans="2:13" x14ac:dyDescent="0.2">
      <c r="B7003" s="41">
        <f t="shared" si="767"/>
        <v>11047.679999999236</v>
      </c>
      <c r="C7003" s="41">
        <f>Motor!$E$5</f>
        <v>1900</v>
      </c>
      <c r="D7003" s="41">
        <f>Motor!$E$6</f>
        <v>0</v>
      </c>
      <c r="E7003" s="41">
        <f t="shared" si="768"/>
        <v>12947.679999999236</v>
      </c>
      <c r="F7003" s="41">
        <f t="shared" si="769"/>
        <v>1078.97</v>
      </c>
      <c r="G7003" s="41">
        <f>IF(VLOOKUP(F7003,Constantes!$D$2:$E$11,2,TRUE)=0,+F7003,VLOOKUP(F7003,Constantes!$D$2:$E$11,2,TRUE))</f>
        <v>1097</v>
      </c>
      <c r="H7003" s="41">
        <f>ROUND(+Motor!$D$15*Iteración!G7003,2)</f>
        <v>51.56</v>
      </c>
      <c r="I7003" s="48">
        <f t="shared" si="770"/>
        <v>869.07999999993626</v>
      </c>
      <c r="J7003" s="41">
        <f t="shared" si="771"/>
        <v>920.63999999993632</v>
      </c>
      <c r="L7003" t="str">
        <f t="shared" si="765"/>
        <v>869,08</v>
      </c>
      <c r="M7003" s="41">
        <f t="shared" si="766"/>
        <v>920.63999999993632</v>
      </c>
    </row>
    <row r="7004" spans="2:13" x14ac:dyDescent="0.2">
      <c r="B7004" s="41">
        <f t="shared" si="767"/>
        <v>11047.799999999235</v>
      </c>
      <c r="C7004" s="41">
        <f>Motor!$E$5</f>
        <v>1900</v>
      </c>
      <c r="D7004" s="41">
        <f>Motor!$E$6</f>
        <v>0</v>
      </c>
      <c r="E7004" s="41">
        <f t="shared" si="768"/>
        <v>12947.799999999235</v>
      </c>
      <c r="F7004" s="41">
        <f t="shared" si="769"/>
        <v>1078.98</v>
      </c>
      <c r="G7004" s="41">
        <f>IF(VLOOKUP(F7004,Constantes!$D$2:$E$11,2,TRUE)=0,+F7004,VLOOKUP(F7004,Constantes!$D$2:$E$11,2,TRUE))</f>
        <v>1097</v>
      </c>
      <c r="H7004" s="41">
        <f>ROUND(+Motor!$D$15*Iteración!G7004,2)</f>
        <v>51.56</v>
      </c>
      <c r="I7004" s="48">
        <f t="shared" si="770"/>
        <v>869.08999999993625</v>
      </c>
      <c r="J7004" s="41">
        <f t="shared" si="771"/>
        <v>920.64999999993631</v>
      </c>
      <c r="L7004" t="str">
        <f t="shared" si="765"/>
        <v>869,09</v>
      </c>
      <c r="M7004" s="41">
        <f t="shared" si="766"/>
        <v>920.64999999993631</v>
      </c>
    </row>
    <row r="7005" spans="2:13" x14ac:dyDescent="0.2">
      <c r="B7005" s="41">
        <f t="shared" si="767"/>
        <v>11047.919999999236</v>
      </c>
      <c r="C7005" s="41">
        <f>Motor!$E$5</f>
        <v>1900</v>
      </c>
      <c r="D7005" s="41">
        <f>Motor!$E$6</f>
        <v>0</v>
      </c>
      <c r="E7005" s="41">
        <f t="shared" si="768"/>
        <v>12947.919999999236</v>
      </c>
      <c r="F7005" s="41">
        <f t="shared" si="769"/>
        <v>1078.99</v>
      </c>
      <c r="G7005" s="41">
        <f>IF(VLOOKUP(F7005,Constantes!$D$2:$E$11,2,TRUE)=0,+F7005,VLOOKUP(F7005,Constantes!$D$2:$E$11,2,TRUE))</f>
        <v>1097</v>
      </c>
      <c r="H7005" s="41">
        <f>ROUND(+Motor!$D$15*Iteración!G7005,2)</f>
        <v>51.56</v>
      </c>
      <c r="I7005" s="48">
        <f t="shared" si="770"/>
        <v>869.09999999993624</v>
      </c>
      <c r="J7005" s="41">
        <f t="shared" si="771"/>
        <v>920.6599999999363</v>
      </c>
      <c r="L7005" t="str">
        <f t="shared" ref="L7005:L7068" si="772">TEXT(I7005,"0,00")</f>
        <v>869,10</v>
      </c>
      <c r="M7005" s="41">
        <f t="shared" ref="M7005:M7068" si="773">+J7005</f>
        <v>920.6599999999363</v>
      </c>
    </row>
    <row r="7006" spans="2:13" x14ac:dyDescent="0.2">
      <c r="B7006" s="41">
        <f t="shared" si="767"/>
        <v>11048.039999999235</v>
      </c>
      <c r="C7006" s="41">
        <f>Motor!$E$5</f>
        <v>1900</v>
      </c>
      <c r="D7006" s="41">
        <f>Motor!$E$6</f>
        <v>0</v>
      </c>
      <c r="E7006" s="41">
        <f t="shared" si="768"/>
        <v>12948.039999999235</v>
      </c>
      <c r="F7006" s="41">
        <f t="shared" si="769"/>
        <v>1079</v>
      </c>
      <c r="G7006" s="41">
        <f>IF(VLOOKUP(F7006,Constantes!$D$2:$E$11,2,TRUE)=0,+F7006,VLOOKUP(F7006,Constantes!$D$2:$E$11,2,TRUE))</f>
        <v>1097</v>
      </c>
      <c r="H7006" s="41">
        <f>ROUND(+Motor!$D$15*Iteración!G7006,2)</f>
        <v>51.56</v>
      </c>
      <c r="I7006" s="48">
        <f t="shared" si="770"/>
        <v>869.10999999993624</v>
      </c>
      <c r="J7006" s="41">
        <f t="shared" si="771"/>
        <v>920.66999999993629</v>
      </c>
      <c r="L7006" t="str">
        <f t="shared" si="772"/>
        <v>869,11</v>
      </c>
      <c r="M7006" s="41">
        <f t="shared" si="773"/>
        <v>920.66999999993629</v>
      </c>
    </row>
    <row r="7007" spans="2:13" x14ac:dyDescent="0.2">
      <c r="B7007" s="41">
        <f t="shared" si="767"/>
        <v>11048.159999999236</v>
      </c>
      <c r="C7007" s="41">
        <f>Motor!$E$5</f>
        <v>1900</v>
      </c>
      <c r="D7007" s="41">
        <f>Motor!$E$6</f>
        <v>0</v>
      </c>
      <c r="E7007" s="41">
        <f t="shared" si="768"/>
        <v>12948.159999999236</v>
      </c>
      <c r="F7007" s="41">
        <f t="shared" si="769"/>
        <v>1079.01</v>
      </c>
      <c r="G7007" s="41">
        <f>IF(VLOOKUP(F7007,Constantes!$D$2:$E$11,2,TRUE)=0,+F7007,VLOOKUP(F7007,Constantes!$D$2:$E$11,2,TRUE))</f>
        <v>1097</v>
      </c>
      <c r="H7007" s="41">
        <f>ROUND(+Motor!$D$15*Iteración!G7007,2)</f>
        <v>51.56</v>
      </c>
      <c r="I7007" s="48">
        <f t="shared" si="770"/>
        <v>869.11999999993623</v>
      </c>
      <c r="J7007" s="41">
        <f t="shared" si="771"/>
        <v>920.67999999993629</v>
      </c>
      <c r="L7007" t="str">
        <f t="shared" si="772"/>
        <v>869,12</v>
      </c>
      <c r="M7007" s="41">
        <f t="shared" si="773"/>
        <v>920.67999999993629</v>
      </c>
    </row>
    <row r="7008" spans="2:13" x14ac:dyDescent="0.2">
      <c r="B7008" s="41">
        <f t="shared" si="767"/>
        <v>11048.279999999235</v>
      </c>
      <c r="C7008" s="41">
        <f>Motor!$E$5</f>
        <v>1900</v>
      </c>
      <c r="D7008" s="41">
        <f>Motor!$E$6</f>
        <v>0</v>
      </c>
      <c r="E7008" s="41">
        <f t="shared" si="768"/>
        <v>12948.279999999235</v>
      </c>
      <c r="F7008" s="41">
        <f t="shared" si="769"/>
        <v>1079.02</v>
      </c>
      <c r="G7008" s="41">
        <f>IF(VLOOKUP(F7008,Constantes!$D$2:$E$11,2,TRUE)=0,+F7008,VLOOKUP(F7008,Constantes!$D$2:$E$11,2,TRUE))</f>
        <v>1097</v>
      </c>
      <c r="H7008" s="41">
        <f>ROUND(+Motor!$D$15*Iteración!G7008,2)</f>
        <v>51.56</v>
      </c>
      <c r="I7008" s="48">
        <f t="shared" si="770"/>
        <v>869.12999999993622</v>
      </c>
      <c r="J7008" s="41">
        <f t="shared" si="771"/>
        <v>920.68999999993628</v>
      </c>
      <c r="L7008" t="str">
        <f t="shared" si="772"/>
        <v>869,13</v>
      </c>
      <c r="M7008" s="41">
        <f t="shared" si="773"/>
        <v>920.68999999993628</v>
      </c>
    </row>
    <row r="7009" spans="2:13" x14ac:dyDescent="0.2">
      <c r="B7009" s="41">
        <f t="shared" si="767"/>
        <v>11048.399999999236</v>
      </c>
      <c r="C7009" s="41">
        <f>Motor!$E$5</f>
        <v>1900</v>
      </c>
      <c r="D7009" s="41">
        <f>Motor!$E$6</f>
        <v>0</v>
      </c>
      <c r="E7009" s="41">
        <f t="shared" si="768"/>
        <v>12948.399999999236</v>
      </c>
      <c r="F7009" s="41">
        <f t="shared" si="769"/>
        <v>1079.03</v>
      </c>
      <c r="G7009" s="41">
        <f>IF(VLOOKUP(F7009,Constantes!$D$2:$E$11,2,TRUE)=0,+F7009,VLOOKUP(F7009,Constantes!$D$2:$E$11,2,TRUE))</f>
        <v>1097</v>
      </c>
      <c r="H7009" s="41">
        <f>ROUND(+Motor!$D$15*Iteración!G7009,2)</f>
        <v>51.56</v>
      </c>
      <c r="I7009" s="48">
        <f t="shared" si="770"/>
        <v>869.13999999993621</v>
      </c>
      <c r="J7009" s="41">
        <f t="shared" si="771"/>
        <v>920.69999999993627</v>
      </c>
      <c r="L7009" t="str">
        <f t="shared" si="772"/>
        <v>869,14</v>
      </c>
      <c r="M7009" s="41">
        <f t="shared" si="773"/>
        <v>920.69999999993627</v>
      </c>
    </row>
    <row r="7010" spans="2:13" x14ac:dyDescent="0.2">
      <c r="B7010" s="41">
        <f t="shared" si="767"/>
        <v>11048.519999999235</v>
      </c>
      <c r="C7010" s="41">
        <f>Motor!$E$5</f>
        <v>1900</v>
      </c>
      <c r="D7010" s="41">
        <f>Motor!$E$6</f>
        <v>0</v>
      </c>
      <c r="E7010" s="41">
        <f t="shared" si="768"/>
        <v>12948.519999999235</v>
      </c>
      <c r="F7010" s="41">
        <f t="shared" si="769"/>
        <v>1079.04</v>
      </c>
      <c r="G7010" s="41">
        <f>IF(VLOOKUP(F7010,Constantes!$D$2:$E$11,2,TRUE)=0,+F7010,VLOOKUP(F7010,Constantes!$D$2:$E$11,2,TRUE))</f>
        <v>1097</v>
      </c>
      <c r="H7010" s="41">
        <f>ROUND(+Motor!$D$15*Iteración!G7010,2)</f>
        <v>51.56</v>
      </c>
      <c r="I7010" s="48">
        <f t="shared" si="770"/>
        <v>869.1499999999362</v>
      </c>
      <c r="J7010" s="41">
        <f t="shared" si="771"/>
        <v>920.70999999993626</v>
      </c>
      <c r="L7010" t="str">
        <f t="shared" si="772"/>
        <v>869,15</v>
      </c>
      <c r="M7010" s="41">
        <f t="shared" si="773"/>
        <v>920.70999999993626</v>
      </c>
    </row>
    <row r="7011" spans="2:13" x14ac:dyDescent="0.2">
      <c r="B7011" s="41">
        <f t="shared" si="767"/>
        <v>11048.639999999235</v>
      </c>
      <c r="C7011" s="41">
        <f>Motor!$E$5</f>
        <v>1900</v>
      </c>
      <c r="D7011" s="41">
        <f>Motor!$E$6</f>
        <v>0</v>
      </c>
      <c r="E7011" s="41">
        <f t="shared" si="768"/>
        <v>12948.639999999235</v>
      </c>
      <c r="F7011" s="41">
        <f t="shared" si="769"/>
        <v>1079.05</v>
      </c>
      <c r="G7011" s="41">
        <f>IF(VLOOKUP(F7011,Constantes!$D$2:$E$11,2,TRUE)=0,+F7011,VLOOKUP(F7011,Constantes!$D$2:$E$11,2,TRUE))</f>
        <v>1097</v>
      </c>
      <c r="H7011" s="41">
        <f>ROUND(+Motor!$D$15*Iteración!G7011,2)</f>
        <v>51.56</v>
      </c>
      <c r="I7011" s="48">
        <f t="shared" si="770"/>
        <v>869.15999999993619</v>
      </c>
      <c r="J7011" s="41">
        <f t="shared" si="771"/>
        <v>920.71999999993625</v>
      </c>
      <c r="L7011" t="str">
        <f t="shared" si="772"/>
        <v>869,16</v>
      </c>
      <c r="M7011" s="41">
        <f t="shared" si="773"/>
        <v>920.71999999993625</v>
      </c>
    </row>
    <row r="7012" spans="2:13" x14ac:dyDescent="0.2">
      <c r="B7012" s="41">
        <f t="shared" si="767"/>
        <v>11048.759999999234</v>
      </c>
      <c r="C7012" s="41">
        <f>Motor!$E$5</f>
        <v>1900</v>
      </c>
      <c r="D7012" s="41">
        <f>Motor!$E$6</f>
        <v>0</v>
      </c>
      <c r="E7012" s="41">
        <f t="shared" si="768"/>
        <v>12948.759999999234</v>
      </c>
      <c r="F7012" s="41">
        <f t="shared" si="769"/>
        <v>1079.06</v>
      </c>
      <c r="G7012" s="41">
        <f>IF(VLOOKUP(F7012,Constantes!$D$2:$E$11,2,TRUE)=0,+F7012,VLOOKUP(F7012,Constantes!$D$2:$E$11,2,TRUE))</f>
        <v>1097</v>
      </c>
      <c r="H7012" s="41">
        <f>ROUND(+Motor!$D$15*Iteración!G7012,2)</f>
        <v>51.56</v>
      </c>
      <c r="I7012" s="48">
        <f t="shared" si="770"/>
        <v>869.16999999993618</v>
      </c>
      <c r="J7012" s="41">
        <f t="shared" si="771"/>
        <v>920.72999999993624</v>
      </c>
      <c r="L7012" t="str">
        <f t="shared" si="772"/>
        <v>869,17</v>
      </c>
      <c r="M7012" s="41">
        <f t="shared" si="773"/>
        <v>920.72999999993624</v>
      </c>
    </row>
    <row r="7013" spans="2:13" x14ac:dyDescent="0.2">
      <c r="B7013" s="41">
        <f t="shared" si="767"/>
        <v>11048.879999999235</v>
      </c>
      <c r="C7013" s="41">
        <f>Motor!$E$5</f>
        <v>1900</v>
      </c>
      <c r="D7013" s="41">
        <f>Motor!$E$6</f>
        <v>0</v>
      </c>
      <c r="E7013" s="41">
        <f t="shared" si="768"/>
        <v>12948.879999999235</v>
      </c>
      <c r="F7013" s="41">
        <f t="shared" si="769"/>
        <v>1079.07</v>
      </c>
      <c r="G7013" s="41">
        <f>IF(VLOOKUP(F7013,Constantes!$D$2:$E$11,2,TRUE)=0,+F7013,VLOOKUP(F7013,Constantes!$D$2:$E$11,2,TRUE))</f>
        <v>1097</v>
      </c>
      <c r="H7013" s="41">
        <f>ROUND(+Motor!$D$15*Iteración!G7013,2)</f>
        <v>51.56</v>
      </c>
      <c r="I7013" s="48">
        <f t="shared" si="770"/>
        <v>869.17999999993617</v>
      </c>
      <c r="J7013" s="41">
        <f t="shared" si="771"/>
        <v>920.73999999993623</v>
      </c>
      <c r="L7013" t="str">
        <f t="shared" si="772"/>
        <v>869,18</v>
      </c>
      <c r="M7013" s="41">
        <f t="shared" si="773"/>
        <v>920.73999999993623</v>
      </c>
    </row>
    <row r="7014" spans="2:13" x14ac:dyDescent="0.2">
      <c r="B7014" s="41">
        <f t="shared" si="767"/>
        <v>11048.999999999234</v>
      </c>
      <c r="C7014" s="41">
        <f>Motor!$E$5</f>
        <v>1900</v>
      </c>
      <c r="D7014" s="41">
        <f>Motor!$E$6</f>
        <v>0</v>
      </c>
      <c r="E7014" s="41">
        <f t="shared" si="768"/>
        <v>12948.999999999234</v>
      </c>
      <c r="F7014" s="41">
        <f t="shared" si="769"/>
        <v>1079.08</v>
      </c>
      <c r="G7014" s="41">
        <f>IF(VLOOKUP(F7014,Constantes!$D$2:$E$11,2,TRUE)=0,+F7014,VLOOKUP(F7014,Constantes!$D$2:$E$11,2,TRUE))</f>
        <v>1097</v>
      </c>
      <c r="H7014" s="41">
        <f>ROUND(+Motor!$D$15*Iteración!G7014,2)</f>
        <v>51.56</v>
      </c>
      <c r="I7014" s="48">
        <f t="shared" si="770"/>
        <v>869.18999999993616</v>
      </c>
      <c r="J7014" s="41">
        <f t="shared" si="771"/>
        <v>920.74999999993622</v>
      </c>
      <c r="L7014" t="str">
        <f t="shared" si="772"/>
        <v>869,19</v>
      </c>
      <c r="M7014" s="41">
        <f t="shared" si="773"/>
        <v>920.74999999993622</v>
      </c>
    </row>
    <row r="7015" spans="2:13" x14ac:dyDescent="0.2">
      <c r="B7015" s="41">
        <f t="shared" si="767"/>
        <v>11049.119999999235</v>
      </c>
      <c r="C7015" s="41">
        <f>Motor!$E$5</f>
        <v>1900</v>
      </c>
      <c r="D7015" s="41">
        <f>Motor!$E$6</f>
        <v>0</v>
      </c>
      <c r="E7015" s="41">
        <f t="shared" si="768"/>
        <v>12949.119999999235</v>
      </c>
      <c r="F7015" s="41">
        <f t="shared" si="769"/>
        <v>1079.0899999999999</v>
      </c>
      <c r="G7015" s="41">
        <f>IF(VLOOKUP(F7015,Constantes!$D$2:$E$11,2,TRUE)=0,+F7015,VLOOKUP(F7015,Constantes!$D$2:$E$11,2,TRUE))</f>
        <v>1097</v>
      </c>
      <c r="H7015" s="41">
        <f>ROUND(+Motor!$D$15*Iteración!G7015,2)</f>
        <v>51.56</v>
      </c>
      <c r="I7015" s="48">
        <f t="shared" si="770"/>
        <v>869.19999999993615</v>
      </c>
      <c r="J7015" s="41">
        <f t="shared" si="771"/>
        <v>920.75999999993621</v>
      </c>
      <c r="L7015" t="str">
        <f t="shared" si="772"/>
        <v>869,20</v>
      </c>
      <c r="M7015" s="41">
        <f t="shared" si="773"/>
        <v>920.75999999993621</v>
      </c>
    </row>
    <row r="7016" spans="2:13" x14ac:dyDescent="0.2">
      <c r="B7016" s="41">
        <f t="shared" si="767"/>
        <v>11049.239999999234</v>
      </c>
      <c r="C7016" s="41">
        <f>Motor!$E$5</f>
        <v>1900</v>
      </c>
      <c r="D7016" s="41">
        <f>Motor!$E$6</f>
        <v>0</v>
      </c>
      <c r="E7016" s="41">
        <f t="shared" si="768"/>
        <v>12949.239999999234</v>
      </c>
      <c r="F7016" s="41">
        <f t="shared" si="769"/>
        <v>1079.0999999999999</v>
      </c>
      <c r="G7016" s="41">
        <f>IF(VLOOKUP(F7016,Constantes!$D$2:$E$11,2,TRUE)=0,+F7016,VLOOKUP(F7016,Constantes!$D$2:$E$11,2,TRUE))</f>
        <v>1097</v>
      </c>
      <c r="H7016" s="41">
        <f>ROUND(+Motor!$D$15*Iteración!G7016,2)</f>
        <v>51.56</v>
      </c>
      <c r="I7016" s="48">
        <f t="shared" si="770"/>
        <v>869.20999999993614</v>
      </c>
      <c r="J7016" s="41">
        <f t="shared" si="771"/>
        <v>920.7699999999362</v>
      </c>
      <c r="L7016" t="str">
        <f t="shared" si="772"/>
        <v>869,21</v>
      </c>
      <c r="M7016" s="41">
        <f t="shared" si="773"/>
        <v>920.7699999999362</v>
      </c>
    </row>
    <row r="7017" spans="2:13" x14ac:dyDescent="0.2">
      <c r="B7017" s="41">
        <f t="shared" si="767"/>
        <v>11049.359999999235</v>
      </c>
      <c r="C7017" s="41">
        <f>Motor!$E$5</f>
        <v>1900</v>
      </c>
      <c r="D7017" s="41">
        <f>Motor!$E$6</f>
        <v>0</v>
      </c>
      <c r="E7017" s="41">
        <f t="shared" si="768"/>
        <v>12949.359999999235</v>
      </c>
      <c r="F7017" s="41">
        <f t="shared" si="769"/>
        <v>1079.1099999999999</v>
      </c>
      <c r="G7017" s="41">
        <f>IF(VLOOKUP(F7017,Constantes!$D$2:$E$11,2,TRUE)=0,+F7017,VLOOKUP(F7017,Constantes!$D$2:$E$11,2,TRUE))</f>
        <v>1097</v>
      </c>
      <c r="H7017" s="41">
        <f>ROUND(+Motor!$D$15*Iteración!G7017,2)</f>
        <v>51.56</v>
      </c>
      <c r="I7017" s="48">
        <f t="shared" si="770"/>
        <v>869.21999999993614</v>
      </c>
      <c r="J7017" s="41">
        <f t="shared" si="771"/>
        <v>920.77999999993619</v>
      </c>
      <c r="L7017" t="str">
        <f t="shared" si="772"/>
        <v>869,22</v>
      </c>
      <c r="M7017" s="41">
        <f t="shared" si="773"/>
        <v>920.77999999993619</v>
      </c>
    </row>
    <row r="7018" spans="2:13" x14ac:dyDescent="0.2">
      <c r="B7018" s="41">
        <f t="shared" si="767"/>
        <v>11049.479999999234</v>
      </c>
      <c r="C7018" s="41">
        <f>Motor!$E$5</f>
        <v>1900</v>
      </c>
      <c r="D7018" s="41">
        <f>Motor!$E$6</f>
        <v>0</v>
      </c>
      <c r="E7018" s="41">
        <f t="shared" si="768"/>
        <v>12949.479999999234</v>
      </c>
      <c r="F7018" s="41">
        <f t="shared" si="769"/>
        <v>1079.1199999999999</v>
      </c>
      <c r="G7018" s="41">
        <f>IF(VLOOKUP(F7018,Constantes!$D$2:$E$11,2,TRUE)=0,+F7018,VLOOKUP(F7018,Constantes!$D$2:$E$11,2,TRUE))</f>
        <v>1097</v>
      </c>
      <c r="H7018" s="41">
        <f>ROUND(+Motor!$D$15*Iteración!G7018,2)</f>
        <v>51.56</v>
      </c>
      <c r="I7018" s="48">
        <f t="shared" si="770"/>
        <v>869.22999999993613</v>
      </c>
      <c r="J7018" s="41">
        <f t="shared" si="771"/>
        <v>920.78999999993619</v>
      </c>
      <c r="L7018" t="str">
        <f t="shared" si="772"/>
        <v>869,23</v>
      </c>
      <c r="M7018" s="41">
        <f t="shared" si="773"/>
        <v>920.78999999993619</v>
      </c>
    </row>
    <row r="7019" spans="2:13" x14ac:dyDescent="0.2">
      <c r="B7019" s="41">
        <f t="shared" si="767"/>
        <v>11049.599999999235</v>
      </c>
      <c r="C7019" s="41">
        <f>Motor!$E$5</f>
        <v>1900</v>
      </c>
      <c r="D7019" s="41">
        <f>Motor!$E$6</f>
        <v>0</v>
      </c>
      <c r="E7019" s="41">
        <f t="shared" si="768"/>
        <v>12949.599999999235</v>
      </c>
      <c r="F7019" s="41">
        <f t="shared" si="769"/>
        <v>1079.1300000000001</v>
      </c>
      <c r="G7019" s="41">
        <f>IF(VLOOKUP(F7019,Constantes!$D$2:$E$11,2,TRUE)=0,+F7019,VLOOKUP(F7019,Constantes!$D$2:$E$11,2,TRUE))</f>
        <v>1097</v>
      </c>
      <c r="H7019" s="41">
        <f>ROUND(+Motor!$D$15*Iteración!G7019,2)</f>
        <v>51.56</v>
      </c>
      <c r="I7019" s="48">
        <f t="shared" si="770"/>
        <v>869.23999999993612</v>
      </c>
      <c r="J7019" s="41">
        <f t="shared" si="771"/>
        <v>920.79999999993618</v>
      </c>
      <c r="L7019" t="str">
        <f t="shared" si="772"/>
        <v>869,24</v>
      </c>
      <c r="M7019" s="41">
        <f t="shared" si="773"/>
        <v>920.79999999993618</v>
      </c>
    </row>
    <row r="7020" spans="2:13" x14ac:dyDescent="0.2">
      <c r="B7020" s="41">
        <f t="shared" si="767"/>
        <v>11049.719999999234</v>
      </c>
      <c r="C7020" s="41">
        <f>Motor!$E$5</f>
        <v>1900</v>
      </c>
      <c r="D7020" s="41">
        <f>Motor!$E$6</f>
        <v>0</v>
      </c>
      <c r="E7020" s="41">
        <f t="shared" si="768"/>
        <v>12949.719999999234</v>
      </c>
      <c r="F7020" s="41">
        <f t="shared" si="769"/>
        <v>1079.1400000000001</v>
      </c>
      <c r="G7020" s="41">
        <f>IF(VLOOKUP(F7020,Constantes!$D$2:$E$11,2,TRUE)=0,+F7020,VLOOKUP(F7020,Constantes!$D$2:$E$11,2,TRUE))</f>
        <v>1097</v>
      </c>
      <c r="H7020" s="41">
        <f>ROUND(+Motor!$D$15*Iteración!G7020,2)</f>
        <v>51.56</v>
      </c>
      <c r="I7020" s="48">
        <f t="shared" si="770"/>
        <v>869.24999999993611</v>
      </c>
      <c r="J7020" s="41">
        <f t="shared" si="771"/>
        <v>920.80999999993617</v>
      </c>
      <c r="L7020" t="str">
        <f t="shared" si="772"/>
        <v>869,25</v>
      </c>
      <c r="M7020" s="41">
        <f t="shared" si="773"/>
        <v>920.80999999993617</v>
      </c>
    </row>
    <row r="7021" spans="2:13" x14ac:dyDescent="0.2">
      <c r="B7021" s="41">
        <f t="shared" si="767"/>
        <v>11049.839999999234</v>
      </c>
      <c r="C7021" s="41">
        <f>Motor!$E$5</f>
        <v>1900</v>
      </c>
      <c r="D7021" s="41">
        <f>Motor!$E$6</f>
        <v>0</v>
      </c>
      <c r="E7021" s="41">
        <f t="shared" si="768"/>
        <v>12949.839999999234</v>
      </c>
      <c r="F7021" s="41">
        <f t="shared" si="769"/>
        <v>1079.1500000000001</v>
      </c>
      <c r="G7021" s="41">
        <f>IF(VLOOKUP(F7021,Constantes!$D$2:$E$11,2,TRUE)=0,+F7021,VLOOKUP(F7021,Constantes!$D$2:$E$11,2,TRUE))</f>
        <v>1097</v>
      </c>
      <c r="H7021" s="41">
        <f>ROUND(+Motor!$D$15*Iteración!G7021,2)</f>
        <v>51.56</v>
      </c>
      <c r="I7021" s="48">
        <f t="shared" si="770"/>
        <v>869.2599999999361</v>
      </c>
      <c r="J7021" s="41">
        <f t="shared" si="771"/>
        <v>920.81999999993616</v>
      </c>
      <c r="L7021" t="str">
        <f t="shared" si="772"/>
        <v>869,26</v>
      </c>
      <c r="M7021" s="41">
        <f t="shared" si="773"/>
        <v>920.81999999993616</v>
      </c>
    </row>
    <row r="7022" spans="2:13" x14ac:dyDescent="0.2">
      <c r="B7022" s="41">
        <f t="shared" si="767"/>
        <v>11049.959999999233</v>
      </c>
      <c r="C7022" s="41">
        <f>Motor!$E$5</f>
        <v>1900</v>
      </c>
      <c r="D7022" s="41">
        <f>Motor!$E$6</f>
        <v>0</v>
      </c>
      <c r="E7022" s="41">
        <f t="shared" si="768"/>
        <v>12949.959999999233</v>
      </c>
      <c r="F7022" s="41">
        <f t="shared" si="769"/>
        <v>1079.1600000000001</v>
      </c>
      <c r="G7022" s="41">
        <f>IF(VLOOKUP(F7022,Constantes!$D$2:$E$11,2,TRUE)=0,+F7022,VLOOKUP(F7022,Constantes!$D$2:$E$11,2,TRUE))</f>
        <v>1097</v>
      </c>
      <c r="H7022" s="41">
        <f>ROUND(+Motor!$D$15*Iteración!G7022,2)</f>
        <v>51.56</v>
      </c>
      <c r="I7022" s="48">
        <f t="shared" si="770"/>
        <v>869.26999999993609</v>
      </c>
      <c r="J7022" s="41">
        <f t="shared" si="771"/>
        <v>920.82999999993615</v>
      </c>
      <c r="L7022" t="str">
        <f t="shared" si="772"/>
        <v>869,27</v>
      </c>
      <c r="M7022" s="41">
        <f t="shared" si="773"/>
        <v>920.82999999993615</v>
      </c>
    </row>
    <row r="7023" spans="2:13" x14ac:dyDescent="0.2">
      <c r="B7023" s="41">
        <f t="shared" si="767"/>
        <v>11050.079999999234</v>
      </c>
      <c r="C7023" s="41">
        <f>Motor!$E$5</f>
        <v>1900</v>
      </c>
      <c r="D7023" s="41">
        <f>Motor!$E$6</f>
        <v>0</v>
      </c>
      <c r="E7023" s="41">
        <f t="shared" si="768"/>
        <v>12950.079999999234</v>
      </c>
      <c r="F7023" s="41">
        <f t="shared" si="769"/>
        <v>1079.17</v>
      </c>
      <c r="G7023" s="41">
        <f>IF(VLOOKUP(F7023,Constantes!$D$2:$E$11,2,TRUE)=0,+F7023,VLOOKUP(F7023,Constantes!$D$2:$E$11,2,TRUE))</f>
        <v>1097</v>
      </c>
      <c r="H7023" s="41">
        <f>ROUND(+Motor!$D$15*Iteración!G7023,2)</f>
        <v>51.56</v>
      </c>
      <c r="I7023" s="48">
        <f t="shared" si="770"/>
        <v>869.27999999993608</v>
      </c>
      <c r="J7023" s="41">
        <f t="shared" si="771"/>
        <v>920.83999999993614</v>
      </c>
      <c r="L7023" t="str">
        <f t="shared" si="772"/>
        <v>869,28</v>
      </c>
      <c r="M7023" s="41">
        <f t="shared" si="773"/>
        <v>920.83999999993614</v>
      </c>
    </row>
    <row r="7024" spans="2:13" x14ac:dyDescent="0.2">
      <c r="B7024" s="41">
        <f t="shared" si="767"/>
        <v>11050.199999999233</v>
      </c>
      <c r="C7024" s="41">
        <f>Motor!$E$5</f>
        <v>1900</v>
      </c>
      <c r="D7024" s="41">
        <f>Motor!$E$6</f>
        <v>0</v>
      </c>
      <c r="E7024" s="41">
        <f t="shared" si="768"/>
        <v>12950.199999999233</v>
      </c>
      <c r="F7024" s="41">
        <f t="shared" si="769"/>
        <v>1079.18</v>
      </c>
      <c r="G7024" s="41">
        <f>IF(VLOOKUP(F7024,Constantes!$D$2:$E$11,2,TRUE)=0,+F7024,VLOOKUP(F7024,Constantes!$D$2:$E$11,2,TRUE))</f>
        <v>1097</v>
      </c>
      <c r="H7024" s="41">
        <f>ROUND(+Motor!$D$15*Iteración!G7024,2)</f>
        <v>51.56</v>
      </c>
      <c r="I7024" s="48">
        <f t="shared" si="770"/>
        <v>869.28999999993607</v>
      </c>
      <c r="J7024" s="41">
        <f t="shared" si="771"/>
        <v>920.84999999993613</v>
      </c>
      <c r="L7024" t="str">
        <f t="shared" si="772"/>
        <v>869,29</v>
      </c>
      <c r="M7024" s="41">
        <f t="shared" si="773"/>
        <v>920.84999999993613</v>
      </c>
    </row>
    <row r="7025" spans="2:13" x14ac:dyDescent="0.2">
      <c r="B7025" s="41">
        <f t="shared" si="767"/>
        <v>11050.319999999234</v>
      </c>
      <c r="C7025" s="41">
        <f>Motor!$E$5</f>
        <v>1900</v>
      </c>
      <c r="D7025" s="41">
        <f>Motor!$E$6</f>
        <v>0</v>
      </c>
      <c r="E7025" s="41">
        <f t="shared" si="768"/>
        <v>12950.319999999234</v>
      </c>
      <c r="F7025" s="41">
        <f t="shared" si="769"/>
        <v>1079.19</v>
      </c>
      <c r="G7025" s="41">
        <f>IF(VLOOKUP(F7025,Constantes!$D$2:$E$11,2,TRUE)=0,+F7025,VLOOKUP(F7025,Constantes!$D$2:$E$11,2,TRUE))</f>
        <v>1097</v>
      </c>
      <c r="H7025" s="41">
        <f>ROUND(+Motor!$D$15*Iteración!G7025,2)</f>
        <v>51.56</v>
      </c>
      <c r="I7025" s="48">
        <f t="shared" si="770"/>
        <v>869.29999999993606</v>
      </c>
      <c r="J7025" s="41">
        <f t="shared" si="771"/>
        <v>920.85999999993612</v>
      </c>
      <c r="L7025" t="str">
        <f t="shared" si="772"/>
        <v>869,30</v>
      </c>
      <c r="M7025" s="41">
        <f t="shared" si="773"/>
        <v>920.85999999993612</v>
      </c>
    </row>
    <row r="7026" spans="2:13" x14ac:dyDescent="0.2">
      <c r="B7026" s="41">
        <f t="shared" si="767"/>
        <v>11050.439999999233</v>
      </c>
      <c r="C7026" s="41">
        <f>Motor!$E$5</f>
        <v>1900</v>
      </c>
      <c r="D7026" s="41">
        <f>Motor!$E$6</f>
        <v>0</v>
      </c>
      <c r="E7026" s="41">
        <f t="shared" si="768"/>
        <v>12950.439999999233</v>
      </c>
      <c r="F7026" s="41">
        <f t="shared" si="769"/>
        <v>1079.2</v>
      </c>
      <c r="G7026" s="41">
        <f>IF(VLOOKUP(F7026,Constantes!$D$2:$E$11,2,TRUE)=0,+F7026,VLOOKUP(F7026,Constantes!$D$2:$E$11,2,TRUE))</f>
        <v>1097</v>
      </c>
      <c r="H7026" s="41">
        <f>ROUND(+Motor!$D$15*Iteración!G7026,2)</f>
        <v>51.56</v>
      </c>
      <c r="I7026" s="48">
        <f t="shared" si="770"/>
        <v>869.30999999993605</v>
      </c>
      <c r="J7026" s="41">
        <f t="shared" si="771"/>
        <v>920.86999999993611</v>
      </c>
      <c r="L7026" t="str">
        <f t="shared" si="772"/>
        <v>869,31</v>
      </c>
      <c r="M7026" s="41">
        <f t="shared" si="773"/>
        <v>920.86999999993611</v>
      </c>
    </row>
    <row r="7027" spans="2:13" x14ac:dyDescent="0.2">
      <c r="B7027" s="41">
        <f t="shared" si="767"/>
        <v>11050.559999999234</v>
      </c>
      <c r="C7027" s="41">
        <f>Motor!$E$5</f>
        <v>1900</v>
      </c>
      <c r="D7027" s="41">
        <f>Motor!$E$6</f>
        <v>0</v>
      </c>
      <c r="E7027" s="41">
        <f t="shared" si="768"/>
        <v>12950.559999999234</v>
      </c>
      <c r="F7027" s="41">
        <f t="shared" si="769"/>
        <v>1079.21</v>
      </c>
      <c r="G7027" s="41">
        <f>IF(VLOOKUP(F7027,Constantes!$D$2:$E$11,2,TRUE)=0,+F7027,VLOOKUP(F7027,Constantes!$D$2:$E$11,2,TRUE))</f>
        <v>1097</v>
      </c>
      <c r="H7027" s="41">
        <f>ROUND(+Motor!$D$15*Iteración!G7027,2)</f>
        <v>51.56</v>
      </c>
      <c r="I7027" s="48">
        <f t="shared" si="770"/>
        <v>869.31999999993604</v>
      </c>
      <c r="J7027" s="41">
        <f t="shared" si="771"/>
        <v>920.8799999999361</v>
      </c>
      <c r="L7027" t="str">
        <f t="shared" si="772"/>
        <v>869,32</v>
      </c>
      <c r="M7027" s="41">
        <f t="shared" si="773"/>
        <v>920.8799999999361</v>
      </c>
    </row>
    <row r="7028" spans="2:13" x14ac:dyDescent="0.2">
      <c r="B7028" s="41">
        <f t="shared" si="767"/>
        <v>11050.679999999233</v>
      </c>
      <c r="C7028" s="41">
        <f>Motor!$E$5</f>
        <v>1900</v>
      </c>
      <c r="D7028" s="41">
        <f>Motor!$E$6</f>
        <v>0</v>
      </c>
      <c r="E7028" s="41">
        <f t="shared" si="768"/>
        <v>12950.679999999233</v>
      </c>
      <c r="F7028" s="41">
        <f t="shared" si="769"/>
        <v>1079.22</v>
      </c>
      <c r="G7028" s="41">
        <f>IF(VLOOKUP(F7028,Constantes!$D$2:$E$11,2,TRUE)=0,+F7028,VLOOKUP(F7028,Constantes!$D$2:$E$11,2,TRUE))</f>
        <v>1097</v>
      </c>
      <c r="H7028" s="41">
        <f>ROUND(+Motor!$D$15*Iteración!G7028,2)</f>
        <v>51.56</v>
      </c>
      <c r="I7028" s="48">
        <f t="shared" si="770"/>
        <v>869.32999999993604</v>
      </c>
      <c r="J7028" s="41">
        <f t="shared" si="771"/>
        <v>920.88999999993609</v>
      </c>
      <c r="L7028" t="str">
        <f t="shared" si="772"/>
        <v>869,33</v>
      </c>
      <c r="M7028" s="41">
        <f t="shared" si="773"/>
        <v>920.88999999993609</v>
      </c>
    </row>
    <row r="7029" spans="2:13" x14ac:dyDescent="0.2">
      <c r="B7029" s="41">
        <f t="shared" si="767"/>
        <v>11050.799999999233</v>
      </c>
      <c r="C7029" s="41">
        <f>Motor!$E$5</f>
        <v>1900</v>
      </c>
      <c r="D7029" s="41">
        <f>Motor!$E$6</f>
        <v>0</v>
      </c>
      <c r="E7029" s="41">
        <f t="shared" si="768"/>
        <v>12950.799999999233</v>
      </c>
      <c r="F7029" s="41">
        <f t="shared" si="769"/>
        <v>1079.23</v>
      </c>
      <c r="G7029" s="41">
        <f>IF(VLOOKUP(F7029,Constantes!$D$2:$E$11,2,TRUE)=0,+F7029,VLOOKUP(F7029,Constantes!$D$2:$E$11,2,TRUE))</f>
        <v>1097</v>
      </c>
      <c r="H7029" s="41">
        <f>ROUND(+Motor!$D$15*Iteración!G7029,2)</f>
        <v>51.56</v>
      </c>
      <c r="I7029" s="48">
        <f t="shared" si="770"/>
        <v>869.33999999993603</v>
      </c>
      <c r="J7029" s="41">
        <f t="shared" si="771"/>
        <v>920.89999999993609</v>
      </c>
      <c r="L7029" t="str">
        <f t="shared" si="772"/>
        <v>869,34</v>
      </c>
      <c r="M7029" s="41">
        <f t="shared" si="773"/>
        <v>920.89999999993609</v>
      </c>
    </row>
    <row r="7030" spans="2:13" x14ac:dyDescent="0.2">
      <c r="B7030" s="41">
        <f t="shared" si="767"/>
        <v>11050.919999999232</v>
      </c>
      <c r="C7030" s="41">
        <f>Motor!$E$5</f>
        <v>1900</v>
      </c>
      <c r="D7030" s="41">
        <f>Motor!$E$6</f>
        <v>0</v>
      </c>
      <c r="E7030" s="41">
        <f t="shared" si="768"/>
        <v>12950.919999999232</v>
      </c>
      <c r="F7030" s="41">
        <f t="shared" si="769"/>
        <v>1079.24</v>
      </c>
      <c r="G7030" s="41">
        <f>IF(VLOOKUP(F7030,Constantes!$D$2:$E$11,2,TRUE)=0,+F7030,VLOOKUP(F7030,Constantes!$D$2:$E$11,2,TRUE))</f>
        <v>1097</v>
      </c>
      <c r="H7030" s="41">
        <f>ROUND(+Motor!$D$15*Iteración!G7030,2)</f>
        <v>51.56</v>
      </c>
      <c r="I7030" s="48">
        <f t="shared" si="770"/>
        <v>869.34999999993602</v>
      </c>
      <c r="J7030" s="41">
        <f t="shared" si="771"/>
        <v>920.90999999993608</v>
      </c>
      <c r="L7030" t="str">
        <f t="shared" si="772"/>
        <v>869,35</v>
      </c>
      <c r="M7030" s="41">
        <f t="shared" si="773"/>
        <v>920.90999999993608</v>
      </c>
    </row>
    <row r="7031" spans="2:13" x14ac:dyDescent="0.2">
      <c r="B7031" s="41">
        <f t="shared" si="767"/>
        <v>11051.039999999233</v>
      </c>
      <c r="C7031" s="41">
        <f>Motor!$E$5</f>
        <v>1900</v>
      </c>
      <c r="D7031" s="41">
        <f>Motor!$E$6</f>
        <v>0</v>
      </c>
      <c r="E7031" s="41">
        <f t="shared" si="768"/>
        <v>12951.039999999233</v>
      </c>
      <c r="F7031" s="41">
        <f t="shared" si="769"/>
        <v>1079.25</v>
      </c>
      <c r="G7031" s="41">
        <f>IF(VLOOKUP(F7031,Constantes!$D$2:$E$11,2,TRUE)=0,+F7031,VLOOKUP(F7031,Constantes!$D$2:$E$11,2,TRUE))</f>
        <v>1097</v>
      </c>
      <c r="H7031" s="41">
        <f>ROUND(+Motor!$D$15*Iteración!G7031,2)</f>
        <v>51.56</v>
      </c>
      <c r="I7031" s="48">
        <f t="shared" si="770"/>
        <v>869.35999999993601</v>
      </c>
      <c r="J7031" s="41">
        <f t="shared" si="771"/>
        <v>920.91999999993607</v>
      </c>
      <c r="L7031" t="str">
        <f t="shared" si="772"/>
        <v>869,36</v>
      </c>
      <c r="M7031" s="41">
        <f t="shared" si="773"/>
        <v>920.91999999993607</v>
      </c>
    </row>
    <row r="7032" spans="2:13" x14ac:dyDescent="0.2">
      <c r="B7032" s="41">
        <f t="shared" si="767"/>
        <v>11051.159999999232</v>
      </c>
      <c r="C7032" s="41">
        <f>Motor!$E$5</f>
        <v>1900</v>
      </c>
      <c r="D7032" s="41">
        <f>Motor!$E$6</f>
        <v>0</v>
      </c>
      <c r="E7032" s="41">
        <f t="shared" si="768"/>
        <v>12951.159999999232</v>
      </c>
      <c r="F7032" s="41">
        <f t="shared" si="769"/>
        <v>1079.26</v>
      </c>
      <c r="G7032" s="41">
        <f>IF(VLOOKUP(F7032,Constantes!$D$2:$E$11,2,TRUE)=0,+F7032,VLOOKUP(F7032,Constantes!$D$2:$E$11,2,TRUE))</f>
        <v>1097</v>
      </c>
      <c r="H7032" s="41">
        <f>ROUND(+Motor!$D$15*Iteración!G7032,2)</f>
        <v>51.56</v>
      </c>
      <c r="I7032" s="48">
        <f t="shared" si="770"/>
        <v>869.369999999936</v>
      </c>
      <c r="J7032" s="41">
        <f t="shared" si="771"/>
        <v>920.92999999993606</v>
      </c>
      <c r="L7032" t="str">
        <f t="shared" si="772"/>
        <v>869,37</v>
      </c>
      <c r="M7032" s="41">
        <f t="shared" si="773"/>
        <v>920.92999999993606</v>
      </c>
    </row>
    <row r="7033" spans="2:13" x14ac:dyDescent="0.2">
      <c r="B7033" s="41">
        <f t="shared" si="767"/>
        <v>11051.279999999233</v>
      </c>
      <c r="C7033" s="41">
        <f>Motor!$E$5</f>
        <v>1900</v>
      </c>
      <c r="D7033" s="41">
        <f>Motor!$E$6</f>
        <v>0</v>
      </c>
      <c r="E7033" s="41">
        <f t="shared" si="768"/>
        <v>12951.279999999233</v>
      </c>
      <c r="F7033" s="41">
        <f t="shared" si="769"/>
        <v>1079.27</v>
      </c>
      <c r="G7033" s="41">
        <f>IF(VLOOKUP(F7033,Constantes!$D$2:$E$11,2,TRUE)=0,+F7033,VLOOKUP(F7033,Constantes!$D$2:$E$11,2,TRUE))</f>
        <v>1097</v>
      </c>
      <c r="H7033" s="41">
        <f>ROUND(+Motor!$D$15*Iteración!G7033,2)</f>
        <v>51.56</v>
      </c>
      <c r="I7033" s="48">
        <f t="shared" si="770"/>
        <v>869.37999999993599</v>
      </c>
      <c r="J7033" s="41">
        <f t="shared" si="771"/>
        <v>920.93999999993605</v>
      </c>
      <c r="L7033" t="str">
        <f t="shared" si="772"/>
        <v>869,38</v>
      </c>
      <c r="M7033" s="41">
        <f t="shared" si="773"/>
        <v>920.93999999993605</v>
      </c>
    </row>
    <row r="7034" spans="2:13" x14ac:dyDescent="0.2">
      <c r="B7034" s="41">
        <f t="shared" si="767"/>
        <v>11051.399999999232</v>
      </c>
      <c r="C7034" s="41">
        <f>Motor!$E$5</f>
        <v>1900</v>
      </c>
      <c r="D7034" s="41">
        <f>Motor!$E$6</f>
        <v>0</v>
      </c>
      <c r="E7034" s="41">
        <f t="shared" si="768"/>
        <v>12951.399999999232</v>
      </c>
      <c r="F7034" s="41">
        <f t="shared" si="769"/>
        <v>1079.28</v>
      </c>
      <c r="G7034" s="41">
        <f>IF(VLOOKUP(F7034,Constantes!$D$2:$E$11,2,TRUE)=0,+F7034,VLOOKUP(F7034,Constantes!$D$2:$E$11,2,TRUE))</f>
        <v>1097</v>
      </c>
      <c r="H7034" s="41">
        <f>ROUND(+Motor!$D$15*Iteración!G7034,2)</f>
        <v>51.56</v>
      </c>
      <c r="I7034" s="48">
        <f t="shared" si="770"/>
        <v>869.38999999993598</v>
      </c>
      <c r="J7034" s="41">
        <f t="shared" si="771"/>
        <v>920.94999999993604</v>
      </c>
      <c r="L7034" t="str">
        <f t="shared" si="772"/>
        <v>869,39</v>
      </c>
      <c r="M7034" s="41">
        <f t="shared" si="773"/>
        <v>920.94999999993604</v>
      </c>
    </row>
    <row r="7035" spans="2:13" x14ac:dyDescent="0.2">
      <c r="B7035" s="41">
        <f t="shared" si="767"/>
        <v>11051.519999999233</v>
      </c>
      <c r="C7035" s="41">
        <f>Motor!$E$5</f>
        <v>1900</v>
      </c>
      <c r="D7035" s="41">
        <f>Motor!$E$6</f>
        <v>0</v>
      </c>
      <c r="E7035" s="41">
        <f t="shared" si="768"/>
        <v>12951.519999999233</v>
      </c>
      <c r="F7035" s="41">
        <f t="shared" si="769"/>
        <v>1079.29</v>
      </c>
      <c r="G7035" s="41">
        <f>IF(VLOOKUP(F7035,Constantes!$D$2:$E$11,2,TRUE)=0,+F7035,VLOOKUP(F7035,Constantes!$D$2:$E$11,2,TRUE))</f>
        <v>1097</v>
      </c>
      <c r="H7035" s="41">
        <f>ROUND(+Motor!$D$15*Iteración!G7035,2)</f>
        <v>51.56</v>
      </c>
      <c r="I7035" s="48">
        <f t="shared" si="770"/>
        <v>869.39999999993597</v>
      </c>
      <c r="J7035" s="41">
        <f t="shared" si="771"/>
        <v>920.95999999993603</v>
      </c>
      <c r="L7035" t="str">
        <f t="shared" si="772"/>
        <v>869,40</v>
      </c>
      <c r="M7035" s="41">
        <f t="shared" si="773"/>
        <v>920.95999999993603</v>
      </c>
    </row>
    <row r="7036" spans="2:13" x14ac:dyDescent="0.2">
      <c r="B7036" s="41">
        <f t="shared" si="767"/>
        <v>11051.639999999232</v>
      </c>
      <c r="C7036" s="41">
        <f>Motor!$E$5</f>
        <v>1900</v>
      </c>
      <c r="D7036" s="41">
        <f>Motor!$E$6</f>
        <v>0</v>
      </c>
      <c r="E7036" s="41">
        <f t="shared" si="768"/>
        <v>12951.639999999232</v>
      </c>
      <c r="F7036" s="41">
        <f t="shared" si="769"/>
        <v>1079.3</v>
      </c>
      <c r="G7036" s="41">
        <f>IF(VLOOKUP(F7036,Constantes!$D$2:$E$11,2,TRUE)=0,+F7036,VLOOKUP(F7036,Constantes!$D$2:$E$11,2,TRUE))</f>
        <v>1097</v>
      </c>
      <c r="H7036" s="41">
        <f>ROUND(+Motor!$D$15*Iteración!G7036,2)</f>
        <v>51.56</v>
      </c>
      <c r="I7036" s="48">
        <f t="shared" si="770"/>
        <v>869.40999999993596</v>
      </c>
      <c r="J7036" s="41">
        <f t="shared" si="771"/>
        <v>920.96999999993602</v>
      </c>
      <c r="L7036" t="str">
        <f t="shared" si="772"/>
        <v>869,41</v>
      </c>
      <c r="M7036" s="41">
        <f t="shared" si="773"/>
        <v>920.96999999993602</v>
      </c>
    </row>
    <row r="7037" spans="2:13" x14ac:dyDescent="0.2">
      <c r="B7037" s="41">
        <f t="shared" si="767"/>
        <v>11051.759999999233</v>
      </c>
      <c r="C7037" s="41">
        <f>Motor!$E$5</f>
        <v>1900</v>
      </c>
      <c r="D7037" s="41">
        <f>Motor!$E$6</f>
        <v>0</v>
      </c>
      <c r="E7037" s="41">
        <f t="shared" si="768"/>
        <v>12951.759999999233</v>
      </c>
      <c r="F7037" s="41">
        <f t="shared" si="769"/>
        <v>1079.31</v>
      </c>
      <c r="G7037" s="41">
        <f>IF(VLOOKUP(F7037,Constantes!$D$2:$E$11,2,TRUE)=0,+F7037,VLOOKUP(F7037,Constantes!$D$2:$E$11,2,TRUE))</f>
        <v>1097</v>
      </c>
      <c r="H7037" s="41">
        <f>ROUND(+Motor!$D$15*Iteración!G7037,2)</f>
        <v>51.56</v>
      </c>
      <c r="I7037" s="48">
        <f t="shared" si="770"/>
        <v>869.41999999993595</v>
      </c>
      <c r="J7037" s="41">
        <f t="shared" si="771"/>
        <v>920.97999999993601</v>
      </c>
      <c r="L7037" t="str">
        <f t="shared" si="772"/>
        <v>869,42</v>
      </c>
      <c r="M7037" s="41">
        <f t="shared" si="773"/>
        <v>920.97999999993601</v>
      </c>
    </row>
    <row r="7038" spans="2:13" x14ac:dyDescent="0.2">
      <c r="B7038" s="41">
        <f t="shared" si="767"/>
        <v>11051.879999999232</v>
      </c>
      <c r="C7038" s="41">
        <f>Motor!$E$5</f>
        <v>1900</v>
      </c>
      <c r="D7038" s="41">
        <f>Motor!$E$6</f>
        <v>0</v>
      </c>
      <c r="E7038" s="41">
        <f t="shared" si="768"/>
        <v>12951.879999999232</v>
      </c>
      <c r="F7038" s="41">
        <f t="shared" si="769"/>
        <v>1079.32</v>
      </c>
      <c r="G7038" s="41">
        <f>IF(VLOOKUP(F7038,Constantes!$D$2:$E$11,2,TRUE)=0,+F7038,VLOOKUP(F7038,Constantes!$D$2:$E$11,2,TRUE))</f>
        <v>1097</v>
      </c>
      <c r="H7038" s="41">
        <f>ROUND(+Motor!$D$15*Iteración!G7038,2)</f>
        <v>51.56</v>
      </c>
      <c r="I7038" s="48">
        <f t="shared" si="770"/>
        <v>869.42999999993594</v>
      </c>
      <c r="J7038" s="41">
        <f t="shared" si="771"/>
        <v>920.989999999936</v>
      </c>
      <c r="L7038" t="str">
        <f t="shared" si="772"/>
        <v>869,43</v>
      </c>
      <c r="M7038" s="41">
        <f t="shared" si="773"/>
        <v>920.989999999936</v>
      </c>
    </row>
    <row r="7039" spans="2:13" x14ac:dyDescent="0.2">
      <c r="B7039" s="41">
        <f t="shared" si="767"/>
        <v>11051.999999999232</v>
      </c>
      <c r="C7039" s="41">
        <f>Motor!$E$5</f>
        <v>1900</v>
      </c>
      <c r="D7039" s="41">
        <f>Motor!$E$6</f>
        <v>0</v>
      </c>
      <c r="E7039" s="41">
        <f t="shared" si="768"/>
        <v>12951.999999999232</v>
      </c>
      <c r="F7039" s="41">
        <f t="shared" si="769"/>
        <v>1079.33</v>
      </c>
      <c r="G7039" s="41">
        <f>IF(VLOOKUP(F7039,Constantes!$D$2:$E$11,2,TRUE)=0,+F7039,VLOOKUP(F7039,Constantes!$D$2:$E$11,2,TRUE))</f>
        <v>1097</v>
      </c>
      <c r="H7039" s="41">
        <f>ROUND(+Motor!$D$15*Iteración!G7039,2)</f>
        <v>51.56</v>
      </c>
      <c r="I7039" s="48">
        <f t="shared" si="770"/>
        <v>869.43999999993594</v>
      </c>
      <c r="J7039" s="41">
        <f t="shared" si="771"/>
        <v>920.99999999993599</v>
      </c>
      <c r="L7039" t="str">
        <f t="shared" si="772"/>
        <v>869,44</v>
      </c>
      <c r="M7039" s="41">
        <f t="shared" si="773"/>
        <v>920.99999999993599</v>
      </c>
    </row>
    <row r="7040" spans="2:13" x14ac:dyDescent="0.2">
      <c r="B7040" s="41">
        <f t="shared" si="767"/>
        <v>11052.119999999231</v>
      </c>
      <c r="C7040" s="41">
        <f>Motor!$E$5</f>
        <v>1900</v>
      </c>
      <c r="D7040" s="41">
        <f>Motor!$E$6</f>
        <v>0</v>
      </c>
      <c r="E7040" s="41">
        <f t="shared" si="768"/>
        <v>12952.119999999231</v>
      </c>
      <c r="F7040" s="41">
        <f t="shared" si="769"/>
        <v>1079.3399999999999</v>
      </c>
      <c r="G7040" s="41">
        <f>IF(VLOOKUP(F7040,Constantes!$D$2:$E$11,2,TRUE)=0,+F7040,VLOOKUP(F7040,Constantes!$D$2:$E$11,2,TRUE))</f>
        <v>1097</v>
      </c>
      <c r="H7040" s="41">
        <f>ROUND(+Motor!$D$15*Iteración!G7040,2)</f>
        <v>51.56</v>
      </c>
      <c r="I7040" s="48">
        <f t="shared" si="770"/>
        <v>869.44999999993593</v>
      </c>
      <c r="J7040" s="41">
        <f t="shared" si="771"/>
        <v>921.00999999993599</v>
      </c>
      <c r="L7040" t="str">
        <f t="shared" si="772"/>
        <v>869,45</v>
      </c>
      <c r="M7040" s="41">
        <f t="shared" si="773"/>
        <v>921.00999999993599</v>
      </c>
    </row>
    <row r="7041" spans="2:13" x14ac:dyDescent="0.2">
      <c r="B7041" s="41">
        <f t="shared" si="767"/>
        <v>11052.239999999232</v>
      </c>
      <c r="C7041" s="41">
        <f>Motor!$E$5</f>
        <v>1900</v>
      </c>
      <c r="D7041" s="41">
        <f>Motor!$E$6</f>
        <v>0</v>
      </c>
      <c r="E7041" s="41">
        <f t="shared" si="768"/>
        <v>12952.239999999232</v>
      </c>
      <c r="F7041" s="41">
        <f t="shared" si="769"/>
        <v>1079.3499999999999</v>
      </c>
      <c r="G7041" s="41">
        <f>IF(VLOOKUP(F7041,Constantes!$D$2:$E$11,2,TRUE)=0,+F7041,VLOOKUP(F7041,Constantes!$D$2:$E$11,2,TRUE))</f>
        <v>1097</v>
      </c>
      <c r="H7041" s="41">
        <f>ROUND(+Motor!$D$15*Iteración!G7041,2)</f>
        <v>51.56</v>
      </c>
      <c r="I7041" s="48">
        <f t="shared" si="770"/>
        <v>869.45999999993592</v>
      </c>
      <c r="J7041" s="41">
        <f t="shared" si="771"/>
        <v>921.01999999993598</v>
      </c>
      <c r="L7041" t="str">
        <f t="shared" si="772"/>
        <v>869,46</v>
      </c>
      <c r="M7041" s="41">
        <f t="shared" si="773"/>
        <v>921.01999999993598</v>
      </c>
    </row>
    <row r="7042" spans="2:13" x14ac:dyDescent="0.2">
      <c r="B7042" s="41">
        <f t="shared" si="767"/>
        <v>11052.359999999231</v>
      </c>
      <c r="C7042" s="41">
        <f>Motor!$E$5</f>
        <v>1900</v>
      </c>
      <c r="D7042" s="41">
        <f>Motor!$E$6</f>
        <v>0</v>
      </c>
      <c r="E7042" s="41">
        <f t="shared" si="768"/>
        <v>12952.359999999231</v>
      </c>
      <c r="F7042" s="41">
        <f t="shared" si="769"/>
        <v>1079.3599999999999</v>
      </c>
      <c r="G7042" s="41">
        <f>IF(VLOOKUP(F7042,Constantes!$D$2:$E$11,2,TRUE)=0,+F7042,VLOOKUP(F7042,Constantes!$D$2:$E$11,2,TRUE))</f>
        <v>1097</v>
      </c>
      <c r="H7042" s="41">
        <f>ROUND(+Motor!$D$15*Iteración!G7042,2)</f>
        <v>51.56</v>
      </c>
      <c r="I7042" s="48">
        <f t="shared" si="770"/>
        <v>869.46999999993591</v>
      </c>
      <c r="J7042" s="41">
        <f t="shared" si="771"/>
        <v>921.02999999993597</v>
      </c>
      <c r="L7042" t="str">
        <f t="shared" si="772"/>
        <v>869,47</v>
      </c>
      <c r="M7042" s="41">
        <f t="shared" si="773"/>
        <v>921.02999999993597</v>
      </c>
    </row>
    <row r="7043" spans="2:13" x14ac:dyDescent="0.2">
      <c r="B7043" s="41">
        <f t="shared" si="767"/>
        <v>11052.479999999232</v>
      </c>
      <c r="C7043" s="41">
        <f>Motor!$E$5</f>
        <v>1900</v>
      </c>
      <c r="D7043" s="41">
        <f>Motor!$E$6</f>
        <v>0</v>
      </c>
      <c r="E7043" s="41">
        <f t="shared" si="768"/>
        <v>12952.479999999232</v>
      </c>
      <c r="F7043" s="41">
        <f t="shared" si="769"/>
        <v>1079.3699999999999</v>
      </c>
      <c r="G7043" s="41">
        <f>IF(VLOOKUP(F7043,Constantes!$D$2:$E$11,2,TRUE)=0,+F7043,VLOOKUP(F7043,Constantes!$D$2:$E$11,2,TRUE))</f>
        <v>1097</v>
      </c>
      <c r="H7043" s="41">
        <f>ROUND(+Motor!$D$15*Iteración!G7043,2)</f>
        <v>51.56</v>
      </c>
      <c r="I7043" s="48">
        <f t="shared" si="770"/>
        <v>869.4799999999359</v>
      </c>
      <c r="J7043" s="41">
        <f t="shared" si="771"/>
        <v>921.03999999993596</v>
      </c>
      <c r="L7043" t="str">
        <f t="shared" si="772"/>
        <v>869,48</v>
      </c>
      <c r="M7043" s="41">
        <f t="shared" si="773"/>
        <v>921.03999999993596</v>
      </c>
    </row>
    <row r="7044" spans="2:13" x14ac:dyDescent="0.2">
      <c r="B7044" s="41">
        <f t="shared" ref="B7044:B7107" si="774">+J7044*12</f>
        <v>11052.599999999231</v>
      </c>
      <c r="C7044" s="41">
        <f>Motor!$E$5</f>
        <v>1900</v>
      </c>
      <c r="D7044" s="41">
        <f>Motor!$E$6</f>
        <v>0</v>
      </c>
      <c r="E7044" s="41">
        <f t="shared" si="768"/>
        <v>12952.599999999231</v>
      </c>
      <c r="F7044" s="41">
        <f t="shared" si="769"/>
        <v>1079.3800000000001</v>
      </c>
      <c r="G7044" s="41">
        <f>IF(VLOOKUP(F7044,Constantes!$D$2:$E$11,2,TRUE)=0,+F7044,VLOOKUP(F7044,Constantes!$D$2:$E$11,2,TRUE))</f>
        <v>1097</v>
      </c>
      <c r="H7044" s="41">
        <f>ROUND(+Motor!$D$15*Iteración!G7044,2)</f>
        <v>51.56</v>
      </c>
      <c r="I7044" s="48">
        <f t="shared" si="770"/>
        <v>869.48999999993589</v>
      </c>
      <c r="J7044" s="41">
        <f t="shared" si="771"/>
        <v>921.04999999993595</v>
      </c>
      <c r="L7044" t="str">
        <f t="shared" si="772"/>
        <v>869,49</v>
      </c>
      <c r="M7044" s="41">
        <f t="shared" si="773"/>
        <v>921.04999999993595</v>
      </c>
    </row>
    <row r="7045" spans="2:13" x14ac:dyDescent="0.2">
      <c r="B7045" s="41">
        <f t="shared" si="774"/>
        <v>11052.719999999232</v>
      </c>
      <c r="C7045" s="41">
        <f>Motor!$E$5</f>
        <v>1900</v>
      </c>
      <c r="D7045" s="41">
        <f>Motor!$E$6</f>
        <v>0</v>
      </c>
      <c r="E7045" s="41">
        <f t="shared" ref="E7045:E7108" si="775">SUM(B7045:D7045)</f>
        <v>12952.719999999232</v>
      </c>
      <c r="F7045" s="41">
        <f t="shared" ref="F7045:F7108" si="776">ROUND(+E7045/12,2)</f>
        <v>1079.3900000000001</v>
      </c>
      <c r="G7045" s="41">
        <f>IF(VLOOKUP(F7045,Constantes!$D$2:$E$11,2,TRUE)=0,+F7045,VLOOKUP(F7045,Constantes!$D$2:$E$11,2,TRUE))</f>
        <v>1097</v>
      </c>
      <c r="H7045" s="41">
        <f>ROUND(+Motor!$D$15*Iteración!G7045,2)</f>
        <v>51.56</v>
      </c>
      <c r="I7045" s="48">
        <f t="shared" ref="I7045:I7108" si="777">+J7045-H7045</f>
        <v>869.49999999993588</v>
      </c>
      <c r="J7045" s="41">
        <f t="shared" ref="J7045:J7108" si="778">+J7044+$J$1</f>
        <v>921.05999999993594</v>
      </c>
      <c r="L7045" t="str">
        <f t="shared" si="772"/>
        <v>869,50</v>
      </c>
      <c r="M7045" s="41">
        <f t="shared" si="773"/>
        <v>921.05999999993594</v>
      </c>
    </row>
    <row r="7046" spans="2:13" x14ac:dyDescent="0.2">
      <c r="B7046" s="41">
        <f t="shared" si="774"/>
        <v>11052.839999999231</v>
      </c>
      <c r="C7046" s="41">
        <f>Motor!$E$5</f>
        <v>1900</v>
      </c>
      <c r="D7046" s="41">
        <f>Motor!$E$6</f>
        <v>0</v>
      </c>
      <c r="E7046" s="41">
        <f t="shared" si="775"/>
        <v>12952.839999999231</v>
      </c>
      <c r="F7046" s="41">
        <f t="shared" si="776"/>
        <v>1079.4000000000001</v>
      </c>
      <c r="G7046" s="41">
        <f>IF(VLOOKUP(F7046,Constantes!$D$2:$E$11,2,TRUE)=0,+F7046,VLOOKUP(F7046,Constantes!$D$2:$E$11,2,TRUE))</f>
        <v>1097</v>
      </c>
      <c r="H7046" s="41">
        <f>ROUND(+Motor!$D$15*Iteración!G7046,2)</f>
        <v>51.56</v>
      </c>
      <c r="I7046" s="48">
        <f t="shared" si="777"/>
        <v>869.50999999993587</v>
      </c>
      <c r="J7046" s="41">
        <f t="shared" si="778"/>
        <v>921.06999999993593</v>
      </c>
      <c r="L7046" t="str">
        <f t="shared" si="772"/>
        <v>869,51</v>
      </c>
      <c r="M7046" s="41">
        <f t="shared" si="773"/>
        <v>921.06999999993593</v>
      </c>
    </row>
    <row r="7047" spans="2:13" x14ac:dyDescent="0.2">
      <c r="B7047" s="41">
        <f t="shared" si="774"/>
        <v>11052.959999999232</v>
      </c>
      <c r="C7047" s="41">
        <f>Motor!$E$5</f>
        <v>1900</v>
      </c>
      <c r="D7047" s="41">
        <f>Motor!$E$6</f>
        <v>0</v>
      </c>
      <c r="E7047" s="41">
        <f t="shared" si="775"/>
        <v>12952.959999999232</v>
      </c>
      <c r="F7047" s="41">
        <f t="shared" si="776"/>
        <v>1079.4100000000001</v>
      </c>
      <c r="G7047" s="41">
        <f>IF(VLOOKUP(F7047,Constantes!$D$2:$E$11,2,TRUE)=0,+F7047,VLOOKUP(F7047,Constantes!$D$2:$E$11,2,TRUE))</f>
        <v>1097</v>
      </c>
      <c r="H7047" s="41">
        <f>ROUND(+Motor!$D$15*Iteración!G7047,2)</f>
        <v>51.56</v>
      </c>
      <c r="I7047" s="48">
        <f t="shared" si="777"/>
        <v>869.51999999993586</v>
      </c>
      <c r="J7047" s="41">
        <f t="shared" si="778"/>
        <v>921.07999999993592</v>
      </c>
      <c r="L7047" t="str">
        <f t="shared" si="772"/>
        <v>869,52</v>
      </c>
      <c r="M7047" s="41">
        <f t="shared" si="773"/>
        <v>921.07999999993592</v>
      </c>
    </row>
    <row r="7048" spans="2:13" x14ac:dyDescent="0.2">
      <c r="B7048" s="41">
        <f t="shared" si="774"/>
        <v>11053.07999999923</v>
      </c>
      <c r="C7048" s="41">
        <f>Motor!$E$5</f>
        <v>1900</v>
      </c>
      <c r="D7048" s="41">
        <f>Motor!$E$6</f>
        <v>0</v>
      </c>
      <c r="E7048" s="41">
        <f t="shared" si="775"/>
        <v>12953.07999999923</v>
      </c>
      <c r="F7048" s="41">
        <f t="shared" si="776"/>
        <v>1079.42</v>
      </c>
      <c r="G7048" s="41">
        <f>IF(VLOOKUP(F7048,Constantes!$D$2:$E$11,2,TRUE)=0,+F7048,VLOOKUP(F7048,Constantes!$D$2:$E$11,2,TRUE))</f>
        <v>1097</v>
      </c>
      <c r="H7048" s="41">
        <f>ROUND(+Motor!$D$15*Iteración!G7048,2)</f>
        <v>51.56</v>
      </c>
      <c r="I7048" s="48">
        <f t="shared" si="777"/>
        <v>869.52999999993585</v>
      </c>
      <c r="J7048" s="41">
        <f t="shared" si="778"/>
        <v>921.08999999993591</v>
      </c>
      <c r="L7048" t="str">
        <f t="shared" si="772"/>
        <v>869,53</v>
      </c>
      <c r="M7048" s="41">
        <f t="shared" si="773"/>
        <v>921.08999999993591</v>
      </c>
    </row>
    <row r="7049" spans="2:13" x14ac:dyDescent="0.2">
      <c r="B7049" s="41">
        <f t="shared" si="774"/>
        <v>11053.199999999231</v>
      </c>
      <c r="C7049" s="41">
        <f>Motor!$E$5</f>
        <v>1900</v>
      </c>
      <c r="D7049" s="41">
        <f>Motor!$E$6</f>
        <v>0</v>
      </c>
      <c r="E7049" s="41">
        <f t="shared" si="775"/>
        <v>12953.199999999231</v>
      </c>
      <c r="F7049" s="41">
        <f t="shared" si="776"/>
        <v>1079.43</v>
      </c>
      <c r="G7049" s="41">
        <f>IF(VLOOKUP(F7049,Constantes!$D$2:$E$11,2,TRUE)=0,+F7049,VLOOKUP(F7049,Constantes!$D$2:$E$11,2,TRUE))</f>
        <v>1097</v>
      </c>
      <c r="H7049" s="41">
        <f>ROUND(+Motor!$D$15*Iteración!G7049,2)</f>
        <v>51.56</v>
      </c>
      <c r="I7049" s="48">
        <f t="shared" si="777"/>
        <v>869.53999999993584</v>
      </c>
      <c r="J7049" s="41">
        <f t="shared" si="778"/>
        <v>921.0999999999359</v>
      </c>
      <c r="L7049" t="str">
        <f t="shared" si="772"/>
        <v>869,54</v>
      </c>
      <c r="M7049" s="41">
        <f t="shared" si="773"/>
        <v>921.0999999999359</v>
      </c>
    </row>
    <row r="7050" spans="2:13" x14ac:dyDescent="0.2">
      <c r="B7050" s="41">
        <f t="shared" si="774"/>
        <v>11053.31999999923</v>
      </c>
      <c r="C7050" s="41">
        <f>Motor!$E$5</f>
        <v>1900</v>
      </c>
      <c r="D7050" s="41">
        <f>Motor!$E$6</f>
        <v>0</v>
      </c>
      <c r="E7050" s="41">
        <f t="shared" si="775"/>
        <v>12953.31999999923</v>
      </c>
      <c r="F7050" s="41">
        <f t="shared" si="776"/>
        <v>1079.44</v>
      </c>
      <c r="G7050" s="41">
        <f>IF(VLOOKUP(F7050,Constantes!$D$2:$E$11,2,TRUE)=0,+F7050,VLOOKUP(F7050,Constantes!$D$2:$E$11,2,TRUE))</f>
        <v>1097</v>
      </c>
      <c r="H7050" s="41">
        <f>ROUND(+Motor!$D$15*Iteración!G7050,2)</f>
        <v>51.56</v>
      </c>
      <c r="I7050" s="48">
        <f t="shared" si="777"/>
        <v>869.54999999993584</v>
      </c>
      <c r="J7050" s="41">
        <f t="shared" si="778"/>
        <v>921.10999999993589</v>
      </c>
      <c r="L7050" t="str">
        <f t="shared" si="772"/>
        <v>869,55</v>
      </c>
      <c r="M7050" s="41">
        <f t="shared" si="773"/>
        <v>921.10999999993589</v>
      </c>
    </row>
    <row r="7051" spans="2:13" x14ac:dyDescent="0.2">
      <c r="B7051" s="41">
        <f t="shared" si="774"/>
        <v>11053.439999999231</v>
      </c>
      <c r="C7051" s="41">
        <f>Motor!$E$5</f>
        <v>1900</v>
      </c>
      <c r="D7051" s="41">
        <f>Motor!$E$6</f>
        <v>0</v>
      </c>
      <c r="E7051" s="41">
        <f t="shared" si="775"/>
        <v>12953.439999999231</v>
      </c>
      <c r="F7051" s="41">
        <f t="shared" si="776"/>
        <v>1079.45</v>
      </c>
      <c r="G7051" s="41">
        <f>IF(VLOOKUP(F7051,Constantes!$D$2:$E$11,2,TRUE)=0,+F7051,VLOOKUP(F7051,Constantes!$D$2:$E$11,2,TRUE))</f>
        <v>1097</v>
      </c>
      <c r="H7051" s="41">
        <f>ROUND(+Motor!$D$15*Iteración!G7051,2)</f>
        <v>51.56</v>
      </c>
      <c r="I7051" s="48">
        <f t="shared" si="777"/>
        <v>869.55999999993583</v>
      </c>
      <c r="J7051" s="41">
        <f t="shared" si="778"/>
        <v>921.11999999993589</v>
      </c>
      <c r="L7051" t="str">
        <f t="shared" si="772"/>
        <v>869,56</v>
      </c>
      <c r="M7051" s="41">
        <f t="shared" si="773"/>
        <v>921.11999999993589</v>
      </c>
    </row>
    <row r="7052" spans="2:13" x14ac:dyDescent="0.2">
      <c r="B7052" s="41">
        <f t="shared" si="774"/>
        <v>11053.55999999923</v>
      </c>
      <c r="C7052" s="41">
        <f>Motor!$E$5</f>
        <v>1900</v>
      </c>
      <c r="D7052" s="41">
        <f>Motor!$E$6</f>
        <v>0</v>
      </c>
      <c r="E7052" s="41">
        <f t="shared" si="775"/>
        <v>12953.55999999923</v>
      </c>
      <c r="F7052" s="41">
        <f t="shared" si="776"/>
        <v>1079.46</v>
      </c>
      <c r="G7052" s="41">
        <f>IF(VLOOKUP(F7052,Constantes!$D$2:$E$11,2,TRUE)=0,+F7052,VLOOKUP(F7052,Constantes!$D$2:$E$11,2,TRUE))</f>
        <v>1097</v>
      </c>
      <c r="H7052" s="41">
        <f>ROUND(+Motor!$D$15*Iteración!G7052,2)</f>
        <v>51.56</v>
      </c>
      <c r="I7052" s="48">
        <f t="shared" si="777"/>
        <v>869.56999999993582</v>
      </c>
      <c r="J7052" s="41">
        <f t="shared" si="778"/>
        <v>921.12999999993588</v>
      </c>
      <c r="L7052" t="str">
        <f t="shared" si="772"/>
        <v>869,57</v>
      </c>
      <c r="M7052" s="41">
        <f t="shared" si="773"/>
        <v>921.12999999993588</v>
      </c>
    </row>
    <row r="7053" spans="2:13" x14ac:dyDescent="0.2">
      <c r="B7053" s="41">
        <f t="shared" si="774"/>
        <v>11053.679999999231</v>
      </c>
      <c r="C7053" s="41">
        <f>Motor!$E$5</f>
        <v>1900</v>
      </c>
      <c r="D7053" s="41">
        <f>Motor!$E$6</f>
        <v>0</v>
      </c>
      <c r="E7053" s="41">
        <f t="shared" si="775"/>
        <v>12953.679999999231</v>
      </c>
      <c r="F7053" s="41">
        <f t="shared" si="776"/>
        <v>1079.47</v>
      </c>
      <c r="G7053" s="41">
        <f>IF(VLOOKUP(F7053,Constantes!$D$2:$E$11,2,TRUE)=0,+F7053,VLOOKUP(F7053,Constantes!$D$2:$E$11,2,TRUE))</f>
        <v>1097</v>
      </c>
      <c r="H7053" s="41">
        <f>ROUND(+Motor!$D$15*Iteración!G7053,2)</f>
        <v>51.56</v>
      </c>
      <c r="I7053" s="48">
        <f t="shared" si="777"/>
        <v>869.57999999993581</v>
      </c>
      <c r="J7053" s="41">
        <f t="shared" si="778"/>
        <v>921.13999999993587</v>
      </c>
      <c r="L7053" t="str">
        <f t="shared" si="772"/>
        <v>869,58</v>
      </c>
      <c r="M7053" s="41">
        <f t="shared" si="773"/>
        <v>921.13999999993587</v>
      </c>
    </row>
    <row r="7054" spans="2:13" x14ac:dyDescent="0.2">
      <c r="B7054" s="41">
        <f t="shared" si="774"/>
        <v>11053.79999999923</v>
      </c>
      <c r="C7054" s="41">
        <f>Motor!$E$5</f>
        <v>1900</v>
      </c>
      <c r="D7054" s="41">
        <f>Motor!$E$6</f>
        <v>0</v>
      </c>
      <c r="E7054" s="41">
        <f t="shared" si="775"/>
        <v>12953.79999999923</v>
      </c>
      <c r="F7054" s="41">
        <f t="shared" si="776"/>
        <v>1079.48</v>
      </c>
      <c r="G7054" s="41">
        <f>IF(VLOOKUP(F7054,Constantes!$D$2:$E$11,2,TRUE)=0,+F7054,VLOOKUP(F7054,Constantes!$D$2:$E$11,2,TRUE))</f>
        <v>1097</v>
      </c>
      <c r="H7054" s="41">
        <f>ROUND(+Motor!$D$15*Iteración!G7054,2)</f>
        <v>51.56</v>
      </c>
      <c r="I7054" s="48">
        <f t="shared" si="777"/>
        <v>869.5899999999358</v>
      </c>
      <c r="J7054" s="41">
        <f t="shared" si="778"/>
        <v>921.14999999993586</v>
      </c>
      <c r="L7054" t="str">
        <f t="shared" si="772"/>
        <v>869,59</v>
      </c>
      <c r="M7054" s="41">
        <f t="shared" si="773"/>
        <v>921.14999999993586</v>
      </c>
    </row>
    <row r="7055" spans="2:13" x14ac:dyDescent="0.2">
      <c r="B7055" s="41">
        <f t="shared" si="774"/>
        <v>11053.919999999231</v>
      </c>
      <c r="C7055" s="41">
        <f>Motor!$E$5</f>
        <v>1900</v>
      </c>
      <c r="D7055" s="41">
        <f>Motor!$E$6</f>
        <v>0</v>
      </c>
      <c r="E7055" s="41">
        <f t="shared" si="775"/>
        <v>12953.919999999231</v>
      </c>
      <c r="F7055" s="41">
        <f t="shared" si="776"/>
        <v>1079.49</v>
      </c>
      <c r="G7055" s="41">
        <f>IF(VLOOKUP(F7055,Constantes!$D$2:$E$11,2,TRUE)=0,+F7055,VLOOKUP(F7055,Constantes!$D$2:$E$11,2,TRUE))</f>
        <v>1097</v>
      </c>
      <c r="H7055" s="41">
        <f>ROUND(+Motor!$D$15*Iteración!G7055,2)</f>
        <v>51.56</v>
      </c>
      <c r="I7055" s="48">
        <f t="shared" si="777"/>
        <v>869.59999999993579</v>
      </c>
      <c r="J7055" s="41">
        <f t="shared" si="778"/>
        <v>921.15999999993585</v>
      </c>
      <c r="L7055" t="str">
        <f t="shared" si="772"/>
        <v>869,60</v>
      </c>
      <c r="M7055" s="41">
        <f t="shared" si="773"/>
        <v>921.15999999993585</v>
      </c>
    </row>
    <row r="7056" spans="2:13" x14ac:dyDescent="0.2">
      <c r="B7056" s="41">
        <f t="shared" si="774"/>
        <v>11054.03999999923</v>
      </c>
      <c r="C7056" s="41">
        <f>Motor!$E$5</f>
        <v>1900</v>
      </c>
      <c r="D7056" s="41">
        <f>Motor!$E$6</f>
        <v>0</v>
      </c>
      <c r="E7056" s="41">
        <f t="shared" si="775"/>
        <v>12954.03999999923</v>
      </c>
      <c r="F7056" s="41">
        <f t="shared" si="776"/>
        <v>1079.5</v>
      </c>
      <c r="G7056" s="41">
        <f>IF(VLOOKUP(F7056,Constantes!$D$2:$E$11,2,TRUE)=0,+F7056,VLOOKUP(F7056,Constantes!$D$2:$E$11,2,TRUE))</f>
        <v>1097</v>
      </c>
      <c r="H7056" s="41">
        <f>ROUND(+Motor!$D$15*Iteración!G7056,2)</f>
        <v>51.56</v>
      </c>
      <c r="I7056" s="48">
        <f t="shared" si="777"/>
        <v>869.60999999993578</v>
      </c>
      <c r="J7056" s="41">
        <f t="shared" si="778"/>
        <v>921.16999999993584</v>
      </c>
      <c r="L7056" t="str">
        <f t="shared" si="772"/>
        <v>869,61</v>
      </c>
      <c r="M7056" s="41">
        <f t="shared" si="773"/>
        <v>921.16999999993584</v>
      </c>
    </row>
    <row r="7057" spans="2:13" x14ac:dyDescent="0.2">
      <c r="B7057" s="41">
        <f t="shared" si="774"/>
        <v>11054.15999999923</v>
      </c>
      <c r="C7057" s="41">
        <f>Motor!$E$5</f>
        <v>1900</v>
      </c>
      <c r="D7057" s="41">
        <f>Motor!$E$6</f>
        <v>0</v>
      </c>
      <c r="E7057" s="41">
        <f t="shared" si="775"/>
        <v>12954.15999999923</v>
      </c>
      <c r="F7057" s="41">
        <f t="shared" si="776"/>
        <v>1079.51</v>
      </c>
      <c r="G7057" s="41">
        <f>IF(VLOOKUP(F7057,Constantes!$D$2:$E$11,2,TRUE)=0,+F7057,VLOOKUP(F7057,Constantes!$D$2:$E$11,2,TRUE))</f>
        <v>1097</v>
      </c>
      <c r="H7057" s="41">
        <f>ROUND(+Motor!$D$15*Iteración!G7057,2)</f>
        <v>51.56</v>
      </c>
      <c r="I7057" s="48">
        <f t="shared" si="777"/>
        <v>869.61999999993577</v>
      </c>
      <c r="J7057" s="41">
        <f t="shared" si="778"/>
        <v>921.17999999993583</v>
      </c>
      <c r="L7057" t="str">
        <f t="shared" si="772"/>
        <v>869,62</v>
      </c>
      <c r="M7057" s="41">
        <f t="shared" si="773"/>
        <v>921.17999999993583</v>
      </c>
    </row>
    <row r="7058" spans="2:13" x14ac:dyDescent="0.2">
      <c r="B7058" s="41">
        <f t="shared" si="774"/>
        <v>11054.279999999229</v>
      </c>
      <c r="C7058" s="41">
        <f>Motor!$E$5</f>
        <v>1900</v>
      </c>
      <c r="D7058" s="41">
        <f>Motor!$E$6</f>
        <v>0</v>
      </c>
      <c r="E7058" s="41">
        <f t="shared" si="775"/>
        <v>12954.279999999229</v>
      </c>
      <c r="F7058" s="41">
        <f t="shared" si="776"/>
        <v>1079.52</v>
      </c>
      <c r="G7058" s="41">
        <f>IF(VLOOKUP(F7058,Constantes!$D$2:$E$11,2,TRUE)=0,+F7058,VLOOKUP(F7058,Constantes!$D$2:$E$11,2,TRUE))</f>
        <v>1097</v>
      </c>
      <c r="H7058" s="41">
        <f>ROUND(+Motor!$D$15*Iteración!G7058,2)</f>
        <v>51.56</v>
      </c>
      <c r="I7058" s="48">
        <f t="shared" si="777"/>
        <v>869.62999999993576</v>
      </c>
      <c r="J7058" s="41">
        <f t="shared" si="778"/>
        <v>921.18999999993582</v>
      </c>
      <c r="L7058" t="str">
        <f t="shared" si="772"/>
        <v>869,63</v>
      </c>
      <c r="M7058" s="41">
        <f t="shared" si="773"/>
        <v>921.18999999993582</v>
      </c>
    </row>
    <row r="7059" spans="2:13" x14ac:dyDescent="0.2">
      <c r="B7059" s="41">
        <f t="shared" si="774"/>
        <v>11054.39999999923</v>
      </c>
      <c r="C7059" s="41">
        <f>Motor!$E$5</f>
        <v>1900</v>
      </c>
      <c r="D7059" s="41">
        <f>Motor!$E$6</f>
        <v>0</v>
      </c>
      <c r="E7059" s="41">
        <f t="shared" si="775"/>
        <v>12954.39999999923</v>
      </c>
      <c r="F7059" s="41">
        <f t="shared" si="776"/>
        <v>1079.53</v>
      </c>
      <c r="G7059" s="41">
        <f>IF(VLOOKUP(F7059,Constantes!$D$2:$E$11,2,TRUE)=0,+F7059,VLOOKUP(F7059,Constantes!$D$2:$E$11,2,TRUE))</f>
        <v>1097</v>
      </c>
      <c r="H7059" s="41">
        <f>ROUND(+Motor!$D$15*Iteración!G7059,2)</f>
        <v>51.56</v>
      </c>
      <c r="I7059" s="48">
        <f t="shared" si="777"/>
        <v>869.63999999993575</v>
      </c>
      <c r="J7059" s="41">
        <f t="shared" si="778"/>
        <v>921.19999999993581</v>
      </c>
      <c r="L7059" t="str">
        <f t="shared" si="772"/>
        <v>869,64</v>
      </c>
      <c r="M7059" s="41">
        <f t="shared" si="773"/>
        <v>921.19999999993581</v>
      </c>
    </row>
    <row r="7060" spans="2:13" x14ac:dyDescent="0.2">
      <c r="B7060" s="41">
        <f t="shared" si="774"/>
        <v>11054.519999999229</v>
      </c>
      <c r="C7060" s="41">
        <f>Motor!$E$5</f>
        <v>1900</v>
      </c>
      <c r="D7060" s="41">
        <f>Motor!$E$6</f>
        <v>0</v>
      </c>
      <c r="E7060" s="41">
        <f t="shared" si="775"/>
        <v>12954.519999999229</v>
      </c>
      <c r="F7060" s="41">
        <f t="shared" si="776"/>
        <v>1079.54</v>
      </c>
      <c r="G7060" s="41">
        <f>IF(VLOOKUP(F7060,Constantes!$D$2:$E$11,2,TRUE)=0,+F7060,VLOOKUP(F7060,Constantes!$D$2:$E$11,2,TRUE))</f>
        <v>1097</v>
      </c>
      <c r="H7060" s="41">
        <f>ROUND(+Motor!$D$15*Iteración!G7060,2)</f>
        <v>51.56</v>
      </c>
      <c r="I7060" s="48">
        <f t="shared" si="777"/>
        <v>869.64999999993574</v>
      </c>
      <c r="J7060" s="41">
        <f t="shared" si="778"/>
        <v>921.2099999999358</v>
      </c>
      <c r="L7060" t="str">
        <f t="shared" si="772"/>
        <v>869,65</v>
      </c>
      <c r="M7060" s="41">
        <f t="shared" si="773"/>
        <v>921.2099999999358</v>
      </c>
    </row>
    <row r="7061" spans="2:13" x14ac:dyDescent="0.2">
      <c r="B7061" s="41">
        <f t="shared" si="774"/>
        <v>11054.63999999923</v>
      </c>
      <c r="C7061" s="41">
        <f>Motor!$E$5</f>
        <v>1900</v>
      </c>
      <c r="D7061" s="41">
        <f>Motor!$E$6</f>
        <v>0</v>
      </c>
      <c r="E7061" s="41">
        <f t="shared" si="775"/>
        <v>12954.63999999923</v>
      </c>
      <c r="F7061" s="41">
        <f t="shared" si="776"/>
        <v>1079.55</v>
      </c>
      <c r="G7061" s="41">
        <f>IF(VLOOKUP(F7061,Constantes!$D$2:$E$11,2,TRUE)=0,+F7061,VLOOKUP(F7061,Constantes!$D$2:$E$11,2,TRUE))</f>
        <v>1097</v>
      </c>
      <c r="H7061" s="41">
        <f>ROUND(+Motor!$D$15*Iteración!G7061,2)</f>
        <v>51.56</v>
      </c>
      <c r="I7061" s="48">
        <f t="shared" si="777"/>
        <v>869.65999999993574</v>
      </c>
      <c r="J7061" s="41">
        <f t="shared" si="778"/>
        <v>921.21999999993579</v>
      </c>
      <c r="L7061" t="str">
        <f t="shared" si="772"/>
        <v>869,66</v>
      </c>
      <c r="M7061" s="41">
        <f t="shared" si="773"/>
        <v>921.21999999993579</v>
      </c>
    </row>
    <row r="7062" spans="2:13" x14ac:dyDescent="0.2">
      <c r="B7062" s="41">
        <f t="shared" si="774"/>
        <v>11054.759999999229</v>
      </c>
      <c r="C7062" s="41">
        <f>Motor!$E$5</f>
        <v>1900</v>
      </c>
      <c r="D7062" s="41">
        <f>Motor!$E$6</f>
        <v>0</v>
      </c>
      <c r="E7062" s="41">
        <f t="shared" si="775"/>
        <v>12954.759999999229</v>
      </c>
      <c r="F7062" s="41">
        <f t="shared" si="776"/>
        <v>1079.56</v>
      </c>
      <c r="G7062" s="41">
        <f>IF(VLOOKUP(F7062,Constantes!$D$2:$E$11,2,TRUE)=0,+F7062,VLOOKUP(F7062,Constantes!$D$2:$E$11,2,TRUE))</f>
        <v>1097</v>
      </c>
      <c r="H7062" s="41">
        <f>ROUND(+Motor!$D$15*Iteración!G7062,2)</f>
        <v>51.56</v>
      </c>
      <c r="I7062" s="48">
        <f t="shared" si="777"/>
        <v>869.66999999993573</v>
      </c>
      <c r="J7062" s="41">
        <f t="shared" si="778"/>
        <v>921.22999999993579</v>
      </c>
      <c r="L7062" t="str">
        <f t="shared" si="772"/>
        <v>869,67</v>
      </c>
      <c r="M7062" s="41">
        <f t="shared" si="773"/>
        <v>921.22999999993579</v>
      </c>
    </row>
    <row r="7063" spans="2:13" x14ac:dyDescent="0.2">
      <c r="B7063" s="41">
        <f t="shared" si="774"/>
        <v>11054.87999999923</v>
      </c>
      <c r="C7063" s="41">
        <f>Motor!$E$5</f>
        <v>1900</v>
      </c>
      <c r="D7063" s="41">
        <f>Motor!$E$6</f>
        <v>0</v>
      </c>
      <c r="E7063" s="41">
        <f t="shared" si="775"/>
        <v>12954.87999999923</v>
      </c>
      <c r="F7063" s="41">
        <f t="shared" si="776"/>
        <v>1079.57</v>
      </c>
      <c r="G7063" s="41">
        <f>IF(VLOOKUP(F7063,Constantes!$D$2:$E$11,2,TRUE)=0,+F7063,VLOOKUP(F7063,Constantes!$D$2:$E$11,2,TRUE))</f>
        <v>1097</v>
      </c>
      <c r="H7063" s="41">
        <f>ROUND(+Motor!$D$15*Iteración!G7063,2)</f>
        <v>51.56</v>
      </c>
      <c r="I7063" s="48">
        <f t="shared" si="777"/>
        <v>869.67999999993572</v>
      </c>
      <c r="J7063" s="41">
        <f t="shared" si="778"/>
        <v>921.23999999993578</v>
      </c>
      <c r="L7063" t="str">
        <f t="shared" si="772"/>
        <v>869,68</v>
      </c>
      <c r="M7063" s="41">
        <f t="shared" si="773"/>
        <v>921.23999999993578</v>
      </c>
    </row>
    <row r="7064" spans="2:13" x14ac:dyDescent="0.2">
      <c r="B7064" s="41">
        <f t="shared" si="774"/>
        <v>11054.999999999229</v>
      </c>
      <c r="C7064" s="41">
        <f>Motor!$E$5</f>
        <v>1900</v>
      </c>
      <c r="D7064" s="41">
        <f>Motor!$E$6</f>
        <v>0</v>
      </c>
      <c r="E7064" s="41">
        <f t="shared" si="775"/>
        <v>12954.999999999229</v>
      </c>
      <c r="F7064" s="41">
        <f t="shared" si="776"/>
        <v>1079.58</v>
      </c>
      <c r="G7064" s="41">
        <f>IF(VLOOKUP(F7064,Constantes!$D$2:$E$11,2,TRUE)=0,+F7064,VLOOKUP(F7064,Constantes!$D$2:$E$11,2,TRUE))</f>
        <v>1097</v>
      </c>
      <c r="H7064" s="41">
        <f>ROUND(+Motor!$D$15*Iteración!G7064,2)</f>
        <v>51.56</v>
      </c>
      <c r="I7064" s="48">
        <f t="shared" si="777"/>
        <v>869.68999999993571</v>
      </c>
      <c r="J7064" s="41">
        <f t="shared" si="778"/>
        <v>921.24999999993577</v>
      </c>
      <c r="L7064" t="str">
        <f t="shared" si="772"/>
        <v>869,69</v>
      </c>
      <c r="M7064" s="41">
        <f t="shared" si="773"/>
        <v>921.24999999993577</v>
      </c>
    </row>
    <row r="7065" spans="2:13" x14ac:dyDescent="0.2">
      <c r="B7065" s="41">
        <f t="shared" si="774"/>
        <v>11055.11999999923</v>
      </c>
      <c r="C7065" s="41">
        <f>Motor!$E$5</f>
        <v>1900</v>
      </c>
      <c r="D7065" s="41">
        <f>Motor!$E$6</f>
        <v>0</v>
      </c>
      <c r="E7065" s="41">
        <f t="shared" si="775"/>
        <v>12955.11999999923</v>
      </c>
      <c r="F7065" s="41">
        <f t="shared" si="776"/>
        <v>1079.5899999999999</v>
      </c>
      <c r="G7065" s="41">
        <f>IF(VLOOKUP(F7065,Constantes!$D$2:$E$11,2,TRUE)=0,+F7065,VLOOKUP(F7065,Constantes!$D$2:$E$11,2,TRUE))</f>
        <v>1097</v>
      </c>
      <c r="H7065" s="41">
        <f>ROUND(+Motor!$D$15*Iteración!G7065,2)</f>
        <v>51.56</v>
      </c>
      <c r="I7065" s="48">
        <f t="shared" si="777"/>
        <v>869.6999999999357</v>
      </c>
      <c r="J7065" s="41">
        <f t="shared" si="778"/>
        <v>921.25999999993576</v>
      </c>
      <c r="L7065" t="str">
        <f t="shared" si="772"/>
        <v>869,70</v>
      </c>
      <c r="M7065" s="41">
        <f t="shared" si="773"/>
        <v>921.25999999993576</v>
      </c>
    </row>
    <row r="7066" spans="2:13" x14ac:dyDescent="0.2">
      <c r="B7066" s="41">
        <f t="shared" si="774"/>
        <v>11055.239999999229</v>
      </c>
      <c r="C7066" s="41">
        <f>Motor!$E$5</f>
        <v>1900</v>
      </c>
      <c r="D7066" s="41">
        <f>Motor!$E$6</f>
        <v>0</v>
      </c>
      <c r="E7066" s="41">
        <f t="shared" si="775"/>
        <v>12955.239999999229</v>
      </c>
      <c r="F7066" s="41">
        <f t="shared" si="776"/>
        <v>1079.5999999999999</v>
      </c>
      <c r="G7066" s="41">
        <f>IF(VLOOKUP(F7066,Constantes!$D$2:$E$11,2,TRUE)=0,+F7066,VLOOKUP(F7066,Constantes!$D$2:$E$11,2,TRUE))</f>
        <v>1097</v>
      </c>
      <c r="H7066" s="41">
        <f>ROUND(+Motor!$D$15*Iteración!G7066,2)</f>
        <v>51.56</v>
      </c>
      <c r="I7066" s="48">
        <f t="shared" si="777"/>
        <v>869.70999999993569</v>
      </c>
      <c r="J7066" s="41">
        <f t="shared" si="778"/>
        <v>921.26999999993575</v>
      </c>
      <c r="L7066" t="str">
        <f t="shared" si="772"/>
        <v>869,71</v>
      </c>
      <c r="M7066" s="41">
        <f t="shared" si="773"/>
        <v>921.26999999993575</v>
      </c>
    </row>
    <row r="7067" spans="2:13" x14ac:dyDescent="0.2">
      <c r="B7067" s="41">
        <f t="shared" si="774"/>
        <v>11055.359999999229</v>
      </c>
      <c r="C7067" s="41">
        <f>Motor!$E$5</f>
        <v>1900</v>
      </c>
      <c r="D7067" s="41">
        <f>Motor!$E$6</f>
        <v>0</v>
      </c>
      <c r="E7067" s="41">
        <f t="shared" si="775"/>
        <v>12955.359999999229</v>
      </c>
      <c r="F7067" s="41">
        <f t="shared" si="776"/>
        <v>1079.6099999999999</v>
      </c>
      <c r="G7067" s="41">
        <f>IF(VLOOKUP(F7067,Constantes!$D$2:$E$11,2,TRUE)=0,+F7067,VLOOKUP(F7067,Constantes!$D$2:$E$11,2,TRUE))</f>
        <v>1097</v>
      </c>
      <c r="H7067" s="41">
        <f>ROUND(+Motor!$D$15*Iteración!G7067,2)</f>
        <v>51.56</v>
      </c>
      <c r="I7067" s="48">
        <f t="shared" si="777"/>
        <v>869.71999999993568</v>
      </c>
      <c r="J7067" s="41">
        <f t="shared" si="778"/>
        <v>921.27999999993574</v>
      </c>
      <c r="L7067" t="str">
        <f t="shared" si="772"/>
        <v>869,72</v>
      </c>
      <c r="M7067" s="41">
        <f t="shared" si="773"/>
        <v>921.27999999993574</v>
      </c>
    </row>
    <row r="7068" spans="2:13" x14ac:dyDescent="0.2">
      <c r="B7068" s="41">
        <f t="shared" si="774"/>
        <v>11055.479999999228</v>
      </c>
      <c r="C7068" s="41">
        <f>Motor!$E$5</f>
        <v>1900</v>
      </c>
      <c r="D7068" s="41">
        <f>Motor!$E$6</f>
        <v>0</v>
      </c>
      <c r="E7068" s="41">
        <f t="shared" si="775"/>
        <v>12955.479999999228</v>
      </c>
      <c r="F7068" s="41">
        <f t="shared" si="776"/>
        <v>1079.6199999999999</v>
      </c>
      <c r="G7068" s="41">
        <f>IF(VLOOKUP(F7068,Constantes!$D$2:$E$11,2,TRUE)=0,+F7068,VLOOKUP(F7068,Constantes!$D$2:$E$11,2,TRUE))</f>
        <v>1097</v>
      </c>
      <c r="H7068" s="41">
        <f>ROUND(+Motor!$D$15*Iteración!G7068,2)</f>
        <v>51.56</v>
      </c>
      <c r="I7068" s="48">
        <f t="shared" si="777"/>
        <v>869.72999999993567</v>
      </c>
      <c r="J7068" s="41">
        <f t="shared" si="778"/>
        <v>921.28999999993573</v>
      </c>
      <c r="L7068" t="str">
        <f t="shared" si="772"/>
        <v>869,73</v>
      </c>
      <c r="M7068" s="41">
        <f t="shared" si="773"/>
        <v>921.28999999993573</v>
      </c>
    </row>
    <row r="7069" spans="2:13" x14ac:dyDescent="0.2">
      <c r="B7069" s="41">
        <f t="shared" si="774"/>
        <v>11055.599999999229</v>
      </c>
      <c r="C7069" s="41">
        <f>Motor!$E$5</f>
        <v>1900</v>
      </c>
      <c r="D7069" s="41">
        <f>Motor!$E$6</f>
        <v>0</v>
      </c>
      <c r="E7069" s="41">
        <f t="shared" si="775"/>
        <v>12955.599999999229</v>
      </c>
      <c r="F7069" s="41">
        <f t="shared" si="776"/>
        <v>1079.6300000000001</v>
      </c>
      <c r="G7069" s="41">
        <f>IF(VLOOKUP(F7069,Constantes!$D$2:$E$11,2,TRUE)=0,+F7069,VLOOKUP(F7069,Constantes!$D$2:$E$11,2,TRUE))</f>
        <v>1097</v>
      </c>
      <c r="H7069" s="41">
        <f>ROUND(+Motor!$D$15*Iteración!G7069,2)</f>
        <v>51.56</v>
      </c>
      <c r="I7069" s="48">
        <f t="shared" si="777"/>
        <v>869.73999999993566</v>
      </c>
      <c r="J7069" s="41">
        <f t="shared" si="778"/>
        <v>921.29999999993572</v>
      </c>
      <c r="L7069" t="str">
        <f t="shared" ref="L7069:L7132" si="779">TEXT(I7069,"0,00")</f>
        <v>869,74</v>
      </c>
      <c r="M7069" s="41">
        <f t="shared" ref="M7069:M7132" si="780">+J7069</f>
        <v>921.29999999993572</v>
      </c>
    </row>
    <row r="7070" spans="2:13" x14ac:dyDescent="0.2">
      <c r="B7070" s="41">
        <f t="shared" si="774"/>
        <v>11055.719999999228</v>
      </c>
      <c r="C7070" s="41">
        <f>Motor!$E$5</f>
        <v>1900</v>
      </c>
      <c r="D7070" s="41">
        <f>Motor!$E$6</f>
        <v>0</v>
      </c>
      <c r="E7070" s="41">
        <f t="shared" si="775"/>
        <v>12955.719999999228</v>
      </c>
      <c r="F7070" s="41">
        <f t="shared" si="776"/>
        <v>1079.6400000000001</v>
      </c>
      <c r="G7070" s="41">
        <f>IF(VLOOKUP(F7070,Constantes!$D$2:$E$11,2,TRUE)=0,+F7070,VLOOKUP(F7070,Constantes!$D$2:$E$11,2,TRUE))</f>
        <v>1097</v>
      </c>
      <c r="H7070" s="41">
        <f>ROUND(+Motor!$D$15*Iteración!G7070,2)</f>
        <v>51.56</v>
      </c>
      <c r="I7070" s="48">
        <f t="shared" si="777"/>
        <v>869.74999999993565</v>
      </c>
      <c r="J7070" s="41">
        <f t="shared" si="778"/>
        <v>921.30999999993571</v>
      </c>
      <c r="L7070" t="str">
        <f t="shared" si="779"/>
        <v>869,75</v>
      </c>
      <c r="M7070" s="41">
        <f t="shared" si="780"/>
        <v>921.30999999993571</v>
      </c>
    </row>
    <row r="7071" spans="2:13" x14ac:dyDescent="0.2">
      <c r="B7071" s="41">
        <f t="shared" si="774"/>
        <v>11055.839999999229</v>
      </c>
      <c r="C7071" s="41">
        <f>Motor!$E$5</f>
        <v>1900</v>
      </c>
      <c r="D7071" s="41">
        <f>Motor!$E$6</f>
        <v>0</v>
      </c>
      <c r="E7071" s="41">
        <f t="shared" si="775"/>
        <v>12955.839999999229</v>
      </c>
      <c r="F7071" s="41">
        <f t="shared" si="776"/>
        <v>1079.6500000000001</v>
      </c>
      <c r="G7071" s="41">
        <f>IF(VLOOKUP(F7071,Constantes!$D$2:$E$11,2,TRUE)=0,+F7071,VLOOKUP(F7071,Constantes!$D$2:$E$11,2,TRUE))</f>
        <v>1097</v>
      </c>
      <c r="H7071" s="41">
        <f>ROUND(+Motor!$D$15*Iteración!G7071,2)</f>
        <v>51.56</v>
      </c>
      <c r="I7071" s="48">
        <f t="shared" si="777"/>
        <v>869.75999999993564</v>
      </c>
      <c r="J7071" s="41">
        <f t="shared" si="778"/>
        <v>921.3199999999357</v>
      </c>
      <c r="L7071" t="str">
        <f t="shared" si="779"/>
        <v>869,76</v>
      </c>
      <c r="M7071" s="41">
        <f t="shared" si="780"/>
        <v>921.3199999999357</v>
      </c>
    </row>
    <row r="7072" spans="2:13" x14ac:dyDescent="0.2">
      <c r="B7072" s="41">
        <f t="shared" si="774"/>
        <v>11055.959999999228</v>
      </c>
      <c r="C7072" s="41">
        <f>Motor!$E$5</f>
        <v>1900</v>
      </c>
      <c r="D7072" s="41">
        <f>Motor!$E$6</f>
        <v>0</v>
      </c>
      <c r="E7072" s="41">
        <f t="shared" si="775"/>
        <v>12955.959999999228</v>
      </c>
      <c r="F7072" s="41">
        <f t="shared" si="776"/>
        <v>1079.6600000000001</v>
      </c>
      <c r="G7072" s="41">
        <f>IF(VLOOKUP(F7072,Constantes!$D$2:$E$11,2,TRUE)=0,+F7072,VLOOKUP(F7072,Constantes!$D$2:$E$11,2,TRUE))</f>
        <v>1097</v>
      </c>
      <c r="H7072" s="41">
        <f>ROUND(+Motor!$D$15*Iteración!G7072,2)</f>
        <v>51.56</v>
      </c>
      <c r="I7072" s="48">
        <f t="shared" si="777"/>
        <v>869.76999999993564</v>
      </c>
      <c r="J7072" s="41">
        <f t="shared" si="778"/>
        <v>921.32999999993569</v>
      </c>
      <c r="L7072" t="str">
        <f t="shared" si="779"/>
        <v>869,77</v>
      </c>
      <c r="M7072" s="41">
        <f t="shared" si="780"/>
        <v>921.32999999993569</v>
      </c>
    </row>
    <row r="7073" spans="2:13" x14ac:dyDescent="0.2">
      <c r="B7073" s="41">
        <f t="shared" si="774"/>
        <v>11056.079999999229</v>
      </c>
      <c r="C7073" s="41">
        <f>Motor!$E$5</f>
        <v>1900</v>
      </c>
      <c r="D7073" s="41">
        <f>Motor!$E$6</f>
        <v>0</v>
      </c>
      <c r="E7073" s="41">
        <f t="shared" si="775"/>
        <v>12956.079999999229</v>
      </c>
      <c r="F7073" s="41">
        <f t="shared" si="776"/>
        <v>1079.67</v>
      </c>
      <c r="G7073" s="41">
        <f>IF(VLOOKUP(F7073,Constantes!$D$2:$E$11,2,TRUE)=0,+F7073,VLOOKUP(F7073,Constantes!$D$2:$E$11,2,TRUE))</f>
        <v>1097</v>
      </c>
      <c r="H7073" s="41">
        <f>ROUND(+Motor!$D$15*Iteración!G7073,2)</f>
        <v>51.56</v>
      </c>
      <c r="I7073" s="48">
        <f t="shared" si="777"/>
        <v>869.77999999993563</v>
      </c>
      <c r="J7073" s="41">
        <f t="shared" si="778"/>
        <v>921.33999999993569</v>
      </c>
      <c r="L7073" t="str">
        <f t="shared" si="779"/>
        <v>869,78</v>
      </c>
      <c r="M7073" s="41">
        <f t="shared" si="780"/>
        <v>921.33999999993569</v>
      </c>
    </row>
    <row r="7074" spans="2:13" x14ac:dyDescent="0.2">
      <c r="B7074" s="41">
        <f t="shared" si="774"/>
        <v>11056.199999999228</v>
      </c>
      <c r="C7074" s="41">
        <f>Motor!$E$5</f>
        <v>1900</v>
      </c>
      <c r="D7074" s="41">
        <f>Motor!$E$6</f>
        <v>0</v>
      </c>
      <c r="E7074" s="41">
        <f t="shared" si="775"/>
        <v>12956.199999999228</v>
      </c>
      <c r="F7074" s="41">
        <f t="shared" si="776"/>
        <v>1079.68</v>
      </c>
      <c r="G7074" s="41">
        <f>IF(VLOOKUP(F7074,Constantes!$D$2:$E$11,2,TRUE)=0,+F7074,VLOOKUP(F7074,Constantes!$D$2:$E$11,2,TRUE))</f>
        <v>1097</v>
      </c>
      <c r="H7074" s="41">
        <f>ROUND(+Motor!$D$15*Iteración!G7074,2)</f>
        <v>51.56</v>
      </c>
      <c r="I7074" s="48">
        <f t="shared" si="777"/>
        <v>869.78999999993562</v>
      </c>
      <c r="J7074" s="41">
        <f t="shared" si="778"/>
        <v>921.34999999993568</v>
      </c>
      <c r="L7074" t="str">
        <f t="shared" si="779"/>
        <v>869,79</v>
      </c>
      <c r="M7074" s="41">
        <f t="shared" si="780"/>
        <v>921.34999999993568</v>
      </c>
    </row>
    <row r="7075" spans="2:13" x14ac:dyDescent="0.2">
      <c r="B7075" s="41">
        <f t="shared" si="774"/>
        <v>11056.319999999228</v>
      </c>
      <c r="C7075" s="41">
        <f>Motor!$E$5</f>
        <v>1900</v>
      </c>
      <c r="D7075" s="41">
        <f>Motor!$E$6</f>
        <v>0</v>
      </c>
      <c r="E7075" s="41">
        <f t="shared" si="775"/>
        <v>12956.319999999228</v>
      </c>
      <c r="F7075" s="41">
        <f t="shared" si="776"/>
        <v>1079.69</v>
      </c>
      <c r="G7075" s="41">
        <f>IF(VLOOKUP(F7075,Constantes!$D$2:$E$11,2,TRUE)=0,+F7075,VLOOKUP(F7075,Constantes!$D$2:$E$11,2,TRUE))</f>
        <v>1097</v>
      </c>
      <c r="H7075" s="41">
        <f>ROUND(+Motor!$D$15*Iteración!G7075,2)</f>
        <v>51.56</v>
      </c>
      <c r="I7075" s="48">
        <f t="shared" si="777"/>
        <v>869.79999999993561</v>
      </c>
      <c r="J7075" s="41">
        <f t="shared" si="778"/>
        <v>921.35999999993567</v>
      </c>
      <c r="L7075" t="str">
        <f t="shared" si="779"/>
        <v>869,80</v>
      </c>
      <c r="M7075" s="41">
        <f t="shared" si="780"/>
        <v>921.35999999993567</v>
      </c>
    </row>
    <row r="7076" spans="2:13" x14ac:dyDescent="0.2">
      <c r="B7076" s="41">
        <f t="shared" si="774"/>
        <v>11056.439999999227</v>
      </c>
      <c r="C7076" s="41">
        <f>Motor!$E$5</f>
        <v>1900</v>
      </c>
      <c r="D7076" s="41">
        <f>Motor!$E$6</f>
        <v>0</v>
      </c>
      <c r="E7076" s="41">
        <f t="shared" si="775"/>
        <v>12956.439999999227</v>
      </c>
      <c r="F7076" s="41">
        <f t="shared" si="776"/>
        <v>1079.7</v>
      </c>
      <c r="G7076" s="41">
        <f>IF(VLOOKUP(F7076,Constantes!$D$2:$E$11,2,TRUE)=0,+F7076,VLOOKUP(F7076,Constantes!$D$2:$E$11,2,TRUE))</f>
        <v>1097</v>
      </c>
      <c r="H7076" s="41">
        <f>ROUND(+Motor!$D$15*Iteración!G7076,2)</f>
        <v>51.56</v>
      </c>
      <c r="I7076" s="48">
        <f t="shared" si="777"/>
        <v>869.8099999999356</v>
      </c>
      <c r="J7076" s="41">
        <f t="shared" si="778"/>
        <v>921.36999999993566</v>
      </c>
      <c r="L7076" t="str">
        <f t="shared" si="779"/>
        <v>869,81</v>
      </c>
      <c r="M7076" s="41">
        <f t="shared" si="780"/>
        <v>921.36999999993566</v>
      </c>
    </row>
    <row r="7077" spans="2:13" x14ac:dyDescent="0.2">
      <c r="B7077" s="41">
        <f t="shared" si="774"/>
        <v>11056.559999999228</v>
      </c>
      <c r="C7077" s="41">
        <f>Motor!$E$5</f>
        <v>1900</v>
      </c>
      <c r="D7077" s="41">
        <f>Motor!$E$6</f>
        <v>0</v>
      </c>
      <c r="E7077" s="41">
        <f t="shared" si="775"/>
        <v>12956.559999999228</v>
      </c>
      <c r="F7077" s="41">
        <f t="shared" si="776"/>
        <v>1079.71</v>
      </c>
      <c r="G7077" s="41">
        <f>IF(VLOOKUP(F7077,Constantes!$D$2:$E$11,2,TRUE)=0,+F7077,VLOOKUP(F7077,Constantes!$D$2:$E$11,2,TRUE))</f>
        <v>1097</v>
      </c>
      <c r="H7077" s="41">
        <f>ROUND(+Motor!$D$15*Iteración!G7077,2)</f>
        <v>51.56</v>
      </c>
      <c r="I7077" s="48">
        <f t="shared" si="777"/>
        <v>869.81999999993559</v>
      </c>
      <c r="J7077" s="41">
        <f t="shared" si="778"/>
        <v>921.37999999993565</v>
      </c>
      <c r="L7077" t="str">
        <f t="shared" si="779"/>
        <v>869,82</v>
      </c>
      <c r="M7077" s="41">
        <f t="shared" si="780"/>
        <v>921.37999999993565</v>
      </c>
    </row>
    <row r="7078" spans="2:13" x14ac:dyDescent="0.2">
      <c r="B7078" s="41">
        <f t="shared" si="774"/>
        <v>11056.679999999227</v>
      </c>
      <c r="C7078" s="41">
        <f>Motor!$E$5</f>
        <v>1900</v>
      </c>
      <c r="D7078" s="41">
        <f>Motor!$E$6</f>
        <v>0</v>
      </c>
      <c r="E7078" s="41">
        <f t="shared" si="775"/>
        <v>12956.679999999227</v>
      </c>
      <c r="F7078" s="41">
        <f t="shared" si="776"/>
        <v>1079.72</v>
      </c>
      <c r="G7078" s="41">
        <f>IF(VLOOKUP(F7078,Constantes!$D$2:$E$11,2,TRUE)=0,+F7078,VLOOKUP(F7078,Constantes!$D$2:$E$11,2,TRUE))</f>
        <v>1097</v>
      </c>
      <c r="H7078" s="41">
        <f>ROUND(+Motor!$D$15*Iteración!G7078,2)</f>
        <v>51.56</v>
      </c>
      <c r="I7078" s="48">
        <f t="shared" si="777"/>
        <v>869.82999999993558</v>
      </c>
      <c r="J7078" s="41">
        <f t="shared" si="778"/>
        <v>921.38999999993564</v>
      </c>
      <c r="L7078" t="str">
        <f t="shared" si="779"/>
        <v>869,83</v>
      </c>
      <c r="M7078" s="41">
        <f t="shared" si="780"/>
        <v>921.38999999993564</v>
      </c>
    </row>
    <row r="7079" spans="2:13" x14ac:dyDescent="0.2">
      <c r="B7079" s="41">
        <f t="shared" si="774"/>
        <v>11056.799999999228</v>
      </c>
      <c r="C7079" s="41">
        <f>Motor!$E$5</f>
        <v>1900</v>
      </c>
      <c r="D7079" s="41">
        <f>Motor!$E$6</f>
        <v>0</v>
      </c>
      <c r="E7079" s="41">
        <f t="shared" si="775"/>
        <v>12956.799999999228</v>
      </c>
      <c r="F7079" s="41">
        <f t="shared" si="776"/>
        <v>1079.73</v>
      </c>
      <c r="G7079" s="41">
        <f>IF(VLOOKUP(F7079,Constantes!$D$2:$E$11,2,TRUE)=0,+F7079,VLOOKUP(F7079,Constantes!$D$2:$E$11,2,TRUE))</f>
        <v>1097</v>
      </c>
      <c r="H7079" s="41">
        <f>ROUND(+Motor!$D$15*Iteración!G7079,2)</f>
        <v>51.56</v>
      </c>
      <c r="I7079" s="48">
        <f t="shared" si="777"/>
        <v>869.83999999993557</v>
      </c>
      <c r="J7079" s="41">
        <f t="shared" si="778"/>
        <v>921.39999999993563</v>
      </c>
      <c r="L7079" t="str">
        <f t="shared" si="779"/>
        <v>869,84</v>
      </c>
      <c r="M7079" s="41">
        <f t="shared" si="780"/>
        <v>921.39999999993563</v>
      </c>
    </row>
    <row r="7080" spans="2:13" x14ac:dyDescent="0.2">
      <c r="B7080" s="41">
        <f t="shared" si="774"/>
        <v>11056.919999999227</v>
      </c>
      <c r="C7080" s="41">
        <f>Motor!$E$5</f>
        <v>1900</v>
      </c>
      <c r="D7080" s="41">
        <f>Motor!$E$6</f>
        <v>0</v>
      </c>
      <c r="E7080" s="41">
        <f t="shared" si="775"/>
        <v>12956.919999999227</v>
      </c>
      <c r="F7080" s="41">
        <f t="shared" si="776"/>
        <v>1079.74</v>
      </c>
      <c r="G7080" s="41">
        <f>IF(VLOOKUP(F7080,Constantes!$D$2:$E$11,2,TRUE)=0,+F7080,VLOOKUP(F7080,Constantes!$D$2:$E$11,2,TRUE))</f>
        <v>1097</v>
      </c>
      <c r="H7080" s="41">
        <f>ROUND(+Motor!$D$15*Iteración!G7080,2)</f>
        <v>51.56</v>
      </c>
      <c r="I7080" s="48">
        <f t="shared" si="777"/>
        <v>869.84999999993556</v>
      </c>
      <c r="J7080" s="41">
        <f t="shared" si="778"/>
        <v>921.40999999993562</v>
      </c>
      <c r="L7080" t="str">
        <f t="shared" si="779"/>
        <v>869,85</v>
      </c>
      <c r="M7080" s="41">
        <f t="shared" si="780"/>
        <v>921.40999999993562</v>
      </c>
    </row>
    <row r="7081" spans="2:13" x14ac:dyDescent="0.2">
      <c r="B7081" s="41">
        <f t="shared" si="774"/>
        <v>11057.039999999228</v>
      </c>
      <c r="C7081" s="41">
        <f>Motor!$E$5</f>
        <v>1900</v>
      </c>
      <c r="D7081" s="41">
        <f>Motor!$E$6</f>
        <v>0</v>
      </c>
      <c r="E7081" s="41">
        <f t="shared" si="775"/>
        <v>12957.039999999228</v>
      </c>
      <c r="F7081" s="41">
        <f t="shared" si="776"/>
        <v>1079.75</v>
      </c>
      <c r="G7081" s="41">
        <f>IF(VLOOKUP(F7081,Constantes!$D$2:$E$11,2,TRUE)=0,+F7081,VLOOKUP(F7081,Constantes!$D$2:$E$11,2,TRUE))</f>
        <v>1097</v>
      </c>
      <c r="H7081" s="41">
        <f>ROUND(+Motor!$D$15*Iteración!G7081,2)</f>
        <v>51.56</v>
      </c>
      <c r="I7081" s="48">
        <f t="shared" si="777"/>
        <v>869.85999999993555</v>
      </c>
      <c r="J7081" s="41">
        <f t="shared" si="778"/>
        <v>921.41999999993561</v>
      </c>
      <c r="L7081" t="str">
        <f t="shared" si="779"/>
        <v>869,86</v>
      </c>
      <c r="M7081" s="41">
        <f t="shared" si="780"/>
        <v>921.41999999993561</v>
      </c>
    </row>
    <row r="7082" spans="2:13" x14ac:dyDescent="0.2">
      <c r="B7082" s="41">
        <f t="shared" si="774"/>
        <v>11057.159999999227</v>
      </c>
      <c r="C7082" s="41">
        <f>Motor!$E$5</f>
        <v>1900</v>
      </c>
      <c r="D7082" s="41">
        <f>Motor!$E$6</f>
        <v>0</v>
      </c>
      <c r="E7082" s="41">
        <f t="shared" si="775"/>
        <v>12957.159999999227</v>
      </c>
      <c r="F7082" s="41">
        <f t="shared" si="776"/>
        <v>1079.76</v>
      </c>
      <c r="G7082" s="41">
        <f>IF(VLOOKUP(F7082,Constantes!$D$2:$E$11,2,TRUE)=0,+F7082,VLOOKUP(F7082,Constantes!$D$2:$E$11,2,TRUE))</f>
        <v>1097</v>
      </c>
      <c r="H7082" s="41">
        <f>ROUND(+Motor!$D$15*Iteración!G7082,2)</f>
        <v>51.56</v>
      </c>
      <c r="I7082" s="48">
        <f t="shared" si="777"/>
        <v>869.86999999993554</v>
      </c>
      <c r="J7082" s="41">
        <f t="shared" si="778"/>
        <v>921.4299999999356</v>
      </c>
      <c r="L7082" t="str">
        <f t="shared" si="779"/>
        <v>869,87</v>
      </c>
      <c r="M7082" s="41">
        <f t="shared" si="780"/>
        <v>921.4299999999356</v>
      </c>
    </row>
    <row r="7083" spans="2:13" x14ac:dyDescent="0.2">
      <c r="B7083" s="41">
        <f t="shared" si="774"/>
        <v>11057.279999999228</v>
      </c>
      <c r="C7083" s="41">
        <f>Motor!$E$5</f>
        <v>1900</v>
      </c>
      <c r="D7083" s="41">
        <f>Motor!$E$6</f>
        <v>0</v>
      </c>
      <c r="E7083" s="41">
        <f t="shared" si="775"/>
        <v>12957.279999999228</v>
      </c>
      <c r="F7083" s="41">
        <f t="shared" si="776"/>
        <v>1079.77</v>
      </c>
      <c r="G7083" s="41">
        <f>IF(VLOOKUP(F7083,Constantes!$D$2:$E$11,2,TRUE)=0,+F7083,VLOOKUP(F7083,Constantes!$D$2:$E$11,2,TRUE))</f>
        <v>1097</v>
      </c>
      <c r="H7083" s="41">
        <f>ROUND(+Motor!$D$15*Iteración!G7083,2)</f>
        <v>51.56</v>
      </c>
      <c r="I7083" s="48">
        <f t="shared" si="777"/>
        <v>869.87999999993554</v>
      </c>
      <c r="J7083" s="41">
        <f t="shared" si="778"/>
        <v>921.43999999993559</v>
      </c>
      <c r="L7083" t="str">
        <f t="shared" si="779"/>
        <v>869,88</v>
      </c>
      <c r="M7083" s="41">
        <f t="shared" si="780"/>
        <v>921.43999999993559</v>
      </c>
    </row>
    <row r="7084" spans="2:13" x14ac:dyDescent="0.2">
      <c r="B7084" s="41">
        <f t="shared" si="774"/>
        <v>11057.399999999227</v>
      </c>
      <c r="C7084" s="41">
        <f>Motor!$E$5</f>
        <v>1900</v>
      </c>
      <c r="D7084" s="41">
        <f>Motor!$E$6</f>
        <v>0</v>
      </c>
      <c r="E7084" s="41">
        <f t="shared" si="775"/>
        <v>12957.399999999227</v>
      </c>
      <c r="F7084" s="41">
        <f t="shared" si="776"/>
        <v>1079.78</v>
      </c>
      <c r="G7084" s="41">
        <f>IF(VLOOKUP(F7084,Constantes!$D$2:$E$11,2,TRUE)=0,+F7084,VLOOKUP(F7084,Constantes!$D$2:$E$11,2,TRUE))</f>
        <v>1097</v>
      </c>
      <c r="H7084" s="41">
        <f>ROUND(+Motor!$D$15*Iteración!G7084,2)</f>
        <v>51.56</v>
      </c>
      <c r="I7084" s="48">
        <f t="shared" si="777"/>
        <v>869.88999999993553</v>
      </c>
      <c r="J7084" s="41">
        <f t="shared" si="778"/>
        <v>921.44999999993559</v>
      </c>
      <c r="L7084" t="str">
        <f t="shared" si="779"/>
        <v>869,89</v>
      </c>
      <c r="M7084" s="41">
        <f t="shared" si="780"/>
        <v>921.44999999993559</v>
      </c>
    </row>
    <row r="7085" spans="2:13" x14ac:dyDescent="0.2">
      <c r="B7085" s="41">
        <f t="shared" si="774"/>
        <v>11057.519999999227</v>
      </c>
      <c r="C7085" s="41">
        <f>Motor!$E$5</f>
        <v>1900</v>
      </c>
      <c r="D7085" s="41">
        <f>Motor!$E$6</f>
        <v>0</v>
      </c>
      <c r="E7085" s="41">
        <f t="shared" si="775"/>
        <v>12957.519999999227</v>
      </c>
      <c r="F7085" s="41">
        <f t="shared" si="776"/>
        <v>1079.79</v>
      </c>
      <c r="G7085" s="41">
        <f>IF(VLOOKUP(F7085,Constantes!$D$2:$E$11,2,TRUE)=0,+F7085,VLOOKUP(F7085,Constantes!$D$2:$E$11,2,TRUE))</f>
        <v>1097</v>
      </c>
      <c r="H7085" s="41">
        <f>ROUND(+Motor!$D$15*Iteración!G7085,2)</f>
        <v>51.56</v>
      </c>
      <c r="I7085" s="48">
        <f t="shared" si="777"/>
        <v>869.89999999993552</v>
      </c>
      <c r="J7085" s="41">
        <f t="shared" si="778"/>
        <v>921.45999999993558</v>
      </c>
      <c r="L7085" t="str">
        <f t="shared" si="779"/>
        <v>869,90</v>
      </c>
      <c r="M7085" s="41">
        <f t="shared" si="780"/>
        <v>921.45999999993558</v>
      </c>
    </row>
    <row r="7086" spans="2:13" x14ac:dyDescent="0.2">
      <c r="B7086" s="41">
        <f t="shared" si="774"/>
        <v>11057.639999999226</v>
      </c>
      <c r="C7086" s="41">
        <f>Motor!$E$5</f>
        <v>1900</v>
      </c>
      <c r="D7086" s="41">
        <f>Motor!$E$6</f>
        <v>0</v>
      </c>
      <c r="E7086" s="41">
        <f t="shared" si="775"/>
        <v>12957.639999999226</v>
      </c>
      <c r="F7086" s="41">
        <f t="shared" si="776"/>
        <v>1079.8</v>
      </c>
      <c r="G7086" s="41">
        <f>IF(VLOOKUP(F7086,Constantes!$D$2:$E$11,2,TRUE)=0,+F7086,VLOOKUP(F7086,Constantes!$D$2:$E$11,2,TRUE))</f>
        <v>1097</v>
      </c>
      <c r="H7086" s="41">
        <f>ROUND(+Motor!$D$15*Iteración!G7086,2)</f>
        <v>51.56</v>
      </c>
      <c r="I7086" s="48">
        <f t="shared" si="777"/>
        <v>869.90999999993551</v>
      </c>
      <c r="J7086" s="41">
        <f t="shared" si="778"/>
        <v>921.46999999993557</v>
      </c>
      <c r="L7086" t="str">
        <f t="shared" si="779"/>
        <v>869,91</v>
      </c>
      <c r="M7086" s="41">
        <f t="shared" si="780"/>
        <v>921.46999999993557</v>
      </c>
    </row>
    <row r="7087" spans="2:13" x14ac:dyDescent="0.2">
      <c r="B7087" s="41">
        <f t="shared" si="774"/>
        <v>11057.759999999227</v>
      </c>
      <c r="C7087" s="41">
        <f>Motor!$E$5</f>
        <v>1900</v>
      </c>
      <c r="D7087" s="41">
        <f>Motor!$E$6</f>
        <v>0</v>
      </c>
      <c r="E7087" s="41">
        <f t="shared" si="775"/>
        <v>12957.759999999227</v>
      </c>
      <c r="F7087" s="41">
        <f t="shared" si="776"/>
        <v>1079.81</v>
      </c>
      <c r="G7087" s="41">
        <f>IF(VLOOKUP(F7087,Constantes!$D$2:$E$11,2,TRUE)=0,+F7087,VLOOKUP(F7087,Constantes!$D$2:$E$11,2,TRUE))</f>
        <v>1097</v>
      </c>
      <c r="H7087" s="41">
        <f>ROUND(+Motor!$D$15*Iteración!G7087,2)</f>
        <v>51.56</v>
      </c>
      <c r="I7087" s="48">
        <f t="shared" si="777"/>
        <v>869.9199999999355</v>
      </c>
      <c r="J7087" s="41">
        <f t="shared" si="778"/>
        <v>921.47999999993556</v>
      </c>
      <c r="L7087" t="str">
        <f t="shared" si="779"/>
        <v>869,92</v>
      </c>
      <c r="M7087" s="41">
        <f t="shared" si="780"/>
        <v>921.47999999993556</v>
      </c>
    </row>
    <row r="7088" spans="2:13" x14ac:dyDescent="0.2">
      <c r="B7088" s="41">
        <f t="shared" si="774"/>
        <v>11057.879999999226</v>
      </c>
      <c r="C7088" s="41">
        <f>Motor!$E$5</f>
        <v>1900</v>
      </c>
      <c r="D7088" s="41">
        <f>Motor!$E$6</f>
        <v>0</v>
      </c>
      <c r="E7088" s="41">
        <f t="shared" si="775"/>
        <v>12957.879999999226</v>
      </c>
      <c r="F7088" s="41">
        <f t="shared" si="776"/>
        <v>1079.82</v>
      </c>
      <c r="G7088" s="41">
        <f>IF(VLOOKUP(F7088,Constantes!$D$2:$E$11,2,TRUE)=0,+F7088,VLOOKUP(F7088,Constantes!$D$2:$E$11,2,TRUE))</f>
        <v>1097</v>
      </c>
      <c r="H7088" s="41">
        <f>ROUND(+Motor!$D$15*Iteración!G7088,2)</f>
        <v>51.56</v>
      </c>
      <c r="I7088" s="48">
        <f t="shared" si="777"/>
        <v>869.92999999993549</v>
      </c>
      <c r="J7088" s="41">
        <f t="shared" si="778"/>
        <v>921.48999999993555</v>
      </c>
      <c r="L7088" t="str">
        <f t="shared" si="779"/>
        <v>869,93</v>
      </c>
      <c r="M7088" s="41">
        <f t="shared" si="780"/>
        <v>921.48999999993555</v>
      </c>
    </row>
    <row r="7089" spans="2:13" x14ac:dyDescent="0.2">
      <c r="B7089" s="41">
        <f t="shared" si="774"/>
        <v>11057.999999999227</v>
      </c>
      <c r="C7089" s="41">
        <f>Motor!$E$5</f>
        <v>1900</v>
      </c>
      <c r="D7089" s="41">
        <f>Motor!$E$6</f>
        <v>0</v>
      </c>
      <c r="E7089" s="41">
        <f t="shared" si="775"/>
        <v>12957.999999999227</v>
      </c>
      <c r="F7089" s="41">
        <f t="shared" si="776"/>
        <v>1079.83</v>
      </c>
      <c r="G7089" s="41">
        <f>IF(VLOOKUP(F7089,Constantes!$D$2:$E$11,2,TRUE)=0,+F7089,VLOOKUP(F7089,Constantes!$D$2:$E$11,2,TRUE))</f>
        <v>1097</v>
      </c>
      <c r="H7089" s="41">
        <f>ROUND(+Motor!$D$15*Iteración!G7089,2)</f>
        <v>51.56</v>
      </c>
      <c r="I7089" s="48">
        <f t="shared" si="777"/>
        <v>869.93999999993548</v>
      </c>
      <c r="J7089" s="41">
        <f t="shared" si="778"/>
        <v>921.49999999993554</v>
      </c>
      <c r="L7089" t="str">
        <f t="shared" si="779"/>
        <v>869,94</v>
      </c>
      <c r="M7089" s="41">
        <f t="shared" si="780"/>
        <v>921.49999999993554</v>
      </c>
    </row>
    <row r="7090" spans="2:13" x14ac:dyDescent="0.2">
      <c r="B7090" s="41">
        <f t="shared" si="774"/>
        <v>11058.119999999226</v>
      </c>
      <c r="C7090" s="41">
        <f>Motor!$E$5</f>
        <v>1900</v>
      </c>
      <c r="D7090" s="41">
        <f>Motor!$E$6</f>
        <v>0</v>
      </c>
      <c r="E7090" s="41">
        <f t="shared" si="775"/>
        <v>12958.119999999226</v>
      </c>
      <c r="F7090" s="41">
        <f t="shared" si="776"/>
        <v>1079.8399999999999</v>
      </c>
      <c r="G7090" s="41">
        <f>IF(VLOOKUP(F7090,Constantes!$D$2:$E$11,2,TRUE)=0,+F7090,VLOOKUP(F7090,Constantes!$D$2:$E$11,2,TRUE))</f>
        <v>1097</v>
      </c>
      <c r="H7090" s="41">
        <f>ROUND(+Motor!$D$15*Iteración!G7090,2)</f>
        <v>51.56</v>
      </c>
      <c r="I7090" s="48">
        <f t="shared" si="777"/>
        <v>869.94999999993547</v>
      </c>
      <c r="J7090" s="41">
        <f t="shared" si="778"/>
        <v>921.50999999993553</v>
      </c>
      <c r="L7090" t="str">
        <f t="shared" si="779"/>
        <v>869,95</v>
      </c>
      <c r="M7090" s="41">
        <f t="shared" si="780"/>
        <v>921.50999999993553</v>
      </c>
    </row>
    <row r="7091" spans="2:13" x14ac:dyDescent="0.2">
      <c r="B7091" s="41">
        <f t="shared" si="774"/>
        <v>11058.239999999227</v>
      </c>
      <c r="C7091" s="41">
        <f>Motor!$E$5</f>
        <v>1900</v>
      </c>
      <c r="D7091" s="41">
        <f>Motor!$E$6</f>
        <v>0</v>
      </c>
      <c r="E7091" s="41">
        <f t="shared" si="775"/>
        <v>12958.239999999227</v>
      </c>
      <c r="F7091" s="41">
        <f t="shared" si="776"/>
        <v>1079.8499999999999</v>
      </c>
      <c r="G7091" s="41">
        <f>IF(VLOOKUP(F7091,Constantes!$D$2:$E$11,2,TRUE)=0,+F7091,VLOOKUP(F7091,Constantes!$D$2:$E$11,2,TRUE))</f>
        <v>1097</v>
      </c>
      <c r="H7091" s="41">
        <f>ROUND(+Motor!$D$15*Iteración!G7091,2)</f>
        <v>51.56</v>
      </c>
      <c r="I7091" s="48">
        <f t="shared" si="777"/>
        <v>869.95999999993546</v>
      </c>
      <c r="J7091" s="41">
        <f t="shared" si="778"/>
        <v>921.51999999993552</v>
      </c>
      <c r="L7091" t="str">
        <f t="shared" si="779"/>
        <v>869,96</v>
      </c>
      <c r="M7091" s="41">
        <f t="shared" si="780"/>
        <v>921.51999999993552</v>
      </c>
    </row>
    <row r="7092" spans="2:13" x14ac:dyDescent="0.2">
      <c r="B7092" s="41">
        <f t="shared" si="774"/>
        <v>11058.359999999226</v>
      </c>
      <c r="C7092" s="41">
        <f>Motor!$E$5</f>
        <v>1900</v>
      </c>
      <c r="D7092" s="41">
        <f>Motor!$E$6</f>
        <v>0</v>
      </c>
      <c r="E7092" s="41">
        <f t="shared" si="775"/>
        <v>12958.359999999226</v>
      </c>
      <c r="F7092" s="41">
        <f t="shared" si="776"/>
        <v>1079.8599999999999</v>
      </c>
      <c r="G7092" s="41">
        <f>IF(VLOOKUP(F7092,Constantes!$D$2:$E$11,2,TRUE)=0,+F7092,VLOOKUP(F7092,Constantes!$D$2:$E$11,2,TRUE))</f>
        <v>1097</v>
      </c>
      <c r="H7092" s="41">
        <f>ROUND(+Motor!$D$15*Iteración!G7092,2)</f>
        <v>51.56</v>
      </c>
      <c r="I7092" s="48">
        <f t="shared" si="777"/>
        <v>869.96999999993545</v>
      </c>
      <c r="J7092" s="41">
        <f t="shared" si="778"/>
        <v>921.52999999993551</v>
      </c>
      <c r="L7092" t="str">
        <f t="shared" si="779"/>
        <v>869,97</v>
      </c>
      <c r="M7092" s="41">
        <f t="shared" si="780"/>
        <v>921.52999999993551</v>
      </c>
    </row>
    <row r="7093" spans="2:13" x14ac:dyDescent="0.2">
      <c r="B7093" s="41">
        <f t="shared" si="774"/>
        <v>11058.479999999226</v>
      </c>
      <c r="C7093" s="41">
        <f>Motor!$E$5</f>
        <v>1900</v>
      </c>
      <c r="D7093" s="41">
        <f>Motor!$E$6</f>
        <v>0</v>
      </c>
      <c r="E7093" s="41">
        <f t="shared" si="775"/>
        <v>12958.479999999226</v>
      </c>
      <c r="F7093" s="41">
        <f t="shared" si="776"/>
        <v>1079.8699999999999</v>
      </c>
      <c r="G7093" s="41">
        <f>IF(VLOOKUP(F7093,Constantes!$D$2:$E$11,2,TRUE)=0,+F7093,VLOOKUP(F7093,Constantes!$D$2:$E$11,2,TRUE))</f>
        <v>1097</v>
      </c>
      <c r="H7093" s="41">
        <f>ROUND(+Motor!$D$15*Iteración!G7093,2)</f>
        <v>51.56</v>
      </c>
      <c r="I7093" s="48">
        <f t="shared" si="777"/>
        <v>869.97999999993544</v>
      </c>
      <c r="J7093" s="41">
        <f t="shared" si="778"/>
        <v>921.5399999999355</v>
      </c>
      <c r="L7093" t="str">
        <f t="shared" si="779"/>
        <v>869,98</v>
      </c>
      <c r="M7093" s="41">
        <f t="shared" si="780"/>
        <v>921.5399999999355</v>
      </c>
    </row>
    <row r="7094" spans="2:13" x14ac:dyDescent="0.2">
      <c r="B7094" s="41">
        <f t="shared" si="774"/>
        <v>11058.599999999225</v>
      </c>
      <c r="C7094" s="41">
        <f>Motor!$E$5</f>
        <v>1900</v>
      </c>
      <c r="D7094" s="41">
        <f>Motor!$E$6</f>
        <v>0</v>
      </c>
      <c r="E7094" s="41">
        <f t="shared" si="775"/>
        <v>12958.599999999225</v>
      </c>
      <c r="F7094" s="41">
        <f t="shared" si="776"/>
        <v>1079.8800000000001</v>
      </c>
      <c r="G7094" s="41">
        <f>IF(VLOOKUP(F7094,Constantes!$D$2:$E$11,2,TRUE)=0,+F7094,VLOOKUP(F7094,Constantes!$D$2:$E$11,2,TRUE))</f>
        <v>1097</v>
      </c>
      <c r="H7094" s="41">
        <f>ROUND(+Motor!$D$15*Iteración!G7094,2)</f>
        <v>51.56</v>
      </c>
      <c r="I7094" s="48">
        <f t="shared" si="777"/>
        <v>869.98999999993543</v>
      </c>
      <c r="J7094" s="41">
        <f t="shared" si="778"/>
        <v>921.54999999993549</v>
      </c>
      <c r="L7094" t="str">
        <f t="shared" si="779"/>
        <v>869,99</v>
      </c>
      <c r="M7094" s="41">
        <f t="shared" si="780"/>
        <v>921.54999999993549</v>
      </c>
    </row>
    <row r="7095" spans="2:13" x14ac:dyDescent="0.2">
      <c r="B7095" s="41">
        <f t="shared" si="774"/>
        <v>11058.719999999226</v>
      </c>
      <c r="C7095" s="41">
        <f>Motor!$E$5</f>
        <v>1900</v>
      </c>
      <c r="D7095" s="41">
        <f>Motor!$E$6</f>
        <v>0</v>
      </c>
      <c r="E7095" s="41">
        <f t="shared" si="775"/>
        <v>12958.719999999226</v>
      </c>
      <c r="F7095" s="41">
        <f t="shared" si="776"/>
        <v>1079.8900000000001</v>
      </c>
      <c r="G7095" s="41">
        <f>IF(VLOOKUP(F7095,Constantes!$D$2:$E$11,2,TRUE)=0,+F7095,VLOOKUP(F7095,Constantes!$D$2:$E$11,2,TRUE))</f>
        <v>1097</v>
      </c>
      <c r="H7095" s="41">
        <f>ROUND(+Motor!$D$15*Iteración!G7095,2)</f>
        <v>51.56</v>
      </c>
      <c r="I7095" s="48">
        <f t="shared" si="777"/>
        <v>869.99999999993543</v>
      </c>
      <c r="J7095" s="41">
        <f t="shared" si="778"/>
        <v>921.55999999993548</v>
      </c>
      <c r="L7095" t="str">
        <f t="shared" si="779"/>
        <v>870,00</v>
      </c>
      <c r="M7095" s="41">
        <f t="shared" si="780"/>
        <v>921.55999999993548</v>
      </c>
    </row>
    <row r="7096" spans="2:13" x14ac:dyDescent="0.2">
      <c r="B7096" s="41">
        <f t="shared" si="774"/>
        <v>11058.839999999225</v>
      </c>
      <c r="C7096" s="41">
        <f>Motor!$E$5</f>
        <v>1900</v>
      </c>
      <c r="D7096" s="41">
        <f>Motor!$E$6</f>
        <v>0</v>
      </c>
      <c r="E7096" s="41">
        <f t="shared" si="775"/>
        <v>12958.839999999225</v>
      </c>
      <c r="F7096" s="41">
        <f t="shared" si="776"/>
        <v>1079.9000000000001</v>
      </c>
      <c r="G7096" s="41">
        <f>IF(VLOOKUP(F7096,Constantes!$D$2:$E$11,2,TRUE)=0,+F7096,VLOOKUP(F7096,Constantes!$D$2:$E$11,2,TRUE))</f>
        <v>1097</v>
      </c>
      <c r="H7096" s="41">
        <f>ROUND(+Motor!$D$15*Iteración!G7096,2)</f>
        <v>51.56</v>
      </c>
      <c r="I7096" s="48">
        <f t="shared" si="777"/>
        <v>870.00999999993542</v>
      </c>
      <c r="J7096" s="41">
        <f t="shared" si="778"/>
        <v>921.56999999993548</v>
      </c>
      <c r="L7096" t="str">
        <f t="shared" si="779"/>
        <v>870,01</v>
      </c>
      <c r="M7096" s="41">
        <f t="shared" si="780"/>
        <v>921.56999999993548</v>
      </c>
    </row>
    <row r="7097" spans="2:13" x14ac:dyDescent="0.2">
      <c r="B7097" s="41">
        <f t="shared" si="774"/>
        <v>11058.959999999226</v>
      </c>
      <c r="C7097" s="41">
        <f>Motor!$E$5</f>
        <v>1900</v>
      </c>
      <c r="D7097" s="41">
        <f>Motor!$E$6</f>
        <v>0</v>
      </c>
      <c r="E7097" s="41">
        <f t="shared" si="775"/>
        <v>12958.959999999226</v>
      </c>
      <c r="F7097" s="41">
        <f t="shared" si="776"/>
        <v>1079.9100000000001</v>
      </c>
      <c r="G7097" s="41">
        <f>IF(VLOOKUP(F7097,Constantes!$D$2:$E$11,2,TRUE)=0,+F7097,VLOOKUP(F7097,Constantes!$D$2:$E$11,2,TRUE))</f>
        <v>1097</v>
      </c>
      <c r="H7097" s="41">
        <f>ROUND(+Motor!$D$15*Iteración!G7097,2)</f>
        <v>51.56</v>
      </c>
      <c r="I7097" s="48">
        <f t="shared" si="777"/>
        <v>870.01999999993541</v>
      </c>
      <c r="J7097" s="41">
        <f t="shared" si="778"/>
        <v>921.57999999993547</v>
      </c>
      <c r="L7097" t="str">
        <f t="shared" si="779"/>
        <v>870,02</v>
      </c>
      <c r="M7097" s="41">
        <f t="shared" si="780"/>
        <v>921.57999999993547</v>
      </c>
    </row>
    <row r="7098" spans="2:13" x14ac:dyDescent="0.2">
      <c r="B7098" s="41">
        <f t="shared" si="774"/>
        <v>11059.079999999225</v>
      </c>
      <c r="C7098" s="41">
        <f>Motor!$E$5</f>
        <v>1900</v>
      </c>
      <c r="D7098" s="41">
        <f>Motor!$E$6</f>
        <v>0</v>
      </c>
      <c r="E7098" s="41">
        <f t="shared" si="775"/>
        <v>12959.079999999225</v>
      </c>
      <c r="F7098" s="41">
        <f t="shared" si="776"/>
        <v>1079.92</v>
      </c>
      <c r="G7098" s="41">
        <f>IF(VLOOKUP(F7098,Constantes!$D$2:$E$11,2,TRUE)=0,+F7098,VLOOKUP(F7098,Constantes!$D$2:$E$11,2,TRUE))</f>
        <v>1097</v>
      </c>
      <c r="H7098" s="41">
        <f>ROUND(+Motor!$D$15*Iteración!G7098,2)</f>
        <v>51.56</v>
      </c>
      <c r="I7098" s="48">
        <f t="shared" si="777"/>
        <v>870.0299999999354</v>
      </c>
      <c r="J7098" s="41">
        <f t="shared" si="778"/>
        <v>921.58999999993546</v>
      </c>
      <c r="L7098" t="str">
        <f t="shared" si="779"/>
        <v>870,03</v>
      </c>
      <c r="M7098" s="41">
        <f t="shared" si="780"/>
        <v>921.58999999993546</v>
      </c>
    </row>
    <row r="7099" spans="2:13" x14ac:dyDescent="0.2">
      <c r="B7099" s="41">
        <f t="shared" si="774"/>
        <v>11059.199999999226</v>
      </c>
      <c r="C7099" s="41">
        <f>Motor!$E$5</f>
        <v>1900</v>
      </c>
      <c r="D7099" s="41">
        <f>Motor!$E$6</f>
        <v>0</v>
      </c>
      <c r="E7099" s="41">
        <f t="shared" si="775"/>
        <v>12959.199999999226</v>
      </c>
      <c r="F7099" s="41">
        <f t="shared" si="776"/>
        <v>1079.93</v>
      </c>
      <c r="G7099" s="41">
        <f>IF(VLOOKUP(F7099,Constantes!$D$2:$E$11,2,TRUE)=0,+F7099,VLOOKUP(F7099,Constantes!$D$2:$E$11,2,TRUE))</f>
        <v>1097</v>
      </c>
      <c r="H7099" s="41">
        <f>ROUND(+Motor!$D$15*Iteración!G7099,2)</f>
        <v>51.56</v>
      </c>
      <c r="I7099" s="48">
        <f t="shared" si="777"/>
        <v>870.03999999993539</v>
      </c>
      <c r="J7099" s="41">
        <f t="shared" si="778"/>
        <v>921.59999999993545</v>
      </c>
      <c r="L7099" t="str">
        <f t="shared" si="779"/>
        <v>870,04</v>
      </c>
      <c r="M7099" s="41">
        <f t="shared" si="780"/>
        <v>921.59999999993545</v>
      </c>
    </row>
    <row r="7100" spans="2:13" x14ac:dyDescent="0.2">
      <c r="B7100" s="41">
        <f t="shared" si="774"/>
        <v>11059.319999999225</v>
      </c>
      <c r="C7100" s="41">
        <f>Motor!$E$5</f>
        <v>1900</v>
      </c>
      <c r="D7100" s="41">
        <f>Motor!$E$6</f>
        <v>0</v>
      </c>
      <c r="E7100" s="41">
        <f t="shared" si="775"/>
        <v>12959.319999999225</v>
      </c>
      <c r="F7100" s="41">
        <f t="shared" si="776"/>
        <v>1079.94</v>
      </c>
      <c r="G7100" s="41">
        <f>IF(VLOOKUP(F7100,Constantes!$D$2:$E$11,2,TRUE)=0,+F7100,VLOOKUP(F7100,Constantes!$D$2:$E$11,2,TRUE))</f>
        <v>1097</v>
      </c>
      <c r="H7100" s="41">
        <f>ROUND(+Motor!$D$15*Iteración!G7100,2)</f>
        <v>51.56</v>
      </c>
      <c r="I7100" s="48">
        <f t="shared" si="777"/>
        <v>870.04999999993538</v>
      </c>
      <c r="J7100" s="41">
        <f t="shared" si="778"/>
        <v>921.60999999993544</v>
      </c>
      <c r="L7100" t="str">
        <f t="shared" si="779"/>
        <v>870,05</v>
      </c>
      <c r="M7100" s="41">
        <f t="shared" si="780"/>
        <v>921.60999999993544</v>
      </c>
    </row>
    <row r="7101" spans="2:13" x14ac:dyDescent="0.2">
      <c r="B7101" s="41">
        <f t="shared" si="774"/>
        <v>11059.439999999226</v>
      </c>
      <c r="C7101" s="41">
        <f>Motor!$E$5</f>
        <v>1900</v>
      </c>
      <c r="D7101" s="41">
        <f>Motor!$E$6</f>
        <v>0</v>
      </c>
      <c r="E7101" s="41">
        <f t="shared" si="775"/>
        <v>12959.439999999226</v>
      </c>
      <c r="F7101" s="41">
        <f t="shared" si="776"/>
        <v>1079.95</v>
      </c>
      <c r="G7101" s="41">
        <f>IF(VLOOKUP(F7101,Constantes!$D$2:$E$11,2,TRUE)=0,+F7101,VLOOKUP(F7101,Constantes!$D$2:$E$11,2,TRUE))</f>
        <v>1097</v>
      </c>
      <c r="H7101" s="41">
        <f>ROUND(+Motor!$D$15*Iteración!G7101,2)</f>
        <v>51.56</v>
      </c>
      <c r="I7101" s="48">
        <f t="shared" si="777"/>
        <v>870.05999999993537</v>
      </c>
      <c r="J7101" s="41">
        <f t="shared" si="778"/>
        <v>921.61999999993543</v>
      </c>
      <c r="L7101" t="str">
        <f t="shared" si="779"/>
        <v>870,06</v>
      </c>
      <c r="M7101" s="41">
        <f t="shared" si="780"/>
        <v>921.61999999993543</v>
      </c>
    </row>
    <row r="7102" spans="2:13" x14ac:dyDescent="0.2">
      <c r="B7102" s="41">
        <f t="shared" si="774"/>
        <v>11059.559999999225</v>
      </c>
      <c r="C7102" s="41">
        <f>Motor!$E$5</f>
        <v>1900</v>
      </c>
      <c r="D7102" s="41">
        <f>Motor!$E$6</f>
        <v>0</v>
      </c>
      <c r="E7102" s="41">
        <f t="shared" si="775"/>
        <v>12959.559999999225</v>
      </c>
      <c r="F7102" s="41">
        <f t="shared" si="776"/>
        <v>1079.96</v>
      </c>
      <c r="G7102" s="41">
        <f>IF(VLOOKUP(F7102,Constantes!$D$2:$E$11,2,TRUE)=0,+F7102,VLOOKUP(F7102,Constantes!$D$2:$E$11,2,TRUE))</f>
        <v>1097</v>
      </c>
      <c r="H7102" s="41">
        <f>ROUND(+Motor!$D$15*Iteración!G7102,2)</f>
        <v>51.56</v>
      </c>
      <c r="I7102" s="48">
        <f t="shared" si="777"/>
        <v>870.06999999993536</v>
      </c>
      <c r="J7102" s="41">
        <f t="shared" si="778"/>
        <v>921.62999999993542</v>
      </c>
      <c r="L7102" t="str">
        <f t="shared" si="779"/>
        <v>870,07</v>
      </c>
      <c r="M7102" s="41">
        <f t="shared" si="780"/>
        <v>921.62999999993542</v>
      </c>
    </row>
    <row r="7103" spans="2:13" x14ac:dyDescent="0.2">
      <c r="B7103" s="41">
        <f t="shared" si="774"/>
        <v>11059.679999999225</v>
      </c>
      <c r="C7103" s="41">
        <f>Motor!$E$5</f>
        <v>1900</v>
      </c>
      <c r="D7103" s="41">
        <f>Motor!$E$6</f>
        <v>0</v>
      </c>
      <c r="E7103" s="41">
        <f t="shared" si="775"/>
        <v>12959.679999999225</v>
      </c>
      <c r="F7103" s="41">
        <f t="shared" si="776"/>
        <v>1079.97</v>
      </c>
      <c r="G7103" s="41">
        <f>IF(VLOOKUP(F7103,Constantes!$D$2:$E$11,2,TRUE)=0,+F7103,VLOOKUP(F7103,Constantes!$D$2:$E$11,2,TRUE))</f>
        <v>1097</v>
      </c>
      <c r="H7103" s="41">
        <f>ROUND(+Motor!$D$15*Iteración!G7103,2)</f>
        <v>51.56</v>
      </c>
      <c r="I7103" s="48">
        <f t="shared" si="777"/>
        <v>870.07999999993535</v>
      </c>
      <c r="J7103" s="41">
        <f t="shared" si="778"/>
        <v>921.63999999993541</v>
      </c>
      <c r="L7103" t="str">
        <f t="shared" si="779"/>
        <v>870,08</v>
      </c>
      <c r="M7103" s="41">
        <f t="shared" si="780"/>
        <v>921.63999999993541</v>
      </c>
    </row>
    <row r="7104" spans="2:13" x14ac:dyDescent="0.2">
      <c r="B7104" s="41">
        <f t="shared" si="774"/>
        <v>11059.799999999224</v>
      </c>
      <c r="C7104" s="41">
        <f>Motor!$E$5</f>
        <v>1900</v>
      </c>
      <c r="D7104" s="41">
        <f>Motor!$E$6</f>
        <v>0</v>
      </c>
      <c r="E7104" s="41">
        <f t="shared" si="775"/>
        <v>12959.799999999224</v>
      </c>
      <c r="F7104" s="41">
        <f t="shared" si="776"/>
        <v>1079.98</v>
      </c>
      <c r="G7104" s="41">
        <f>IF(VLOOKUP(F7104,Constantes!$D$2:$E$11,2,TRUE)=0,+F7104,VLOOKUP(F7104,Constantes!$D$2:$E$11,2,TRUE))</f>
        <v>1097</v>
      </c>
      <c r="H7104" s="41">
        <f>ROUND(+Motor!$D$15*Iteración!G7104,2)</f>
        <v>51.56</v>
      </c>
      <c r="I7104" s="48">
        <f t="shared" si="777"/>
        <v>870.08999999993534</v>
      </c>
      <c r="J7104" s="41">
        <f t="shared" si="778"/>
        <v>921.6499999999354</v>
      </c>
      <c r="L7104" t="str">
        <f t="shared" si="779"/>
        <v>870,09</v>
      </c>
      <c r="M7104" s="41">
        <f t="shared" si="780"/>
        <v>921.6499999999354</v>
      </c>
    </row>
    <row r="7105" spans="2:13" x14ac:dyDescent="0.2">
      <c r="B7105" s="41">
        <f t="shared" si="774"/>
        <v>11059.919999999225</v>
      </c>
      <c r="C7105" s="41">
        <f>Motor!$E$5</f>
        <v>1900</v>
      </c>
      <c r="D7105" s="41">
        <f>Motor!$E$6</f>
        <v>0</v>
      </c>
      <c r="E7105" s="41">
        <f t="shared" si="775"/>
        <v>12959.919999999225</v>
      </c>
      <c r="F7105" s="41">
        <f t="shared" si="776"/>
        <v>1079.99</v>
      </c>
      <c r="G7105" s="41">
        <f>IF(VLOOKUP(F7105,Constantes!$D$2:$E$11,2,TRUE)=0,+F7105,VLOOKUP(F7105,Constantes!$D$2:$E$11,2,TRUE))</f>
        <v>1097</v>
      </c>
      <c r="H7105" s="41">
        <f>ROUND(+Motor!$D$15*Iteración!G7105,2)</f>
        <v>51.56</v>
      </c>
      <c r="I7105" s="48">
        <f t="shared" si="777"/>
        <v>870.09999999993533</v>
      </c>
      <c r="J7105" s="41">
        <f t="shared" si="778"/>
        <v>921.65999999993539</v>
      </c>
      <c r="L7105" t="str">
        <f t="shared" si="779"/>
        <v>870,10</v>
      </c>
      <c r="M7105" s="41">
        <f t="shared" si="780"/>
        <v>921.65999999993539</v>
      </c>
    </row>
    <row r="7106" spans="2:13" x14ac:dyDescent="0.2">
      <c r="B7106" s="41">
        <f t="shared" si="774"/>
        <v>11060.039999999224</v>
      </c>
      <c r="C7106" s="41">
        <f>Motor!$E$5</f>
        <v>1900</v>
      </c>
      <c r="D7106" s="41">
        <f>Motor!$E$6</f>
        <v>0</v>
      </c>
      <c r="E7106" s="41">
        <f t="shared" si="775"/>
        <v>12960.039999999224</v>
      </c>
      <c r="F7106" s="41">
        <f t="shared" si="776"/>
        <v>1080</v>
      </c>
      <c r="G7106" s="41">
        <f>IF(VLOOKUP(F7106,Constantes!$D$2:$E$11,2,TRUE)=0,+F7106,VLOOKUP(F7106,Constantes!$D$2:$E$11,2,TRUE))</f>
        <v>1097</v>
      </c>
      <c r="H7106" s="41">
        <f>ROUND(+Motor!$D$15*Iteración!G7106,2)</f>
        <v>51.56</v>
      </c>
      <c r="I7106" s="48">
        <f t="shared" si="777"/>
        <v>870.10999999993533</v>
      </c>
      <c r="J7106" s="41">
        <f t="shared" si="778"/>
        <v>921.66999999993538</v>
      </c>
      <c r="L7106" t="str">
        <f t="shared" si="779"/>
        <v>870,11</v>
      </c>
      <c r="M7106" s="41">
        <f t="shared" si="780"/>
        <v>921.66999999993538</v>
      </c>
    </row>
    <row r="7107" spans="2:13" x14ac:dyDescent="0.2">
      <c r="B7107" s="41">
        <f t="shared" si="774"/>
        <v>11060.159999999225</v>
      </c>
      <c r="C7107" s="41">
        <f>Motor!$E$5</f>
        <v>1900</v>
      </c>
      <c r="D7107" s="41">
        <f>Motor!$E$6</f>
        <v>0</v>
      </c>
      <c r="E7107" s="41">
        <f t="shared" si="775"/>
        <v>12960.159999999225</v>
      </c>
      <c r="F7107" s="41">
        <f t="shared" si="776"/>
        <v>1080.01</v>
      </c>
      <c r="G7107" s="41">
        <f>IF(VLOOKUP(F7107,Constantes!$D$2:$E$11,2,TRUE)=0,+F7107,VLOOKUP(F7107,Constantes!$D$2:$E$11,2,TRUE))</f>
        <v>1097</v>
      </c>
      <c r="H7107" s="41">
        <f>ROUND(+Motor!$D$15*Iteración!G7107,2)</f>
        <v>51.56</v>
      </c>
      <c r="I7107" s="48">
        <f t="shared" si="777"/>
        <v>870.11999999993532</v>
      </c>
      <c r="J7107" s="41">
        <f t="shared" si="778"/>
        <v>921.67999999993538</v>
      </c>
      <c r="L7107" t="str">
        <f t="shared" si="779"/>
        <v>870,12</v>
      </c>
      <c r="M7107" s="41">
        <f t="shared" si="780"/>
        <v>921.67999999993538</v>
      </c>
    </row>
    <row r="7108" spans="2:13" x14ac:dyDescent="0.2">
      <c r="B7108" s="41">
        <f t="shared" ref="B7108:B7171" si="781">+J7108*12</f>
        <v>11060.279999999224</v>
      </c>
      <c r="C7108" s="41">
        <f>Motor!$E$5</f>
        <v>1900</v>
      </c>
      <c r="D7108" s="41">
        <f>Motor!$E$6</f>
        <v>0</v>
      </c>
      <c r="E7108" s="41">
        <f t="shared" si="775"/>
        <v>12960.279999999224</v>
      </c>
      <c r="F7108" s="41">
        <f t="shared" si="776"/>
        <v>1080.02</v>
      </c>
      <c r="G7108" s="41">
        <f>IF(VLOOKUP(F7108,Constantes!$D$2:$E$11,2,TRUE)=0,+F7108,VLOOKUP(F7108,Constantes!$D$2:$E$11,2,TRUE))</f>
        <v>1097</v>
      </c>
      <c r="H7108" s="41">
        <f>ROUND(+Motor!$D$15*Iteración!G7108,2)</f>
        <v>51.56</v>
      </c>
      <c r="I7108" s="48">
        <f t="shared" si="777"/>
        <v>870.12999999993531</v>
      </c>
      <c r="J7108" s="41">
        <f t="shared" si="778"/>
        <v>921.68999999993537</v>
      </c>
      <c r="L7108" t="str">
        <f t="shared" si="779"/>
        <v>870,13</v>
      </c>
      <c r="M7108" s="41">
        <f t="shared" si="780"/>
        <v>921.68999999993537</v>
      </c>
    </row>
    <row r="7109" spans="2:13" x14ac:dyDescent="0.2">
      <c r="B7109" s="41">
        <f t="shared" si="781"/>
        <v>11060.399999999225</v>
      </c>
      <c r="C7109" s="41">
        <f>Motor!$E$5</f>
        <v>1900</v>
      </c>
      <c r="D7109" s="41">
        <f>Motor!$E$6</f>
        <v>0</v>
      </c>
      <c r="E7109" s="41">
        <f t="shared" ref="E7109:E7172" si="782">SUM(B7109:D7109)</f>
        <v>12960.399999999225</v>
      </c>
      <c r="F7109" s="41">
        <f t="shared" ref="F7109:F7172" si="783">ROUND(+E7109/12,2)</f>
        <v>1080.03</v>
      </c>
      <c r="G7109" s="41">
        <f>IF(VLOOKUP(F7109,Constantes!$D$2:$E$11,2,TRUE)=0,+F7109,VLOOKUP(F7109,Constantes!$D$2:$E$11,2,TRUE))</f>
        <v>1097</v>
      </c>
      <c r="H7109" s="41">
        <f>ROUND(+Motor!$D$15*Iteración!G7109,2)</f>
        <v>51.56</v>
      </c>
      <c r="I7109" s="48">
        <f t="shared" ref="I7109:I7172" si="784">+J7109-H7109</f>
        <v>870.1399999999353</v>
      </c>
      <c r="J7109" s="41">
        <f t="shared" ref="J7109:J7172" si="785">+J7108+$J$1</f>
        <v>921.69999999993536</v>
      </c>
      <c r="L7109" t="str">
        <f t="shared" si="779"/>
        <v>870,14</v>
      </c>
      <c r="M7109" s="41">
        <f t="shared" si="780"/>
        <v>921.69999999993536</v>
      </c>
    </row>
    <row r="7110" spans="2:13" x14ac:dyDescent="0.2">
      <c r="B7110" s="41">
        <f t="shared" si="781"/>
        <v>11060.519999999224</v>
      </c>
      <c r="C7110" s="41">
        <f>Motor!$E$5</f>
        <v>1900</v>
      </c>
      <c r="D7110" s="41">
        <f>Motor!$E$6</f>
        <v>0</v>
      </c>
      <c r="E7110" s="41">
        <f t="shared" si="782"/>
        <v>12960.519999999224</v>
      </c>
      <c r="F7110" s="41">
        <f t="shared" si="783"/>
        <v>1080.04</v>
      </c>
      <c r="G7110" s="41">
        <f>IF(VLOOKUP(F7110,Constantes!$D$2:$E$11,2,TRUE)=0,+F7110,VLOOKUP(F7110,Constantes!$D$2:$E$11,2,TRUE))</f>
        <v>1097</v>
      </c>
      <c r="H7110" s="41">
        <f>ROUND(+Motor!$D$15*Iteración!G7110,2)</f>
        <v>51.56</v>
      </c>
      <c r="I7110" s="48">
        <f t="shared" si="784"/>
        <v>870.14999999993529</v>
      </c>
      <c r="J7110" s="41">
        <f t="shared" si="785"/>
        <v>921.70999999993535</v>
      </c>
      <c r="L7110" t="str">
        <f t="shared" si="779"/>
        <v>870,15</v>
      </c>
      <c r="M7110" s="41">
        <f t="shared" si="780"/>
        <v>921.70999999993535</v>
      </c>
    </row>
    <row r="7111" spans="2:13" x14ac:dyDescent="0.2">
      <c r="B7111" s="41">
        <f t="shared" si="781"/>
        <v>11060.639999999225</v>
      </c>
      <c r="C7111" s="41">
        <f>Motor!$E$5</f>
        <v>1900</v>
      </c>
      <c r="D7111" s="41">
        <f>Motor!$E$6</f>
        <v>0</v>
      </c>
      <c r="E7111" s="41">
        <f t="shared" si="782"/>
        <v>12960.639999999225</v>
      </c>
      <c r="F7111" s="41">
        <f t="shared" si="783"/>
        <v>1080.05</v>
      </c>
      <c r="G7111" s="41">
        <f>IF(VLOOKUP(F7111,Constantes!$D$2:$E$11,2,TRUE)=0,+F7111,VLOOKUP(F7111,Constantes!$D$2:$E$11,2,TRUE))</f>
        <v>1097</v>
      </c>
      <c r="H7111" s="41">
        <f>ROUND(+Motor!$D$15*Iteración!G7111,2)</f>
        <v>51.56</v>
      </c>
      <c r="I7111" s="48">
        <f t="shared" si="784"/>
        <v>870.15999999993528</v>
      </c>
      <c r="J7111" s="41">
        <f t="shared" si="785"/>
        <v>921.71999999993534</v>
      </c>
      <c r="L7111" t="str">
        <f t="shared" si="779"/>
        <v>870,16</v>
      </c>
      <c r="M7111" s="41">
        <f t="shared" si="780"/>
        <v>921.71999999993534</v>
      </c>
    </row>
    <row r="7112" spans="2:13" x14ac:dyDescent="0.2">
      <c r="B7112" s="41">
        <f t="shared" si="781"/>
        <v>11060.759999999224</v>
      </c>
      <c r="C7112" s="41">
        <f>Motor!$E$5</f>
        <v>1900</v>
      </c>
      <c r="D7112" s="41">
        <f>Motor!$E$6</f>
        <v>0</v>
      </c>
      <c r="E7112" s="41">
        <f t="shared" si="782"/>
        <v>12960.759999999224</v>
      </c>
      <c r="F7112" s="41">
        <f t="shared" si="783"/>
        <v>1080.06</v>
      </c>
      <c r="G7112" s="41">
        <f>IF(VLOOKUP(F7112,Constantes!$D$2:$E$11,2,TRUE)=0,+F7112,VLOOKUP(F7112,Constantes!$D$2:$E$11,2,TRUE))</f>
        <v>1097</v>
      </c>
      <c r="H7112" s="41">
        <f>ROUND(+Motor!$D$15*Iteración!G7112,2)</f>
        <v>51.56</v>
      </c>
      <c r="I7112" s="48">
        <f t="shared" si="784"/>
        <v>870.16999999993527</v>
      </c>
      <c r="J7112" s="41">
        <f t="shared" si="785"/>
        <v>921.72999999993533</v>
      </c>
      <c r="L7112" t="str">
        <f t="shared" si="779"/>
        <v>870,17</v>
      </c>
      <c r="M7112" s="41">
        <f t="shared" si="780"/>
        <v>921.72999999993533</v>
      </c>
    </row>
    <row r="7113" spans="2:13" x14ac:dyDescent="0.2">
      <c r="B7113" s="41">
        <f t="shared" si="781"/>
        <v>11060.879999999224</v>
      </c>
      <c r="C7113" s="41">
        <f>Motor!$E$5</f>
        <v>1900</v>
      </c>
      <c r="D7113" s="41">
        <f>Motor!$E$6</f>
        <v>0</v>
      </c>
      <c r="E7113" s="41">
        <f t="shared" si="782"/>
        <v>12960.879999999224</v>
      </c>
      <c r="F7113" s="41">
        <f t="shared" si="783"/>
        <v>1080.07</v>
      </c>
      <c r="G7113" s="41">
        <f>IF(VLOOKUP(F7113,Constantes!$D$2:$E$11,2,TRUE)=0,+F7113,VLOOKUP(F7113,Constantes!$D$2:$E$11,2,TRUE))</f>
        <v>1097</v>
      </c>
      <c r="H7113" s="41">
        <f>ROUND(+Motor!$D$15*Iteración!G7113,2)</f>
        <v>51.56</v>
      </c>
      <c r="I7113" s="48">
        <f t="shared" si="784"/>
        <v>870.17999999993526</v>
      </c>
      <c r="J7113" s="41">
        <f t="shared" si="785"/>
        <v>921.73999999993532</v>
      </c>
      <c r="L7113" t="str">
        <f t="shared" si="779"/>
        <v>870,18</v>
      </c>
      <c r="M7113" s="41">
        <f t="shared" si="780"/>
        <v>921.73999999993532</v>
      </c>
    </row>
    <row r="7114" spans="2:13" x14ac:dyDescent="0.2">
      <c r="B7114" s="41">
        <f t="shared" si="781"/>
        <v>11060.999999999223</v>
      </c>
      <c r="C7114" s="41">
        <f>Motor!$E$5</f>
        <v>1900</v>
      </c>
      <c r="D7114" s="41">
        <f>Motor!$E$6</f>
        <v>0</v>
      </c>
      <c r="E7114" s="41">
        <f t="shared" si="782"/>
        <v>12960.999999999223</v>
      </c>
      <c r="F7114" s="41">
        <f t="shared" si="783"/>
        <v>1080.08</v>
      </c>
      <c r="G7114" s="41">
        <f>IF(VLOOKUP(F7114,Constantes!$D$2:$E$11,2,TRUE)=0,+F7114,VLOOKUP(F7114,Constantes!$D$2:$E$11,2,TRUE))</f>
        <v>1097</v>
      </c>
      <c r="H7114" s="41">
        <f>ROUND(+Motor!$D$15*Iteración!G7114,2)</f>
        <v>51.56</v>
      </c>
      <c r="I7114" s="48">
        <f t="shared" si="784"/>
        <v>870.18999999993525</v>
      </c>
      <c r="J7114" s="41">
        <f t="shared" si="785"/>
        <v>921.74999999993531</v>
      </c>
      <c r="L7114" t="str">
        <f t="shared" si="779"/>
        <v>870,19</v>
      </c>
      <c r="M7114" s="41">
        <f t="shared" si="780"/>
        <v>921.74999999993531</v>
      </c>
    </row>
    <row r="7115" spans="2:13" x14ac:dyDescent="0.2">
      <c r="B7115" s="41">
        <f t="shared" si="781"/>
        <v>11061.119999999224</v>
      </c>
      <c r="C7115" s="41">
        <f>Motor!$E$5</f>
        <v>1900</v>
      </c>
      <c r="D7115" s="41">
        <f>Motor!$E$6</f>
        <v>0</v>
      </c>
      <c r="E7115" s="41">
        <f t="shared" si="782"/>
        <v>12961.119999999224</v>
      </c>
      <c r="F7115" s="41">
        <f t="shared" si="783"/>
        <v>1080.0899999999999</v>
      </c>
      <c r="G7115" s="41">
        <f>IF(VLOOKUP(F7115,Constantes!$D$2:$E$11,2,TRUE)=0,+F7115,VLOOKUP(F7115,Constantes!$D$2:$E$11,2,TRUE))</f>
        <v>1097</v>
      </c>
      <c r="H7115" s="41">
        <f>ROUND(+Motor!$D$15*Iteración!G7115,2)</f>
        <v>51.56</v>
      </c>
      <c r="I7115" s="48">
        <f t="shared" si="784"/>
        <v>870.19999999993524</v>
      </c>
      <c r="J7115" s="41">
        <f t="shared" si="785"/>
        <v>921.7599999999353</v>
      </c>
      <c r="L7115" t="str">
        <f t="shared" si="779"/>
        <v>870,20</v>
      </c>
      <c r="M7115" s="41">
        <f t="shared" si="780"/>
        <v>921.7599999999353</v>
      </c>
    </row>
    <row r="7116" spans="2:13" x14ac:dyDescent="0.2">
      <c r="B7116" s="41">
        <f t="shared" si="781"/>
        <v>11061.239999999223</v>
      </c>
      <c r="C7116" s="41">
        <f>Motor!$E$5</f>
        <v>1900</v>
      </c>
      <c r="D7116" s="41">
        <f>Motor!$E$6</f>
        <v>0</v>
      </c>
      <c r="E7116" s="41">
        <f t="shared" si="782"/>
        <v>12961.239999999223</v>
      </c>
      <c r="F7116" s="41">
        <f t="shared" si="783"/>
        <v>1080.0999999999999</v>
      </c>
      <c r="G7116" s="41">
        <f>IF(VLOOKUP(F7116,Constantes!$D$2:$E$11,2,TRUE)=0,+F7116,VLOOKUP(F7116,Constantes!$D$2:$E$11,2,TRUE))</f>
        <v>1097</v>
      </c>
      <c r="H7116" s="41">
        <f>ROUND(+Motor!$D$15*Iteración!G7116,2)</f>
        <v>51.56</v>
      </c>
      <c r="I7116" s="48">
        <f t="shared" si="784"/>
        <v>870.20999999993523</v>
      </c>
      <c r="J7116" s="41">
        <f t="shared" si="785"/>
        <v>921.76999999993529</v>
      </c>
      <c r="L7116" t="str">
        <f t="shared" si="779"/>
        <v>870,21</v>
      </c>
      <c r="M7116" s="41">
        <f t="shared" si="780"/>
        <v>921.76999999993529</v>
      </c>
    </row>
    <row r="7117" spans="2:13" x14ac:dyDescent="0.2">
      <c r="B7117" s="41">
        <f t="shared" si="781"/>
        <v>11061.359999999224</v>
      </c>
      <c r="C7117" s="41">
        <f>Motor!$E$5</f>
        <v>1900</v>
      </c>
      <c r="D7117" s="41">
        <f>Motor!$E$6</f>
        <v>0</v>
      </c>
      <c r="E7117" s="41">
        <f t="shared" si="782"/>
        <v>12961.359999999224</v>
      </c>
      <c r="F7117" s="41">
        <f t="shared" si="783"/>
        <v>1080.1099999999999</v>
      </c>
      <c r="G7117" s="41">
        <f>IF(VLOOKUP(F7117,Constantes!$D$2:$E$11,2,TRUE)=0,+F7117,VLOOKUP(F7117,Constantes!$D$2:$E$11,2,TRUE))</f>
        <v>1097</v>
      </c>
      <c r="H7117" s="41">
        <f>ROUND(+Motor!$D$15*Iteración!G7117,2)</f>
        <v>51.56</v>
      </c>
      <c r="I7117" s="48">
        <f t="shared" si="784"/>
        <v>870.21999999993523</v>
      </c>
      <c r="J7117" s="41">
        <f t="shared" si="785"/>
        <v>921.77999999993528</v>
      </c>
      <c r="L7117" t="str">
        <f t="shared" si="779"/>
        <v>870,22</v>
      </c>
      <c r="M7117" s="41">
        <f t="shared" si="780"/>
        <v>921.77999999993528</v>
      </c>
    </row>
    <row r="7118" spans="2:13" x14ac:dyDescent="0.2">
      <c r="B7118" s="41">
        <f t="shared" si="781"/>
        <v>11061.479999999223</v>
      </c>
      <c r="C7118" s="41">
        <f>Motor!$E$5</f>
        <v>1900</v>
      </c>
      <c r="D7118" s="41">
        <f>Motor!$E$6</f>
        <v>0</v>
      </c>
      <c r="E7118" s="41">
        <f t="shared" si="782"/>
        <v>12961.479999999223</v>
      </c>
      <c r="F7118" s="41">
        <f t="shared" si="783"/>
        <v>1080.1199999999999</v>
      </c>
      <c r="G7118" s="41">
        <f>IF(VLOOKUP(F7118,Constantes!$D$2:$E$11,2,TRUE)=0,+F7118,VLOOKUP(F7118,Constantes!$D$2:$E$11,2,TRUE))</f>
        <v>1097</v>
      </c>
      <c r="H7118" s="41">
        <f>ROUND(+Motor!$D$15*Iteración!G7118,2)</f>
        <v>51.56</v>
      </c>
      <c r="I7118" s="48">
        <f t="shared" si="784"/>
        <v>870.22999999993522</v>
      </c>
      <c r="J7118" s="41">
        <f t="shared" si="785"/>
        <v>921.78999999993528</v>
      </c>
      <c r="L7118" t="str">
        <f t="shared" si="779"/>
        <v>870,23</v>
      </c>
      <c r="M7118" s="41">
        <f t="shared" si="780"/>
        <v>921.78999999993528</v>
      </c>
    </row>
    <row r="7119" spans="2:13" x14ac:dyDescent="0.2">
      <c r="B7119" s="41">
        <f t="shared" si="781"/>
        <v>11061.599999999224</v>
      </c>
      <c r="C7119" s="41">
        <f>Motor!$E$5</f>
        <v>1900</v>
      </c>
      <c r="D7119" s="41">
        <f>Motor!$E$6</f>
        <v>0</v>
      </c>
      <c r="E7119" s="41">
        <f t="shared" si="782"/>
        <v>12961.599999999224</v>
      </c>
      <c r="F7119" s="41">
        <f t="shared" si="783"/>
        <v>1080.1300000000001</v>
      </c>
      <c r="G7119" s="41">
        <f>IF(VLOOKUP(F7119,Constantes!$D$2:$E$11,2,TRUE)=0,+F7119,VLOOKUP(F7119,Constantes!$D$2:$E$11,2,TRUE))</f>
        <v>1097</v>
      </c>
      <c r="H7119" s="41">
        <f>ROUND(+Motor!$D$15*Iteración!G7119,2)</f>
        <v>51.56</v>
      </c>
      <c r="I7119" s="48">
        <f t="shared" si="784"/>
        <v>870.23999999993521</v>
      </c>
      <c r="J7119" s="41">
        <f t="shared" si="785"/>
        <v>921.79999999993527</v>
      </c>
      <c r="L7119" t="str">
        <f t="shared" si="779"/>
        <v>870,24</v>
      </c>
      <c r="M7119" s="41">
        <f t="shared" si="780"/>
        <v>921.79999999993527</v>
      </c>
    </row>
    <row r="7120" spans="2:13" x14ac:dyDescent="0.2">
      <c r="B7120" s="41">
        <f t="shared" si="781"/>
        <v>11061.719999999223</v>
      </c>
      <c r="C7120" s="41">
        <f>Motor!$E$5</f>
        <v>1900</v>
      </c>
      <c r="D7120" s="41">
        <f>Motor!$E$6</f>
        <v>0</v>
      </c>
      <c r="E7120" s="41">
        <f t="shared" si="782"/>
        <v>12961.719999999223</v>
      </c>
      <c r="F7120" s="41">
        <f t="shared" si="783"/>
        <v>1080.1400000000001</v>
      </c>
      <c r="G7120" s="41">
        <f>IF(VLOOKUP(F7120,Constantes!$D$2:$E$11,2,TRUE)=0,+F7120,VLOOKUP(F7120,Constantes!$D$2:$E$11,2,TRUE))</f>
        <v>1097</v>
      </c>
      <c r="H7120" s="41">
        <f>ROUND(+Motor!$D$15*Iteración!G7120,2)</f>
        <v>51.56</v>
      </c>
      <c r="I7120" s="48">
        <f t="shared" si="784"/>
        <v>870.2499999999352</v>
      </c>
      <c r="J7120" s="41">
        <f t="shared" si="785"/>
        <v>921.80999999993526</v>
      </c>
      <c r="L7120" t="str">
        <f t="shared" si="779"/>
        <v>870,25</v>
      </c>
      <c r="M7120" s="41">
        <f t="shared" si="780"/>
        <v>921.80999999993526</v>
      </c>
    </row>
    <row r="7121" spans="2:13" x14ac:dyDescent="0.2">
      <c r="B7121" s="41">
        <f t="shared" si="781"/>
        <v>11061.839999999223</v>
      </c>
      <c r="C7121" s="41">
        <f>Motor!$E$5</f>
        <v>1900</v>
      </c>
      <c r="D7121" s="41">
        <f>Motor!$E$6</f>
        <v>0</v>
      </c>
      <c r="E7121" s="41">
        <f t="shared" si="782"/>
        <v>12961.839999999223</v>
      </c>
      <c r="F7121" s="41">
        <f t="shared" si="783"/>
        <v>1080.1500000000001</v>
      </c>
      <c r="G7121" s="41">
        <f>IF(VLOOKUP(F7121,Constantes!$D$2:$E$11,2,TRUE)=0,+F7121,VLOOKUP(F7121,Constantes!$D$2:$E$11,2,TRUE))</f>
        <v>1097</v>
      </c>
      <c r="H7121" s="41">
        <f>ROUND(+Motor!$D$15*Iteración!G7121,2)</f>
        <v>51.56</v>
      </c>
      <c r="I7121" s="48">
        <f t="shared" si="784"/>
        <v>870.25999999993519</v>
      </c>
      <c r="J7121" s="41">
        <f t="shared" si="785"/>
        <v>921.81999999993525</v>
      </c>
      <c r="L7121" t="str">
        <f t="shared" si="779"/>
        <v>870,26</v>
      </c>
      <c r="M7121" s="41">
        <f t="shared" si="780"/>
        <v>921.81999999993525</v>
      </c>
    </row>
    <row r="7122" spans="2:13" x14ac:dyDescent="0.2">
      <c r="B7122" s="41">
        <f t="shared" si="781"/>
        <v>11061.959999999222</v>
      </c>
      <c r="C7122" s="41">
        <f>Motor!$E$5</f>
        <v>1900</v>
      </c>
      <c r="D7122" s="41">
        <f>Motor!$E$6</f>
        <v>0</v>
      </c>
      <c r="E7122" s="41">
        <f t="shared" si="782"/>
        <v>12961.959999999222</v>
      </c>
      <c r="F7122" s="41">
        <f t="shared" si="783"/>
        <v>1080.1600000000001</v>
      </c>
      <c r="G7122" s="41">
        <f>IF(VLOOKUP(F7122,Constantes!$D$2:$E$11,2,TRUE)=0,+F7122,VLOOKUP(F7122,Constantes!$D$2:$E$11,2,TRUE))</f>
        <v>1097</v>
      </c>
      <c r="H7122" s="41">
        <f>ROUND(+Motor!$D$15*Iteración!G7122,2)</f>
        <v>51.56</v>
      </c>
      <c r="I7122" s="48">
        <f t="shared" si="784"/>
        <v>870.26999999993518</v>
      </c>
      <c r="J7122" s="41">
        <f t="shared" si="785"/>
        <v>921.82999999993524</v>
      </c>
      <c r="L7122" t="str">
        <f t="shared" si="779"/>
        <v>870,27</v>
      </c>
      <c r="M7122" s="41">
        <f t="shared" si="780"/>
        <v>921.82999999993524</v>
      </c>
    </row>
    <row r="7123" spans="2:13" x14ac:dyDescent="0.2">
      <c r="B7123" s="41">
        <f t="shared" si="781"/>
        <v>11062.079999999223</v>
      </c>
      <c r="C7123" s="41">
        <f>Motor!$E$5</f>
        <v>1900</v>
      </c>
      <c r="D7123" s="41">
        <f>Motor!$E$6</f>
        <v>0</v>
      </c>
      <c r="E7123" s="41">
        <f t="shared" si="782"/>
        <v>12962.079999999223</v>
      </c>
      <c r="F7123" s="41">
        <f t="shared" si="783"/>
        <v>1080.17</v>
      </c>
      <c r="G7123" s="41">
        <f>IF(VLOOKUP(F7123,Constantes!$D$2:$E$11,2,TRUE)=0,+F7123,VLOOKUP(F7123,Constantes!$D$2:$E$11,2,TRUE))</f>
        <v>1097</v>
      </c>
      <c r="H7123" s="41">
        <f>ROUND(+Motor!$D$15*Iteración!G7123,2)</f>
        <v>51.56</v>
      </c>
      <c r="I7123" s="48">
        <f t="shared" si="784"/>
        <v>870.27999999993517</v>
      </c>
      <c r="J7123" s="41">
        <f t="shared" si="785"/>
        <v>921.83999999993523</v>
      </c>
      <c r="L7123" t="str">
        <f t="shared" si="779"/>
        <v>870,28</v>
      </c>
      <c r="M7123" s="41">
        <f t="shared" si="780"/>
        <v>921.83999999993523</v>
      </c>
    </row>
    <row r="7124" spans="2:13" x14ac:dyDescent="0.2">
      <c r="B7124" s="41">
        <f t="shared" si="781"/>
        <v>11062.199999999222</v>
      </c>
      <c r="C7124" s="41">
        <f>Motor!$E$5</f>
        <v>1900</v>
      </c>
      <c r="D7124" s="41">
        <f>Motor!$E$6</f>
        <v>0</v>
      </c>
      <c r="E7124" s="41">
        <f t="shared" si="782"/>
        <v>12962.199999999222</v>
      </c>
      <c r="F7124" s="41">
        <f t="shared" si="783"/>
        <v>1080.18</v>
      </c>
      <c r="G7124" s="41">
        <f>IF(VLOOKUP(F7124,Constantes!$D$2:$E$11,2,TRUE)=0,+F7124,VLOOKUP(F7124,Constantes!$D$2:$E$11,2,TRUE))</f>
        <v>1097</v>
      </c>
      <c r="H7124" s="41">
        <f>ROUND(+Motor!$D$15*Iteración!G7124,2)</f>
        <v>51.56</v>
      </c>
      <c r="I7124" s="48">
        <f t="shared" si="784"/>
        <v>870.28999999993516</v>
      </c>
      <c r="J7124" s="41">
        <f t="shared" si="785"/>
        <v>921.84999999993522</v>
      </c>
      <c r="L7124" t="str">
        <f t="shared" si="779"/>
        <v>870,29</v>
      </c>
      <c r="M7124" s="41">
        <f t="shared" si="780"/>
        <v>921.84999999993522</v>
      </c>
    </row>
    <row r="7125" spans="2:13" x14ac:dyDescent="0.2">
      <c r="B7125" s="41">
        <f t="shared" si="781"/>
        <v>11062.319999999223</v>
      </c>
      <c r="C7125" s="41">
        <f>Motor!$E$5</f>
        <v>1900</v>
      </c>
      <c r="D7125" s="41">
        <f>Motor!$E$6</f>
        <v>0</v>
      </c>
      <c r="E7125" s="41">
        <f t="shared" si="782"/>
        <v>12962.319999999223</v>
      </c>
      <c r="F7125" s="41">
        <f t="shared" si="783"/>
        <v>1080.19</v>
      </c>
      <c r="G7125" s="41">
        <f>IF(VLOOKUP(F7125,Constantes!$D$2:$E$11,2,TRUE)=0,+F7125,VLOOKUP(F7125,Constantes!$D$2:$E$11,2,TRUE))</f>
        <v>1097</v>
      </c>
      <c r="H7125" s="41">
        <f>ROUND(+Motor!$D$15*Iteración!G7125,2)</f>
        <v>51.56</v>
      </c>
      <c r="I7125" s="48">
        <f t="shared" si="784"/>
        <v>870.29999999993515</v>
      </c>
      <c r="J7125" s="41">
        <f t="shared" si="785"/>
        <v>921.85999999993521</v>
      </c>
      <c r="L7125" t="str">
        <f t="shared" si="779"/>
        <v>870,30</v>
      </c>
      <c r="M7125" s="41">
        <f t="shared" si="780"/>
        <v>921.85999999993521</v>
      </c>
    </row>
    <row r="7126" spans="2:13" x14ac:dyDescent="0.2">
      <c r="B7126" s="41">
        <f t="shared" si="781"/>
        <v>11062.439999999222</v>
      </c>
      <c r="C7126" s="41">
        <f>Motor!$E$5</f>
        <v>1900</v>
      </c>
      <c r="D7126" s="41">
        <f>Motor!$E$6</f>
        <v>0</v>
      </c>
      <c r="E7126" s="41">
        <f t="shared" si="782"/>
        <v>12962.439999999222</v>
      </c>
      <c r="F7126" s="41">
        <f t="shared" si="783"/>
        <v>1080.2</v>
      </c>
      <c r="G7126" s="41">
        <f>IF(VLOOKUP(F7126,Constantes!$D$2:$E$11,2,TRUE)=0,+F7126,VLOOKUP(F7126,Constantes!$D$2:$E$11,2,TRUE))</f>
        <v>1097</v>
      </c>
      <c r="H7126" s="41">
        <f>ROUND(+Motor!$D$15*Iteración!G7126,2)</f>
        <v>51.56</v>
      </c>
      <c r="I7126" s="48">
        <f t="shared" si="784"/>
        <v>870.30999999993514</v>
      </c>
      <c r="J7126" s="41">
        <f t="shared" si="785"/>
        <v>921.8699999999352</v>
      </c>
      <c r="L7126" t="str">
        <f t="shared" si="779"/>
        <v>870,31</v>
      </c>
      <c r="M7126" s="41">
        <f t="shared" si="780"/>
        <v>921.8699999999352</v>
      </c>
    </row>
    <row r="7127" spans="2:13" x14ac:dyDescent="0.2">
      <c r="B7127" s="41">
        <f t="shared" si="781"/>
        <v>11062.559999999223</v>
      </c>
      <c r="C7127" s="41">
        <f>Motor!$E$5</f>
        <v>1900</v>
      </c>
      <c r="D7127" s="41">
        <f>Motor!$E$6</f>
        <v>0</v>
      </c>
      <c r="E7127" s="41">
        <f t="shared" si="782"/>
        <v>12962.559999999223</v>
      </c>
      <c r="F7127" s="41">
        <f t="shared" si="783"/>
        <v>1080.21</v>
      </c>
      <c r="G7127" s="41">
        <f>IF(VLOOKUP(F7127,Constantes!$D$2:$E$11,2,TRUE)=0,+F7127,VLOOKUP(F7127,Constantes!$D$2:$E$11,2,TRUE))</f>
        <v>1097</v>
      </c>
      <c r="H7127" s="41">
        <f>ROUND(+Motor!$D$15*Iteración!G7127,2)</f>
        <v>51.56</v>
      </c>
      <c r="I7127" s="48">
        <f t="shared" si="784"/>
        <v>870.31999999993513</v>
      </c>
      <c r="J7127" s="41">
        <f t="shared" si="785"/>
        <v>921.87999999993519</v>
      </c>
      <c r="L7127" t="str">
        <f t="shared" si="779"/>
        <v>870,32</v>
      </c>
      <c r="M7127" s="41">
        <f t="shared" si="780"/>
        <v>921.87999999993519</v>
      </c>
    </row>
    <row r="7128" spans="2:13" x14ac:dyDescent="0.2">
      <c r="B7128" s="41">
        <f t="shared" si="781"/>
        <v>11062.679999999222</v>
      </c>
      <c r="C7128" s="41">
        <f>Motor!$E$5</f>
        <v>1900</v>
      </c>
      <c r="D7128" s="41">
        <f>Motor!$E$6</f>
        <v>0</v>
      </c>
      <c r="E7128" s="41">
        <f t="shared" si="782"/>
        <v>12962.679999999222</v>
      </c>
      <c r="F7128" s="41">
        <f t="shared" si="783"/>
        <v>1080.22</v>
      </c>
      <c r="G7128" s="41">
        <f>IF(VLOOKUP(F7128,Constantes!$D$2:$E$11,2,TRUE)=0,+F7128,VLOOKUP(F7128,Constantes!$D$2:$E$11,2,TRUE))</f>
        <v>1097</v>
      </c>
      <c r="H7128" s="41">
        <f>ROUND(+Motor!$D$15*Iteración!G7128,2)</f>
        <v>51.56</v>
      </c>
      <c r="I7128" s="48">
        <f t="shared" si="784"/>
        <v>870.32999999993513</v>
      </c>
      <c r="J7128" s="41">
        <f t="shared" si="785"/>
        <v>921.88999999993518</v>
      </c>
      <c r="L7128" t="str">
        <f t="shared" si="779"/>
        <v>870,33</v>
      </c>
      <c r="M7128" s="41">
        <f t="shared" si="780"/>
        <v>921.88999999993518</v>
      </c>
    </row>
    <row r="7129" spans="2:13" x14ac:dyDescent="0.2">
      <c r="B7129" s="41">
        <f t="shared" si="781"/>
        <v>11062.799999999223</v>
      </c>
      <c r="C7129" s="41">
        <f>Motor!$E$5</f>
        <v>1900</v>
      </c>
      <c r="D7129" s="41">
        <f>Motor!$E$6</f>
        <v>0</v>
      </c>
      <c r="E7129" s="41">
        <f t="shared" si="782"/>
        <v>12962.799999999223</v>
      </c>
      <c r="F7129" s="41">
        <f t="shared" si="783"/>
        <v>1080.23</v>
      </c>
      <c r="G7129" s="41">
        <f>IF(VLOOKUP(F7129,Constantes!$D$2:$E$11,2,TRUE)=0,+F7129,VLOOKUP(F7129,Constantes!$D$2:$E$11,2,TRUE))</f>
        <v>1097</v>
      </c>
      <c r="H7129" s="41">
        <f>ROUND(+Motor!$D$15*Iteración!G7129,2)</f>
        <v>51.56</v>
      </c>
      <c r="I7129" s="48">
        <f t="shared" si="784"/>
        <v>870.33999999993512</v>
      </c>
      <c r="J7129" s="41">
        <f t="shared" si="785"/>
        <v>921.89999999993518</v>
      </c>
      <c r="L7129" t="str">
        <f t="shared" si="779"/>
        <v>870,34</v>
      </c>
      <c r="M7129" s="41">
        <f t="shared" si="780"/>
        <v>921.89999999993518</v>
      </c>
    </row>
    <row r="7130" spans="2:13" x14ac:dyDescent="0.2">
      <c r="B7130" s="41">
        <f t="shared" si="781"/>
        <v>11062.919999999222</v>
      </c>
      <c r="C7130" s="41">
        <f>Motor!$E$5</f>
        <v>1900</v>
      </c>
      <c r="D7130" s="41">
        <f>Motor!$E$6</f>
        <v>0</v>
      </c>
      <c r="E7130" s="41">
        <f t="shared" si="782"/>
        <v>12962.919999999222</v>
      </c>
      <c r="F7130" s="41">
        <f t="shared" si="783"/>
        <v>1080.24</v>
      </c>
      <c r="G7130" s="41">
        <f>IF(VLOOKUP(F7130,Constantes!$D$2:$E$11,2,TRUE)=0,+F7130,VLOOKUP(F7130,Constantes!$D$2:$E$11,2,TRUE))</f>
        <v>1097</v>
      </c>
      <c r="H7130" s="41">
        <f>ROUND(+Motor!$D$15*Iteración!G7130,2)</f>
        <v>51.56</v>
      </c>
      <c r="I7130" s="48">
        <f t="shared" si="784"/>
        <v>870.34999999993511</v>
      </c>
      <c r="J7130" s="41">
        <f t="shared" si="785"/>
        <v>921.90999999993517</v>
      </c>
      <c r="L7130" t="str">
        <f t="shared" si="779"/>
        <v>870,35</v>
      </c>
      <c r="M7130" s="41">
        <f t="shared" si="780"/>
        <v>921.90999999993517</v>
      </c>
    </row>
    <row r="7131" spans="2:13" x14ac:dyDescent="0.2">
      <c r="B7131" s="41">
        <f t="shared" si="781"/>
        <v>11063.039999999222</v>
      </c>
      <c r="C7131" s="41">
        <f>Motor!$E$5</f>
        <v>1900</v>
      </c>
      <c r="D7131" s="41">
        <f>Motor!$E$6</f>
        <v>0</v>
      </c>
      <c r="E7131" s="41">
        <f t="shared" si="782"/>
        <v>12963.039999999222</v>
      </c>
      <c r="F7131" s="41">
        <f t="shared" si="783"/>
        <v>1080.25</v>
      </c>
      <c r="G7131" s="41">
        <f>IF(VLOOKUP(F7131,Constantes!$D$2:$E$11,2,TRUE)=0,+F7131,VLOOKUP(F7131,Constantes!$D$2:$E$11,2,TRUE))</f>
        <v>1097</v>
      </c>
      <c r="H7131" s="41">
        <f>ROUND(+Motor!$D$15*Iteración!G7131,2)</f>
        <v>51.56</v>
      </c>
      <c r="I7131" s="48">
        <f t="shared" si="784"/>
        <v>870.3599999999351</v>
      </c>
      <c r="J7131" s="41">
        <f t="shared" si="785"/>
        <v>921.91999999993516</v>
      </c>
      <c r="L7131" t="str">
        <f t="shared" si="779"/>
        <v>870,36</v>
      </c>
      <c r="M7131" s="41">
        <f t="shared" si="780"/>
        <v>921.91999999993516</v>
      </c>
    </row>
    <row r="7132" spans="2:13" x14ac:dyDescent="0.2">
      <c r="B7132" s="41">
        <f t="shared" si="781"/>
        <v>11063.159999999221</v>
      </c>
      <c r="C7132" s="41">
        <f>Motor!$E$5</f>
        <v>1900</v>
      </c>
      <c r="D7132" s="41">
        <f>Motor!$E$6</f>
        <v>0</v>
      </c>
      <c r="E7132" s="41">
        <f t="shared" si="782"/>
        <v>12963.159999999221</v>
      </c>
      <c r="F7132" s="41">
        <f t="shared" si="783"/>
        <v>1080.26</v>
      </c>
      <c r="G7132" s="41">
        <f>IF(VLOOKUP(F7132,Constantes!$D$2:$E$11,2,TRUE)=0,+F7132,VLOOKUP(F7132,Constantes!$D$2:$E$11,2,TRUE))</f>
        <v>1097</v>
      </c>
      <c r="H7132" s="41">
        <f>ROUND(+Motor!$D$15*Iteración!G7132,2)</f>
        <v>51.56</v>
      </c>
      <c r="I7132" s="48">
        <f t="shared" si="784"/>
        <v>870.36999999993509</v>
      </c>
      <c r="J7132" s="41">
        <f t="shared" si="785"/>
        <v>921.92999999993515</v>
      </c>
      <c r="L7132" t="str">
        <f t="shared" si="779"/>
        <v>870,37</v>
      </c>
      <c r="M7132" s="41">
        <f t="shared" si="780"/>
        <v>921.92999999993515</v>
      </c>
    </row>
    <row r="7133" spans="2:13" x14ac:dyDescent="0.2">
      <c r="B7133" s="41">
        <f t="shared" si="781"/>
        <v>11063.279999999222</v>
      </c>
      <c r="C7133" s="41">
        <f>Motor!$E$5</f>
        <v>1900</v>
      </c>
      <c r="D7133" s="41">
        <f>Motor!$E$6</f>
        <v>0</v>
      </c>
      <c r="E7133" s="41">
        <f t="shared" si="782"/>
        <v>12963.279999999222</v>
      </c>
      <c r="F7133" s="41">
        <f t="shared" si="783"/>
        <v>1080.27</v>
      </c>
      <c r="G7133" s="41">
        <f>IF(VLOOKUP(F7133,Constantes!$D$2:$E$11,2,TRUE)=0,+F7133,VLOOKUP(F7133,Constantes!$D$2:$E$11,2,TRUE))</f>
        <v>1097</v>
      </c>
      <c r="H7133" s="41">
        <f>ROUND(+Motor!$D$15*Iteración!G7133,2)</f>
        <v>51.56</v>
      </c>
      <c r="I7133" s="48">
        <f t="shared" si="784"/>
        <v>870.37999999993508</v>
      </c>
      <c r="J7133" s="41">
        <f t="shared" si="785"/>
        <v>921.93999999993514</v>
      </c>
      <c r="L7133" t="str">
        <f t="shared" ref="L7133:L7196" si="786">TEXT(I7133,"0,00")</f>
        <v>870,38</v>
      </c>
      <c r="M7133" s="41">
        <f t="shared" ref="M7133:M7196" si="787">+J7133</f>
        <v>921.93999999993514</v>
      </c>
    </row>
    <row r="7134" spans="2:13" x14ac:dyDescent="0.2">
      <c r="B7134" s="41">
        <f t="shared" si="781"/>
        <v>11063.399999999221</v>
      </c>
      <c r="C7134" s="41">
        <f>Motor!$E$5</f>
        <v>1900</v>
      </c>
      <c r="D7134" s="41">
        <f>Motor!$E$6</f>
        <v>0</v>
      </c>
      <c r="E7134" s="41">
        <f t="shared" si="782"/>
        <v>12963.399999999221</v>
      </c>
      <c r="F7134" s="41">
        <f t="shared" si="783"/>
        <v>1080.28</v>
      </c>
      <c r="G7134" s="41">
        <f>IF(VLOOKUP(F7134,Constantes!$D$2:$E$11,2,TRUE)=0,+F7134,VLOOKUP(F7134,Constantes!$D$2:$E$11,2,TRUE))</f>
        <v>1097</v>
      </c>
      <c r="H7134" s="41">
        <f>ROUND(+Motor!$D$15*Iteración!G7134,2)</f>
        <v>51.56</v>
      </c>
      <c r="I7134" s="48">
        <f t="shared" si="784"/>
        <v>870.38999999993507</v>
      </c>
      <c r="J7134" s="41">
        <f t="shared" si="785"/>
        <v>921.94999999993513</v>
      </c>
      <c r="L7134" t="str">
        <f t="shared" si="786"/>
        <v>870,39</v>
      </c>
      <c r="M7134" s="41">
        <f t="shared" si="787"/>
        <v>921.94999999993513</v>
      </c>
    </row>
    <row r="7135" spans="2:13" x14ac:dyDescent="0.2">
      <c r="B7135" s="41">
        <f t="shared" si="781"/>
        <v>11063.519999999222</v>
      </c>
      <c r="C7135" s="41">
        <f>Motor!$E$5</f>
        <v>1900</v>
      </c>
      <c r="D7135" s="41">
        <f>Motor!$E$6</f>
        <v>0</v>
      </c>
      <c r="E7135" s="41">
        <f t="shared" si="782"/>
        <v>12963.519999999222</v>
      </c>
      <c r="F7135" s="41">
        <f t="shared" si="783"/>
        <v>1080.29</v>
      </c>
      <c r="G7135" s="41">
        <f>IF(VLOOKUP(F7135,Constantes!$D$2:$E$11,2,TRUE)=0,+F7135,VLOOKUP(F7135,Constantes!$D$2:$E$11,2,TRUE))</f>
        <v>1097</v>
      </c>
      <c r="H7135" s="41">
        <f>ROUND(+Motor!$D$15*Iteración!G7135,2)</f>
        <v>51.56</v>
      </c>
      <c r="I7135" s="48">
        <f t="shared" si="784"/>
        <v>870.39999999993506</v>
      </c>
      <c r="J7135" s="41">
        <f t="shared" si="785"/>
        <v>921.95999999993512</v>
      </c>
      <c r="L7135" t="str">
        <f t="shared" si="786"/>
        <v>870,40</v>
      </c>
      <c r="M7135" s="41">
        <f t="shared" si="787"/>
        <v>921.95999999993512</v>
      </c>
    </row>
    <row r="7136" spans="2:13" x14ac:dyDescent="0.2">
      <c r="B7136" s="41">
        <f t="shared" si="781"/>
        <v>11063.639999999221</v>
      </c>
      <c r="C7136" s="41">
        <f>Motor!$E$5</f>
        <v>1900</v>
      </c>
      <c r="D7136" s="41">
        <f>Motor!$E$6</f>
        <v>0</v>
      </c>
      <c r="E7136" s="41">
        <f t="shared" si="782"/>
        <v>12963.639999999221</v>
      </c>
      <c r="F7136" s="41">
        <f t="shared" si="783"/>
        <v>1080.3</v>
      </c>
      <c r="G7136" s="41">
        <f>IF(VLOOKUP(F7136,Constantes!$D$2:$E$11,2,TRUE)=0,+F7136,VLOOKUP(F7136,Constantes!$D$2:$E$11,2,TRUE))</f>
        <v>1097</v>
      </c>
      <c r="H7136" s="41">
        <f>ROUND(+Motor!$D$15*Iteración!G7136,2)</f>
        <v>51.56</v>
      </c>
      <c r="I7136" s="48">
        <f t="shared" si="784"/>
        <v>870.40999999993505</v>
      </c>
      <c r="J7136" s="41">
        <f t="shared" si="785"/>
        <v>921.96999999993511</v>
      </c>
      <c r="L7136" t="str">
        <f t="shared" si="786"/>
        <v>870,41</v>
      </c>
      <c r="M7136" s="41">
        <f t="shared" si="787"/>
        <v>921.96999999993511</v>
      </c>
    </row>
    <row r="7137" spans="2:13" x14ac:dyDescent="0.2">
      <c r="B7137" s="41">
        <f t="shared" si="781"/>
        <v>11063.759999999222</v>
      </c>
      <c r="C7137" s="41">
        <f>Motor!$E$5</f>
        <v>1900</v>
      </c>
      <c r="D7137" s="41">
        <f>Motor!$E$6</f>
        <v>0</v>
      </c>
      <c r="E7137" s="41">
        <f t="shared" si="782"/>
        <v>12963.759999999222</v>
      </c>
      <c r="F7137" s="41">
        <f t="shared" si="783"/>
        <v>1080.31</v>
      </c>
      <c r="G7137" s="41">
        <f>IF(VLOOKUP(F7137,Constantes!$D$2:$E$11,2,TRUE)=0,+F7137,VLOOKUP(F7137,Constantes!$D$2:$E$11,2,TRUE))</f>
        <v>1097</v>
      </c>
      <c r="H7137" s="41">
        <f>ROUND(+Motor!$D$15*Iteración!G7137,2)</f>
        <v>51.56</v>
      </c>
      <c r="I7137" s="48">
        <f t="shared" si="784"/>
        <v>870.41999999993504</v>
      </c>
      <c r="J7137" s="41">
        <f t="shared" si="785"/>
        <v>921.9799999999351</v>
      </c>
      <c r="L7137" t="str">
        <f t="shared" si="786"/>
        <v>870,42</v>
      </c>
      <c r="M7137" s="41">
        <f t="shared" si="787"/>
        <v>921.9799999999351</v>
      </c>
    </row>
    <row r="7138" spans="2:13" x14ac:dyDescent="0.2">
      <c r="B7138" s="41">
        <f t="shared" si="781"/>
        <v>11063.879999999221</v>
      </c>
      <c r="C7138" s="41">
        <f>Motor!$E$5</f>
        <v>1900</v>
      </c>
      <c r="D7138" s="41">
        <f>Motor!$E$6</f>
        <v>0</v>
      </c>
      <c r="E7138" s="41">
        <f t="shared" si="782"/>
        <v>12963.879999999221</v>
      </c>
      <c r="F7138" s="41">
        <f t="shared" si="783"/>
        <v>1080.32</v>
      </c>
      <c r="G7138" s="41">
        <f>IF(VLOOKUP(F7138,Constantes!$D$2:$E$11,2,TRUE)=0,+F7138,VLOOKUP(F7138,Constantes!$D$2:$E$11,2,TRUE))</f>
        <v>1097</v>
      </c>
      <c r="H7138" s="41">
        <f>ROUND(+Motor!$D$15*Iteración!G7138,2)</f>
        <v>51.56</v>
      </c>
      <c r="I7138" s="48">
        <f t="shared" si="784"/>
        <v>870.42999999993503</v>
      </c>
      <c r="J7138" s="41">
        <f t="shared" si="785"/>
        <v>921.98999999993509</v>
      </c>
      <c r="L7138" t="str">
        <f t="shared" si="786"/>
        <v>870,43</v>
      </c>
      <c r="M7138" s="41">
        <f t="shared" si="787"/>
        <v>921.98999999993509</v>
      </c>
    </row>
    <row r="7139" spans="2:13" x14ac:dyDescent="0.2">
      <c r="B7139" s="41">
        <f t="shared" si="781"/>
        <v>11063.999999999221</v>
      </c>
      <c r="C7139" s="41">
        <f>Motor!$E$5</f>
        <v>1900</v>
      </c>
      <c r="D7139" s="41">
        <f>Motor!$E$6</f>
        <v>0</v>
      </c>
      <c r="E7139" s="41">
        <f t="shared" si="782"/>
        <v>12963.999999999221</v>
      </c>
      <c r="F7139" s="41">
        <f t="shared" si="783"/>
        <v>1080.33</v>
      </c>
      <c r="G7139" s="41">
        <f>IF(VLOOKUP(F7139,Constantes!$D$2:$E$11,2,TRUE)=0,+F7139,VLOOKUP(F7139,Constantes!$D$2:$E$11,2,TRUE))</f>
        <v>1097</v>
      </c>
      <c r="H7139" s="41">
        <f>ROUND(+Motor!$D$15*Iteración!G7139,2)</f>
        <v>51.56</v>
      </c>
      <c r="I7139" s="48">
        <f t="shared" si="784"/>
        <v>870.43999999993503</v>
      </c>
      <c r="J7139" s="41">
        <f t="shared" si="785"/>
        <v>921.99999999993508</v>
      </c>
      <c r="L7139" t="str">
        <f t="shared" si="786"/>
        <v>870,44</v>
      </c>
      <c r="M7139" s="41">
        <f t="shared" si="787"/>
        <v>921.99999999993508</v>
      </c>
    </row>
    <row r="7140" spans="2:13" x14ac:dyDescent="0.2">
      <c r="B7140" s="41">
        <f t="shared" si="781"/>
        <v>11064.11999999922</v>
      </c>
      <c r="C7140" s="41">
        <f>Motor!$E$5</f>
        <v>1900</v>
      </c>
      <c r="D7140" s="41">
        <f>Motor!$E$6</f>
        <v>0</v>
      </c>
      <c r="E7140" s="41">
        <f t="shared" si="782"/>
        <v>12964.11999999922</v>
      </c>
      <c r="F7140" s="41">
        <f t="shared" si="783"/>
        <v>1080.3399999999999</v>
      </c>
      <c r="G7140" s="41">
        <f>IF(VLOOKUP(F7140,Constantes!$D$2:$E$11,2,TRUE)=0,+F7140,VLOOKUP(F7140,Constantes!$D$2:$E$11,2,TRUE))</f>
        <v>1097</v>
      </c>
      <c r="H7140" s="41">
        <f>ROUND(+Motor!$D$15*Iteración!G7140,2)</f>
        <v>51.56</v>
      </c>
      <c r="I7140" s="48">
        <f t="shared" si="784"/>
        <v>870.44999999993502</v>
      </c>
      <c r="J7140" s="41">
        <f t="shared" si="785"/>
        <v>922.00999999993508</v>
      </c>
      <c r="L7140" t="str">
        <f t="shared" si="786"/>
        <v>870,45</v>
      </c>
      <c r="M7140" s="41">
        <f t="shared" si="787"/>
        <v>922.00999999993508</v>
      </c>
    </row>
    <row r="7141" spans="2:13" x14ac:dyDescent="0.2">
      <c r="B7141" s="41">
        <f t="shared" si="781"/>
        <v>11064.239999999221</v>
      </c>
      <c r="C7141" s="41">
        <f>Motor!$E$5</f>
        <v>1900</v>
      </c>
      <c r="D7141" s="41">
        <f>Motor!$E$6</f>
        <v>0</v>
      </c>
      <c r="E7141" s="41">
        <f t="shared" si="782"/>
        <v>12964.239999999221</v>
      </c>
      <c r="F7141" s="41">
        <f t="shared" si="783"/>
        <v>1080.3499999999999</v>
      </c>
      <c r="G7141" s="41">
        <f>IF(VLOOKUP(F7141,Constantes!$D$2:$E$11,2,TRUE)=0,+F7141,VLOOKUP(F7141,Constantes!$D$2:$E$11,2,TRUE))</f>
        <v>1097</v>
      </c>
      <c r="H7141" s="41">
        <f>ROUND(+Motor!$D$15*Iteración!G7141,2)</f>
        <v>51.56</v>
      </c>
      <c r="I7141" s="48">
        <f t="shared" si="784"/>
        <v>870.45999999993501</v>
      </c>
      <c r="J7141" s="41">
        <f t="shared" si="785"/>
        <v>922.01999999993507</v>
      </c>
      <c r="L7141" t="str">
        <f t="shared" si="786"/>
        <v>870,46</v>
      </c>
      <c r="M7141" s="41">
        <f t="shared" si="787"/>
        <v>922.01999999993507</v>
      </c>
    </row>
    <row r="7142" spans="2:13" x14ac:dyDescent="0.2">
      <c r="B7142" s="41">
        <f t="shared" si="781"/>
        <v>11064.35999999922</v>
      </c>
      <c r="C7142" s="41">
        <f>Motor!$E$5</f>
        <v>1900</v>
      </c>
      <c r="D7142" s="41">
        <f>Motor!$E$6</f>
        <v>0</v>
      </c>
      <c r="E7142" s="41">
        <f t="shared" si="782"/>
        <v>12964.35999999922</v>
      </c>
      <c r="F7142" s="41">
        <f t="shared" si="783"/>
        <v>1080.3599999999999</v>
      </c>
      <c r="G7142" s="41">
        <f>IF(VLOOKUP(F7142,Constantes!$D$2:$E$11,2,TRUE)=0,+F7142,VLOOKUP(F7142,Constantes!$D$2:$E$11,2,TRUE))</f>
        <v>1097</v>
      </c>
      <c r="H7142" s="41">
        <f>ROUND(+Motor!$D$15*Iteración!G7142,2)</f>
        <v>51.56</v>
      </c>
      <c r="I7142" s="48">
        <f t="shared" si="784"/>
        <v>870.469999999935</v>
      </c>
      <c r="J7142" s="41">
        <f t="shared" si="785"/>
        <v>922.02999999993506</v>
      </c>
      <c r="L7142" t="str">
        <f t="shared" si="786"/>
        <v>870,47</v>
      </c>
      <c r="M7142" s="41">
        <f t="shared" si="787"/>
        <v>922.02999999993506</v>
      </c>
    </row>
    <row r="7143" spans="2:13" x14ac:dyDescent="0.2">
      <c r="B7143" s="41">
        <f t="shared" si="781"/>
        <v>11064.479999999221</v>
      </c>
      <c r="C7143" s="41">
        <f>Motor!$E$5</f>
        <v>1900</v>
      </c>
      <c r="D7143" s="41">
        <f>Motor!$E$6</f>
        <v>0</v>
      </c>
      <c r="E7143" s="41">
        <f t="shared" si="782"/>
        <v>12964.479999999221</v>
      </c>
      <c r="F7143" s="41">
        <f t="shared" si="783"/>
        <v>1080.3699999999999</v>
      </c>
      <c r="G7143" s="41">
        <f>IF(VLOOKUP(F7143,Constantes!$D$2:$E$11,2,TRUE)=0,+F7143,VLOOKUP(F7143,Constantes!$D$2:$E$11,2,TRUE))</f>
        <v>1097</v>
      </c>
      <c r="H7143" s="41">
        <f>ROUND(+Motor!$D$15*Iteración!G7143,2)</f>
        <v>51.56</v>
      </c>
      <c r="I7143" s="48">
        <f t="shared" si="784"/>
        <v>870.47999999993499</v>
      </c>
      <c r="J7143" s="41">
        <f t="shared" si="785"/>
        <v>922.03999999993505</v>
      </c>
      <c r="L7143" t="str">
        <f t="shared" si="786"/>
        <v>870,48</v>
      </c>
      <c r="M7143" s="41">
        <f t="shared" si="787"/>
        <v>922.03999999993505</v>
      </c>
    </row>
    <row r="7144" spans="2:13" x14ac:dyDescent="0.2">
      <c r="B7144" s="41">
        <f t="shared" si="781"/>
        <v>11064.59999999922</v>
      </c>
      <c r="C7144" s="41">
        <f>Motor!$E$5</f>
        <v>1900</v>
      </c>
      <c r="D7144" s="41">
        <f>Motor!$E$6</f>
        <v>0</v>
      </c>
      <c r="E7144" s="41">
        <f t="shared" si="782"/>
        <v>12964.59999999922</v>
      </c>
      <c r="F7144" s="41">
        <f t="shared" si="783"/>
        <v>1080.3800000000001</v>
      </c>
      <c r="G7144" s="41">
        <f>IF(VLOOKUP(F7144,Constantes!$D$2:$E$11,2,TRUE)=0,+F7144,VLOOKUP(F7144,Constantes!$D$2:$E$11,2,TRUE))</f>
        <v>1097</v>
      </c>
      <c r="H7144" s="41">
        <f>ROUND(+Motor!$D$15*Iteración!G7144,2)</f>
        <v>51.56</v>
      </c>
      <c r="I7144" s="48">
        <f t="shared" si="784"/>
        <v>870.48999999993498</v>
      </c>
      <c r="J7144" s="41">
        <f t="shared" si="785"/>
        <v>922.04999999993504</v>
      </c>
      <c r="L7144" t="str">
        <f t="shared" si="786"/>
        <v>870,49</v>
      </c>
      <c r="M7144" s="41">
        <f t="shared" si="787"/>
        <v>922.04999999993504</v>
      </c>
    </row>
    <row r="7145" spans="2:13" x14ac:dyDescent="0.2">
      <c r="B7145" s="41">
        <f t="shared" si="781"/>
        <v>11064.719999999221</v>
      </c>
      <c r="C7145" s="41">
        <f>Motor!$E$5</f>
        <v>1900</v>
      </c>
      <c r="D7145" s="41">
        <f>Motor!$E$6</f>
        <v>0</v>
      </c>
      <c r="E7145" s="41">
        <f t="shared" si="782"/>
        <v>12964.719999999221</v>
      </c>
      <c r="F7145" s="41">
        <f t="shared" si="783"/>
        <v>1080.3900000000001</v>
      </c>
      <c r="G7145" s="41">
        <f>IF(VLOOKUP(F7145,Constantes!$D$2:$E$11,2,TRUE)=0,+F7145,VLOOKUP(F7145,Constantes!$D$2:$E$11,2,TRUE))</f>
        <v>1097</v>
      </c>
      <c r="H7145" s="41">
        <f>ROUND(+Motor!$D$15*Iteración!G7145,2)</f>
        <v>51.56</v>
      </c>
      <c r="I7145" s="48">
        <f t="shared" si="784"/>
        <v>870.49999999993497</v>
      </c>
      <c r="J7145" s="41">
        <f t="shared" si="785"/>
        <v>922.05999999993503</v>
      </c>
      <c r="L7145" t="str">
        <f t="shared" si="786"/>
        <v>870,50</v>
      </c>
      <c r="M7145" s="41">
        <f t="shared" si="787"/>
        <v>922.05999999993503</v>
      </c>
    </row>
    <row r="7146" spans="2:13" x14ac:dyDescent="0.2">
      <c r="B7146" s="41">
        <f t="shared" si="781"/>
        <v>11064.83999999922</v>
      </c>
      <c r="C7146" s="41">
        <f>Motor!$E$5</f>
        <v>1900</v>
      </c>
      <c r="D7146" s="41">
        <f>Motor!$E$6</f>
        <v>0</v>
      </c>
      <c r="E7146" s="41">
        <f t="shared" si="782"/>
        <v>12964.83999999922</v>
      </c>
      <c r="F7146" s="41">
        <f t="shared" si="783"/>
        <v>1080.4000000000001</v>
      </c>
      <c r="G7146" s="41">
        <f>IF(VLOOKUP(F7146,Constantes!$D$2:$E$11,2,TRUE)=0,+F7146,VLOOKUP(F7146,Constantes!$D$2:$E$11,2,TRUE))</f>
        <v>1097</v>
      </c>
      <c r="H7146" s="41">
        <f>ROUND(+Motor!$D$15*Iteración!G7146,2)</f>
        <v>51.56</v>
      </c>
      <c r="I7146" s="48">
        <f t="shared" si="784"/>
        <v>870.50999999993496</v>
      </c>
      <c r="J7146" s="41">
        <f t="shared" si="785"/>
        <v>922.06999999993502</v>
      </c>
      <c r="L7146" t="str">
        <f t="shared" si="786"/>
        <v>870,51</v>
      </c>
      <c r="M7146" s="41">
        <f t="shared" si="787"/>
        <v>922.06999999993502</v>
      </c>
    </row>
    <row r="7147" spans="2:13" x14ac:dyDescent="0.2">
      <c r="B7147" s="41">
        <f t="shared" si="781"/>
        <v>11064.959999999221</v>
      </c>
      <c r="C7147" s="41">
        <f>Motor!$E$5</f>
        <v>1900</v>
      </c>
      <c r="D7147" s="41">
        <f>Motor!$E$6</f>
        <v>0</v>
      </c>
      <c r="E7147" s="41">
        <f t="shared" si="782"/>
        <v>12964.959999999221</v>
      </c>
      <c r="F7147" s="41">
        <f t="shared" si="783"/>
        <v>1080.4100000000001</v>
      </c>
      <c r="G7147" s="41">
        <f>IF(VLOOKUP(F7147,Constantes!$D$2:$E$11,2,TRUE)=0,+F7147,VLOOKUP(F7147,Constantes!$D$2:$E$11,2,TRUE))</f>
        <v>1097</v>
      </c>
      <c r="H7147" s="41">
        <f>ROUND(+Motor!$D$15*Iteración!G7147,2)</f>
        <v>51.56</v>
      </c>
      <c r="I7147" s="48">
        <f t="shared" si="784"/>
        <v>870.51999999993495</v>
      </c>
      <c r="J7147" s="41">
        <f t="shared" si="785"/>
        <v>922.07999999993501</v>
      </c>
      <c r="L7147" t="str">
        <f t="shared" si="786"/>
        <v>870,52</v>
      </c>
      <c r="M7147" s="41">
        <f t="shared" si="787"/>
        <v>922.07999999993501</v>
      </c>
    </row>
    <row r="7148" spans="2:13" x14ac:dyDescent="0.2">
      <c r="B7148" s="41">
        <f t="shared" si="781"/>
        <v>11065.07999999922</v>
      </c>
      <c r="C7148" s="41">
        <f>Motor!$E$5</f>
        <v>1900</v>
      </c>
      <c r="D7148" s="41">
        <f>Motor!$E$6</f>
        <v>0</v>
      </c>
      <c r="E7148" s="41">
        <f t="shared" si="782"/>
        <v>12965.07999999922</v>
      </c>
      <c r="F7148" s="41">
        <f t="shared" si="783"/>
        <v>1080.42</v>
      </c>
      <c r="G7148" s="41">
        <f>IF(VLOOKUP(F7148,Constantes!$D$2:$E$11,2,TRUE)=0,+F7148,VLOOKUP(F7148,Constantes!$D$2:$E$11,2,TRUE))</f>
        <v>1097</v>
      </c>
      <c r="H7148" s="41">
        <f>ROUND(+Motor!$D$15*Iteración!G7148,2)</f>
        <v>51.56</v>
      </c>
      <c r="I7148" s="48">
        <f t="shared" si="784"/>
        <v>870.52999999993494</v>
      </c>
      <c r="J7148" s="41">
        <f t="shared" si="785"/>
        <v>922.089999999935</v>
      </c>
      <c r="L7148" t="str">
        <f t="shared" si="786"/>
        <v>870,53</v>
      </c>
      <c r="M7148" s="41">
        <f t="shared" si="787"/>
        <v>922.089999999935</v>
      </c>
    </row>
    <row r="7149" spans="2:13" x14ac:dyDescent="0.2">
      <c r="B7149" s="41">
        <f t="shared" si="781"/>
        <v>11065.19999999922</v>
      </c>
      <c r="C7149" s="41">
        <f>Motor!$E$5</f>
        <v>1900</v>
      </c>
      <c r="D7149" s="41">
        <f>Motor!$E$6</f>
        <v>0</v>
      </c>
      <c r="E7149" s="41">
        <f t="shared" si="782"/>
        <v>12965.19999999922</v>
      </c>
      <c r="F7149" s="41">
        <f t="shared" si="783"/>
        <v>1080.43</v>
      </c>
      <c r="G7149" s="41">
        <f>IF(VLOOKUP(F7149,Constantes!$D$2:$E$11,2,TRUE)=0,+F7149,VLOOKUP(F7149,Constantes!$D$2:$E$11,2,TRUE))</f>
        <v>1097</v>
      </c>
      <c r="H7149" s="41">
        <f>ROUND(+Motor!$D$15*Iteración!G7149,2)</f>
        <v>51.56</v>
      </c>
      <c r="I7149" s="48">
        <f t="shared" si="784"/>
        <v>870.53999999993493</v>
      </c>
      <c r="J7149" s="41">
        <f t="shared" si="785"/>
        <v>922.09999999993499</v>
      </c>
      <c r="L7149" t="str">
        <f t="shared" si="786"/>
        <v>870,54</v>
      </c>
      <c r="M7149" s="41">
        <f t="shared" si="787"/>
        <v>922.09999999993499</v>
      </c>
    </row>
    <row r="7150" spans="2:13" x14ac:dyDescent="0.2">
      <c r="B7150" s="41">
        <f t="shared" si="781"/>
        <v>11065.319999999219</v>
      </c>
      <c r="C7150" s="41">
        <f>Motor!$E$5</f>
        <v>1900</v>
      </c>
      <c r="D7150" s="41">
        <f>Motor!$E$6</f>
        <v>0</v>
      </c>
      <c r="E7150" s="41">
        <f t="shared" si="782"/>
        <v>12965.319999999219</v>
      </c>
      <c r="F7150" s="41">
        <f t="shared" si="783"/>
        <v>1080.44</v>
      </c>
      <c r="G7150" s="41">
        <f>IF(VLOOKUP(F7150,Constantes!$D$2:$E$11,2,TRUE)=0,+F7150,VLOOKUP(F7150,Constantes!$D$2:$E$11,2,TRUE))</f>
        <v>1097</v>
      </c>
      <c r="H7150" s="41">
        <f>ROUND(+Motor!$D$15*Iteración!G7150,2)</f>
        <v>51.56</v>
      </c>
      <c r="I7150" s="48">
        <f t="shared" si="784"/>
        <v>870.54999999993493</v>
      </c>
      <c r="J7150" s="41">
        <f t="shared" si="785"/>
        <v>922.10999999993498</v>
      </c>
      <c r="L7150" t="str">
        <f t="shared" si="786"/>
        <v>870,55</v>
      </c>
      <c r="M7150" s="41">
        <f t="shared" si="787"/>
        <v>922.10999999993498</v>
      </c>
    </row>
    <row r="7151" spans="2:13" x14ac:dyDescent="0.2">
      <c r="B7151" s="41">
        <f t="shared" si="781"/>
        <v>11065.43999999922</v>
      </c>
      <c r="C7151" s="41">
        <f>Motor!$E$5</f>
        <v>1900</v>
      </c>
      <c r="D7151" s="41">
        <f>Motor!$E$6</f>
        <v>0</v>
      </c>
      <c r="E7151" s="41">
        <f t="shared" si="782"/>
        <v>12965.43999999922</v>
      </c>
      <c r="F7151" s="41">
        <f t="shared" si="783"/>
        <v>1080.45</v>
      </c>
      <c r="G7151" s="41">
        <f>IF(VLOOKUP(F7151,Constantes!$D$2:$E$11,2,TRUE)=0,+F7151,VLOOKUP(F7151,Constantes!$D$2:$E$11,2,TRUE))</f>
        <v>1097</v>
      </c>
      <c r="H7151" s="41">
        <f>ROUND(+Motor!$D$15*Iteración!G7151,2)</f>
        <v>51.56</v>
      </c>
      <c r="I7151" s="48">
        <f t="shared" si="784"/>
        <v>870.55999999993492</v>
      </c>
      <c r="J7151" s="41">
        <f t="shared" si="785"/>
        <v>922.11999999993498</v>
      </c>
      <c r="L7151" t="str">
        <f t="shared" si="786"/>
        <v>870,56</v>
      </c>
      <c r="M7151" s="41">
        <f t="shared" si="787"/>
        <v>922.11999999993498</v>
      </c>
    </row>
    <row r="7152" spans="2:13" x14ac:dyDescent="0.2">
      <c r="B7152" s="41">
        <f t="shared" si="781"/>
        <v>11065.559999999219</v>
      </c>
      <c r="C7152" s="41">
        <f>Motor!$E$5</f>
        <v>1900</v>
      </c>
      <c r="D7152" s="41">
        <f>Motor!$E$6</f>
        <v>0</v>
      </c>
      <c r="E7152" s="41">
        <f t="shared" si="782"/>
        <v>12965.559999999219</v>
      </c>
      <c r="F7152" s="41">
        <f t="shared" si="783"/>
        <v>1080.46</v>
      </c>
      <c r="G7152" s="41">
        <f>IF(VLOOKUP(F7152,Constantes!$D$2:$E$11,2,TRUE)=0,+F7152,VLOOKUP(F7152,Constantes!$D$2:$E$11,2,TRUE))</f>
        <v>1097</v>
      </c>
      <c r="H7152" s="41">
        <f>ROUND(+Motor!$D$15*Iteración!G7152,2)</f>
        <v>51.56</v>
      </c>
      <c r="I7152" s="48">
        <f t="shared" si="784"/>
        <v>870.56999999993491</v>
      </c>
      <c r="J7152" s="41">
        <f t="shared" si="785"/>
        <v>922.12999999993497</v>
      </c>
      <c r="L7152" t="str">
        <f t="shared" si="786"/>
        <v>870,57</v>
      </c>
      <c r="M7152" s="41">
        <f t="shared" si="787"/>
        <v>922.12999999993497</v>
      </c>
    </row>
    <row r="7153" spans="2:13" x14ac:dyDescent="0.2">
      <c r="B7153" s="41">
        <f t="shared" si="781"/>
        <v>11065.67999999922</v>
      </c>
      <c r="C7153" s="41">
        <f>Motor!$E$5</f>
        <v>1900</v>
      </c>
      <c r="D7153" s="41">
        <f>Motor!$E$6</f>
        <v>0</v>
      </c>
      <c r="E7153" s="41">
        <f t="shared" si="782"/>
        <v>12965.67999999922</v>
      </c>
      <c r="F7153" s="41">
        <f t="shared" si="783"/>
        <v>1080.47</v>
      </c>
      <c r="G7153" s="41">
        <f>IF(VLOOKUP(F7153,Constantes!$D$2:$E$11,2,TRUE)=0,+F7153,VLOOKUP(F7153,Constantes!$D$2:$E$11,2,TRUE))</f>
        <v>1097</v>
      </c>
      <c r="H7153" s="41">
        <f>ROUND(+Motor!$D$15*Iteración!G7153,2)</f>
        <v>51.56</v>
      </c>
      <c r="I7153" s="48">
        <f t="shared" si="784"/>
        <v>870.5799999999349</v>
      </c>
      <c r="J7153" s="41">
        <f t="shared" si="785"/>
        <v>922.13999999993496</v>
      </c>
      <c r="L7153" t="str">
        <f t="shared" si="786"/>
        <v>870,58</v>
      </c>
      <c r="M7153" s="41">
        <f t="shared" si="787"/>
        <v>922.13999999993496</v>
      </c>
    </row>
    <row r="7154" spans="2:13" x14ac:dyDescent="0.2">
      <c r="B7154" s="41">
        <f t="shared" si="781"/>
        <v>11065.799999999219</v>
      </c>
      <c r="C7154" s="41">
        <f>Motor!$E$5</f>
        <v>1900</v>
      </c>
      <c r="D7154" s="41">
        <f>Motor!$E$6</f>
        <v>0</v>
      </c>
      <c r="E7154" s="41">
        <f t="shared" si="782"/>
        <v>12965.799999999219</v>
      </c>
      <c r="F7154" s="41">
        <f t="shared" si="783"/>
        <v>1080.48</v>
      </c>
      <c r="G7154" s="41">
        <f>IF(VLOOKUP(F7154,Constantes!$D$2:$E$11,2,TRUE)=0,+F7154,VLOOKUP(F7154,Constantes!$D$2:$E$11,2,TRUE))</f>
        <v>1097</v>
      </c>
      <c r="H7154" s="41">
        <f>ROUND(+Motor!$D$15*Iteración!G7154,2)</f>
        <v>51.56</v>
      </c>
      <c r="I7154" s="48">
        <f t="shared" si="784"/>
        <v>870.58999999993489</v>
      </c>
      <c r="J7154" s="41">
        <f t="shared" si="785"/>
        <v>922.14999999993495</v>
      </c>
      <c r="L7154" t="str">
        <f t="shared" si="786"/>
        <v>870,59</v>
      </c>
      <c r="M7154" s="41">
        <f t="shared" si="787"/>
        <v>922.14999999993495</v>
      </c>
    </row>
    <row r="7155" spans="2:13" x14ac:dyDescent="0.2">
      <c r="B7155" s="41">
        <f t="shared" si="781"/>
        <v>11065.91999999922</v>
      </c>
      <c r="C7155" s="41">
        <f>Motor!$E$5</f>
        <v>1900</v>
      </c>
      <c r="D7155" s="41">
        <f>Motor!$E$6</f>
        <v>0</v>
      </c>
      <c r="E7155" s="41">
        <f t="shared" si="782"/>
        <v>12965.91999999922</v>
      </c>
      <c r="F7155" s="41">
        <f t="shared" si="783"/>
        <v>1080.49</v>
      </c>
      <c r="G7155" s="41">
        <f>IF(VLOOKUP(F7155,Constantes!$D$2:$E$11,2,TRUE)=0,+F7155,VLOOKUP(F7155,Constantes!$D$2:$E$11,2,TRUE))</f>
        <v>1097</v>
      </c>
      <c r="H7155" s="41">
        <f>ROUND(+Motor!$D$15*Iteración!G7155,2)</f>
        <v>51.56</v>
      </c>
      <c r="I7155" s="48">
        <f t="shared" si="784"/>
        <v>870.59999999993488</v>
      </c>
      <c r="J7155" s="41">
        <f t="shared" si="785"/>
        <v>922.15999999993494</v>
      </c>
      <c r="L7155" t="str">
        <f t="shared" si="786"/>
        <v>870,60</v>
      </c>
      <c r="M7155" s="41">
        <f t="shared" si="787"/>
        <v>922.15999999993494</v>
      </c>
    </row>
    <row r="7156" spans="2:13" x14ac:dyDescent="0.2">
      <c r="B7156" s="41">
        <f t="shared" si="781"/>
        <v>11066.039999999219</v>
      </c>
      <c r="C7156" s="41">
        <f>Motor!$E$5</f>
        <v>1900</v>
      </c>
      <c r="D7156" s="41">
        <f>Motor!$E$6</f>
        <v>0</v>
      </c>
      <c r="E7156" s="41">
        <f t="shared" si="782"/>
        <v>12966.039999999219</v>
      </c>
      <c r="F7156" s="41">
        <f t="shared" si="783"/>
        <v>1080.5</v>
      </c>
      <c r="G7156" s="41">
        <f>IF(VLOOKUP(F7156,Constantes!$D$2:$E$11,2,TRUE)=0,+F7156,VLOOKUP(F7156,Constantes!$D$2:$E$11,2,TRUE))</f>
        <v>1097</v>
      </c>
      <c r="H7156" s="41">
        <f>ROUND(+Motor!$D$15*Iteración!G7156,2)</f>
        <v>51.56</v>
      </c>
      <c r="I7156" s="48">
        <f t="shared" si="784"/>
        <v>870.60999999993487</v>
      </c>
      <c r="J7156" s="41">
        <f t="shared" si="785"/>
        <v>922.16999999993493</v>
      </c>
      <c r="L7156" t="str">
        <f t="shared" si="786"/>
        <v>870,61</v>
      </c>
      <c r="M7156" s="41">
        <f t="shared" si="787"/>
        <v>922.16999999993493</v>
      </c>
    </row>
    <row r="7157" spans="2:13" x14ac:dyDescent="0.2">
      <c r="B7157" s="41">
        <f t="shared" si="781"/>
        <v>11066.15999999922</v>
      </c>
      <c r="C7157" s="41">
        <f>Motor!$E$5</f>
        <v>1900</v>
      </c>
      <c r="D7157" s="41">
        <f>Motor!$E$6</f>
        <v>0</v>
      </c>
      <c r="E7157" s="41">
        <f t="shared" si="782"/>
        <v>12966.15999999922</v>
      </c>
      <c r="F7157" s="41">
        <f t="shared" si="783"/>
        <v>1080.51</v>
      </c>
      <c r="G7157" s="41">
        <f>IF(VLOOKUP(F7157,Constantes!$D$2:$E$11,2,TRUE)=0,+F7157,VLOOKUP(F7157,Constantes!$D$2:$E$11,2,TRUE))</f>
        <v>1097</v>
      </c>
      <c r="H7157" s="41">
        <f>ROUND(+Motor!$D$15*Iteración!G7157,2)</f>
        <v>51.56</v>
      </c>
      <c r="I7157" s="48">
        <f t="shared" si="784"/>
        <v>870.61999999993486</v>
      </c>
      <c r="J7157" s="41">
        <f t="shared" si="785"/>
        <v>922.17999999993492</v>
      </c>
      <c r="L7157" t="str">
        <f t="shared" si="786"/>
        <v>870,62</v>
      </c>
      <c r="M7157" s="41">
        <f t="shared" si="787"/>
        <v>922.17999999993492</v>
      </c>
    </row>
    <row r="7158" spans="2:13" x14ac:dyDescent="0.2">
      <c r="B7158" s="41">
        <f t="shared" si="781"/>
        <v>11066.279999999218</v>
      </c>
      <c r="C7158" s="41">
        <f>Motor!$E$5</f>
        <v>1900</v>
      </c>
      <c r="D7158" s="41">
        <f>Motor!$E$6</f>
        <v>0</v>
      </c>
      <c r="E7158" s="41">
        <f t="shared" si="782"/>
        <v>12966.279999999218</v>
      </c>
      <c r="F7158" s="41">
        <f t="shared" si="783"/>
        <v>1080.52</v>
      </c>
      <c r="G7158" s="41">
        <f>IF(VLOOKUP(F7158,Constantes!$D$2:$E$11,2,TRUE)=0,+F7158,VLOOKUP(F7158,Constantes!$D$2:$E$11,2,TRUE))</f>
        <v>1097</v>
      </c>
      <c r="H7158" s="41">
        <f>ROUND(+Motor!$D$15*Iteración!G7158,2)</f>
        <v>51.56</v>
      </c>
      <c r="I7158" s="48">
        <f t="shared" si="784"/>
        <v>870.62999999993485</v>
      </c>
      <c r="J7158" s="41">
        <f t="shared" si="785"/>
        <v>922.18999999993491</v>
      </c>
      <c r="L7158" t="str">
        <f t="shared" si="786"/>
        <v>870,63</v>
      </c>
      <c r="M7158" s="41">
        <f t="shared" si="787"/>
        <v>922.18999999993491</v>
      </c>
    </row>
    <row r="7159" spans="2:13" x14ac:dyDescent="0.2">
      <c r="B7159" s="41">
        <f t="shared" si="781"/>
        <v>11066.399999999219</v>
      </c>
      <c r="C7159" s="41">
        <f>Motor!$E$5</f>
        <v>1900</v>
      </c>
      <c r="D7159" s="41">
        <f>Motor!$E$6</f>
        <v>0</v>
      </c>
      <c r="E7159" s="41">
        <f t="shared" si="782"/>
        <v>12966.399999999219</v>
      </c>
      <c r="F7159" s="41">
        <f t="shared" si="783"/>
        <v>1080.53</v>
      </c>
      <c r="G7159" s="41">
        <f>IF(VLOOKUP(F7159,Constantes!$D$2:$E$11,2,TRUE)=0,+F7159,VLOOKUP(F7159,Constantes!$D$2:$E$11,2,TRUE))</f>
        <v>1097</v>
      </c>
      <c r="H7159" s="41">
        <f>ROUND(+Motor!$D$15*Iteración!G7159,2)</f>
        <v>51.56</v>
      </c>
      <c r="I7159" s="48">
        <f t="shared" si="784"/>
        <v>870.63999999993484</v>
      </c>
      <c r="J7159" s="41">
        <f t="shared" si="785"/>
        <v>922.1999999999349</v>
      </c>
      <c r="L7159" t="str">
        <f t="shared" si="786"/>
        <v>870,64</v>
      </c>
      <c r="M7159" s="41">
        <f t="shared" si="787"/>
        <v>922.1999999999349</v>
      </c>
    </row>
    <row r="7160" spans="2:13" x14ac:dyDescent="0.2">
      <c r="B7160" s="41">
        <f t="shared" si="781"/>
        <v>11066.519999999218</v>
      </c>
      <c r="C7160" s="41">
        <f>Motor!$E$5</f>
        <v>1900</v>
      </c>
      <c r="D7160" s="41">
        <f>Motor!$E$6</f>
        <v>0</v>
      </c>
      <c r="E7160" s="41">
        <f t="shared" si="782"/>
        <v>12966.519999999218</v>
      </c>
      <c r="F7160" s="41">
        <f t="shared" si="783"/>
        <v>1080.54</v>
      </c>
      <c r="G7160" s="41">
        <f>IF(VLOOKUP(F7160,Constantes!$D$2:$E$11,2,TRUE)=0,+F7160,VLOOKUP(F7160,Constantes!$D$2:$E$11,2,TRUE))</f>
        <v>1097</v>
      </c>
      <c r="H7160" s="41">
        <f>ROUND(+Motor!$D$15*Iteración!G7160,2)</f>
        <v>51.56</v>
      </c>
      <c r="I7160" s="48">
        <f t="shared" si="784"/>
        <v>870.64999999993483</v>
      </c>
      <c r="J7160" s="41">
        <f t="shared" si="785"/>
        <v>922.20999999993489</v>
      </c>
      <c r="L7160" t="str">
        <f t="shared" si="786"/>
        <v>870,65</v>
      </c>
      <c r="M7160" s="41">
        <f t="shared" si="787"/>
        <v>922.20999999993489</v>
      </c>
    </row>
    <row r="7161" spans="2:13" x14ac:dyDescent="0.2">
      <c r="B7161" s="41">
        <f t="shared" si="781"/>
        <v>11066.639999999219</v>
      </c>
      <c r="C7161" s="41">
        <f>Motor!$E$5</f>
        <v>1900</v>
      </c>
      <c r="D7161" s="41">
        <f>Motor!$E$6</f>
        <v>0</v>
      </c>
      <c r="E7161" s="41">
        <f t="shared" si="782"/>
        <v>12966.639999999219</v>
      </c>
      <c r="F7161" s="41">
        <f t="shared" si="783"/>
        <v>1080.55</v>
      </c>
      <c r="G7161" s="41">
        <f>IF(VLOOKUP(F7161,Constantes!$D$2:$E$11,2,TRUE)=0,+F7161,VLOOKUP(F7161,Constantes!$D$2:$E$11,2,TRUE))</f>
        <v>1097</v>
      </c>
      <c r="H7161" s="41">
        <f>ROUND(+Motor!$D$15*Iteración!G7161,2)</f>
        <v>51.56</v>
      </c>
      <c r="I7161" s="48">
        <f t="shared" si="784"/>
        <v>870.65999999993483</v>
      </c>
      <c r="J7161" s="41">
        <f t="shared" si="785"/>
        <v>922.21999999993488</v>
      </c>
      <c r="L7161" t="str">
        <f t="shared" si="786"/>
        <v>870,66</v>
      </c>
      <c r="M7161" s="41">
        <f t="shared" si="787"/>
        <v>922.21999999993488</v>
      </c>
    </row>
    <row r="7162" spans="2:13" x14ac:dyDescent="0.2">
      <c r="B7162" s="41">
        <f t="shared" si="781"/>
        <v>11066.759999999218</v>
      </c>
      <c r="C7162" s="41">
        <f>Motor!$E$5</f>
        <v>1900</v>
      </c>
      <c r="D7162" s="41">
        <f>Motor!$E$6</f>
        <v>0</v>
      </c>
      <c r="E7162" s="41">
        <f t="shared" si="782"/>
        <v>12966.759999999218</v>
      </c>
      <c r="F7162" s="41">
        <f t="shared" si="783"/>
        <v>1080.56</v>
      </c>
      <c r="G7162" s="41">
        <f>IF(VLOOKUP(F7162,Constantes!$D$2:$E$11,2,TRUE)=0,+F7162,VLOOKUP(F7162,Constantes!$D$2:$E$11,2,TRUE))</f>
        <v>1097</v>
      </c>
      <c r="H7162" s="41">
        <f>ROUND(+Motor!$D$15*Iteración!G7162,2)</f>
        <v>51.56</v>
      </c>
      <c r="I7162" s="48">
        <f t="shared" si="784"/>
        <v>870.66999999993482</v>
      </c>
      <c r="J7162" s="41">
        <f t="shared" si="785"/>
        <v>922.22999999993488</v>
      </c>
      <c r="L7162" t="str">
        <f t="shared" si="786"/>
        <v>870,67</v>
      </c>
      <c r="M7162" s="41">
        <f t="shared" si="787"/>
        <v>922.22999999993488</v>
      </c>
    </row>
    <row r="7163" spans="2:13" x14ac:dyDescent="0.2">
      <c r="B7163" s="41">
        <f t="shared" si="781"/>
        <v>11066.879999999219</v>
      </c>
      <c r="C7163" s="41">
        <f>Motor!$E$5</f>
        <v>1900</v>
      </c>
      <c r="D7163" s="41">
        <f>Motor!$E$6</f>
        <v>0</v>
      </c>
      <c r="E7163" s="41">
        <f t="shared" si="782"/>
        <v>12966.879999999219</v>
      </c>
      <c r="F7163" s="41">
        <f t="shared" si="783"/>
        <v>1080.57</v>
      </c>
      <c r="G7163" s="41">
        <f>IF(VLOOKUP(F7163,Constantes!$D$2:$E$11,2,TRUE)=0,+F7163,VLOOKUP(F7163,Constantes!$D$2:$E$11,2,TRUE))</f>
        <v>1097</v>
      </c>
      <c r="H7163" s="41">
        <f>ROUND(+Motor!$D$15*Iteración!G7163,2)</f>
        <v>51.56</v>
      </c>
      <c r="I7163" s="48">
        <f t="shared" si="784"/>
        <v>870.67999999993481</v>
      </c>
      <c r="J7163" s="41">
        <f t="shared" si="785"/>
        <v>922.23999999993487</v>
      </c>
      <c r="L7163" t="str">
        <f t="shared" si="786"/>
        <v>870,68</v>
      </c>
      <c r="M7163" s="41">
        <f t="shared" si="787"/>
        <v>922.23999999993487</v>
      </c>
    </row>
    <row r="7164" spans="2:13" x14ac:dyDescent="0.2">
      <c r="B7164" s="41">
        <f t="shared" si="781"/>
        <v>11066.999999999218</v>
      </c>
      <c r="C7164" s="41">
        <f>Motor!$E$5</f>
        <v>1900</v>
      </c>
      <c r="D7164" s="41">
        <f>Motor!$E$6</f>
        <v>0</v>
      </c>
      <c r="E7164" s="41">
        <f t="shared" si="782"/>
        <v>12966.999999999218</v>
      </c>
      <c r="F7164" s="41">
        <f t="shared" si="783"/>
        <v>1080.58</v>
      </c>
      <c r="G7164" s="41">
        <f>IF(VLOOKUP(F7164,Constantes!$D$2:$E$11,2,TRUE)=0,+F7164,VLOOKUP(F7164,Constantes!$D$2:$E$11,2,TRUE))</f>
        <v>1097</v>
      </c>
      <c r="H7164" s="41">
        <f>ROUND(+Motor!$D$15*Iteración!G7164,2)</f>
        <v>51.56</v>
      </c>
      <c r="I7164" s="48">
        <f t="shared" si="784"/>
        <v>870.6899999999348</v>
      </c>
      <c r="J7164" s="41">
        <f t="shared" si="785"/>
        <v>922.24999999993486</v>
      </c>
      <c r="L7164" t="str">
        <f t="shared" si="786"/>
        <v>870,69</v>
      </c>
      <c r="M7164" s="41">
        <f t="shared" si="787"/>
        <v>922.24999999993486</v>
      </c>
    </row>
    <row r="7165" spans="2:13" x14ac:dyDescent="0.2">
      <c r="B7165" s="41">
        <f t="shared" si="781"/>
        <v>11067.119999999219</v>
      </c>
      <c r="C7165" s="41">
        <f>Motor!$E$5</f>
        <v>1900</v>
      </c>
      <c r="D7165" s="41">
        <f>Motor!$E$6</f>
        <v>0</v>
      </c>
      <c r="E7165" s="41">
        <f t="shared" si="782"/>
        <v>12967.119999999219</v>
      </c>
      <c r="F7165" s="41">
        <f t="shared" si="783"/>
        <v>1080.5899999999999</v>
      </c>
      <c r="G7165" s="41">
        <f>IF(VLOOKUP(F7165,Constantes!$D$2:$E$11,2,TRUE)=0,+F7165,VLOOKUP(F7165,Constantes!$D$2:$E$11,2,TRUE))</f>
        <v>1097</v>
      </c>
      <c r="H7165" s="41">
        <f>ROUND(+Motor!$D$15*Iteración!G7165,2)</f>
        <v>51.56</v>
      </c>
      <c r="I7165" s="48">
        <f t="shared" si="784"/>
        <v>870.69999999993479</v>
      </c>
      <c r="J7165" s="41">
        <f t="shared" si="785"/>
        <v>922.25999999993485</v>
      </c>
      <c r="L7165" t="str">
        <f t="shared" si="786"/>
        <v>870,70</v>
      </c>
      <c r="M7165" s="41">
        <f t="shared" si="787"/>
        <v>922.25999999993485</v>
      </c>
    </row>
    <row r="7166" spans="2:13" x14ac:dyDescent="0.2">
      <c r="B7166" s="41">
        <f t="shared" si="781"/>
        <v>11067.239999999218</v>
      </c>
      <c r="C7166" s="41">
        <f>Motor!$E$5</f>
        <v>1900</v>
      </c>
      <c r="D7166" s="41">
        <f>Motor!$E$6</f>
        <v>0</v>
      </c>
      <c r="E7166" s="41">
        <f t="shared" si="782"/>
        <v>12967.239999999218</v>
      </c>
      <c r="F7166" s="41">
        <f t="shared" si="783"/>
        <v>1080.5999999999999</v>
      </c>
      <c r="G7166" s="41">
        <f>IF(VLOOKUP(F7166,Constantes!$D$2:$E$11,2,TRUE)=0,+F7166,VLOOKUP(F7166,Constantes!$D$2:$E$11,2,TRUE))</f>
        <v>1097</v>
      </c>
      <c r="H7166" s="41">
        <f>ROUND(+Motor!$D$15*Iteración!G7166,2)</f>
        <v>51.56</v>
      </c>
      <c r="I7166" s="48">
        <f t="shared" si="784"/>
        <v>870.70999999993478</v>
      </c>
      <c r="J7166" s="41">
        <f t="shared" si="785"/>
        <v>922.26999999993484</v>
      </c>
      <c r="L7166" t="str">
        <f t="shared" si="786"/>
        <v>870,71</v>
      </c>
      <c r="M7166" s="41">
        <f t="shared" si="787"/>
        <v>922.26999999993484</v>
      </c>
    </row>
    <row r="7167" spans="2:13" x14ac:dyDescent="0.2">
      <c r="B7167" s="41">
        <f t="shared" si="781"/>
        <v>11067.359999999218</v>
      </c>
      <c r="C7167" s="41">
        <f>Motor!$E$5</f>
        <v>1900</v>
      </c>
      <c r="D7167" s="41">
        <f>Motor!$E$6</f>
        <v>0</v>
      </c>
      <c r="E7167" s="41">
        <f t="shared" si="782"/>
        <v>12967.359999999218</v>
      </c>
      <c r="F7167" s="41">
        <f t="shared" si="783"/>
        <v>1080.6099999999999</v>
      </c>
      <c r="G7167" s="41">
        <f>IF(VLOOKUP(F7167,Constantes!$D$2:$E$11,2,TRUE)=0,+F7167,VLOOKUP(F7167,Constantes!$D$2:$E$11,2,TRUE))</f>
        <v>1097</v>
      </c>
      <c r="H7167" s="41">
        <f>ROUND(+Motor!$D$15*Iteración!G7167,2)</f>
        <v>51.56</v>
      </c>
      <c r="I7167" s="48">
        <f t="shared" si="784"/>
        <v>870.71999999993477</v>
      </c>
      <c r="J7167" s="41">
        <f t="shared" si="785"/>
        <v>922.27999999993483</v>
      </c>
      <c r="L7167" t="str">
        <f t="shared" si="786"/>
        <v>870,72</v>
      </c>
      <c r="M7167" s="41">
        <f t="shared" si="787"/>
        <v>922.27999999993483</v>
      </c>
    </row>
    <row r="7168" spans="2:13" x14ac:dyDescent="0.2">
      <c r="B7168" s="41">
        <f t="shared" si="781"/>
        <v>11067.479999999217</v>
      </c>
      <c r="C7168" s="41">
        <f>Motor!$E$5</f>
        <v>1900</v>
      </c>
      <c r="D7168" s="41">
        <f>Motor!$E$6</f>
        <v>0</v>
      </c>
      <c r="E7168" s="41">
        <f t="shared" si="782"/>
        <v>12967.479999999217</v>
      </c>
      <c r="F7168" s="41">
        <f t="shared" si="783"/>
        <v>1080.6199999999999</v>
      </c>
      <c r="G7168" s="41">
        <f>IF(VLOOKUP(F7168,Constantes!$D$2:$E$11,2,TRUE)=0,+F7168,VLOOKUP(F7168,Constantes!$D$2:$E$11,2,TRUE))</f>
        <v>1097</v>
      </c>
      <c r="H7168" s="41">
        <f>ROUND(+Motor!$D$15*Iteración!G7168,2)</f>
        <v>51.56</v>
      </c>
      <c r="I7168" s="48">
        <f t="shared" si="784"/>
        <v>870.72999999993476</v>
      </c>
      <c r="J7168" s="41">
        <f t="shared" si="785"/>
        <v>922.28999999993482</v>
      </c>
      <c r="L7168" t="str">
        <f t="shared" si="786"/>
        <v>870,73</v>
      </c>
      <c r="M7168" s="41">
        <f t="shared" si="787"/>
        <v>922.28999999993482</v>
      </c>
    </row>
    <row r="7169" spans="2:13" x14ac:dyDescent="0.2">
      <c r="B7169" s="41">
        <f t="shared" si="781"/>
        <v>11067.599999999218</v>
      </c>
      <c r="C7169" s="41">
        <f>Motor!$E$5</f>
        <v>1900</v>
      </c>
      <c r="D7169" s="41">
        <f>Motor!$E$6</f>
        <v>0</v>
      </c>
      <c r="E7169" s="41">
        <f t="shared" si="782"/>
        <v>12967.599999999218</v>
      </c>
      <c r="F7169" s="41">
        <f t="shared" si="783"/>
        <v>1080.6300000000001</v>
      </c>
      <c r="G7169" s="41">
        <f>IF(VLOOKUP(F7169,Constantes!$D$2:$E$11,2,TRUE)=0,+F7169,VLOOKUP(F7169,Constantes!$D$2:$E$11,2,TRUE))</f>
        <v>1097</v>
      </c>
      <c r="H7169" s="41">
        <f>ROUND(+Motor!$D$15*Iteración!G7169,2)</f>
        <v>51.56</v>
      </c>
      <c r="I7169" s="48">
        <f t="shared" si="784"/>
        <v>870.73999999993475</v>
      </c>
      <c r="J7169" s="41">
        <f t="shared" si="785"/>
        <v>922.29999999993481</v>
      </c>
      <c r="L7169" t="str">
        <f t="shared" si="786"/>
        <v>870,74</v>
      </c>
      <c r="M7169" s="41">
        <f t="shared" si="787"/>
        <v>922.29999999993481</v>
      </c>
    </row>
    <row r="7170" spans="2:13" x14ac:dyDescent="0.2">
      <c r="B7170" s="41">
        <f t="shared" si="781"/>
        <v>11067.719999999217</v>
      </c>
      <c r="C7170" s="41">
        <f>Motor!$E$5</f>
        <v>1900</v>
      </c>
      <c r="D7170" s="41">
        <f>Motor!$E$6</f>
        <v>0</v>
      </c>
      <c r="E7170" s="41">
        <f t="shared" si="782"/>
        <v>12967.719999999217</v>
      </c>
      <c r="F7170" s="41">
        <f t="shared" si="783"/>
        <v>1080.6400000000001</v>
      </c>
      <c r="G7170" s="41">
        <f>IF(VLOOKUP(F7170,Constantes!$D$2:$E$11,2,TRUE)=0,+F7170,VLOOKUP(F7170,Constantes!$D$2:$E$11,2,TRUE))</f>
        <v>1097</v>
      </c>
      <c r="H7170" s="41">
        <f>ROUND(+Motor!$D$15*Iteración!G7170,2)</f>
        <v>51.56</v>
      </c>
      <c r="I7170" s="48">
        <f t="shared" si="784"/>
        <v>870.74999999993474</v>
      </c>
      <c r="J7170" s="41">
        <f t="shared" si="785"/>
        <v>922.3099999999348</v>
      </c>
      <c r="L7170" t="str">
        <f t="shared" si="786"/>
        <v>870,75</v>
      </c>
      <c r="M7170" s="41">
        <f t="shared" si="787"/>
        <v>922.3099999999348</v>
      </c>
    </row>
    <row r="7171" spans="2:13" x14ac:dyDescent="0.2">
      <c r="B7171" s="41">
        <f t="shared" si="781"/>
        <v>11067.839999999218</v>
      </c>
      <c r="C7171" s="41">
        <f>Motor!$E$5</f>
        <v>1900</v>
      </c>
      <c r="D7171" s="41">
        <f>Motor!$E$6</f>
        <v>0</v>
      </c>
      <c r="E7171" s="41">
        <f t="shared" si="782"/>
        <v>12967.839999999218</v>
      </c>
      <c r="F7171" s="41">
        <f t="shared" si="783"/>
        <v>1080.6500000000001</v>
      </c>
      <c r="G7171" s="41">
        <f>IF(VLOOKUP(F7171,Constantes!$D$2:$E$11,2,TRUE)=0,+F7171,VLOOKUP(F7171,Constantes!$D$2:$E$11,2,TRUE))</f>
        <v>1097</v>
      </c>
      <c r="H7171" s="41">
        <f>ROUND(+Motor!$D$15*Iteración!G7171,2)</f>
        <v>51.56</v>
      </c>
      <c r="I7171" s="48">
        <f t="shared" si="784"/>
        <v>870.75999999993473</v>
      </c>
      <c r="J7171" s="41">
        <f t="shared" si="785"/>
        <v>922.31999999993479</v>
      </c>
      <c r="L7171" t="str">
        <f t="shared" si="786"/>
        <v>870,76</v>
      </c>
      <c r="M7171" s="41">
        <f t="shared" si="787"/>
        <v>922.31999999993479</v>
      </c>
    </row>
    <row r="7172" spans="2:13" x14ac:dyDescent="0.2">
      <c r="B7172" s="41">
        <f t="shared" ref="B7172:B7235" si="788">+J7172*12</f>
        <v>11067.959999999217</v>
      </c>
      <c r="C7172" s="41">
        <f>Motor!$E$5</f>
        <v>1900</v>
      </c>
      <c r="D7172" s="41">
        <f>Motor!$E$6</f>
        <v>0</v>
      </c>
      <c r="E7172" s="41">
        <f t="shared" si="782"/>
        <v>12967.959999999217</v>
      </c>
      <c r="F7172" s="41">
        <f t="shared" si="783"/>
        <v>1080.6600000000001</v>
      </c>
      <c r="G7172" s="41">
        <f>IF(VLOOKUP(F7172,Constantes!$D$2:$E$11,2,TRUE)=0,+F7172,VLOOKUP(F7172,Constantes!$D$2:$E$11,2,TRUE))</f>
        <v>1097</v>
      </c>
      <c r="H7172" s="41">
        <f>ROUND(+Motor!$D$15*Iteración!G7172,2)</f>
        <v>51.56</v>
      </c>
      <c r="I7172" s="48">
        <f t="shared" si="784"/>
        <v>870.76999999993473</v>
      </c>
      <c r="J7172" s="41">
        <f t="shared" si="785"/>
        <v>922.32999999993478</v>
      </c>
      <c r="L7172" t="str">
        <f t="shared" si="786"/>
        <v>870,77</v>
      </c>
      <c r="M7172" s="41">
        <f t="shared" si="787"/>
        <v>922.32999999993478</v>
      </c>
    </row>
    <row r="7173" spans="2:13" x14ac:dyDescent="0.2">
      <c r="B7173" s="41">
        <f t="shared" si="788"/>
        <v>11068.079999999218</v>
      </c>
      <c r="C7173" s="41">
        <f>Motor!$E$5</f>
        <v>1900</v>
      </c>
      <c r="D7173" s="41">
        <f>Motor!$E$6</f>
        <v>0</v>
      </c>
      <c r="E7173" s="41">
        <f t="shared" ref="E7173:E7236" si="789">SUM(B7173:D7173)</f>
        <v>12968.079999999218</v>
      </c>
      <c r="F7173" s="41">
        <f t="shared" ref="F7173:F7236" si="790">ROUND(+E7173/12,2)</f>
        <v>1080.67</v>
      </c>
      <c r="G7173" s="41">
        <f>IF(VLOOKUP(F7173,Constantes!$D$2:$E$11,2,TRUE)=0,+F7173,VLOOKUP(F7173,Constantes!$D$2:$E$11,2,TRUE))</f>
        <v>1097</v>
      </c>
      <c r="H7173" s="41">
        <f>ROUND(+Motor!$D$15*Iteración!G7173,2)</f>
        <v>51.56</v>
      </c>
      <c r="I7173" s="48">
        <f t="shared" ref="I7173:I7236" si="791">+J7173-H7173</f>
        <v>870.77999999993472</v>
      </c>
      <c r="J7173" s="41">
        <f t="shared" ref="J7173:J7236" si="792">+J7172+$J$1</f>
        <v>922.33999999993478</v>
      </c>
      <c r="L7173" t="str">
        <f t="shared" si="786"/>
        <v>870,78</v>
      </c>
      <c r="M7173" s="41">
        <f t="shared" si="787"/>
        <v>922.33999999993478</v>
      </c>
    </row>
    <row r="7174" spans="2:13" x14ac:dyDescent="0.2">
      <c r="B7174" s="41">
        <f t="shared" si="788"/>
        <v>11068.199999999217</v>
      </c>
      <c r="C7174" s="41">
        <f>Motor!$E$5</f>
        <v>1900</v>
      </c>
      <c r="D7174" s="41">
        <f>Motor!$E$6</f>
        <v>0</v>
      </c>
      <c r="E7174" s="41">
        <f t="shared" si="789"/>
        <v>12968.199999999217</v>
      </c>
      <c r="F7174" s="41">
        <f t="shared" si="790"/>
        <v>1080.68</v>
      </c>
      <c r="G7174" s="41">
        <f>IF(VLOOKUP(F7174,Constantes!$D$2:$E$11,2,TRUE)=0,+F7174,VLOOKUP(F7174,Constantes!$D$2:$E$11,2,TRUE))</f>
        <v>1097</v>
      </c>
      <c r="H7174" s="41">
        <f>ROUND(+Motor!$D$15*Iteración!G7174,2)</f>
        <v>51.56</v>
      </c>
      <c r="I7174" s="48">
        <f t="shared" si="791"/>
        <v>870.78999999993471</v>
      </c>
      <c r="J7174" s="41">
        <f t="shared" si="792"/>
        <v>922.34999999993477</v>
      </c>
      <c r="L7174" t="str">
        <f t="shared" si="786"/>
        <v>870,79</v>
      </c>
      <c r="M7174" s="41">
        <f t="shared" si="787"/>
        <v>922.34999999993477</v>
      </c>
    </row>
    <row r="7175" spans="2:13" x14ac:dyDescent="0.2">
      <c r="B7175" s="41">
        <f t="shared" si="788"/>
        <v>11068.319999999218</v>
      </c>
      <c r="C7175" s="41">
        <f>Motor!$E$5</f>
        <v>1900</v>
      </c>
      <c r="D7175" s="41">
        <f>Motor!$E$6</f>
        <v>0</v>
      </c>
      <c r="E7175" s="41">
        <f t="shared" si="789"/>
        <v>12968.319999999218</v>
      </c>
      <c r="F7175" s="41">
        <f t="shared" si="790"/>
        <v>1080.69</v>
      </c>
      <c r="G7175" s="41">
        <f>IF(VLOOKUP(F7175,Constantes!$D$2:$E$11,2,TRUE)=0,+F7175,VLOOKUP(F7175,Constantes!$D$2:$E$11,2,TRUE))</f>
        <v>1097</v>
      </c>
      <c r="H7175" s="41">
        <f>ROUND(+Motor!$D$15*Iteración!G7175,2)</f>
        <v>51.56</v>
      </c>
      <c r="I7175" s="48">
        <f t="shared" si="791"/>
        <v>870.7999999999347</v>
      </c>
      <c r="J7175" s="41">
        <f t="shared" si="792"/>
        <v>922.35999999993476</v>
      </c>
      <c r="L7175" t="str">
        <f t="shared" si="786"/>
        <v>870,80</v>
      </c>
      <c r="M7175" s="41">
        <f t="shared" si="787"/>
        <v>922.35999999993476</v>
      </c>
    </row>
    <row r="7176" spans="2:13" x14ac:dyDescent="0.2">
      <c r="B7176" s="41">
        <f t="shared" si="788"/>
        <v>11068.439999999217</v>
      </c>
      <c r="C7176" s="41">
        <f>Motor!$E$5</f>
        <v>1900</v>
      </c>
      <c r="D7176" s="41">
        <f>Motor!$E$6</f>
        <v>0</v>
      </c>
      <c r="E7176" s="41">
        <f t="shared" si="789"/>
        <v>12968.439999999217</v>
      </c>
      <c r="F7176" s="41">
        <f t="shared" si="790"/>
        <v>1080.7</v>
      </c>
      <c r="G7176" s="41">
        <f>IF(VLOOKUP(F7176,Constantes!$D$2:$E$11,2,TRUE)=0,+F7176,VLOOKUP(F7176,Constantes!$D$2:$E$11,2,TRUE))</f>
        <v>1097</v>
      </c>
      <c r="H7176" s="41">
        <f>ROUND(+Motor!$D$15*Iteración!G7176,2)</f>
        <v>51.56</v>
      </c>
      <c r="I7176" s="48">
        <f t="shared" si="791"/>
        <v>870.80999999993469</v>
      </c>
      <c r="J7176" s="41">
        <f t="shared" si="792"/>
        <v>922.36999999993475</v>
      </c>
      <c r="L7176" t="str">
        <f t="shared" si="786"/>
        <v>870,81</v>
      </c>
      <c r="M7176" s="41">
        <f t="shared" si="787"/>
        <v>922.36999999993475</v>
      </c>
    </row>
    <row r="7177" spans="2:13" x14ac:dyDescent="0.2">
      <c r="B7177" s="41">
        <f t="shared" si="788"/>
        <v>11068.559999999217</v>
      </c>
      <c r="C7177" s="41">
        <f>Motor!$E$5</f>
        <v>1900</v>
      </c>
      <c r="D7177" s="41">
        <f>Motor!$E$6</f>
        <v>0</v>
      </c>
      <c r="E7177" s="41">
        <f t="shared" si="789"/>
        <v>12968.559999999217</v>
      </c>
      <c r="F7177" s="41">
        <f t="shared" si="790"/>
        <v>1080.71</v>
      </c>
      <c r="G7177" s="41">
        <f>IF(VLOOKUP(F7177,Constantes!$D$2:$E$11,2,TRUE)=0,+F7177,VLOOKUP(F7177,Constantes!$D$2:$E$11,2,TRUE))</f>
        <v>1097</v>
      </c>
      <c r="H7177" s="41">
        <f>ROUND(+Motor!$D$15*Iteración!G7177,2)</f>
        <v>51.56</v>
      </c>
      <c r="I7177" s="48">
        <f t="shared" si="791"/>
        <v>870.81999999993468</v>
      </c>
      <c r="J7177" s="41">
        <f t="shared" si="792"/>
        <v>922.37999999993474</v>
      </c>
      <c r="L7177" t="str">
        <f t="shared" si="786"/>
        <v>870,82</v>
      </c>
      <c r="M7177" s="41">
        <f t="shared" si="787"/>
        <v>922.37999999993474</v>
      </c>
    </row>
    <row r="7178" spans="2:13" x14ac:dyDescent="0.2">
      <c r="B7178" s="41">
        <f t="shared" si="788"/>
        <v>11068.679999999216</v>
      </c>
      <c r="C7178" s="41">
        <f>Motor!$E$5</f>
        <v>1900</v>
      </c>
      <c r="D7178" s="41">
        <f>Motor!$E$6</f>
        <v>0</v>
      </c>
      <c r="E7178" s="41">
        <f t="shared" si="789"/>
        <v>12968.679999999216</v>
      </c>
      <c r="F7178" s="41">
        <f t="shared" si="790"/>
        <v>1080.72</v>
      </c>
      <c r="G7178" s="41">
        <f>IF(VLOOKUP(F7178,Constantes!$D$2:$E$11,2,TRUE)=0,+F7178,VLOOKUP(F7178,Constantes!$D$2:$E$11,2,TRUE))</f>
        <v>1097</v>
      </c>
      <c r="H7178" s="41">
        <f>ROUND(+Motor!$D$15*Iteración!G7178,2)</f>
        <v>51.56</v>
      </c>
      <c r="I7178" s="48">
        <f t="shared" si="791"/>
        <v>870.82999999993467</v>
      </c>
      <c r="J7178" s="41">
        <f t="shared" si="792"/>
        <v>922.38999999993473</v>
      </c>
      <c r="L7178" t="str">
        <f t="shared" si="786"/>
        <v>870,83</v>
      </c>
      <c r="M7178" s="41">
        <f t="shared" si="787"/>
        <v>922.38999999993473</v>
      </c>
    </row>
    <row r="7179" spans="2:13" x14ac:dyDescent="0.2">
      <c r="B7179" s="41">
        <f t="shared" si="788"/>
        <v>11068.799999999217</v>
      </c>
      <c r="C7179" s="41">
        <f>Motor!$E$5</f>
        <v>1900</v>
      </c>
      <c r="D7179" s="41">
        <f>Motor!$E$6</f>
        <v>0</v>
      </c>
      <c r="E7179" s="41">
        <f t="shared" si="789"/>
        <v>12968.799999999217</v>
      </c>
      <c r="F7179" s="41">
        <f t="shared" si="790"/>
        <v>1080.73</v>
      </c>
      <c r="G7179" s="41">
        <f>IF(VLOOKUP(F7179,Constantes!$D$2:$E$11,2,TRUE)=0,+F7179,VLOOKUP(F7179,Constantes!$D$2:$E$11,2,TRUE))</f>
        <v>1097</v>
      </c>
      <c r="H7179" s="41">
        <f>ROUND(+Motor!$D$15*Iteración!G7179,2)</f>
        <v>51.56</v>
      </c>
      <c r="I7179" s="48">
        <f t="shared" si="791"/>
        <v>870.83999999993466</v>
      </c>
      <c r="J7179" s="41">
        <f t="shared" si="792"/>
        <v>922.39999999993472</v>
      </c>
      <c r="L7179" t="str">
        <f t="shared" si="786"/>
        <v>870,84</v>
      </c>
      <c r="M7179" s="41">
        <f t="shared" si="787"/>
        <v>922.39999999993472</v>
      </c>
    </row>
    <row r="7180" spans="2:13" x14ac:dyDescent="0.2">
      <c r="B7180" s="41">
        <f t="shared" si="788"/>
        <v>11068.919999999216</v>
      </c>
      <c r="C7180" s="41">
        <f>Motor!$E$5</f>
        <v>1900</v>
      </c>
      <c r="D7180" s="41">
        <f>Motor!$E$6</f>
        <v>0</v>
      </c>
      <c r="E7180" s="41">
        <f t="shared" si="789"/>
        <v>12968.919999999216</v>
      </c>
      <c r="F7180" s="41">
        <f t="shared" si="790"/>
        <v>1080.74</v>
      </c>
      <c r="G7180" s="41">
        <f>IF(VLOOKUP(F7180,Constantes!$D$2:$E$11,2,TRUE)=0,+F7180,VLOOKUP(F7180,Constantes!$D$2:$E$11,2,TRUE))</f>
        <v>1097</v>
      </c>
      <c r="H7180" s="41">
        <f>ROUND(+Motor!$D$15*Iteración!G7180,2)</f>
        <v>51.56</v>
      </c>
      <c r="I7180" s="48">
        <f t="shared" si="791"/>
        <v>870.84999999993465</v>
      </c>
      <c r="J7180" s="41">
        <f t="shared" si="792"/>
        <v>922.40999999993471</v>
      </c>
      <c r="L7180" t="str">
        <f t="shared" si="786"/>
        <v>870,85</v>
      </c>
      <c r="M7180" s="41">
        <f t="shared" si="787"/>
        <v>922.40999999993471</v>
      </c>
    </row>
    <row r="7181" spans="2:13" x14ac:dyDescent="0.2">
      <c r="B7181" s="41">
        <f t="shared" si="788"/>
        <v>11069.039999999217</v>
      </c>
      <c r="C7181" s="41">
        <f>Motor!$E$5</f>
        <v>1900</v>
      </c>
      <c r="D7181" s="41">
        <f>Motor!$E$6</f>
        <v>0</v>
      </c>
      <c r="E7181" s="41">
        <f t="shared" si="789"/>
        <v>12969.039999999217</v>
      </c>
      <c r="F7181" s="41">
        <f t="shared" si="790"/>
        <v>1080.75</v>
      </c>
      <c r="G7181" s="41">
        <f>IF(VLOOKUP(F7181,Constantes!$D$2:$E$11,2,TRUE)=0,+F7181,VLOOKUP(F7181,Constantes!$D$2:$E$11,2,TRUE))</f>
        <v>1097</v>
      </c>
      <c r="H7181" s="41">
        <f>ROUND(+Motor!$D$15*Iteración!G7181,2)</f>
        <v>51.56</v>
      </c>
      <c r="I7181" s="48">
        <f t="shared" si="791"/>
        <v>870.85999999993464</v>
      </c>
      <c r="J7181" s="41">
        <f t="shared" si="792"/>
        <v>922.4199999999347</v>
      </c>
      <c r="L7181" t="str">
        <f t="shared" si="786"/>
        <v>870,86</v>
      </c>
      <c r="M7181" s="41">
        <f t="shared" si="787"/>
        <v>922.4199999999347</v>
      </c>
    </row>
    <row r="7182" spans="2:13" x14ac:dyDescent="0.2">
      <c r="B7182" s="41">
        <f t="shared" si="788"/>
        <v>11069.159999999216</v>
      </c>
      <c r="C7182" s="41">
        <f>Motor!$E$5</f>
        <v>1900</v>
      </c>
      <c r="D7182" s="41">
        <f>Motor!$E$6</f>
        <v>0</v>
      </c>
      <c r="E7182" s="41">
        <f t="shared" si="789"/>
        <v>12969.159999999216</v>
      </c>
      <c r="F7182" s="41">
        <f t="shared" si="790"/>
        <v>1080.76</v>
      </c>
      <c r="G7182" s="41">
        <f>IF(VLOOKUP(F7182,Constantes!$D$2:$E$11,2,TRUE)=0,+F7182,VLOOKUP(F7182,Constantes!$D$2:$E$11,2,TRUE))</f>
        <v>1097</v>
      </c>
      <c r="H7182" s="41">
        <f>ROUND(+Motor!$D$15*Iteración!G7182,2)</f>
        <v>51.56</v>
      </c>
      <c r="I7182" s="48">
        <f t="shared" si="791"/>
        <v>870.86999999993463</v>
      </c>
      <c r="J7182" s="41">
        <f t="shared" si="792"/>
        <v>922.42999999993469</v>
      </c>
      <c r="L7182" t="str">
        <f t="shared" si="786"/>
        <v>870,87</v>
      </c>
      <c r="M7182" s="41">
        <f t="shared" si="787"/>
        <v>922.42999999993469</v>
      </c>
    </row>
    <row r="7183" spans="2:13" x14ac:dyDescent="0.2">
      <c r="B7183" s="41">
        <f t="shared" si="788"/>
        <v>11069.279999999217</v>
      </c>
      <c r="C7183" s="41">
        <f>Motor!$E$5</f>
        <v>1900</v>
      </c>
      <c r="D7183" s="41">
        <f>Motor!$E$6</f>
        <v>0</v>
      </c>
      <c r="E7183" s="41">
        <f t="shared" si="789"/>
        <v>12969.279999999217</v>
      </c>
      <c r="F7183" s="41">
        <f t="shared" si="790"/>
        <v>1080.77</v>
      </c>
      <c r="G7183" s="41">
        <f>IF(VLOOKUP(F7183,Constantes!$D$2:$E$11,2,TRUE)=0,+F7183,VLOOKUP(F7183,Constantes!$D$2:$E$11,2,TRUE))</f>
        <v>1097</v>
      </c>
      <c r="H7183" s="41">
        <f>ROUND(+Motor!$D$15*Iteración!G7183,2)</f>
        <v>51.56</v>
      </c>
      <c r="I7183" s="48">
        <f t="shared" si="791"/>
        <v>870.87999999993463</v>
      </c>
      <c r="J7183" s="41">
        <f t="shared" si="792"/>
        <v>922.43999999993468</v>
      </c>
      <c r="L7183" t="str">
        <f t="shared" si="786"/>
        <v>870,88</v>
      </c>
      <c r="M7183" s="41">
        <f t="shared" si="787"/>
        <v>922.43999999993468</v>
      </c>
    </row>
    <row r="7184" spans="2:13" x14ac:dyDescent="0.2">
      <c r="B7184" s="41">
        <f t="shared" si="788"/>
        <v>11069.399999999216</v>
      </c>
      <c r="C7184" s="41">
        <f>Motor!$E$5</f>
        <v>1900</v>
      </c>
      <c r="D7184" s="41">
        <f>Motor!$E$6</f>
        <v>0</v>
      </c>
      <c r="E7184" s="41">
        <f t="shared" si="789"/>
        <v>12969.399999999216</v>
      </c>
      <c r="F7184" s="41">
        <f t="shared" si="790"/>
        <v>1080.78</v>
      </c>
      <c r="G7184" s="41">
        <f>IF(VLOOKUP(F7184,Constantes!$D$2:$E$11,2,TRUE)=0,+F7184,VLOOKUP(F7184,Constantes!$D$2:$E$11,2,TRUE))</f>
        <v>1097</v>
      </c>
      <c r="H7184" s="41">
        <f>ROUND(+Motor!$D$15*Iteración!G7184,2)</f>
        <v>51.56</v>
      </c>
      <c r="I7184" s="48">
        <f t="shared" si="791"/>
        <v>870.88999999993462</v>
      </c>
      <c r="J7184" s="41">
        <f t="shared" si="792"/>
        <v>922.44999999993468</v>
      </c>
      <c r="L7184" t="str">
        <f t="shared" si="786"/>
        <v>870,89</v>
      </c>
      <c r="M7184" s="41">
        <f t="shared" si="787"/>
        <v>922.44999999993468</v>
      </c>
    </row>
    <row r="7185" spans="2:13" x14ac:dyDescent="0.2">
      <c r="B7185" s="41">
        <f t="shared" si="788"/>
        <v>11069.519999999216</v>
      </c>
      <c r="C7185" s="41">
        <f>Motor!$E$5</f>
        <v>1900</v>
      </c>
      <c r="D7185" s="41">
        <f>Motor!$E$6</f>
        <v>0</v>
      </c>
      <c r="E7185" s="41">
        <f t="shared" si="789"/>
        <v>12969.519999999216</v>
      </c>
      <c r="F7185" s="41">
        <f t="shared" si="790"/>
        <v>1080.79</v>
      </c>
      <c r="G7185" s="41">
        <f>IF(VLOOKUP(F7185,Constantes!$D$2:$E$11,2,TRUE)=0,+F7185,VLOOKUP(F7185,Constantes!$D$2:$E$11,2,TRUE))</f>
        <v>1097</v>
      </c>
      <c r="H7185" s="41">
        <f>ROUND(+Motor!$D$15*Iteración!G7185,2)</f>
        <v>51.56</v>
      </c>
      <c r="I7185" s="48">
        <f t="shared" si="791"/>
        <v>870.89999999993461</v>
      </c>
      <c r="J7185" s="41">
        <f t="shared" si="792"/>
        <v>922.45999999993467</v>
      </c>
      <c r="L7185" t="str">
        <f t="shared" si="786"/>
        <v>870,90</v>
      </c>
      <c r="M7185" s="41">
        <f t="shared" si="787"/>
        <v>922.45999999993467</v>
      </c>
    </row>
    <row r="7186" spans="2:13" x14ac:dyDescent="0.2">
      <c r="B7186" s="41">
        <f t="shared" si="788"/>
        <v>11069.639999999215</v>
      </c>
      <c r="C7186" s="41">
        <f>Motor!$E$5</f>
        <v>1900</v>
      </c>
      <c r="D7186" s="41">
        <f>Motor!$E$6</f>
        <v>0</v>
      </c>
      <c r="E7186" s="41">
        <f t="shared" si="789"/>
        <v>12969.639999999215</v>
      </c>
      <c r="F7186" s="41">
        <f t="shared" si="790"/>
        <v>1080.8</v>
      </c>
      <c r="G7186" s="41">
        <f>IF(VLOOKUP(F7186,Constantes!$D$2:$E$11,2,TRUE)=0,+F7186,VLOOKUP(F7186,Constantes!$D$2:$E$11,2,TRUE))</f>
        <v>1097</v>
      </c>
      <c r="H7186" s="41">
        <f>ROUND(+Motor!$D$15*Iteración!G7186,2)</f>
        <v>51.56</v>
      </c>
      <c r="I7186" s="48">
        <f t="shared" si="791"/>
        <v>870.9099999999346</v>
      </c>
      <c r="J7186" s="41">
        <f t="shared" si="792"/>
        <v>922.46999999993466</v>
      </c>
      <c r="L7186" t="str">
        <f t="shared" si="786"/>
        <v>870,91</v>
      </c>
      <c r="M7186" s="41">
        <f t="shared" si="787"/>
        <v>922.46999999993466</v>
      </c>
    </row>
    <row r="7187" spans="2:13" x14ac:dyDescent="0.2">
      <c r="B7187" s="41">
        <f t="shared" si="788"/>
        <v>11069.759999999216</v>
      </c>
      <c r="C7187" s="41">
        <f>Motor!$E$5</f>
        <v>1900</v>
      </c>
      <c r="D7187" s="41">
        <f>Motor!$E$6</f>
        <v>0</v>
      </c>
      <c r="E7187" s="41">
        <f t="shared" si="789"/>
        <v>12969.759999999216</v>
      </c>
      <c r="F7187" s="41">
        <f t="shared" si="790"/>
        <v>1080.81</v>
      </c>
      <c r="G7187" s="41">
        <f>IF(VLOOKUP(F7187,Constantes!$D$2:$E$11,2,TRUE)=0,+F7187,VLOOKUP(F7187,Constantes!$D$2:$E$11,2,TRUE))</f>
        <v>1097</v>
      </c>
      <c r="H7187" s="41">
        <f>ROUND(+Motor!$D$15*Iteración!G7187,2)</f>
        <v>51.56</v>
      </c>
      <c r="I7187" s="48">
        <f t="shared" si="791"/>
        <v>870.91999999993459</v>
      </c>
      <c r="J7187" s="41">
        <f t="shared" si="792"/>
        <v>922.47999999993465</v>
      </c>
      <c r="L7187" t="str">
        <f t="shared" si="786"/>
        <v>870,92</v>
      </c>
      <c r="M7187" s="41">
        <f t="shared" si="787"/>
        <v>922.47999999993465</v>
      </c>
    </row>
    <row r="7188" spans="2:13" x14ac:dyDescent="0.2">
      <c r="B7188" s="41">
        <f t="shared" si="788"/>
        <v>11069.879999999215</v>
      </c>
      <c r="C7188" s="41">
        <f>Motor!$E$5</f>
        <v>1900</v>
      </c>
      <c r="D7188" s="41">
        <f>Motor!$E$6</f>
        <v>0</v>
      </c>
      <c r="E7188" s="41">
        <f t="shared" si="789"/>
        <v>12969.879999999215</v>
      </c>
      <c r="F7188" s="41">
        <f t="shared" si="790"/>
        <v>1080.82</v>
      </c>
      <c r="G7188" s="41">
        <f>IF(VLOOKUP(F7188,Constantes!$D$2:$E$11,2,TRUE)=0,+F7188,VLOOKUP(F7188,Constantes!$D$2:$E$11,2,TRUE))</f>
        <v>1097</v>
      </c>
      <c r="H7188" s="41">
        <f>ROUND(+Motor!$D$15*Iteración!G7188,2)</f>
        <v>51.56</v>
      </c>
      <c r="I7188" s="48">
        <f t="shared" si="791"/>
        <v>870.92999999993458</v>
      </c>
      <c r="J7188" s="41">
        <f t="shared" si="792"/>
        <v>922.48999999993464</v>
      </c>
      <c r="L7188" t="str">
        <f t="shared" si="786"/>
        <v>870,93</v>
      </c>
      <c r="M7188" s="41">
        <f t="shared" si="787"/>
        <v>922.48999999993464</v>
      </c>
    </row>
    <row r="7189" spans="2:13" x14ac:dyDescent="0.2">
      <c r="B7189" s="41">
        <f t="shared" si="788"/>
        <v>11069.999999999216</v>
      </c>
      <c r="C7189" s="41">
        <f>Motor!$E$5</f>
        <v>1900</v>
      </c>
      <c r="D7189" s="41">
        <f>Motor!$E$6</f>
        <v>0</v>
      </c>
      <c r="E7189" s="41">
        <f t="shared" si="789"/>
        <v>12969.999999999216</v>
      </c>
      <c r="F7189" s="41">
        <f t="shared" si="790"/>
        <v>1080.83</v>
      </c>
      <c r="G7189" s="41">
        <f>IF(VLOOKUP(F7189,Constantes!$D$2:$E$11,2,TRUE)=0,+F7189,VLOOKUP(F7189,Constantes!$D$2:$E$11,2,TRUE))</f>
        <v>1097</v>
      </c>
      <c r="H7189" s="41">
        <f>ROUND(+Motor!$D$15*Iteración!G7189,2)</f>
        <v>51.56</v>
      </c>
      <c r="I7189" s="48">
        <f t="shared" si="791"/>
        <v>870.93999999993457</v>
      </c>
      <c r="J7189" s="41">
        <f t="shared" si="792"/>
        <v>922.49999999993463</v>
      </c>
      <c r="L7189" t="str">
        <f t="shared" si="786"/>
        <v>870,94</v>
      </c>
      <c r="M7189" s="41">
        <f t="shared" si="787"/>
        <v>922.49999999993463</v>
      </c>
    </row>
    <row r="7190" spans="2:13" x14ac:dyDescent="0.2">
      <c r="B7190" s="41">
        <f t="shared" si="788"/>
        <v>11070.119999999215</v>
      </c>
      <c r="C7190" s="41">
        <f>Motor!$E$5</f>
        <v>1900</v>
      </c>
      <c r="D7190" s="41">
        <f>Motor!$E$6</f>
        <v>0</v>
      </c>
      <c r="E7190" s="41">
        <f t="shared" si="789"/>
        <v>12970.119999999215</v>
      </c>
      <c r="F7190" s="41">
        <f t="shared" si="790"/>
        <v>1080.8399999999999</v>
      </c>
      <c r="G7190" s="41">
        <f>IF(VLOOKUP(F7190,Constantes!$D$2:$E$11,2,TRUE)=0,+F7190,VLOOKUP(F7190,Constantes!$D$2:$E$11,2,TRUE))</f>
        <v>1097</v>
      </c>
      <c r="H7190" s="41">
        <f>ROUND(+Motor!$D$15*Iteración!G7190,2)</f>
        <v>51.56</v>
      </c>
      <c r="I7190" s="48">
        <f t="shared" si="791"/>
        <v>870.94999999993456</v>
      </c>
      <c r="J7190" s="41">
        <f t="shared" si="792"/>
        <v>922.50999999993462</v>
      </c>
      <c r="L7190" t="str">
        <f t="shared" si="786"/>
        <v>870,95</v>
      </c>
      <c r="M7190" s="41">
        <f t="shared" si="787"/>
        <v>922.50999999993462</v>
      </c>
    </row>
    <row r="7191" spans="2:13" x14ac:dyDescent="0.2">
      <c r="B7191" s="41">
        <f t="shared" si="788"/>
        <v>11070.239999999216</v>
      </c>
      <c r="C7191" s="41">
        <f>Motor!$E$5</f>
        <v>1900</v>
      </c>
      <c r="D7191" s="41">
        <f>Motor!$E$6</f>
        <v>0</v>
      </c>
      <c r="E7191" s="41">
        <f t="shared" si="789"/>
        <v>12970.239999999216</v>
      </c>
      <c r="F7191" s="41">
        <f t="shared" si="790"/>
        <v>1080.8499999999999</v>
      </c>
      <c r="G7191" s="41">
        <f>IF(VLOOKUP(F7191,Constantes!$D$2:$E$11,2,TRUE)=0,+F7191,VLOOKUP(F7191,Constantes!$D$2:$E$11,2,TRUE))</f>
        <v>1097</v>
      </c>
      <c r="H7191" s="41">
        <f>ROUND(+Motor!$D$15*Iteración!G7191,2)</f>
        <v>51.56</v>
      </c>
      <c r="I7191" s="48">
        <f t="shared" si="791"/>
        <v>870.95999999993455</v>
      </c>
      <c r="J7191" s="41">
        <f t="shared" si="792"/>
        <v>922.51999999993461</v>
      </c>
      <c r="L7191" t="str">
        <f t="shared" si="786"/>
        <v>870,96</v>
      </c>
      <c r="M7191" s="41">
        <f t="shared" si="787"/>
        <v>922.51999999993461</v>
      </c>
    </row>
    <row r="7192" spans="2:13" x14ac:dyDescent="0.2">
      <c r="B7192" s="41">
        <f t="shared" si="788"/>
        <v>11070.359999999215</v>
      </c>
      <c r="C7192" s="41">
        <f>Motor!$E$5</f>
        <v>1900</v>
      </c>
      <c r="D7192" s="41">
        <f>Motor!$E$6</f>
        <v>0</v>
      </c>
      <c r="E7192" s="41">
        <f t="shared" si="789"/>
        <v>12970.359999999215</v>
      </c>
      <c r="F7192" s="41">
        <f t="shared" si="790"/>
        <v>1080.8599999999999</v>
      </c>
      <c r="G7192" s="41">
        <f>IF(VLOOKUP(F7192,Constantes!$D$2:$E$11,2,TRUE)=0,+F7192,VLOOKUP(F7192,Constantes!$D$2:$E$11,2,TRUE))</f>
        <v>1097</v>
      </c>
      <c r="H7192" s="41">
        <f>ROUND(+Motor!$D$15*Iteración!G7192,2)</f>
        <v>51.56</v>
      </c>
      <c r="I7192" s="48">
        <f t="shared" si="791"/>
        <v>870.96999999993454</v>
      </c>
      <c r="J7192" s="41">
        <f t="shared" si="792"/>
        <v>922.5299999999346</v>
      </c>
      <c r="L7192" t="str">
        <f t="shared" si="786"/>
        <v>870,97</v>
      </c>
      <c r="M7192" s="41">
        <f t="shared" si="787"/>
        <v>922.5299999999346</v>
      </c>
    </row>
    <row r="7193" spans="2:13" x14ac:dyDescent="0.2">
      <c r="B7193" s="41">
        <f t="shared" si="788"/>
        <v>11070.479999999216</v>
      </c>
      <c r="C7193" s="41">
        <f>Motor!$E$5</f>
        <v>1900</v>
      </c>
      <c r="D7193" s="41">
        <f>Motor!$E$6</f>
        <v>0</v>
      </c>
      <c r="E7193" s="41">
        <f t="shared" si="789"/>
        <v>12970.479999999216</v>
      </c>
      <c r="F7193" s="41">
        <f t="shared" si="790"/>
        <v>1080.8699999999999</v>
      </c>
      <c r="G7193" s="41">
        <f>IF(VLOOKUP(F7193,Constantes!$D$2:$E$11,2,TRUE)=0,+F7193,VLOOKUP(F7193,Constantes!$D$2:$E$11,2,TRUE))</f>
        <v>1097</v>
      </c>
      <c r="H7193" s="41">
        <f>ROUND(+Motor!$D$15*Iteración!G7193,2)</f>
        <v>51.56</v>
      </c>
      <c r="I7193" s="48">
        <f t="shared" si="791"/>
        <v>870.97999999993453</v>
      </c>
      <c r="J7193" s="41">
        <f t="shared" si="792"/>
        <v>922.53999999993459</v>
      </c>
      <c r="L7193" t="str">
        <f t="shared" si="786"/>
        <v>870,98</v>
      </c>
      <c r="M7193" s="41">
        <f t="shared" si="787"/>
        <v>922.53999999993459</v>
      </c>
    </row>
    <row r="7194" spans="2:13" x14ac:dyDescent="0.2">
      <c r="B7194" s="41">
        <f t="shared" si="788"/>
        <v>11070.599999999215</v>
      </c>
      <c r="C7194" s="41">
        <f>Motor!$E$5</f>
        <v>1900</v>
      </c>
      <c r="D7194" s="41">
        <f>Motor!$E$6</f>
        <v>0</v>
      </c>
      <c r="E7194" s="41">
        <f t="shared" si="789"/>
        <v>12970.599999999215</v>
      </c>
      <c r="F7194" s="41">
        <f t="shared" si="790"/>
        <v>1080.8800000000001</v>
      </c>
      <c r="G7194" s="41">
        <f>IF(VLOOKUP(F7194,Constantes!$D$2:$E$11,2,TRUE)=0,+F7194,VLOOKUP(F7194,Constantes!$D$2:$E$11,2,TRUE))</f>
        <v>1097</v>
      </c>
      <c r="H7194" s="41">
        <f>ROUND(+Motor!$D$15*Iteración!G7194,2)</f>
        <v>51.56</v>
      </c>
      <c r="I7194" s="48">
        <f t="shared" si="791"/>
        <v>870.98999999993453</v>
      </c>
      <c r="J7194" s="41">
        <f t="shared" si="792"/>
        <v>922.54999999993458</v>
      </c>
      <c r="L7194" t="str">
        <f t="shared" si="786"/>
        <v>870,99</v>
      </c>
      <c r="M7194" s="41">
        <f t="shared" si="787"/>
        <v>922.54999999993458</v>
      </c>
    </row>
    <row r="7195" spans="2:13" x14ac:dyDescent="0.2">
      <c r="B7195" s="41">
        <f t="shared" si="788"/>
        <v>11070.719999999215</v>
      </c>
      <c r="C7195" s="41">
        <f>Motor!$E$5</f>
        <v>1900</v>
      </c>
      <c r="D7195" s="41">
        <f>Motor!$E$6</f>
        <v>0</v>
      </c>
      <c r="E7195" s="41">
        <f t="shared" si="789"/>
        <v>12970.719999999215</v>
      </c>
      <c r="F7195" s="41">
        <f t="shared" si="790"/>
        <v>1080.8900000000001</v>
      </c>
      <c r="G7195" s="41">
        <f>IF(VLOOKUP(F7195,Constantes!$D$2:$E$11,2,TRUE)=0,+F7195,VLOOKUP(F7195,Constantes!$D$2:$E$11,2,TRUE))</f>
        <v>1097</v>
      </c>
      <c r="H7195" s="41">
        <f>ROUND(+Motor!$D$15*Iteración!G7195,2)</f>
        <v>51.56</v>
      </c>
      <c r="I7195" s="48">
        <f t="shared" si="791"/>
        <v>870.99999999993452</v>
      </c>
      <c r="J7195" s="41">
        <f t="shared" si="792"/>
        <v>922.55999999993458</v>
      </c>
      <c r="L7195" t="str">
        <f t="shared" si="786"/>
        <v>871,00</v>
      </c>
      <c r="M7195" s="41">
        <f t="shared" si="787"/>
        <v>922.55999999993458</v>
      </c>
    </row>
    <row r="7196" spans="2:13" x14ac:dyDescent="0.2">
      <c r="B7196" s="41">
        <f t="shared" si="788"/>
        <v>11070.839999999214</v>
      </c>
      <c r="C7196" s="41">
        <f>Motor!$E$5</f>
        <v>1900</v>
      </c>
      <c r="D7196" s="41">
        <f>Motor!$E$6</f>
        <v>0</v>
      </c>
      <c r="E7196" s="41">
        <f t="shared" si="789"/>
        <v>12970.839999999214</v>
      </c>
      <c r="F7196" s="41">
        <f t="shared" si="790"/>
        <v>1080.9000000000001</v>
      </c>
      <c r="G7196" s="41">
        <f>IF(VLOOKUP(F7196,Constantes!$D$2:$E$11,2,TRUE)=0,+F7196,VLOOKUP(F7196,Constantes!$D$2:$E$11,2,TRUE))</f>
        <v>1097</v>
      </c>
      <c r="H7196" s="41">
        <f>ROUND(+Motor!$D$15*Iteración!G7196,2)</f>
        <v>51.56</v>
      </c>
      <c r="I7196" s="48">
        <f t="shared" si="791"/>
        <v>871.00999999993451</v>
      </c>
      <c r="J7196" s="41">
        <f t="shared" si="792"/>
        <v>922.56999999993457</v>
      </c>
      <c r="L7196" t="str">
        <f t="shared" si="786"/>
        <v>871,01</v>
      </c>
      <c r="M7196" s="41">
        <f t="shared" si="787"/>
        <v>922.56999999993457</v>
      </c>
    </row>
    <row r="7197" spans="2:13" x14ac:dyDescent="0.2">
      <c r="B7197" s="41">
        <f t="shared" si="788"/>
        <v>11070.959999999215</v>
      </c>
      <c r="C7197" s="41">
        <f>Motor!$E$5</f>
        <v>1900</v>
      </c>
      <c r="D7197" s="41">
        <f>Motor!$E$6</f>
        <v>0</v>
      </c>
      <c r="E7197" s="41">
        <f t="shared" si="789"/>
        <v>12970.959999999215</v>
      </c>
      <c r="F7197" s="41">
        <f t="shared" si="790"/>
        <v>1080.9100000000001</v>
      </c>
      <c r="G7197" s="41">
        <f>IF(VLOOKUP(F7197,Constantes!$D$2:$E$11,2,TRUE)=0,+F7197,VLOOKUP(F7197,Constantes!$D$2:$E$11,2,TRUE))</f>
        <v>1097</v>
      </c>
      <c r="H7197" s="41">
        <f>ROUND(+Motor!$D$15*Iteración!G7197,2)</f>
        <v>51.56</v>
      </c>
      <c r="I7197" s="48">
        <f t="shared" si="791"/>
        <v>871.0199999999345</v>
      </c>
      <c r="J7197" s="41">
        <f t="shared" si="792"/>
        <v>922.57999999993456</v>
      </c>
      <c r="L7197" t="str">
        <f t="shared" ref="L7197:L7260" si="793">TEXT(I7197,"0,00")</f>
        <v>871,02</v>
      </c>
      <c r="M7197" s="41">
        <f t="shared" ref="M7197:M7260" si="794">+J7197</f>
        <v>922.57999999993456</v>
      </c>
    </row>
    <row r="7198" spans="2:13" x14ac:dyDescent="0.2">
      <c r="B7198" s="41">
        <f t="shared" si="788"/>
        <v>11071.079999999214</v>
      </c>
      <c r="C7198" s="41">
        <f>Motor!$E$5</f>
        <v>1900</v>
      </c>
      <c r="D7198" s="41">
        <f>Motor!$E$6</f>
        <v>0</v>
      </c>
      <c r="E7198" s="41">
        <f t="shared" si="789"/>
        <v>12971.079999999214</v>
      </c>
      <c r="F7198" s="41">
        <f t="shared" si="790"/>
        <v>1080.92</v>
      </c>
      <c r="G7198" s="41">
        <f>IF(VLOOKUP(F7198,Constantes!$D$2:$E$11,2,TRUE)=0,+F7198,VLOOKUP(F7198,Constantes!$D$2:$E$11,2,TRUE))</f>
        <v>1097</v>
      </c>
      <c r="H7198" s="41">
        <f>ROUND(+Motor!$D$15*Iteración!G7198,2)</f>
        <v>51.56</v>
      </c>
      <c r="I7198" s="48">
        <f t="shared" si="791"/>
        <v>871.02999999993449</v>
      </c>
      <c r="J7198" s="41">
        <f t="shared" si="792"/>
        <v>922.58999999993455</v>
      </c>
      <c r="L7198" t="str">
        <f t="shared" si="793"/>
        <v>871,03</v>
      </c>
      <c r="M7198" s="41">
        <f t="shared" si="794"/>
        <v>922.58999999993455</v>
      </c>
    </row>
    <row r="7199" spans="2:13" x14ac:dyDescent="0.2">
      <c r="B7199" s="41">
        <f t="shared" si="788"/>
        <v>11071.199999999215</v>
      </c>
      <c r="C7199" s="41">
        <f>Motor!$E$5</f>
        <v>1900</v>
      </c>
      <c r="D7199" s="41">
        <f>Motor!$E$6</f>
        <v>0</v>
      </c>
      <c r="E7199" s="41">
        <f t="shared" si="789"/>
        <v>12971.199999999215</v>
      </c>
      <c r="F7199" s="41">
        <f t="shared" si="790"/>
        <v>1080.93</v>
      </c>
      <c r="G7199" s="41">
        <f>IF(VLOOKUP(F7199,Constantes!$D$2:$E$11,2,TRUE)=0,+F7199,VLOOKUP(F7199,Constantes!$D$2:$E$11,2,TRUE))</f>
        <v>1097</v>
      </c>
      <c r="H7199" s="41">
        <f>ROUND(+Motor!$D$15*Iteración!G7199,2)</f>
        <v>51.56</v>
      </c>
      <c r="I7199" s="48">
        <f t="shared" si="791"/>
        <v>871.03999999993448</v>
      </c>
      <c r="J7199" s="41">
        <f t="shared" si="792"/>
        <v>922.59999999993454</v>
      </c>
      <c r="L7199" t="str">
        <f t="shared" si="793"/>
        <v>871,04</v>
      </c>
      <c r="M7199" s="41">
        <f t="shared" si="794"/>
        <v>922.59999999993454</v>
      </c>
    </row>
    <row r="7200" spans="2:13" x14ac:dyDescent="0.2">
      <c r="B7200" s="41">
        <f t="shared" si="788"/>
        <v>11071.319999999214</v>
      </c>
      <c r="C7200" s="41">
        <f>Motor!$E$5</f>
        <v>1900</v>
      </c>
      <c r="D7200" s="41">
        <f>Motor!$E$6</f>
        <v>0</v>
      </c>
      <c r="E7200" s="41">
        <f t="shared" si="789"/>
        <v>12971.319999999214</v>
      </c>
      <c r="F7200" s="41">
        <f t="shared" si="790"/>
        <v>1080.94</v>
      </c>
      <c r="G7200" s="41">
        <f>IF(VLOOKUP(F7200,Constantes!$D$2:$E$11,2,TRUE)=0,+F7200,VLOOKUP(F7200,Constantes!$D$2:$E$11,2,TRUE))</f>
        <v>1097</v>
      </c>
      <c r="H7200" s="41">
        <f>ROUND(+Motor!$D$15*Iteración!G7200,2)</f>
        <v>51.56</v>
      </c>
      <c r="I7200" s="48">
        <f t="shared" si="791"/>
        <v>871.04999999993447</v>
      </c>
      <c r="J7200" s="41">
        <f t="shared" si="792"/>
        <v>922.60999999993453</v>
      </c>
      <c r="L7200" t="str">
        <f t="shared" si="793"/>
        <v>871,05</v>
      </c>
      <c r="M7200" s="41">
        <f t="shared" si="794"/>
        <v>922.60999999993453</v>
      </c>
    </row>
    <row r="7201" spans="2:13" x14ac:dyDescent="0.2">
      <c r="B7201" s="41">
        <f t="shared" si="788"/>
        <v>11071.439999999215</v>
      </c>
      <c r="C7201" s="41">
        <f>Motor!$E$5</f>
        <v>1900</v>
      </c>
      <c r="D7201" s="41">
        <f>Motor!$E$6</f>
        <v>0</v>
      </c>
      <c r="E7201" s="41">
        <f t="shared" si="789"/>
        <v>12971.439999999215</v>
      </c>
      <c r="F7201" s="41">
        <f t="shared" si="790"/>
        <v>1080.95</v>
      </c>
      <c r="G7201" s="41">
        <f>IF(VLOOKUP(F7201,Constantes!$D$2:$E$11,2,TRUE)=0,+F7201,VLOOKUP(F7201,Constantes!$D$2:$E$11,2,TRUE))</f>
        <v>1097</v>
      </c>
      <c r="H7201" s="41">
        <f>ROUND(+Motor!$D$15*Iteración!G7201,2)</f>
        <v>51.56</v>
      </c>
      <c r="I7201" s="48">
        <f t="shared" si="791"/>
        <v>871.05999999993446</v>
      </c>
      <c r="J7201" s="41">
        <f t="shared" si="792"/>
        <v>922.61999999993452</v>
      </c>
      <c r="L7201" t="str">
        <f t="shared" si="793"/>
        <v>871,06</v>
      </c>
      <c r="M7201" s="41">
        <f t="shared" si="794"/>
        <v>922.61999999993452</v>
      </c>
    </row>
    <row r="7202" spans="2:13" x14ac:dyDescent="0.2">
      <c r="B7202" s="41">
        <f t="shared" si="788"/>
        <v>11071.559999999214</v>
      </c>
      <c r="C7202" s="41">
        <f>Motor!$E$5</f>
        <v>1900</v>
      </c>
      <c r="D7202" s="41">
        <f>Motor!$E$6</f>
        <v>0</v>
      </c>
      <c r="E7202" s="41">
        <f t="shared" si="789"/>
        <v>12971.559999999214</v>
      </c>
      <c r="F7202" s="41">
        <f t="shared" si="790"/>
        <v>1080.96</v>
      </c>
      <c r="G7202" s="41">
        <f>IF(VLOOKUP(F7202,Constantes!$D$2:$E$11,2,TRUE)=0,+F7202,VLOOKUP(F7202,Constantes!$D$2:$E$11,2,TRUE))</f>
        <v>1097</v>
      </c>
      <c r="H7202" s="41">
        <f>ROUND(+Motor!$D$15*Iteración!G7202,2)</f>
        <v>51.56</v>
      </c>
      <c r="I7202" s="48">
        <f t="shared" si="791"/>
        <v>871.06999999993445</v>
      </c>
      <c r="J7202" s="41">
        <f t="shared" si="792"/>
        <v>922.62999999993451</v>
      </c>
      <c r="L7202" t="str">
        <f t="shared" si="793"/>
        <v>871,07</v>
      </c>
      <c r="M7202" s="41">
        <f t="shared" si="794"/>
        <v>922.62999999993451</v>
      </c>
    </row>
    <row r="7203" spans="2:13" x14ac:dyDescent="0.2">
      <c r="B7203" s="41">
        <f t="shared" si="788"/>
        <v>11071.679999999214</v>
      </c>
      <c r="C7203" s="41">
        <f>Motor!$E$5</f>
        <v>1900</v>
      </c>
      <c r="D7203" s="41">
        <f>Motor!$E$6</f>
        <v>0</v>
      </c>
      <c r="E7203" s="41">
        <f t="shared" si="789"/>
        <v>12971.679999999214</v>
      </c>
      <c r="F7203" s="41">
        <f t="shared" si="790"/>
        <v>1080.97</v>
      </c>
      <c r="G7203" s="41">
        <f>IF(VLOOKUP(F7203,Constantes!$D$2:$E$11,2,TRUE)=0,+F7203,VLOOKUP(F7203,Constantes!$D$2:$E$11,2,TRUE))</f>
        <v>1097</v>
      </c>
      <c r="H7203" s="41">
        <f>ROUND(+Motor!$D$15*Iteración!G7203,2)</f>
        <v>51.56</v>
      </c>
      <c r="I7203" s="48">
        <f t="shared" si="791"/>
        <v>871.07999999993444</v>
      </c>
      <c r="J7203" s="41">
        <f t="shared" si="792"/>
        <v>922.6399999999345</v>
      </c>
      <c r="L7203" t="str">
        <f t="shared" si="793"/>
        <v>871,08</v>
      </c>
      <c r="M7203" s="41">
        <f t="shared" si="794"/>
        <v>922.6399999999345</v>
      </c>
    </row>
    <row r="7204" spans="2:13" x14ac:dyDescent="0.2">
      <c r="B7204" s="41">
        <f t="shared" si="788"/>
        <v>11071.799999999213</v>
      </c>
      <c r="C7204" s="41">
        <f>Motor!$E$5</f>
        <v>1900</v>
      </c>
      <c r="D7204" s="41">
        <f>Motor!$E$6</f>
        <v>0</v>
      </c>
      <c r="E7204" s="41">
        <f t="shared" si="789"/>
        <v>12971.799999999213</v>
      </c>
      <c r="F7204" s="41">
        <f t="shared" si="790"/>
        <v>1080.98</v>
      </c>
      <c r="G7204" s="41">
        <f>IF(VLOOKUP(F7204,Constantes!$D$2:$E$11,2,TRUE)=0,+F7204,VLOOKUP(F7204,Constantes!$D$2:$E$11,2,TRUE))</f>
        <v>1097</v>
      </c>
      <c r="H7204" s="41">
        <f>ROUND(+Motor!$D$15*Iteración!G7204,2)</f>
        <v>51.56</v>
      </c>
      <c r="I7204" s="48">
        <f t="shared" si="791"/>
        <v>871.08999999993443</v>
      </c>
      <c r="J7204" s="41">
        <f t="shared" si="792"/>
        <v>922.64999999993449</v>
      </c>
      <c r="L7204" t="str">
        <f t="shared" si="793"/>
        <v>871,09</v>
      </c>
      <c r="M7204" s="41">
        <f t="shared" si="794"/>
        <v>922.64999999993449</v>
      </c>
    </row>
    <row r="7205" spans="2:13" x14ac:dyDescent="0.2">
      <c r="B7205" s="41">
        <f t="shared" si="788"/>
        <v>11071.919999999214</v>
      </c>
      <c r="C7205" s="41">
        <f>Motor!$E$5</f>
        <v>1900</v>
      </c>
      <c r="D7205" s="41">
        <f>Motor!$E$6</f>
        <v>0</v>
      </c>
      <c r="E7205" s="41">
        <f t="shared" si="789"/>
        <v>12971.919999999214</v>
      </c>
      <c r="F7205" s="41">
        <f t="shared" si="790"/>
        <v>1080.99</v>
      </c>
      <c r="G7205" s="41">
        <f>IF(VLOOKUP(F7205,Constantes!$D$2:$E$11,2,TRUE)=0,+F7205,VLOOKUP(F7205,Constantes!$D$2:$E$11,2,TRUE))</f>
        <v>1097</v>
      </c>
      <c r="H7205" s="41">
        <f>ROUND(+Motor!$D$15*Iteración!G7205,2)</f>
        <v>51.56</v>
      </c>
      <c r="I7205" s="48">
        <f t="shared" si="791"/>
        <v>871.09999999993443</v>
      </c>
      <c r="J7205" s="41">
        <f t="shared" si="792"/>
        <v>922.65999999993448</v>
      </c>
      <c r="L7205" t="str">
        <f t="shared" si="793"/>
        <v>871,10</v>
      </c>
      <c r="M7205" s="41">
        <f t="shared" si="794"/>
        <v>922.65999999993448</v>
      </c>
    </row>
    <row r="7206" spans="2:13" x14ac:dyDescent="0.2">
      <c r="B7206" s="41">
        <f t="shared" si="788"/>
        <v>11072.039999999213</v>
      </c>
      <c r="C7206" s="41">
        <f>Motor!$E$5</f>
        <v>1900</v>
      </c>
      <c r="D7206" s="41">
        <f>Motor!$E$6</f>
        <v>0</v>
      </c>
      <c r="E7206" s="41">
        <f t="shared" si="789"/>
        <v>12972.039999999213</v>
      </c>
      <c r="F7206" s="41">
        <f t="shared" si="790"/>
        <v>1081</v>
      </c>
      <c r="G7206" s="41">
        <f>IF(VLOOKUP(F7206,Constantes!$D$2:$E$11,2,TRUE)=0,+F7206,VLOOKUP(F7206,Constantes!$D$2:$E$11,2,TRUE))</f>
        <v>1097</v>
      </c>
      <c r="H7206" s="41">
        <f>ROUND(+Motor!$D$15*Iteración!G7206,2)</f>
        <v>51.56</v>
      </c>
      <c r="I7206" s="48">
        <f t="shared" si="791"/>
        <v>871.10999999993442</v>
      </c>
      <c r="J7206" s="41">
        <f t="shared" si="792"/>
        <v>922.66999999993448</v>
      </c>
      <c r="L7206" t="str">
        <f t="shared" si="793"/>
        <v>871,11</v>
      </c>
      <c r="M7206" s="41">
        <f t="shared" si="794"/>
        <v>922.66999999993448</v>
      </c>
    </row>
    <row r="7207" spans="2:13" x14ac:dyDescent="0.2">
      <c r="B7207" s="41">
        <f t="shared" si="788"/>
        <v>11072.159999999214</v>
      </c>
      <c r="C7207" s="41">
        <f>Motor!$E$5</f>
        <v>1900</v>
      </c>
      <c r="D7207" s="41">
        <f>Motor!$E$6</f>
        <v>0</v>
      </c>
      <c r="E7207" s="41">
        <f t="shared" si="789"/>
        <v>12972.159999999214</v>
      </c>
      <c r="F7207" s="41">
        <f t="shared" si="790"/>
        <v>1081.01</v>
      </c>
      <c r="G7207" s="41">
        <f>IF(VLOOKUP(F7207,Constantes!$D$2:$E$11,2,TRUE)=0,+F7207,VLOOKUP(F7207,Constantes!$D$2:$E$11,2,TRUE))</f>
        <v>1097</v>
      </c>
      <c r="H7207" s="41">
        <f>ROUND(+Motor!$D$15*Iteración!G7207,2)</f>
        <v>51.56</v>
      </c>
      <c r="I7207" s="48">
        <f t="shared" si="791"/>
        <v>871.11999999993441</v>
      </c>
      <c r="J7207" s="41">
        <f t="shared" si="792"/>
        <v>922.67999999993447</v>
      </c>
      <c r="L7207" t="str">
        <f t="shared" si="793"/>
        <v>871,12</v>
      </c>
      <c r="M7207" s="41">
        <f t="shared" si="794"/>
        <v>922.67999999993447</v>
      </c>
    </row>
    <row r="7208" spans="2:13" x14ac:dyDescent="0.2">
      <c r="B7208" s="41">
        <f t="shared" si="788"/>
        <v>11072.279999999213</v>
      </c>
      <c r="C7208" s="41">
        <f>Motor!$E$5</f>
        <v>1900</v>
      </c>
      <c r="D7208" s="41">
        <f>Motor!$E$6</f>
        <v>0</v>
      </c>
      <c r="E7208" s="41">
        <f t="shared" si="789"/>
        <v>12972.279999999213</v>
      </c>
      <c r="F7208" s="41">
        <f t="shared" si="790"/>
        <v>1081.02</v>
      </c>
      <c r="G7208" s="41">
        <f>IF(VLOOKUP(F7208,Constantes!$D$2:$E$11,2,TRUE)=0,+F7208,VLOOKUP(F7208,Constantes!$D$2:$E$11,2,TRUE))</f>
        <v>1097</v>
      </c>
      <c r="H7208" s="41">
        <f>ROUND(+Motor!$D$15*Iteración!G7208,2)</f>
        <v>51.56</v>
      </c>
      <c r="I7208" s="48">
        <f t="shared" si="791"/>
        <v>871.1299999999344</v>
      </c>
      <c r="J7208" s="41">
        <f t="shared" si="792"/>
        <v>922.68999999993446</v>
      </c>
      <c r="L7208" t="str">
        <f t="shared" si="793"/>
        <v>871,13</v>
      </c>
      <c r="M7208" s="41">
        <f t="shared" si="794"/>
        <v>922.68999999993446</v>
      </c>
    </row>
    <row r="7209" spans="2:13" x14ac:dyDescent="0.2">
      <c r="B7209" s="41">
        <f t="shared" si="788"/>
        <v>11072.399999999214</v>
      </c>
      <c r="C7209" s="41">
        <f>Motor!$E$5</f>
        <v>1900</v>
      </c>
      <c r="D7209" s="41">
        <f>Motor!$E$6</f>
        <v>0</v>
      </c>
      <c r="E7209" s="41">
        <f t="shared" si="789"/>
        <v>12972.399999999214</v>
      </c>
      <c r="F7209" s="41">
        <f t="shared" si="790"/>
        <v>1081.03</v>
      </c>
      <c r="G7209" s="41">
        <f>IF(VLOOKUP(F7209,Constantes!$D$2:$E$11,2,TRUE)=0,+F7209,VLOOKUP(F7209,Constantes!$D$2:$E$11,2,TRUE))</f>
        <v>1097</v>
      </c>
      <c r="H7209" s="41">
        <f>ROUND(+Motor!$D$15*Iteración!G7209,2)</f>
        <v>51.56</v>
      </c>
      <c r="I7209" s="48">
        <f t="shared" si="791"/>
        <v>871.13999999993439</v>
      </c>
      <c r="J7209" s="41">
        <f t="shared" si="792"/>
        <v>922.69999999993445</v>
      </c>
      <c r="L7209" t="str">
        <f t="shared" si="793"/>
        <v>871,14</v>
      </c>
      <c r="M7209" s="41">
        <f t="shared" si="794"/>
        <v>922.69999999993445</v>
      </c>
    </row>
    <row r="7210" spans="2:13" x14ac:dyDescent="0.2">
      <c r="B7210" s="41">
        <f t="shared" si="788"/>
        <v>11072.519999999213</v>
      </c>
      <c r="C7210" s="41">
        <f>Motor!$E$5</f>
        <v>1900</v>
      </c>
      <c r="D7210" s="41">
        <f>Motor!$E$6</f>
        <v>0</v>
      </c>
      <c r="E7210" s="41">
        <f t="shared" si="789"/>
        <v>12972.519999999213</v>
      </c>
      <c r="F7210" s="41">
        <f t="shared" si="790"/>
        <v>1081.04</v>
      </c>
      <c r="G7210" s="41">
        <f>IF(VLOOKUP(F7210,Constantes!$D$2:$E$11,2,TRUE)=0,+F7210,VLOOKUP(F7210,Constantes!$D$2:$E$11,2,TRUE))</f>
        <v>1097</v>
      </c>
      <c r="H7210" s="41">
        <f>ROUND(+Motor!$D$15*Iteración!G7210,2)</f>
        <v>51.56</v>
      </c>
      <c r="I7210" s="48">
        <f t="shared" si="791"/>
        <v>871.14999999993438</v>
      </c>
      <c r="J7210" s="41">
        <f t="shared" si="792"/>
        <v>922.70999999993444</v>
      </c>
      <c r="L7210" t="str">
        <f t="shared" si="793"/>
        <v>871,15</v>
      </c>
      <c r="M7210" s="41">
        <f t="shared" si="794"/>
        <v>922.70999999993444</v>
      </c>
    </row>
    <row r="7211" spans="2:13" x14ac:dyDescent="0.2">
      <c r="B7211" s="41">
        <f t="shared" si="788"/>
        <v>11072.639999999214</v>
      </c>
      <c r="C7211" s="41">
        <f>Motor!$E$5</f>
        <v>1900</v>
      </c>
      <c r="D7211" s="41">
        <f>Motor!$E$6</f>
        <v>0</v>
      </c>
      <c r="E7211" s="41">
        <f t="shared" si="789"/>
        <v>12972.639999999214</v>
      </c>
      <c r="F7211" s="41">
        <f t="shared" si="790"/>
        <v>1081.05</v>
      </c>
      <c r="G7211" s="41">
        <f>IF(VLOOKUP(F7211,Constantes!$D$2:$E$11,2,TRUE)=0,+F7211,VLOOKUP(F7211,Constantes!$D$2:$E$11,2,TRUE))</f>
        <v>1097</v>
      </c>
      <c r="H7211" s="41">
        <f>ROUND(+Motor!$D$15*Iteración!G7211,2)</f>
        <v>51.56</v>
      </c>
      <c r="I7211" s="48">
        <f t="shared" si="791"/>
        <v>871.15999999993437</v>
      </c>
      <c r="J7211" s="41">
        <f t="shared" si="792"/>
        <v>922.71999999993443</v>
      </c>
      <c r="L7211" t="str">
        <f t="shared" si="793"/>
        <v>871,16</v>
      </c>
      <c r="M7211" s="41">
        <f t="shared" si="794"/>
        <v>922.71999999993443</v>
      </c>
    </row>
    <row r="7212" spans="2:13" x14ac:dyDescent="0.2">
      <c r="B7212" s="41">
        <f t="shared" si="788"/>
        <v>11072.759999999213</v>
      </c>
      <c r="C7212" s="41">
        <f>Motor!$E$5</f>
        <v>1900</v>
      </c>
      <c r="D7212" s="41">
        <f>Motor!$E$6</f>
        <v>0</v>
      </c>
      <c r="E7212" s="41">
        <f t="shared" si="789"/>
        <v>12972.759999999213</v>
      </c>
      <c r="F7212" s="41">
        <f t="shared" si="790"/>
        <v>1081.06</v>
      </c>
      <c r="G7212" s="41">
        <f>IF(VLOOKUP(F7212,Constantes!$D$2:$E$11,2,TRUE)=0,+F7212,VLOOKUP(F7212,Constantes!$D$2:$E$11,2,TRUE))</f>
        <v>1097</v>
      </c>
      <c r="H7212" s="41">
        <f>ROUND(+Motor!$D$15*Iteración!G7212,2)</f>
        <v>51.56</v>
      </c>
      <c r="I7212" s="48">
        <f t="shared" si="791"/>
        <v>871.16999999993436</v>
      </c>
      <c r="J7212" s="41">
        <f t="shared" si="792"/>
        <v>922.72999999993442</v>
      </c>
      <c r="L7212" t="str">
        <f t="shared" si="793"/>
        <v>871,17</v>
      </c>
      <c r="M7212" s="41">
        <f t="shared" si="794"/>
        <v>922.72999999993442</v>
      </c>
    </row>
    <row r="7213" spans="2:13" x14ac:dyDescent="0.2">
      <c r="B7213" s="41">
        <f t="shared" si="788"/>
        <v>11072.879999999213</v>
      </c>
      <c r="C7213" s="41">
        <f>Motor!$E$5</f>
        <v>1900</v>
      </c>
      <c r="D7213" s="41">
        <f>Motor!$E$6</f>
        <v>0</v>
      </c>
      <c r="E7213" s="41">
        <f t="shared" si="789"/>
        <v>12972.879999999213</v>
      </c>
      <c r="F7213" s="41">
        <f t="shared" si="790"/>
        <v>1081.07</v>
      </c>
      <c r="G7213" s="41">
        <f>IF(VLOOKUP(F7213,Constantes!$D$2:$E$11,2,TRUE)=0,+F7213,VLOOKUP(F7213,Constantes!$D$2:$E$11,2,TRUE))</f>
        <v>1097</v>
      </c>
      <c r="H7213" s="41">
        <f>ROUND(+Motor!$D$15*Iteración!G7213,2)</f>
        <v>51.56</v>
      </c>
      <c r="I7213" s="48">
        <f t="shared" si="791"/>
        <v>871.17999999993435</v>
      </c>
      <c r="J7213" s="41">
        <f t="shared" si="792"/>
        <v>922.73999999993441</v>
      </c>
      <c r="L7213" t="str">
        <f t="shared" si="793"/>
        <v>871,18</v>
      </c>
      <c r="M7213" s="41">
        <f t="shared" si="794"/>
        <v>922.73999999993441</v>
      </c>
    </row>
    <row r="7214" spans="2:13" x14ac:dyDescent="0.2">
      <c r="B7214" s="41">
        <f t="shared" si="788"/>
        <v>11072.999999999212</v>
      </c>
      <c r="C7214" s="41">
        <f>Motor!$E$5</f>
        <v>1900</v>
      </c>
      <c r="D7214" s="41">
        <f>Motor!$E$6</f>
        <v>0</v>
      </c>
      <c r="E7214" s="41">
        <f t="shared" si="789"/>
        <v>12972.999999999212</v>
      </c>
      <c r="F7214" s="41">
        <f t="shared" si="790"/>
        <v>1081.08</v>
      </c>
      <c r="G7214" s="41">
        <f>IF(VLOOKUP(F7214,Constantes!$D$2:$E$11,2,TRUE)=0,+F7214,VLOOKUP(F7214,Constantes!$D$2:$E$11,2,TRUE))</f>
        <v>1097</v>
      </c>
      <c r="H7214" s="41">
        <f>ROUND(+Motor!$D$15*Iteración!G7214,2)</f>
        <v>51.56</v>
      </c>
      <c r="I7214" s="48">
        <f t="shared" si="791"/>
        <v>871.18999999993434</v>
      </c>
      <c r="J7214" s="41">
        <f t="shared" si="792"/>
        <v>922.7499999999344</v>
      </c>
      <c r="L7214" t="str">
        <f t="shared" si="793"/>
        <v>871,19</v>
      </c>
      <c r="M7214" s="41">
        <f t="shared" si="794"/>
        <v>922.7499999999344</v>
      </c>
    </row>
    <row r="7215" spans="2:13" x14ac:dyDescent="0.2">
      <c r="B7215" s="41">
        <f t="shared" si="788"/>
        <v>11073.119999999213</v>
      </c>
      <c r="C7215" s="41">
        <f>Motor!$E$5</f>
        <v>1900</v>
      </c>
      <c r="D7215" s="41">
        <f>Motor!$E$6</f>
        <v>0</v>
      </c>
      <c r="E7215" s="41">
        <f t="shared" si="789"/>
        <v>12973.119999999213</v>
      </c>
      <c r="F7215" s="41">
        <f t="shared" si="790"/>
        <v>1081.0899999999999</v>
      </c>
      <c r="G7215" s="41">
        <f>IF(VLOOKUP(F7215,Constantes!$D$2:$E$11,2,TRUE)=0,+F7215,VLOOKUP(F7215,Constantes!$D$2:$E$11,2,TRUE))</f>
        <v>1097</v>
      </c>
      <c r="H7215" s="41">
        <f>ROUND(+Motor!$D$15*Iteración!G7215,2)</f>
        <v>51.56</v>
      </c>
      <c r="I7215" s="48">
        <f t="shared" si="791"/>
        <v>871.19999999993433</v>
      </c>
      <c r="J7215" s="41">
        <f t="shared" si="792"/>
        <v>922.75999999993439</v>
      </c>
      <c r="L7215" t="str">
        <f t="shared" si="793"/>
        <v>871,20</v>
      </c>
      <c r="M7215" s="41">
        <f t="shared" si="794"/>
        <v>922.75999999993439</v>
      </c>
    </row>
    <row r="7216" spans="2:13" x14ac:dyDescent="0.2">
      <c r="B7216" s="41">
        <f t="shared" si="788"/>
        <v>11073.239999999212</v>
      </c>
      <c r="C7216" s="41">
        <f>Motor!$E$5</f>
        <v>1900</v>
      </c>
      <c r="D7216" s="41">
        <f>Motor!$E$6</f>
        <v>0</v>
      </c>
      <c r="E7216" s="41">
        <f t="shared" si="789"/>
        <v>12973.239999999212</v>
      </c>
      <c r="F7216" s="41">
        <f t="shared" si="790"/>
        <v>1081.0999999999999</v>
      </c>
      <c r="G7216" s="41">
        <f>IF(VLOOKUP(F7216,Constantes!$D$2:$E$11,2,TRUE)=0,+F7216,VLOOKUP(F7216,Constantes!$D$2:$E$11,2,TRUE))</f>
        <v>1097</v>
      </c>
      <c r="H7216" s="41">
        <f>ROUND(+Motor!$D$15*Iteración!G7216,2)</f>
        <v>51.56</v>
      </c>
      <c r="I7216" s="48">
        <f t="shared" si="791"/>
        <v>871.20999999993433</v>
      </c>
      <c r="J7216" s="41">
        <f t="shared" si="792"/>
        <v>922.76999999993438</v>
      </c>
      <c r="L7216" t="str">
        <f t="shared" si="793"/>
        <v>871,21</v>
      </c>
      <c r="M7216" s="41">
        <f t="shared" si="794"/>
        <v>922.76999999993438</v>
      </c>
    </row>
    <row r="7217" spans="2:13" x14ac:dyDescent="0.2">
      <c r="B7217" s="41">
        <f t="shared" si="788"/>
        <v>11073.359999999213</v>
      </c>
      <c r="C7217" s="41">
        <f>Motor!$E$5</f>
        <v>1900</v>
      </c>
      <c r="D7217" s="41">
        <f>Motor!$E$6</f>
        <v>0</v>
      </c>
      <c r="E7217" s="41">
        <f t="shared" si="789"/>
        <v>12973.359999999213</v>
      </c>
      <c r="F7217" s="41">
        <f t="shared" si="790"/>
        <v>1081.1099999999999</v>
      </c>
      <c r="G7217" s="41">
        <f>IF(VLOOKUP(F7217,Constantes!$D$2:$E$11,2,TRUE)=0,+F7217,VLOOKUP(F7217,Constantes!$D$2:$E$11,2,TRUE))</f>
        <v>1097</v>
      </c>
      <c r="H7217" s="41">
        <f>ROUND(+Motor!$D$15*Iteración!G7217,2)</f>
        <v>51.56</v>
      </c>
      <c r="I7217" s="48">
        <f t="shared" si="791"/>
        <v>871.21999999993432</v>
      </c>
      <c r="J7217" s="41">
        <f t="shared" si="792"/>
        <v>922.77999999993438</v>
      </c>
      <c r="L7217" t="str">
        <f t="shared" si="793"/>
        <v>871,22</v>
      </c>
      <c r="M7217" s="41">
        <f t="shared" si="794"/>
        <v>922.77999999993438</v>
      </c>
    </row>
    <row r="7218" spans="2:13" x14ac:dyDescent="0.2">
      <c r="B7218" s="41">
        <f t="shared" si="788"/>
        <v>11073.479999999212</v>
      </c>
      <c r="C7218" s="41">
        <f>Motor!$E$5</f>
        <v>1900</v>
      </c>
      <c r="D7218" s="41">
        <f>Motor!$E$6</f>
        <v>0</v>
      </c>
      <c r="E7218" s="41">
        <f t="shared" si="789"/>
        <v>12973.479999999212</v>
      </c>
      <c r="F7218" s="41">
        <f t="shared" si="790"/>
        <v>1081.1199999999999</v>
      </c>
      <c r="G7218" s="41">
        <f>IF(VLOOKUP(F7218,Constantes!$D$2:$E$11,2,TRUE)=0,+F7218,VLOOKUP(F7218,Constantes!$D$2:$E$11,2,TRUE))</f>
        <v>1097</v>
      </c>
      <c r="H7218" s="41">
        <f>ROUND(+Motor!$D$15*Iteración!G7218,2)</f>
        <v>51.56</v>
      </c>
      <c r="I7218" s="48">
        <f t="shared" si="791"/>
        <v>871.22999999993431</v>
      </c>
      <c r="J7218" s="41">
        <f t="shared" si="792"/>
        <v>922.78999999993437</v>
      </c>
      <c r="L7218" t="str">
        <f t="shared" si="793"/>
        <v>871,23</v>
      </c>
      <c r="M7218" s="41">
        <f t="shared" si="794"/>
        <v>922.78999999993437</v>
      </c>
    </row>
    <row r="7219" spans="2:13" x14ac:dyDescent="0.2">
      <c r="B7219" s="41">
        <f t="shared" si="788"/>
        <v>11073.599999999213</v>
      </c>
      <c r="C7219" s="41">
        <f>Motor!$E$5</f>
        <v>1900</v>
      </c>
      <c r="D7219" s="41">
        <f>Motor!$E$6</f>
        <v>0</v>
      </c>
      <c r="E7219" s="41">
        <f t="shared" si="789"/>
        <v>12973.599999999213</v>
      </c>
      <c r="F7219" s="41">
        <f t="shared" si="790"/>
        <v>1081.1300000000001</v>
      </c>
      <c r="G7219" s="41">
        <f>IF(VLOOKUP(F7219,Constantes!$D$2:$E$11,2,TRUE)=0,+F7219,VLOOKUP(F7219,Constantes!$D$2:$E$11,2,TRUE))</f>
        <v>1097</v>
      </c>
      <c r="H7219" s="41">
        <f>ROUND(+Motor!$D$15*Iteración!G7219,2)</f>
        <v>51.56</v>
      </c>
      <c r="I7219" s="48">
        <f t="shared" si="791"/>
        <v>871.2399999999343</v>
      </c>
      <c r="J7219" s="41">
        <f t="shared" si="792"/>
        <v>922.79999999993436</v>
      </c>
      <c r="L7219" t="str">
        <f t="shared" si="793"/>
        <v>871,24</v>
      </c>
      <c r="M7219" s="41">
        <f t="shared" si="794"/>
        <v>922.79999999993436</v>
      </c>
    </row>
    <row r="7220" spans="2:13" x14ac:dyDescent="0.2">
      <c r="B7220" s="41">
        <f t="shared" si="788"/>
        <v>11073.719999999212</v>
      </c>
      <c r="C7220" s="41">
        <f>Motor!$E$5</f>
        <v>1900</v>
      </c>
      <c r="D7220" s="41">
        <f>Motor!$E$6</f>
        <v>0</v>
      </c>
      <c r="E7220" s="41">
        <f t="shared" si="789"/>
        <v>12973.719999999212</v>
      </c>
      <c r="F7220" s="41">
        <f t="shared" si="790"/>
        <v>1081.1400000000001</v>
      </c>
      <c r="G7220" s="41">
        <f>IF(VLOOKUP(F7220,Constantes!$D$2:$E$11,2,TRUE)=0,+F7220,VLOOKUP(F7220,Constantes!$D$2:$E$11,2,TRUE))</f>
        <v>1097</v>
      </c>
      <c r="H7220" s="41">
        <f>ROUND(+Motor!$D$15*Iteración!G7220,2)</f>
        <v>51.56</v>
      </c>
      <c r="I7220" s="48">
        <f t="shared" si="791"/>
        <v>871.24999999993429</v>
      </c>
      <c r="J7220" s="41">
        <f t="shared" si="792"/>
        <v>922.80999999993435</v>
      </c>
      <c r="L7220" t="str">
        <f t="shared" si="793"/>
        <v>871,25</v>
      </c>
      <c r="M7220" s="41">
        <f t="shared" si="794"/>
        <v>922.80999999993435</v>
      </c>
    </row>
    <row r="7221" spans="2:13" x14ac:dyDescent="0.2">
      <c r="B7221" s="41">
        <f t="shared" si="788"/>
        <v>11073.839999999213</v>
      </c>
      <c r="C7221" s="41">
        <f>Motor!$E$5</f>
        <v>1900</v>
      </c>
      <c r="D7221" s="41">
        <f>Motor!$E$6</f>
        <v>0</v>
      </c>
      <c r="E7221" s="41">
        <f t="shared" si="789"/>
        <v>12973.839999999213</v>
      </c>
      <c r="F7221" s="41">
        <f t="shared" si="790"/>
        <v>1081.1500000000001</v>
      </c>
      <c r="G7221" s="41">
        <f>IF(VLOOKUP(F7221,Constantes!$D$2:$E$11,2,TRUE)=0,+F7221,VLOOKUP(F7221,Constantes!$D$2:$E$11,2,TRUE))</f>
        <v>1097</v>
      </c>
      <c r="H7221" s="41">
        <f>ROUND(+Motor!$D$15*Iteración!G7221,2)</f>
        <v>51.56</v>
      </c>
      <c r="I7221" s="48">
        <f t="shared" si="791"/>
        <v>871.25999999993428</v>
      </c>
      <c r="J7221" s="41">
        <f t="shared" si="792"/>
        <v>922.81999999993434</v>
      </c>
      <c r="L7221" t="str">
        <f t="shared" si="793"/>
        <v>871,26</v>
      </c>
      <c r="M7221" s="41">
        <f t="shared" si="794"/>
        <v>922.81999999993434</v>
      </c>
    </row>
    <row r="7222" spans="2:13" x14ac:dyDescent="0.2">
      <c r="B7222" s="41">
        <f t="shared" si="788"/>
        <v>11073.959999999212</v>
      </c>
      <c r="C7222" s="41">
        <f>Motor!$E$5</f>
        <v>1900</v>
      </c>
      <c r="D7222" s="41">
        <f>Motor!$E$6</f>
        <v>0</v>
      </c>
      <c r="E7222" s="41">
        <f t="shared" si="789"/>
        <v>12973.959999999212</v>
      </c>
      <c r="F7222" s="41">
        <f t="shared" si="790"/>
        <v>1081.1600000000001</v>
      </c>
      <c r="G7222" s="41">
        <f>IF(VLOOKUP(F7222,Constantes!$D$2:$E$11,2,TRUE)=0,+F7222,VLOOKUP(F7222,Constantes!$D$2:$E$11,2,TRUE))</f>
        <v>1097</v>
      </c>
      <c r="H7222" s="41">
        <f>ROUND(+Motor!$D$15*Iteración!G7222,2)</f>
        <v>51.56</v>
      </c>
      <c r="I7222" s="48">
        <f t="shared" si="791"/>
        <v>871.26999999993427</v>
      </c>
      <c r="J7222" s="41">
        <f t="shared" si="792"/>
        <v>922.82999999993433</v>
      </c>
      <c r="L7222" t="str">
        <f t="shared" si="793"/>
        <v>871,27</v>
      </c>
      <c r="M7222" s="41">
        <f t="shared" si="794"/>
        <v>922.82999999993433</v>
      </c>
    </row>
    <row r="7223" spans="2:13" x14ac:dyDescent="0.2">
      <c r="B7223" s="41">
        <f t="shared" si="788"/>
        <v>11074.079999999212</v>
      </c>
      <c r="C7223" s="41">
        <f>Motor!$E$5</f>
        <v>1900</v>
      </c>
      <c r="D7223" s="41">
        <f>Motor!$E$6</f>
        <v>0</v>
      </c>
      <c r="E7223" s="41">
        <f t="shared" si="789"/>
        <v>12974.079999999212</v>
      </c>
      <c r="F7223" s="41">
        <f t="shared" si="790"/>
        <v>1081.17</v>
      </c>
      <c r="G7223" s="41">
        <f>IF(VLOOKUP(F7223,Constantes!$D$2:$E$11,2,TRUE)=0,+F7223,VLOOKUP(F7223,Constantes!$D$2:$E$11,2,TRUE))</f>
        <v>1097</v>
      </c>
      <c r="H7223" s="41">
        <f>ROUND(+Motor!$D$15*Iteración!G7223,2)</f>
        <v>51.56</v>
      </c>
      <c r="I7223" s="48">
        <f t="shared" si="791"/>
        <v>871.27999999993426</v>
      </c>
      <c r="J7223" s="41">
        <f t="shared" si="792"/>
        <v>922.83999999993432</v>
      </c>
      <c r="L7223" t="str">
        <f t="shared" si="793"/>
        <v>871,28</v>
      </c>
      <c r="M7223" s="41">
        <f t="shared" si="794"/>
        <v>922.83999999993432</v>
      </c>
    </row>
    <row r="7224" spans="2:13" x14ac:dyDescent="0.2">
      <c r="B7224" s="41">
        <f t="shared" si="788"/>
        <v>11074.199999999211</v>
      </c>
      <c r="C7224" s="41">
        <f>Motor!$E$5</f>
        <v>1900</v>
      </c>
      <c r="D7224" s="41">
        <f>Motor!$E$6</f>
        <v>0</v>
      </c>
      <c r="E7224" s="41">
        <f t="shared" si="789"/>
        <v>12974.199999999211</v>
      </c>
      <c r="F7224" s="41">
        <f t="shared" si="790"/>
        <v>1081.18</v>
      </c>
      <c r="G7224" s="41">
        <f>IF(VLOOKUP(F7224,Constantes!$D$2:$E$11,2,TRUE)=0,+F7224,VLOOKUP(F7224,Constantes!$D$2:$E$11,2,TRUE))</f>
        <v>1097</v>
      </c>
      <c r="H7224" s="41">
        <f>ROUND(+Motor!$D$15*Iteración!G7224,2)</f>
        <v>51.56</v>
      </c>
      <c r="I7224" s="48">
        <f t="shared" si="791"/>
        <v>871.28999999993425</v>
      </c>
      <c r="J7224" s="41">
        <f t="shared" si="792"/>
        <v>922.84999999993431</v>
      </c>
      <c r="L7224" t="str">
        <f t="shared" si="793"/>
        <v>871,29</v>
      </c>
      <c r="M7224" s="41">
        <f t="shared" si="794"/>
        <v>922.84999999993431</v>
      </c>
    </row>
    <row r="7225" spans="2:13" x14ac:dyDescent="0.2">
      <c r="B7225" s="41">
        <f t="shared" si="788"/>
        <v>11074.319999999212</v>
      </c>
      <c r="C7225" s="41">
        <f>Motor!$E$5</f>
        <v>1900</v>
      </c>
      <c r="D7225" s="41">
        <f>Motor!$E$6</f>
        <v>0</v>
      </c>
      <c r="E7225" s="41">
        <f t="shared" si="789"/>
        <v>12974.319999999212</v>
      </c>
      <c r="F7225" s="41">
        <f t="shared" si="790"/>
        <v>1081.19</v>
      </c>
      <c r="G7225" s="41">
        <f>IF(VLOOKUP(F7225,Constantes!$D$2:$E$11,2,TRUE)=0,+F7225,VLOOKUP(F7225,Constantes!$D$2:$E$11,2,TRUE))</f>
        <v>1097</v>
      </c>
      <c r="H7225" s="41">
        <f>ROUND(+Motor!$D$15*Iteración!G7225,2)</f>
        <v>51.56</v>
      </c>
      <c r="I7225" s="48">
        <f t="shared" si="791"/>
        <v>871.29999999993424</v>
      </c>
      <c r="J7225" s="41">
        <f t="shared" si="792"/>
        <v>922.8599999999343</v>
      </c>
      <c r="L7225" t="str">
        <f t="shared" si="793"/>
        <v>871,30</v>
      </c>
      <c r="M7225" s="41">
        <f t="shared" si="794"/>
        <v>922.8599999999343</v>
      </c>
    </row>
    <row r="7226" spans="2:13" x14ac:dyDescent="0.2">
      <c r="B7226" s="41">
        <f t="shared" si="788"/>
        <v>11074.439999999211</v>
      </c>
      <c r="C7226" s="41">
        <f>Motor!$E$5</f>
        <v>1900</v>
      </c>
      <c r="D7226" s="41">
        <f>Motor!$E$6</f>
        <v>0</v>
      </c>
      <c r="E7226" s="41">
        <f t="shared" si="789"/>
        <v>12974.439999999211</v>
      </c>
      <c r="F7226" s="41">
        <f t="shared" si="790"/>
        <v>1081.2</v>
      </c>
      <c r="G7226" s="41">
        <f>IF(VLOOKUP(F7226,Constantes!$D$2:$E$11,2,TRUE)=0,+F7226,VLOOKUP(F7226,Constantes!$D$2:$E$11,2,TRUE))</f>
        <v>1097</v>
      </c>
      <c r="H7226" s="41">
        <f>ROUND(+Motor!$D$15*Iteración!G7226,2)</f>
        <v>51.56</v>
      </c>
      <c r="I7226" s="48">
        <f t="shared" si="791"/>
        <v>871.30999999993423</v>
      </c>
      <c r="J7226" s="41">
        <f t="shared" si="792"/>
        <v>922.86999999993429</v>
      </c>
      <c r="L7226" t="str">
        <f t="shared" si="793"/>
        <v>871,31</v>
      </c>
      <c r="M7226" s="41">
        <f t="shared" si="794"/>
        <v>922.86999999993429</v>
      </c>
    </row>
    <row r="7227" spans="2:13" x14ac:dyDescent="0.2">
      <c r="B7227" s="41">
        <f t="shared" si="788"/>
        <v>11074.559999999212</v>
      </c>
      <c r="C7227" s="41">
        <f>Motor!$E$5</f>
        <v>1900</v>
      </c>
      <c r="D7227" s="41">
        <f>Motor!$E$6</f>
        <v>0</v>
      </c>
      <c r="E7227" s="41">
        <f t="shared" si="789"/>
        <v>12974.559999999212</v>
      </c>
      <c r="F7227" s="41">
        <f t="shared" si="790"/>
        <v>1081.21</v>
      </c>
      <c r="G7227" s="41">
        <f>IF(VLOOKUP(F7227,Constantes!$D$2:$E$11,2,TRUE)=0,+F7227,VLOOKUP(F7227,Constantes!$D$2:$E$11,2,TRUE))</f>
        <v>1097</v>
      </c>
      <c r="H7227" s="41">
        <f>ROUND(+Motor!$D$15*Iteración!G7227,2)</f>
        <v>51.56</v>
      </c>
      <c r="I7227" s="48">
        <f t="shared" si="791"/>
        <v>871.31999999993423</v>
      </c>
      <c r="J7227" s="41">
        <f t="shared" si="792"/>
        <v>922.87999999993428</v>
      </c>
      <c r="L7227" t="str">
        <f t="shared" si="793"/>
        <v>871,32</v>
      </c>
      <c r="M7227" s="41">
        <f t="shared" si="794"/>
        <v>922.87999999993428</v>
      </c>
    </row>
    <row r="7228" spans="2:13" x14ac:dyDescent="0.2">
      <c r="B7228" s="41">
        <f t="shared" si="788"/>
        <v>11074.679999999211</v>
      </c>
      <c r="C7228" s="41">
        <f>Motor!$E$5</f>
        <v>1900</v>
      </c>
      <c r="D7228" s="41">
        <f>Motor!$E$6</f>
        <v>0</v>
      </c>
      <c r="E7228" s="41">
        <f t="shared" si="789"/>
        <v>12974.679999999211</v>
      </c>
      <c r="F7228" s="41">
        <f t="shared" si="790"/>
        <v>1081.22</v>
      </c>
      <c r="G7228" s="41">
        <f>IF(VLOOKUP(F7228,Constantes!$D$2:$E$11,2,TRUE)=0,+F7228,VLOOKUP(F7228,Constantes!$D$2:$E$11,2,TRUE))</f>
        <v>1097</v>
      </c>
      <c r="H7228" s="41">
        <f>ROUND(+Motor!$D$15*Iteración!G7228,2)</f>
        <v>51.56</v>
      </c>
      <c r="I7228" s="48">
        <f t="shared" si="791"/>
        <v>871.32999999993422</v>
      </c>
      <c r="J7228" s="41">
        <f t="shared" si="792"/>
        <v>922.88999999993428</v>
      </c>
      <c r="L7228" t="str">
        <f t="shared" si="793"/>
        <v>871,33</v>
      </c>
      <c r="M7228" s="41">
        <f t="shared" si="794"/>
        <v>922.88999999993428</v>
      </c>
    </row>
    <row r="7229" spans="2:13" x14ac:dyDescent="0.2">
      <c r="B7229" s="41">
        <f t="shared" si="788"/>
        <v>11074.799999999212</v>
      </c>
      <c r="C7229" s="41">
        <f>Motor!$E$5</f>
        <v>1900</v>
      </c>
      <c r="D7229" s="41">
        <f>Motor!$E$6</f>
        <v>0</v>
      </c>
      <c r="E7229" s="41">
        <f t="shared" si="789"/>
        <v>12974.799999999212</v>
      </c>
      <c r="F7229" s="41">
        <f t="shared" si="790"/>
        <v>1081.23</v>
      </c>
      <c r="G7229" s="41">
        <f>IF(VLOOKUP(F7229,Constantes!$D$2:$E$11,2,TRUE)=0,+F7229,VLOOKUP(F7229,Constantes!$D$2:$E$11,2,TRUE))</f>
        <v>1097</v>
      </c>
      <c r="H7229" s="41">
        <f>ROUND(+Motor!$D$15*Iteración!G7229,2)</f>
        <v>51.56</v>
      </c>
      <c r="I7229" s="48">
        <f t="shared" si="791"/>
        <v>871.33999999993421</v>
      </c>
      <c r="J7229" s="41">
        <f t="shared" si="792"/>
        <v>922.89999999993427</v>
      </c>
      <c r="L7229" t="str">
        <f t="shared" si="793"/>
        <v>871,34</v>
      </c>
      <c r="M7229" s="41">
        <f t="shared" si="794"/>
        <v>922.89999999993427</v>
      </c>
    </row>
    <row r="7230" spans="2:13" x14ac:dyDescent="0.2">
      <c r="B7230" s="41">
        <f t="shared" si="788"/>
        <v>11074.919999999211</v>
      </c>
      <c r="C7230" s="41">
        <f>Motor!$E$5</f>
        <v>1900</v>
      </c>
      <c r="D7230" s="41">
        <f>Motor!$E$6</f>
        <v>0</v>
      </c>
      <c r="E7230" s="41">
        <f t="shared" si="789"/>
        <v>12974.919999999211</v>
      </c>
      <c r="F7230" s="41">
        <f t="shared" si="790"/>
        <v>1081.24</v>
      </c>
      <c r="G7230" s="41">
        <f>IF(VLOOKUP(F7230,Constantes!$D$2:$E$11,2,TRUE)=0,+F7230,VLOOKUP(F7230,Constantes!$D$2:$E$11,2,TRUE))</f>
        <v>1097</v>
      </c>
      <c r="H7230" s="41">
        <f>ROUND(+Motor!$D$15*Iteración!G7230,2)</f>
        <v>51.56</v>
      </c>
      <c r="I7230" s="48">
        <f t="shared" si="791"/>
        <v>871.3499999999342</v>
      </c>
      <c r="J7230" s="41">
        <f t="shared" si="792"/>
        <v>922.90999999993426</v>
      </c>
      <c r="L7230" t="str">
        <f t="shared" si="793"/>
        <v>871,35</v>
      </c>
      <c r="M7230" s="41">
        <f t="shared" si="794"/>
        <v>922.90999999993426</v>
      </c>
    </row>
    <row r="7231" spans="2:13" x14ac:dyDescent="0.2">
      <c r="B7231" s="41">
        <f t="shared" si="788"/>
        <v>11075.039999999211</v>
      </c>
      <c r="C7231" s="41">
        <f>Motor!$E$5</f>
        <v>1900</v>
      </c>
      <c r="D7231" s="41">
        <f>Motor!$E$6</f>
        <v>0</v>
      </c>
      <c r="E7231" s="41">
        <f t="shared" si="789"/>
        <v>12975.039999999211</v>
      </c>
      <c r="F7231" s="41">
        <f t="shared" si="790"/>
        <v>1081.25</v>
      </c>
      <c r="G7231" s="41">
        <f>IF(VLOOKUP(F7231,Constantes!$D$2:$E$11,2,TRUE)=0,+F7231,VLOOKUP(F7231,Constantes!$D$2:$E$11,2,TRUE))</f>
        <v>1097</v>
      </c>
      <c r="H7231" s="41">
        <f>ROUND(+Motor!$D$15*Iteración!G7231,2)</f>
        <v>51.56</v>
      </c>
      <c r="I7231" s="48">
        <f t="shared" si="791"/>
        <v>871.35999999993419</v>
      </c>
      <c r="J7231" s="41">
        <f t="shared" si="792"/>
        <v>922.91999999993425</v>
      </c>
      <c r="L7231" t="str">
        <f t="shared" si="793"/>
        <v>871,36</v>
      </c>
      <c r="M7231" s="41">
        <f t="shared" si="794"/>
        <v>922.91999999993425</v>
      </c>
    </row>
    <row r="7232" spans="2:13" x14ac:dyDescent="0.2">
      <c r="B7232" s="41">
        <f t="shared" si="788"/>
        <v>11075.15999999921</v>
      </c>
      <c r="C7232" s="41">
        <f>Motor!$E$5</f>
        <v>1900</v>
      </c>
      <c r="D7232" s="41">
        <f>Motor!$E$6</f>
        <v>0</v>
      </c>
      <c r="E7232" s="41">
        <f t="shared" si="789"/>
        <v>12975.15999999921</v>
      </c>
      <c r="F7232" s="41">
        <f t="shared" si="790"/>
        <v>1081.26</v>
      </c>
      <c r="G7232" s="41">
        <f>IF(VLOOKUP(F7232,Constantes!$D$2:$E$11,2,TRUE)=0,+F7232,VLOOKUP(F7232,Constantes!$D$2:$E$11,2,TRUE))</f>
        <v>1097</v>
      </c>
      <c r="H7232" s="41">
        <f>ROUND(+Motor!$D$15*Iteración!G7232,2)</f>
        <v>51.56</v>
      </c>
      <c r="I7232" s="48">
        <f t="shared" si="791"/>
        <v>871.36999999993418</v>
      </c>
      <c r="J7232" s="41">
        <f t="shared" si="792"/>
        <v>922.92999999993424</v>
      </c>
      <c r="L7232" t="str">
        <f t="shared" si="793"/>
        <v>871,37</v>
      </c>
      <c r="M7232" s="41">
        <f t="shared" si="794"/>
        <v>922.92999999993424</v>
      </c>
    </row>
    <row r="7233" spans="2:13" x14ac:dyDescent="0.2">
      <c r="B7233" s="41">
        <f t="shared" si="788"/>
        <v>11075.279999999211</v>
      </c>
      <c r="C7233" s="41">
        <f>Motor!$E$5</f>
        <v>1900</v>
      </c>
      <c r="D7233" s="41">
        <f>Motor!$E$6</f>
        <v>0</v>
      </c>
      <c r="E7233" s="41">
        <f t="shared" si="789"/>
        <v>12975.279999999211</v>
      </c>
      <c r="F7233" s="41">
        <f t="shared" si="790"/>
        <v>1081.27</v>
      </c>
      <c r="G7233" s="41">
        <f>IF(VLOOKUP(F7233,Constantes!$D$2:$E$11,2,TRUE)=0,+F7233,VLOOKUP(F7233,Constantes!$D$2:$E$11,2,TRUE))</f>
        <v>1097</v>
      </c>
      <c r="H7233" s="41">
        <f>ROUND(+Motor!$D$15*Iteración!G7233,2)</f>
        <v>51.56</v>
      </c>
      <c r="I7233" s="48">
        <f t="shared" si="791"/>
        <v>871.37999999993417</v>
      </c>
      <c r="J7233" s="41">
        <f t="shared" si="792"/>
        <v>922.93999999993423</v>
      </c>
      <c r="L7233" t="str">
        <f t="shared" si="793"/>
        <v>871,38</v>
      </c>
      <c r="M7233" s="41">
        <f t="shared" si="794"/>
        <v>922.93999999993423</v>
      </c>
    </row>
    <row r="7234" spans="2:13" x14ac:dyDescent="0.2">
      <c r="B7234" s="41">
        <f t="shared" si="788"/>
        <v>11075.39999999921</v>
      </c>
      <c r="C7234" s="41">
        <f>Motor!$E$5</f>
        <v>1900</v>
      </c>
      <c r="D7234" s="41">
        <f>Motor!$E$6</f>
        <v>0</v>
      </c>
      <c r="E7234" s="41">
        <f t="shared" si="789"/>
        <v>12975.39999999921</v>
      </c>
      <c r="F7234" s="41">
        <f t="shared" si="790"/>
        <v>1081.28</v>
      </c>
      <c r="G7234" s="41">
        <f>IF(VLOOKUP(F7234,Constantes!$D$2:$E$11,2,TRUE)=0,+F7234,VLOOKUP(F7234,Constantes!$D$2:$E$11,2,TRUE))</f>
        <v>1097</v>
      </c>
      <c r="H7234" s="41">
        <f>ROUND(+Motor!$D$15*Iteración!G7234,2)</f>
        <v>51.56</v>
      </c>
      <c r="I7234" s="48">
        <f t="shared" si="791"/>
        <v>871.38999999993416</v>
      </c>
      <c r="J7234" s="41">
        <f t="shared" si="792"/>
        <v>922.94999999993422</v>
      </c>
      <c r="L7234" t="str">
        <f t="shared" si="793"/>
        <v>871,39</v>
      </c>
      <c r="M7234" s="41">
        <f t="shared" si="794"/>
        <v>922.94999999993422</v>
      </c>
    </row>
    <row r="7235" spans="2:13" x14ac:dyDescent="0.2">
      <c r="B7235" s="41">
        <f t="shared" si="788"/>
        <v>11075.519999999211</v>
      </c>
      <c r="C7235" s="41">
        <f>Motor!$E$5</f>
        <v>1900</v>
      </c>
      <c r="D7235" s="41">
        <f>Motor!$E$6</f>
        <v>0</v>
      </c>
      <c r="E7235" s="41">
        <f t="shared" si="789"/>
        <v>12975.519999999211</v>
      </c>
      <c r="F7235" s="41">
        <f t="shared" si="790"/>
        <v>1081.29</v>
      </c>
      <c r="G7235" s="41">
        <f>IF(VLOOKUP(F7235,Constantes!$D$2:$E$11,2,TRUE)=0,+F7235,VLOOKUP(F7235,Constantes!$D$2:$E$11,2,TRUE))</f>
        <v>1097</v>
      </c>
      <c r="H7235" s="41">
        <f>ROUND(+Motor!$D$15*Iteración!G7235,2)</f>
        <v>51.56</v>
      </c>
      <c r="I7235" s="48">
        <f t="shared" si="791"/>
        <v>871.39999999993415</v>
      </c>
      <c r="J7235" s="41">
        <f t="shared" si="792"/>
        <v>922.95999999993421</v>
      </c>
      <c r="L7235" t="str">
        <f t="shared" si="793"/>
        <v>871,40</v>
      </c>
      <c r="M7235" s="41">
        <f t="shared" si="794"/>
        <v>922.95999999993421</v>
      </c>
    </row>
    <row r="7236" spans="2:13" x14ac:dyDescent="0.2">
      <c r="B7236" s="41">
        <f t="shared" ref="B7236:B7299" si="795">+J7236*12</f>
        <v>11075.63999999921</v>
      </c>
      <c r="C7236" s="41">
        <f>Motor!$E$5</f>
        <v>1900</v>
      </c>
      <c r="D7236" s="41">
        <f>Motor!$E$6</f>
        <v>0</v>
      </c>
      <c r="E7236" s="41">
        <f t="shared" si="789"/>
        <v>12975.63999999921</v>
      </c>
      <c r="F7236" s="41">
        <f t="shared" si="790"/>
        <v>1081.3</v>
      </c>
      <c r="G7236" s="41">
        <f>IF(VLOOKUP(F7236,Constantes!$D$2:$E$11,2,TRUE)=0,+F7236,VLOOKUP(F7236,Constantes!$D$2:$E$11,2,TRUE))</f>
        <v>1097</v>
      </c>
      <c r="H7236" s="41">
        <f>ROUND(+Motor!$D$15*Iteración!G7236,2)</f>
        <v>51.56</v>
      </c>
      <c r="I7236" s="48">
        <f t="shared" si="791"/>
        <v>871.40999999993414</v>
      </c>
      <c r="J7236" s="41">
        <f t="shared" si="792"/>
        <v>922.9699999999342</v>
      </c>
      <c r="L7236" t="str">
        <f t="shared" si="793"/>
        <v>871,41</v>
      </c>
      <c r="M7236" s="41">
        <f t="shared" si="794"/>
        <v>922.9699999999342</v>
      </c>
    </row>
    <row r="7237" spans="2:13" x14ac:dyDescent="0.2">
      <c r="B7237" s="41">
        <f t="shared" si="795"/>
        <v>11075.759999999211</v>
      </c>
      <c r="C7237" s="41">
        <f>Motor!$E$5</f>
        <v>1900</v>
      </c>
      <c r="D7237" s="41">
        <f>Motor!$E$6</f>
        <v>0</v>
      </c>
      <c r="E7237" s="41">
        <f t="shared" ref="E7237:E7300" si="796">SUM(B7237:D7237)</f>
        <v>12975.759999999211</v>
      </c>
      <c r="F7237" s="41">
        <f t="shared" ref="F7237:F7300" si="797">ROUND(+E7237/12,2)</f>
        <v>1081.31</v>
      </c>
      <c r="G7237" s="41">
        <f>IF(VLOOKUP(F7237,Constantes!$D$2:$E$11,2,TRUE)=0,+F7237,VLOOKUP(F7237,Constantes!$D$2:$E$11,2,TRUE))</f>
        <v>1097</v>
      </c>
      <c r="H7237" s="41">
        <f>ROUND(+Motor!$D$15*Iteración!G7237,2)</f>
        <v>51.56</v>
      </c>
      <c r="I7237" s="48">
        <f t="shared" ref="I7237:I7300" si="798">+J7237-H7237</f>
        <v>871.41999999993413</v>
      </c>
      <c r="J7237" s="41">
        <f t="shared" ref="J7237:J7300" si="799">+J7236+$J$1</f>
        <v>922.97999999993419</v>
      </c>
      <c r="L7237" t="str">
        <f t="shared" si="793"/>
        <v>871,42</v>
      </c>
      <c r="M7237" s="41">
        <f t="shared" si="794"/>
        <v>922.97999999993419</v>
      </c>
    </row>
    <row r="7238" spans="2:13" x14ac:dyDescent="0.2">
      <c r="B7238" s="41">
        <f t="shared" si="795"/>
        <v>11075.87999999921</v>
      </c>
      <c r="C7238" s="41">
        <f>Motor!$E$5</f>
        <v>1900</v>
      </c>
      <c r="D7238" s="41">
        <f>Motor!$E$6</f>
        <v>0</v>
      </c>
      <c r="E7238" s="41">
        <f t="shared" si="796"/>
        <v>12975.87999999921</v>
      </c>
      <c r="F7238" s="41">
        <f t="shared" si="797"/>
        <v>1081.32</v>
      </c>
      <c r="G7238" s="41">
        <f>IF(VLOOKUP(F7238,Constantes!$D$2:$E$11,2,TRUE)=0,+F7238,VLOOKUP(F7238,Constantes!$D$2:$E$11,2,TRUE))</f>
        <v>1097</v>
      </c>
      <c r="H7238" s="41">
        <f>ROUND(+Motor!$D$15*Iteración!G7238,2)</f>
        <v>51.56</v>
      </c>
      <c r="I7238" s="48">
        <f t="shared" si="798"/>
        <v>871.42999999993413</v>
      </c>
      <c r="J7238" s="41">
        <f t="shared" si="799"/>
        <v>922.98999999993418</v>
      </c>
      <c r="L7238" t="str">
        <f t="shared" si="793"/>
        <v>871,43</v>
      </c>
      <c r="M7238" s="41">
        <f t="shared" si="794"/>
        <v>922.98999999993418</v>
      </c>
    </row>
    <row r="7239" spans="2:13" x14ac:dyDescent="0.2">
      <c r="B7239" s="41">
        <f t="shared" si="795"/>
        <v>11075.999999999211</v>
      </c>
      <c r="C7239" s="41">
        <f>Motor!$E$5</f>
        <v>1900</v>
      </c>
      <c r="D7239" s="41">
        <f>Motor!$E$6</f>
        <v>0</v>
      </c>
      <c r="E7239" s="41">
        <f t="shared" si="796"/>
        <v>12975.999999999211</v>
      </c>
      <c r="F7239" s="41">
        <f t="shared" si="797"/>
        <v>1081.33</v>
      </c>
      <c r="G7239" s="41">
        <f>IF(VLOOKUP(F7239,Constantes!$D$2:$E$11,2,TRUE)=0,+F7239,VLOOKUP(F7239,Constantes!$D$2:$E$11,2,TRUE))</f>
        <v>1097</v>
      </c>
      <c r="H7239" s="41">
        <f>ROUND(+Motor!$D$15*Iteración!G7239,2)</f>
        <v>51.56</v>
      </c>
      <c r="I7239" s="48">
        <f t="shared" si="798"/>
        <v>871.43999999993412</v>
      </c>
      <c r="J7239" s="41">
        <f t="shared" si="799"/>
        <v>922.99999999993418</v>
      </c>
      <c r="L7239" t="str">
        <f t="shared" si="793"/>
        <v>871,44</v>
      </c>
      <c r="M7239" s="41">
        <f t="shared" si="794"/>
        <v>922.99999999993418</v>
      </c>
    </row>
    <row r="7240" spans="2:13" x14ac:dyDescent="0.2">
      <c r="B7240" s="41">
        <f t="shared" si="795"/>
        <v>11076.11999999921</v>
      </c>
      <c r="C7240" s="41">
        <f>Motor!$E$5</f>
        <v>1900</v>
      </c>
      <c r="D7240" s="41">
        <f>Motor!$E$6</f>
        <v>0</v>
      </c>
      <c r="E7240" s="41">
        <f t="shared" si="796"/>
        <v>12976.11999999921</v>
      </c>
      <c r="F7240" s="41">
        <f t="shared" si="797"/>
        <v>1081.3399999999999</v>
      </c>
      <c r="G7240" s="41">
        <f>IF(VLOOKUP(F7240,Constantes!$D$2:$E$11,2,TRUE)=0,+F7240,VLOOKUP(F7240,Constantes!$D$2:$E$11,2,TRUE))</f>
        <v>1097</v>
      </c>
      <c r="H7240" s="41">
        <f>ROUND(+Motor!$D$15*Iteración!G7240,2)</f>
        <v>51.56</v>
      </c>
      <c r="I7240" s="48">
        <f t="shared" si="798"/>
        <v>871.44999999993411</v>
      </c>
      <c r="J7240" s="41">
        <f t="shared" si="799"/>
        <v>923.00999999993417</v>
      </c>
      <c r="L7240" t="str">
        <f t="shared" si="793"/>
        <v>871,45</v>
      </c>
      <c r="M7240" s="41">
        <f t="shared" si="794"/>
        <v>923.00999999993417</v>
      </c>
    </row>
    <row r="7241" spans="2:13" x14ac:dyDescent="0.2">
      <c r="B7241" s="41">
        <f t="shared" si="795"/>
        <v>11076.23999999921</v>
      </c>
      <c r="C7241" s="41">
        <f>Motor!$E$5</f>
        <v>1900</v>
      </c>
      <c r="D7241" s="41">
        <f>Motor!$E$6</f>
        <v>0</v>
      </c>
      <c r="E7241" s="41">
        <f t="shared" si="796"/>
        <v>12976.23999999921</v>
      </c>
      <c r="F7241" s="41">
        <f t="shared" si="797"/>
        <v>1081.3499999999999</v>
      </c>
      <c r="G7241" s="41">
        <f>IF(VLOOKUP(F7241,Constantes!$D$2:$E$11,2,TRUE)=0,+F7241,VLOOKUP(F7241,Constantes!$D$2:$E$11,2,TRUE))</f>
        <v>1097</v>
      </c>
      <c r="H7241" s="41">
        <f>ROUND(+Motor!$D$15*Iteración!G7241,2)</f>
        <v>51.56</v>
      </c>
      <c r="I7241" s="48">
        <f t="shared" si="798"/>
        <v>871.4599999999341</v>
      </c>
      <c r="J7241" s="41">
        <f t="shared" si="799"/>
        <v>923.01999999993416</v>
      </c>
      <c r="L7241" t="str">
        <f t="shared" si="793"/>
        <v>871,46</v>
      </c>
      <c r="M7241" s="41">
        <f t="shared" si="794"/>
        <v>923.01999999993416</v>
      </c>
    </row>
    <row r="7242" spans="2:13" x14ac:dyDescent="0.2">
      <c r="B7242" s="41">
        <f t="shared" si="795"/>
        <v>11076.359999999209</v>
      </c>
      <c r="C7242" s="41">
        <f>Motor!$E$5</f>
        <v>1900</v>
      </c>
      <c r="D7242" s="41">
        <f>Motor!$E$6</f>
        <v>0</v>
      </c>
      <c r="E7242" s="41">
        <f t="shared" si="796"/>
        <v>12976.359999999209</v>
      </c>
      <c r="F7242" s="41">
        <f t="shared" si="797"/>
        <v>1081.3599999999999</v>
      </c>
      <c r="G7242" s="41">
        <f>IF(VLOOKUP(F7242,Constantes!$D$2:$E$11,2,TRUE)=0,+F7242,VLOOKUP(F7242,Constantes!$D$2:$E$11,2,TRUE))</f>
        <v>1097</v>
      </c>
      <c r="H7242" s="41">
        <f>ROUND(+Motor!$D$15*Iteración!G7242,2)</f>
        <v>51.56</v>
      </c>
      <c r="I7242" s="48">
        <f t="shared" si="798"/>
        <v>871.46999999993409</v>
      </c>
      <c r="J7242" s="41">
        <f t="shared" si="799"/>
        <v>923.02999999993415</v>
      </c>
      <c r="L7242" t="str">
        <f t="shared" si="793"/>
        <v>871,47</v>
      </c>
      <c r="M7242" s="41">
        <f t="shared" si="794"/>
        <v>923.02999999993415</v>
      </c>
    </row>
    <row r="7243" spans="2:13" x14ac:dyDescent="0.2">
      <c r="B7243" s="41">
        <f t="shared" si="795"/>
        <v>11076.47999999921</v>
      </c>
      <c r="C7243" s="41">
        <f>Motor!$E$5</f>
        <v>1900</v>
      </c>
      <c r="D7243" s="41">
        <f>Motor!$E$6</f>
        <v>0</v>
      </c>
      <c r="E7243" s="41">
        <f t="shared" si="796"/>
        <v>12976.47999999921</v>
      </c>
      <c r="F7243" s="41">
        <f t="shared" si="797"/>
        <v>1081.3699999999999</v>
      </c>
      <c r="G7243" s="41">
        <f>IF(VLOOKUP(F7243,Constantes!$D$2:$E$11,2,TRUE)=0,+F7243,VLOOKUP(F7243,Constantes!$D$2:$E$11,2,TRUE))</f>
        <v>1097</v>
      </c>
      <c r="H7243" s="41">
        <f>ROUND(+Motor!$D$15*Iteración!G7243,2)</f>
        <v>51.56</v>
      </c>
      <c r="I7243" s="48">
        <f t="shared" si="798"/>
        <v>871.47999999993408</v>
      </c>
      <c r="J7243" s="41">
        <f t="shared" si="799"/>
        <v>923.03999999993414</v>
      </c>
      <c r="L7243" t="str">
        <f t="shared" si="793"/>
        <v>871,48</v>
      </c>
      <c r="M7243" s="41">
        <f t="shared" si="794"/>
        <v>923.03999999993414</v>
      </c>
    </row>
    <row r="7244" spans="2:13" x14ac:dyDescent="0.2">
      <c r="B7244" s="41">
        <f t="shared" si="795"/>
        <v>11076.599999999209</v>
      </c>
      <c r="C7244" s="41">
        <f>Motor!$E$5</f>
        <v>1900</v>
      </c>
      <c r="D7244" s="41">
        <f>Motor!$E$6</f>
        <v>0</v>
      </c>
      <c r="E7244" s="41">
        <f t="shared" si="796"/>
        <v>12976.599999999209</v>
      </c>
      <c r="F7244" s="41">
        <f t="shared" si="797"/>
        <v>1081.3800000000001</v>
      </c>
      <c r="G7244" s="41">
        <f>IF(VLOOKUP(F7244,Constantes!$D$2:$E$11,2,TRUE)=0,+F7244,VLOOKUP(F7244,Constantes!$D$2:$E$11,2,TRUE))</f>
        <v>1097</v>
      </c>
      <c r="H7244" s="41">
        <f>ROUND(+Motor!$D$15*Iteración!G7244,2)</f>
        <v>51.56</v>
      </c>
      <c r="I7244" s="48">
        <f t="shared" si="798"/>
        <v>871.48999999993407</v>
      </c>
      <c r="J7244" s="41">
        <f t="shared" si="799"/>
        <v>923.04999999993413</v>
      </c>
      <c r="L7244" t="str">
        <f t="shared" si="793"/>
        <v>871,49</v>
      </c>
      <c r="M7244" s="41">
        <f t="shared" si="794"/>
        <v>923.04999999993413</v>
      </c>
    </row>
    <row r="7245" spans="2:13" x14ac:dyDescent="0.2">
      <c r="B7245" s="41">
        <f t="shared" si="795"/>
        <v>11076.71999999921</v>
      </c>
      <c r="C7245" s="41">
        <f>Motor!$E$5</f>
        <v>1900</v>
      </c>
      <c r="D7245" s="41">
        <f>Motor!$E$6</f>
        <v>0</v>
      </c>
      <c r="E7245" s="41">
        <f t="shared" si="796"/>
        <v>12976.71999999921</v>
      </c>
      <c r="F7245" s="41">
        <f t="shared" si="797"/>
        <v>1081.3900000000001</v>
      </c>
      <c r="G7245" s="41">
        <f>IF(VLOOKUP(F7245,Constantes!$D$2:$E$11,2,TRUE)=0,+F7245,VLOOKUP(F7245,Constantes!$D$2:$E$11,2,TRUE))</f>
        <v>1097</v>
      </c>
      <c r="H7245" s="41">
        <f>ROUND(+Motor!$D$15*Iteración!G7245,2)</f>
        <v>51.56</v>
      </c>
      <c r="I7245" s="48">
        <f t="shared" si="798"/>
        <v>871.49999999993406</v>
      </c>
      <c r="J7245" s="41">
        <f t="shared" si="799"/>
        <v>923.05999999993412</v>
      </c>
      <c r="L7245" t="str">
        <f t="shared" si="793"/>
        <v>871,50</v>
      </c>
      <c r="M7245" s="41">
        <f t="shared" si="794"/>
        <v>923.05999999993412</v>
      </c>
    </row>
    <row r="7246" spans="2:13" x14ac:dyDescent="0.2">
      <c r="B7246" s="41">
        <f t="shared" si="795"/>
        <v>11076.839999999209</v>
      </c>
      <c r="C7246" s="41">
        <f>Motor!$E$5</f>
        <v>1900</v>
      </c>
      <c r="D7246" s="41">
        <f>Motor!$E$6</f>
        <v>0</v>
      </c>
      <c r="E7246" s="41">
        <f t="shared" si="796"/>
        <v>12976.839999999209</v>
      </c>
      <c r="F7246" s="41">
        <f t="shared" si="797"/>
        <v>1081.4000000000001</v>
      </c>
      <c r="G7246" s="41">
        <f>IF(VLOOKUP(F7246,Constantes!$D$2:$E$11,2,TRUE)=0,+F7246,VLOOKUP(F7246,Constantes!$D$2:$E$11,2,TRUE))</f>
        <v>1097</v>
      </c>
      <c r="H7246" s="41">
        <f>ROUND(+Motor!$D$15*Iteración!G7246,2)</f>
        <v>51.56</v>
      </c>
      <c r="I7246" s="48">
        <f t="shared" si="798"/>
        <v>871.50999999993405</v>
      </c>
      <c r="J7246" s="41">
        <f t="shared" si="799"/>
        <v>923.06999999993411</v>
      </c>
      <c r="L7246" t="str">
        <f t="shared" si="793"/>
        <v>871,51</v>
      </c>
      <c r="M7246" s="41">
        <f t="shared" si="794"/>
        <v>923.06999999993411</v>
      </c>
    </row>
    <row r="7247" spans="2:13" x14ac:dyDescent="0.2">
      <c r="B7247" s="41">
        <f t="shared" si="795"/>
        <v>11076.95999999921</v>
      </c>
      <c r="C7247" s="41">
        <f>Motor!$E$5</f>
        <v>1900</v>
      </c>
      <c r="D7247" s="41">
        <f>Motor!$E$6</f>
        <v>0</v>
      </c>
      <c r="E7247" s="41">
        <f t="shared" si="796"/>
        <v>12976.95999999921</v>
      </c>
      <c r="F7247" s="41">
        <f t="shared" si="797"/>
        <v>1081.4100000000001</v>
      </c>
      <c r="G7247" s="41">
        <f>IF(VLOOKUP(F7247,Constantes!$D$2:$E$11,2,TRUE)=0,+F7247,VLOOKUP(F7247,Constantes!$D$2:$E$11,2,TRUE))</f>
        <v>1097</v>
      </c>
      <c r="H7247" s="41">
        <f>ROUND(+Motor!$D$15*Iteración!G7247,2)</f>
        <v>51.56</v>
      </c>
      <c r="I7247" s="48">
        <f t="shared" si="798"/>
        <v>871.51999999993404</v>
      </c>
      <c r="J7247" s="41">
        <f t="shared" si="799"/>
        <v>923.0799999999341</v>
      </c>
      <c r="L7247" t="str">
        <f t="shared" si="793"/>
        <v>871,52</v>
      </c>
      <c r="M7247" s="41">
        <f t="shared" si="794"/>
        <v>923.0799999999341</v>
      </c>
    </row>
    <row r="7248" spans="2:13" x14ac:dyDescent="0.2">
      <c r="B7248" s="41">
        <f t="shared" si="795"/>
        <v>11077.079999999209</v>
      </c>
      <c r="C7248" s="41">
        <f>Motor!$E$5</f>
        <v>1900</v>
      </c>
      <c r="D7248" s="41">
        <f>Motor!$E$6</f>
        <v>0</v>
      </c>
      <c r="E7248" s="41">
        <f t="shared" si="796"/>
        <v>12977.079999999209</v>
      </c>
      <c r="F7248" s="41">
        <f t="shared" si="797"/>
        <v>1081.42</v>
      </c>
      <c r="G7248" s="41">
        <f>IF(VLOOKUP(F7248,Constantes!$D$2:$E$11,2,TRUE)=0,+F7248,VLOOKUP(F7248,Constantes!$D$2:$E$11,2,TRUE))</f>
        <v>1097</v>
      </c>
      <c r="H7248" s="41">
        <f>ROUND(+Motor!$D$15*Iteración!G7248,2)</f>
        <v>51.56</v>
      </c>
      <c r="I7248" s="48">
        <f t="shared" si="798"/>
        <v>871.52999999993403</v>
      </c>
      <c r="J7248" s="41">
        <f t="shared" si="799"/>
        <v>923.08999999993409</v>
      </c>
      <c r="L7248" t="str">
        <f t="shared" si="793"/>
        <v>871,53</v>
      </c>
      <c r="M7248" s="41">
        <f t="shared" si="794"/>
        <v>923.08999999993409</v>
      </c>
    </row>
    <row r="7249" spans="2:13" x14ac:dyDescent="0.2">
      <c r="B7249" s="41">
        <f t="shared" si="795"/>
        <v>11077.199999999209</v>
      </c>
      <c r="C7249" s="41">
        <f>Motor!$E$5</f>
        <v>1900</v>
      </c>
      <c r="D7249" s="41">
        <f>Motor!$E$6</f>
        <v>0</v>
      </c>
      <c r="E7249" s="41">
        <f t="shared" si="796"/>
        <v>12977.199999999209</v>
      </c>
      <c r="F7249" s="41">
        <f t="shared" si="797"/>
        <v>1081.43</v>
      </c>
      <c r="G7249" s="41">
        <f>IF(VLOOKUP(F7249,Constantes!$D$2:$E$11,2,TRUE)=0,+F7249,VLOOKUP(F7249,Constantes!$D$2:$E$11,2,TRUE))</f>
        <v>1097</v>
      </c>
      <c r="H7249" s="41">
        <f>ROUND(+Motor!$D$15*Iteración!G7249,2)</f>
        <v>51.56</v>
      </c>
      <c r="I7249" s="48">
        <f t="shared" si="798"/>
        <v>871.53999999993403</v>
      </c>
      <c r="J7249" s="41">
        <f t="shared" si="799"/>
        <v>923.09999999993408</v>
      </c>
      <c r="L7249" t="str">
        <f t="shared" si="793"/>
        <v>871,54</v>
      </c>
      <c r="M7249" s="41">
        <f t="shared" si="794"/>
        <v>923.09999999993408</v>
      </c>
    </row>
    <row r="7250" spans="2:13" x14ac:dyDescent="0.2">
      <c r="B7250" s="41">
        <f t="shared" si="795"/>
        <v>11077.319999999208</v>
      </c>
      <c r="C7250" s="41">
        <f>Motor!$E$5</f>
        <v>1900</v>
      </c>
      <c r="D7250" s="41">
        <f>Motor!$E$6</f>
        <v>0</v>
      </c>
      <c r="E7250" s="41">
        <f t="shared" si="796"/>
        <v>12977.319999999208</v>
      </c>
      <c r="F7250" s="41">
        <f t="shared" si="797"/>
        <v>1081.44</v>
      </c>
      <c r="G7250" s="41">
        <f>IF(VLOOKUP(F7250,Constantes!$D$2:$E$11,2,TRUE)=0,+F7250,VLOOKUP(F7250,Constantes!$D$2:$E$11,2,TRUE))</f>
        <v>1097</v>
      </c>
      <c r="H7250" s="41">
        <f>ROUND(+Motor!$D$15*Iteración!G7250,2)</f>
        <v>51.56</v>
      </c>
      <c r="I7250" s="48">
        <f t="shared" si="798"/>
        <v>871.54999999993402</v>
      </c>
      <c r="J7250" s="41">
        <f t="shared" si="799"/>
        <v>923.10999999993408</v>
      </c>
      <c r="L7250" t="str">
        <f t="shared" si="793"/>
        <v>871,55</v>
      </c>
      <c r="M7250" s="41">
        <f t="shared" si="794"/>
        <v>923.10999999993408</v>
      </c>
    </row>
    <row r="7251" spans="2:13" x14ac:dyDescent="0.2">
      <c r="B7251" s="41">
        <f t="shared" si="795"/>
        <v>11077.439999999209</v>
      </c>
      <c r="C7251" s="41">
        <f>Motor!$E$5</f>
        <v>1900</v>
      </c>
      <c r="D7251" s="41">
        <f>Motor!$E$6</f>
        <v>0</v>
      </c>
      <c r="E7251" s="41">
        <f t="shared" si="796"/>
        <v>12977.439999999209</v>
      </c>
      <c r="F7251" s="41">
        <f t="shared" si="797"/>
        <v>1081.45</v>
      </c>
      <c r="G7251" s="41">
        <f>IF(VLOOKUP(F7251,Constantes!$D$2:$E$11,2,TRUE)=0,+F7251,VLOOKUP(F7251,Constantes!$D$2:$E$11,2,TRUE))</f>
        <v>1097</v>
      </c>
      <c r="H7251" s="41">
        <f>ROUND(+Motor!$D$15*Iteración!G7251,2)</f>
        <v>51.56</v>
      </c>
      <c r="I7251" s="48">
        <f t="shared" si="798"/>
        <v>871.55999999993401</v>
      </c>
      <c r="J7251" s="41">
        <f t="shared" si="799"/>
        <v>923.11999999993407</v>
      </c>
      <c r="L7251" t="str">
        <f t="shared" si="793"/>
        <v>871,56</v>
      </c>
      <c r="M7251" s="41">
        <f t="shared" si="794"/>
        <v>923.11999999993407</v>
      </c>
    </row>
    <row r="7252" spans="2:13" x14ac:dyDescent="0.2">
      <c r="B7252" s="41">
        <f t="shared" si="795"/>
        <v>11077.559999999208</v>
      </c>
      <c r="C7252" s="41">
        <f>Motor!$E$5</f>
        <v>1900</v>
      </c>
      <c r="D7252" s="41">
        <f>Motor!$E$6</f>
        <v>0</v>
      </c>
      <c r="E7252" s="41">
        <f t="shared" si="796"/>
        <v>12977.559999999208</v>
      </c>
      <c r="F7252" s="41">
        <f t="shared" si="797"/>
        <v>1081.46</v>
      </c>
      <c r="G7252" s="41">
        <f>IF(VLOOKUP(F7252,Constantes!$D$2:$E$11,2,TRUE)=0,+F7252,VLOOKUP(F7252,Constantes!$D$2:$E$11,2,TRUE))</f>
        <v>1097</v>
      </c>
      <c r="H7252" s="41">
        <f>ROUND(+Motor!$D$15*Iteración!G7252,2)</f>
        <v>51.56</v>
      </c>
      <c r="I7252" s="48">
        <f t="shared" si="798"/>
        <v>871.569999999934</v>
      </c>
      <c r="J7252" s="41">
        <f t="shared" si="799"/>
        <v>923.12999999993406</v>
      </c>
      <c r="L7252" t="str">
        <f t="shared" si="793"/>
        <v>871,57</v>
      </c>
      <c r="M7252" s="41">
        <f t="shared" si="794"/>
        <v>923.12999999993406</v>
      </c>
    </row>
    <row r="7253" spans="2:13" x14ac:dyDescent="0.2">
      <c r="B7253" s="41">
        <f t="shared" si="795"/>
        <v>11077.679999999209</v>
      </c>
      <c r="C7253" s="41">
        <f>Motor!$E$5</f>
        <v>1900</v>
      </c>
      <c r="D7253" s="41">
        <f>Motor!$E$6</f>
        <v>0</v>
      </c>
      <c r="E7253" s="41">
        <f t="shared" si="796"/>
        <v>12977.679999999209</v>
      </c>
      <c r="F7253" s="41">
        <f t="shared" si="797"/>
        <v>1081.47</v>
      </c>
      <c r="G7253" s="41">
        <f>IF(VLOOKUP(F7253,Constantes!$D$2:$E$11,2,TRUE)=0,+F7253,VLOOKUP(F7253,Constantes!$D$2:$E$11,2,TRUE))</f>
        <v>1097</v>
      </c>
      <c r="H7253" s="41">
        <f>ROUND(+Motor!$D$15*Iteración!G7253,2)</f>
        <v>51.56</v>
      </c>
      <c r="I7253" s="48">
        <f t="shared" si="798"/>
        <v>871.57999999993399</v>
      </c>
      <c r="J7253" s="41">
        <f t="shared" si="799"/>
        <v>923.13999999993405</v>
      </c>
      <c r="L7253" t="str">
        <f t="shared" si="793"/>
        <v>871,58</v>
      </c>
      <c r="M7253" s="41">
        <f t="shared" si="794"/>
        <v>923.13999999993405</v>
      </c>
    </row>
    <row r="7254" spans="2:13" x14ac:dyDescent="0.2">
      <c r="B7254" s="41">
        <f t="shared" si="795"/>
        <v>11077.799999999208</v>
      </c>
      <c r="C7254" s="41">
        <f>Motor!$E$5</f>
        <v>1900</v>
      </c>
      <c r="D7254" s="41">
        <f>Motor!$E$6</f>
        <v>0</v>
      </c>
      <c r="E7254" s="41">
        <f t="shared" si="796"/>
        <v>12977.799999999208</v>
      </c>
      <c r="F7254" s="41">
        <f t="shared" si="797"/>
        <v>1081.48</v>
      </c>
      <c r="G7254" s="41">
        <f>IF(VLOOKUP(F7254,Constantes!$D$2:$E$11,2,TRUE)=0,+F7254,VLOOKUP(F7254,Constantes!$D$2:$E$11,2,TRUE))</f>
        <v>1097</v>
      </c>
      <c r="H7254" s="41">
        <f>ROUND(+Motor!$D$15*Iteración!G7254,2)</f>
        <v>51.56</v>
      </c>
      <c r="I7254" s="48">
        <f t="shared" si="798"/>
        <v>871.58999999993398</v>
      </c>
      <c r="J7254" s="41">
        <f t="shared" si="799"/>
        <v>923.14999999993404</v>
      </c>
      <c r="L7254" t="str">
        <f t="shared" si="793"/>
        <v>871,59</v>
      </c>
      <c r="M7254" s="41">
        <f t="shared" si="794"/>
        <v>923.14999999993404</v>
      </c>
    </row>
    <row r="7255" spans="2:13" x14ac:dyDescent="0.2">
      <c r="B7255" s="41">
        <f t="shared" si="795"/>
        <v>11077.919999999209</v>
      </c>
      <c r="C7255" s="41">
        <f>Motor!$E$5</f>
        <v>1900</v>
      </c>
      <c r="D7255" s="41">
        <f>Motor!$E$6</f>
        <v>0</v>
      </c>
      <c r="E7255" s="41">
        <f t="shared" si="796"/>
        <v>12977.919999999209</v>
      </c>
      <c r="F7255" s="41">
        <f t="shared" si="797"/>
        <v>1081.49</v>
      </c>
      <c r="G7255" s="41">
        <f>IF(VLOOKUP(F7255,Constantes!$D$2:$E$11,2,TRUE)=0,+F7255,VLOOKUP(F7255,Constantes!$D$2:$E$11,2,TRUE))</f>
        <v>1097</v>
      </c>
      <c r="H7255" s="41">
        <f>ROUND(+Motor!$D$15*Iteración!G7255,2)</f>
        <v>51.56</v>
      </c>
      <c r="I7255" s="48">
        <f t="shared" si="798"/>
        <v>871.59999999993397</v>
      </c>
      <c r="J7255" s="41">
        <f t="shared" si="799"/>
        <v>923.15999999993403</v>
      </c>
      <c r="L7255" t="str">
        <f t="shared" si="793"/>
        <v>871,60</v>
      </c>
      <c r="M7255" s="41">
        <f t="shared" si="794"/>
        <v>923.15999999993403</v>
      </c>
    </row>
    <row r="7256" spans="2:13" x14ac:dyDescent="0.2">
      <c r="B7256" s="41">
        <f t="shared" si="795"/>
        <v>11078.039999999208</v>
      </c>
      <c r="C7256" s="41">
        <f>Motor!$E$5</f>
        <v>1900</v>
      </c>
      <c r="D7256" s="41">
        <f>Motor!$E$6</f>
        <v>0</v>
      </c>
      <c r="E7256" s="41">
        <f t="shared" si="796"/>
        <v>12978.039999999208</v>
      </c>
      <c r="F7256" s="41">
        <f t="shared" si="797"/>
        <v>1081.5</v>
      </c>
      <c r="G7256" s="41">
        <f>IF(VLOOKUP(F7256,Constantes!$D$2:$E$11,2,TRUE)=0,+F7256,VLOOKUP(F7256,Constantes!$D$2:$E$11,2,TRUE))</f>
        <v>1097</v>
      </c>
      <c r="H7256" s="41">
        <f>ROUND(+Motor!$D$15*Iteración!G7256,2)</f>
        <v>51.56</v>
      </c>
      <c r="I7256" s="48">
        <f t="shared" si="798"/>
        <v>871.60999999993396</v>
      </c>
      <c r="J7256" s="41">
        <f t="shared" si="799"/>
        <v>923.16999999993402</v>
      </c>
      <c r="L7256" t="str">
        <f t="shared" si="793"/>
        <v>871,61</v>
      </c>
      <c r="M7256" s="41">
        <f t="shared" si="794"/>
        <v>923.16999999993402</v>
      </c>
    </row>
    <row r="7257" spans="2:13" x14ac:dyDescent="0.2">
      <c r="B7257" s="41">
        <f t="shared" si="795"/>
        <v>11078.159999999209</v>
      </c>
      <c r="C7257" s="41">
        <f>Motor!$E$5</f>
        <v>1900</v>
      </c>
      <c r="D7257" s="41">
        <f>Motor!$E$6</f>
        <v>0</v>
      </c>
      <c r="E7257" s="41">
        <f t="shared" si="796"/>
        <v>12978.159999999209</v>
      </c>
      <c r="F7257" s="41">
        <f t="shared" si="797"/>
        <v>1081.51</v>
      </c>
      <c r="G7257" s="41">
        <f>IF(VLOOKUP(F7257,Constantes!$D$2:$E$11,2,TRUE)=0,+F7257,VLOOKUP(F7257,Constantes!$D$2:$E$11,2,TRUE))</f>
        <v>1097</v>
      </c>
      <c r="H7257" s="41">
        <f>ROUND(+Motor!$D$15*Iteración!G7257,2)</f>
        <v>51.56</v>
      </c>
      <c r="I7257" s="48">
        <f t="shared" si="798"/>
        <v>871.61999999993395</v>
      </c>
      <c r="J7257" s="41">
        <f t="shared" si="799"/>
        <v>923.17999999993401</v>
      </c>
      <c r="L7257" t="str">
        <f t="shared" si="793"/>
        <v>871,62</v>
      </c>
      <c r="M7257" s="41">
        <f t="shared" si="794"/>
        <v>923.17999999993401</v>
      </c>
    </row>
    <row r="7258" spans="2:13" x14ac:dyDescent="0.2">
      <c r="B7258" s="41">
        <f t="shared" si="795"/>
        <v>11078.279999999208</v>
      </c>
      <c r="C7258" s="41">
        <f>Motor!$E$5</f>
        <v>1900</v>
      </c>
      <c r="D7258" s="41">
        <f>Motor!$E$6</f>
        <v>0</v>
      </c>
      <c r="E7258" s="41">
        <f t="shared" si="796"/>
        <v>12978.279999999208</v>
      </c>
      <c r="F7258" s="41">
        <f t="shared" si="797"/>
        <v>1081.52</v>
      </c>
      <c r="G7258" s="41">
        <f>IF(VLOOKUP(F7258,Constantes!$D$2:$E$11,2,TRUE)=0,+F7258,VLOOKUP(F7258,Constantes!$D$2:$E$11,2,TRUE))</f>
        <v>1097</v>
      </c>
      <c r="H7258" s="41">
        <f>ROUND(+Motor!$D$15*Iteración!G7258,2)</f>
        <v>51.56</v>
      </c>
      <c r="I7258" s="48">
        <f t="shared" si="798"/>
        <v>871.62999999993394</v>
      </c>
      <c r="J7258" s="41">
        <f t="shared" si="799"/>
        <v>923.189999999934</v>
      </c>
      <c r="L7258" t="str">
        <f t="shared" si="793"/>
        <v>871,63</v>
      </c>
      <c r="M7258" s="41">
        <f t="shared" si="794"/>
        <v>923.189999999934</v>
      </c>
    </row>
    <row r="7259" spans="2:13" x14ac:dyDescent="0.2">
      <c r="B7259" s="41">
        <f t="shared" si="795"/>
        <v>11078.399999999208</v>
      </c>
      <c r="C7259" s="41">
        <f>Motor!$E$5</f>
        <v>1900</v>
      </c>
      <c r="D7259" s="41">
        <f>Motor!$E$6</f>
        <v>0</v>
      </c>
      <c r="E7259" s="41">
        <f t="shared" si="796"/>
        <v>12978.399999999208</v>
      </c>
      <c r="F7259" s="41">
        <f t="shared" si="797"/>
        <v>1081.53</v>
      </c>
      <c r="G7259" s="41">
        <f>IF(VLOOKUP(F7259,Constantes!$D$2:$E$11,2,TRUE)=0,+F7259,VLOOKUP(F7259,Constantes!$D$2:$E$11,2,TRUE))</f>
        <v>1097</v>
      </c>
      <c r="H7259" s="41">
        <f>ROUND(+Motor!$D$15*Iteración!G7259,2)</f>
        <v>51.56</v>
      </c>
      <c r="I7259" s="48">
        <f t="shared" si="798"/>
        <v>871.63999999993393</v>
      </c>
      <c r="J7259" s="41">
        <f t="shared" si="799"/>
        <v>923.19999999993399</v>
      </c>
      <c r="L7259" t="str">
        <f t="shared" si="793"/>
        <v>871,64</v>
      </c>
      <c r="M7259" s="41">
        <f t="shared" si="794"/>
        <v>923.19999999993399</v>
      </c>
    </row>
    <row r="7260" spans="2:13" x14ac:dyDescent="0.2">
      <c r="B7260" s="41">
        <f t="shared" si="795"/>
        <v>11078.519999999207</v>
      </c>
      <c r="C7260" s="41">
        <f>Motor!$E$5</f>
        <v>1900</v>
      </c>
      <c r="D7260" s="41">
        <f>Motor!$E$6</f>
        <v>0</v>
      </c>
      <c r="E7260" s="41">
        <f t="shared" si="796"/>
        <v>12978.519999999207</v>
      </c>
      <c r="F7260" s="41">
        <f t="shared" si="797"/>
        <v>1081.54</v>
      </c>
      <c r="G7260" s="41">
        <f>IF(VLOOKUP(F7260,Constantes!$D$2:$E$11,2,TRUE)=0,+F7260,VLOOKUP(F7260,Constantes!$D$2:$E$11,2,TRUE))</f>
        <v>1097</v>
      </c>
      <c r="H7260" s="41">
        <f>ROUND(+Motor!$D$15*Iteración!G7260,2)</f>
        <v>51.56</v>
      </c>
      <c r="I7260" s="48">
        <f t="shared" si="798"/>
        <v>871.64999999993393</v>
      </c>
      <c r="J7260" s="41">
        <f t="shared" si="799"/>
        <v>923.20999999993398</v>
      </c>
      <c r="L7260" t="str">
        <f t="shared" si="793"/>
        <v>871,65</v>
      </c>
      <c r="M7260" s="41">
        <f t="shared" si="794"/>
        <v>923.20999999993398</v>
      </c>
    </row>
    <row r="7261" spans="2:13" x14ac:dyDescent="0.2">
      <c r="B7261" s="41">
        <f t="shared" si="795"/>
        <v>11078.639999999208</v>
      </c>
      <c r="C7261" s="41">
        <f>Motor!$E$5</f>
        <v>1900</v>
      </c>
      <c r="D7261" s="41">
        <f>Motor!$E$6</f>
        <v>0</v>
      </c>
      <c r="E7261" s="41">
        <f t="shared" si="796"/>
        <v>12978.639999999208</v>
      </c>
      <c r="F7261" s="41">
        <f t="shared" si="797"/>
        <v>1081.55</v>
      </c>
      <c r="G7261" s="41">
        <f>IF(VLOOKUP(F7261,Constantes!$D$2:$E$11,2,TRUE)=0,+F7261,VLOOKUP(F7261,Constantes!$D$2:$E$11,2,TRUE))</f>
        <v>1097</v>
      </c>
      <c r="H7261" s="41">
        <f>ROUND(+Motor!$D$15*Iteración!G7261,2)</f>
        <v>51.56</v>
      </c>
      <c r="I7261" s="48">
        <f t="shared" si="798"/>
        <v>871.65999999993392</v>
      </c>
      <c r="J7261" s="41">
        <f t="shared" si="799"/>
        <v>923.21999999993398</v>
      </c>
      <c r="L7261" t="str">
        <f t="shared" ref="L7261:L7324" si="800">TEXT(I7261,"0,00")</f>
        <v>871,66</v>
      </c>
      <c r="M7261" s="41">
        <f t="shared" ref="M7261:M7324" si="801">+J7261</f>
        <v>923.21999999993398</v>
      </c>
    </row>
    <row r="7262" spans="2:13" x14ac:dyDescent="0.2">
      <c r="B7262" s="41">
        <f t="shared" si="795"/>
        <v>11078.759999999207</v>
      </c>
      <c r="C7262" s="41">
        <f>Motor!$E$5</f>
        <v>1900</v>
      </c>
      <c r="D7262" s="41">
        <f>Motor!$E$6</f>
        <v>0</v>
      </c>
      <c r="E7262" s="41">
        <f t="shared" si="796"/>
        <v>12978.759999999207</v>
      </c>
      <c r="F7262" s="41">
        <f t="shared" si="797"/>
        <v>1081.56</v>
      </c>
      <c r="G7262" s="41">
        <f>IF(VLOOKUP(F7262,Constantes!$D$2:$E$11,2,TRUE)=0,+F7262,VLOOKUP(F7262,Constantes!$D$2:$E$11,2,TRUE))</f>
        <v>1097</v>
      </c>
      <c r="H7262" s="41">
        <f>ROUND(+Motor!$D$15*Iteración!G7262,2)</f>
        <v>51.56</v>
      </c>
      <c r="I7262" s="48">
        <f t="shared" si="798"/>
        <v>871.66999999993391</v>
      </c>
      <c r="J7262" s="41">
        <f t="shared" si="799"/>
        <v>923.22999999993397</v>
      </c>
      <c r="L7262" t="str">
        <f t="shared" si="800"/>
        <v>871,67</v>
      </c>
      <c r="M7262" s="41">
        <f t="shared" si="801"/>
        <v>923.22999999993397</v>
      </c>
    </row>
    <row r="7263" spans="2:13" x14ac:dyDescent="0.2">
      <c r="B7263" s="41">
        <f t="shared" si="795"/>
        <v>11078.879999999208</v>
      </c>
      <c r="C7263" s="41">
        <f>Motor!$E$5</f>
        <v>1900</v>
      </c>
      <c r="D7263" s="41">
        <f>Motor!$E$6</f>
        <v>0</v>
      </c>
      <c r="E7263" s="41">
        <f t="shared" si="796"/>
        <v>12978.879999999208</v>
      </c>
      <c r="F7263" s="41">
        <f t="shared" si="797"/>
        <v>1081.57</v>
      </c>
      <c r="G7263" s="41">
        <f>IF(VLOOKUP(F7263,Constantes!$D$2:$E$11,2,TRUE)=0,+F7263,VLOOKUP(F7263,Constantes!$D$2:$E$11,2,TRUE))</f>
        <v>1097</v>
      </c>
      <c r="H7263" s="41">
        <f>ROUND(+Motor!$D$15*Iteración!G7263,2)</f>
        <v>51.56</v>
      </c>
      <c r="I7263" s="48">
        <f t="shared" si="798"/>
        <v>871.6799999999339</v>
      </c>
      <c r="J7263" s="41">
        <f t="shared" si="799"/>
        <v>923.23999999993396</v>
      </c>
      <c r="L7263" t="str">
        <f t="shared" si="800"/>
        <v>871,68</v>
      </c>
      <c r="M7263" s="41">
        <f t="shared" si="801"/>
        <v>923.23999999993396</v>
      </c>
    </row>
    <row r="7264" spans="2:13" x14ac:dyDescent="0.2">
      <c r="B7264" s="41">
        <f t="shared" si="795"/>
        <v>11078.999999999207</v>
      </c>
      <c r="C7264" s="41">
        <f>Motor!$E$5</f>
        <v>1900</v>
      </c>
      <c r="D7264" s="41">
        <f>Motor!$E$6</f>
        <v>0</v>
      </c>
      <c r="E7264" s="41">
        <f t="shared" si="796"/>
        <v>12978.999999999207</v>
      </c>
      <c r="F7264" s="41">
        <f t="shared" si="797"/>
        <v>1081.58</v>
      </c>
      <c r="G7264" s="41">
        <f>IF(VLOOKUP(F7264,Constantes!$D$2:$E$11,2,TRUE)=0,+F7264,VLOOKUP(F7264,Constantes!$D$2:$E$11,2,TRUE))</f>
        <v>1097</v>
      </c>
      <c r="H7264" s="41">
        <f>ROUND(+Motor!$D$15*Iteración!G7264,2)</f>
        <v>51.56</v>
      </c>
      <c r="I7264" s="48">
        <f t="shared" si="798"/>
        <v>871.68999999993389</v>
      </c>
      <c r="J7264" s="41">
        <f t="shared" si="799"/>
        <v>923.24999999993395</v>
      </c>
      <c r="L7264" t="str">
        <f t="shared" si="800"/>
        <v>871,69</v>
      </c>
      <c r="M7264" s="41">
        <f t="shared" si="801"/>
        <v>923.24999999993395</v>
      </c>
    </row>
    <row r="7265" spans="2:13" x14ac:dyDescent="0.2">
      <c r="B7265" s="41">
        <f t="shared" si="795"/>
        <v>11079.119999999208</v>
      </c>
      <c r="C7265" s="41">
        <f>Motor!$E$5</f>
        <v>1900</v>
      </c>
      <c r="D7265" s="41">
        <f>Motor!$E$6</f>
        <v>0</v>
      </c>
      <c r="E7265" s="41">
        <f t="shared" si="796"/>
        <v>12979.119999999208</v>
      </c>
      <c r="F7265" s="41">
        <f t="shared" si="797"/>
        <v>1081.5899999999999</v>
      </c>
      <c r="G7265" s="41">
        <f>IF(VLOOKUP(F7265,Constantes!$D$2:$E$11,2,TRUE)=0,+F7265,VLOOKUP(F7265,Constantes!$D$2:$E$11,2,TRUE))</f>
        <v>1097</v>
      </c>
      <c r="H7265" s="41">
        <f>ROUND(+Motor!$D$15*Iteración!G7265,2)</f>
        <v>51.56</v>
      </c>
      <c r="I7265" s="48">
        <f t="shared" si="798"/>
        <v>871.69999999993388</v>
      </c>
      <c r="J7265" s="41">
        <f t="shared" si="799"/>
        <v>923.25999999993394</v>
      </c>
      <c r="L7265" t="str">
        <f t="shared" si="800"/>
        <v>871,70</v>
      </c>
      <c r="M7265" s="41">
        <f t="shared" si="801"/>
        <v>923.25999999993394</v>
      </c>
    </row>
    <row r="7266" spans="2:13" x14ac:dyDescent="0.2">
      <c r="B7266" s="41">
        <f t="shared" si="795"/>
        <v>11079.239999999207</v>
      </c>
      <c r="C7266" s="41">
        <f>Motor!$E$5</f>
        <v>1900</v>
      </c>
      <c r="D7266" s="41">
        <f>Motor!$E$6</f>
        <v>0</v>
      </c>
      <c r="E7266" s="41">
        <f t="shared" si="796"/>
        <v>12979.239999999207</v>
      </c>
      <c r="F7266" s="41">
        <f t="shared" si="797"/>
        <v>1081.5999999999999</v>
      </c>
      <c r="G7266" s="41">
        <f>IF(VLOOKUP(F7266,Constantes!$D$2:$E$11,2,TRUE)=0,+F7266,VLOOKUP(F7266,Constantes!$D$2:$E$11,2,TRUE))</f>
        <v>1097</v>
      </c>
      <c r="H7266" s="41">
        <f>ROUND(+Motor!$D$15*Iteración!G7266,2)</f>
        <v>51.56</v>
      </c>
      <c r="I7266" s="48">
        <f t="shared" si="798"/>
        <v>871.70999999993387</v>
      </c>
      <c r="J7266" s="41">
        <f t="shared" si="799"/>
        <v>923.26999999993393</v>
      </c>
      <c r="L7266" t="str">
        <f t="shared" si="800"/>
        <v>871,71</v>
      </c>
      <c r="M7266" s="41">
        <f t="shared" si="801"/>
        <v>923.26999999993393</v>
      </c>
    </row>
    <row r="7267" spans="2:13" x14ac:dyDescent="0.2">
      <c r="B7267" s="41">
        <f t="shared" si="795"/>
        <v>11079.359999999208</v>
      </c>
      <c r="C7267" s="41">
        <f>Motor!$E$5</f>
        <v>1900</v>
      </c>
      <c r="D7267" s="41">
        <f>Motor!$E$6</f>
        <v>0</v>
      </c>
      <c r="E7267" s="41">
        <f t="shared" si="796"/>
        <v>12979.359999999208</v>
      </c>
      <c r="F7267" s="41">
        <f t="shared" si="797"/>
        <v>1081.6099999999999</v>
      </c>
      <c r="G7267" s="41">
        <f>IF(VLOOKUP(F7267,Constantes!$D$2:$E$11,2,TRUE)=0,+F7267,VLOOKUP(F7267,Constantes!$D$2:$E$11,2,TRUE))</f>
        <v>1097</v>
      </c>
      <c r="H7267" s="41">
        <f>ROUND(+Motor!$D$15*Iteración!G7267,2)</f>
        <v>51.56</v>
      </c>
      <c r="I7267" s="48">
        <f t="shared" si="798"/>
        <v>871.71999999993386</v>
      </c>
      <c r="J7267" s="41">
        <f t="shared" si="799"/>
        <v>923.27999999993392</v>
      </c>
      <c r="L7267" t="str">
        <f t="shared" si="800"/>
        <v>871,72</v>
      </c>
      <c r="M7267" s="41">
        <f t="shared" si="801"/>
        <v>923.27999999993392</v>
      </c>
    </row>
    <row r="7268" spans="2:13" x14ac:dyDescent="0.2">
      <c r="B7268" s="41">
        <f t="shared" si="795"/>
        <v>11079.479999999206</v>
      </c>
      <c r="C7268" s="41">
        <f>Motor!$E$5</f>
        <v>1900</v>
      </c>
      <c r="D7268" s="41">
        <f>Motor!$E$6</f>
        <v>0</v>
      </c>
      <c r="E7268" s="41">
        <f t="shared" si="796"/>
        <v>12979.479999999206</v>
      </c>
      <c r="F7268" s="41">
        <f t="shared" si="797"/>
        <v>1081.6199999999999</v>
      </c>
      <c r="G7268" s="41">
        <f>IF(VLOOKUP(F7268,Constantes!$D$2:$E$11,2,TRUE)=0,+F7268,VLOOKUP(F7268,Constantes!$D$2:$E$11,2,TRUE))</f>
        <v>1097</v>
      </c>
      <c r="H7268" s="41">
        <f>ROUND(+Motor!$D$15*Iteración!G7268,2)</f>
        <v>51.56</v>
      </c>
      <c r="I7268" s="48">
        <f t="shared" si="798"/>
        <v>871.72999999993385</v>
      </c>
      <c r="J7268" s="41">
        <f t="shared" si="799"/>
        <v>923.28999999993391</v>
      </c>
      <c r="L7268" t="str">
        <f t="shared" si="800"/>
        <v>871,73</v>
      </c>
      <c r="M7268" s="41">
        <f t="shared" si="801"/>
        <v>923.28999999993391</v>
      </c>
    </row>
    <row r="7269" spans="2:13" x14ac:dyDescent="0.2">
      <c r="B7269" s="41">
        <f t="shared" si="795"/>
        <v>11079.599999999207</v>
      </c>
      <c r="C7269" s="41">
        <f>Motor!$E$5</f>
        <v>1900</v>
      </c>
      <c r="D7269" s="41">
        <f>Motor!$E$6</f>
        <v>0</v>
      </c>
      <c r="E7269" s="41">
        <f t="shared" si="796"/>
        <v>12979.599999999207</v>
      </c>
      <c r="F7269" s="41">
        <f t="shared" si="797"/>
        <v>1081.6300000000001</v>
      </c>
      <c r="G7269" s="41">
        <f>IF(VLOOKUP(F7269,Constantes!$D$2:$E$11,2,TRUE)=0,+F7269,VLOOKUP(F7269,Constantes!$D$2:$E$11,2,TRUE))</f>
        <v>1097</v>
      </c>
      <c r="H7269" s="41">
        <f>ROUND(+Motor!$D$15*Iteración!G7269,2)</f>
        <v>51.56</v>
      </c>
      <c r="I7269" s="48">
        <f t="shared" si="798"/>
        <v>871.73999999993384</v>
      </c>
      <c r="J7269" s="41">
        <f t="shared" si="799"/>
        <v>923.2999999999339</v>
      </c>
      <c r="L7269" t="str">
        <f t="shared" si="800"/>
        <v>871,74</v>
      </c>
      <c r="M7269" s="41">
        <f t="shared" si="801"/>
        <v>923.2999999999339</v>
      </c>
    </row>
    <row r="7270" spans="2:13" x14ac:dyDescent="0.2">
      <c r="B7270" s="41">
        <f t="shared" si="795"/>
        <v>11079.719999999206</v>
      </c>
      <c r="C7270" s="41">
        <f>Motor!$E$5</f>
        <v>1900</v>
      </c>
      <c r="D7270" s="41">
        <f>Motor!$E$6</f>
        <v>0</v>
      </c>
      <c r="E7270" s="41">
        <f t="shared" si="796"/>
        <v>12979.719999999206</v>
      </c>
      <c r="F7270" s="41">
        <f t="shared" si="797"/>
        <v>1081.6400000000001</v>
      </c>
      <c r="G7270" s="41">
        <f>IF(VLOOKUP(F7270,Constantes!$D$2:$E$11,2,TRUE)=0,+F7270,VLOOKUP(F7270,Constantes!$D$2:$E$11,2,TRUE))</f>
        <v>1097</v>
      </c>
      <c r="H7270" s="41">
        <f>ROUND(+Motor!$D$15*Iteración!G7270,2)</f>
        <v>51.56</v>
      </c>
      <c r="I7270" s="48">
        <f t="shared" si="798"/>
        <v>871.74999999993383</v>
      </c>
      <c r="J7270" s="41">
        <f t="shared" si="799"/>
        <v>923.30999999993389</v>
      </c>
      <c r="L7270" t="str">
        <f t="shared" si="800"/>
        <v>871,75</v>
      </c>
      <c r="M7270" s="41">
        <f t="shared" si="801"/>
        <v>923.30999999993389</v>
      </c>
    </row>
    <row r="7271" spans="2:13" x14ac:dyDescent="0.2">
      <c r="B7271" s="41">
        <f t="shared" si="795"/>
        <v>11079.839999999207</v>
      </c>
      <c r="C7271" s="41">
        <f>Motor!$E$5</f>
        <v>1900</v>
      </c>
      <c r="D7271" s="41">
        <f>Motor!$E$6</f>
        <v>0</v>
      </c>
      <c r="E7271" s="41">
        <f t="shared" si="796"/>
        <v>12979.839999999207</v>
      </c>
      <c r="F7271" s="41">
        <f t="shared" si="797"/>
        <v>1081.6500000000001</v>
      </c>
      <c r="G7271" s="41">
        <f>IF(VLOOKUP(F7271,Constantes!$D$2:$E$11,2,TRUE)=0,+F7271,VLOOKUP(F7271,Constantes!$D$2:$E$11,2,TRUE))</f>
        <v>1097</v>
      </c>
      <c r="H7271" s="41">
        <f>ROUND(+Motor!$D$15*Iteración!G7271,2)</f>
        <v>51.56</v>
      </c>
      <c r="I7271" s="48">
        <f t="shared" si="798"/>
        <v>871.75999999993383</v>
      </c>
      <c r="J7271" s="41">
        <f t="shared" si="799"/>
        <v>923.31999999993388</v>
      </c>
      <c r="L7271" t="str">
        <f t="shared" si="800"/>
        <v>871,76</v>
      </c>
      <c r="M7271" s="41">
        <f t="shared" si="801"/>
        <v>923.31999999993388</v>
      </c>
    </row>
    <row r="7272" spans="2:13" x14ac:dyDescent="0.2">
      <c r="B7272" s="41">
        <f t="shared" si="795"/>
        <v>11079.959999999206</v>
      </c>
      <c r="C7272" s="41">
        <f>Motor!$E$5</f>
        <v>1900</v>
      </c>
      <c r="D7272" s="41">
        <f>Motor!$E$6</f>
        <v>0</v>
      </c>
      <c r="E7272" s="41">
        <f t="shared" si="796"/>
        <v>12979.959999999206</v>
      </c>
      <c r="F7272" s="41">
        <f t="shared" si="797"/>
        <v>1081.6600000000001</v>
      </c>
      <c r="G7272" s="41">
        <f>IF(VLOOKUP(F7272,Constantes!$D$2:$E$11,2,TRUE)=0,+F7272,VLOOKUP(F7272,Constantes!$D$2:$E$11,2,TRUE))</f>
        <v>1097</v>
      </c>
      <c r="H7272" s="41">
        <f>ROUND(+Motor!$D$15*Iteración!G7272,2)</f>
        <v>51.56</v>
      </c>
      <c r="I7272" s="48">
        <f t="shared" si="798"/>
        <v>871.76999999993382</v>
      </c>
      <c r="J7272" s="41">
        <f t="shared" si="799"/>
        <v>923.32999999993388</v>
      </c>
      <c r="L7272" t="str">
        <f t="shared" si="800"/>
        <v>871,77</v>
      </c>
      <c r="M7272" s="41">
        <f t="shared" si="801"/>
        <v>923.32999999993388</v>
      </c>
    </row>
    <row r="7273" spans="2:13" x14ac:dyDescent="0.2">
      <c r="B7273" s="41">
        <f t="shared" si="795"/>
        <v>11080.079999999207</v>
      </c>
      <c r="C7273" s="41">
        <f>Motor!$E$5</f>
        <v>1900</v>
      </c>
      <c r="D7273" s="41">
        <f>Motor!$E$6</f>
        <v>0</v>
      </c>
      <c r="E7273" s="41">
        <f t="shared" si="796"/>
        <v>12980.079999999207</v>
      </c>
      <c r="F7273" s="41">
        <f t="shared" si="797"/>
        <v>1081.67</v>
      </c>
      <c r="G7273" s="41">
        <f>IF(VLOOKUP(F7273,Constantes!$D$2:$E$11,2,TRUE)=0,+F7273,VLOOKUP(F7273,Constantes!$D$2:$E$11,2,TRUE))</f>
        <v>1097</v>
      </c>
      <c r="H7273" s="41">
        <f>ROUND(+Motor!$D$15*Iteración!G7273,2)</f>
        <v>51.56</v>
      </c>
      <c r="I7273" s="48">
        <f t="shared" si="798"/>
        <v>871.77999999993381</v>
      </c>
      <c r="J7273" s="41">
        <f t="shared" si="799"/>
        <v>923.33999999993387</v>
      </c>
      <c r="L7273" t="str">
        <f t="shared" si="800"/>
        <v>871,78</v>
      </c>
      <c r="M7273" s="41">
        <f t="shared" si="801"/>
        <v>923.33999999993387</v>
      </c>
    </row>
    <row r="7274" spans="2:13" x14ac:dyDescent="0.2">
      <c r="B7274" s="41">
        <f t="shared" si="795"/>
        <v>11080.199999999206</v>
      </c>
      <c r="C7274" s="41">
        <f>Motor!$E$5</f>
        <v>1900</v>
      </c>
      <c r="D7274" s="41">
        <f>Motor!$E$6</f>
        <v>0</v>
      </c>
      <c r="E7274" s="41">
        <f t="shared" si="796"/>
        <v>12980.199999999206</v>
      </c>
      <c r="F7274" s="41">
        <f t="shared" si="797"/>
        <v>1081.68</v>
      </c>
      <c r="G7274" s="41">
        <f>IF(VLOOKUP(F7274,Constantes!$D$2:$E$11,2,TRUE)=0,+F7274,VLOOKUP(F7274,Constantes!$D$2:$E$11,2,TRUE))</f>
        <v>1097</v>
      </c>
      <c r="H7274" s="41">
        <f>ROUND(+Motor!$D$15*Iteración!G7274,2)</f>
        <v>51.56</v>
      </c>
      <c r="I7274" s="48">
        <f t="shared" si="798"/>
        <v>871.7899999999338</v>
      </c>
      <c r="J7274" s="41">
        <f t="shared" si="799"/>
        <v>923.34999999993386</v>
      </c>
      <c r="L7274" t="str">
        <f t="shared" si="800"/>
        <v>871,79</v>
      </c>
      <c r="M7274" s="41">
        <f t="shared" si="801"/>
        <v>923.34999999993386</v>
      </c>
    </row>
    <row r="7275" spans="2:13" x14ac:dyDescent="0.2">
      <c r="B7275" s="41">
        <f t="shared" si="795"/>
        <v>11080.319999999207</v>
      </c>
      <c r="C7275" s="41">
        <f>Motor!$E$5</f>
        <v>1900</v>
      </c>
      <c r="D7275" s="41">
        <f>Motor!$E$6</f>
        <v>0</v>
      </c>
      <c r="E7275" s="41">
        <f t="shared" si="796"/>
        <v>12980.319999999207</v>
      </c>
      <c r="F7275" s="41">
        <f t="shared" si="797"/>
        <v>1081.69</v>
      </c>
      <c r="G7275" s="41">
        <f>IF(VLOOKUP(F7275,Constantes!$D$2:$E$11,2,TRUE)=0,+F7275,VLOOKUP(F7275,Constantes!$D$2:$E$11,2,TRUE))</f>
        <v>1097</v>
      </c>
      <c r="H7275" s="41">
        <f>ROUND(+Motor!$D$15*Iteración!G7275,2)</f>
        <v>51.56</v>
      </c>
      <c r="I7275" s="48">
        <f t="shared" si="798"/>
        <v>871.79999999993379</v>
      </c>
      <c r="J7275" s="41">
        <f t="shared" si="799"/>
        <v>923.35999999993385</v>
      </c>
      <c r="L7275" t="str">
        <f t="shared" si="800"/>
        <v>871,80</v>
      </c>
      <c r="M7275" s="41">
        <f t="shared" si="801"/>
        <v>923.35999999993385</v>
      </c>
    </row>
    <row r="7276" spans="2:13" x14ac:dyDescent="0.2">
      <c r="B7276" s="41">
        <f t="shared" si="795"/>
        <v>11080.439999999206</v>
      </c>
      <c r="C7276" s="41">
        <f>Motor!$E$5</f>
        <v>1900</v>
      </c>
      <c r="D7276" s="41">
        <f>Motor!$E$6</f>
        <v>0</v>
      </c>
      <c r="E7276" s="41">
        <f t="shared" si="796"/>
        <v>12980.439999999206</v>
      </c>
      <c r="F7276" s="41">
        <f t="shared" si="797"/>
        <v>1081.7</v>
      </c>
      <c r="G7276" s="41">
        <f>IF(VLOOKUP(F7276,Constantes!$D$2:$E$11,2,TRUE)=0,+F7276,VLOOKUP(F7276,Constantes!$D$2:$E$11,2,TRUE))</f>
        <v>1097</v>
      </c>
      <c r="H7276" s="41">
        <f>ROUND(+Motor!$D$15*Iteración!G7276,2)</f>
        <v>51.56</v>
      </c>
      <c r="I7276" s="48">
        <f t="shared" si="798"/>
        <v>871.80999999993378</v>
      </c>
      <c r="J7276" s="41">
        <f t="shared" si="799"/>
        <v>923.36999999993384</v>
      </c>
      <c r="L7276" t="str">
        <f t="shared" si="800"/>
        <v>871,81</v>
      </c>
      <c r="M7276" s="41">
        <f t="shared" si="801"/>
        <v>923.36999999993384</v>
      </c>
    </row>
    <row r="7277" spans="2:13" x14ac:dyDescent="0.2">
      <c r="B7277" s="41">
        <f t="shared" si="795"/>
        <v>11080.559999999206</v>
      </c>
      <c r="C7277" s="41">
        <f>Motor!$E$5</f>
        <v>1900</v>
      </c>
      <c r="D7277" s="41">
        <f>Motor!$E$6</f>
        <v>0</v>
      </c>
      <c r="E7277" s="41">
        <f t="shared" si="796"/>
        <v>12980.559999999206</v>
      </c>
      <c r="F7277" s="41">
        <f t="shared" si="797"/>
        <v>1081.71</v>
      </c>
      <c r="G7277" s="41">
        <f>IF(VLOOKUP(F7277,Constantes!$D$2:$E$11,2,TRUE)=0,+F7277,VLOOKUP(F7277,Constantes!$D$2:$E$11,2,TRUE))</f>
        <v>1097</v>
      </c>
      <c r="H7277" s="41">
        <f>ROUND(+Motor!$D$15*Iteración!G7277,2)</f>
        <v>51.56</v>
      </c>
      <c r="I7277" s="48">
        <f t="shared" si="798"/>
        <v>871.81999999993377</v>
      </c>
      <c r="J7277" s="41">
        <f t="shared" si="799"/>
        <v>923.37999999993383</v>
      </c>
      <c r="L7277" t="str">
        <f t="shared" si="800"/>
        <v>871,82</v>
      </c>
      <c r="M7277" s="41">
        <f t="shared" si="801"/>
        <v>923.37999999993383</v>
      </c>
    </row>
    <row r="7278" spans="2:13" x14ac:dyDescent="0.2">
      <c r="B7278" s="41">
        <f t="shared" si="795"/>
        <v>11080.679999999205</v>
      </c>
      <c r="C7278" s="41">
        <f>Motor!$E$5</f>
        <v>1900</v>
      </c>
      <c r="D7278" s="41">
        <f>Motor!$E$6</f>
        <v>0</v>
      </c>
      <c r="E7278" s="41">
        <f t="shared" si="796"/>
        <v>12980.679999999205</v>
      </c>
      <c r="F7278" s="41">
        <f t="shared" si="797"/>
        <v>1081.72</v>
      </c>
      <c r="G7278" s="41">
        <f>IF(VLOOKUP(F7278,Constantes!$D$2:$E$11,2,TRUE)=0,+F7278,VLOOKUP(F7278,Constantes!$D$2:$E$11,2,TRUE))</f>
        <v>1097</v>
      </c>
      <c r="H7278" s="41">
        <f>ROUND(+Motor!$D$15*Iteración!G7278,2)</f>
        <v>51.56</v>
      </c>
      <c r="I7278" s="48">
        <f t="shared" si="798"/>
        <v>871.82999999993376</v>
      </c>
      <c r="J7278" s="41">
        <f t="shared" si="799"/>
        <v>923.38999999993382</v>
      </c>
      <c r="L7278" t="str">
        <f t="shared" si="800"/>
        <v>871,83</v>
      </c>
      <c r="M7278" s="41">
        <f t="shared" si="801"/>
        <v>923.38999999993382</v>
      </c>
    </row>
    <row r="7279" spans="2:13" x14ac:dyDescent="0.2">
      <c r="B7279" s="41">
        <f t="shared" si="795"/>
        <v>11080.799999999206</v>
      </c>
      <c r="C7279" s="41">
        <f>Motor!$E$5</f>
        <v>1900</v>
      </c>
      <c r="D7279" s="41">
        <f>Motor!$E$6</f>
        <v>0</v>
      </c>
      <c r="E7279" s="41">
        <f t="shared" si="796"/>
        <v>12980.799999999206</v>
      </c>
      <c r="F7279" s="41">
        <f t="shared" si="797"/>
        <v>1081.73</v>
      </c>
      <c r="G7279" s="41">
        <f>IF(VLOOKUP(F7279,Constantes!$D$2:$E$11,2,TRUE)=0,+F7279,VLOOKUP(F7279,Constantes!$D$2:$E$11,2,TRUE))</f>
        <v>1097</v>
      </c>
      <c r="H7279" s="41">
        <f>ROUND(+Motor!$D$15*Iteración!G7279,2)</f>
        <v>51.56</v>
      </c>
      <c r="I7279" s="48">
        <f t="shared" si="798"/>
        <v>871.83999999993375</v>
      </c>
      <c r="J7279" s="41">
        <f t="shared" si="799"/>
        <v>923.39999999993381</v>
      </c>
      <c r="L7279" t="str">
        <f t="shared" si="800"/>
        <v>871,84</v>
      </c>
      <c r="M7279" s="41">
        <f t="shared" si="801"/>
        <v>923.39999999993381</v>
      </c>
    </row>
    <row r="7280" spans="2:13" x14ac:dyDescent="0.2">
      <c r="B7280" s="41">
        <f t="shared" si="795"/>
        <v>11080.919999999205</v>
      </c>
      <c r="C7280" s="41">
        <f>Motor!$E$5</f>
        <v>1900</v>
      </c>
      <c r="D7280" s="41">
        <f>Motor!$E$6</f>
        <v>0</v>
      </c>
      <c r="E7280" s="41">
        <f t="shared" si="796"/>
        <v>12980.919999999205</v>
      </c>
      <c r="F7280" s="41">
        <f t="shared" si="797"/>
        <v>1081.74</v>
      </c>
      <c r="G7280" s="41">
        <f>IF(VLOOKUP(F7280,Constantes!$D$2:$E$11,2,TRUE)=0,+F7280,VLOOKUP(F7280,Constantes!$D$2:$E$11,2,TRUE))</f>
        <v>1097</v>
      </c>
      <c r="H7280" s="41">
        <f>ROUND(+Motor!$D$15*Iteración!G7280,2)</f>
        <v>51.56</v>
      </c>
      <c r="I7280" s="48">
        <f t="shared" si="798"/>
        <v>871.84999999993374</v>
      </c>
      <c r="J7280" s="41">
        <f t="shared" si="799"/>
        <v>923.4099999999338</v>
      </c>
      <c r="L7280" t="str">
        <f t="shared" si="800"/>
        <v>871,85</v>
      </c>
      <c r="M7280" s="41">
        <f t="shared" si="801"/>
        <v>923.4099999999338</v>
      </c>
    </row>
    <row r="7281" spans="2:13" x14ac:dyDescent="0.2">
      <c r="B7281" s="41">
        <f t="shared" si="795"/>
        <v>11081.039999999206</v>
      </c>
      <c r="C7281" s="41">
        <f>Motor!$E$5</f>
        <v>1900</v>
      </c>
      <c r="D7281" s="41">
        <f>Motor!$E$6</f>
        <v>0</v>
      </c>
      <c r="E7281" s="41">
        <f t="shared" si="796"/>
        <v>12981.039999999206</v>
      </c>
      <c r="F7281" s="41">
        <f t="shared" si="797"/>
        <v>1081.75</v>
      </c>
      <c r="G7281" s="41">
        <f>IF(VLOOKUP(F7281,Constantes!$D$2:$E$11,2,TRUE)=0,+F7281,VLOOKUP(F7281,Constantes!$D$2:$E$11,2,TRUE))</f>
        <v>1097</v>
      </c>
      <c r="H7281" s="41">
        <f>ROUND(+Motor!$D$15*Iteración!G7281,2)</f>
        <v>51.56</v>
      </c>
      <c r="I7281" s="48">
        <f t="shared" si="798"/>
        <v>871.85999999993373</v>
      </c>
      <c r="J7281" s="41">
        <f t="shared" si="799"/>
        <v>923.41999999993379</v>
      </c>
      <c r="L7281" t="str">
        <f t="shared" si="800"/>
        <v>871,86</v>
      </c>
      <c r="M7281" s="41">
        <f t="shared" si="801"/>
        <v>923.41999999993379</v>
      </c>
    </row>
    <row r="7282" spans="2:13" x14ac:dyDescent="0.2">
      <c r="B7282" s="41">
        <f t="shared" si="795"/>
        <v>11081.159999999205</v>
      </c>
      <c r="C7282" s="41">
        <f>Motor!$E$5</f>
        <v>1900</v>
      </c>
      <c r="D7282" s="41">
        <f>Motor!$E$6</f>
        <v>0</v>
      </c>
      <c r="E7282" s="41">
        <f t="shared" si="796"/>
        <v>12981.159999999205</v>
      </c>
      <c r="F7282" s="41">
        <f t="shared" si="797"/>
        <v>1081.76</v>
      </c>
      <c r="G7282" s="41">
        <f>IF(VLOOKUP(F7282,Constantes!$D$2:$E$11,2,TRUE)=0,+F7282,VLOOKUP(F7282,Constantes!$D$2:$E$11,2,TRUE))</f>
        <v>1097</v>
      </c>
      <c r="H7282" s="41">
        <f>ROUND(+Motor!$D$15*Iteración!G7282,2)</f>
        <v>51.56</v>
      </c>
      <c r="I7282" s="48">
        <f t="shared" si="798"/>
        <v>871.86999999993373</v>
      </c>
      <c r="J7282" s="41">
        <f t="shared" si="799"/>
        <v>923.42999999993378</v>
      </c>
      <c r="L7282" t="str">
        <f t="shared" si="800"/>
        <v>871,87</v>
      </c>
      <c r="M7282" s="41">
        <f t="shared" si="801"/>
        <v>923.42999999993378</v>
      </c>
    </row>
    <row r="7283" spans="2:13" x14ac:dyDescent="0.2">
      <c r="B7283" s="41">
        <f t="shared" si="795"/>
        <v>11081.279999999206</v>
      </c>
      <c r="C7283" s="41">
        <f>Motor!$E$5</f>
        <v>1900</v>
      </c>
      <c r="D7283" s="41">
        <f>Motor!$E$6</f>
        <v>0</v>
      </c>
      <c r="E7283" s="41">
        <f t="shared" si="796"/>
        <v>12981.279999999206</v>
      </c>
      <c r="F7283" s="41">
        <f t="shared" si="797"/>
        <v>1081.77</v>
      </c>
      <c r="G7283" s="41">
        <f>IF(VLOOKUP(F7283,Constantes!$D$2:$E$11,2,TRUE)=0,+F7283,VLOOKUP(F7283,Constantes!$D$2:$E$11,2,TRUE))</f>
        <v>1097</v>
      </c>
      <c r="H7283" s="41">
        <f>ROUND(+Motor!$D$15*Iteración!G7283,2)</f>
        <v>51.56</v>
      </c>
      <c r="I7283" s="48">
        <f t="shared" si="798"/>
        <v>871.87999999993372</v>
      </c>
      <c r="J7283" s="41">
        <f t="shared" si="799"/>
        <v>923.43999999993378</v>
      </c>
      <c r="L7283" t="str">
        <f t="shared" si="800"/>
        <v>871,88</v>
      </c>
      <c r="M7283" s="41">
        <f t="shared" si="801"/>
        <v>923.43999999993378</v>
      </c>
    </row>
    <row r="7284" spans="2:13" x14ac:dyDescent="0.2">
      <c r="B7284" s="41">
        <f t="shared" si="795"/>
        <v>11081.399999999205</v>
      </c>
      <c r="C7284" s="41">
        <f>Motor!$E$5</f>
        <v>1900</v>
      </c>
      <c r="D7284" s="41">
        <f>Motor!$E$6</f>
        <v>0</v>
      </c>
      <c r="E7284" s="41">
        <f t="shared" si="796"/>
        <v>12981.399999999205</v>
      </c>
      <c r="F7284" s="41">
        <f t="shared" si="797"/>
        <v>1081.78</v>
      </c>
      <c r="G7284" s="41">
        <f>IF(VLOOKUP(F7284,Constantes!$D$2:$E$11,2,TRUE)=0,+F7284,VLOOKUP(F7284,Constantes!$D$2:$E$11,2,TRUE))</f>
        <v>1097</v>
      </c>
      <c r="H7284" s="41">
        <f>ROUND(+Motor!$D$15*Iteración!G7284,2)</f>
        <v>51.56</v>
      </c>
      <c r="I7284" s="48">
        <f t="shared" si="798"/>
        <v>871.88999999993371</v>
      </c>
      <c r="J7284" s="41">
        <f t="shared" si="799"/>
        <v>923.44999999993377</v>
      </c>
      <c r="L7284" t="str">
        <f t="shared" si="800"/>
        <v>871,89</v>
      </c>
      <c r="M7284" s="41">
        <f t="shared" si="801"/>
        <v>923.44999999993377</v>
      </c>
    </row>
    <row r="7285" spans="2:13" x14ac:dyDescent="0.2">
      <c r="B7285" s="41">
        <f t="shared" si="795"/>
        <v>11081.519999999206</v>
      </c>
      <c r="C7285" s="41">
        <f>Motor!$E$5</f>
        <v>1900</v>
      </c>
      <c r="D7285" s="41">
        <f>Motor!$E$6</f>
        <v>0</v>
      </c>
      <c r="E7285" s="41">
        <f t="shared" si="796"/>
        <v>12981.519999999206</v>
      </c>
      <c r="F7285" s="41">
        <f t="shared" si="797"/>
        <v>1081.79</v>
      </c>
      <c r="G7285" s="41">
        <f>IF(VLOOKUP(F7285,Constantes!$D$2:$E$11,2,TRUE)=0,+F7285,VLOOKUP(F7285,Constantes!$D$2:$E$11,2,TRUE))</f>
        <v>1097</v>
      </c>
      <c r="H7285" s="41">
        <f>ROUND(+Motor!$D$15*Iteración!G7285,2)</f>
        <v>51.56</v>
      </c>
      <c r="I7285" s="48">
        <f t="shared" si="798"/>
        <v>871.8999999999337</v>
      </c>
      <c r="J7285" s="41">
        <f t="shared" si="799"/>
        <v>923.45999999993376</v>
      </c>
      <c r="L7285" t="str">
        <f t="shared" si="800"/>
        <v>871,90</v>
      </c>
      <c r="M7285" s="41">
        <f t="shared" si="801"/>
        <v>923.45999999993376</v>
      </c>
    </row>
    <row r="7286" spans="2:13" x14ac:dyDescent="0.2">
      <c r="B7286" s="41">
        <f t="shared" si="795"/>
        <v>11081.639999999205</v>
      </c>
      <c r="C7286" s="41">
        <f>Motor!$E$5</f>
        <v>1900</v>
      </c>
      <c r="D7286" s="41">
        <f>Motor!$E$6</f>
        <v>0</v>
      </c>
      <c r="E7286" s="41">
        <f t="shared" si="796"/>
        <v>12981.639999999205</v>
      </c>
      <c r="F7286" s="41">
        <f t="shared" si="797"/>
        <v>1081.8</v>
      </c>
      <c r="G7286" s="41">
        <f>IF(VLOOKUP(F7286,Constantes!$D$2:$E$11,2,TRUE)=0,+F7286,VLOOKUP(F7286,Constantes!$D$2:$E$11,2,TRUE))</f>
        <v>1097</v>
      </c>
      <c r="H7286" s="41">
        <f>ROUND(+Motor!$D$15*Iteración!G7286,2)</f>
        <v>51.56</v>
      </c>
      <c r="I7286" s="48">
        <f t="shared" si="798"/>
        <v>871.90999999993369</v>
      </c>
      <c r="J7286" s="41">
        <f t="shared" si="799"/>
        <v>923.46999999993375</v>
      </c>
      <c r="L7286" t="str">
        <f t="shared" si="800"/>
        <v>871,91</v>
      </c>
      <c r="M7286" s="41">
        <f t="shared" si="801"/>
        <v>923.46999999993375</v>
      </c>
    </row>
    <row r="7287" spans="2:13" x14ac:dyDescent="0.2">
      <c r="B7287" s="41">
        <f t="shared" si="795"/>
        <v>11081.759999999205</v>
      </c>
      <c r="C7287" s="41">
        <f>Motor!$E$5</f>
        <v>1900</v>
      </c>
      <c r="D7287" s="41">
        <f>Motor!$E$6</f>
        <v>0</v>
      </c>
      <c r="E7287" s="41">
        <f t="shared" si="796"/>
        <v>12981.759999999205</v>
      </c>
      <c r="F7287" s="41">
        <f t="shared" si="797"/>
        <v>1081.81</v>
      </c>
      <c r="G7287" s="41">
        <f>IF(VLOOKUP(F7287,Constantes!$D$2:$E$11,2,TRUE)=0,+F7287,VLOOKUP(F7287,Constantes!$D$2:$E$11,2,TRUE))</f>
        <v>1097</v>
      </c>
      <c r="H7287" s="41">
        <f>ROUND(+Motor!$D$15*Iteración!G7287,2)</f>
        <v>51.56</v>
      </c>
      <c r="I7287" s="48">
        <f t="shared" si="798"/>
        <v>871.91999999993368</v>
      </c>
      <c r="J7287" s="41">
        <f t="shared" si="799"/>
        <v>923.47999999993374</v>
      </c>
      <c r="L7287" t="str">
        <f t="shared" si="800"/>
        <v>871,92</v>
      </c>
      <c r="M7287" s="41">
        <f t="shared" si="801"/>
        <v>923.47999999993374</v>
      </c>
    </row>
    <row r="7288" spans="2:13" x14ac:dyDescent="0.2">
      <c r="B7288" s="41">
        <f t="shared" si="795"/>
        <v>11081.879999999204</v>
      </c>
      <c r="C7288" s="41">
        <f>Motor!$E$5</f>
        <v>1900</v>
      </c>
      <c r="D7288" s="41">
        <f>Motor!$E$6</f>
        <v>0</v>
      </c>
      <c r="E7288" s="41">
        <f t="shared" si="796"/>
        <v>12981.879999999204</v>
      </c>
      <c r="F7288" s="41">
        <f t="shared" si="797"/>
        <v>1081.82</v>
      </c>
      <c r="G7288" s="41">
        <f>IF(VLOOKUP(F7288,Constantes!$D$2:$E$11,2,TRUE)=0,+F7288,VLOOKUP(F7288,Constantes!$D$2:$E$11,2,TRUE))</f>
        <v>1097</v>
      </c>
      <c r="H7288" s="41">
        <f>ROUND(+Motor!$D$15*Iteración!G7288,2)</f>
        <v>51.56</v>
      </c>
      <c r="I7288" s="48">
        <f t="shared" si="798"/>
        <v>871.92999999993367</v>
      </c>
      <c r="J7288" s="41">
        <f t="shared" si="799"/>
        <v>923.48999999993373</v>
      </c>
      <c r="L7288" t="str">
        <f t="shared" si="800"/>
        <v>871,93</v>
      </c>
      <c r="M7288" s="41">
        <f t="shared" si="801"/>
        <v>923.48999999993373</v>
      </c>
    </row>
    <row r="7289" spans="2:13" x14ac:dyDescent="0.2">
      <c r="B7289" s="41">
        <f t="shared" si="795"/>
        <v>11081.999999999205</v>
      </c>
      <c r="C7289" s="41">
        <f>Motor!$E$5</f>
        <v>1900</v>
      </c>
      <c r="D7289" s="41">
        <f>Motor!$E$6</f>
        <v>0</v>
      </c>
      <c r="E7289" s="41">
        <f t="shared" si="796"/>
        <v>12981.999999999205</v>
      </c>
      <c r="F7289" s="41">
        <f t="shared" si="797"/>
        <v>1081.83</v>
      </c>
      <c r="G7289" s="41">
        <f>IF(VLOOKUP(F7289,Constantes!$D$2:$E$11,2,TRUE)=0,+F7289,VLOOKUP(F7289,Constantes!$D$2:$E$11,2,TRUE))</f>
        <v>1097</v>
      </c>
      <c r="H7289" s="41">
        <f>ROUND(+Motor!$D$15*Iteración!G7289,2)</f>
        <v>51.56</v>
      </c>
      <c r="I7289" s="48">
        <f t="shared" si="798"/>
        <v>871.93999999993366</v>
      </c>
      <c r="J7289" s="41">
        <f t="shared" si="799"/>
        <v>923.49999999993372</v>
      </c>
      <c r="L7289" t="str">
        <f t="shared" si="800"/>
        <v>871,94</v>
      </c>
      <c r="M7289" s="41">
        <f t="shared" si="801"/>
        <v>923.49999999993372</v>
      </c>
    </row>
    <row r="7290" spans="2:13" x14ac:dyDescent="0.2">
      <c r="B7290" s="41">
        <f t="shared" si="795"/>
        <v>11082.119999999204</v>
      </c>
      <c r="C7290" s="41">
        <f>Motor!$E$5</f>
        <v>1900</v>
      </c>
      <c r="D7290" s="41">
        <f>Motor!$E$6</f>
        <v>0</v>
      </c>
      <c r="E7290" s="41">
        <f t="shared" si="796"/>
        <v>12982.119999999204</v>
      </c>
      <c r="F7290" s="41">
        <f t="shared" si="797"/>
        <v>1081.8399999999999</v>
      </c>
      <c r="G7290" s="41">
        <f>IF(VLOOKUP(F7290,Constantes!$D$2:$E$11,2,TRUE)=0,+F7290,VLOOKUP(F7290,Constantes!$D$2:$E$11,2,TRUE))</f>
        <v>1097</v>
      </c>
      <c r="H7290" s="41">
        <f>ROUND(+Motor!$D$15*Iteración!G7290,2)</f>
        <v>51.56</v>
      </c>
      <c r="I7290" s="48">
        <f t="shared" si="798"/>
        <v>871.94999999993365</v>
      </c>
      <c r="J7290" s="41">
        <f t="shared" si="799"/>
        <v>923.50999999993371</v>
      </c>
      <c r="L7290" t="str">
        <f t="shared" si="800"/>
        <v>871,95</v>
      </c>
      <c r="M7290" s="41">
        <f t="shared" si="801"/>
        <v>923.50999999993371</v>
      </c>
    </row>
    <row r="7291" spans="2:13" x14ac:dyDescent="0.2">
      <c r="B7291" s="41">
        <f t="shared" si="795"/>
        <v>11082.239999999205</v>
      </c>
      <c r="C7291" s="41">
        <f>Motor!$E$5</f>
        <v>1900</v>
      </c>
      <c r="D7291" s="41">
        <f>Motor!$E$6</f>
        <v>0</v>
      </c>
      <c r="E7291" s="41">
        <f t="shared" si="796"/>
        <v>12982.239999999205</v>
      </c>
      <c r="F7291" s="41">
        <f t="shared" si="797"/>
        <v>1081.8499999999999</v>
      </c>
      <c r="G7291" s="41">
        <f>IF(VLOOKUP(F7291,Constantes!$D$2:$E$11,2,TRUE)=0,+F7291,VLOOKUP(F7291,Constantes!$D$2:$E$11,2,TRUE))</f>
        <v>1097</v>
      </c>
      <c r="H7291" s="41">
        <f>ROUND(+Motor!$D$15*Iteración!G7291,2)</f>
        <v>51.56</v>
      </c>
      <c r="I7291" s="48">
        <f t="shared" si="798"/>
        <v>871.95999999993364</v>
      </c>
      <c r="J7291" s="41">
        <f t="shared" si="799"/>
        <v>923.5199999999337</v>
      </c>
      <c r="L7291" t="str">
        <f t="shared" si="800"/>
        <v>871,96</v>
      </c>
      <c r="M7291" s="41">
        <f t="shared" si="801"/>
        <v>923.5199999999337</v>
      </c>
    </row>
    <row r="7292" spans="2:13" x14ac:dyDescent="0.2">
      <c r="B7292" s="41">
        <f t="shared" si="795"/>
        <v>11082.359999999204</v>
      </c>
      <c r="C7292" s="41">
        <f>Motor!$E$5</f>
        <v>1900</v>
      </c>
      <c r="D7292" s="41">
        <f>Motor!$E$6</f>
        <v>0</v>
      </c>
      <c r="E7292" s="41">
        <f t="shared" si="796"/>
        <v>12982.359999999204</v>
      </c>
      <c r="F7292" s="41">
        <f t="shared" si="797"/>
        <v>1081.8599999999999</v>
      </c>
      <c r="G7292" s="41">
        <f>IF(VLOOKUP(F7292,Constantes!$D$2:$E$11,2,TRUE)=0,+F7292,VLOOKUP(F7292,Constantes!$D$2:$E$11,2,TRUE))</f>
        <v>1097</v>
      </c>
      <c r="H7292" s="41">
        <f>ROUND(+Motor!$D$15*Iteración!G7292,2)</f>
        <v>51.56</v>
      </c>
      <c r="I7292" s="48">
        <f t="shared" si="798"/>
        <v>871.96999999993363</v>
      </c>
      <c r="J7292" s="41">
        <f t="shared" si="799"/>
        <v>923.52999999993369</v>
      </c>
      <c r="L7292" t="str">
        <f t="shared" si="800"/>
        <v>871,97</v>
      </c>
      <c r="M7292" s="41">
        <f t="shared" si="801"/>
        <v>923.52999999993369</v>
      </c>
    </row>
    <row r="7293" spans="2:13" x14ac:dyDescent="0.2">
      <c r="B7293" s="41">
        <f t="shared" si="795"/>
        <v>11082.479999999205</v>
      </c>
      <c r="C7293" s="41">
        <f>Motor!$E$5</f>
        <v>1900</v>
      </c>
      <c r="D7293" s="41">
        <f>Motor!$E$6</f>
        <v>0</v>
      </c>
      <c r="E7293" s="41">
        <f t="shared" si="796"/>
        <v>12982.479999999205</v>
      </c>
      <c r="F7293" s="41">
        <f t="shared" si="797"/>
        <v>1081.8699999999999</v>
      </c>
      <c r="G7293" s="41">
        <f>IF(VLOOKUP(F7293,Constantes!$D$2:$E$11,2,TRUE)=0,+F7293,VLOOKUP(F7293,Constantes!$D$2:$E$11,2,TRUE))</f>
        <v>1097</v>
      </c>
      <c r="H7293" s="41">
        <f>ROUND(+Motor!$D$15*Iteración!G7293,2)</f>
        <v>51.56</v>
      </c>
      <c r="I7293" s="48">
        <f t="shared" si="798"/>
        <v>871.97999999993363</v>
      </c>
      <c r="J7293" s="41">
        <f t="shared" si="799"/>
        <v>923.53999999993368</v>
      </c>
      <c r="L7293" t="str">
        <f t="shared" si="800"/>
        <v>871,98</v>
      </c>
      <c r="M7293" s="41">
        <f t="shared" si="801"/>
        <v>923.53999999993368</v>
      </c>
    </row>
    <row r="7294" spans="2:13" x14ac:dyDescent="0.2">
      <c r="B7294" s="41">
        <f t="shared" si="795"/>
        <v>11082.599999999204</v>
      </c>
      <c r="C7294" s="41">
        <f>Motor!$E$5</f>
        <v>1900</v>
      </c>
      <c r="D7294" s="41">
        <f>Motor!$E$6</f>
        <v>0</v>
      </c>
      <c r="E7294" s="41">
        <f t="shared" si="796"/>
        <v>12982.599999999204</v>
      </c>
      <c r="F7294" s="41">
        <f t="shared" si="797"/>
        <v>1081.8800000000001</v>
      </c>
      <c r="G7294" s="41">
        <f>IF(VLOOKUP(F7294,Constantes!$D$2:$E$11,2,TRUE)=0,+F7294,VLOOKUP(F7294,Constantes!$D$2:$E$11,2,TRUE))</f>
        <v>1097</v>
      </c>
      <c r="H7294" s="41">
        <f>ROUND(+Motor!$D$15*Iteración!G7294,2)</f>
        <v>51.56</v>
      </c>
      <c r="I7294" s="48">
        <f t="shared" si="798"/>
        <v>871.98999999993362</v>
      </c>
      <c r="J7294" s="41">
        <f t="shared" si="799"/>
        <v>923.54999999993368</v>
      </c>
      <c r="L7294" t="str">
        <f t="shared" si="800"/>
        <v>871,99</v>
      </c>
      <c r="M7294" s="41">
        <f t="shared" si="801"/>
        <v>923.54999999993368</v>
      </c>
    </row>
    <row r="7295" spans="2:13" x14ac:dyDescent="0.2">
      <c r="B7295" s="41">
        <f t="shared" si="795"/>
        <v>11082.719999999204</v>
      </c>
      <c r="C7295" s="41">
        <f>Motor!$E$5</f>
        <v>1900</v>
      </c>
      <c r="D7295" s="41">
        <f>Motor!$E$6</f>
        <v>0</v>
      </c>
      <c r="E7295" s="41">
        <f t="shared" si="796"/>
        <v>12982.719999999204</v>
      </c>
      <c r="F7295" s="41">
        <f t="shared" si="797"/>
        <v>1081.8900000000001</v>
      </c>
      <c r="G7295" s="41">
        <f>IF(VLOOKUP(F7295,Constantes!$D$2:$E$11,2,TRUE)=0,+F7295,VLOOKUP(F7295,Constantes!$D$2:$E$11,2,TRUE))</f>
        <v>1097</v>
      </c>
      <c r="H7295" s="41">
        <f>ROUND(+Motor!$D$15*Iteración!G7295,2)</f>
        <v>51.56</v>
      </c>
      <c r="I7295" s="48">
        <f t="shared" si="798"/>
        <v>871.99999999993361</v>
      </c>
      <c r="J7295" s="41">
        <f t="shared" si="799"/>
        <v>923.55999999993367</v>
      </c>
      <c r="L7295" t="str">
        <f t="shared" si="800"/>
        <v>872,00</v>
      </c>
      <c r="M7295" s="41">
        <f t="shared" si="801"/>
        <v>923.55999999993367</v>
      </c>
    </row>
    <row r="7296" spans="2:13" x14ac:dyDescent="0.2">
      <c r="B7296" s="41">
        <f t="shared" si="795"/>
        <v>11082.839999999203</v>
      </c>
      <c r="C7296" s="41">
        <f>Motor!$E$5</f>
        <v>1900</v>
      </c>
      <c r="D7296" s="41">
        <f>Motor!$E$6</f>
        <v>0</v>
      </c>
      <c r="E7296" s="41">
        <f t="shared" si="796"/>
        <v>12982.839999999203</v>
      </c>
      <c r="F7296" s="41">
        <f t="shared" si="797"/>
        <v>1081.9000000000001</v>
      </c>
      <c r="G7296" s="41">
        <f>IF(VLOOKUP(F7296,Constantes!$D$2:$E$11,2,TRUE)=0,+F7296,VLOOKUP(F7296,Constantes!$D$2:$E$11,2,TRUE))</f>
        <v>1097</v>
      </c>
      <c r="H7296" s="41">
        <f>ROUND(+Motor!$D$15*Iteración!G7296,2)</f>
        <v>51.56</v>
      </c>
      <c r="I7296" s="48">
        <f t="shared" si="798"/>
        <v>872.0099999999336</v>
      </c>
      <c r="J7296" s="41">
        <f t="shared" si="799"/>
        <v>923.56999999993366</v>
      </c>
      <c r="L7296" t="str">
        <f t="shared" si="800"/>
        <v>872,01</v>
      </c>
      <c r="M7296" s="41">
        <f t="shared" si="801"/>
        <v>923.56999999993366</v>
      </c>
    </row>
    <row r="7297" spans="2:13" x14ac:dyDescent="0.2">
      <c r="B7297" s="41">
        <f t="shared" si="795"/>
        <v>11082.959999999204</v>
      </c>
      <c r="C7297" s="41">
        <f>Motor!$E$5</f>
        <v>1900</v>
      </c>
      <c r="D7297" s="41">
        <f>Motor!$E$6</f>
        <v>0</v>
      </c>
      <c r="E7297" s="41">
        <f t="shared" si="796"/>
        <v>12982.959999999204</v>
      </c>
      <c r="F7297" s="41">
        <f t="shared" si="797"/>
        <v>1081.9100000000001</v>
      </c>
      <c r="G7297" s="41">
        <f>IF(VLOOKUP(F7297,Constantes!$D$2:$E$11,2,TRUE)=0,+F7297,VLOOKUP(F7297,Constantes!$D$2:$E$11,2,TRUE))</f>
        <v>1097</v>
      </c>
      <c r="H7297" s="41">
        <f>ROUND(+Motor!$D$15*Iteración!G7297,2)</f>
        <v>51.56</v>
      </c>
      <c r="I7297" s="48">
        <f t="shared" si="798"/>
        <v>872.01999999993359</v>
      </c>
      <c r="J7297" s="41">
        <f t="shared" si="799"/>
        <v>923.57999999993365</v>
      </c>
      <c r="L7297" t="str">
        <f t="shared" si="800"/>
        <v>872,02</v>
      </c>
      <c r="M7297" s="41">
        <f t="shared" si="801"/>
        <v>923.57999999993365</v>
      </c>
    </row>
    <row r="7298" spans="2:13" x14ac:dyDescent="0.2">
      <c r="B7298" s="41">
        <f t="shared" si="795"/>
        <v>11083.079999999203</v>
      </c>
      <c r="C7298" s="41">
        <f>Motor!$E$5</f>
        <v>1900</v>
      </c>
      <c r="D7298" s="41">
        <f>Motor!$E$6</f>
        <v>0</v>
      </c>
      <c r="E7298" s="41">
        <f t="shared" si="796"/>
        <v>12983.079999999203</v>
      </c>
      <c r="F7298" s="41">
        <f t="shared" si="797"/>
        <v>1081.92</v>
      </c>
      <c r="G7298" s="41">
        <f>IF(VLOOKUP(F7298,Constantes!$D$2:$E$11,2,TRUE)=0,+F7298,VLOOKUP(F7298,Constantes!$D$2:$E$11,2,TRUE))</f>
        <v>1097</v>
      </c>
      <c r="H7298" s="41">
        <f>ROUND(+Motor!$D$15*Iteración!G7298,2)</f>
        <v>51.56</v>
      </c>
      <c r="I7298" s="48">
        <f t="shared" si="798"/>
        <v>872.02999999993358</v>
      </c>
      <c r="J7298" s="41">
        <f t="shared" si="799"/>
        <v>923.58999999993364</v>
      </c>
      <c r="L7298" t="str">
        <f t="shared" si="800"/>
        <v>872,03</v>
      </c>
      <c r="M7298" s="41">
        <f t="shared" si="801"/>
        <v>923.58999999993364</v>
      </c>
    </row>
    <row r="7299" spans="2:13" x14ac:dyDescent="0.2">
      <c r="B7299" s="41">
        <f t="shared" si="795"/>
        <v>11083.199999999204</v>
      </c>
      <c r="C7299" s="41">
        <f>Motor!$E$5</f>
        <v>1900</v>
      </c>
      <c r="D7299" s="41">
        <f>Motor!$E$6</f>
        <v>0</v>
      </c>
      <c r="E7299" s="41">
        <f t="shared" si="796"/>
        <v>12983.199999999204</v>
      </c>
      <c r="F7299" s="41">
        <f t="shared" si="797"/>
        <v>1081.93</v>
      </c>
      <c r="G7299" s="41">
        <f>IF(VLOOKUP(F7299,Constantes!$D$2:$E$11,2,TRUE)=0,+F7299,VLOOKUP(F7299,Constantes!$D$2:$E$11,2,TRUE))</f>
        <v>1097</v>
      </c>
      <c r="H7299" s="41">
        <f>ROUND(+Motor!$D$15*Iteración!G7299,2)</f>
        <v>51.56</v>
      </c>
      <c r="I7299" s="48">
        <f t="shared" si="798"/>
        <v>872.03999999993357</v>
      </c>
      <c r="J7299" s="41">
        <f t="shared" si="799"/>
        <v>923.59999999993363</v>
      </c>
      <c r="L7299" t="str">
        <f t="shared" si="800"/>
        <v>872,04</v>
      </c>
      <c r="M7299" s="41">
        <f t="shared" si="801"/>
        <v>923.59999999993363</v>
      </c>
    </row>
    <row r="7300" spans="2:13" x14ac:dyDescent="0.2">
      <c r="B7300" s="41">
        <f t="shared" ref="B7300:B7363" si="802">+J7300*12</f>
        <v>11083.319999999203</v>
      </c>
      <c r="C7300" s="41">
        <f>Motor!$E$5</f>
        <v>1900</v>
      </c>
      <c r="D7300" s="41">
        <f>Motor!$E$6</f>
        <v>0</v>
      </c>
      <c r="E7300" s="41">
        <f t="shared" si="796"/>
        <v>12983.319999999203</v>
      </c>
      <c r="F7300" s="41">
        <f t="shared" si="797"/>
        <v>1081.94</v>
      </c>
      <c r="G7300" s="41">
        <f>IF(VLOOKUP(F7300,Constantes!$D$2:$E$11,2,TRUE)=0,+F7300,VLOOKUP(F7300,Constantes!$D$2:$E$11,2,TRUE))</f>
        <v>1097</v>
      </c>
      <c r="H7300" s="41">
        <f>ROUND(+Motor!$D$15*Iteración!G7300,2)</f>
        <v>51.56</v>
      </c>
      <c r="I7300" s="48">
        <f t="shared" si="798"/>
        <v>872.04999999993356</v>
      </c>
      <c r="J7300" s="41">
        <f t="shared" si="799"/>
        <v>923.60999999993362</v>
      </c>
      <c r="L7300" t="str">
        <f t="shared" si="800"/>
        <v>872,05</v>
      </c>
      <c r="M7300" s="41">
        <f t="shared" si="801"/>
        <v>923.60999999993362</v>
      </c>
    </row>
    <row r="7301" spans="2:13" x14ac:dyDescent="0.2">
      <c r="B7301" s="41">
        <f t="shared" si="802"/>
        <v>11083.439999999204</v>
      </c>
      <c r="C7301" s="41">
        <f>Motor!$E$5</f>
        <v>1900</v>
      </c>
      <c r="D7301" s="41">
        <f>Motor!$E$6</f>
        <v>0</v>
      </c>
      <c r="E7301" s="41">
        <f t="shared" ref="E7301:E7364" si="803">SUM(B7301:D7301)</f>
        <v>12983.439999999204</v>
      </c>
      <c r="F7301" s="41">
        <f t="shared" ref="F7301:F7364" si="804">ROUND(+E7301/12,2)</f>
        <v>1081.95</v>
      </c>
      <c r="G7301" s="41">
        <f>IF(VLOOKUP(F7301,Constantes!$D$2:$E$11,2,TRUE)=0,+F7301,VLOOKUP(F7301,Constantes!$D$2:$E$11,2,TRUE))</f>
        <v>1097</v>
      </c>
      <c r="H7301" s="41">
        <f>ROUND(+Motor!$D$15*Iteración!G7301,2)</f>
        <v>51.56</v>
      </c>
      <c r="I7301" s="48">
        <f t="shared" ref="I7301:I7364" si="805">+J7301-H7301</f>
        <v>872.05999999993355</v>
      </c>
      <c r="J7301" s="41">
        <f t="shared" ref="J7301:J7364" si="806">+J7300+$J$1</f>
        <v>923.61999999993361</v>
      </c>
      <c r="L7301" t="str">
        <f t="shared" si="800"/>
        <v>872,06</v>
      </c>
      <c r="M7301" s="41">
        <f t="shared" si="801"/>
        <v>923.61999999993361</v>
      </c>
    </row>
    <row r="7302" spans="2:13" x14ac:dyDescent="0.2">
      <c r="B7302" s="41">
        <f t="shared" si="802"/>
        <v>11083.559999999203</v>
      </c>
      <c r="C7302" s="41">
        <f>Motor!$E$5</f>
        <v>1900</v>
      </c>
      <c r="D7302" s="41">
        <f>Motor!$E$6</f>
        <v>0</v>
      </c>
      <c r="E7302" s="41">
        <f t="shared" si="803"/>
        <v>12983.559999999203</v>
      </c>
      <c r="F7302" s="41">
        <f t="shared" si="804"/>
        <v>1081.96</v>
      </c>
      <c r="G7302" s="41">
        <f>IF(VLOOKUP(F7302,Constantes!$D$2:$E$11,2,TRUE)=0,+F7302,VLOOKUP(F7302,Constantes!$D$2:$E$11,2,TRUE))</f>
        <v>1097</v>
      </c>
      <c r="H7302" s="41">
        <f>ROUND(+Motor!$D$15*Iteración!G7302,2)</f>
        <v>51.56</v>
      </c>
      <c r="I7302" s="48">
        <f t="shared" si="805"/>
        <v>872.06999999993354</v>
      </c>
      <c r="J7302" s="41">
        <f t="shared" si="806"/>
        <v>923.6299999999336</v>
      </c>
      <c r="L7302" t="str">
        <f t="shared" si="800"/>
        <v>872,07</v>
      </c>
      <c r="M7302" s="41">
        <f t="shared" si="801"/>
        <v>923.6299999999336</v>
      </c>
    </row>
    <row r="7303" spans="2:13" x14ac:dyDescent="0.2">
      <c r="B7303" s="41">
        <f t="shared" si="802"/>
        <v>11083.679999999204</v>
      </c>
      <c r="C7303" s="41">
        <f>Motor!$E$5</f>
        <v>1900</v>
      </c>
      <c r="D7303" s="41">
        <f>Motor!$E$6</f>
        <v>0</v>
      </c>
      <c r="E7303" s="41">
        <f t="shared" si="803"/>
        <v>12983.679999999204</v>
      </c>
      <c r="F7303" s="41">
        <f t="shared" si="804"/>
        <v>1081.97</v>
      </c>
      <c r="G7303" s="41">
        <f>IF(VLOOKUP(F7303,Constantes!$D$2:$E$11,2,TRUE)=0,+F7303,VLOOKUP(F7303,Constantes!$D$2:$E$11,2,TRUE))</f>
        <v>1097</v>
      </c>
      <c r="H7303" s="41">
        <f>ROUND(+Motor!$D$15*Iteración!G7303,2)</f>
        <v>51.56</v>
      </c>
      <c r="I7303" s="48">
        <f t="shared" si="805"/>
        <v>872.07999999993353</v>
      </c>
      <c r="J7303" s="41">
        <f t="shared" si="806"/>
        <v>923.63999999993359</v>
      </c>
      <c r="L7303" t="str">
        <f t="shared" si="800"/>
        <v>872,08</v>
      </c>
      <c r="M7303" s="41">
        <f t="shared" si="801"/>
        <v>923.63999999993359</v>
      </c>
    </row>
    <row r="7304" spans="2:13" x14ac:dyDescent="0.2">
      <c r="B7304" s="41">
        <f t="shared" si="802"/>
        <v>11083.799999999203</v>
      </c>
      <c r="C7304" s="41">
        <f>Motor!$E$5</f>
        <v>1900</v>
      </c>
      <c r="D7304" s="41">
        <f>Motor!$E$6</f>
        <v>0</v>
      </c>
      <c r="E7304" s="41">
        <f t="shared" si="803"/>
        <v>12983.799999999203</v>
      </c>
      <c r="F7304" s="41">
        <f t="shared" si="804"/>
        <v>1081.98</v>
      </c>
      <c r="G7304" s="41">
        <f>IF(VLOOKUP(F7304,Constantes!$D$2:$E$11,2,TRUE)=0,+F7304,VLOOKUP(F7304,Constantes!$D$2:$E$11,2,TRUE))</f>
        <v>1097</v>
      </c>
      <c r="H7304" s="41">
        <f>ROUND(+Motor!$D$15*Iteración!G7304,2)</f>
        <v>51.56</v>
      </c>
      <c r="I7304" s="48">
        <f t="shared" si="805"/>
        <v>872.08999999993353</v>
      </c>
      <c r="J7304" s="41">
        <f t="shared" si="806"/>
        <v>923.64999999993358</v>
      </c>
      <c r="L7304" t="str">
        <f t="shared" si="800"/>
        <v>872,09</v>
      </c>
      <c r="M7304" s="41">
        <f t="shared" si="801"/>
        <v>923.64999999993358</v>
      </c>
    </row>
    <row r="7305" spans="2:13" x14ac:dyDescent="0.2">
      <c r="B7305" s="41">
        <f t="shared" si="802"/>
        <v>11083.919999999203</v>
      </c>
      <c r="C7305" s="41">
        <f>Motor!$E$5</f>
        <v>1900</v>
      </c>
      <c r="D7305" s="41">
        <f>Motor!$E$6</f>
        <v>0</v>
      </c>
      <c r="E7305" s="41">
        <f t="shared" si="803"/>
        <v>12983.919999999203</v>
      </c>
      <c r="F7305" s="41">
        <f t="shared" si="804"/>
        <v>1081.99</v>
      </c>
      <c r="G7305" s="41">
        <f>IF(VLOOKUP(F7305,Constantes!$D$2:$E$11,2,TRUE)=0,+F7305,VLOOKUP(F7305,Constantes!$D$2:$E$11,2,TRUE))</f>
        <v>1097</v>
      </c>
      <c r="H7305" s="41">
        <f>ROUND(+Motor!$D$15*Iteración!G7305,2)</f>
        <v>51.56</v>
      </c>
      <c r="I7305" s="48">
        <f t="shared" si="805"/>
        <v>872.09999999993352</v>
      </c>
      <c r="J7305" s="41">
        <f t="shared" si="806"/>
        <v>923.65999999993358</v>
      </c>
      <c r="L7305" t="str">
        <f t="shared" si="800"/>
        <v>872,10</v>
      </c>
      <c r="M7305" s="41">
        <f t="shared" si="801"/>
        <v>923.65999999993358</v>
      </c>
    </row>
    <row r="7306" spans="2:13" x14ac:dyDescent="0.2">
      <c r="B7306" s="41">
        <f t="shared" si="802"/>
        <v>11084.039999999202</v>
      </c>
      <c r="C7306" s="41">
        <f>Motor!$E$5</f>
        <v>1900</v>
      </c>
      <c r="D7306" s="41">
        <f>Motor!$E$6</f>
        <v>0</v>
      </c>
      <c r="E7306" s="41">
        <f t="shared" si="803"/>
        <v>12984.039999999202</v>
      </c>
      <c r="F7306" s="41">
        <f t="shared" si="804"/>
        <v>1082</v>
      </c>
      <c r="G7306" s="41">
        <f>IF(VLOOKUP(F7306,Constantes!$D$2:$E$11,2,TRUE)=0,+F7306,VLOOKUP(F7306,Constantes!$D$2:$E$11,2,TRUE))</f>
        <v>1097</v>
      </c>
      <c r="H7306" s="41">
        <f>ROUND(+Motor!$D$15*Iteración!G7306,2)</f>
        <v>51.56</v>
      </c>
      <c r="I7306" s="48">
        <f t="shared" si="805"/>
        <v>872.10999999993351</v>
      </c>
      <c r="J7306" s="41">
        <f t="shared" si="806"/>
        <v>923.66999999993357</v>
      </c>
      <c r="L7306" t="str">
        <f t="shared" si="800"/>
        <v>872,11</v>
      </c>
      <c r="M7306" s="41">
        <f t="shared" si="801"/>
        <v>923.66999999993357</v>
      </c>
    </row>
    <row r="7307" spans="2:13" x14ac:dyDescent="0.2">
      <c r="B7307" s="41">
        <f t="shared" si="802"/>
        <v>11084.159999999203</v>
      </c>
      <c r="C7307" s="41">
        <f>Motor!$E$5</f>
        <v>1900</v>
      </c>
      <c r="D7307" s="41">
        <f>Motor!$E$6</f>
        <v>0</v>
      </c>
      <c r="E7307" s="41">
        <f t="shared" si="803"/>
        <v>12984.159999999203</v>
      </c>
      <c r="F7307" s="41">
        <f t="shared" si="804"/>
        <v>1082.01</v>
      </c>
      <c r="G7307" s="41">
        <f>IF(VLOOKUP(F7307,Constantes!$D$2:$E$11,2,TRUE)=0,+F7307,VLOOKUP(F7307,Constantes!$D$2:$E$11,2,TRUE))</f>
        <v>1097</v>
      </c>
      <c r="H7307" s="41">
        <f>ROUND(+Motor!$D$15*Iteración!G7307,2)</f>
        <v>51.56</v>
      </c>
      <c r="I7307" s="48">
        <f t="shared" si="805"/>
        <v>872.1199999999335</v>
      </c>
      <c r="J7307" s="41">
        <f t="shared" si="806"/>
        <v>923.67999999993356</v>
      </c>
      <c r="L7307" t="str">
        <f t="shared" si="800"/>
        <v>872,12</v>
      </c>
      <c r="M7307" s="41">
        <f t="shared" si="801"/>
        <v>923.67999999993356</v>
      </c>
    </row>
    <row r="7308" spans="2:13" x14ac:dyDescent="0.2">
      <c r="B7308" s="41">
        <f t="shared" si="802"/>
        <v>11084.279999999202</v>
      </c>
      <c r="C7308" s="41">
        <f>Motor!$E$5</f>
        <v>1900</v>
      </c>
      <c r="D7308" s="41">
        <f>Motor!$E$6</f>
        <v>0</v>
      </c>
      <c r="E7308" s="41">
        <f t="shared" si="803"/>
        <v>12984.279999999202</v>
      </c>
      <c r="F7308" s="41">
        <f t="shared" si="804"/>
        <v>1082.02</v>
      </c>
      <c r="G7308" s="41">
        <f>IF(VLOOKUP(F7308,Constantes!$D$2:$E$11,2,TRUE)=0,+F7308,VLOOKUP(F7308,Constantes!$D$2:$E$11,2,TRUE))</f>
        <v>1097</v>
      </c>
      <c r="H7308" s="41">
        <f>ROUND(+Motor!$D$15*Iteración!G7308,2)</f>
        <v>51.56</v>
      </c>
      <c r="I7308" s="48">
        <f t="shared" si="805"/>
        <v>872.12999999993349</v>
      </c>
      <c r="J7308" s="41">
        <f t="shared" si="806"/>
        <v>923.68999999993355</v>
      </c>
      <c r="L7308" t="str">
        <f t="shared" si="800"/>
        <v>872,13</v>
      </c>
      <c r="M7308" s="41">
        <f t="shared" si="801"/>
        <v>923.68999999993355</v>
      </c>
    </row>
    <row r="7309" spans="2:13" x14ac:dyDescent="0.2">
      <c r="B7309" s="41">
        <f t="shared" si="802"/>
        <v>11084.399999999203</v>
      </c>
      <c r="C7309" s="41">
        <f>Motor!$E$5</f>
        <v>1900</v>
      </c>
      <c r="D7309" s="41">
        <f>Motor!$E$6</f>
        <v>0</v>
      </c>
      <c r="E7309" s="41">
        <f t="shared" si="803"/>
        <v>12984.399999999203</v>
      </c>
      <c r="F7309" s="41">
        <f t="shared" si="804"/>
        <v>1082.03</v>
      </c>
      <c r="G7309" s="41">
        <f>IF(VLOOKUP(F7309,Constantes!$D$2:$E$11,2,TRUE)=0,+F7309,VLOOKUP(F7309,Constantes!$D$2:$E$11,2,TRUE))</f>
        <v>1097</v>
      </c>
      <c r="H7309" s="41">
        <f>ROUND(+Motor!$D$15*Iteración!G7309,2)</f>
        <v>51.56</v>
      </c>
      <c r="I7309" s="48">
        <f t="shared" si="805"/>
        <v>872.13999999993348</v>
      </c>
      <c r="J7309" s="41">
        <f t="shared" si="806"/>
        <v>923.69999999993354</v>
      </c>
      <c r="L7309" t="str">
        <f t="shared" si="800"/>
        <v>872,14</v>
      </c>
      <c r="M7309" s="41">
        <f t="shared" si="801"/>
        <v>923.69999999993354</v>
      </c>
    </row>
    <row r="7310" spans="2:13" x14ac:dyDescent="0.2">
      <c r="B7310" s="41">
        <f t="shared" si="802"/>
        <v>11084.519999999202</v>
      </c>
      <c r="C7310" s="41">
        <f>Motor!$E$5</f>
        <v>1900</v>
      </c>
      <c r="D7310" s="41">
        <f>Motor!$E$6</f>
        <v>0</v>
      </c>
      <c r="E7310" s="41">
        <f t="shared" si="803"/>
        <v>12984.519999999202</v>
      </c>
      <c r="F7310" s="41">
        <f t="shared" si="804"/>
        <v>1082.04</v>
      </c>
      <c r="G7310" s="41">
        <f>IF(VLOOKUP(F7310,Constantes!$D$2:$E$11,2,TRUE)=0,+F7310,VLOOKUP(F7310,Constantes!$D$2:$E$11,2,TRUE))</f>
        <v>1097</v>
      </c>
      <c r="H7310" s="41">
        <f>ROUND(+Motor!$D$15*Iteración!G7310,2)</f>
        <v>51.56</v>
      </c>
      <c r="I7310" s="48">
        <f t="shared" si="805"/>
        <v>872.14999999993347</v>
      </c>
      <c r="J7310" s="41">
        <f t="shared" si="806"/>
        <v>923.70999999993353</v>
      </c>
      <c r="L7310" t="str">
        <f t="shared" si="800"/>
        <v>872,15</v>
      </c>
      <c r="M7310" s="41">
        <f t="shared" si="801"/>
        <v>923.70999999993353</v>
      </c>
    </row>
    <row r="7311" spans="2:13" x14ac:dyDescent="0.2">
      <c r="B7311" s="41">
        <f t="shared" si="802"/>
        <v>11084.639999999203</v>
      </c>
      <c r="C7311" s="41">
        <f>Motor!$E$5</f>
        <v>1900</v>
      </c>
      <c r="D7311" s="41">
        <f>Motor!$E$6</f>
        <v>0</v>
      </c>
      <c r="E7311" s="41">
        <f t="shared" si="803"/>
        <v>12984.639999999203</v>
      </c>
      <c r="F7311" s="41">
        <f t="shared" si="804"/>
        <v>1082.05</v>
      </c>
      <c r="G7311" s="41">
        <f>IF(VLOOKUP(F7311,Constantes!$D$2:$E$11,2,TRUE)=0,+F7311,VLOOKUP(F7311,Constantes!$D$2:$E$11,2,TRUE))</f>
        <v>1097</v>
      </c>
      <c r="H7311" s="41">
        <f>ROUND(+Motor!$D$15*Iteración!G7311,2)</f>
        <v>51.56</v>
      </c>
      <c r="I7311" s="48">
        <f t="shared" si="805"/>
        <v>872.15999999993346</v>
      </c>
      <c r="J7311" s="41">
        <f t="shared" si="806"/>
        <v>923.71999999993352</v>
      </c>
      <c r="L7311" t="str">
        <f t="shared" si="800"/>
        <v>872,16</v>
      </c>
      <c r="M7311" s="41">
        <f t="shared" si="801"/>
        <v>923.71999999993352</v>
      </c>
    </row>
    <row r="7312" spans="2:13" x14ac:dyDescent="0.2">
      <c r="B7312" s="41">
        <f t="shared" si="802"/>
        <v>11084.759999999202</v>
      </c>
      <c r="C7312" s="41">
        <f>Motor!$E$5</f>
        <v>1900</v>
      </c>
      <c r="D7312" s="41">
        <f>Motor!$E$6</f>
        <v>0</v>
      </c>
      <c r="E7312" s="41">
        <f t="shared" si="803"/>
        <v>12984.759999999202</v>
      </c>
      <c r="F7312" s="41">
        <f t="shared" si="804"/>
        <v>1082.06</v>
      </c>
      <c r="G7312" s="41">
        <f>IF(VLOOKUP(F7312,Constantes!$D$2:$E$11,2,TRUE)=0,+F7312,VLOOKUP(F7312,Constantes!$D$2:$E$11,2,TRUE))</f>
        <v>1097</v>
      </c>
      <c r="H7312" s="41">
        <f>ROUND(+Motor!$D$15*Iteración!G7312,2)</f>
        <v>51.56</v>
      </c>
      <c r="I7312" s="48">
        <f t="shared" si="805"/>
        <v>872.16999999993345</v>
      </c>
      <c r="J7312" s="41">
        <f t="shared" si="806"/>
        <v>923.72999999993351</v>
      </c>
      <c r="L7312" t="str">
        <f t="shared" si="800"/>
        <v>872,17</v>
      </c>
      <c r="M7312" s="41">
        <f t="shared" si="801"/>
        <v>923.72999999993351</v>
      </c>
    </row>
    <row r="7313" spans="2:13" x14ac:dyDescent="0.2">
      <c r="B7313" s="41">
        <f t="shared" si="802"/>
        <v>11084.879999999202</v>
      </c>
      <c r="C7313" s="41">
        <f>Motor!$E$5</f>
        <v>1900</v>
      </c>
      <c r="D7313" s="41">
        <f>Motor!$E$6</f>
        <v>0</v>
      </c>
      <c r="E7313" s="41">
        <f t="shared" si="803"/>
        <v>12984.879999999202</v>
      </c>
      <c r="F7313" s="41">
        <f t="shared" si="804"/>
        <v>1082.07</v>
      </c>
      <c r="G7313" s="41">
        <f>IF(VLOOKUP(F7313,Constantes!$D$2:$E$11,2,TRUE)=0,+F7313,VLOOKUP(F7313,Constantes!$D$2:$E$11,2,TRUE))</f>
        <v>1097</v>
      </c>
      <c r="H7313" s="41">
        <f>ROUND(+Motor!$D$15*Iteración!G7313,2)</f>
        <v>51.56</v>
      </c>
      <c r="I7313" s="48">
        <f t="shared" si="805"/>
        <v>872.17999999993344</v>
      </c>
      <c r="J7313" s="41">
        <f t="shared" si="806"/>
        <v>923.7399999999335</v>
      </c>
      <c r="L7313" t="str">
        <f t="shared" si="800"/>
        <v>872,18</v>
      </c>
      <c r="M7313" s="41">
        <f t="shared" si="801"/>
        <v>923.7399999999335</v>
      </c>
    </row>
    <row r="7314" spans="2:13" x14ac:dyDescent="0.2">
      <c r="B7314" s="41">
        <f t="shared" si="802"/>
        <v>11084.999999999201</v>
      </c>
      <c r="C7314" s="41">
        <f>Motor!$E$5</f>
        <v>1900</v>
      </c>
      <c r="D7314" s="41">
        <f>Motor!$E$6</f>
        <v>0</v>
      </c>
      <c r="E7314" s="41">
        <f t="shared" si="803"/>
        <v>12984.999999999201</v>
      </c>
      <c r="F7314" s="41">
        <f t="shared" si="804"/>
        <v>1082.08</v>
      </c>
      <c r="G7314" s="41">
        <f>IF(VLOOKUP(F7314,Constantes!$D$2:$E$11,2,TRUE)=0,+F7314,VLOOKUP(F7314,Constantes!$D$2:$E$11,2,TRUE))</f>
        <v>1097</v>
      </c>
      <c r="H7314" s="41">
        <f>ROUND(+Motor!$D$15*Iteración!G7314,2)</f>
        <v>51.56</v>
      </c>
      <c r="I7314" s="48">
        <f t="shared" si="805"/>
        <v>872.18999999993343</v>
      </c>
      <c r="J7314" s="41">
        <f t="shared" si="806"/>
        <v>923.74999999993349</v>
      </c>
      <c r="L7314" t="str">
        <f t="shared" si="800"/>
        <v>872,19</v>
      </c>
      <c r="M7314" s="41">
        <f t="shared" si="801"/>
        <v>923.74999999993349</v>
      </c>
    </row>
    <row r="7315" spans="2:13" x14ac:dyDescent="0.2">
      <c r="B7315" s="41">
        <f t="shared" si="802"/>
        <v>11085.119999999202</v>
      </c>
      <c r="C7315" s="41">
        <f>Motor!$E$5</f>
        <v>1900</v>
      </c>
      <c r="D7315" s="41">
        <f>Motor!$E$6</f>
        <v>0</v>
      </c>
      <c r="E7315" s="41">
        <f t="shared" si="803"/>
        <v>12985.119999999202</v>
      </c>
      <c r="F7315" s="41">
        <f t="shared" si="804"/>
        <v>1082.0899999999999</v>
      </c>
      <c r="G7315" s="41">
        <f>IF(VLOOKUP(F7315,Constantes!$D$2:$E$11,2,TRUE)=0,+F7315,VLOOKUP(F7315,Constantes!$D$2:$E$11,2,TRUE))</f>
        <v>1097</v>
      </c>
      <c r="H7315" s="41">
        <f>ROUND(+Motor!$D$15*Iteración!G7315,2)</f>
        <v>51.56</v>
      </c>
      <c r="I7315" s="48">
        <f t="shared" si="805"/>
        <v>872.19999999993342</v>
      </c>
      <c r="J7315" s="41">
        <f t="shared" si="806"/>
        <v>923.75999999993348</v>
      </c>
      <c r="L7315" t="str">
        <f t="shared" si="800"/>
        <v>872,20</v>
      </c>
      <c r="M7315" s="41">
        <f t="shared" si="801"/>
        <v>923.75999999993348</v>
      </c>
    </row>
    <row r="7316" spans="2:13" x14ac:dyDescent="0.2">
      <c r="B7316" s="41">
        <f t="shared" si="802"/>
        <v>11085.239999999201</v>
      </c>
      <c r="C7316" s="41">
        <f>Motor!$E$5</f>
        <v>1900</v>
      </c>
      <c r="D7316" s="41">
        <f>Motor!$E$6</f>
        <v>0</v>
      </c>
      <c r="E7316" s="41">
        <f t="shared" si="803"/>
        <v>12985.239999999201</v>
      </c>
      <c r="F7316" s="41">
        <f t="shared" si="804"/>
        <v>1082.0999999999999</v>
      </c>
      <c r="G7316" s="41">
        <f>IF(VLOOKUP(F7316,Constantes!$D$2:$E$11,2,TRUE)=0,+F7316,VLOOKUP(F7316,Constantes!$D$2:$E$11,2,TRUE))</f>
        <v>1097</v>
      </c>
      <c r="H7316" s="41">
        <f>ROUND(+Motor!$D$15*Iteración!G7316,2)</f>
        <v>51.56</v>
      </c>
      <c r="I7316" s="48">
        <f t="shared" si="805"/>
        <v>872.20999999993342</v>
      </c>
      <c r="J7316" s="41">
        <f t="shared" si="806"/>
        <v>923.76999999993348</v>
      </c>
      <c r="L7316" t="str">
        <f t="shared" si="800"/>
        <v>872,21</v>
      </c>
      <c r="M7316" s="41">
        <f t="shared" si="801"/>
        <v>923.76999999993348</v>
      </c>
    </row>
    <row r="7317" spans="2:13" x14ac:dyDescent="0.2">
      <c r="B7317" s="41">
        <f t="shared" si="802"/>
        <v>11085.359999999202</v>
      </c>
      <c r="C7317" s="41">
        <f>Motor!$E$5</f>
        <v>1900</v>
      </c>
      <c r="D7317" s="41">
        <f>Motor!$E$6</f>
        <v>0</v>
      </c>
      <c r="E7317" s="41">
        <f t="shared" si="803"/>
        <v>12985.359999999202</v>
      </c>
      <c r="F7317" s="41">
        <f t="shared" si="804"/>
        <v>1082.1099999999999</v>
      </c>
      <c r="G7317" s="41">
        <f>IF(VLOOKUP(F7317,Constantes!$D$2:$E$11,2,TRUE)=0,+F7317,VLOOKUP(F7317,Constantes!$D$2:$E$11,2,TRUE))</f>
        <v>1097</v>
      </c>
      <c r="H7317" s="41">
        <f>ROUND(+Motor!$D$15*Iteración!G7317,2)</f>
        <v>51.56</v>
      </c>
      <c r="I7317" s="48">
        <f t="shared" si="805"/>
        <v>872.21999999993341</v>
      </c>
      <c r="J7317" s="41">
        <f t="shared" si="806"/>
        <v>923.77999999993347</v>
      </c>
      <c r="L7317" t="str">
        <f t="shared" si="800"/>
        <v>872,22</v>
      </c>
      <c r="M7317" s="41">
        <f t="shared" si="801"/>
        <v>923.77999999993347</v>
      </c>
    </row>
    <row r="7318" spans="2:13" x14ac:dyDescent="0.2">
      <c r="B7318" s="41">
        <f t="shared" si="802"/>
        <v>11085.479999999201</v>
      </c>
      <c r="C7318" s="41">
        <f>Motor!$E$5</f>
        <v>1900</v>
      </c>
      <c r="D7318" s="41">
        <f>Motor!$E$6</f>
        <v>0</v>
      </c>
      <c r="E7318" s="41">
        <f t="shared" si="803"/>
        <v>12985.479999999201</v>
      </c>
      <c r="F7318" s="41">
        <f t="shared" si="804"/>
        <v>1082.1199999999999</v>
      </c>
      <c r="G7318" s="41">
        <f>IF(VLOOKUP(F7318,Constantes!$D$2:$E$11,2,TRUE)=0,+F7318,VLOOKUP(F7318,Constantes!$D$2:$E$11,2,TRUE))</f>
        <v>1097</v>
      </c>
      <c r="H7318" s="41">
        <f>ROUND(+Motor!$D$15*Iteración!G7318,2)</f>
        <v>51.56</v>
      </c>
      <c r="I7318" s="48">
        <f t="shared" si="805"/>
        <v>872.2299999999334</v>
      </c>
      <c r="J7318" s="41">
        <f t="shared" si="806"/>
        <v>923.78999999993346</v>
      </c>
      <c r="L7318" t="str">
        <f t="shared" si="800"/>
        <v>872,23</v>
      </c>
      <c r="M7318" s="41">
        <f t="shared" si="801"/>
        <v>923.78999999993346</v>
      </c>
    </row>
    <row r="7319" spans="2:13" x14ac:dyDescent="0.2">
      <c r="B7319" s="41">
        <f t="shared" si="802"/>
        <v>11085.599999999202</v>
      </c>
      <c r="C7319" s="41">
        <f>Motor!$E$5</f>
        <v>1900</v>
      </c>
      <c r="D7319" s="41">
        <f>Motor!$E$6</f>
        <v>0</v>
      </c>
      <c r="E7319" s="41">
        <f t="shared" si="803"/>
        <v>12985.599999999202</v>
      </c>
      <c r="F7319" s="41">
        <f t="shared" si="804"/>
        <v>1082.1300000000001</v>
      </c>
      <c r="G7319" s="41">
        <f>IF(VLOOKUP(F7319,Constantes!$D$2:$E$11,2,TRUE)=0,+F7319,VLOOKUP(F7319,Constantes!$D$2:$E$11,2,TRUE))</f>
        <v>1097</v>
      </c>
      <c r="H7319" s="41">
        <f>ROUND(+Motor!$D$15*Iteración!G7319,2)</f>
        <v>51.56</v>
      </c>
      <c r="I7319" s="48">
        <f t="shared" si="805"/>
        <v>872.23999999993339</v>
      </c>
      <c r="J7319" s="41">
        <f t="shared" si="806"/>
        <v>923.79999999993345</v>
      </c>
      <c r="L7319" t="str">
        <f t="shared" si="800"/>
        <v>872,24</v>
      </c>
      <c r="M7319" s="41">
        <f t="shared" si="801"/>
        <v>923.79999999993345</v>
      </c>
    </row>
    <row r="7320" spans="2:13" x14ac:dyDescent="0.2">
      <c r="B7320" s="41">
        <f t="shared" si="802"/>
        <v>11085.719999999201</v>
      </c>
      <c r="C7320" s="41">
        <f>Motor!$E$5</f>
        <v>1900</v>
      </c>
      <c r="D7320" s="41">
        <f>Motor!$E$6</f>
        <v>0</v>
      </c>
      <c r="E7320" s="41">
        <f t="shared" si="803"/>
        <v>12985.719999999201</v>
      </c>
      <c r="F7320" s="41">
        <f t="shared" si="804"/>
        <v>1082.1400000000001</v>
      </c>
      <c r="G7320" s="41">
        <f>IF(VLOOKUP(F7320,Constantes!$D$2:$E$11,2,TRUE)=0,+F7320,VLOOKUP(F7320,Constantes!$D$2:$E$11,2,TRUE))</f>
        <v>1097</v>
      </c>
      <c r="H7320" s="41">
        <f>ROUND(+Motor!$D$15*Iteración!G7320,2)</f>
        <v>51.56</v>
      </c>
      <c r="I7320" s="48">
        <f t="shared" si="805"/>
        <v>872.24999999993338</v>
      </c>
      <c r="J7320" s="41">
        <f t="shared" si="806"/>
        <v>923.80999999993344</v>
      </c>
      <c r="L7320" t="str">
        <f t="shared" si="800"/>
        <v>872,25</v>
      </c>
      <c r="M7320" s="41">
        <f t="shared" si="801"/>
        <v>923.80999999993344</v>
      </c>
    </row>
    <row r="7321" spans="2:13" x14ac:dyDescent="0.2">
      <c r="B7321" s="41">
        <f t="shared" si="802"/>
        <v>11085.839999999202</v>
      </c>
      <c r="C7321" s="41">
        <f>Motor!$E$5</f>
        <v>1900</v>
      </c>
      <c r="D7321" s="41">
        <f>Motor!$E$6</f>
        <v>0</v>
      </c>
      <c r="E7321" s="41">
        <f t="shared" si="803"/>
        <v>12985.839999999202</v>
      </c>
      <c r="F7321" s="41">
        <f t="shared" si="804"/>
        <v>1082.1500000000001</v>
      </c>
      <c r="G7321" s="41">
        <f>IF(VLOOKUP(F7321,Constantes!$D$2:$E$11,2,TRUE)=0,+F7321,VLOOKUP(F7321,Constantes!$D$2:$E$11,2,TRUE))</f>
        <v>1097</v>
      </c>
      <c r="H7321" s="41">
        <f>ROUND(+Motor!$D$15*Iteración!G7321,2)</f>
        <v>51.56</v>
      </c>
      <c r="I7321" s="48">
        <f t="shared" si="805"/>
        <v>872.25999999993337</v>
      </c>
      <c r="J7321" s="41">
        <f t="shared" si="806"/>
        <v>923.81999999993343</v>
      </c>
      <c r="L7321" t="str">
        <f t="shared" si="800"/>
        <v>872,26</v>
      </c>
      <c r="M7321" s="41">
        <f t="shared" si="801"/>
        <v>923.81999999993343</v>
      </c>
    </row>
    <row r="7322" spans="2:13" x14ac:dyDescent="0.2">
      <c r="B7322" s="41">
        <f t="shared" si="802"/>
        <v>11085.959999999201</v>
      </c>
      <c r="C7322" s="41">
        <f>Motor!$E$5</f>
        <v>1900</v>
      </c>
      <c r="D7322" s="41">
        <f>Motor!$E$6</f>
        <v>0</v>
      </c>
      <c r="E7322" s="41">
        <f t="shared" si="803"/>
        <v>12985.959999999201</v>
      </c>
      <c r="F7322" s="41">
        <f t="shared" si="804"/>
        <v>1082.1600000000001</v>
      </c>
      <c r="G7322" s="41">
        <f>IF(VLOOKUP(F7322,Constantes!$D$2:$E$11,2,TRUE)=0,+F7322,VLOOKUP(F7322,Constantes!$D$2:$E$11,2,TRUE))</f>
        <v>1097</v>
      </c>
      <c r="H7322" s="41">
        <f>ROUND(+Motor!$D$15*Iteración!G7322,2)</f>
        <v>51.56</v>
      </c>
      <c r="I7322" s="48">
        <f t="shared" si="805"/>
        <v>872.26999999993336</v>
      </c>
      <c r="J7322" s="41">
        <f t="shared" si="806"/>
        <v>923.82999999993342</v>
      </c>
      <c r="L7322" t="str">
        <f t="shared" si="800"/>
        <v>872,27</v>
      </c>
      <c r="M7322" s="41">
        <f t="shared" si="801"/>
        <v>923.82999999993342</v>
      </c>
    </row>
    <row r="7323" spans="2:13" x14ac:dyDescent="0.2">
      <c r="B7323" s="41">
        <f t="shared" si="802"/>
        <v>11086.079999999201</v>
      </c>
      <c r="C7323" s="41">
        <f>Motor!$E$5</f>
        <v>1900</v>
      </c>
      <c r="D7323" s="41">
        <f>Motor!$E$6</f>
        <v>0</v>
      </c>
      <c r="E7323" s="41">
        <f t="shared" si="803"/>
        <v>12986.079999999201</v>
      </c>
      <c r="F7323" s="41">
        <f t="shared" si="804"/>
        <v>1082.17</v>
      </c>
      <c r="G7323" s="41">
        <f>IF(VLOOKUP(F7323,Constantes!$D$2:$E$11,2,TRUE)=0,+F7323,VLOOKUP(F7323,Constantes!$D$2:$E$11,2,TRUE))</f>
        <v>1097</v>
      </c>
      <c r="H7323" s="41">
        <f>ROUND(+Motor!$D$15*Iteración!G7323,2)</f>
        <v>51.56</v>
      </c>
      <c r="I7323" s="48">
        <f t="shared" si="805"/>
        <v>872.27999999993335</v>
      </c>
      <c r="J7323" s="41">
        <f t="shared" si="806"/>
        <v>923.83999999993341</v>
      </c>
      <c r="L7323" t="str">
        <f t="shared" si="800"/>
        <v>872,28</v>
      </c>
      <c r="M7323" s="41">
        <f t="shared" si="801"/>
        <v>923.83999999993341</v>
      </c>
    </row>
    <row r="7324" spans="2:13" x14ac:dyDescent="0.2">
      <c r="B7324" s="41">
        <f t="shared" si="802"/>
        <v>11086.1999999992</v>
      </c>
      <c r="C7324" s="41">
        <f>Motor!$E$5</f>
        <v>1900</v>
      </c>
      <c r="D7324" s="41">
        <f>Motor!$E$6</f>
        <v>0</v>
      </c>
      <c r="E7324" s="41">
        <f t="shared" si="803"/>
        <v>12986.1999999992</v>
      </c>
      <c r="F7324" s="41">
        <f t="shared" si="804"/>
        <v>1082.18</v>
      </c>
      <c r="G7324" s="41">
        <f>IF(VLOOKUP(F7324,Constantes!$D$2:$E$11,2,TRUE)=0,+F7324,VLOOKUP(F7324,Constantes!$D$2:$E$11,2,TRUE))</f>
        <v>1097</v>
      </c>
      <c r="H7324" s="41">
        <f>ROUND(+Motor!$D$15*Iteración!G7324,2)</f>
        <v>51.56</v>
      </c>
      <c r="I7324" s="48">
        <f t="shared" si="805"/>
        <v>872.28999999993334</v>
      </c>
      <c r="J7324" s="41">
        <f t="shared" si="806"/>
        <v>923.8499999999334</v>
      </c>
      <c r="L7324" t="str">
        <f t="shared" si="800"/>
        <v>872,29</v>
      </c>
      <c r="M7324" s="41">
        <f t="shared" si="801"/>
        <v>923.8499999999334</v>
      </c>
    </row>
    <row r="7325" spans="2:13" x14ac:dyDescent="0.2">
      <c r="B7325" s="41">
        <f t="shared" si="802"/>
        <v>11086.319999999201</v>
      </c>
      <c r="C7325" s="41">
        <f>Motor!$E$5</f>
        <v>1900</v>
      </c>
      <c r="D7325" s="41">
        <f>Motor!$E$6</f>
        <v>0</v>
      </c>
      <c r="E7325" s="41">
        <f t="shared" si="803"/>
        <v>12986.319999999201</v>
      </c>
      <c r="F7325" s="41">
        <f t="shared" si="804"/>
        <v>1082.19</v>
      </c>
      <c r="G7325" s="41">
        <f>IF(VLOOKUP(F7325,Constantes!$D$2:$E$11,2,TRUE)=0,+F7325,VLOOKUP(F7325,Constantes!$D$2:$E$11,2,TRUE))</f>
        <v>1097</v>
      </c>
      <c r="H7325" s="41">
        <f>ROUND(+Motor!$D$15*Iteración!G7325,2)</f>
        <v>51.56</v>
      </c>
      <c r="I7325" s="48">
        <f t="shared" si="805"/>
        <v>872.29999999993333</v>
      </c>
      <c r="J7325" s="41">
        <f t="shared" si="806"/>
        <v>923.85999999993339</v>
      </c>
      <c r="L7325" t="str">
        <f t="shared" ref="L7325:L7388" si="807">TEXT(I7325,"0,00")</f>
        <v>872,30</v>
      </c>
      <c r="M7325" s="41">
        <f t="shared" ref="M7325:M7388" si="808">+J7325</f>
        <v>923.85999999993339</v>
      </c>
    </row>
    <row r="7326" spans="2:13" x14ac:dyDescent="0.2">
      <c r="B7326" s="41">
        <f t="shared" si="802"/>
        <v>11086.4399999992</v>
      </c>
      <c r="C7326" s="41">
        <f>Motor!$E$5</f>
        <v>1900</v>
      </c>
      <c r="D7326" s="41">
        <f>Motor!$E$6</f>
        <v>0</v>
      </c>
      <c r="E7326" s="41">
        <f t="shared" si="803"/>
        <v>12986.4399999992</v>
      </c>
      <c r="F7326" s="41">
        <f t="shared" si="804"/>
        <v>1082.2</v>
      </c>
      <c r="G7326" s="41">
        <f>IF(VLOOKUP(F7326,Constantes!$D$2:$E$11,2,TRUE)=0,+F7326,VLOOKUP(F7326,Constantes!$D$2:$E$11,2,TRUE))</f>
        <v>1097</v>
      </c>
      <c r="H7326" s="41">
        <f>ROUND(+Motor!$D$15*Iteración!G7326,2)</f>
        <v>51.56</v>
      </c>
      <c r="I7326" s="48">
        <f t="shared" si="805"/>
        <v>872.30999999993332</v>
      </c>
      <c r="J7326" s="41">
        <f t="shared" si="806"/>
        <v>923.86999999993338</v>
      </c>
      <c r="L7326" t="str">
        <f t="shared" si="807"/>
        <v>872,31</v>
      </c>
      <c r="M7326" s="41">
        <f t="shared" si="808"/>
        <v>923.86999999993338</v>
      </c>
    </row>
    <row r="7327" spans="2:13" x14ac:dyDescent="0.2">
      <c r="B7327" s="41">
        <f t="shared" si="802"/>
        <v>11086.559999999201</v>
      </c>
      <c r="C7327" s="41">
        <f>Motor!$E$5</f>
        <v>1900</v>
      </c>
      <c r="D7327" s="41">
        <f>Motor!$E$6</f>
        <v>0</v>
      </c>
      <c r="E7327" s="41">
        <f t="shared" si="803"/>
        <v>12986.559999999201</v>
      </c>
      <c r="F7327" s="41">
        <f t="shared" si="804"/>
        <v>1082.21</v>
      </c>
      <c r="G7327" s="41">
        <f>IF(VLOOKUP(F7327,Constantes!$D$2:$E$11,2,TRUE)=0,+F7327,VLOOKUP(F7327,Constantes!$D$2:$E$11,2,TRUE))</f>
        <v>1097</v>
      </c>
      <c r="H7327" s="41">
        <f>ROUND(+Motor!$D$15*Iteración!G7327,2)</f>
        <v>51.56</v>
      </c>
      <c r="I7327" s="48">
        <f t="shared" si="805"/>
        <v>872.31999999993332</v>
      </c>
      <c r="J7327" s="41">
        <f t="shared" si="806"/>
        <v>923.87999999993337</v>
      </c>
      <c r="L7327" t="str">
        <f t="shared" si="807"/>
        <v>872,32</v>
      </c>
      <c r="M7327" s="41">
        <f t="shared" si="808"/>
        <v>923.87999999993337</v>
      </c>
    </row>
    <row r="7328" spans="2:13" x14ac:dyDescent="0.2">
      <c r="B7328" s="41">
        <f t="shared" si="802"/>
        <v>11086.6799999992</v>
      </c>
      <c r="C7328" s="41">
        <f>Motor!$E$5</f>
        <v>1900</v>
      </c>
      <c r="D7328" s="41">
        <f>Motor!$E$6</f>
        <v>0</v>
      </c>
      <c r="E7328" s="41">
        <f t="shared" si="803"/>
        <v>12986.6799999992</v>
      </c>
      <c r="F7328" s="41">
        <f t="shared" si="804"/>
        <v>1082.22</v>
      </c>
      <c r="G7328" s="41">
        <f>IF(VLOOKUP(F7328,Constantes!$D$2:$E$11,2,TRUE)=0,+F7328,VLOOKUP(F7328,Constantes!$D$2:$E$11,2,TRUE))</f>
        <v>1097</v>
      </c>
      <c r="H7328" s="41">
        <f>ROUND(+Motor!$D$15*Iteración!G7328,2)</f>
        <v>51.56</v>
      </c>
      <c r="I7328" s="48">
        <f t="shared" si="805"/>
        <v>872.32999999993331</v>
      </c>
      <c r="J7328" s="41">
        <f t="shared" si="806"/>
        <v>923.88999999993337</v>
      </c>
      <c r="L7328" t="str">
        <f t="shared" si="807"/>
        <v>872,33</v>
      </c>
      <c r="M7328" s="41">
        <f t="shared" si="808"/>
        <v>923.88999999993337</v>
      </c>
    </row>
    <row r="7329" spans="2:13" x14ac:dyDescent="0.2">
      <c r="B7329" s="41">
        <f t="shared" si="802"/>
        <v>11086.799999999201</v>
      </c>
      <c r="C7329" s="41">
        <f>Motor!$E$5</f>
        <v>1900</v>
      </c>
      <c r="D7329" s="41">
        <f>Motor!$E$6</f>
        <v>0</v>
      </c>
      <c r="E7329" s="41">
        <f t="shared" si="803"/>
        <v>12986.799999999201</v>
      </c>
      <c r="F7329" s="41">
        <f t="shared" si="804"/>
        <v>1082.23</v>
      </c>
      <c r="G7329" s="41">
        <f>IF(VLOOKUP(F7329,Constantes!$D$2:$E$11,2,TRUE)=0,+F7329,VLOOKUP(F7329,Constantes!$D$2:$E$11,2,TRUE))</f>
        <v>1097</v>
      </c>
      <c r="H7329" s="41">
        <f>ROUND(+Motor!$D$15*Iteración!G7329,2)</f>
        <v>51.56</v>
      </c>
      <c r="I7329" s="48">
        <f t="shared" si="805"/>
        <v>872.3399999999333</v>
      </c>
      <c r="J7329" s="41">
        <f t="shared" si="806"/>
        <v>923.89999999993336</v>
      </c>
      <c r="L7329" t="str">
        <f t="shared" si="807"/>
        <v>872,34</v>
      </c>
      <c r="M7329" s="41">
        <f t="shared" si="808"/>
        <v>923.89999999993336</v>
      </c>
    </row>
    <row r="7330" spans="2:13" x14ac:dyDescent="0.2">
      <c r="B7330" s="41">
        <f t="shared" si="802"/>
        <v>11086.9199999992</v>
      </c>
      <c r="C7330" s="41">
        <f>Motor!$E$5</f>
        <v>1900</v>
      </c>
      <c r="D7330" s="41">
        <f>Motor!$E$6</f>
        <v>0</v>
      </c>
      <c r="E7330" s="41">
        <f t="shared" si="803"/>
        <v>12986.9199999992</v>
      </c>
      <c r="F7330" s="41">
        <f t="shared" si="804"/>
        <v>1082.24</v>
      </c>
      <c r="G7330" s="41">
        <f>IF(VLOOKUP(F7330,Constantes!$D$2:$E$11,2,TRUE)=0,+F7330,VLOOKUP(F7330,Constantes!$D$2:$E$11,2,TRUE))</f>
        <v>1097</v>
      </c>
      <c r="H7330" s="41">
        <f>ROUND(+Motor!$D$15*Iteración!G7330,2)</f>
        <v>51.56</v>
      </c>
      <c r="I7330" s="48">
        <f t="shared" si="805"/>
        <v>872.34999999993329</v>
      </c>
      <c r="J7330" s="41">
        <f t="shared" si="806"/>
        <v>923.90999999993335</v>
      </c>
      <c r="L7330" t="str">
        <f t="shared" si="807"/>
        <v>872,35</v>
      </c>
      <c r="M7330" s="41">
        <f t="shared" si="808"/>
        <v>923.90999999993335</v>
      </c>
    </row>
    <row r="7331" spans="2:13" x14ac:dyDescent="0.2">
      <c r="B7331" s="41">
        <f t="shared" si="802"/>
        <v>11087.039999999201</v>
      </c>
      <c r="C7331" s="41">
        <f>Motor!$E$5</f>
        <v>1900</v>
      </c>
      <c r="D7331" s="41">
        <f>Motor!$E$6</f>
        <v>0</v>
      </c>
      <c r="E7331" s="41">
        <f t="shared" si="803"/>
        <v>12987.039999999201</v>
      </c>
      <c r="F7331" s="41">
        <f t="shared" si="804"/>
        <v>1082.25</v>
      </c>
      <c r="G7331" s="41">
        <f>IF(VLOOKUP(F7331,Constantes!$D$2:$E$11,2,TRUE)=0,+F7331,VLOOKUP(F7331,Constantes!$D$2:$E$11,2,TRUE))</f>
        <v>1097</v>
      </c>
      <c r="H7331" s="41">
        <f>ROUND(+Motor!$D$15*Iteración!G7331,2)</f>
        <v>51.56</v>
      </c>
      <c r="I7331" s="48">
        <f t="shared" si="805"/>
        <v>872.35999999993328</v>
      </c>
      <c r="J7331" s="41">
        <f t="shared" si="806"/>
        <v>923.91999999993334</v>
      </c>
      <c r="L7331" t="str">
        <f t="shared" si="807"/>
        <v>872,36</v>
      </c>
      <c r="M7331" s="41">
        <f t="shared" si="808"/>
        <v>923.91999999993334</v>
      </c>
    </row>
    <row r="7332" spans="2:13" x14ac:dyDescent="0.2">
      <c r="B7332" s="41">
        <f t="shared" si="802"/>
        <v>11087.159999999199</v>
      </c>
      <c r="C7332" s="41">
        <f>Motor!$E$5</f>
        <v>1900</v>
      </c>
      <c r="D7332" s="41">
        <f>Motor!$E$6</f>
        <v>0</v>
      </c>
      <c r="E7332" s="41">
        <f t="shared" si="803"/>
        <v>12987.159999999199</v>
      </c>
      <c r="F7332" s="41">
        <f t="shared" si="804"/>
        <v>1082.26</v>
      </c>
      <c r="G7332" s="41">
        <f>IF(VLOOKUP(F7332,Constantes!$D$2:$E$11,2,TRUE)=0,+F7332,VLOOKUP(F7332,Constantes!$D$2:$E$11,2,TRUE))</f>
        <v>1097</v>
      </c>
      <c r="H7332" s="41">
        <f>ROUND(+Motor!$D$15*Iteración!G7332,2)</f>
        <v>51.56</v>
      </c>
      <c r="I7332" s="48">
        <f t="shared" si="805"/>
        <v>872.36999999993327</v>
      </c>
      <c r="J7332" s="41">
        <f t="shared" si="806"/>
        <v>923.92999999993333</v>
      </c>
      <c r="L7332" t="str">
        <f t="shared" si="807"/>
        <v>872,37</v>
      </c>
      <c r="M7332" s="41">
        <f t="shared" si="808"/>
        <v>923.92999999993333</v>
      </c>
    </row>
    <row r="7333" spans="2:13" x14ac:dyDescent="0.2">
      <c r="B7333" s="41">
        <f t="shared" si="802"/>
        <v>11087.2799999992</v>
      </c>
      <c r="C7333" s="41">
        <f>Motor!$E$5</f>
        <v>1900</v>
      </c>
      <c r="D7333" s="41">
        <f>Motor!$E$6</f>
        <v>0</v>
      </c>
      <c r="E7333" s="41">
        <f t="shared" si="803"/>
        <v>12987.2799999992</v>
      </c>
      <c r="F7333" s="41">
        <f t="shared" si="804"/>
        <v>1082.27</v>
      </c>
      <c r="G7333" s="41">
        <f>IF(VLOOKUP(F7333,Constantes!$D$2:$E$11,2,TRUE)=0,+F7333,VLOOKUP(F7333,Constantes!$D$2:$E$11,2,TRUE))</f>
        <v>1097</v>
      </c>
      <c r="H7333" s="41">
        <f>ROUND(+Motor!$D$15*Iteración!G7333,2)</f>
        <v>51.56</v>
      </c>
      <c r="I7333" s="48">
        <f t="shared" si="805"/>
        <v>872.37999999993326</v>
      </c>
      <c r="J7333" s="41">
        <f t="shared" si="806"/>
        <v>923.93999999993332</v>
      </c>
      <c r="L7333" t="str">
        <f t="shared" si="807"/>
        <v>872,38</v>
      </c>
      <c r="M7333" s="41">
        <f t="shared" si="808"/>
        <v>923.93999999993332</v>
      </c>
    </row>
    <row r="7334" spans="2:13" x14ac:dyDescent="0.2">
      <c r="B7334" s="41">
        <f t="shared" si="802"/>
        <v>11087.399999999199</v>
      </c>
      <c r="C7334" s="41">
        <f>Motor!$E$5</f>
        <v>1900</v>
      </c>
      <c r="D7334" s="41">
        <f>Motor!$E$6</f>
        <v>0</v>
      </c>
      <c r="E7334" s="41">
        <f t="shared" si="803"/>
        <v>12987.399999999199</v>
      </c>
      <c r="F7334" s="41">
        <f t="shared" si="804"/>
        <v>1082.28</v>
      </c>
      <c r="G7334" s="41">
        <f>IF(VLOOKUP(F7334,Constantes!$D$2:$E$11,2,TRUE)=0,+F7334,VLOOKUP(F7334,Constantes!$D$2:$E$11,2,TRUE))</f>
        <v>1097</v>
      </c>
      <c r="H7334" s="41">
        <f>ROUND(+Motor!$D$15*Iteración!G7334,2)</f>
        <v>51.56</v>
      </c>
      <c r="I7334" s="48">
        <f t="shared" si="805"/>
        <v>872.38999999993325</v>
      </c>
      <c r="J7334" s="41">
        <f t="shared" si="806"/>
        <v>923.94999999993331</v>
      </c>
      <c r="L7334" t="str">
        <f t="shared" si="807"/>
        <v>872,39</v>
      </c>
      <c r="M7334" s="41">
        <f t="shared" si="808"/>
        <v>923.94999999993331</v>
      </c>
    </row>
    <row r="7335" spans="2:13" x14ac:dyDescent="0.2">
      <c r="B7335" s="41">
        <f t="shared" si="802"/>
        <v>11087.5199999992</v>
      </c>
      <c r="C7335" s="41">
        <f>Motor!$E$5</f>
        <v>1900</v>
      </c>
      <c r="D7335" s="41">
        <f>Motor!$E$6</f>
        <v>0</v>
      </c>
      <c r="E7335" s="41">
        <f t="shared" si="803"/>
        <v>12987.5199999992</v>
      </c>
      <c r="F7335" s="41">
        <f t="shared" si="804"/>
        <v>1082.29</v>
      </c>
      <c r="G7335" s="41">
        <f>IF(VLOOKUP(F7335,Constantes!$D$2:$E$11,2,TRUE)=0,+F7335,VLOOKUP(F7335,Constantes!$D$2:$E$11,2,TRUE))</f>
        <v>1097</v>
      </c>
      <c r="H7335" s="41">
        <f>ROUND(+Motor!$D$15*Iteración!G7335,2)</f>
        <v>51.56</v>
      </c>
      <c r="I7335" s="48">
        <f t="shared" si="805"/>
        <v>872.39999999993324</v>
      </c>
      <c r="J7335" s="41">
        <f t="shared" si="806"/>
        <v>923.9599999999333</v>
      </c>
      <c r="L7335" t="str">
        <f t="shared" si="807"/>
        <v>872,40</v>
      </c>
      <c r="M7335" s="41">
        <f t="shared" si="808"/>
        <v>923.9599999999333</v>
      </c>
    </row>
    <row r="7336" spans="2:13" x14ac:dyDescent="0.2">
      <c r="B7336" s="41">
        <f t="shared" si="802"/>
        <v>11087.639999999199</v>
      </c>
      <c r="C7336" s="41">
        <f>Motor!$E$5</f>
        <v>1900</v>
      </c>
      <c r="D7336" s="41">
        <f>Motor!$E$6</f>
        <v>0</v>
      </c>
      <c r="E7336" s="41">
        <f t="shared" si="803"/>
        <v>12987.639999999199</v>
      </c>
      <c r="F7336" s="41">
        <f t="shared" si="804"/>
        <v>1082.3</v>
      </c>
      <c r="G7336" s="41">
        <f>IF(VLOOKUP(F7336,Constantes!$D$2:$E$11,2,TRUE)=0,+F7336,VLOOKUP(F7336,Constantes!$D$2:$E$11,2,TRUE))</f>
        <v>1097</v>
      </c>
      <c r="H7336" s="41">
        <f>ROUND(+Motor!$D$15*Iteración!G7336,2)</f>
        <v>51.56</v>
      </c>
      <c r="I7336" s="48">
        <f t="shared" si="805"/>
        <v>872.40999999993323</v>
      </c>
      <c r="J7336" s="41">
        <f t="shared" si="806"/>
        <v>923.96999999993329</v>
      </c>
      <c r="L7336" t="str">
        <f t="shared" si="807"/>
        <v>872,41</v>
      </c>
      <c r="M7336" s="41">
        <f t="shared" si="808"/>
        <v>923.96999999993329</v>
      </c>
    </row>
    <row r="7337" spans="2:13" x14ac:dyDescent="0.2">
      <c r="B7337" s="41">
        <f t="shared" si="802"/>
        <v>11087.7599999992</v>
      </c>
      <c r="C7337" s="41">
        <f>Motor!$E$5</f>
        <v>1900</v>
      </c>
      <c r="D7337" s="41">
        <f>Motor!$E$6</f>
        <v>0</v>
      </c>
      <c r="E7337" s="41">
        <f t="shared" si="803"/>
        <v>12987.7599999992</v>
      </c>
      <c r="F7337" s="41">
        <f t="shared" si="804"/>
        <v>1082.31</v>
      </c>
      <c r="G7337" s="41">
        <f>IF(VLOOKUP(F7337,Constantes!$D$2:$E$11,2,TRUE)=0,+F7337,VLOOKUP(F7337,Constantes!$D$2:$E$11,2,TRUE))</f>
        <v>1097</v>
      </c>
      <c r="H7337" s="41">
        <f>ROUND(+Motor!$D$15*Iteración!G7337,2)</f>
        <v>51.56</v>
      </c>
      <c r="I7337" s="48">
        <f t="shared" si="805"/>
        <v>872.41999999993322</v>
      </c>
      <c r="J7337" s="41">
        <f t="shared" si="806"/>
        <v>923.97999999993328</v>
      </c>
      <c r="L7337" t="str">
        <f t="shared" si="807"/>
        <v>872,42</v>
      </c>
      <c r="M7337" s="41">
        <f t="shared" si="808"/>
        <v>923.97999999993328</v>
      </c>
    </row>
    <row r="7338" spans="2:13" x14ac:dyDescent="0.2">
      <c r="B7338" s="41">
        <f t="shared" si="802"/>
        <v>11087.879999999199</v>
      </c>
      <c r="C7338" s="41">
        <f>Motor!$E$5</f>
        <v>1900</v>
      </c>
      <c r="D7338" s="41">
        <f>Motor!$E$6</f>
        <v>0</v>
      </c>
      <c r="E7338" s="41">
        <f t="shared" si="803"/>
        <v>12987.879999999199</v>
      </c>
      <c r="F7338" s="41">
        <f t="shared" si="804"/>
        <v>1082.32</v>
      </c>
      <c r="G7338" s="41">
        <f>IF(VLOOKUP(F7338,Constantes!$D$2:$E$11,2,TRUE)=0,+F7338,VLOOKUP(F7338,Constantes!$D$2:$E$11,2,TRUE))</f>
        <v>1097</v>
      </c>
      <c r="H7338" s="41">
        <f>ROUND(+Motor!$D$15*Iteración!G7338,2)</f>
        <v>51.56</v>
      </c>
      <c r="I7338" s="48">
        <f t="shared" si="805"/>
        <v>872.42999999993322</v>
      </c>
      <c r="J7338" s="41">
        <f t="shared" si="806"/>
        <v>923.98999999993327</v>
      </c>
      <c r="L7338" t="str">
        <f t="shared" si="807"/>
        <v>872,43</v>
      </c>
      <c r="M7338" s="41">
        <f t="shared" si="808"/>
        <v>923.98999999993327</v>
      </c>
    </row>
    <row r="7339" spans="2:13" x14ac:dyDescent="0.2">
      <c r="B7339" s="41">
        <f t="shared" si="802"/>
        <v>11087.9999999992</v>
      </c>
      <c r="C7339" s="41">
        <f>Motor!$E$5</f>
        <v>1900</v>
      </c>
      <c r="D7339" s="41">
        <f>Motor!$E$6</f>
        <v>0</v>
      </c>
      <c r="E7339" s="41">
        <f t="shared" si="803"/>
        <v>12987.9999999992</v>
      </c>
      <c r="F7339" s="41">
        <f t="shared" si="804"/>
        <v>1082.33</v>
      </c>
      <c r="G7339" s="41">
        <f>IF(VLOOKUP(F7339,Constantes!$D$2:$E$11,2,TRUE)=0,+F7339,VLOOKUP(F7339,Constantes!$D$2:$E$11,2,TRUE))</f>
        <v>1097</v>
      </c>
      <c r="H7339" s="41">
        <f>ROUND(+Motor!$D$15*Iteración!G7339,2)</f>
        <v>51.56</v>
      </c>
      <c r="I7339" s="48">
        <f t="shared" si="805"/>
        <v>872.43999999993321</v>
      </c>
      <c r="J7339" s="41">
        <f t="shared" si="806"/>
        <v>923.99999999993327</v>
      </c>
      <c r="L7339" t="str">
        <f t="shared" si="807"/>
        <v>872,44</v>
      </c>
      <c r="M7339" s="41">
        <f t="shared" si="808"/>
        <v>923.99999999993327</v>
      </c>
    </row>
    <row r="7340" spans="2:13" x14ac:dyDescent="0.2">
      <c r="B7340" s="41">
        <f t="shared" si="802"/>
        <v>11088.119999999199</v>
      </c>
      <c r="C7340" s="41">
        <f>Motor!$E$5</f>
        <v>1900</v>
      </c>
      <c r="D7340" s="41">
        <f>Motor!$E$6</f>
        <v>0</v>
      </c>
      <c r="E7340" s="41">
        <f t="shared" si="803"/>
        <v>12988.119999999199</v>
      </c>
      <c r="F7340" s="41">
        <f t="shared" si="804"/>
        <v>1082.3399999999999</v>
      </c>
      <c r="G7340" s="41">
        <f>IF(VLOOKUP(F7340,Constantes!$D$2:$E$11,2,TRUE)=0,+F7340,VLOOKUP(F7340,Constantes!$D$2:$E$11,2,TRUE))</f>
        <v>1097</v>
      </c>
      <c r="H7340" s="41">
        <f>ROUND(+Motor!$D$15*Iteración!G7340,2)</f>
        <v>51.56</v>
      </c>
      <c r="I7340" s="48">
        <f t="shared" si="805"/>
        <v>872.4499999999332</v>
      </c>
      <c r="J7340" s="41">
        <f t="shared" si="806"/>
        <v>924.00999999993326</v>
      </c>
      <c r="L7340" t="str">
        <f t="shared" si="807"/>
        <v>872,45</v>
      </c>
      <c r="M7340" s="41">
        <f t="shared" si="808"/>
        <v>924.00999999993326</v>
      </c>
    </row>
    <row r="7341" spans="2:13" x14ac:dyDescent="0.2">
      <c r="B7341" s="41">
        <f t="shared" si="802"/>
        <v>11088.239999999199</v>
      </c>
      <c r="C7341" s="41">
        <f>Motor!$E$5</f>
        <v>1900</v>
      </c>
      <c r="D7341" s="41">
        <f>Motor!$E$6</f>
        <v>0</v>
      </c>
      <c r="E7341" s="41">
        <f t="shared" si="803"/>
        <v>12988.239999999199</v>
      </c>
      <c r="F7341" s="41">
        <f t="shared" si="804"/>
        <v>1082.3499999999999</v>
      </c>
      <c r="G7341" s="41">
        <f>IF(VLOOKUP(F7341,Constantes!$D$2:$E$11,2,TRUE)=0,+F7341,VLOOKUP(F7341,Constantes!$D$2:$E$11,2,TRUE))</f>
        <v>1097</v>
      </c>
      <c r="H7341" s="41">
        <f>ROUND(+Motor!$D$15*Iteración!G7341,2)</f>
        <v>51.56</v>
      </c>
      <c r="I7341" s="48">
        <f t="shared" si="805"/>
        <v>872.45999999993319</v>
      </c>
      <c r="J7341" s="41">
        <f t="shared" si="806"/>
        <v>924.01999999993325</v>
      </c>
      <c r="L7341" t="str">
        <f t="shared" si="807"/>
        <v>872,46</v>
      </c>
      <c r="M7341" s="41">
        <f t="shared" si="808"/>
        <v>924.01999999993325</v>
      </c>
    </row>
    <row r="7342" spans="2:13" x14ac:dyDescent="0.2">
      <c r="B7342" s="41">
        <f t="shared" si="802"/>
        <v>11088.359999999198</v>
      </c>
      <c r="C7342" s="41">
        <f>Motor!$E$5</f>
        <v>1900</v>
      </c>
      <c r="D7342" s="41">
        <f>Motor!$E$6</f>
        <v>0</v>
      </c>
      <c r="E7342" s="41">
        <f t="shared" si="803"/>
        <v>12988.359999999198</v>
      </c>
      <c r="F7342" s="41">
        <f t="shared" si="804"/>
        <v>1082.3599999999999</v>
      </c>
      <c r="G7342" s="41">
        <f>IF(VLOOKUP(F7342,Constantes!$D$2:$E$11,2,TRUE)=0,+F7342,VLOOKUP(F7342,Constantes!$D$2:$E$11,2,TRUE))</f>
        <v>1097</v>
      </c>
      <c r="H7342" s="41">
        <f>ROUND(+Motor!$D$15*Iteración!G7342,2)</f>
        <v>51.56</v>
      </c>
      <c r="I7342" s="48">
        <f t="shared" si="805"/>
        <v>872.46999999993318</v>
      </c>
      <c r="J7342" s="41">
        <f t="shared" si="806"/>
        <v>924.02999999993324</v>
      </c>
      <c r="L7342" t="str">
        <f t="shared" si="807"/>
        <v>872,47</v>
      </c>
      <c r="M7342" s="41">
        <f t="shared" si="808"/>
        <v>924.02999999993324</v>
      </c>
    </row>
    <row r="7343" spans="2:13" x14ac:dyDescent="0.2">
      <c r="B7343" s="41">
        <f t="shared" si="802"/>
        <v>11088.479999999199</v>
      </c>
      <c r="C7343" s="41">
        <f>Motor!$E$5</f>
        <v>1900</v>
      </c>
      <c r="D7343" s="41">
        <f>Motor!$E$6</f>
        <v>0</v>
      </c>
      <c r="E7343" s="41">
        <f t="shared" si="803"/>
        <v>12988.479999999199</v>
      </c>
      <c r="F7343" s="41">
        <f t="shared" si="804"/>
        <v>1082.3699999999999</v>
      </c>
      <c r="G7343" s="41">
        <f>IF(VLOOKUP(F7343,Constantes!$D$2:$E$11,2,TRUE)=0,+F7343,VLOOKUP(F7343,Constantes!$D$2:$E$11,2,TRUE))</f>
        <v>1097</v>
      </c>
      <c r="H7343" s="41">
        <f>ROUND(+Motor!$D$15*Iteración!G7343,2)</f>
        <v>51.56</v>
      </c>
      <c r="I7343" s="48">
        <f t="shared" si="805"/>
        <v>872.47999999993317</v>
      </c>
      <c r="J7343" s="41">
        <f t="shared" si="806"/>
        <v>924.03999999993323</v>
      </c>
      <c r="L7343" t="str">
        <f t="shared" si="807"/>
        <v>872,48</v>
      </c>
      <c r="M7343" s="41">
        <f t="shared" si="808"/>
        <v>924.03999999993323</v>
      </c>
    </row>
    <row r="7344" spans="2:13" x14ac:dyDescent="0.2">
      <c r="B7344" s="41">
        <f t="shared" si="802"/>
        <v>11088.599999999198</v>
      </c>
      <c r="C7344" s="41">
        <f>Motor!$E$5</f>
        <v>1900</v>
      </c>
      <c r="D7344" s="41">
        <f>Motor!$E$6</f>
        <v>0</v>
      </c>
      <c r="E7344" s="41">
        <f t="shared" si="803"/>
        <v>12988.599999999198</v>
      </c>
      <c r="F7344" s="41">
        <f t="shared" si="804"/>
        <v>1082.3800000000001</v>
      </c>
      <c r="G7344" s="41">
        <f>IF(VLOOKUP(F7344,Constantes!$D$2:$E$11,2,TRUE)=0,+F7344,VLOOKUP(F7344,Constantes!$D$2:$E$11,2,TRUE))</f>
        <v>1097</v>
      </c>
      <c r="H7344" s="41">
        <f>ROUND(+Motor!$D$15*Iteración!G7344,2)</f>
        <v>51.56</v>
      </c>
      <c r="I7344" s="48">
        <f t="shared" si="805"/>
        <v>872.48999999993316</v>
      </c>
      <c r="J7344" s="41">
        <f t="shared" si="806"/>
        <v>924.04999999993322</v>
      </c>
      <c r="L7344" t="str">
        <f t="shared" si="807"/>
        <v>872,49</v>
      </c>
      <c r="M7344" s="41">
        <f t="shared" si="808"/>
        <v>924.04999999993322</v>
      </c>
    </row>
    <row r="7345" spans="2:13" x14ac:dyDescent="0.2">
      <c r="B7345" s="41">
        <f t="shared" si="802"/>
        <v>11088.719999999199</v>
      </c>
      <c r="C7345" s="41">
        <f>Motor!$E$5</f>
        <v>1900</v>
      </c>
      <c r="D7345" s="41">
        <f>Motor!$E$6</f>
        <v>0</v>
      </c>
      <c r="E7345" s="41">
        <f t="shared" si="803"/>
        <v>12988.719999999199</v>
      </c>
      <c r="F7345" s="41">
        <f t="shared" si="804"/>
        <v>1082.3900000000001</v>
      </c>
      <c r="G7345" s="41">
        <f>IF(VLOOKUP(F7345,Constantes!$D$2:$E$11,2,TRUE)=0,+F7345,VLOOKUP(F7345,Constantes!$D$2:$E$11,2,TRUE))</f>
        <v>1097</v>
      </c>
      <c r="H7345" s="41">
        <f>ROUND(+Motor!$D$15*Iteración!G7345,2)</f>
        <v>51.56</v>
      </c>
      <c r="I7345" s="48">
        <f t="shared" si="805"/>
        <v>872.49999999993315</v>
      </c>
      <c r="J7345" s="41">
        <f t="shared" si="806"/>
        <v>924.05999999993321</v>
      </c>
      <c r="L7345" t="str">
        <f t="shared" si="807"/>
        <v>872,50</v>
      </c>
      <c r="M7345" s="41">
        <f t="shared" si="808"/>
        <v>924.05999999993321</v>
      </c>
    </row>
    <row r="7346" spans="2:13" x14ac:dyDescent="0.2">
      <c r="B7346" s="41">
        <f t="shared" si="802"/>
        <v>11088.839999999198</v>
      </c>
      <c r="C7346" s="41">
        <f>Motor!$E$5</f>
        <v>1900</v>
      </c>
      <c r="D7346" s="41">
        <f>Motor!$E$6</f>
        <v>0</v>
      </c>
      <c r="E7346" s="41">
        <f t="shared" si="803"/>
        <v>12988.839999999198</v>
      </c>
      <c r="F7346" s="41">
        <f t="shared" si="804"/>
        <v>1082.4000000000001</v>
      </c>
      <c r="G7346" s="41">
        <f>IF(VLOOKUP(F7346,Constantes!$D$2:$E$11,2,TRUE)=0,+F7346,VLOOKUP(F7346,Constantes!$D$2:$E$11,2,TRUE))</f>
        <v>1097</v>
      </c>
      <c r="H7346" s="41">
        <f>ROUND(+Motor!$D$15*Iteración!G7346,2)</f>
        <v>51.56</v>
      </c>
      <c r="I7346" s="48">
        <f t="shared" si="805"/>
        <v>872.50999999993314</v>
      </c>
      <c r="J7346" s="41">
        <f t="shared" si="806"/>
        <v>924.0699999999332</v>
      </c>
      <c r="L7346" t="str">
        <f t="shared" si="807"/>
        <v>872,51</v>
      </c>
      <c r="M7346" s="41">
        <f t="shared" si="808"/>
        <v>924.0699999999332</v>
      </c>
    </row>
    <row r="7347" spans="2:13" x14ac:dyDescent="0.2">
      <c r="B7347" s="41">
        <f t="shared" si="802"/>
        <v>11088.959999999199</v>
      </c>
      <c r="C7347" s="41">
        <f>Motor!$E$5</f>
        <v>1900</v>
      </c>
      <c r="D7347" s="41">
        <f>Motor!$E$6</f>
        <v>0</v>
      </c>
      <c r="E7347" s="41">
        <f t="shared" si="803"/>
        <v>12988.959999999199</v>
      </c>
      <c r="F7347" s="41">
        <f t="shared" si="804"/>
        <v>1082.4100000000001</v>
      </c>
      <c r="G7347" s="41">
        <f>IF(VLOOKUP(F7347,Constantes!$D$2:$E$11,2,TRUE)=0,+F7347,VLOOKUP(F7347,Constantes!$D$2:$E$11,2,TRUE))</f>
        <v>1097</v>
      </c>
      <c r="H7347" s="41">
        <f>ROUND(+Motor!$D$15*Iteración!G7347,2)</f>
        <v>51.56</v>
      </c>
      <c r="I7347" s="48">
        <f t="shared" si="805"/>
        <v>872.51999999993313</v>
      </c>
      <c r="J7347" s="41">
        <f t="shared" si="806"/>
        <v>924.07999999993319</v>
      </c>
      <c r="L7347" t="str">
        <f t="shared" si="807"/>
        <v>872,52</v>
      </c>
      <c r="M7347" s="41">
        <f t="shared" si="808"/>
        <v>924.07999999993319</v>
      </c>
    </row>
    <row r="7348" spans="2:13" x14ac:dyDescent="0.2">
      <c r="B7348" s="41">
        <f t="shared" si="802"/>
        <v>11089.079999999198</v>
      </c>
      <c r="C7348" s="41">
        <f>Motor!$E$5</f>
        <v>1900</v>
      </c>
      <c r="D7348" s="41">
        <f>Motor!$E$6</f>
        <v>0</v>
      </c>
      <c r="E7348" s="41">
        <f t="shared" si="803"/>
        <v>12989.079999999198</v>
      </c>
      <c r="F7348" s="41">
        <f t="shared" si="804"/>
        <v>1082.42</v>
      </c>
      <c r="G7348" s="41">
        <f>IF(VLOOKUP(F7348,Constantes!$D$2:$E$11,2,TRUE)=0,+F7348,VLOOKUP(F7348,Constantes!$D$2:$E$11,2,TRUE))</f>
        <v>1097</v>
      </c>
      <c r="H7348" s="41">
        <f>ROUND(+Motor!$D$15*Iteración!G7348,2)</f>
        <v>51.56</v>
      </c>
      <c r="I7348" s="48">
        <f t="shared" si="805"/>
        <v>872.52999999993312</v>
      </c>
      <c r="J7348" s="41">
        <f t="shared" si="806"/>
        <v>924.08999999993318</v>
      </c>
      <c r="L7348" t="str">
        <f t="shared" si="807"/>
        <v>872,53</v>
      </c>
      <c r="M7348" s="41">
        <f t="shared" si="808"/>
        <v>924.08999999993318</v>
      </c>
    </row>
    <row r="7349" spans="2:13" x14ac:dyDescent="0.2">
      <c r="B7349" s="41">
        <f t="shared" si="802"/>
        <v>11089.199999999199</v>
      </c>
      <c r="C7349" s="41">
        <f>Motor!$E$5</f>
        <v>1900</v>
      </c>
      <c r="D7349" s="41">
        <f>Motor!$E$6</f>
        <v>0</v>
      </c>
      <c r="E7349" s="41">
        <f t="shared" si="803"/>
        <v>12989.199999999199</v>
      </c>
      <c r="F7349" s="41">
        <f t="shared" si="804"/>
        <v>1082.43</v>
      </c>
      <c r="G7349" s="41">
        <f>IF(VLOOKUP(F7349,Constantes!$D$2:$E$11,2,TRUE)=0,+F7349,VLOOKUP(F7349,Constantes!$D$2:$E$11,2,TRUE))</f>
        <v>1097</v>
      </c>
      <c r="H7349" s="41">
        <f>ROUND(+Motor!$D$15*Iteración!G7349,2)</f>
        <v>51.56</v>
      </c>
      <c r="I7349" s="48">
        <f t="shared" si="805"/>
        <v>872.53999999993312</v>
      </c>
      <c r="J7349" s="41">
        <f t="shared" si="806"/>
        <v>924.09999999993317</v>
      </c>
      <c r="L7349" t="str">
        <f t="shared" si="807"/>
        <v>872,54</v>
      </c>
      <c r="M7349" s="41">
        <f t="shared" si="808"/>
        <v>924.09999999993317</v>
      </c>
    </row>
    <row r="7350" spans="2:13" x14ac:dyDescent="0.2">
      <c r="B7350" s="41">
        <f t="shared" si="802"/>
        <v>11089.319999999198</v>
      </c>
      <c r="C7350" s="41">
        <f>Motor!$E$5</f>
        <v>1900</v>
      </c>
      <c r="D7350" s="41">
        <f>Motor!$E$6</f>
        <v>0</v>
      </c>
      <c r="E7350" s="41">
        <f t="shared" si="803"/>
        <v>12989.319999999198</v>
      </c>
      <c r="F7350" s="41">
        <f t="shared" si="804"/>
        <v>1082.44</v>
      </c>
      <c r="G7350" s="41">
        <f>IF(VLOOKUP(F7350,Constantes!$D$2:$E$11,2,TRUE)=0,+F7350,VLOOKUP(F7350,Constantes!$D$2:$E$11,2,TRUE))</f>
        <v>1097</v>
      </c>
      <c r="H7350" s="41">
        <f>ROUND(+Motor!$D$15*Iteración!G7350,2)</f>
        <v>51.56</v>
      </c>
      <c r="I7350" s="48">
        <f t="shared" si="805"/>
        <v>872.54999999993311</v>
      </c>
      <c r="J7350" s="41">
        <f t="shared" si="806"/>
        <v>924.10999999993317</v>
      </c>
      <c r="L7350" t="str">
        <f t="shared" si="807"/>
        <v>872,55</v>
      </c>
      <c r="M7350" s="41">
        <f t="shared" si="808"/>
        <v>924.10999999993317</v>
      </c>
    </row>
    <row r="7351" spans="2:13" x14ac:dyDescent="0.2">
      <c r="B7351" s="41">
        <f t="shared" si="802"/>
        <v>11089.439999999198</v>
      </c>
      <c r="C7351" s="41">
        <f>Motor!$E$5</f>
        <v>1900</v>
      </c>
      <c r="D7351" s="41">
        <f>Motor!$E$6</f>
        <v>0</v>
      </c>
      <c r="E7351" s="41">
        <f t="shared" si="803"/>
        <v>12989.439999999198</v>
      </c>
      <c r="F7351" s="41">
        <f t="shared" si="804"/>
        <v>1082.45</v>
      </c>
      <c r="G7351" s="41">
        <f>IF(VLOOKUP(F7351,Constantes!$D$2:$E$11,2,TRUE)=0,+F7351,VLOOKUP(F7351,Constantes!$D$2:$E$11,2,TRUE))</f>
        <v>1097</v>
      </c>
      <c r="H7351" s="41">
        <f>ROUND(+Motor!$D$15*Iteración!G7351,2)</f>
        <v>51.56</v>
      </c>
      <c r="I7351" s="48">
        <f t="shared" si="805"/>
        <v>872.5599999999331</v>
      </c>
      <c r="J7351" s="41">
        <f t="shared" si="806"/>
        <v>924.11999999993316</v>
      </c>
      <c r="L7351" t="str">
        <f t="shared" si="807"/>
        <v>872,56</v>
      </c>
      <c r="M7351" s="41">
        <f t="shared" si="808"/>
        <v>924.11999999993316</v>
      </c>
    </row>
    <row r="7352" spans="2:13" x14ac:dyDescent="0.2">
      <c r="B7352" s="41">
        <f t="shared" si="802"/>
        <v>11089.559999999197</v>
      </c>
      <c r="C7352" s="41">
        <f>Motor!$E$5</f>
        <v>1900</v>
      </c>
      <c r="D7352" s="41">
        <f>Motor!$E$6</f>
        <v>0</v>
      </c>
      <c r="E7352" s="41">
        <f t="shared" si="803"/>
        <v>12989.559999999197</v>
      </c>
      <c r="F7352" s="41">
        <f t="shared" si="804"/>
        <v>1082.46</v>
      </c>
      <c r="G7352" s="41">
        <f>IF(VLOOKUP(F7352,Constantes!$D$2:$E$11,2,TRUE)=0,+F7352,VLOOKUP(F7352,Constantes!$D$2:$E$11,2,TRUE))</f>
        <v>1097</v>
      </c>
      <c r="H7352" s="41">
        <f>ROUND(+Motor!$D$15*Iteración!G7352,2)</f>
        <v>51.56</v>
      </c>
      <c r="I7352" s="48">
        <f t="shared" si="805"/>
        <v>872.56999999993309</v>
      </c>
      <c r="J7352" s="41">
        <f t="shared" si="806"/>
        <v>924.12999999993315</v>
      </c>
      <c r="L7352" t="str">
        <f t="shared" si="807"/>
        <v>872,57</v>
      </c>
      <c r="M7352" s="41">
        <f t="shared" si="808"/>
        <v>924.12999999993315</v>
      </c>
    </row>
    <row r="7353" spans="2:13" x14ac:dyDescent="0.2">
      <c r="B7353" s="41">
        <f t="shared" si="802"/>
        <v>11089.679999999198</v>
      </c>
      <c r="C7353" s="41">
        <f>Motor!$E$5</f>
        <v>1900</v>
      </c>
      <c r="D7353" s="41">
        <f>Motor!$E$6</f>
        <v>0</v>
      </c>
      <c r="E7353" s="41">
        <f t="shared" si="803"/>
        <v>12989.679999999198</v>
      </c>
      <c r="F7353" s="41">
        <f t="shared" si="804"/>
        <v>1082.47</v>
      </c>
      <c r="G7353" s="41">
        <f>IF(VLOOKUP(F7353,Constantes!$D$2:$E$11,2,TRUE)=0,+F7353,VLOOKUP(F7353,Constantes!$D$2:$E$11,2,TRUE))</f>
        <v>1097</v>
      </c>
      <c r="H7353" s="41">
        <f>ROUND(+Motor!$D$15*Iteración!G7353,2)</f>
        <v>51.56</v>
      </c>
      <c r="I7353" s="48">
        <f t="shared" si="805"/>
        <v>872.57999999993308</v>
      </c>
      <c r="J7353" s="41">
        <f t="shared" si="806"/>
        <v>924.13999999993314</v>
      </c>
      <c r="L7353" t="str">
        <f t="shared" si="807"/>
        <v>872,58</v>
      </c>
      <c r="M7353" s="41">
        <f t="shared" si="808"/>
        <v>924.13999999993314</v>
      </c>
    </row>
    <row r="7354" spans="2:13" x14ac:dyDescent="0.2">
      <c r="B7354" s="41">
        <f t="shared" si="802"/>
        <v>11089.799999999197</v>
      </c>
      <c r="C7354" s="41">
        <f>Motor!$E$5</f>
        <v>1900</v>
      </c>
      <c r="D7354" s="41">
        <f>Motor!$E$6</f>
        <v>0</v>
      </c>
      <c r="E7354" s="41">
        <f t="shared" si="803"/>
        <v>12989.799999999197</v>
      </c>
      <c r="F7354" s="41">
        <f t="shared" si="804"/>
        <v>1082.48</v>
      </c>
      <c r="G7354" s="41">
        <f>IF(VLOOKUP(F7354,Constantes!$D$2:$E$11,2,TRUE)=0,+F7354,VLOOKUP(F7354,Constantes!$D$2:$E$11,2,TRUE))</f>
        <v>1097</v>
      </c>
      <c r="H7354" s="41">
        <f>ROUND(+Motor!$D$15*Iteración!G7354,2)</f>
        <v>51.56</v>
      </c>
      <c r="I7354" s="48">
        <f t="shared" si="805"/>
        <v>872.58999999993307</v>
      </c>
      <c r="J7354" s="41">
        <f t="shared" si="806"/>
        <v>924.14999999993313</v>
      </c>
      <c r="L7354" t="str">
        <f t="shared" si="807"/>
        <v>872,59</v>
      </c>
      <c r="M7354" s="41">
        <f t="shared" si="808"/>
        <v>924.14999999993313</v>
      </c>
    </row>
    <row r="7355" spans="2:13" x14ac:dyDescent="0.2">
      <c r="B7355" s="41">
        <f t="shared" si="802"/>
        <v>11089.919999999198</v>
      </c>
      <c r="C7355" s="41">
        <f>Motor!$E$5</f>
        <v>1900</v>
      </c>
      <c r="D7355" s="41">
        <f>Motor!$E$6</f>
        <v>0</v>
      </c>
      <c r="E7355" s="41">
        <f t="shared" si="803"/>
        <v>12989.919999999198</v>
      </c>
      <c r="F7355" s="41">
        <f t="shared" si="804"/>
        <v>1082.49</v>
      </c>
      <c r="G7355" s="41">
        <f>IF(VLOOKUP(F7355,Constantes!$D$2:$E$11,2,TRUE)=0,+F7355,VLOOKUP(F7355,Constantes!$D$2:$E$11,2,TRUE))</f>
        <v>1097</v>
      </c>
      <c r="H7355" s="41">
        <f>ROUND(+Motor!$D$15*Iteración!G7355,2)</f>
        <v>51.56</v>
      </c>
      <c r="I7355" s="48">
        <f t="shared" si="805"/>
        <v>872.59999999993306</v>
      </c>
      <c r="J7355" s="41">
        <f t="shared" si="806"/>
        <v>924.15999999993312</v>
      </c>
      <c r="L7355" t="str">
        <f t="shared" si="807"/>
        <v>872,60</v>
      </c>
      <c r="M7355" s="41">
        <f t="shared" si="808"/>
        <v>924.15999999993312</v>
      </c>
    </row>
    <row r="7356" spans="2:13" x14ac:dyDescent="0.2">
      <c r="B7356" s="41">
        <f t="shared" si="802"/>
        <v>11090.039999999197</v>
      </c>
      <c r="C7356" s="41">
        <f>Motor!$E$5</f>
        <v>1900</v>
      </c>
      <c r="D7356" s="41">
        <f>Motor!$E$6</f>
        <v>0</v>
      </c>
      <c r="E7356" s="41">
        <f t="shared" si="803"/>
        <v>12990.039999999197</v>
      </c>
      <c r="F7356" s="41">
        <f t="shared" si="804"/>
        <v>1082.5</v>
      </c>
      <c r="G7356" s="41">
        <f>IF(VLOOKUP(F7356,Constantes!$D$2:$E$11,2,TRUE)=0,+F7356,VLOOKUP(F7356,Constantes!$D$2:$E$11,2,TRUE))</f>
        <v>1097</v>
      </c>
      <c r="H7356" s="41">
        <f>ROUND(+Motor!$D$15*Iteración!G7356,2)</f>
        <v>51.56</v>
      </c>
      <c r="I7356" s="48">
        <f t="shared" si="805"/>
        <v>872.60999999993305</v>
      </c>
      <c r="J7356" s="41">
        <f t="shared" si="806"/>
        <v>924.16999999993311</v>
      </c>
      <c r="L7356" t="str">
        <f t="shared" si="807"/>
        <v>872,61</v>
      </c>
      <c r="M7356" s="41">
        <f t="shared" si="808"/>
        <v>924.16999999993311</v>
      </c>
    </row>
    <row r="7357" spans="2:13" x14ac:dyDescent="0.2">
      <c r="B7357" s="41">
        <f t="shared" si="802"/>
        <v>11090.159999999198</v>
      </c>
      <c r="C7357" s="41">
        <f>Motor!$E$5</f>
        <v>1900</v>
      </c>
      <c r="D7357" s="41">
        <f>Motor!$E$6</f>
        <v>0</v>
      </c>
      <c r="E7357" s="41">
        <f t="shared" si="803"/>
        <v>12990.159999999198</v>
      </c>
      <c r="F7357" s="41">
        <f t="shared" si="804"/>
        <v>1082.51</v>
      </c>
      <c r="G7357" s="41">
        <f>IF(VLOOKUP(F7357,Constantes!$D$2:$E$11,2,TRUE)=0,+F7357,VLOOKUP(F7357,Constantes!$D$2:$E$11,2,TRUE))</f>
        <v>1097</v>
      </c>
      <c r="H7357" s="41">
        <f>ROUND(+Motor!$D$15*Iteración!G7357,2)</f>
        <v>51.56</v>
      </c>
      <c r="I7357" s="48">
        <f t="shared" si="805"/>
        <v>872.61999999993304</v>
      </c>
      <c r="J7357" s="41">
        <f t="shared" si="806"/>
        <v>924.1799999999331</v>
      </c>
      <c r="L7357" t="str">
        <f t="shared" si="807"/>
        <v>872,62</v>
      </c>
      <c r="M7357" s="41">
        <f t="shared" si="808"/>
        <v>924.1799999999331</v>
      </c>
    </row>
    <row r="7358" spans="2:13" x14ac:dyDescent="0.2">
      <c r="B7358" s="41">
        <f t="shared" si="802"/>
        <v>11090.279999999197</v>
      </c>
      <c r="C7358" s="41">
        <f>Motor!$E$5</f>
        <v>1900</v>
      </c>
      <c r="D7358" s="41">
        <f>Motor!$E$6</f>
        <v>0</v>
      </c>
      <c r="E7358" s="41">
        <f t="shared" si="803"/>
        <v>12990.279999999197</v>
      </c>
      <c r="F7358" s="41">
        <f t="shared" si="804"/>
        <v>1082.52</v>
      </c>
      <c r="G7358" s="41">
        <f>IF(VLOOKUP(F7358,Constantes!$D$2:$E$11,2,TRUE)=0,+F7358,VLOOKUP(F7358,Constantes!$D$2:$E$11,2,TRUE))</f>
        <v>1097</v>
      </c>
      <c r="H7358" s="41">
        <f>ROUND(+Motor!$D$15*Iteración!G7358,2)</f>
        <v>51.56</v>
      </c>
      <c r="I7358" s="48">
        <f t="shared" si="805"/>
        <v>872.62999999993303</v>
      </c>
      <c r="J7358" s="41">
        <f t="shared" si="806"/>
        <v>924.18999999993309</v>
      </c>
      <c r="L7358" t="str">
        <f t="shared" si="807"/>
        <v>872,63</v>
      </c>
      <c r="M7358" s="41">
        <f t="shared" si="808"/>
        <v>924.18999999993309</v>
      </c>
    </row>
    <row r="7359" spans="2:13" x14ac:dyDescent="0.2">
      <c r="B7359" s="41">
        <f t="shared" si="802"/>
        <v>11090.399999999197</v>
      </c>
      <c r="C7359" s="41">
        <f>Motor!$E$5</f>
        <v>1900</v>
      </c>
      <c r="D7359" s="41">
        <f>Motor!$E$6</f>
        <v>0</v>
      </c>
      <c r="E7359" s="41">
        <f t="shared" si="803"/>
        <v>12990.399999999197</v>
      </c>
      <c r="F7359" s="41">
        <f t="shared" si="804"/>
        <v>1082.53</v>
      </c>
      <c r="G7359" s="41">
        <f>IF(VLOOKUP(F7359,Constantes!$D$2:$E$11,2,TRUE)=0,+F7359,VLOOKUP(F7359,Constantes!$D$2:$E$11,2,TRUE))</f>
        <v>1097</v>
      </c>
      <c r="H7359" s="41">
        <f>ROUND(+Motor!$D$15*Iteración!G7359,2)</f>
        <v>51.56</v>
      </c>
      <c r="I7359" s="48">
        <f t="shared" si="805"/>
        <v>872.63999999993302</v>
      </c>
      <c r="J7359" s="41">
        <f t="shared" si="806"/>
        <v>924.19999999993308</v>
      </c>
      <c r="L7359" t="str">
        <f t="shared" si="807"/>
        <v>872,64</v>
      </c>
      <c r="M7359" s="41">
        <f t="shared" si="808"/>
        <v>924.19999999993308</v>
      </c>
    </row>
    <row r="7360" spans="2:13" x14ac:dyDescent="0.2">
      <c r="B7360" s="41">
        <f t="shared" si="802"/>
        <v>11090.519999999196</v>
      </c>
      <c r="C7360" s="41">
        <f>Motor!$E$5</f>
        <v>1900</v>
      </c>
      <c r="D7360" s="41">
        <f>Motor!$E$6</f>
        <v>0</v>
      </c>
      <c r="E7360" s="41">
        <f t="shared" si="803"/>
        <v>12990.519999999196</v>
      </c>
      <c r="F7360" s="41">
        <f t="shared" si="804"/>
        <v>1082.54</v>
      </c>
      <c r="G7360" s="41">
        <f>IF(VLOOKUP(F7360,Constantes!$D$2:$E$11,2,TRUE)=0,+F7360,VLOOKUP(F7360,Constantes!$D$2:$E$11,2,TRUE))</f>
        <v>1097</v>
      </c>
      <c r="H7360" s="41">
        <f>ROUND(+Motor!$D$15*Iteración!G7360,2)</f>
        <v>51.56</v>
      </c>
      <c r="I7360" s="48">
        <f t="shared" si="805"/>
        <v>872.64999999993302</v>
      </c>
      <c r="J7360" s="41">
        <f t="shared" si="806"/>
        <v>924.20999999993307</v>
      </c>
      <c r="L7360" t="str">
        <f t="shared" si="807"/>
        <v>872,65</v>
      </c>
      <c r="M7360" s="41">
        <f t="shared" si="808"/>
        <v>924.20999999993307</v>
      </c>
    </row>
    <row r="7361" spans="2:13" x14ac:dyDescent="0.2">
      <c r="B7361" s="41">
        <f t="shared" si="802"/>
        <v>11090.639999999197</v>
      </c>
      <c r="C7361" s="41">
        <f>Motor!$E$5</f>
        <v>1900</v>
      </c>
      <c r="D7361" s="41">
        <f>Motor!$E$6</f>
        <v>0</v>
      </c>
      <c r="E7361" s="41">
        <f t="shared" si="803"/>
        <v>12990.639999999197</v>
      </c>
      <c r="F7361" s="41">
        <f t="shared" si="804"/>
        <v>1082.55</v>
      </c>
      <c r="G7361" s="41">
        <f>IF(VLOOKUP(F7361,Constantes!$D$2:$E$11,2,TRUE)=0,+F7361,VLOOKUP(F7361,Constantes!$D$2:$E$11,2,TRUE))</f>
        <v>1097</v>
      </c>
      <c r="H7361" s="41">
        <f>ROUND(+Motor!$D$15*Iteración!G7361,2)</f>
        <v>51.56</v>
      </c>
      <c r="I7361" s="48">
        <f t="shared" si="805"/>
        <v>872.65999999993301</v>
      </c>
      <c r="J7361" s="41">
        <f t="shared" si="806"/>
        <v>924.21999999993307</v>
      </c>
      <c r="L7361" t="str">
        <f t="shared" si="807"/>
        <v>872,66</v>
      </c>
      <c r="M7361" s="41">
        <f t="shared" si="808"/>
        <v>924.21999999993307</v>
      </c>
    </row>
    <row r="7362" spans="2:13" x14ac:dyDescent="0.2">
      <c r="B7362" s="41">
        <f t="shared" si="802"/>
        <v>11090.759999999196</v>
      </c>
      <c r="C7362" s="41">
        <f>Motor!$E$5</f>
        <v>1900</v>
      </c>
      <c r="D7362" s="41">
        <f>Motor!$E$6</f>
        <v>0</v>
      </c>
      <c r="E7362" s="41">
        <f t="shared" si="803"/>
        <v>12990.759999999196</v>
      </c>
      <c r="F7362" s="41">
        <f t="shared" si="804"/>
        <v>1082.56</v>
      </c>
      <c r="G7362" s="41">
        <f>IF(VLOOKUP(F7362,Constantes!$D$2:$E$11,2,TRUE)=0,+F7362,VLOOKUP(F7362,Constantes!$D$2:$E$11,2,TRUE))</f>
        <v>1097</v>
      </c>
      <c r="H7362" s="41">
        <f>ROUND(+Motor!$D$15*Iteración!G7362,2)</f>
        <v>51.56</v>
      </c>
      <c r="I7362" s="48">
        <f t="shared" si="805"/>
        <v>872.669999999933</v>
      </c>
      <c r="J7362" s="41">
        <f t="shared" si="806"/>
        <v>924.22999999993306</v>
      </c>
      <c r="L7362" t="str">
        <f t="shared" si="807"/>
        <v>872,67</v>
      </c>
      <c r="M7362" s="41">
        <f t="shared" si="808"/>
        <v>924.22999999993306</v>
      </c>
    </row>
    <row r="7363" spans="2:13" x14ac:dyDescent="0.2">
      <c r="B7363" s="41">
        <f t="shared" si="802"/>
        <v>11090.879999999197</v>
      </c>
      <c r="C7363" s="41">
        <f>Motor!$E$5</f>
        <v>1900</v>
      </c>
      <c r="D7363" s="41">
        <f>Motor!$E$6</f>
        <v>0</v>
      </c>
      <c r="E7363" s="41">
        <f t="shared" si="803"/>
        <v>12990.879999999197</v>
      </c>
      <c r="F7363" s="41">
        <f t="shared" si="804"/>
        <v>1082.57</v>
      </c>
      <c r="G7363" s="41">
        <f>IF(VLOOKUP(F7363,Constantes!$D$2:$E$11,2,TRUE)=0,+F7363,VLOOKUP(F7363,Constantes!$D$2:$E$11,2,TRUE))</f>
        <v>1097</v>
      </c>
      <c r="H7363" s="41">
        <f>ROUND(+Motor!$D$15*Iteración!G7363,2)</f>
        <v>51.56</v>
      </c>
      <c r="I7363" s="48">
        <f t="shared" si="805"/>
        <v>872.67999999993299</v>
      </c>
      <c r="J7363" s="41">
        <f t="shared" si="806"/>
        <v>924.23999999993305</v>
      </c>
      <c r="L7363" t="str">
        <f t="shared" si="807"/>
        <v>872,68</v>
      </c>
      <c r="M7363" s="41">
        <f t="shared" si="808"/>
        <v>924.23999999993305</v>
      </c>
    </row>
    <row r="7364" spans="2:13" x14ac:dyDescent="0.2">
      <c r="B7364" s="41">
        <f t="shared" ref="B7364:B7427" si="809">+J7364*12</f>
        <v>11090.999999999196</v>
      </c>
      <c r="C7364" s="41">
        <f>Motor!$E$5</f>
        <v>1900</v>
      </c>
      <c r="D7364" s="41">
        <f>Motor!$E$6</f>
        <v>0</v>
      </c>
      <c r="E7364" s="41">
        <f t="shared" si="803"/>
        <v>12990.999999999196</v>
      </c>
      <c r="F7364" s="41">
        <f t="shared" si="804"/>
        <v>1082.58</v>
      </c>
      <c r="G7364" s="41">
        <f>IF(VLOOKUP(F7364,Constantes!$D$2:$E$11,2,TRUE)=0,+F7364,VLOOKUP(F7364,Constantes!$D$2:$E$11,2,TRUE))</f>
        <v>1097</v>
      </c>
      <c r="H7364" s="41">
        <f>ROUND(+Motor!$D$15*Iteración!G7364,2)</f>
        <v>51.56</v>
      </c>
      <c r="I7364" s="48">
        <f t="shared" si="805"/>
        <v>872.68999999993298</v>
      </c>
      <c r="J7364" s="41">
        <f t="shared" si="806"/>
        <v>924.24999999993304</v>
      </c>
      <c r="L7364" t="str">
        <f t="shared" si="807"/>
        <v>872,69</v>
      </c>
      <c r="M7364" s="41">
        <f t="shared" si="808"/>
        <v>924.24999999993304</v>
      </c>
    </row>
    <row r="7365" spans="2:13" x14ac:dyDescent="0.2">
      <c r="B7365" s="41">
        <f t="shared" si="809"/>
        <v>11091.119999999197</v>
      </c>
      <c r="C7365" s="41">
        <f>Motor!$E$5</f>
        <v>1900</v>
      </c>
      <c r="D7365" s="41">
        <f>Motor!$E$6</f>
        <v>0</v>
      </c>
      <c r="E7365" s="41">
        <f t="shared" ref="E7365:E7428" si="810">SUM(B7365:D7365)</f>
        <v>12991.119999999197</v>
      </c>
      <c r="F7365" s="41">
        <f t="shared" ref="F7365:F7428" si="811">ROUND(+E7365/12,2)</f>
        <v>1082.5899999999999</v>
      </c>
      <c r="G7365" s="41">
        <f>IF(VLOOKUP(F7365,Constantes!$D$2:$E$11,2,TRUE)=0,+F7365,VLOOKUP(F7365,Constantes!$D$2:$E$11,2,TRUE))</f>
        <v>1097</v>
      </c>
      <c r="H7365" s="41">
        <f>ROUND(+Motor!$D$15*Iteración!G7365,2)</f>
        <v>51.56</v>
      </c>
      <c r="I7365" s="48">
        <f t="shared" ref="I7365:I7428" si="812">+J7365-H7365</f>
        <v>872.69999999993297</v>
      </c>
      <c r="J7365" s="41">
        <f t="shared" ref="J7365:J7428" si="813">+J7364+$J$1</f>
        <v>924.25999999993303</v>
      </c>
      <c r="L7365" t="str">
        <f t="shared" si="807"/>
        <v>872,70</v>
      </c>
      <c r="M7365" s="41">
        <f t="shared" si="808"/>
        <v>924.25999999993303</v>
      </c>
    </row>
    <row r="7366" spans="2:13" x14ac:dyDescent="0.2">
      <c r="B7366" s="41">
        <f t="shared" si="809"/>
        <v>11091.239999999196</v>
      </c>
      <c r="C7366" s="41">
        <f>Motor!$E$5</f>
        <v>1900</v>
      </c>
      <c r="D7366" s="41">
        <f>Motor!$E$6</f>
        <v>0</v>
      </c>
      <c r="E7366" s="41">
        <f t="shared" si="810"/>
        <v>12991.239999999196</v>
      </c>
      <c r="F7366" s="41">
        <f t="shared" si="811"/>
        <v>1082.5999999999999</v>
      </c>
      <c r="G7366" s="41">
        <f>IF(VLOOKUP(F7366,Constantes!$D$2:$E$11,2,TRUE)=0,+F7366,VLOOKUP(F7366,Constantes!$D$2:$E$11,2,TRUE))</f>
        <v>1097</v>
      </c>
      <c r="H7366" s="41">
        <f>ROUND(+Motor!$D$15*Iteración!G7366,2)</f>
        <v>51.56</v>
      </c>
      <c r="I7366" s="48">
        <f t="shared" si="812"/>
        <v>872.70999999993296</v>
      </c>
      <c r="J7366" s="41">
        <f t="shared" si="813"/>
        <v>924.26999999993302</v>
      </c>
      <c r="L7366" t="str">
        <f t="shared" si="807"/>
        <v>872,71</v>
      </c>
      <c r="M7366" s="41">
        <f t="shared" si="808"/>
        <v>924.26999999993302</v>
      </c>
    </row>
    <row r="7367" spans="2:13" x14ac:dyDescent="0.2">
      <c r="B7367" s="41">
        <f t="shared" si="809"/>
        <v>11091.359999999197</v>
      </c>
      <c r="C7367" s="41">
        <f>Motor!$E$5</f>
        <v>1900</v>
      </c>
      <c r="D7367" s="41">
        <f>Motor!$E$6</f>
        <v>0</v>
      </c>
      <c r="E7367" s="41">
        <f t="shared" si="810"/>
        <v>12991.359999999197</v>
      </c>
      <c r="F7367" s="41">
        <f t="shared" si="811"/>
        <v>1082.6099999999999</v>
      </c>
      <c r="G7367" s="41">
        <f>IF(VLOOKUP(F7367,Constantes!$D$2:$E$11,2,TRUE)=0,+F7367,VLOOKUP(F7367,Constantes!$D$2:$E$11,2,TRUE))</f>
        <v>1097</v>
      </c>
      <c r="H7367" s="41">
        <f>ROUND(+Motor!$D$15*Iteración!G7367,2)</f>
        <v>51.56</v>
      </c>
      <c r="I7367" s="48">
        <f t="shared" si="812"/>
        <v>872.71999999993295</v>
      </c>
      <c r="J7367" s="41">
        <f t="shared" si="813"/>
        <v>924.27999999993301</v>
      </c>
      <c r="L7367" t="str">
        <f t="shared" si="807"/>
        <v>872,72</v>
      </c>
      <c r="M7367" s="41">
        <f t="shared" si="808"/>
        <v>924.27999999993301</v>
      </c>
    </row>
    <row r="7368" spans="2:13" x14ac:dyDescent="0.2">
      <c r="B7368" s="41">
        <f t="shared" si="809"/>
        <v>11091.479999999196</v>
      </c>
      <c r="C7368" s="41">
        <f>Motor!$E$5</f>
        <v>1900</v>
      </c>
      <c r="D7368" s="41">
        <f>Motor!$E$6</f>
        <v>0</v>
      </c>
      <c r="E7368" s="41">
        <f t="shared" si="810"/>
        <v>12991.479999999196</v>
      </c>
      <c r="F7368" s="41">
        <f t="shared" si="811"/>
        <v>1082.6199999999999</v>
      </c>
      <c r="G7368" s="41">
        <f>IF(VLOOKUP(F7368,Constantes!$D$2:$E$11,2,TRUE)=0,+F7368,VLOOKUP(F7368,Constantes!$D$2:$E$11,2,TRUE))</f>
        <v>1097</v>
      </c>
      <c r="H7368" s="41">
        <f>ROUND(+Motor!$D$15*Iteración!G7368,2)</f>
        <v>51.56</v>
      </c>
      <c r="I7368" s="48">
        <f t="shared" si="812"/>
        <v>872.72999999993294</v>
      </c>
      <c r="J7368" s="41">
        <f t="shared" si="813"/>
        <v>924.289999999933</v>
      </c>
      <c r="L7368" t="str">
        <f t="shared" si="807"/>
        <v>872,73</v>
      </c>
      <c r="M7368" s="41">
        <f t="shared" si="808"/>
        <v>924.289999999933</v>
      </c>
    </row>
    <row r="7369" spans="2:13" x14ac:dyDescent="0.2">
      <c r="B7369" s="41">
        <f t="shared" si="809"/>
        <v>11091.599999999196</v>
      </c>
      <c r="C7369" s="41">
        <f>Motor!$E$5</f>
        <v>1900</v>
      </c>
      <c r="D7369" s="41">
        <f>Motor!$E$6</f>
        <v>0</v>
      </c>
      <c r="E7369" s="41">
        <f t="shared" si="810"/>
        <v>12991.599999999196</v>
      </c>
      <c r="F7369" s="41">
        <f t="shared" si="811"/>
        <v>1082.6300000000001</v>
      </c>
      <c r="G7369" s="41">
        <f>IF(VLOOKUP(F7369,Constantes!$D$2:$E$11,2,TRUE)=0,+F7369,VLOOKUP(F7369,Constantes!$D$2:$E$11,2,TRUE))</f>
        <v>1097</v>
      </c>
      <c r="H7369" s="41">
        <f>ROUND(+Motor!$D$15*Iteración!G7369,2)</f>
        <v>51.56</v>
      </c>
      <c r="I7369" s="48">
        <f t="shared" si="812"/>
        <v>872.73999999993293</v>
      </c>
      <c r="J7369" s="41">
        <f t="shared" si="813"/>
        <v>924.29999999993299</v>
      </c>
      <c r="L7369" t="str">
        <f t="shared" si="807"/>
        <v>872,74</v>
      </c>
      <c r="M7369" s="41">
        <f t="shared" si="808"/>
        <v>924.29999999993299</v>
      </c>
    </row>
    <row r="7370" spans="2:13" x14ac:dyDescent="0.2">
      <c r="B7370" s="41">
        <f t="shared" si="809"/>
        <v>11091.719999999195</v>
      </c>
      <c r="C7370" s="41">
        <f>Motor!$E$5</f>
        <v>1900</v>
      </c>
      <c r="D7370" s="41">
        <f>Motor!$E$6</f>
        <v>0</v>
      </c>
      <c r="E7370" s="41">
        <f t="shared" si="810"/>
        <v>12991.719999999195</v>
      </c>
      <c r="F7370" s="41">
        <f t="shared" si="811"/>
        <v>1082.6400000000001</v>
      </c>
      <c r="G7370" s="41">
        <f>IF(VLOOKUP(F7370,Constantes!$D$2:$E$11,2,TRUE)=0,+F7370,VLOOKUP(F7370,Constantes!$D$2:$E$11,2,TRUE))</f>
        <v>1097</v>
      </c>
      <c r="H7370" s="41">
        <f>ROUND(+Motor!$D$15*Iteración!G7370,2)</f>
        <v>51.56</v>
      </c>
      <c r="I7370" s="48">
        <f t="shared" si="812"/>
        <v>872.74999999993292</v>
      </c>
      <c r="J7370" s="41">
        <f t="shared" si="813"/>
        <v>924.30999999993298</v>
      </c>
      <c r="L7370" t="str">
        <f t="shared" si="807"/>
        <v>872,75</v>
      </c>
      <c r="M7370" s="41">
        <f t="shared" si="808"/>
        <v>924.30999999993298</v>
      </c>
    </row>
    <row r="7371" spans="2:13" x14ac:dyDescent="0.2">
      <c r="B7371" s="41">
        <f t="shared" si="809"/>
        <v>11091.839999999196</v>
      </c>
      <c r="C7371" s="41">
        <f>Motor!$E$5</f>
        <v>1900</v>
      </c>
      <c r="D7371" s="41">
        <f>Motor!$E$6</f>
        <v>0</v>
      </c>
      <c r="E7371" s="41">
        <f t="shared" si="810"/>
        <v>12991.839999999196</v>
      </c>
      <c r="F7371" s="41">
        <f t="shared" si="811"/>
        <v>1082.6500000000001</v>
      </c>
      <c r="G7371" s="41">
        <f>IF(VLOOKUP(F7371,Constantes!$D$2:$E$11,2,TRUE)=0,+F7371,VLOOKUP(F7371,Constantes!$D$2:$E$11,2,TRUE))</f>
        <v>1097</v>
      </c>
      <c r="H7371" s="41">
        <f>ROUND(+Motor!$D$15*Iteración!G7371,2)</f>
        <v>51.56</v>
      </c>
      <c r="I7371" s="48">
        <f t="shared" si="812"/>
        <v>872.75999999993292</v>
      </c>
      <c r="J7371" s="41">
        <f t="shared" si="813"/>
        <v>924.31999999993297</v>
      </c>
      <c r="L7371" t="str">
        <f t="shared" si="807"/>
        <v>872,76</v>
      </c>
      <c r="M7371" s="41">
        <f t="shared" si="808"/>
        <v>924.31999999993297</v>
      </c>
    </row>
    <row r="7372" spans="2:13" x14ac:dyDescent="0.2">
      <c r="B7372" s="41">
        <f t="shared" si="809"/>
        <v>11091.959999999195</v>
      </c>
      <c r="C7372" s="41">
        <f>Motor!$E$5</f>
        <v>1900</v>
      </c>
      <c r="D7372" s="41">
        <f>Motor!$E$6</f>
        <v>0</v>
      </c>
      <c r="E7372" s="41">
        <f t="shared" si="810"/>
        <v>12991.959999999195</v>
      </c>
      <c r="F7372" s="41">
        <f t="shared" si="811"/>
        <v>1082.6600000000001</v>
      </c>
      <c r="G7372" s="41">
        <f>IF(VLOOKUP(F7372,Constantes!$D$2:$E$11,2,TRUE)=0,+F7372,VLOOKUP(F7372,Constantes!$D$2:$E$11,2,TRUE))</f>
        <v>1097</v>
      </c>
      <c r="H7372" s="41">
        <f>ROUND(+Motor!$D$15*Iteración!G7372,2)</f>
        <v>51.56</v>
      </c>
      <c r="I7372" s="48">
        <f t="shared" si="812"/>
        <v>872.76999999993291</v>
      </c>
      <c r="J7372" s="41">
        <f t="shared" si="813"/>
        <v>924.32999999993297</v>
      </c>
      <c r="L7372" t="str">
        <f t="shared" si="807"/>
        <v>872,77</v>
      </c>
      <c r="M7372" s="41">
        <f t="shared" si="808"/>
        <v>924.32999999993297</v>
      </c>
    </row>
    <row r="7373" spans="2:13" x14ac:dyDescent="0.2">
      <c r="B7373" s="41">
        <f t="shared" si="809"/>
        <v>11092.079999999196</v>
      </c>
      <c r="C7373" s="41">
        <f>Motor!$E$5</f>
        <v>1900</v>
      </c>
      <c r="D7373" s="41">
        <f>Motor!$E$6</f>
        <v>0</v>
      </c>
      <c r="E7373" s="41">
        <f t="shared" si="810"/>
        <v>12992.079999999196</v>
      </c>
      <c r="F7373" s="41">
        <f t="shared" si="811"/>
        <v>1082.67</v>
      </c>
      <c r="G7373" s="41">
        <f>IF(VLOOKUP(F7373,Constantes!$D$2:$E$11,2,TRUE)=0,+F7373,VLOOKUP(F7373,Constantes!$D$2:$E$11,2,TRUE))</f>
        <v>1097</v>
      </c>
      <c r="H7373" s="41">
        <f>ROUND(+Motor!$D$15*Iteración!G7373,2)</f>
        <v>51.56</v>
      </c>
      <c r="I7373" s="48">
        <f t="shared" si="812"/>
        <v>872.7799999999329</v>
      </c>
      <c r="J7373" s="41">
        <f t="shared" si="813"/>
        <v>924.33999999993296</v>
      </c>
      <c r="L7373" t="str">
        <f t="shared" si="807"/>
        <v>872,78</v>
      </c>
      <c r="M7373" s="41">
        <f t="shared" si="808"/>
        <v>924.33999999993296</v>
      </c>
    </row>
    <row r="7374" spans="2:13" x14ac:dyDescent="0.2">
      <c r="B7374" s="41">
        <f t="shared" si="809"/>
        <v>11092.199999999195</v>
      </c>
      <c r="C7374" s="41">
        <f>Motor!$E$5</f>
        <v>1900</v>
      </c>
      <c r="D7374" s="41">
        <f>Motor!$E$6</f>
        <v>0</v>
      </c>
      <c r="E7374" s="41">
        <f t="shared" si="810"/>
        <v>12992.199999999195</v>
      </c>
      <c r="F7374" s="41">
        <f t="shared" si="811"/>
        <v>1082.68</v>
      </c>
      <c r="G7374" s="41">
        <f>IF(VLOOKUP(F7374,Constantes!$D$2:$E$11,2,TRUE)=0,+F7374,VLOOKUP(F7374,Constantes!$D$2:$E$11,2,TRUE))</f>
        <v>1097</v>
      </c>
      <c r="H7374" s="41">
        <f>ROUND(+Motor!$D$15*Iteración!G7374,2)</f>
        <v>51.56</v>
      </c>
      <c r="I7374" s="48">
        <f t="shared" si="812"/>
        <v>872.78999999993289</v>
      </c>
      <c r="J7374" s="41">
        <f t="shared" si="813"/>
        <v>924.34999999993295</v>
      </c>
      <c r="L7374" t="str">
        <f t="shared" si="807"/>
        <v>872,79</v>
      </c>
      <c r="M7374" s="41">
        <f t="shared" si="808"/>
        <v>924.34999999993295</v>
      </c>
    </row>
    <row r="7375" spans="2:13" x14ac:dyDescent="0.2">
      <c r="B7375" s="41">
        <f t="shared" si="809"/>
        <v>11092.319999999196</v>
      </c>
      <c r="C7375" s="41">
        <f>Motor!$E$5</f>
        <v>1900</v>
      </c>
      <c r="D7375" s="41">
        <f>Motor!$E$6</f>
        <v>0</v>
      </c>
      <c r="E7375" s="41">
        <f t="shared" si="810"/>
        <v>12992.319999999196</v>
      </c>
      <c r="F7375" s="41">
        <f t="shared" si="811"/>
        <v>1082.69</v>
      </c>
      <c r="G7375" s="41">
        <f>IF(VLOOKUP(F7375,Constantes!$D$2:$E$11,2,TRUE)=0,+F7375,VLOOKUP(F7375,Constantes!$D$2:$E$11,2,TRUE))</f>
        <v>1097</v>
      </c>
      <c r="H7375" s="41">
        <f>ROUND(+Motor!$D$15*Iteración!G7375,2)</f>
        <v>51.56</v>
      </c>
      <c r="I7375" s="48">
        <f t="shared" si="812"/>
        <v>872.79999999993288</v>
      </c>
      <c r="J7375" s="41">
        <f t="shared" si="813"/>
        <v>924.35999999993294</v>
      </c>
      <c r="L7375" t="str">
        <f t="shared" si="807"/>
        <v>872,80</v>
      </c>
      <c r="M7375" s="41">
        <f t="shared" si="808"/>
        <v>924.35999999993294</v>
      </c>
    </row>
    <row r="7376" spans="2:13" x14ac:dyDescent="0.2">
      <c r="B7376" s="41">
        <f t="shared" si="809"/>
        <v>11092.439999999195</v>
      </c>
      <c r="C7376" s="41">
        <f>Motor!$E$5</f>
        <v>1900</v>
      </c>
      <c r="D7376" s="41">
        <f>Motor!$E$6</f>
        <v>0</v>
      </c>
      <c r="E7376" s="41">
        <f t="shared" si="810"/>
        <v>12992.439999999195</v>
      </c>
      <c r="F7376" s="41">
        <f t="shared" si="811"/>
        <v>1082.7</v>
      </c>
      <c r="G7376" s="41">
        <f>IF(VLOOKUP(F7376,Constantes!$D$2:$E$11,2,TRUE)=0,+F7376,VLOOKUP(F7376,Constantes!$D$2:$E$11,2,TRUE))</f>
        <v>1097</v>
      </c>
      <c r="H7376" s="41">
        <f>ROUND(+Motor!$D$15*Iteración!G7376,2)</f>
        <v>51.56</v>
      </c>
      <c r="I7376" s="48">
        <f t="shared" si="812"/>
        <v>872.80999999993287</v>
      </c>
      <c r="J7376" s="41">
        <f t="shared" si="813"/>
        <v>924.36999999993293</v>
      </c>
      <c r="L7376" t="str">
        <f t="shared" si="807"/>
        <v>872,81</v>
      </c>
      <c r="M7376" s="41">
        <f t="shared" si="808"/>
        <v>924.36999999993293</v>
      </c>
    </row>
    <row r="7377" spans="2:13" x14ac:dyDescent="0.2">
      <c r="B7377" s="41">
        <f t="shared" si="809"/>
        <v>11092.559999999195</v>
      </c>
      <c r="C7377" s="41">
        <f>Motor!$E$5</f>
        <v>1900</v>
      </c>
      <c r="D7377" s="41">
        <f>Motor!$E$6</f>
        <v>0</v>
      </c>
      <c r="E7377" s="41">
        <f t="shared" si="810"/>
        <v>12992.559999999195</v>
      </c>
      <c r="F7377" s="41">
        <f t="shared" si="811"/>
        <v>1082.71</v>
      </c>
      <c r="G7377" s="41">
        <f>IF(VLOOKUP(F7377,Constantes!$D$2:$E$11,2,TRUE)=0,+F7377,VLOOKUP(F7377,Constantes!$D$2:$E$11,2,TRUE))</f>
        <v>1097</v>
      </c>
      <c r="H7377" s="41">
        <f>ROUND(+Motor!$D$15*Iteración!G7377,2)</f>
        <v>51.56</v>
      </c>
      <c r="I7377" s="48">
        <f t="shared" si="812"/>
        <v>872.81999999993286</v>
      </c>
      <c r="J7377" s="41">
        <f t="shared" si="813"/>
        <v>924.37999999993292</v>
      </c>
      <c r="L7377" t="str">
        <f t="shared" si="807"/>
        <v>872,82</v>
      </c>
      <c r="M7377" s="41">
        <f t="shared" si="808"/>
        <v>924.37999999993292</v>
      </c>
    </row>
    <row r="7378" spans="2:13" x14ac:dyDescent="0.2">
      <c r="B7378" s="41">
        <f t="shared" si="809"/>
        <v>11092.679999999194</v>
      </c>
      <c r="C7378" s="41">
        <f>Motor!$E$5</f>
        <v>1900</v>
      </c>
      <c r="D7378" s="41">
        <f>Motor!$E$6</f>
        <v>0</v>
      </c>
      <c r="E7378" s="41">
        <f t="shared" si="810"/>
        <v>12992.679999999194</v>
      </c>
      <c r="F7378" s="41">
        <f t="shared" si="811"/>
        <v>1082.72</v>
      </c>
      <c r="G7378" s="41">
        <f>IF(VLOOKUP(F7378,Constantes!$D$2:$E$11,2,TRUE)=0,+F7378,VLOOKUP(F7378,Constantes!$D$2:$E$11,2,TRUE))</f>
        <v>1097</v>
      </c>
      <c r="H7378" s="41">
        <f>ROUND(+Motor!$D$15*Iteración!G7378,2)</f>
        <v>51.56</v>
      </c>
      <c r="I7378" s="48">
        <f t="shared" si="812"/>
        <v>872.82999999993285</v>
      </c>
      <c r="J7378" s="41">
        <f t="shared" si="813"/>
        <v>924.38999999993291</v>
      </c>
      <c r="L7378" t="str">
        <f t="shared" si="807"/>
        <v>872,83</v>
      </c>
      <c r="M7378" s="41">
        <f t="shared" si="808"/>
        <v>924.38999999993291</v>
      </c>
    </row>
    <row r="7379" spans="2:13" x14ac:dyDescent="0.2">
      <c r="B7379" s="41">
        <f t="shared" si="809"/>
        <v>11092.799999999195</v>
      </c>
      <c r="C7379" s="41">
        <f>Motor!$E$5</f>
        <v>1900</v>
      </c>
      <c r="D7379" s="41">
        <f>Motor!$E$6</f>
        <v>0</v>
      </c>
      <c r="E7379" s="41">
        <f t="shared" si="810"/>
        <v>12992.799999999195</v>
      </c>
      <c r="F7379" s="41">
        <f t="shared" si="811"/>
        <v>1082.73</v>
      </c>
      <c r="G7379" s="41">
        <f>IF(VLOOKUP(F7379,Constantes!$D$2:$E$11,2,TRUE)=0,+F7379,VLOOKUP(F7379,Constantes!$D$2:$E$11,2,TRUE))</f>
        <v>1097</v>
      </c>
      <c r="H7379" s="41">
        <f>ROUND(+Motor!$D$15*Iteración!G7379,2)</f>
        <v>51.56</v>
      </c>
      <c r="I7379" s="48">
        <f t="shared" si="812"/>
        <v>872.83999999993284</v>
      </c>
      <c r="J7379" s="41">
        <f t="shared" si="813"/>
        <v>924.3999999999329</v>
      </c>
      <c r="L7379" t="str">
        <f t="shared" si="807"/>
        <v>872,84</v>
      </c>
      <c r="M7379" s="41">
        <f t="shared" si="808"/>
        <v>924.3999999999329</v>
      </c>
    </row>
    <row r="7380" spans="2:13" x14ac:dyDescent="0.2">
      <c r="B7380" s="41">
        <f t="shared" si="809"/>
        <v>11092.919999999194</v>
      </c>
      <c r="C7380" s="41">
        <f>Motor!$E$5</f>
        <v>1900</v>
      </c>
      <c r="D7380" s="41">
        <f>Motor!$E$6</f>
        <v>0</v>
      </c>
      <c r="E7380" s="41">
        <f t="shared" si="810"/>
        <v>12992.919999999194</v>
      </c>
      <c r="F7380" s="41">
        <f t="shared" si="811"/>
        <v>1082.74</v>
      </c>
      <c r="G7380" s="41">
        <f>IF(VLOOKUP(F7380,Constantes!$D$2:$E$11,2,TRUE)=0,+F7380,VLOOKUP(F7380,Constantes!$D$2:$E$11,2,TRUE))</f>
        <v>1097</v>
      </c>
      <c r="H7380" s="41">
        <f>ROUND(+Motor!$D$15*Iteración!G7380,2)</f>
        <v>51.56</v>
      </c>
      <c r="I7380" s="48">
        <f t="shared" si="812"/>
        <v>872.84999999993283</v>
      </c>
      <c r="J7380" s="41">
        <f t="shared" si="813"/>
        <v>924.40999999993289</v>
      </c>
      <c r="L7380" t="str">
        <f t="shared" si="807"/>
        <v>872,85</v>
      </c>
      <c r="M7380" s="41">
        <f t="shared" si="808"/>
        <v>924.40999999993289</v>
      </c>
    </row>
    <row r="7381" spans="2:13" x14ac:dyDescent="0.2">
      <c r="B7381" s="41">
        <f t="shared" si="809"/>
        <v>11093.039999999195</v>
      </c>
      <c r="C7381" s="41">
        <f>Motor!$E$5</f>
        <v>1900</v>
      </c>
      <c r="D7381" s="41">
        <f>Motor!$E$6</f>
        <v>0</v>
      </c>
      <c r="E7381" s="41">
        <f t="shared" si="810"/>
        <v>12993.039999999195</v>
      </c>
      <c r="F7381" s="41">
        <f t="shared" si="811"/>
        <v>1082.75</v>
      </c>
      <c r="G7381" s="41">
        <f>IF(VLOOKUP(F7381,Constantes!$D$2:$E$11,2,TRUE)=0,+F7381,VLOOKUP(F7381,Constantes!$D$2:$E$11,2,TRUE))</f>
        <v>1097</v>
      </c>
      <c r="H7381" s="41">
        <f>ROUND(+Motor!$D$15*Iteración!G7381,2)</f>
        <v>51.56</v>
      </c>
      <c r="I7381" s="48">
        <f t="shared" si="812"/>
        <v>872.85999999993282</v>
      </c>
      <c r="J7381" s="41">
        <f t="shared" si="813"/>
        <v>924.41999999993288</v>
      </c>
      <c r="L7381" t="str">
        <f t="shared" si="807"/>
        <v>872,86</v>
      </c>
      <c r="M7381" s="41">
        <f t="shared" si="808"/>
        <v>924.41999999993288</v>
      </c>
    </row>
    <row r="7382" spans="2:13" x14ac:dyDescent="0.2">
      <c r="B7382" s="41">
        <f t="shared" si="809"/>
        <v>11093.159999999194</v>
      </c>
      <c r="C7382" s="41">
        <f>Motor!$E$5</f>
        <v>1900</v>
      </c>
      <c r="D7382" s="41">
        <f>Motor!$E$6</f>
        <v>0</v>
      </c>
      <c r="E7382" s="41">
        <f t="shared" si="810"/>
        <v>12993.159999999194</v>
      </c>
      <c r="F7382" s="41">
        <f t="shared" si="811"/>
        <v>1082.76</v>
      </c>
      <c r="G7382" s="41">
        <f>IF(VLOOKUP(F7382,Constantes!$D$2:$E$11,2,TRUE)=0,+F7382,VLOOKUP(F7382,Constantes!$D$2:$E$11,2,TRUE))</f>
        <v>1097</v>
      </c>
      <c r="H7382" s="41">
        <f>ROUND(+Motor!$D$15*Iteración!G7382,2)</f>
        <v>51.56</v>
      </c>
      <c r="I7382" s="48">
        <f t="shared" si="812"/>
        <v>872.86999999993282</v>
      </c>
      <c r="J7382" s="41">
        <f t="shared" si="813"/>
        <v>924.42999999993287</v>
      </c>
      <c r="L7382" t="str">
        <f t="shared" si="807"/>
        <v>872,87</v>
      </c>
      <c r="M7382" s="41">
        <f t="shared" si="808"/>
        <v>924.42999999993287</v>
      </c>
    </row>
    <row r="7383" spans="2:13" x14ac:dyDescent="0.2">
      <c r="B7383" s="41">
        <f t="shared" si="809"/>
        <v>11093.279999999195</v>
      </c>
      <c r="C7383" s="41">
        <f>Motor!$E$5</f>
        <v>1900</v>
      </c>
      <c r="D7383" s="41">
        <f>Motor!$E$6</f>
        <v>0</v>
      </c>
      <c r="E7383" s="41">
        <f t="shared" si="810"/>
        <v>12993.279999999195</v>
      </c>
      <c r="F7383" s="41">
        <f t="shared" si="811"/>
        <v>1082.77</v>
      </c>
      <c r="G7383" s="41">
        <f>IF(VLOOKUP(F7383,Constantes!$D$2:$E$11,2,TRUE)=0,+F7383,VLOOKUP(F7383,Constantes!$D$2:$E$11,2,TRUE))</f>
        <v>1097</v>
      </c>
      <c r="H7383" s="41">
        <f>ROUND(+Motor!$D$15*Iteración!G7383,2)</f>
        <v>51.56</v>
      </c>
      <c r="I7383" s="48">
        <f t="shared" si="812"/>
        <v>872.87999999993281</v>
      </c>
      <c r="J7383" s="41">
        <f t="shared" si="813"/>
        <v>924.43999999993287</v>
      </c>
      <c r="L7383" t="str">
        <f t="shared" si="807"/>
        <v>872,88</v>
      </c>
      <c r="M7383" s="41">
        <f t="shared" si="808"/>
        <v>924.43999999993287</v>
      </c>
    </row>
    <row r="7384" spans="2:13" x14ac:dyDescent="0.2">
      <c r="B7384" s="41">
        <f t="shared" si="809"/>
        <v>11093.399999999194</v>
      </c>
      <c r="C7384" s="41">
        <f>Motor!$E$5</f>
        <v>1900</v>
      </c>
      <c r="D7384" s="41">
        <f>Motor!$E$6</f>
        <v>0</v>
      </c>
      <c r="E7384" s="41">
        <f t="shared" si="810"/>
        <v>12993.399999999194</v>
      </c>
      <c r="F7384" s="41">
        <f t="shared" si="811"/>
        <v>1082.78</v>
      </c>
      <c r="G7384" s="41">
        <f>IF(VLOOKUP(F7384,Constantes!$D$2:$E$11,2,TRUE)=0,+F7384,VLOOKUP(F7384,Constantes!$D$2:$E$11,2,TRUE))</f>
        <v>1097</v>
      </c>
      <c r="H7384" s="41">
        <f>ROUND(+Motor!$D$15*Iteración!G7384,2)</f>
        <v>51.56</v>
      </c>
      <c r="I7384" s="48">
        <f t="shared" si="812"/>
        <v>872.8899999999328</v>
      </c>
      <c r="J7384" s="41">
        <f t="shared" si="813"/>
        <v>924.44999999993286</v>
      </c>
      <c r="L7384" t="str">
        <f t="shared" si="807"/>
        <v>872,89</v>
      </c>
      <c r="M7384" s="41">
        <f t="shared" si="808"/>
        <v>924.44999999993286</v>
      </c>
    </row>
    <row r="7385" spans="2:13" x14ac:dyDescent="0.2">
      <c r="B7385" s="41">
        <f t="shared" si="809"/>
        <v>11093.519999999195</v>
      </c>
      <c r="C7385" s="41">
        <f>Motor!$E$5</f>
        <v>1900</v>
      </c>
      <c r="D7385" s="41">
        <f>Motor!$E$6</f>
        <v>0</v>
      </c>
      <c r="E7385" s="41">
        <f t="shared" si="810"/>
        <v>12993.519999999195</v>
      </c>
      <c r="F7385" s="41">
        <f t="shared" si="811"/>
        <v>1082.79</v>
      </c>
      <c r="G7385" s="41">
        <f>IF(VLOOKUP(F7385,Constantes!$D$2:$E$11,2,TRUE)=0,+F7385,VLOOKUP(F7385,Constantes!$D$2:$E$11,2,TRUE))</f>
        <v>1097</v>
      </c>
      <c r="H7385" s="41">
        <f>ROUND(+Motor!$D$15*Iteración!G7385,2)</f>
        <v>51.56</v>
      </c>
      <c r="I7385" s="48">
        <f t="shared" si="812"/>
        <v>872.89999999993279</v>
      </c>
      <c r="J7385" s="41">
        <f t="shared" si="813"/>
        <v>924.45999999993285</v>
      </c>
      <c r="L7385" t="str">
        <f t="shared" si="807"/>
        <v>872,90</v>
      </c>
      <c r="M7385" s="41">
        <f t="shared" si="808"/>
        <v>924.45999999993285</v>
      </c>
    </row>
    <row r="7386" spans="2:13" x14ac:dyDescent="0.2">
      <c r="B7386" s="41">
        <f t="shared" si="809"/>
        <v>11093.639999999194</v>
      </c>
      <c r="C7386" s="41">
        <f>Motor!$E$5</f>
        <v>1900</v>
      </c>
      <c r="D7386" s="41">
        <f>Motor!$E$6</f>
        <v>0</v>
      </c>
      <c r="E7386" s="41">
        <f t="shared" si="810"/>
        <v>12993.639999999194</v>
      </c>
      <c r="F7386" s="41">
        <f t="shared" si="811"/>
        <v>1082.8</v>
      </c>
      <c r="G7386" s="41">
        <f>IF(VLOOKUP(F7386,Constantes!$D$2:$E$11,2,TRUE)=0,+F7386,VLOOKUP(F7386,Constantes!$D$2:$E$11,2,TRUE))</f>
        <v>1097</v>
      </c>
      <c r="H7386" s="41">
        <f>ROUND(+Motor!$D$15*Iteración!G7386,2)</f>
        <v>51.56</v>
      </c>
      <c r="I7386" s="48">
        <f t="shared" si="812"/>
        <v>872.90999999993278</v>
      </c>
      <c r="J7386" s="41">
        <f t="shared" si="813"/>
        <v>924.46999999993284</v>
      </c>
      <c r="L7386" t="str">
        <f t="shared" si="807"/>
        <v>872,91</v>
      </c>
      <c r="M7386" s="41">
        <f t="shared" si="808"/>
        <v>924.46999999993284</v>
      </c>
    </row>
    <row r="7387" spans="2:13" x14ac:dyDescent="0.2">
      <c r="B7387" s="41">
        <f t="shared" si="809"/>
        <v>11093.759999999194</v>
      </c>
      <c r="C7387" s="41">
        <f>Motor!$E$5</f>
        <v>1900</v>
      </c>
      <c r="D7387" s="41">
        <f>Motor!$E$6</f>
        <v>0</v>
      </c>
      <c r="E7387" s="41">
        <f t="shared" si="810"/>
        <v>12993.759999999194</v>
      </c>
      <c r="F7387" s="41">
        <f t="shared" si="811"/>
        <v>1082.81</v>
      </c>
      <c r="G7387" s="41">
        <f>IF(VLOOKUP(F7387,Constantes!$D$2:$E$11,2,TRUE)=0,+F7387,VLOOKUP(F7387,Constantes!$D$2:$E$11,2,TRUE))</f>
        <v>1097</v>
      </c>
      <c r="H7387" s="41">
        <f>ROUND(+Motor!$D$15*Iteración!G7387,2)</f>
        <v>51.56</v>
      </c>
      <c r="I7387" s="48">
        <f t="shared" si="812"/>
        <v>872.91999999993277</v>
      </c>
      <c r="J7387" s="41">
        <f t="shared" si="813"/>
        <v>924.47999999993283</v>
      </c>
      <c r="L7387" t="str">
        <f t="shared" si="807"/>
        <v>872,92</v>
      </c>
      <c r="M7387" s="41">
        <f t="shared" si="808"/>
        <v>924.47999999993283</v>
      </c>
    </row>
    <row r="7388" spans="2:13" x14ac:dyDescent="0.2">
      <c r="B7388" s="41">
        <f t="shared" si="809"/>
        <v>11093.879999999193</v>
      </c>
      <c r="C7388" s="41">
        <f>Motor!$E$5</f>
        <v>1900</v>
      </c>
      <c r="D7388" s="41">
        <f>Motor!$E$6</f>
        <v>0</v>
      </c>
      <c r="E7388" s="41">
        <f t="shared" si="810"/>
        <v>12993.879999999193</v>
      </c>
      <c r="F7388" s="41">
        <f t="shared" si="811"/>
        <v>1082.82</v>
      </c>
      <c r="G7388" s="41">
        <f>IF(VLOOKUP(F7388,Constantes!$D$2:$E$11,2,TRUE)=0,+F7388,VLOOKUP(F7388,Constantes!$D$2:$E$11,2,TRUE))</f>
        <v>1097</v>
      </c>
      <c r="H7388" s="41">
        <f>ROUND(+Motor!$D$15*Iteración!G7388,2)</f>
        <v>51.56</v>
      </c>
      <c r="I7388" s="48">
        <f t="shared" si="812"/>
        <v>872.92999999993276</v>
      </c>
      <c r="J7388" s="41">
        <f t="shared" si="813"/>
        <v>924.48999999993282</v>
      </c>
      <c r="L7388" t="str">
        <f t="shared" si="807"/>
        <v>872,93</v>
      </c>
      <c r="M7388" s="41">
        <f t="shared" si="808"/>
        <v>924.48999999993282</v>
      </c>
    </row>
    <row r="7389" spans="2:13" x14ac:dyDescent="0.2">
      <c r="B7389" s="41">
        <f t="shared" si="809"/>
        <v>11093.999999999194</v>
      </c>
      <c r="C7389" s="41">
        <f>Motor!$E$5</f>
        <v>1900</v>
      </c>
      <c r="D7389" s="41">
        <f>Motor!$E$6</f>
        <v>0</v>
      </c>
      <c r="E7389" s="41">
        <f t="shared" si="810"/>
        <v>12993.999999999194</v>
      </c>
      <c r="F7389" s="41">
        <f t="shared" si="811"/>
        <v>1082.83</v>
      </c>
      <c r="G7389" s="41">
        <f>IF(VLOOKUP(F7389,Constantes!$D$2:$E$11,2,TRUE)=0,+F7389,VLOOKUP(F7389,Constantes!$D$2:$E$11,2,TRUE))</f>
        <v>1097</v>
      </c>
      <c r="H7389" s="41">
        <f>ROUND(+Motor!$D$15*Iteración!G7389,2)</f>
        <v>51.56</v>
      </c>
      <c r="I7389" s="48">
        <f t="shared" si="812"/>
        <v>872.93999999993275</v>
      </c>
      <c r="J7389" s="41">
        <f t="shared" si="813"/>
        <v>924.49999999993281</v>
      </c>
      <c r="L7389" t="str">
        <f t="shared" ref="L7389:L7452" si="814">TEXT(I7389,"0,00")</f>
        <v>872,94</v>
      </c>
      <c r="M7389" s="41">
        <f t="shared" ref="M7389:M7452" si="815">+J7389</f>
        <v>924.49999999993281</v>
      </c>
    </row>
    <row r="7390" spans="2:13" x14ac:dyDescent="0.2">
      <c r="B7390" s="41">
        <f t="shared" si="809"/>
        <v>11094.119999999193</v>
      </c>
      <c r="C7390" s="41">
        <f>Motor!$E$5</f>
        <v>1900</v>
      </c>
      <c r="D7390" s="41">
        <f>Motor!$E$6</f>
        <v>0</v>
      </c>
      <c r="E7390" s="41">
        <f t="shared" si="810"/>
        <v>12994.119999999193</v>
      </c>
      <c r="F7390" s="41">
        <f t="shared" si="811"/>
        <v>1082.8399999999999</v>
      </c>
      <c r="G7390" s="41">
        <f>IF(VLOOKUP(F7390,Constantes!$D$2:$E$11,2,TRUE)=0,+F7390,VLOOKUP(F7390,Constantes!$D$2:$E$11,2,TRUE))</f>
        <v>1097</v>
      </c>
      <c r="H7390" s="41">
        <f>ROUND(+Motor!$D$15*Iteración!G7390,2)</f>
        <v>51.56</v>
      </c>
      <c r="I7390" s="48">
        <f t="shared" si="812"/>
        <v>872.94999999993274</v>
      </c>
      <c r="J7390" s="41">
        <f t="shared" si="813"/>
        <v>924.5099999999328</v>
      </c>
      <c r="L7390" t="str">
        <f t="shared" si="814"/>
        <v>872,95</v>
      </c>
      <c r="M7390" s="41">
        <f t="shared" si="815"/>
        <v>924.5099999999328</v>
      </c>
    </row>
    <row r="7391" spans="2:13" x14ac:dyDescent="0.2">
      <c r="B7391" s="41">
        <f t="shared" si="809"/>
        <v>11094.239999999194</v>
      </c>
      <c r="C7391" s="41">
        <f>Motor!$E$5</f>
        <v>1900</v>
      </c>
      <c r="D7391" s="41">
        <f>Motor!$E$6</f>
        <v>0</v>
      </c>
      <c r="E7391" s="41">
        <f t="shared" si="810"/>
        <v>12994.239999999194</v>
      </c>
      <c r="F7391" s="41">
        <f t="shared" si="811"/>
        <v>1082.8499999999999</v>
      </c>
      <c r="G7391" s="41">
        <f>IF(VLOOKUP(F7391,Constantes!$D$2:$E$11,2,TRUE)=0,+F7391,VLOOKUP(F7391,Constantes!$D$2:$E$11,2,TRUE))</f>
        <v>1097</v>
      </c>
      <c r="H7391" s="41">
        <f>ROUND(+Motor!$D$15*Iteración!G7391,2)</f>
        <v>51.56</v>
      </c>
      <c r="I7391" s="48">
        <f t="shared" si="812"/>
        <v>872.95999999993273</v>
      </c>
      <c r="J7391" s="41">
        <f t="shared" si="813"/>
        <v>924.51999999993279</v>
      </c>
      <c r="L7391" t="str">
        <f t="shared" si="814"/>
        <v>872,96</v>
      </c>
      <c r="M7391" s="41">
        <f t="shared" si="815"/>
        <v>924.51999999993279</v>
      </c>
    </row>
    <row r="7392" spans="2:13" x14ac:dyDescent="0.2">
      <c r="B7392" s="41">
        <f t="shared" si="809"/>
        <v>11094.359999999193</v>
      </c>
      <c r="C7392" s="41">
        <f>Motor!$E$5</f>
        <v>1900</v>
      </c>
      <c r="D7392" s="41">
        <f>Motor!$E$6</f>
        <v>0</v>
      </c>
      <c r="E7392" s="41">
        <f t="shared" si="810"/>
        <v>12994.359999999193</v>
      </c>
      <c r="F7392" s="41">
        <f t="shared" si="811"/>
        <v>1082.8599999999999</v>
      </c>
      <c r="G7392" s="41">
        <f>IF(VLOOKUP(F7392,Constantes!$D$2:$E$11,2,TRUE)=0,+F7392,VLOOKUP(F7392,Constantes!$D$2:$E$11,2,TRUE))</f>
        <v>1097</v>
      </c>
      <c r="H7392" s="41">
        <f>ROUND(+Motor!$D$15*Iteración!G7392,2)</f>
        <v>51.56</v>
      </c>
      <c r="I7392" s="48">
        <f t="shared" si="812"/>
        <v>872.96999999993272</v>
      </c>
      <c r="J7392" s="41">
        <f t="shared" si="813"/>
        <v>924.52999999993278</v>
      </c>
      <c r="L7392" t="str">
        <f t="shared" si="814"/>
        <v>872,97</v>
      </c>
      <c r="M7392" s="41">
        <f t="shared" si="815"/>
        <v>924.52999999993278</v>
      </c>
    </row>
    <row r="7393" spans="2:13" x14ac:dyDescent="0.2">
      <c r="B7393" s="41">
        <f t="shared" si="809"/>
        <v>11094.479999999194</v>
      </c>
      <c r="C7393" s="41">
        <f>Motor!$E$5</f>
        <v>1900</v>
      </c>
      <c r="D7393" s="41">
        <f>Motor!$E$6</f>
        <v>0</v>
      </c>
      <c r="E7393" s="41">
        <f t="shared" si="810"/>
        <v>12994.479999999194</v>
      </c>
      <c r="F7393" s="41">
        <f t="shared" si="811"/>
        <v>1082.8699999999999</v>
      </c>
      <c r="G7393" s="41">
        <f>IF(VLOOKUP(F7393,Constantes!$D$2:$E$11,2,TRUE)=0,+F7393,VLOOKUP(F7393,Constantes!$D$2:$E$11,2,TRUE))</f>
        <v>1097</v>
      </c>
      <c r="H7393" s="41">
        <f>ROUND(+Motor!$D$15*Iteración!G7393,2)</f>
        <v>51.56</v>
      </c>
      <c r="I7393" s="48">
        <f t="shared" si="812"/>
        <v>872.97999999993272</v>
      </c>
      <c r="J7393" s="41">
        <f t="shared" si="813"/>
        <v>924.53999999993277</v>
      </c>
      <c r="L7393" t="str">
        <f t="shared" si="814"/>
        <v>872,98</v>
      </c>
      <c r="M7393" s="41">
        <f t="shared" si="815"/>
        <v>924.53999999993277</v>
      </c>
    </row>
    <row r="7394" spans="2:13" x14ac:dyDescent="0.2">
      <c r="B7394" s="41">
        <f t="shared" si="809"/>
        <v>11094.599999999193</v>
      </c>
      <c r="C7394" s="41">
        <f>Motor!$E$5</f>
        <v>1900</v>
      </c>
      <c r="D7394" s="41">
        <f>Motor!$E$6</f>
        <v>0</v>
      </c>
      <c r="E7394" s="41">
        <f t="shared" si="810"/>
        <v>12994.599999999193</v>
      </c>
      <c r="F7394" s="41">
        <f t="shared" si="811"/>
        <v>1082.8800000000001</v>
      </c>
      <c r="G7394" s="41">
        <f>IF(VLOOKUP(F7394,Constantes!$D$2:$E$11,2,TRUE)=0,+F7394,VLOOKUP(F7394,Constantes!$D$2:$E$11,2,TRUE))</f>
        <v>1097</v>
      </c>
      <c r="H7394" s="41">
        <f>ROUND(+Motor!$D$15*Iteración!G7394,2)</f>
        <v>51.56</v>
      </c>
      <c r="I7394" s="48">
        <f t="shared" si="812"/>
        <v>872.98999999993271</v>
      </c>
      <c r="J7394" s="41">
        <f t="shared" si="813"/>
        <v>924.54999999993277</v>
      </c>
      <c r="L7394" t="str">
        <f t="shared" si="814"/>
        <v>872,99</v>
      </c>
      <c r="M7394" s="41">
        <f t="shared" si="815"/>
        <v>924.54999999993277</v>
      </c>
    </row>
    <row r="7395" spans="2:13" x14ac:dyDescent="0.2">
      <c r="B7395" s="41">
        <f t="shared" si="809"/>
        <v>11094.719999999194</v>
      </c>
      <c r="C7395" s="41">
        <f>Motor!$E$5</f>
        <v>1900</v>
      </c>
      <c r="D7395" s="41">
        <f>Motor!$E$6</f>
        <v>0</v>
      </c>
      <c r="E7395" s="41">
        <f t="shared" si="810"/>
        <v>12994.719999999194</v>
      </c>
      <c r="F7395" s="41">
        <f t="shared" si="811"/>
        <v>1082.8900000000001</v>
      </c>
      <c r="G7395" s="41">
        <f>IF(VLOOKUP(F7395,Constantes!$D$2:$E$11,2,TRUE)=0,+F7395,VLOOKUP(F7395,Constantes!$D$2:$E$11,2,TRUE))</f>
        <v>1097</v>
      </c>
      <c r="H7395" s="41">
        <f>ROUND(+Motor!$D$15*Iteración!G7395,2)</f>
        <v>51.56</v>
      </c>
      <c r="I7395" s="48">
        <f t="shared" si="812"/>
        <v>872.9999999999327</v>
      </c>
      <c r="J7395" s="41">
        <f t="shared" si="813"/>
        <v>924.55999999993276</v>
      </c>
      <c r="L7395" t="str">
        <f t="shared" si="814"/>
        <v>873,00</v>
      </c>
      <c r="M7395" s="41">
        <f t="shared" si="815"/>
        <v>924.55999999993276</v>
      </c>
    </row>
    <row r="7396" spans="2:13" x14ac:dyDescent="0.2">
      <c r="B7396" s="41">
        <f t="shared" si="809"/>
        <v>11094.839999999193</v>
      </c>
      <c r="C7396" s="41">
        <f>Motor!$E$5</f>
        <v>1900</v>
      </c>
      <c r="D7396" s="41">
        <f>Motor!$E$6</f>
        <v>0</v>
      </c>
      <c r="E7396" s="41">
        <f t="shared" si="810"/>
        <v>12994.839999999193</v>
      </c>
      <c r="F7396" s="41">
        <f t="shared" si="811"/>
        <v>1082.9000000000001</v>
      </c>
      <c r="G7396" s="41">
        <f>IF(VLOOKUP(F7396,Constantes!$D$2:$E$11,2,TRUE)=0,+F7396,VLOOKUP(F7396,Constantes!$D$2:$E$11,2,TRUE))</f>
        <v>1097</v>
      </c>
      <c r="H7396" s="41">
        <f>ROUND(+Motor!$D$15*Iteración!G7396,2)</f>
        <v>51.56</v>
      </c>
      <c r="I7396" s="48">
        <f t="shared" si="812"/>
        <v>873.00999999993269</v>
      </c>
      <c r="J7396" s="41">
        <f t="shared" si="813"/>
        <v>924.56999999993275</v>
      </c>
      <c r="L7396" t="str">
        <f t="shared" si="814"/>
        <v>873,01</v>
      </c>
      <c r="M7396" s="41">
        <f t="shared" si="815"/>
        <v>924.56999999993275</v>
      </c>
    </row>
    <row r="7397" spans="2:13" x14ac:dyDescent="0.2">
      <c r="B7397" s="41">
        <f t="shared" si="809"/>
        <v>11094.959999999193</v>
      </c>
      <c r="C7397" s="41">
        <f>Motor!$E$5</f>
        <v>1900</v>
      </c>
      <c r="D7397" s="41">
        <f>Motor!$E$6</f>
        <v>0</v>
      </c>
      <c r="E7397" s="41">
        <f t="shared" si="810"/>
        <v>12994.959999999193</v>
      </c>
      <c r="F7397" s="41">
        <f t="shared" si="811"/>
        <v>1082.9100000000001</v>
      </c>
      <c r="G7397" s="41">
        <f>IF(VLOOKUP(F7397,Constantes!$D$2:$E$11,2,TRUE)=0,+F7397,VLOOKUP(F7397,Constantes!$D$2:$E$11,2,TRUE))</f>
        <v>1097</v>
      </c>
      <c r="H7397" s="41">
        <f>ROUND(+Motor!$D$15*Iteración!G7397,2)</f>
        <v>51.56</v>
      </c>
      <c r="I7397" s="48">
        <f t="shared" si="812"/>
        <v>873.01999999993268</v>
      </c>
      <c r="J7397" s="41">
        <f t="shared" si="813"/>
        <v>924.57999999993274</v>
      </c>
      <c r="L7397" t="str">
        <f t="shared" si="814"/>
        <v>873,02</v>
      </c>
      <c r="M7397" s="41">
        <f t="shared" si="815"/>
        <v>924.57999999993274</v>
      </c>
    </row>
    <row r="7398" spans="2:13" x14ac:dyDescent="0.2">
      <c r="B7398" s="41">
        <f t="shared" si="809"/>
        <v>11095.079999999192</v>
      </c>
      <c r="C7398" s="41">
        <f>Motor!$E$5</f>
        <v>1900</v>
      </c>
      <c r="D7398" s="41">
        <f>Motor!$E$6</f>
        <v>0</v>
      </c>
      <c r="E7398" s="41">
        <f t="shared" si="810"/>
        <v>12995.079999999192</v>
      </c>
      <c r="F7398" s="41">
        <f t="shared" si="811"/>
        <v>1082.92</v>
      </c>
      <c r="G7398" s="41">
        <f>IF(VLOOKUP(F7398,Constantes!$D$2:$E$11,2,TRUE)=0,+F7398,VLOOKUP(F7398,Constantes!$D$2:$E$11,2,TRUE))</f>
        <v>1097</v>
      </c>
      <c r="H7398" s="41">
        <f>ROUND(+Motor!$D$15*Iteración!G7398,2)</f>
        <v>51.56</v>
      </c>
      <c r="I7398" s="48">
        <f t="shared" si="812"/>
        <v>873.02999999993267</v>
      </c>
      <c r="J7398" s="41">
        <f t="shared" si="813"/>
        <v>924.58999999993273</v>
      </c>
      <c r="L7398" t="str">
        <f t="shared" si="814"/>
        <v>873,03</v>
      </c>
      <c r="M7398" s="41">
        <f t="shared" si="815"/>
        <v>924.58999999993273</v>
      </c>
    </row>
    <row r="7399" spans="2:13" x14ac:dyDescent="0.2">
      <c r="B7399" s="41">
        <f t="shared" si="809"/>
        <v>11095.199999999193</v>
      </c>
      <c r="C7399" s="41">
        <f>Motor!$E$5</f>
        <v>1900</v>
      </c>
      <c r="D7399" s="41">
        <f>Motor!$E$6</f>
        <v>0</v>
      </c>
      <c r="E7399" s="41">
        <f t="shared" si="810"/>
        <v>12995.199999999193</v>
      </c>
      <c r="F7399" s="41">
        <f t="shared" si="811"/>
        <v>1082.93</v>
      </c>
      <c r="G7399" s="41">
        <f>IF(VLOOKUP(F7399,Constantes!$D$2:$E$11,2,TRUE)=0,+F7399,VLOOKUP(F7399,Constantes!$D$2:$E$11,2,TRUE))</f>
        <v>1097</v>
      </c>
      <c r="H7399" s="41">
        <f>ROUND(+Motor!$D$15*Iteración!G7399,2)</f>
        <v>51.56</v>
      </c>
      <c r="I7399" s="48">
        <f t="shared" si="812"/>
        <v>873.03999999993266</v>
      </c>
      <c r="J7399" s="41">
        <f t="shared" si="813"/>
        <v>924.59999999993272</v>
      </c>
      <c r="L7399" t="str">
        <f t="shared" si="814"/>
        <v>873,04</v>
      </c>
      <c r="M7399" s="41">
        <f t="shared" si="815"/>
        <v>924.59999999993272</v>
      </c>
    </row>
    <row r="7400" spans="2:13" x14ac:dyDescent="0.2">
      <c r="B7400" s="41">
        <f t="shared" si="809"/>
        <v>11095.319999999192</v>
      </c>
      <c r="C7400" s="41">
        <f>Motor!$E$5</f>
        <v>1900</v>
      </c>
      <c r="D7400" s="41">
        <f>Motor!$E$6</f>
        <v>0</v>
      </c>
      <c r="E7400" s="41">
        <f t="shared" si="810"/>
        <v>12995.319999999192</v>
      </c>
      <c r="F7400" s="41">
        <f t="shared" si="811"/>
        <v>1082.94</v>
      </c>
      <c r="G7400" s="41">
        <f>IF(VLOOKUP(F7400,Constantes!$D$2:$E$11,2,TRUE)=0,+F7400,VLOOKUP(F7400,Constantes!$D$2:$E$11,2,TRUE))</f>
        <v>1097</v>
      </c>
      <c r="H7400" s="41">
        <f>ROUND(+Motor!$D$15*Iteración!G7400,2)</f>
        <v>51.56</v>
      </c>
      <c r="I7400" s="48">
        <f t="shared" si="812"/>
        <v>873.04999999993265</v>
      </c>
      <c r="J7400" s="41">
        <f t="shared" si="813"/>
        <v>924.60999999993271</v>
      </c>
      <c r="L7400" t="str">
        <f t="shared" si="814"/>
        <v>873,05</v>
      </c>
      <c r="M7400" s="41">
        <f t="shared" si="815"/>
        <v>924.60999999993271</v>
      </c>
    </row>
    <row r="7401" spans="2:13" x14ac:dyDescent="0.2">
      <c r="B7401" s="41">
        <f t="shared" si="809"/>
        <v>11095.439999999193</v>
      </c>
      <c r="C7401" s="41">
        <f>Motor!$E$5</f>
        <v>1900</v>
      </c>
      <c r="D7401" s="41">
        <f>Motor!$E$6</f>
        <v>0</v>
      </c>
      <c r="E7401" s="41">
        <f t="shared" si="810"/>
        <v>12995.439999999193</v>
      </c>
      <c r="F7401" s="41">
        <f t="shared" si="811"/>
        <v>1082.95</v>
      </c>
      <c r="G7401" s="41">
        <f>IF(VLOOKUP(F7401,Constantes!$D$2:$E$11,2,TRUE)=0,+F7401,VLOOKUP(F7401,Constantes!$D$2:$E$11,2,TRUE))</f>
        <v>1097</v>
      </c>
      <c r="H7401" s="41">
        <f>ROUND(+Motor!$D$15*Iteración!G7401,2)</f>
        <v>51.56</v>
      </c>
      <c r="I7401" s="48">
        <f t="shared" si="812"/>
        <v>873.05999999993264</v>
      </c>
      <c r="J7401" s="41">
        <f t="shared" si="813"/>
        <v>924.6199999999327</v>
      </c>
      <c r="L7401" t="str">
        <f t="shared" si="814"/>
        <v>873,06</v>
      </c>
      <c r="M7401" s="41">
        <f t="shared" si="815"/>
        <v>924.6199999999327</v>
      </c>
    </row>
    <row r="7402" spans="2:13" x14ac:dyDescent="0.2">
      <c r="B7402" s="41">
        <f t="shared" si="809"/>
        <v>11095.559999999192</v>
      </c>
      <c r="C7402" s="41">
        <f>Motor!$E$5</f>
        <v>1900</v>
      </c>
      <c r="D7402" s="41">
        <f>Motor!$E$6</f>
        <v>0</v>
      </c>
      <c r="E7402" s="41">
        <f t="shared" si="810"/>
        <v>12995.559999999192</v>
      </c>
      <c r="F7402" s="41">
        <f t="shared" si="811"/>
        <v>1082.96</v>
      </c>
      <c r="G7402" s="41">
        <f>IF(VLOOKUP(F7402,Constantes!$D$2:$E$11,2,TRUE)=0,+F7402,VLOOKUP(F7402,Constantes!$D$2:$E$11,2,TRUE))</f>
        <v>1097</v>
      </c>
      <c r="H7402" s="41">
        <f>ROUND(+Motor!$D$15*Iteración!G7402,2)</f>
        <v>51.56</v>
      </c>
      <c r="I7402" s="48">
        <f t="shared" si="812"/>
        <v>873.06999999993263</v>
      </c>
      <c r="J7402" s="41">
        <f t="shared" si="813"/>
        <v>924.62999999993269</v>
      </c>
      <c r="L7402" t="str">
        <f t="shared" si="814"/>
        <v>873,07</v>
      </c>
      <c r="M7402" s="41">
        <f t="shared" si="815"/>
        <v>924.62999999993269</v>
      </c>
    </row>
    <row r="7403" spans="2:13" x14ac:dyDescent="0.2">
      <c r="B7403" s="41">
        <f t="shared" si="809"/>
        <v>11095.679999999193</v>
      </c>
      <c r="C7403" s="41">
        <f>Motor!$E$5</f>
        <v>1900</v>
      </c>
      <c r="D7403" s="41">
        <f>Motor!$E$6</f>
        <v>0</v>
      </c>
      <c r="E7403" s="41">
        <f t="shared" si="810"/>
        <v>12995.679999999193</v>
      </c>
      <c r="F7403" s="41">
        <f t="shared" si="811"/>
        <v>1082.97</v>
      </c>
      <c r="G7403" s="41">
        <f>IF(VLOOKUP(F7403,Constantes!$D$2:$E$11,2,TRUE)=0,+F7403,VLOOKUP(F7403,Constantes!$D$2:$E$11,2,TRUE))</f>
        <v>1097</v>
      </c>
      <c r="H7403" s="41">
        <f>ROUND(+Motor!$D$15*Iteración!G7403,2)</f>
        <v>51.56</v>
      </c>
      <c r="I7403" s="48">
        <f t="shared" si="812"/>
        <v>873.07999999993262</v>
      </c>
      <c r="J7403" s="41">
        <f t="shared" si="813"/>
        <v>924.63999999993268</v>
      </c>
      <c r="L7403" t="str">
        <f t="shared" si="814"/>
        <v>873,08</v>
      </c>
      <c r="M7403" s="41">
        <f t="shared" si="815"/>
        <v>924.63999999993268</v>
      </c>
    </row>
    <row r="7404" spans="2:13" x14ac:dyDescent="0.2">
      <c r="B7404" s="41">
        <f t="shared" si="809"/>
        <v>11095.799999999192</v>
      </c>
      <c r="C7404" s="41">
        <f>Motor!$E$5</f>
        <v>1900</v>
      </c>
      <c r="D7404" s="41">
        <f>Motor!$E$6</f>
        <v>0</v>
      </c>
      <c r="E7404" s="41">
        <f t="shared" si="810"/>
        <v>12995.799999999192</v>
      </c>
      <c r="F7404" s="41">
        <f t="shared" si="811"/>
        <v>1082.98</v>
      </c>
      <c r="G7404" s="41">
        <f>IF(VLOOKUP(F7404,Constantes!$D$2:$E$11,2,TRUE)=0,+F7404,VLOOKUP(F7404,Constantes!$D$2:$E$11,2,TRUE))</f>
        <v>1097</v>
      </c>
      <c r="H7404" s="41">
        <f>ROUND(+Motor!$D$15*Iteración!G7404,2)</f>
        <v>51.56</v>
      </c>
      <c r="I7404" s="48">
        <f t="shared" si="812"/>
        <v>873.08999999993262</v>
      </c>
      <c r="J7404" s="41">
        <f t="shared" si="813"/>
        <v>924.64999999993267</v>
      </c>
      <c r="L7404" t="str">
        <f t="shared" si="814"/>
        <v>873,09</v>
      </c>
      <c r="M7404" s="41">
        <f t="shared" si="815"/>
        <v>924.64999999993267</v>
      </c>
    </row>
    <row r="7405" spans="2:13" x14ac:dyDescent="0.2">
      <c r="B7405" s="41">
        <f t="shared" si="809"/>
        <v>11095.919999999192</v>
      </c>
      <c r="C7405" s="41">
        <f>Motor!$E$5</f>
        <v>1900</v>
      </c>
      <c r="D7405" s="41">
        <f>Motor!$E$6</f>
        <v>0</v>
      </c>
      <c r="E7405" s="41">
        <f t="shared" si="810"/>
        <v>12995.919999999192</v>
      </c>
      <c r="F7405" s="41">
        <f t="shared" si="811"/>
        <v>1082.99</v>
      </c>
      <c r="G7405" s="41">
        <f>IF(VLOOKUP(F7405,Constantes!$D$2:$E$11,2,TRUE)=0,+F7405,VLOOKUP(F7405,Constantes!$D$2:$E$11,2,TRUE))</f>
        <v>1097</v>
      </c>
      <c r="H7405" s="41">
        <f>ROUND(+Motor!$D$15*Iteración!G7405,2)</f>
        <v>51.56</v>
      </c>
      <c r="I7405" s="48">
        <f t="shared" si="812"/>
        <v>873.09999999993261</v>
      </c>
      <c r="J7405" s="41">
        <f t="shared" si="813"/>
        <v>924.65999999993267</v>
      </c>
      <c r="L7405" t="str">
        <f t="shared" si="814"/>
        <v>873,10</v>
      </c>
      <c r="M7405" s="41">
        <f t="shared" si="815"/>
        <v>924.65999999993267</v>
      </c>
    </row>
    <row r="7406" spans="2:13" x14ac:dyDescent="0.2">
      <c r="B7406" s="41">
        <f t="shared" si="809"/>
        <v>11096.039999999191</v>
      </c>
      <c r="C7406" s="41">
        <f>Motor!$E$5</f>
        <v>1900</v>
      </c>
      <c r="D7406" s="41">
        <f>Motor!$E$6</f>
        <v>0</v>
      </c>
      <c r="E7406" s="41">
        <f t="shared" si="810"/>
        <v>12996.039999999191</v>
      </c>
      <c r="F7406" s="41">
        <f t="shared" si="811"/>
        <v>1083</v>
      </c>
      <c r="G7406" s="41">
        <f>IF(VLOOKUP(F7406,Constantes!$D$2:$E$11,2,TRUE)=0,+F7406,VLOOKUP(F7406,Constantes!$D$2:$E$11,2,TRUE))</f>
        <v>1097</v>
      </c>
      <c r="H7406" s="41">
        <f>ROUND(+Motor!$D$15*Iteración!G7406,2)</f>
        <v>51.56</v>
      </c>
      <c r="I7406" s="48">
        <f t="shared" si="812"/>
        <v>873.1099999999326</v>
      </c>
      <c r="J7406" s="41">
        <f t="shared" si="813"/>
        <v>924.66999999993266</v>
      </c>
      <c r="L7406" t="str">
        <f t="shared" si="814"/>
        <v>873,11</v>
      </c>
      <c r="M7406" s="41">
        <f t="shared" si="815"/>
        <v>924.66999999993266</v>
      </c>
    </row>
    <row r="7407" spans="2:13" x14ac:dyDescent="0.2">
      <c r="B7407" s="41">
        <f t="shared" si="809"/>
        <v>11096.159999999192</v>
      </c>
      <c r="C7407" s="41">
        <f>Motor!$E$5</f>
        <v>1900</v>
      </c>
      <c r="D7407" s="41">
        <f>Motor!$E$6</f>
        <v>0</v>
      </c>
      <c r="E7407" s="41">
        <f t="shared" si="810"/>
        <v>12996.159999999192</v>
      </c>
      <c r="F7407" s="41">
        <f t="shared" si="811"/>
        <v>1083.01</v>
      </c>
      <c r="G7407" s="41">
        <f>IF(VLOOKUP(F7407,Constantes!$D$2:$E$11,2,TRUE)=0,+F7407,VLOOKUP(F7407,Constantes!$D$2:$E$11,2,TRUE))</f>
        <v>1097</v>
      </c>
      <c r="H7407" s="41">
        <f>ROUND(+Motor!$D$15*Iteración!G7407,2)</f>
        <v>51.56</v>
      </c>
      <c r="I7407" s="48">
        <f t="shared" si="812"/>
        <v>873.11999999993259</v>
      </c>
      <c r="J7407" s="41">
        <f t="shared" si="813"/>
        <v>924.67999999993265</v>
      </c>
      <c r="L7407" t="str">
        <f t="shared" si="814"/>
        <v>873,12</v>
      </c>
      <c r="M7407" s="41">
        <f t="shared" si="815"/>
        <v>924.67999999993265</v>
      </c>
    </row>
    <row r="7408" spans="2:13" x14ac:dyDescent="0.2">
      <c r="B7408" s="41">
        <f t="shared" si="809"/>
        <v>11096.279999999191</v>
      </c>
      <c r="C7408" s="41">
        <f>Motor!$E$5</f>
        <v>1900</v>
      </c>
      <c r="D7408" s="41">
        <f>Motor!$E$6</f>
        <v>0</v>
      </c>
      <c r="E7408" s="41">
        <f t="shared" si="810"/>
        <v>12996.279999999191</v>
      </c>
      <c r="F7408" s="41">
        <f t="shared" si="811"/>
        <v>1083.02</v>
      </c>
      <c r="G7408" s="41">
        <f>IF(VLOOKUP(F7408,Constantes!$D$2:$E$11,2,TRUE)=0,+F7408,VLOOKUP(F7408,Constantes!$D$2:$E$11,2,TRUE))</f>
        <v>1097</v>
      </c>
      <c r="H7408" s="41">
        <f>ROUND(+Motor!$D$15*Iteración!G7408,2)</f>
        <v>51.56</v>
      </c>
      <c r="I7408" s="48">
        <f t="shared" si="812"/>
        <v>873.12999999993258</v>
      </c>
      <c r="J7408" s="41">
        <f t="shared" si="813"/>
        <v>924.68999999993264</v>
      </c>
      <c r="L7408" t="str">
        <f t="shared" si="814"/>
        <v>873,13</v>
      </c>
      <c r="M7408" s="41">
        <f t="shared" si="815"/>
        <v>924.68999999993264</v>
      </c>
    </row>
    <row r="7409" spans="2:13" x14ac:dyDescent="0.2">
      <c r="B7409" s="41">
        <f t="shared" si="809"/>
        <v>11096.399999999192</v>
      </c>
      <c r="C7409" s="41">
        <f>Motor!$E$5</f>
        <v>1900</v>
      </c>
      <c r="D7409" s="41">
        <f>Motor!$E$6</f>
        <v>0</v>
      </c>
      <c r="E7409" s="41">
        <f t="shared" si="810"/>
        <v>12996.399999999192</v>
      </c>
      <c r="F7409" s="41">
        <f t="shared" si="811"/>
        <v>1083.03</v>
      </c>
      <c r="G7409" s="41">
        <f>IF(VLOOKUP(F7409,Constantes!$D$2:$E$11,2,TRUE)=0,+F7409,VLOOKUP(F7409,Constantes!$D$2:$E$11,2,TRUE))</f>
        <v>1097</v>
      </c>
      <c r="H7409" s="41">
        <f>ROUND(+Motor!$D$15*Iteración!G7409,2)</f>
        <v>51.56</v>
      </c>
      <c r="I7409" s="48">
        <f t="shared" si="812"/>
        <v>873.13999999993257</v>
      </c>
      <c r="J7409" s="41">
        <f t="shared" si="813"/>
        <v>924.69999999993263</v>
      </c>
      <c r="L7409" t="str">
        <f t="shared" si="814"/>
        <v>873,14</v>
      </c>
      <c r="M7409" s="41">
        <f t="shared" si="815"/>
        <v>924.69999999993263</v>
      </c>
    </row>
    <row r="7410" spans="2:13" x14ac:dyDescent="0.2">
      <c r="B7410" s="41">
        <f t="shared" si="809"/>
        <v>11096.519999999191</v>
      </c>
      <c r="C7410" s="41">
        <f>Motor!$E$5</f>
        <v>1900</v>
      </c>
      <c r="D7410" s="41">
        <f>Motor!$E$6</f>
        <v>0</v>
      </c>
      <c r="E7410" s="41">
        <f t="shared" si="810"/>
        <v>12996.519999999191</v>
      </c>
      <c r="F7410" s="41">
        <f t="shared" si="811"/>
        <v>1083.04</v>
      </c>
      <c r="G7410" s="41">
        <f>IF(VLOOKUP(F7410,Constantes!$D$2:$E$11,2,TRUE)=0,+F7410,VLOOKUP(F7410,Constantes!$D$2:$E$11,2,TRUE))</f>
        <v>1097</v>
      </c>
      <c r="H7410" s="41">
        <f>ROUND(+Motor!$D$15*Iteración!G7410,2)</f>
        <v>51.56</v>
      </c>
      <c r="I7410" s="48">
        <f t="shared" si="812"/>
        <v>873.14999999993256</v>
      </c>
      <c r="J7410" s="41">
        <f t="shared" si="813"/>
        <v>924.70999999993262</v>
      </c>
      <c r="L7410" t="str">
        <f t="shared" si="814"/>
        <v>873,15</v>
      </c>
      <c r="M7410" s="41">
        <f t="shared" si="815"/>
        <v>924.70999999993262</v>
      </c>
    </row>
    <row r="7411" spans="2:13" x14ac:dyDescent="0.2">
      <c r="B7411" s="41">
        <f t="shared" si="809"/>
        <v>11096.639999999192</v>
      </c>
      <c r="C7411" s="41">
        <f>Motor!$E$5</f>
        <v>1900</v>
      </c>
      <c r="D7411" s="41">
        <f>Motor!$E$6</f>
        <v>0</v>
      </c>
      <c r="E7411" s="41">
        <f t="shared" si="810"/>
        <v>12996.639999999192</v>
      </c>
      <c r="F7411" s="41">
        <f t="shared" si="811"/>
        <v>1083.05</v>
      </c>
      <c r="G7411" s="41">
        <f>IF(VLOOKUP(F7411,Constantes!$D$2:$E$11,2,TRUE)=0,+F7411,VLOOKUP(F7411,Constantes!$D$2:$E$11,2,TRUE))</f>
        <v>1097</v>
      </c>
      <c r="H7411" s="41">
        <f>ROUND(+Motor!$D$15*Iteración!G7411,2)</f>
        <v>51.56</v>
      </c>
      <c r="I7411" s="48">
        <f t="shared" si="812"/>
        <v>873.15999999993255</v>
      </c>
      <c r="J7411" s="41">
        <f t="shared" si="813"/>
        <v>924.71999999993261</v>
      </c>
      <c r="L7411" t="str">
        <f t="shared" si="814"/>
        <v>873,16</v>
      </c>
      <c r="M7411" s="41">
        <f t="shared" si="815"/>
        <v>924.71999999993261</v>
      </c>
    </row>
    <row r="7412" spans="2:13" x14ac:dyDescent="0.2">
      <c r="B7412" s="41">
        <f t="shared" si="809"/>
        <v>11096.759999999191</v>
      </c>
      <c r="C7412" s="41">
        <f>Motor!$E$5</f>
        <v>1900</v>
      </c>
      <c r="D7412" s="41">
        <f>Motor!$E$6</f>
        <v>0</v>
      </c>
      <c r="E7412" s="41">
        <f t="shared" si="810"/>
        <v>12996.759999999191</v>
      </c>
      <c r="F7412" s="41">
        <f t="shared" si="811"/>
        <v>1083.06</v>
      </c>
      <c r="G7412" s="41">
        <f>IF(VLOOKUP(F7412,Constantes!$D$2:$E$11,2,TRUE)=0,+F7412,VLOOKUP(F7412,Constantes!$D$2:$E$11,2,TRUE))</f>
        <v>1097</v>
      </c>
      <c r="H7412" s="41">
        <f>ROUND(+Motor!$D$15*Iteración!G7412,2)</f>
        <v>51.56</v>
      </c>
      <c r="I7412" s="48">
        <f t="shared" si="812"/>
        <v>873.16999999993254</v>
      </c>
      <c r="J7412" s="41">
        <f t="shared" si="813"/>
        <v>924.7299999999326</v>
      </c>
      <c r="L7412" t="str">
        <f t="shared" si="814"/>
        <v>873,17</v>
      </c>
      <c r="M7412" s="41">
        <f t="shared" si="815"/>
        <v>924.7299999999326</v>
      </c>
    </row>
    <row r="7413" spans="2:13" x14ac:dyDescent="0.2">
      <c r="B7413" s="41">
        <f t="shared" si="809"/>
        <v>11096.879999999192</v>
      </c>
      <c r="C7413" s="41">
        <f>Motor!$E$5</f>
        <v>1900</v>
      </c>
      <c r="D7413" s="41">
        <f>Motor!$E$6</f>
        <v>0</v>
      </c>
      <c r="E7413" s="41">
        <f t="shared" si="810"/>
        <v>12996.879999999192</v>
      </c>
      <c r="F7413" s="41">
        <f t="shared" si="811"/>
        <v>1083.07</v>
      </c>
      <c r="G7413" s="41">
        <f>IF(VLOOKUP(F7413,Constantes!$D$2:$E$11,2,TRUE)=0,+F7413,VLOOKUP(F7413,Constantes!$D$2:$E$11,2,TRUE))</f>
        <v>1097</v>
      </c>
      <c r="H7413" s="41">
        <f>ROUND(+Motor!$D$15*Iteración!G7413,2)</f>
        <v>51.56</v>
      </c>
      <c r="I7413" s="48">
        <f t="shared" si="812"/>
        <v>873.17999999993253</v>
      </c>
      <c r="J7413" s="41">
        <f t="shared" si="813"/>
        <v>924.73999999993259</v>
      </c>
      <c r="L7413" t="str">
        <f t="shared" si="814"/>
        <v>873,18</v>
      </c>
      <c r="M7413" s="41">
        <f t="shared" si="815"/>
        <v>924.73999999993259</v>
      </c>
    </row>
    <row r="7414" spans="2:13" x14ac:dyDescent="0.2">
      <c r="B7414" s="41">
        <f t="shared" si="809"/>
        <v>11096.999999999191</v>
      </c>
      <c r="C7414" s="41">
        <f>Motor!$E$5</f>
        <v>1900</v>
      </c>
      <c r="D7414" s="41">
        <f>Motor!$E$6</f>
        <v>0</v>
      </c>
      <c r="E7414" s="41">
        <f t="shared" si="810"/>
        <v>12996.999999999191</v>
      </c>
      <c r="F7414" s="41">
        <f t="shared" si="811"/>
        <v>1083.08</v>
      </c>
      <c r="G7414" s="41">
        <f>IF(VLOOKUP(F7414,Constantes!$D$2:$E$11,2,TRUE)=0,+F7414,VLOOKUP(F7414,Constantes!$D$2:$E$11,2,TRUE))</f>
        <v>1097</v>
      </c>
      <c r="H7414" s="41">
        <f>ROUND(+Motor!$D$15*Iteración!G7414,2)</f>
        <v>51.56</v>
      </c>
      <c r="I7414" s="48">
        <f t="shared" si="812"/>
        <v>873.18999999993252</v>
      </c>
      <c r="J7414" s="41">
        <f t="shared" si="813"/>
        <v>924.74999999993258</v>
      </c>
      <c r="L7414" t="str">
        <f t="shared" si="814"/>
        <v>873,19</v>
      </c>
      <c r="M7414" s="41">
        <f t="shared" si="815"/>
        <v>924.74999999993258</v>
      </c>
    </row>
    <row r="7415" spans="2:13" x14ac:dyDescent="0.2">
      <c r="B7415" s="41">
        <f t="shared" si="809"/>
        <v>11097.119999999191</v>
      </c>
      <c r="C7415" s="41">
        <f>Motor!$E$5</f>
        <v>1900</v>
      </c>
      <c r="D7415" s="41">
        <f>Motor!$E$6</f>
        <v>0</v>
      </c>
      <c r="E7415" s="41">
        <f t="shared" si="810"/>
        <v>12997.119999999191</v>
      </c>
      <c r="F7415" s="41">
        <f t="shared" si="811"/>
        <v>1083.0899999999999</v>
      </c>
      <c r="G7415" s="41">
        <f>IF(VLOOKUP(F7415,Constantes!$D$2:$E$11,2,TRUE)=0,+F7415,VLOOKUP(F7415,Constantes!$D$2:$E$11,2,TRUE))</f>
        <v>1097</v>
      </c>
      <c r="H7415" s="41">
        <f>ROUND(+Motor!$D$15*Iteración!G7415,2)</f>
        <v>51.56</v>
      </c>
      <c r="I7415" s="48">
        <f t="shared" si="812"/>
        <v>873.19999999993252</v>
      </c>
      <c r="J7415" s="41">
        <f t="shared" si="813"/>
        <v>924.75999999993257</v>
      </c>
      <c r="L7415" t="str">
        <f t="shared" si="814"/>
        <v>873,20</v>
      </c>
      <c r="M7415" s="41">
        <f t="shared" si="815"/>
        <v>924.75999999993257</v>
      </c>
    </row>
    <row r="7416" spans="2:13" x14ac:dyDescent="0.2">
      <c r="B7416" s="41">
        <f t="shared" si="809"/>
        <v>11097.23999999919</v>
      </c>
      <c r="C7416" s="41">
        <f>Motor!$E$5</f>
        <v>1900</v>
      </c>
      <c r="D7416" s="41">
        <f>Motor!$E$6</f>
        <v>0</v>
      </c>
      <c r="E7416" s="41">
        <f t="shared" si="810"/>
        <v>12997.23999999919</v>
      </c>
      <c r="F7416" s="41">
        <f t="shared" si="811"/>
        <v>1083.0999999999999</v>
      </c>
      <c r="G7416" s="41">
        <f>IF(VLOOKUP(F7416,Constantes!$D$2:$E$11,2,TRUE)=0,+F7416,VLOOKUP(F7416,Constantes!$D$2:$E$11,2,TRUE))</f>
        <v>1097</v>
      </c>
      <c r="H7416" s="41">
        <f>ROUND(+Motor!$D$15*Iteración!G7416,2)</f>
        <v>51.56</v>
      </c>
      <c r="I7416" s="48">
        <f t="shared" si="812"/>
        <v>873.20999999993251</v>
      </c>
      <c r="J7416" s="41">
        <f t="shared" si="813"/>
        <v>924.76999999993257</v>
      </c>
      <c r="L7416" t="str">
        <f t="shared" si="814"/>
        <v>873,21</v>
      </c>
      <c r="M7416" s="41">
        <f t="shared" si="815"/>
        <v>924.76999999993257</v>
      </c>
    </row>
    <row r="7417" spans="2:13" x14ac:dyDescent="0.2">
      <c r="B7417" s="41">
        <f t="shared" si="809"/>
        <v>11097.359999999191</v>
      </c>
      <c r="C7417" s="41">
        <f>Motor!$E$5</f>
        <v>1900</v>
      </c>
      <c r="D7417" s="41">
        <f>Motor!$E$6</f>
        <v>0</v>
      </c>
      <c r="E7417" s="41">
        <f t="shared" si="810"/>
        <v>12997.359999999191</v>
      </c>
      <c r="F7417" s="41">
        <f t="shared" si="811"/>
        <v>1083.1099999999999</v>
      </c>
      <c r="G7417" s="41">
        <f>IF(VLOOKUP(F7417,Constantes!$D$2:$E$11,2,TRUE)=0,+F7417,VLOOKUP(F7417,Constantes!$D$2:$E$11,2,TRUE))</f>
        <v>1097</v>
      </c>
      <c r="H7417" s="41">
        <f>ROUND(+Motor!$D$15*Iteración!G7417,2)</f>
        <v>51.56</v>
      </c>
      <c r="I7417" s="48">
        <f t="shared" si="812"/>
        <v>873.2199999999325</v>
      </c>
      <c r="J7417" s="41">
        <f t="shared" si="813"/>
        <v>924.77999999993256</v>
      </c>
      <c r="L7417" t="str">
        <f t="shared" si="814"/>
        <v>873,22</v>
      </c>
      <c r="M7417" s="41">
        <f t="shared" si="815"/>
        <v>924.77999999993256</v>
      </c>
    </row>
    <row r="7418" spans="2:13" x14ac:dyDescent="0.2">
      <c r="B7418" s="41">
        <f t="shared" si="809"/>
        <v>11097.47999999919</v>
      </c>
      <c r="C7418" s="41">
        <f>Motor!$E$5</f>
        <v>1900</v>
      </c>
      <c r="D7418" s="41">
        <f>Motor!$E$6</f>
        <v>0</v>
      </c>
      <c r="E7418" s="41">
        <f t="shared" si="810"/>
        <v>12997.47999999919</v>
      </c>
      <c r="F7418" s="41">
        <f t="shared" si="811"/>
        <v>1083.1199999999999</v>
      </c>
      <c r="G7418" s="41">
        <f>IF(VLOOKUP(F7418,Constantes!$D$2:$E$11,2,TRUE)=0,+F7418,VLOOKUP(F7418,Constantes!$D$2:$E$11,2,TRUE))</f>
        <v>1097</v>
      </c>
      <c r="H7418" s="41">
        <f>ROUND(+Motor!$D$15*Iteración!G7418,2)</f>
        <v>51.56</v>
      </c>
      <c r="I7418" s="48">
        <f t="shared" si="812"/>
        <v>873.22999999993249</v>
      </c>
      <c r="J7418" s="41">
        <f t="shared" si="813"/>
        <v>924.78999999993255</v>
      </c>
      <c r="L7418" t="str">
        <f t="shared" si="814"/>
        <v>873,23</v>
      </c>
      <c r="M7418" s="41">
        <f t="shared" si="815"/>
        <v>924.78999999993255</v>
      </c>
    </row>
    <row r="7419" spans="2:13" x14ac:dyDescent="0.2">
      <c r="B7419" s="41">
        <f t="shared" si="809"/>
        <v>11097.599999999191</v>
      </c>
      <c r="C7419" s="41">
        <f>Motor!$E$5</f>
        <v>1900</v>
      </c>
      <c r="D7419" s="41">
        <f>Motor!$E$6</f>
        <v>0</v>
      </c>
      <c r="E7419" s="41">
        <f t="shared" si="810"/>
        <v>12997.599999999191</v>
      </c>
      <c r="F7419" s="41">
        <f t="shared" si="811"/>
        <v>1083.1300000000001</v>
      </c>
      <c r="G7419" s="41">
        <f>IF(VLOOKUP(F7419,Constantes!$D$2:$E$11,2,TRUE)=0,+F7419,VLOOKUP(F7419,Constantes!$D$2:$E$11,2,TRUE))</f>
        <v>1097</v>
      </c>
      <c r="H7419" s="41">
        <f>ROUND(+Motor!$D$15*Iteración!G7419,2)</f>
        <v>51.56</v>
      </c>
      <c r="I7419" s="48">
        <f t="shared" si="812"/>
        <v>873.23999999993248</v>
      </c>
      <c r="J7419" s="41">
        <f t="shared" si="813"/>
        <v>924.79999999993254</v>
      </c>
      <c r="L7419" t="str">
        <f t="shared" si="814"/>
        <v>873,24</v>
      </c>
      <c r="M7419" s="41">
        <f t="shared" si="815"/>
        <v>924.79999999993254</v>
      </c>
    </row>
    <row r="7420" spans="2:13" x14ac:dyDescent="0.2">
      <c r="B7420" s="41">
        <f t="shared" si="809"/>
        <v>11097.71999999919</v>
      </c>
      <c r="C7420" s="41">
        <f>Motor!$E$5</f>
        <v>1900</v>
      </c>
      <c r="D7420" s="41">
        <f>Motor!$E$6</f>
        <v>0</v>
      </c>
      <c r="E7420" s="41">
        <f t="shared" si="810"/>
        <v>12997.71999999919</v>
      </c>
      <c r="F7420" s="41">
        <f t="shared" si="811"/>
        <v>1083.1400000000001</v>
      </c>
      <c r="G7420" s="41">
        <f>IF(VLOOKUP(F7420,Constantes!$D$2:$E$11,2,TRUE)=0,+F7420,VLOOKUP(F7420,Constantes!$D$2:$E$11,2,TRUE))</f>
        <v>1097</v>
      </c>
      <c r="H7420" s="41">
        <f>ROUND(+Motor!$D$15*Iteración!G7420,2)</f>
        <v>51.56</v>
      </c>
      <c r="I7420" s="48">
        <f t="shared" si="812"/>
        <v>873.24999999993247</v>
      </c>
      <c r="J7420" s="41">
        <f t="shared" si="813"/>
        <v>924.80999999993253</v>
      </c>
      <c r="L7420" t="str">
        <f t="shared" si="814"/>
        <v>873,25</v>
      </c>
      <c r="M7420" s="41">
        <f t="shared" si="815"/>
        <v>924.80999999993253</v>
      </c>
    </row>
    <row r="7421" spans="2:13" x14ac:dyDescent="0.2">
      <c r="B7421" s="41">
        <f t="shared" si="809"/>
        <v>11097.839999999191</v>
      </c>
      <c r="C7421" s="41">
        <f>Motor!$E$5</f>
        <v>1900</v>
      </c>
      <c r="D7421" s="41">
        <f>Motor!$E$6</f>
        <v>0</v>
      </c>
      <c r="E7421" s="41">
        <f t="shared" si="810"/>
        <v>12997.839999999191</v>
      </c>
      <c r="F7421" s="41">
        <f t="shared" si="811"/>
        <v>1083.1500000000001</v>
      </c>
      <c r="G7421" s="41">
        <f>IF(VLOOKUP(F7421,Constantes!$D$2:$E$11,2,TRUE)=0,+F7421,VLOOKUP(F7421,Constantes!$D$2:$E$11,2,TRUE))</f>
        <v>1097</v>
      </c>
      <c r="H7421" s="41">
        <f>ROUND(+Motor!$D$15*Iteración!G7421,2)</f>
        <v>51.56</v>
      </c>
      <c r="I7421" s="48">
        <f t="shared" si="812"/>
        <v>873.25999999993246</v>
      </c>
      <c r="J7421" s="41">
        <f t="shared" si="813"/>
        <v>924.81999999993252</v>
      </c>
      <c r="L7421" t="str">
        <f t="shared" si="814"/>
        <v>873,26</v>
      </c>
      <c r="M7421" s="41">
        <f t="shared" si="815"/>
        <v>924.81999999993252</v>
      </c>
    </row>
    <row r="7422" spans="2:13" x14ac:dyDescent="0.2">
      <c r="B7422" s="41">
        <f t="shared" si="809"/>
        <v>11097.95999999919</v>
      </c>
      <c r="C7422" s="41">
        <f>Motor!$E$5</f>
        <v>1900</v>
      </c>
      <c r="D7422" s="41">
        <f>Motor!$E$6</f>
        <v>0</v>
      </c>
      <c r="E7422" s="41">
        <f t="shared" si="810"/>
        <v>12997.95999999919</v>
      </c>
      <c r="F7422" s="41">
        <f t="shared" si="811"/>
        <v>1083.1600000000001</v>
      </c>
      <c r="G7422" s="41">
        <f>IF(VLOOKUP(F7422,Constantes!$D$2:$E$11,2,TRUE)=0,+F7422,VLOOKUP(F7422,Constantes!$D$2:$E$11,2,TRUE))</f>
        <v>1097</v>
      </c>
      <c r="H7422" s="41">
        <f>ROUND(+Motor!$D$15*Iteración!G7422,2)</f>
        <v>51.56</v>
      </c>
      <c r="I7422" s="48">
        <f t="shared" si="812"/>
        <v>873.26999999993245</v>
      </c>
      <c r="J7422" s="41">
        <f t="shared" si="813"/>
        <v>924.82999999993251</v>
      </c>
      <c r="L7422" t="str">
        <f t="shared" si="814"/>
        <v>873,27</v>
      </c>
      <c r="M7422" s="41">
        <f t="shared" si="815"/>
        <v>924.82999999993251</v>
      </c>
    </row>
    <row r="7423" spans="2:13" x14ac:dyDescent="0.2">
      <c r="B7423" s="41">
        <f t="shared" si="809"/>
        <v>11098.07999999919</v>
      </c>
      <c r="C7423" s="41">
        <f>Motor!$E$5</f>
        <v>1900</v>
      </c>
      <c r="D7423" s="41">
        <f>Motor!$E$6</f>
        <v>0</v>
      </c>
      <c r="E7423" s="41">
        <f t="shared" si="810"/>
        <v>12998.07999999919</v>
      </c>
      <c r="F7423" s="41">
        <f t="shared" si="811"/>
        <v>1083.17</v>
      </c>
      <c r="G7423" s="41">
        <f>IF(VLOOKUP(F7423,Constantes!$D$2:$E$11,2,TRUE)=0,+F7423,VLOOKUP(F7423,Constantes!$D$2:$E$11,2,TRUE))</f>
        <v>1097</v>
      </c>
      <c r="H7423" s="41">
        <f>ROUND(+Motor!$D$15*Iteración!G7423,2)</f>
        <v>51.56</v>
      </c>
      <c r="I7423" s="48">
        <f t="shared" si="812"/>
        <v>873.27999999993244</v>
      </c>
      <c r="J7423" s="41">
        <f t="shared" si="813"/>
        <v>924.8399999999325</v>
      </c>
      <c r="L7423" t="str">
        <f t="shared" si="814"/>
        <v>873,28</v>
      </c>
      <c r="M7423" s="41">
        <f t="shared" si="815"/>
        <v>924.8399999999325</v>
      </c>
    </row>
    <row r="7424" spans="2:13" x14ac:dyDescent="0.2">
      <c r="B7424" s="41">
        <f t="shared" si="809"/>
        <v>11098.199999999189</v>
      </c>
      <c r="C7424" s="41">
        <f>Motor!$E$5</f>
        <v>1900</v>
      </c>
      <c r="D7424" s="41">
        <f>Motor!$E$6</f>
        <v>0</v>
      </c>
      <c r="E7424" s="41">
        <f t="shared" si="810"/>
        <v>12998.199999999189</v>
      </c>
      <c r="F7424" s="41">
        <f t="shared" si="811"/>
        <v>1083.18</v>
      </c>
      <c r="G7424" s="41">
        <f>IF(VLOOKUP(F7424,Constantes!$D$2:$E$11,2,TRUE)=0,+F7424,VLOOKUP(F7424,Constantes!$D$2:$E$11,2,TRUE))</f>
        <v>1097</v>
      </c>
      <c r="H7424" s="41">
        <f>ROUND(+Motor!$D$15*Iteración!G7424,2)</f>
        <v>51.56</v>
      </c>
      <c r="I7424" s="48">
        <f t="shared" si="812"/>
        <v>873.28999999993243</v>
      </c>
      <c r="J7424" s="41">
        <f t="shared" si="813"/>
        <v>924.84999999993249</v>
      </c>
      <c r="L7424" t="str">
        <f t="shared" si="814"/>
        <v>873,29</v>
      </c>
      <c r="M7424" s="41">
        <f t="shared" si="815"/>
        <v>924.84999999993249</v>
      </c>
    </row>
    <row r="7425" spans="2:13" x14ac:dyDescent="0.2">
      <c r="B7425" s="41">
        <f t="shared" si="809"/>
        <v>11098.31999999919</v>
      </c>
      <c r="C7425" s="41">
        <f>Motor!$E$5</f>
        <v>1900</v>
      </c>
      <c r="D7425" s="41">
        <f>Motor!$E$6</f>
        <v>0</v>
      </c>
      <c r="E7425" s="41">
        <f t="shared" si="810"/>
        <v>12998.31999999919</v>
      </c>
      <c r="F7425" s="41">
        <f t="shared" si="811"/>
        <v>1083.19</v>
      </c>
      <c r="G7425" s="41">
        <f>IF(VLOOKUP(F7425,Constantes!$D$2:$E$11,2,TRUE)=0,+F7425,VLOOKUP(F7425,Constantes!$D$2:$E$11,2,TRUE))</f>
        <v>1097</v>
      </c>
      <c r="H7425" s="41">
        <f>ROUND(+Motor!$D$15*Iteración!G7425,2)</f>
        <v>51.56</v>
      </c>
      <c r="I7425" s="48">
        <f t="shared" si="812"/>
        <v>873.29999999993242</v>
      </c>
      <c r="J7425" s="41">
        <f t="shared" si="813"/>
        <v>924.85999999993248</v>
      </c>
      <c r="L7425" t="str">
        <f t="shared" si="814"/>
        <v>873,30</v>
      </c>
      <c r="M7425" s="41">
        <f t="shared" si="815"/>
        <v>924.85999999993248</v>
      </c>
    </row>
    <row r="7426" spans="2:13" x14ac:dyDescent="0.2">
      <c r="B7426" s="41">
        <f t="shared" si="809"/>
        <v>11098.439999999189</v>
      </c>
      <c r="C7426" s="41">
        <f>Motor!$E$5</f>
        <v>1900</v>
      </c>
      <c r="D7426" s="41">
        <f>Motor!$E$6</f>
        <v>0</v>
      </c>
      <c r="E7426" s="41">
        <f t="shared" si="810"/>
        <v>12998.439999999189</v>
      </c>
      <c r="F7426" s="41">
        <f t="shared" si="811"/>
        <v>1083.2</v>
      </c>
      <c r="G7426" s="41">
        <f>IF(VLOOKUP(F7426,Constantes!$D$2:$E$11,2,TRUE)=0,+F7426,VLOOKUP(F7426,Constantes!$D$2:$E$11,2,TRUE))</f>
        <v>1097</v>
      </c>
      <c r="H7426" s="41">
        <f>ROUND(+Motor!$D$15*Iteración!G7426,2)</f>
        <v>51.56</v>
      </c>
      <c r="I7426" s="48">
        <f t="shared" si="812"/>
        <v>873.30999999993242</v>
      </c>
      <c r="J7426" s="41">
        <f t="shared" si="813"/>
        <v>924.86999999993247</v>
      </c>
      <c r="L7426" t="str">
        <f t="shared" si="814"/>
        <v>873,31</v>
      </c>
      <c r="M7426" s="41">
        <f t="shared" si="815"/>
        <v>924.86999999993247</v>
      </c>
    </row>
    <row r="7427" spans="2:13" x14ac:dyDescent="0.2">
      <c r="B7427" s="41">
        <f t="shared" si="809"/>
        <v>11098.55999999919</v>
      </c>
      <c r="C7427" s="41">
        <f>Motor!$E$5</f>
        <v>1900</v>
      </c>
      <c r="D7427" s="41">
        <f>Motor!$E$6</f>
        <v>0</v>
      </c>
      <c r="E7427" s="41">
        <f t="shared" si="810"/>
        <v>12998.55999999919</v>
      </c>
      <c r="F7427" s="41">
        <f t="shared" si="811"/>
        <v>1083.21</v>
      </c>
      <c r="G7427" s="41">
        <f>IF(VLOOKUP(F7427,Constantes!$D$2:$E$11,2,TRUE)=0,+F7427,VLOOKUP(F7427,Constantes!$D$2:$E$11,2,TRUE))</f>
        <v>1097</v>
      </c>
      <c r="H7427" s="41">
        <f>ROUND(+Motor!$D$15*Iteración!G7427,2)</f>
        <v>51.56</v>
      </c>
      <c r="I7427" s="48">
        <f t="shared" si="812"/>
        <v>873.31999999993241</v>
      </c>
      <c r="J7427" s="41">
        <f t="shared" si="813"/>
        <v>924.87999999993247</v>
      </c>
      <c r="L7427" t="str">
        <f t="shared" si="814"/>
        <v>873,32</v>
      </c>
      <c r="M7427" s="41">
        <f t="shared" si="815"/>
        <v>924.87999999993247</v>
      </c>
    </row>
    <row r="7428" spans="2:13" x14ac:dyDescent="0.2">
      <c r="B7428" s="41">
        <f t="shared" ref="B7428:B7491" si="816">+J7428*12</f>
        <v>11098.679999999189</v>
      </c>
      <c r="C7428" s="41">
        <f>Motor!$E$5</f>
        <v>1900</v>
      </c>
      <c r="D7428" s="41">
        <f>Motor!$E$6</f>
        <v>0</v>
      </c>
      <c r="E7428" s="41">
        <f t="shared" si="810"/>
        <v>12998.679999999189</v>
      </c>
      <c r="F7428" s="41">
        <f t="shared" si="811"/>
        <v>1083.22</v>
      </c>
      <c r="G7428" s="41">
        <f>IF(VLOOKUP(F7428,Constantes!$D$2:$E$11,2,TRUE)=0,+F7428,VLOOKUP(F7428,Constantes!$D$2:$E$11,2,TRUE))</f>
        <v>1097</v>
      </c>
      <c r="H7428" s="41">
        <f>ROUND(+Motor!$D$15*Iteración!G7428,2)</f>
        <v>51.56</v>
      </c>
      <c r="I7428" s="48">
        <f t="shared" si="812"/>
        <v>873.3299999999324</v>
      </c>
      <c r="J7428" s="41">
        <f t="shared" si="813"/>
        <v>924.88999999993246</v>
      </c>
      <c r="L7428" t="str">
        <f t="shared" si="814"/>
        <v>873,33</v>
      </c>
      <c r="M7428" s="41">
        <f t="shared" si="815"/>
        <v>924.88999999993246</v>
      </c>
    </row>
    <row r="7429" spans="2:13" x14ac:dyDescent="0.2">
      <c r="B7429" s="41">
        <f t="shared" si="816"/>
        <v>11098.79999999919</v>
      </c>
      <c r="C7429" s="41">
        <f>Motor!$E$5</f>
        <v>1900</v>
      </c>
      <c r="D7429" s="41">
        <f>Motor!$E$6</f>
        <v>0</v>
      </c>
      <c r="E7429" s="41">
        <f t="shared" ref="E7429:E7492" si="817">SUM(B7429:D7429)</f>
        <v>12998.79999999919</v>
      </c>
      <c r="F7429" s="41">
        <f t="shared" ref="F7429:F7492" si="818">ROUND(+E7429/12,2)</f>
        <v>1083.23</v>
      </c>
      <c r="G7429" s="41">
        <f>IF(VLOOKUP(F7429,Constantes!$D$2:$E$11,2,TRUE)=0,+F7429,VLOOKUP(F7429,Constantes!$D$2:$E$11,2,TRUE))</f>
        <v>1097</v>
      </c>
      <c r="H7429" s="41">
        <f>ROUND(+Motor!$D$15*Iteración!G7429,2)</f>
        <v>51.56</v>
      </c>
      <c r="I7429" s="48">
        <f t="shared" ref="I7429:I7492" si="819">+J7429-H7429</f>
        <v>873.33999999993239</v>
      </c>
      <c r="J7429" s="41">
        <f t="shared" ref="J7429:J7492" si="820">+J7428+$J$1</f>
        <v>924.89999999993245</v>
      </c>
      <c r="L7429" t="str">
        <f t="shared" si="814"/>
        <v>873,34</v>
      </c>
      <c r="M7429" s="41">
        <f t="shared" si="815"/>
        <v>924.89999999993245</v>
      </c>
    </row>
    <row r="7430" spans="2:13" x14ac:dyDescent="0.2">
      <c r="B7430" s="41">
        <f t="shared" si="816"/>
        <v>11098.919999999189</v>
      </c>
      <c r="C7430" s="41">
        <f>Motor!$E$5</f>
        <v>1900</v>
      </c>
      <c r="D7430" s="41">
        <f>Motor!$E$6</f>
        <v>0</v>
      </c>
      <c r="E7430" s="41">
        <f t="shared" si="817"/>
        <v>12998.919999999189</v>
      </c>
      <c r="F7430" s="41">
        <f t="shared" si="818"/>
        <v>1083.24</v>
      </c>
      <c r="G7430" s="41">
        <f>IF(VLOOKUP(F7430,Constantes!$D$2:$E$11,2,TRUE)=0,+F7430,VLOOKUP(F7430,Constantes!$D$2:$E$11,2,TRUE))</f>
        <v>1097</v>
      </c>
      <c r="H7430" s="41">
        <f>ROUND(+Motor!$D$15*Iteración!G7430,2)</f>
        <v>51.56</v>
      </c>
      <c r="I7430" s="48">
        <f t="shared" si="819"/>
        <v>873.34999999993238</v>
      </c>
      <c r="J7430" s="41">
        <f t="shared" si="820"/>
        <v>924.90999999993244</v>
      </c>
      <c r="L7430" t="str">
        <f t="shared" si="814"/>
        <v>873,35</v>
      </c>
      <c r="M7430" s="41">
        <f t="shared" si="815"/>
        <v>924.90999999993244</v>
      </c>
    </row>
    <row r="7431" spans="2:13" x14ac:dyDescent="0.2">
      <c r="B7431" s="41">
        <f t="shared" si="816"/>
        <v>11099.03999999919</v>
      </c>
      <c r="C7431" s="41">
        <f>Motor!$E$5</f>
        <v>1900</v>
      </c>
      <c r="D7431" s="41">
        <f>Motor!$E$6</f>
        <v>0</v>
      </c>
      <c r="E7431" s="41">
        <f t="shared" si="817"/>
        <v>12999.03999999919</v>
      </c>
      <c r="F7431" s="41">
        <f t="shared" si="818"/>
        <v>1083.25</v>
      </c>
      <c r="G7431" s="41">
        <f>IF(VLOOKUP(F7431,Constantes!$D$2:$E$11,2,TRUE)=0,+F7431,VLOOKUP(F7431,Constantes!$D$2:$E$11,2,TRUE))</f>
        <v>1097</v>
      </c>
      <c r="H7431" s="41">
        <f>ROUND(+Motor!$D$15*Iteración!G7431,2)</f>
        <v>51.56</v>
      </c>
      <c r="I7431" s="48">
        <f t="shared" si="819"/>
        <v>873.35999999993237</v>
      </c>
      <c r="J7431" s="41">
        <f t="shared" si="820"/>
        <v>924.91999999993243</v>
      </c>
      <c r="L7431" t="str">
        <f t="shared" si="814"/>
        <v>873,36</v>
      </c>
      <c r="M7431" s="41">
        <f t="shared" si="815"/>
        <v>924.91999999993243</v>
      </c>
    </row>
    <row r="7432" spans="2:13" x14ac:dyDescent="0.2">
      <c r="B7432" s="41">
        <f t="shared" si="816"/>
        <v>11099.159999999189</v>
      </c>
      <c r="C7432" s="41">
        <f>Motor!$E$5</f>
        <v>1900</v>
      </c>
      <c r="D7432" s="41">
        <f>Motor!$E$6</f>
        <v>0</v>
      </c>
      <c r="E7432" s="41">
        <f t="shared" si="817"/>
        <v>12999.159999999189</v>
      </c>
      <c r="F7432" s="41">
        <f t="shared" si="818"/>
        <v>1083.26</v>
      </c>
      <c r="G7432" s="41">
        <f>IF(VLOOKUP(F7432,Constantes!$D$2:$E$11,2,TRUE)=0,+F7432,VLOOKUP(F7432,Constantes!$D$2:$E$11,2,TRUE))</f>
        <v>1097</v>
      </c>
      <c r="H7432" s="41">
        <f>ROUND(+Motor!$D$15*Iteración!G7432,2)</f>
        <v>51.56</v>
      </c>
      <c r="I7432" s="48">
        <f t="shared" si="819"/>
        <v>873.36999999993236</v>
      </c>
      <c r="J7432" s="41">
        <f t="shared" si="820"/>
        <v>924.92999999993242</v>
      </c>
      <c r="L7432" t="str">
        <f t="shared" si="814"/>
        <v>873,37</v>
      </c>
      <c r="M7432" s="41">
        <f t="shared" si="815"/>
        <v>924.92999999993242</v>
      </c>
    </row>
    <row r="7433" spans="2:13" x14ac:dyDescent="0.2">
      <c r="B7433" s="41">
        <f t="shared" si="816"/>
        <v>11099.279999999189</v>
      </c>
      <c r="C7433" s="41">
        <f>Motor!$E$5</f>
        <v>1900</v>
      </c>
      <c r="D7433" s="41">
        <f>Motor!$E$6</f>
        <v>0</v>
      </c>
      <c r="E7433" s="41">
        <f t="shared" si="817"/>
        <v>12999.279999999189</v>
      </c>
      <c r="F7433" s="41">
        <f t="shared" si="818"/>
        <v>1083.27</v>
      </c>
      <c r="G7433" s="41">
        <f>IF(VLOOKUP(F7433,Constantes!$D$2:$E$11,2,TRUE)=0,+F7433,VLOOKUP(F7433,Constantes!$D$2:$E$11,2,TRUE))</f>
        <v>1097</v>
      </c>
      <c r="H7433" s="41">
        <f>ROUND(+Motor!$D$15*Iteración!G7433,2)</f>
        <v>51.56</v>
      </c>
      <c r="I7433" s="48">
        <f t="shared" si="819"/>
        <v>873.37999999993235</v>
      </c>
      <c r="J7433" s="41">
        <f t="shared" si="820"/>
        <v>924.93999999993241</v>
      </c>
      <c r="L7433" t="str">
        <f t="shared" si="814"/>
        <v>873,38</v>
      </c>
      <c r="M7433" s="41">
        <f t="shared" si="815"/>
        <v>924.93999999993241</v>
      </c>
    </row>
    <row r="7434" spans="2:13" x14ac:dyDescent="0.2">
      <c r="B7434" s="41">
        <f t="shared" si="816"/>
        <v>11099.399999999188</v>
      </c>
      <c r="C7434" s="41">
        <f>Motor!$E$5</f>
        <v>1900</v>
      </c>
      <c r="D7434" s="41">
        <f>Motor!$E$6</f>
        <v>0</v>
      </c>
      <c r="E7434" s="41">
        <f t="shared" si="817"/>
        <v>12999.399999999188</v>
      </c>
      <c r="F7434" s="41">
        <f t="shared" si="818"/>
        <v>1083.28</v>
      </c>
      <c r="G7434" s="41">
        <f>IF(VLOOKUP(F7434,Constantes!$D$2:$E$11,2,TRUE)=0,+F7434,VLOOKUP(F7434,Constantes!$D$2:$E$11,2,TRUE))</f>
        <v>1097</v>
      </c>
      <c r="H7434" s="41">
        <f>ROUND(+Motor!$D$15*Iteración!G7434,2)</f>
        <v>51.56</v>
      </c>
      <c r="I7434" s="48">
        <f t="shared" si="819"/>
        <v>873.38999999993234</v>
      </c>
      <c r="J7434" s="41">
        <f t="shared" si="820"/>
        <v>924.9499999999324</v>
      </c>
      <c r="L7434" t="str">
        <f t="shared" si="814"/>
        <v>873,39</v>
      </c>
      <c r="M7434" s="41">
        <f t="shared" si="815"/>
        <v>924.9499999999324</v>
      </c>
    </row>
    <row r="7435" spans="2:13" x14ac:dyDescent="0.2">
      <c r="B7435" s="41">
        <f t="shared" si="816"/>
        <v>11099.519999999189</v>
      </c>
      <c r="C7435" s="41">
        <f>Motor!$E$5</f>
        <v>1900</v>
      </c>
      <c r="D7435" s="41">
        <f>Motor!$E$6</f>
        <v>0</v>
      </c>
      <c r="E7435" s="41">
        <f t="shared" si="817"/>
        <v>12999.519999999189</v>
      </c>
      <c r="F7435" s="41">
        <f t="shared" si="818"/>
        <v>1083.29</v>
      </c>
      <c r="G7435" s="41">
        <f>IF(VLOOKUP(F7435,Constantes!$D$2:$E$11,2,TRUE)=0,+F7435,VLOOKUP(F7435,Constantes!$D$2:$E$11,2,TRUE))</f>
        <v>1097</v>
      </c>
      <c r="H7435" s="41">
        <f>ROUND(+Motor!$D$15*Iteración!G7435,2)</f>
        <v>51.56</v>
      </c>
      <c r="I7435" s="48">
        <f t="shared" si="819"/>
        <v>873.39999999993233</v>
      </c>
      <c r="J7435" s="41">
        <f t="shared" si="820"/>
        <v>924.95999999993239</v>
      </c>
      <c r="L7435" t="str">
        <f t="shared" si="814"/>
        <v>873,40</v>
      </c>
      <c r="M7435" s="41">
        <f t="shared" si="815"/>
        <v>924.95999999993239</v>
      </c>
    </row>
    <row r="7436" spans="2:13" x14ac:dyDescent="0.2">
      <c r="B7436" s="41">
        <f t="shared" si="816"/>
        <v>11099.639999999188</v>
      </c>
      <c r="C7436" s="41">
        <f>Motor!$E$5</f>
        <v>1900</v>
      </c>
      <c r="D7436" s="41">
        <f>Motor!$E$6</f>
        <v>0</v>
      </c>
      <c r="E7436" s="41">
        <f t="shared" si="817"/>
        <v>12999.639999999188</v>
      </c>
      <c r="F7436" s="41">
        <f t="shared" si="818"/>
        <v>1083.3</v>
      </c>
      <c r="G7436" s="41">
        <f>IF(VLOOKUP(F7436,Constantes!$D$2:$E$11,2,TRUE)=0,+F7436,VLOOKUP(F7436,Constantes!$D$2:$E$11,2,TRUE))</f>
        <v>1097</v>
      </c>
      <c r="H7436" s="41">
        <f>ROUND(+Motor!$D$15*Iteración!G7436,2)</f>
        <v>51.56</v>
      </c>
      <c r="I7436" s="48">
        <f t="shared" si="819"/>
        <v>873.40999999993232</v>
      </c>
      <c r="J7436" s="41">
        <f t="shared" si="820"/>
        <v>924.96999999993238</v>
      </c>
      <c r="L7436" t="str">
        <f t="shared" si="814"/>
        <v>873,41</v>
      </c>
      <c r="M7436" s="41">
        <f t="shared" si="815"/>
        <v>924.96999999993238</v>
      </c>
    </row>
    <row r="7437" spans="2:13" x14ac:dyDescent="0.2">
      <c r="B7437" s="41">
        <f t="shared" si="816"/>
        <v>11099.759999999189</v>
      </c>
      <c r="C7437" s="41">
        <f>Motor!$E$5</f>
        <v>1900</v>
      </c>
      <c r="D7437" s="41">
        <f>Motor!$E$6</f>
        <v>0</v>
      </c>
      <c r="E7437" s="41">
        <f t="shared" si="817"/>
        <v>12999.759999999189</v>
      </c>
      <c r="F7437" s="41">
        <f t="shared" si="818"/>
        <v>1083.31</v>
      </c>
      <c r="G7437" s="41">
        <f>IF(VLOOKUP(F7437,Constantes!$D$2:$E$11,2,TRUE)=0,+F7437,VLOOKUP(F7437,Constantes!$D$2:$E$11,2,TRUE))</f>
        <v>1097</v>
      </c>
      <c r="H7437" s="41">
        <f>ROUND(+Motor!$D$15*Iteración!G7437,2)</f>
        <v>51.56</v>
      </c>
      <c r="I7437" s="48">
        <f t="shared" si="819"/>
        <v>873.41999999993232</v>
      </c>
      <c r="J7437" s="41">
        <f t="shared" si="820"/>
        <v>924.97999999993237</v>
      </c>
      <c r="L7437" t="str">
        <f t="shared" si="814"/>
        <v>873,42</v>
      </c>
      <c r="M7437" s="41">
        <f t="shared" si="815"/>
        <v>924.97999999993237</v>
      </c>
    </row>
    <row r="7438" spans="2:13" x14ac:dyDescent="0.2">
      <c r="B7438" s="41">
        <f t="shared" si="816"/>
        <v>11099.879999999188</v>
      </c>
      <c r="C7438" s="41">
        <f>Motor!$E$5</f>
        <v>1900</v>
      </c>
      <c r="D7438" s="41">
        <f>Motor!$E$6</f>
        <v>0</v>
      </c>
      <c r="E7438" s="41">
        <f t="shared" si="817"/>
        <v>12999.879999999188</v>
      </c>
      <c r="F7438" s="41">
        <f t="shared" si="818"/>
        <v>1083.32</v>
      </c>
      <c r="G7438" s="41">
        <f>IF(VLOOKUP(F7438,Constantes!$D$2:$E$11,2,TRUE)=0,+F7438,VLOOKUP(F7438,Constantes!$D$2:$E$11,2,TRUE))</f>
        <v>1097</v>
      </c>
      <c r="H7438" s="41">
        <f>ROUND(+Motor!$D$15*Iteración!G7438,2)</f>
        <v>51.56</v>
      </c>
      <c r="I7438" s="48">
        <f t="shared" si="819"/>
        <v>873.42999999993231</v>
      </c>
      <c r="J7438" s="41">
        <f t="shared" si="820"/>
        <v>924.98999999993237</v>
      </c>
      <c r="L7438" t="str">
        <f t="shared" si="814"/>
        <v>873,43</v>
      </c>
      <c r="M7438" s="41">
        <f t="shared" si="815"/>
        <v>924.98999999993237</v>
      </c>
    </row>
    <row r="7439" spans="2:13" x14ac:dyDescent="0.2">
      <c r="B7439" s="41">
        <f t="shared" si="816"/>
        <v>11099.999999999189</v>
      </c>
      <c r="C7439" s="41">
        <f>Motor!$E$5</f>
        <v>1900</v>
      </c>
      <c r="D7439" s="41">
        <f>Motor!$E$6</f>
        <v>0</v>
      </c>
      <c r="E7439" s="41">
        <f t="shared" si="817"/>
        <v>12999.999999999189</v>
      </c>
      <c r="F7439" s="41">
        <f t="shared" si="818"/>
        <v>1083.33</v>
      </c>
      <c r="G7439" s="41">
        <f>IF(VLOOKUP(F7439,Constantes!$D$2:$E$11,2,TRUE)=0,+F7439,VLOOKUP(F7439,Constantes!$D$2:$E$11,2,TRUE))</f>
        <v>1097</v>
      </c>
      <c r="H7439" s="41">
        <f>ROUND(+Motor!$D$15*Iteración!G7439,2)</f>
        <v>51.56</v>
      </c>
      <c r="I7439" s="48">
        <f t="shared" si="819"/>
        <v>873.4399999999323</v>
      </c>
      <c r="J7439" s="41">
        <f t="shared" si="820"/>
        <v>924.99999999993236</v>
      </c>
      <c r="L7439" t="str">
        <f t="shared" si="814"/>
        <v>873,44</v>
      </c>
      <c r="M7439" s="41">
        <f t="shared" si="815"/>
        <v>924.99999999993236</v>
      </c>
    </row>
    <row r="7440" spans="2:13" x14ac:dyDescent="0.2">
      <c r="B7440" s="41">
        <f t="shared" si="816"/>
        <v>11100.119999999188</v>
      </c>
      <c r="C7440" s="41">
        <f>Motor!$E$5</f>
        <v>1900</v>
      </c>
      <c r="D7440" s="41">
        <f>Motor!$E$6</f>
        <v>0</v>
      </c>
      <c r="E7440" s="41">
        <f t="shared" si="817"/>
        <v>13000.119999999188</v>
      </c>
      <c r="F7440" s="41">
        <f t="shared" si="818"/>
        <v>1083.3399999999999</v>
      </c>
      <c r="G7440" s="41">
        <f>IF(VLOOKUP(F7440,Constantes!$D$2:$E$11,2,TRUE)=0,+F7440,VLOOKUP(F7440,Constantes!$D$2:$E$11,2,TRUE))</f>
        <v>1097</v>
      </c>
      <c r="H7440" s="41">
        <f>ROUND(+Motor!$D$15*Iteración!G7440,2)</f>
        <v>51.56</v>
      </c>
      <c r="I7440" s="48">
        <f t="shared" si="819"/>
        <v>873.44999999993229</v>
      </c>
      <c r="J7440" s="41">
        <f t="shared" si="820"/>
        <v>925.00999999993235</v>
      </c>
      <c r="L7440" t="str">
        <f t="shared" si="814"/>
        <v>873,45</v>
      </c>
      <c r="M7440" s="41">
        <f t="shared" si="815"/>
        <v>925.00999999993235</v>
      </c>
    </row>
    <row r="7441" spans="2:13" x14ac:dyDescent="0.2">
      <c r="B7441" s="41">
        <f t="shared" si="816"/>
        <v>11100.239999999189</v>
      </c>
      <c r="C7441" s="41">
        <f>Motor!$E$5</f>
        <v>1900</v>
      </c>
      <c r="D7441" s="41">
        <f>Motor!$E$6</f>
        <v>0</v>
      </c>
      <c r="E7441" s="41">
        <f t="shared" si="817"/>
        <v>13000.239999999189</v>
      </c>
      <c r="F7441" s="41">
        <f t="shared" si="818"/>
        <v>1083.3499999999999</v>
      </c>
      <c r="G7441" s="41">
        <f>IF(VLOOKUP(F7441,Constantes!$D$2:$E$11,2,TRUE)=0,+F7441,VLOOKUP(F7441,Constantes!$D$2:$E$11,2,TRUE))</f>
        <v>1097</v>
      </c>
      <c r="H7441" s="41">
        <f>ROUND(+Motor!$D$15*Iteración!G7441,2)</f>
        <v>51.56</v>
      </c>
      <c r="I7441" s="48">
        <f t="shared" si="819"/>
        <v>873.45999999993228</v>
      </c>
      <c r="J7441" s="41">
        <f t="shared" si="820"/>
        <v>925.01999999993234</v>
      </c>
      <c r="L7441" t="str">
        <f t="shared" si="814"/>
        <v>873,46</v>
      </c>
      <c r="M7441" s="41">
        <f t="shared" si="815"/>
        <v>925.01999999993234</v>
      </c>
    </row>
    <row r="7442" spans="2:13" x14ac:dyDescent="0.2">
      <c r="B7442" s="41">
        <f t="shared" si="816"/>
        <v>11100.359999999187</v>
      </c>
      <c r="C7442" s="41">
        <f>Motor!$E$5</f>
        <v>1900</v>
      </c>
      <c r="D7442" s="41">
        <f>Motor!$E$6</f>
        <v>0</v>
      </c>
      <c r="E7442" s="41">
        <f t="shared" si="817"/>
        <v>13000.359999999187</v>
      </c>
      <c r="F7442" s="41">
        <f t="shared" si="818"/>
        <v>1083.3599999999999</v>
      </c>
      <c r="G7442" s="41">
        <f>IF(VLOOKUP(F7442,Constantes!$D$2:$E$11,2,TRUE)=0,+F7442,VLOOKUP(F7442,Constantes!$D$2:$E$11,2,TRUE))</f>
        <v>1097</v>
      </c>
      <c r="H7442" s="41">
        <f>ROUND(+Motor!$D$15*Iteración!G7442,2)</f>
        <v>51.56</v>
      </c>
      <c r="I7442" s="48">
        <f t="shared" si="819"/>
        <v>873.46999999993227</v>
      </c>
      <c r="J7442" s="41">
        <f t="shared" si="820"/>
        <v>925.02999999993233</v>
      </c>
      <c r="L7442" t="str">
        <f t="shared" si="814"/>
        <v>873,47</v>
      </c>
      <c r="M7442" s="41">
        <f t="shared" si="815"/>
        <v>925.02999999993233</v>
      </c>
    </row>
    <row r="7443" spans="2:13" x14ac:dyDescent="0.2">
      <c r="B7443" s="41">
        <f t="shared" si="816"/>
        <v>11100.479999999188</v>
      </c>
      <c r="C7443" s="41">
        <f>Motor!$E$5</f>
        <v>1900</v>
      </c>
      <c r="D7443" s="41">
        <f>Motor!$E$6</f>
        <v>0</v>
      </c>
      <c r="E7443" s="41">
        <f t="shared" si="817"/>
        <v>13000.479999999188</v>
      </c>
      <c r="F7443" s="41">
        <f t="shared" si="818"/>
        <v>1083.3699999999999</v>
      </c>
      <c r="G7443" s="41">
        <f>IF(VLOOKUP(F7443,Constantes!$D$2:$E$11,2,TRUE)=0,+F7443,VLOOKUP(F7443,Constantes!$D$2:$E$11,2,TRUE))</f>
        <v>1097</v>
      </c>
      <c r="H7443" s="41">
        <f>ROUND(+Motor!$D$15*Iteración!G7443,2)</f>
        <v>51.56</v>
      </c>
      <c r="I7443" s="48">
        <f t="shared" si="819"/>
        <v>873.47999999993226</v>
      </c>
      <c r="J7443" s="41">
        <f t="shared" si="820"/>
        <v>925.03999999993232</v>
      </c>
      <c r="L7443" t="str">
        <f t="shared" si="814"/>
        <v>873,48</v>
      </c>
      <c r="M7443" s="41">
        <f t="shared" si="815"/>
        <v>925.03999999993232</v>
      </c>
    </row>
    <row r="7444" spans="2:13" x14ac:dyDescent="0.2">
      <c r="B7444" s="41">
        <f t="shared" si="816"/>
        <v>11100.599999999187</v>
      </c>
      <c r="C7444" s="41">
        <f>Motor!$E$5</f>
        <v>1900</v>
      </c>
      <c r="D7444" s="41">
        <f>Motor!$E$6</f>
        <v>0</v>
      </c>
      <c r="E7444" s="41">
        <f t="shared" si="817"/>
        <v>13000.599999999187</v>
      </c>
      <c r="F7444" s="41">
        <f t="shared" si="818"/>
        <v>1083.3800000000001</v>
      </c>
      <c r="G7444" s="41">
        <f>IF(VLOOKUP(F7444,Constantes!$D$2:$E$11,2,TRUE)=0,+F7444,VLOOKUP(F7444,Constantes!$D$2:$E$11,2,TRUE))</f>
        <v>1097</v>
      </c>
      <c r="H7444" s="41">
        <f>ROUND(+Motor!$D$15*Iteración!G7444,2)</f>
        <v>51.56</v>
      </c>
      <c r="I7444" s="48">
        <f t="shared" si="819"/>
        <v>873.48999999993225</v>
      </c>
      <c r="J7444" s="41">
        <f t="shared" si="820"/>
        <v>925.04999999993231</v>
      </c>
      <c r="L7444" t="str">
        <f t="shared" si="814"/>
        <v>873,49</v>
      </c>
      <c r="M7444" s="41">
        <f t="shared" si="815"/>
        <v>925.04999999993231</v>
      </c>
    </row>
    <row r="7445" spans="2:13" x14ac:dyDescent="0.2">
      <c r="B7445" s="41">
        <f t="shared" si="816"/>
        <v>11100.719999999188</v>
      </c>
      <c r="C7445" s="41">
        <f>Motor!$E$5</f>
        <v>1900</v>
      </c>
      <c r="D7445" s="41">
        <f>Motor!$E$6</f>
        <v>0</v>
      </c>
      <c r="E7445" s="41">
        <f t="shared" si="817"/>
        <v>13000.719999999188</v>
      </c>
      <c r="F7445" s="41">
        <f t="shared" si="818"/>
        <v>1083.3900000000001</v>
      </c>
      <c r="G7445" s="41">
        <f>IF(VLOOKUP(F7445,Constantes!$D$2:$E$11,2,TRUE)=0,+F7445,VLOOKUP(F7445,Constantes!$D$2:$E$11,2,TRUE))</f>
        <v>1097</v>
      </c>
      <c r="H7445" s="41">
        <f>ROUND(+Motor!$D$15*Iteración!G7445,2)</f>
        <v>51.56</v>
      </c>
      <c r="I7445" s="48">
        <f t="shared" si="819"/>
        <v>873.49999999993224</v>
      </c>
      <c r="J7445" s="41">
        <f t="shared" si="820"/>
        <v>925.0599999999323</v>
      </c>
      <c r="L7445" t="str">
        <f t="shared" si="814"/>
        <v>873,50</v>
      </c>
      <c r="M7445" s="41">
        <f t="shared" si="815"/>
        <v>925.0599999999323</v>
      </c>
    </row>
    <row r="7446" spans="2:13" x14ac:dyDescent="0.2">
      <c r="B7446" s="41">
        <f t="shared" si="816"/>
        <v>11100.839999999187</v>
      </c>
      <c r="C7446" s="41">
        <f>Motor!$E$5</f>
        <v>1900</v>
      </c>
      <c r="D7446" s="41">
        <f>Motor!$E$6</f>
        <v>0</v>
      </c>
      <c r="E7446" s="41">
        <f t="shared" si="817"/>
        <v>13000.839999999187</v>
      </c>
      <c r="F7446" s="41">
        <f t="shared" si="818"/>
        <v>1083.4000000000001</v>
      </c>
      <c r="G7446" s="41">
        <f>IF(VLOOKUP(F7446,Constantes!$D$2:$E$11,2,TRUE)=0,+F7446,VLOOKUP(F7446,Constantes!$D$2:$E$11,2,TRUE))</f>
        <v>1097</v>
      </c>
      <c r="H7446" s="41">
        <f>ROUND(+Motor!$D$15*Iteración!G7446,2)</f>
        <v>51.56</v>
      </c>
      <c r="I7446" s="48">
        <f t="shared" si="819"/>
        <v>873.50999999993223</v>
      </c>
      <c r="J7446" s="41">
        <f t="shared" si="820"/>
        <v>925.06999999993229</v>
      </c>
      <c r="L7446" t="str">
        <f t="shared" si="814"/>
        <v>873,51</v>
      </c>
      <c r="M7446" s="41">
        <f t="shared" si="815"/>
        <v>925.06999999993229</v>
      </c>
    </row>
    <row r="7447" spans="2:13" x14ac:dyDescent="0.2">
      <c r="B7447" s="41">
        <f t="shared" si="816"/>
        <v>11100.959999999188</v>
      </c>
      <c r="C7447" s="41">
        <f>Motor!$E$5</f>
        <v>1900</v>
      </c>
      <c r="D7447" s="41">
        <f>Motor!$E$6</f>
        <v>0</v>
      </c>
      <c r="E7447" s="41">
        <f t="shared" si="817"/>
        <v>13000.959999999188</v>
      </c>
      <c r="F7447" s="41">
        <f t="shared" si="818"/>
        <v>1083.4100000000001</v>
      </c>
      <c r="G7447" s="41">
        <f>IF(VLOOKUP(F7447,Constantes!$D$2:$E$11,2,TRUE)=0,+F7447,VLOOKUP(F7447,Constantes!$D$2:$E$11,2,TRUE))</f>
        <v>1097</v>
      </c>
      <c r="H7447" s="41">
        <f>ROUND(+Motor!$D$15*Iteración!G7447,2)</f>
        <v>51.56</v>
      </c>
      <c r="I7447" s="48">
        <f t="shared" si="819"/>
        <v>873.51999999993222</v>
      </c>
      <c r="J7447" s="41">
        <f t="shared" si="820"/>
        <v>925.07999999993228</v>
      </c>
      <c r="L7447" t="str">
        <f t="shared" si="814"/>
        <v>873,52</v>
      </c>
      <c r="M7447" s="41">
        <f t="shared" si="815"/>
        <v>925.07999999993228</v>
      </c>
    </row>
    <row r="7448" spans="2:13" x14ac:dyDescent="0.2">
      <c r="B7448" s="41">
        <f t="shared" si="816"/>
        <v>11101.079999999187</v>
      </c>
      <c r="C7448" s="41">
        <f>Motor!$E$5</f>
        <v>1900</v>
      </c>
      <c r="D7448" s="41">
        <f>Motor!$E$6</f>
        <v>0</v>
      </c>
      <c r="E7448" s="41">
        <f t="shared" si="817"/>
        <v>13001.079999999187</v>
      </c>
      <c r="F7448" s="41">
        <f t="shared" si="818"/>
        <v>1083.42</v>
      </c>
      <c r="G7448" s="41">
        <f>IF(VLOOKUP(F7448,Constantes!$D$2:$E$11,2,TRUE)=0,+F7448,VLOOKUP(F7448,Constantes!$D$2:$E$11,2,TRUE))</f>
        <v>1097</v>
      </c>
      <c r="H7448" s="41">
        <f>ROUND(+Motor!$D$15*Iteración!G7448,2)</f>
        <v>51.56</v>
      </c>
      <c r="I7448" s="48">
        <f t="shared" si="819"/>
        <v>873.52999999993222</v>
      </c>
      <c r="J7448" s="41">
        <f t="shared" si="820"/>
        <v>925.08999999993227</v>
      </c>
      <c r="L7448" t="str">
        <f t="shared" si="814"/>
        <v>873,53</v>
      </c>
      <c r="M7448" s="41">
        <f t="shared" si="815"/>
        <v>925.08999999993227</v>
      </c>
    </row>
    <row r="7449" spans="2:13" x14ac:dyDescent="0.2">
      <c r="B7449" s="41">
        <f t="shared" si="816"/>
        <v>11101.199999999188</v>
      </c>
      <c r="C7449" s="41">
        <f>Motor!$E$5</f>
        <v>1900</v>
      </c>
      <c r="D7449" s="41">
        <f>Motor!$E$6</f>
        <v>0</v>
      </c>
      <c r="E7449" s="41">
        <f t="shared" si="817"/>
        <v>13001.199999999188</v>
      </c>
      <c r="F7449" s="41">
        <f t="shared" si="818"/>
        <v>1083.43</v>
      </c>
      <c r="G7449" s="41">
        <f>IF(VLOOKUP(F7449,Constantes!$D$2:$E$11,2,TRUE)=0,+F7449,VLOOKUP(F7449,Constantes!$D$2:$E$11,2,TRUE))</f>
        <v>1097</v>
      </c>
      <c r="H7449" s="41">
        <f>ROUND(+Motor!$D$15*Iteración!G7449,2)</f>
        <v>51.56</v>
      </c>
      <c r="I7449" s="48">
        <f t="shared" si="819"/>
        <v>873.53999999993221</v>
      </c>
      <c r="J7449" s="41">
        <f t="shared" si="820"/>
        <v>925.09999999993227</v>
      </c>
      <c r="L7449" t="str">
        <f t="shared" si="814"/>
        <v>873,54</v>
      </c>
      <c r="M7449" s="41">
        <f t="shared" si="815"/>
        <v>925.09999999993227</v>
      </c>
    </row>
    <row r="7450" spans="2:13" x14ac:dyDescent="0.2">
      <c r="B7450" s="41">
        <f t="shared" si="816"/>
        <v>11101.319999999187</v>
      </c>
      <c r="C7450" s="41">
        <f>Motor!$E$5</f>
        <v>1900</v>
      </c>
      <c r="D7450" s="41">
        <f>Motor!$E$6</f>
        <v>0</v>
      </c>
      <c r="E7450" s="41">
        <f t="shared" si="817"/>
        <v>13001.319999999187</v>
      </c>
      <c r="F7450" s="41">
        <f t="shared" si="818"/>
        <v>1083.44</v>
      </c>
      <c r="G7450" s="41">
        <f>IF(VLOOKUP(F7450,Constantes!$D$2:$E$11,2,TRUE)=0,+F7450,VLOOKUP(F7450,Constantes!$D$2:$E$11,2,TRUE))</f>
        <v>1097</v>
      </c>
      <c r="H7450" s="41">
        <f>ROUND(+Motor!$D$15*Iteración!G7450,2)</f>
        <v>51.56</v>
      </c>
      <c r="I7450" s="48">
        <f t="shared" si="819"/>
        <v>873.5499999999322</v>
      </c>
      <c r="J7450" s="41">
        <f t="shared" si="820"/>
        <v>925.10999999993226</v>
      </c>
      <c r="L7450" t="str">
        <f t="shared" si="814"/>
        <v>873,55</v>
      </c>
      <c r="M7450" s="41">
        <f t="shared" si="815"/>
        <v>925.10999999993226</v>
      </c>
    </row>
    <row r="7451" spans="2:13" x14ac:dyDescent="0.2">
      <c r="B7451" s="41">
        <f t="shared" si="816"/>
        <v>11101.439999999187</v>
      </c>
      <c r="C7451" s="41">
        <f>Motor!$E$5</f>
        <v>1900</v>
      </c>
      <c r="D7451" s="41">
        <f>Motor!$E$6</f>
        <v>0</v>
      </c>
      <c r="E7451" s="41">
        <f t="shared" si="817"/>
        <v>13001.439999999187</v>
      </c>
      <c r="F7451" s="41">
        <f t="shared" si="818"/>
        <v>1083.45</v>
      </c>
      <c r="G7451" s="41">
        <f>IF(VLOOKUP(F7451,Constantes!$D$2:$E$11,2,TRUE)=0,+F7451,VLOOKUP(F7451,Constantes!$D$2:$E$11,2,TRUE))</f>
        <v>1097</v>
      </c>
      <c r="H7451" s="41">
        <f>ROUND(+Motor!$D$15*Iteración!G7451,2)</f>
        <v>51.56</v>
      </c>
      <c r="I7451" s="48">
        <f t="shared" si="819"/>
        <v>873.55999999993219</v>
      </c>
      <c r="J7451" s="41">
        <f t="shared" si="820"/>
        <v>925.11999999993225</v>
      </c>
      <c r="L7451" t="str">
        <f t="shared" si="814"/>
        <v>873,56</v>
      </c>
      <c r="M7451" s="41">
        <f t="shared" si="815"/>
        <v>925.11999999993225</v>
      </c>
    </row>
    <row r="7452" spans="2:13" x14ac:dyDescent="0.2">
      <c r="B7452" s="41">
        <f t="shared" si="816"/>
        <v>11101.559999999186</v>
      </c>
      <c r="C7452" s="41">
        <f>Motor!$E$5</f>
        <v>1900</v>
      </c>
      <c r="D7452" s="41">
        <f>Motor!$E$6</f>
        <v>0</v>
      </c>
      <c r="E7452" s="41">
        <f t="shared" si="817"/>
        <v>13001.559999999186</v>
      </c>
      <c r="F7452" s="41">
        <f t="shared" si="818"/>
        <v>1083.46</v>
      </c>
      <c r="G7452" s="41">
        <f>IF(VLOOKUP(F7452,Constantes!$D$2:$E$11,2,TRUE)=0,+F7452,VLOOKUP(F7452,Constantes!$D$2:$E$11,2,TRUE))</f>
        <v>1097</v>
      </c>
      <c r="H7452" s="41">
        <f>ROUND(+Motor!$D$15*Iteración!G7452,2)</f>
        <v>51.56</v>
      </c>
      <c r="I7452" s="48">
        <f t="shared" si="819"/>
        <v>873.56999999993218</v>
      </c>
      <c r="J7452" s="41">
        <f t="shared" si="820"/>
        <v>925.12999999993224</v>
      </c>
      <c r="L7452" t="str">
        <f t="shared" si="814"/>
        <v>873,57</v>
      </c>
      <c r="M7452" s="41">
        <f t="shared" si="815"/>
        <v>925.12999999993224</v>
      </c>
    </row>
    <row r="7453" spans="2:13" x14ac:dyDescent="0.2">
      <c r="B7453" s="41">
        <f t="shared" si="816"/>
        <v>11101.679999999187</v>
      </c>
      <c r="C7453" s="41">
        <f>Motor!$E$5</f>
        <v>1900</v>
      </c>
      <c r="D7453" s="41">
        <f>Motor!$E$6</f>
        <v>0</v>
      </c>
      <c r="E7453" s="41">
        <f t="shared" si="817"/>
        <v>13001.679999999187</v>
      </c>
      <c r="F7453" s="41">
        <f t="shared" si="818"/>
        <v>1083.47</v>
      </c>
      <c r="G7453" s="41">
        <f>IF(VLOOKUP(F7453,Constantes!$D$2:$E$11,2,TRUE)=0,+F7453,VLOOKUP(F7453,Constantes!$D$2:$E$11,2,TRUE))</f>
        <v>1097</v>
      </c>
      <c r="H7453" s="41">
        <f>ROUND(+Motor!$D$15*Iteración!G7453,2)</f>
        <v>51.56</v>
      </c>
      <c r="I7453" s="48">
        <f t="shared" si="819"/>
        <v>873.57999999993217</v>
      </c>
      <c r="J7453" s="41">
        <f t="shared" si="820"/>
        <v>925.13999999993223</v>
      </c>
      <c r="L7453" t="str">
        <f t="shared" ref="L7453:L7516" si="821">TEXT(I7453,"0,00")</f>
        <v>873,58</v>
      </c>
      <c r="M7453" s="41">
        <f t="shared" ref="M7453:M7516" si="822">+J7453</f>
        <v>925.13999999993223</v>
      </c>
    </row>
    <row r="7454" spans="2:13" x14ac:dyDescent="0.2">
      <c r="B7454" s="41">
        <f t="shared" si="816"/>
        <v>11101.799999999186</v>
      </c>
      <c r="C7454" s="41">
        <f>Motor!$E$5</f>
        <v>1900</v>
      </c>
      <c r="D7454" s="41">
        <f>Motor!$E$6</f>
        <v>0</v>
      </c>
      <c r="E7454" s="41">
        <f t="shared" si="817"/>
        <v>13001.799999999186</v>
      </c>
      <c r="F7454" s="41">
        <f t="shared" si="818"/>
        <v>1083.48</v>
      </c>
      <c r="G7454" s="41">
        <f>IF(VLOOKUP(F7454,Constantes!$D$2:$E$11,2,TRUE)=0,+F7454,VLOOKUP(F7454,Constantes!$D$2:$E$11,2,TRUE))</f>
        <v>1097</v>
      </c>
      <c r="H7454" s="41">
        <f>ROUND(+Motor!$D$15*Iteración!G7454,2)</f>
        <v>51.56</v>
      </c>
      <c r="I7454" s="48">
        <f t="shared" si="819"/>
        <v>873.58999999993216</v>
      </c>
      <c r="J7454" s="41">
        <f t="shared" si="820"/>
        <v>925.14999999993222</v>
      </c>
      <c r="L7454" t="str">
        <f t="shared" si="821"/>
        <v>873,59</v>
      </c>
      <c r="M7454" s="41">
        <f t="shared" si="822"/>
        <v>925.14999999993222</v>
      </c>
    </row>
    <row r="7455" spans="2:13" x14ac:dyDescent="0.2">
      <c r="B7455" s="41">
        <f t="shared" si="816"/>
        <v>11101.919999999187</v>
      </c>
      <c r="C7455" s="41">
        <f>Motor!$E$5</f>
        <v>1900</v>
      </c>
      <c r="D7455" s="41">
        <f>Motor!$E$6</f>
        <v>0</v>
      </c>
      <c r="E7455" s="41">
        <f t="shared" si="817"/>
        <v>13001.919999999187</v>
      </c>
      <c r="F7455" s="41">
        <f t="shared" si="818"/>
        <v>1083.49</v>
      </c>
      <c r="G7455" s="41">
        <f>IF(VLOOKUP(F7455,Constantes!$D$2:$E$11,2,TRUE)=0,+F7455,VLOOKUP(F7455,Constantes!$D$2:$E$11,2,TRUE))</f>
        <v>1097</v>
      </c>
      <c r="H7455" s="41">
        <f>ROUND(+Motor!$D$15*Iteración!G7455,2)</f>
        <v>51.56</v>
      </c>
      <c r="I7455" s="48">
        <f t="shared" si="819"/>
        <v>873.59999999993215</v>
      </c>
      <c r="J7455" s="41">
        <f t="shared" si="820"/>
        <v>925.15999999993221</v>
      </c>
      <c r="L7455" t="str">
        <f t="shared" si="821"/>
        <v>873,60</v>
      </c>
      <c r="M7455" s="41">
        <f t="shared" si="822"/>
        <v>925.15999999993221</v>
      </c>
    </row>
    <row r="7456" spans="2:13" x14ac:dyDescent="0.2">
      <c r="B7456" s="41">
        <f t="shared" si="816"/>
        <v>11102.039999999186</v>
      </c>
      <c r="C7456" s="41">
        <f>Motor!$E$5</f>
        <v>1900</v>
      </c>
      <c r="D7456" s="41">
        <f>Motor!$E$6</f>
        <v>0</v>
      </c>
      <c r="E7456" s="41">
        <f t="shared" si="817"/>
        <v>13002.039999999186</v>
      </c>
      <c r="F7456" s="41">
        <f t="shared" si="818"/>
        <v>1083.5</v>
      </c>
      <c r="G7456" s="41">
        <f>IF(VLOOKUP(F7456,Constantes!$D$2:$E$11,2,TRUE)=0,+F7456,VLOOKUP(F7456,Constantes!$D$2:$E$11,2,TRUE))</f>
        <v>1097</v>
      </c>
      <c r="H7456" s="41">
        <f>ROUND(+Motor!$D$15*Iteración!G7456,2)</f>
        <v>51.56</v>
      </c>
      <c r="I7456" s="48">
        <f t="shared" si="819"/>
        <v>873.60999999993214</v>
      </c>
      <c r="J7456" s="41">
        <f t="shared" si="820"/>
        <v>925.1699999999322</v>
      </c>
      <c r="L7456" t="str">
        <f t="shared" si="821"/>
        <v>873,61</v>
      </c>
      <c r="M7456" s="41">
        <f t="shared" si="822"/>
        <v>925.1699999999322</v>
      </c>
    </row>
    <row r="7457" spans="2:13" x14ac:dyDescent="0.2">
      <c r="B7457" s="41">
        <f t="shared" si="816"/>
        <v>11102.159999999187</v>
      </c>
      <c r="C7457" s="41">
        <f>Motor!$E$5</f>
        <v>1900</v>
      </c>
      <c r="D7457" s="41">
        <f>Motor!$E$6</f>
        <v>0</v>
      </c>
      <c r="E7457" s="41">
        <f t="shared" si="817"/>
        <v>13002.159999999187</v>
      </c>
      <c r="F7457" s="41">
        <f t="shared" si="818"/>
        <v>1083.51</v>
      </c>
      <c r="G7457" s="41">
        <f>IF(VLOOKUP(F7457,Constantes!$D$2:$E$11,2,TRUE)=0,+F7457,VLOOKUP(F7457,Constantes!$D$2:$E$11,2,TRUE))</f>
        <v>1097</v>
      </c>
      <c r="H7457" s="41">
        <f>ROUND(+Motor!$D$15*Iteración!G7457,2)</f>
        <v>51.56</v>
      </c>
      <c r="I7457" s="48">
        <f t="shared" si="819"/>
        <v>873.61999999993213</v>
      </c>
      <c r="J7457" s="41">
        <f t="shared" si="820"/>
        <v>925.17999999993219</v>
      </c>
      <c r="L7457" t="str">
        <f t="shared" si="821"/>
        <v>873,62</v>
      </c>
      <c r="M7457" s="41">
        <f t="shared" si="822"/>
        <v>925.17999999993219</v>
      </c>
    </row>
    <row r="7458" spans="2:13" x14ac:dyDescent="0.2">
      <c r="B7458" s="41">
        <f t="shared" si="816"/>
        <v>11102.279999999186</v>
      </c>
      <c r="C7458" s="41">
        <f>Motor!$E$5</f>
        <v>1900</v>
      </c>
      <c r="D7458" s="41">
        <f>Motor!$E$6</f>
        <v>0</v>
      </c>
      <c r="E7458" s="41">
        <f t="shared" si="817"/>
        <v>13002.279999999186</v>
      </c>
      <c r="F7458" s="41">
        <f t="shared" si="818"/>
        <v>1083.52</v>
      </c>
      <c r="G7458" s="41">
        <f>IF(VLOOKUP(F7458,Constantes!$D$2:$E$11,2,TRUE)=0,+F7458,VLOOKUP(F7458,Constantes!$D$2:$E$11,2,TRUE))</f>
        <v>1097</v>
      </c>
      <c r="H7458" s="41">
        <f>ROUND(+Motor!$D$15*Iteración!G7458,2)</f>
        <v>51.56</v>
      </c>
      <c r="I7458" s="48">
        <f t="shared" si="819"/>
        <v>873.62999999993212</v>
      </c>
      <c r="J7458" s="41">
        <f t="shared" si="820"/>
        <v>925.18999999993218</v>
      </c>
      <c r="L7458" t="str">
        <f t="shared" si="821"/>
        <v>873,63</v>
      </c>
      <c r="M7458" s="41">
        <f t="shared" si="822"/>
        <v>925.18999999993218</v>
      </c>
    </row>
    <row r="7459" spans="2:13" x14ac:dyDescent="0.2">
      <c r="B7459" s="41">
        <f t="shared" si="816"/>
        <v>11102.399999999187</v>
      </c>
      <c r="C7459" s="41">
        <f>Motor!$E$5</f>
        <v>1900</v>
      </c>
      <c r="D7459" s="41">
        <f>Motor!$E$6</f>
        <v>0</v>
      </c>
      <c r="E7459" s="41">
        <f t="shared" si="817"/>
        <v>13002.399999999187</v>
      </c>
      <c r="F7459" s="41">
        <f t="shared" si="818"/>
        <v>1083.53</v>
      </c>
      <c r="G7459" s="41">
        <f>IF(VLOOKUP(F7459,Constantes!$D$2:$E$11,2,TRUE)=0,+F7459,VLOOKUP(F7459,Constantes!$D$2:$E$11,2,TRUE))</f>
        <v>1097</v>
      </c>
      <c r="H7459" s="41">
        <f>ROUND(+Motor!$D$15*Iteración!G7459,2)</f>
        <v>51.56</v>
      </c>
      <c r="I7459" s="48">
        <f t="shared" si="819"/>
        <v>873.63999999993212</v>
      </c>
      <c r="J7459" s="41">
        <f t="shared" si="820"/>
        <v>925.19999999993217</v>
      </c>
      <c r="L7459" t="str">
        <f t="shared" si="821"/>
        <v>873,64</v>
      </c>
      <c r="M7459" s="41">
        <f t="shared" si="822"/>
        <v>925.19999999993217</v>
      </c>
    </row>
    <row r="7460" spans="2:13" x14ac:dyDescent="0.2">
      <c r="B7460" s="41">
        <f t="shared" si="816"/>
        <v>11102.519999999186</v>
      </c>
      <c r="C7460" s="41">
        <f>Motor!$E$5</f>
        <v>1900</v>
      </c>
      <c r="D7460" s="41">
        <f>Motor!$E$6</f>
        <v>0</v>
      </c>
      <c r="E7460" s="41">
        <f t="shared" si="817"/>
        <v>13002.519999999186</v>
      </c>
      <c r="F7460" s="41">
        <f t="shared" si="818"/>
        <v>1083.54</v>
      </c>
      <c r="G7460" s="41">
        <f>IF(VLOOKUP(F7460,Constantes!$D$2:$E$11,2,TRUE)=0,+F7460,VLOOKUP(F7460,Constantes!$D$2:$E$11,2,TRUE))</f>
        <v>1097</v>
      </c>
      <c r="H7460" s="41">
        <f>ROUND(+Motor!$D$15*Iteración!G7460,2)</f>
        <v>51.56</v>
      </c>
      <c r="I7460" s="48">
        <f t="shared" si="819"/>
        <v>873.64999999993211</v>
      </c>
      <c r="J7460" s="41">
        <f t="shared" si="820"/>
        <v>925.20999999993217</v>
      </c>
      <c r="L7460" t="str">
        <f t="shared" si="821"/>
        <v>873,65</v>
      </c>
      <c r="M7460" s="41">
        <f t="shared" si="822"/>
        <v>925.20999999993217</v>
      </c>
    </row>
    <row r="7461" spans="2:13" x14ac:dyDescent="0.2">
      <c r="B7461" s="41">
        <f t="shared" si="816"/>
        <v>11102.639999999186</v>
      </c>
      <c r="C7461" s="41">
        <f>Motor!$E$5</f>
        <v>1900</v>
      </c>
      <c r="D7461" s="41">
        <f>Motor!$E$6</f>
        <v>0</v>
      </c>
      <c r="E7461" s="41">
        <f t="shared" si="817"/>
        <v>13002.639999999186</v>
      </c>
      <c r="F7461" s="41">
        <f t="shared" si="818"/>
        <v>1083.55</v>
      </c>
      <c r="G7461" s="41">
        <f>IF(VLOOKUP(F7461,Constantes!$D$2:$E$11,2,TRUE)=0,+F7461,VLOOKUP(F7461,Constantes!$D$2:$E$11,2,TRUE))</f>
        <v>1097</v>
      </c>
      <c r="H7461" s="41">
        <f>ROUND(+Motor!$D$15*Iteración!G7461,2)</f>
        <v>51.56</v>
      </c>
      <c r="I7461" s="48">
        <f t="shared" si="819"/>
        <v>873.6599999999321</v>
      </c>
      <c r="J7461" s="41">
        <f t="shared" si="820"/>
        <v>925.21999999993216</v>
      </c>
      <c r="L7461" t="str">
        <f t="shared" si="821"/>
        <v>873,66</v>
      </c>
      <c r="M7461" s="41">
        <f t="shared" si="822"/>
        <v>925.21999999993216</v>
      </c>
    </row>
    <row r="7462" spans="2:13" x14ac:dyDescent="0.2">
      <c r="B7462" s="41">
        <f t="shared" si="816"/>
        <v>11102.759999999185</v>
      </c>
      <c r="C7462" s="41">
        <f>Motor!$E$5</f>
        <v>1900</v>
      </c>
      <c r="D7462" s="41">
        <f>Motor!$E$6</f>
        <v>0</v>
      </c>
      <c r="E7462" s="41">
        <f t="shared" si="817"/>
        <v>13002.759999999185</v>
      </c>
      <c r="F7462" s="41">
        <f t="shared" si="818"/>
        <v>1083.56</v>
      </c>
      <c r="G7462" s="41">
        <f>IF(VLOOKUP(F7462,Constantes!$D$2:$E$11,2,TRUE)=0,+F7462,VLOOKUP(F7462,Constantes!$D$2:$E$11,2,TRUE))</f>
        <v>1097</v>
      </c>
      <c r="H7462" s="41">
        <f>ROUND(+Motor!$D$15*Iteración!G7462,2)</f>
        <v>51.56</v>
      </c>
      <c r="I7462" s="48">
        <f t="shared" si="819"/>
        <v>873.66999999993209</v>
      </c>
      <c r="J7462" s="41">
        <f t="shared" si="820"/>
        <v>925.22999999993215</v>
      </c>
      <c r="L7462" t="str">
        <f t="shared" si="821"/>
        <v>873,67</v>
      </c>
      <c r="M7462" s="41">
        <f t="shared" si="822"/>
        <v>925.22999999993215</v>
      </c>
    </row>
    <row r="7463" spans="2:13" x14ac:dyDescent="0.2">
      <c r="B7463" s="41">
        <f t="shared" si="816"/>
        <v>11102.879999999186</v>
      </c>
      <c r="C7463" s="41">
        <f>Motor!$E$5</f>
        <v>1900</v>
      </c>
      <c r="D7463" s="41">
        <f>Motor!$E$6</f>
        <v>0</v>
      </c>
      <c r="E7463" s="41">
        <f t="shared" si="817"/>
        <v>13002.879999999186</v>
      </c>
      <c r="F7463" s="41">
        <f t="shared" si="818"/>
        <v>1083.57</v>
      </c>
      <c r="G7463" s="41">
        <f>IF(VLOOKUP(F7463,Constantes!$D$2:$E$11,2,TRUE)=0,+F7463,VLOOKUP(F7463,Constantes!$D$2:$E$11,2,TRUE))</f>
        <v>1097</v>
      </c>
      <c r="H7463" s="41">
        <f>ROUND(+Motor!$D$15*Iteración!G7463,2)</f>
        <v>51.56</v>
      </c>
      <c r="I7463" s="48">
        <f t="shared" si="819"/>
        <v>873.67999999993208</v>
      </c>
      <c r="J7463" s="41">
        <f t="shared" si="820"/>
        <v>925.23999999993214</v>
      </c>
      <c r="L7463" t="str">
        <f t="shared" si="821"/>
        <v>873,68</v>
      </c>
      <c r="M7463" s="41">
        <f t="shared" si="822"/>
        <v>925.23999999993214</v>
      </c>
    </row>
    <row r="7464" spans="2:13" x14ac:dyDescent="0.2">
      <c r="B7464" s="41">
        <f t="shared" si="816"/>
        <v>11102.999999999185</v>
      </c>
      <c r="C7464" s="41">
        <f>Motor!$E$5</f>
        <v>1900</v>
      </c>
      <c r="D7464" s="41">
        <f>Motor!$E$6</f>
        <v>0</v>
      </c>
      <c r="E7464" s="41">
        <f t="shared" si="817"/>
        <v>13002.999999999185</v>
      </c>
      <c r="F7464" s="41">
        <f t="shared" si="818"/>
        <v>1083.58</v>
      </c>
      <c r="G7464" s="41">
        <f>IF(VLOOKUP(F7464,Constantes!$D$2:$E$11,2,TRUE)=0,+F7464,VLOOKUP(F7464,Constantes!$D$2:$E$11,2,TRUE))</f>
        <v>1097</v>
      </c>
      <c r="H7464" s="41">
        <f>ROUND(+Motor!$D$15*Iteración!G7464,2)</f>
        <v>51.56</v>
      </c>
      <c r="I7464" s="48">
        <f t="shared" si="819"/>
        <v>873.68999999993207</v>
      </c>
      <c r="J7464" s="41">
        <f t="shared" si="820"/>
        <v>925.24999999993213</v>
      </c>
      <c r="L7464" t="str">
        <f t="shared" si="821"/>
        <v>873,69</v>
      </c>
      <c r="M7464" s="41">
        <f t="shared" si="822"/>
        <v>925.24999999993213</v>
      </c>
    </row>
    <row r="7465" spans="2:13" x14ac:dyDescent="0.2">
      <c r="B7465" s="41">
        <f t="shared" si="816"/>
        <v>11103.119999999186</v>
      </c>
      <c r="C7465" s="41">
        <f>Motor!$E$5</f>
        <v>1900</v>
      </c>
      <c r="D7465" s="41">
        <f>Motor!$E$6</f>
        <v>0</v>
      </c>
      <c r="E7465" s="41">
        <f t="shared" si="817"/>
        <v>13003.119999999186</v>
      </c>
      <c r="F7465" s="41">
        <f t="shared" si="818"/>
        <v>1083.5899999999999</v>
      </c>
      <c r="G7465" s="41">
        <f>IF(VLOOKUP(F7465,Constantes!$D$2:$E$11,2,TRUE)=0,+F7465,VLOOKUP(F7465,Constantes!$D$2:$E$11,2,TRUE))</f>
        <v>1097</v>
      </c>
      <c r="H7465" s="41">
        <f>ROUND(+Motor!$D$15*Iteración!G7465,2)</f>
        <v>51.56</v>
      </c>
      <c r="I7465" s="48">
        <f t="shared" si="819"/>
        <v>873.69999999993206</v>
      </c>
      <c r="J7465" s="41">
        <f t="shared" si="820"/>
        <v>925.25999999993212</v>
      </c>
      <c r="L7465" t="str">
        <f t="shared" si="821"/>
        <v>873,70</v>
      </c>
      <c r="M7465" s="41">
        <f t="shared" si="822"/>
        <v>925.25999999993212</v>
      </c>
    </row>
    <row r="7466" spans="2:13" x14ac:dyDescent="0.2">
      <c r="B7466" s="41">
        <f t="shared" si="816"/>
        <v>11103.239999999185</v>
      </c>
      <c r="C7466" s="41">
        <f>Motor!$E$5</f>
        <v>1900</v>
      </c>
      <c r="D7466" s="41">
        <f>Motor!$E$6</f>
        <v>0</v>
      </c>
      <c r="E7466" s="41">
        <f t="shared" si="817"/>
        <v>13003.239999999185</v>
      </c>
      <c r="F7466" s="41">
        <f t="shared" si="818"/>
        <v>1083.5999999999999</v>
      </c>
      <c r="G7466" s="41">
        <f>IF(VLOOKUP(F7466,Constantes!$D$2:$E$11,2,TRUE)=0,+F7466,VLOOKUP(F7466,Constantes!$D$2:$E$11,2,TRUE))</f>
        <v>1097</v>
      </c>
      <c r="H7466" s="41">
        <f>ROUND(+Motor!$D$15*Iteración!G7466,2)</f>
        <v>51.56</v>
      </c>
      <c r="I7466" s="48">
        <f t="shared" si="819"/>
        <v>873.70999999993205</v>
      </c>
      <c r="J7466" s="41">
        <f t="shared" si="820"/>
        <v>925.26999999993211</v>
      </c>
      <c r="L7466" t="str">
        <f t="shared" si="821"/>
        <v>873,71</v>
      </c>
      <c r="M7466" s="41">
        <f t="shared" si="822"/>
        <v>925.26999999993211</v>
      </c>
    </row>
    <row r="7467" spans="2:13" x14ac:dyDescent="0.2">
      <c r="B7467" s="41">
        <f t="shared" si="816"/>
        <v>11103.359999999186</v>
      </c>
      <c r="C7467" s="41">
        <f>Motor!$E$5</f>
        <v>1900</v>
      </c>
      <c r="D7467" s="41">
        <f>Motor!$E$6</f>
        <v>0</v>
      </c>
      <c r="E7467" s="41">
        <f t="shared" si="817"/>
        <v>13003.359999999186</v>
      </c>
      <c r="F7467" s="41">
        <f t="shared" si="818"/>
        <v>1083.6099999999999</v>
      </c>
      <c r="G7467" s="41">
        <f>IF(VLOOKUP(F7467,Constantes!$D$2:$E$11,2,TRUE)=0,+F7467,VLOOKUP(F7467,Constantes!$D$2:$E$11,2,TRUE))</f>
        <v>1097</v>
      </c>
      <c r="H7467" s="41">
        <f>ROUND(+Motor!$D$15*Iteración!G7467,2)</f>
        <v>51.56</v>
      </c>
      <c r="I7467" s="48">
        <f t="shared" si="819"/>
        <v>873.71999999993204</v>
      </c>
      <c r="J7467" s="41">
        <f t="shared" si="820"/>
        <v>925.2799999999321</v>
      </c>
      <c r="L7467" t="str">
        <f t="shared" si="821"/>
        <v>873,72</v>
      </c>
      <c r="M7467" s="41">
        <f t="shared" si="822"/>
        <v>925.2799999999321</v>
      </c>
    </row>
    <row r="7468" spans="2:13" x14ac:dyDescent="0.2">
      <c r="B7468" s="41">
        <f t="shared" si="816"/>
        <v>11103.479999999185</v>
      </c>
      <c r="C7468" s="41">
        <f>Motor!$E$5</f>
        <v>1900</v>
      </c>
      <c r="D7468" s="41">
        <f>Motor!$E$6</f>
        <v>0</v>
      </c>
      <c r="E7468" s="41">
        <f t="shared" si="817"/>
        <v>13003.479999999185</v>
      </c>
      <c r="F7468" s="41">
        <f t="shared" si="818"/>
        <v>1083.6199999999999</v>
      </c>
      <c r="G7468" s="41">
        <f>IF(VLOOKUP(F7468,Constantes!$D$2:$E$11,2,TRUE)=0,+F7468,VLOOKUP(F7468,Constantes!$D$2:$E$11,2,TRUE))</f>
        <v>1097</v>
      </c>
      <c r="H7468" s="41">
        <f>ROUND(+Motor!$D$15*Iteración!G7468,2)</f>
        <v>51.56</v>
      </c>
      <c r="I7468" s="48">
        <f t="shared" si="819"/>
        <v>873.72999999993203</v>
      </c>
      <c r="J7468" s="41">
        <f t="shared" si="820"/>
        <v>925.28999999993209</v>
      </c>
      <c r="L7468" t="str">
        <f t="shared" si="821"/>
        <v>873,73</v>
      </c>
      <c r="M7468" s="41">
        <f t="shared" si="822"/>
        <v>925.28999999993209</v>
      </c>
    </row>
    <row r="7469" spans="2:13" x14ac:dyDescent="0.2">
      <c r="B7469" s="41">
        <f t="shared" si="816"/>
        <v>11103.599999999185</v>
      </c>
      <c r="C7469" s="41">
        <f>Motor!$E$5</f>
        <v>1900</v>
      </c>
      <c r="D7469" s="41">
        <f>Motor!$E$6</f>
        <v>0</v>
      </c>
      <c r="E7469" s="41">
        <f t="shared" si="817"/>
        <v>13003.599999999185</v>
      </c>
      <c r="F7469" s="41">
        <f t="shared" si="818"/>
        <v>1083.6300000000001</v>
      </c>
      <c r="G7469" s="41">
        <f>IF(VLOOKUP(F7469,Constantes!$D$2:$E$11,2,TRUE)=0,+F7469,VLOOKUP(F7469,Constantes!$D$2:$E$11,2,TRUE))</f>
        <v>1097</v>
      </c>
      <c r="H7469" s="41">
        <f>ROUND(+Motor!$D$15*Iteración!G7469,2)</f>
        <v>51.56</v>
      </c>
      <c r="I7469" s="48">
        <f t="shared" si="819"/>
        <v>873.73999999993202</v>
      </c>
      <c r="J7469" s="41">
        <f t="shared" si="820"/>
        <v>925.29999999993208</v>
      </c>
      <c r="L7469" t="str">
        <f t="shared" si="821"/>
        <v>873,74</v>
      </c>
      <c r="M7469" s="41">
        <f t="shared" si="822"/>
        <v>925.29999999993208</v>
      </c>
    </row>
    <row r="7470" spans="2:13" x14ac:dyDescent="0.2">
      <c r="B7470" s="41">
        <f t="shared" si="816"/>
        <v>11103.719999999184</v>
      </c>
      <c r="C7470" s="41">
        <f>Motor!$E$5</f>
        <v>1900</v>
      </c>
      <c r="D7470" s="41">
        <f>Motor!$E$6</f>
        <v>0</v>
      </c>
      <c r="E7470" s="41">
        <f t="shared" si="817"/>
        <v>13003.719999999184</v>
      </c>
      <c r="F7470" s="41">
        <f t="shared" si="818"/>
        <v>1083.6400000000001</v>
      </c>
      <c r="G7470" s="41">
        <f>IF(VLOOKUP(F7470,Constantes!$D$2:$E$11,2,TRUE)=0,+F7470,VLOOKUP(F7470,Constantes!$D$2:$E$11,2,TRUE))</f>
        <v>1097</v>
      </c>
      <c r="H7470" s="41">
        <f>ROUND(+Motor!$D$15*Iteración!G7470,2)</f>
        <v>51.56</v>
      </c>
      <c r="I7470" s="48">
        <f t="shared" si="819"/>
        <v>873.74999999993202</v>
      </c>
      <c r="J7470" s="41">
        <f t="shared" si="820"/>
        <v>925.30999999993207</v>
      </c>
      <c r="L7470" t="str">
        <f t="shared" si="821"/>
        <v>873,75</v>
      </c>
      <c r="M7470" s="41">
        <f t="shared" si="822"/>
        <v>925.30999999993207</v>
      </c>
    </row>
    <row r="7471" spans="2:13" x14ac:dyDescent="0.2">
      <c r="B7471" s="41">
        <f t="shared" si="816"/>
        <v>11103.839999999185</v>
      </c>
      <c r="C7471" s="41">
        <f>Motor!$E$5</f>
        <v>1900</v>
      </c>
      <c r="D7471" s="41">
        <f>Motor!$E$6</f>
        <v>0</v>
      </c>
      <c r="E7471" s="41">
        <f t="shared" si="817"/>
        <v>13003.839999999185</v>
      </c>
      <c r="F7471" s="41">
        <f t="shared" si="818"/>
        <v>1083.6500000000001</v>
      </c>
      <c r="G7471" s="41">
        <f>IF(VLOOKUP(F7471,Constantes!$D$2:$E$11,2,TRUE)=0,+F7471,VLOOKUP(F7471,Constantes!$D$2:$E$11,2,TRUE))</f>
        <v>1097</v>
      </c>
      <c r="H7471" s="41">
        <f>ROUND(+Motor!$D$15*Iteración!G7471,2)</f>
        <v>51.56</v>
      </c>
      <c r="I7471" s="48">
        <f t="shared" si="819"/>
        <v>873.75999999993201</v>
      </c>
      <c r="J7471" s="41">
        <f t="shared" si="820"/>
        <v>925.31999999993207</v>
      </c>
      <c r="L7471" t="str">
        <f t="shared" si="821"/>
        <v>873,76</v>
      </c>
      <c r="M7471" s="41">
        <f t="shared" si="822"/>
        <v>925.31999999993207</v>
      </c>
    </row>
    <row r="7472" spans="2:13" x14ac:dyDescent="0.2">
      <c r="B7472" s="41">
        <f t="shared" si="816"/>
        <v>11103.959999999184</v>
      </c>
      <c r="C7472" s="41">
        <f>Motor!$E$5</f>
        <v>1900</v>
      </c>
      <c r="D7472" s="41">
        <f>Motor!$E$6</f>
        <v>0</v>
      </c>
      <c r="E7472" s="41">
        <f t="shared" si="817"/>
        <v>13003.959999999184</v>
      </c>
      <c r="F7472" s="41">
        <f t="shared" si="818"/>
        <v>1083.6600000000001</v>
      </c>
      <c r="G7472" s="41">
        <f>IF(VLOOKUP(F7472,Constantes!$D$2:$E$11,2,TRUE)=0,+F7472,VLOOKUP(F7472,Constantes!$D$2:$E$11,2,TRUE))</f>
        <v>1097</v>
      </c>
      <c r="H7472" s="41">
        <f>ROUND(+Motor!$D$15*Iteración!G7472,2)</f>
        <v>51.56</v>
      </c>
      <c r="I7472" s="48">
        <f t="shared" si="819"/>
        <v>873.769999999932</v>
      </c>
      <c r="J7472" s="41">
        <f t="shared" si="820"/>
        <v>925.32999999993206</v>
      </c>
      <c r="L7472" t="str">
        <f t="shared" si="821"/>
        <v>873,77</v>
      </c>
      <c r="M7472" s="41">
        <f t="shared" si="822"/>
        <v>925.32999999993206</v>
      </c>
    </row>
    <row r="7473" spans="2:13" x14ac:dyDescent="0.2">
      <c r="B7473" s="41">
        <f t="shared" si="816"/>
        <v>11104.079999999185</v>
      </c>
      <c r="C7473" s="41">
        <f>Motor!$E$5</f>
        <v>1900</v>
      </c>
      <c r="D7473" s="41">
        <f>Motor!$E$6</f>
        <v>0</v>
      </c>
      <c r="E7473" s="41">
        <f t="shared" si="817"/>
        <v>13004.079999999185</v>
      </c>
      <c r="F7473" s="41">
        <f t="shared" si="818"/>
        <v>1083.67</v>
      </c>
      <c r="G7473" s="41">
        <f>IF(VLOOKUP(F7473,Constantes!$D$2:$E$11,2,TRUE)=0,+F7473,VLOOKUP(F7473,Constantes!$D$2:$E$11,2,TRUE))</f>
        <v>1097</v>
      </c>
      <c r="H7473" s="41">
        <f>ROUND(+Motor!$D$15*Iteración!G7473,2)</f>
        <v>51.56</v>
      </c>
      <c r="I7473" s="48">
        <f t="shared" si="819"/>
        <v>873.77999999993199</v>
      </c>
      <c r="J7473" s="41">
        <f t="shared" si="820"/>
        <v>925.33999999993205</v>
      </c>
      <c r="L7473" t="str">
        <f t="shared" si="821"/>
        <v>873,78</v>
      </c>
      <c r="M7473" s="41">
        <f t="shared" si="822"/>
        <v>925.33999999993205</v>
      </c>
    </row>
    <row r="7474" spans="2:13" x14ac:dyDescent="0.2">
      <c r="B7474" s="41">
        <f t="shared" si="816"/>
        <v>11104.199999999184</v>
      </c>
      <c r="C7474" s="41">
        <f>Motor!$E$5</f>
        <v>1900</v>
      </c>
      <c r="D7474" s="41">
        <f>Motor!$E$6</f>
        <v>0</v>
      </c>
      <c r="E7474" s="41">
        <f t="shared" si="817"/>
        <v>13004.199999999184</v>
      </c>
      <c r="F7474" s="41">
        <f t="shared" si="818"/>
        <v>1083.68</v>
      </c>
      <c r="G7474" s="41">
        <f>IF(VLOOKUP(F7474,Constantes!$D$2:$E$11,2,TRUE)=0,+F7474,VLOOKUP(F7474,Constantes!$D$2:$E$11,2,TRUE))</f>
        <v>1097</v>
      </c>
      <c r="H7474" s="41">
        <f>ROUND(+Motor!$D$15*Iteración!G7474,2)</f>
        <v>51.56</v>
      </c>
      <c r="I7474" s="48">
        <f t="shared" si="819"/>
        <v>873.78999999993198</v>
      </c>
      <c r="J7474" s="41">
        <f t="shared" si="820"/>
        <v>925.34999999993204</v>
      </c>
      <c r="L7474" t="str">
        <f t="shared" si="821"/>
        <v>873,79</v>
      </c>
      <c r="M7474" s="41">
        <f t="shared" si="822"/>
        <v>925.34999999993204</v>
      </c>
    </row>
    <row r="7475" spans="2:13" x14ac:dyDescent="0.2">
      <c r="B7475" s="41">
        <f t="shared" si="816"/>
        <v>11104.319999999185</v>
      </c>
      <c r="C7475" s="41">
        <f>Motor!$E$5</f>
        <v>1900</v>
      </c>
      <c r="D7475" s="41">
        <f>Motor!$E$6</f>
        <v>0</v>
      </c>
      <c r="E7475" s="41">
        <f t="shared" si="817"/>
        <v>13004.319999999185</v>
      </c>
      <c r="F7475" s="41">
        <f t="shared" si="818"/>
        <v>1083.69</v>
      </c>
      <c r="G7475" s="41">
        <f>IF(VLOOKUP(F7475,Constantes!$D$2:$E$11,2,TRUE)=0,+F7475,VLOOKUP(F7475,Constantes!$D$2:$E$11,2,TRUE))</f>
        <v>1097</v>
      </c>
      <c r="H7475" s="41">
        <f>ROUND(+Motor!$D$15*Iteración!G7475,2)</f>
        <v>51.56</v>
      </c>
      <c r="I7475" s="48">
        <f t="shared" si="819"/>
        <v>873.79999999993197</v>
      </c>
      <c r="J7475" s="41">
        <f t="shared" si="820"/>
        <v>925.35999999993203</v>
      </c>
      <c r="L7475" t="str">
        <f t="shared" si="821"/>
        <v>873,80</v>
      </c>
      <c r="M7475" s="41">
        <f t="shared" si="822"/>
        <v>925.35999999993203</v>
      </c>
    </row>
    <row r="7476" spans="2:13" x14ac:dyDescent="0.2">
      <c r="B7476" s="41">
        <f t="shared" si="816"/>
        <v>11104.439999999184</v>
      </c>
      <c r="C7476" s="41">
        <f>Motor!$E$5</f>
        <v>1900</v>
      </c>
      <c r="D7476" s="41">
        <f>Motor!$E$6</f>
        <v>0</v>
      </c>
      <c r="E7476" s="41">
        <f t="shared" si="817"/>
        <v>13004.439999999184</v>
      </c>
      <c r="F7476" s="41">
        <f t="shared" si="818"/>
        <v>1083.7</v>
      </c>
      <c r="G7476" s="41">
        <f>IF(VLOOKUP(F7476,Constantes!$D$2:$E$11,2,TRUE)=0,+F7476,VLOOKUP(F7476,Constantes!$D$2:$E$11,2,TRUE))</f>
        <v>1097</v>
      </c>
      <c r="H7476" s="41">
        <f>ROUND(+Motor!$D$15*Iteración!G7476,2)</f>
        <v>51.56</v>
      </c>
      <c r="I7476" s="48">
        <f t="shared" si="819"/>
        <v>873.80999999993196</v>
      </c>
      <c r="J7476" s="41">
        <f t="shared" si="820"/>
        <v>925.36999999993202</v>
      </c>
      <c r="L7476" t="str">
        <f t="shared" si="821"/>
        <v>873,81</v>
      </c>
      <c r="M7476" s="41">
        <f t="shared" si="822"/>
        <v>925.36999999993202</v>
      </c>
    </row>
    <row r="7477" spans="2:13" x14ac:dyDescent="0.2">
      <c r="B7477" s="41">
        <f t="shared" si="816"/>
        <v>11104.559999999185</v>
      </c>
      <c r="C7477" s="41">
        <f>Motor!$E$5</f>
        <v>1900</v>
      </c>
      <c r="D7477" s="41">
        <f>Motor!$E$6</f>
        <v>0</v>
      </c>
      <c r="E7477" s="41">
        <f t="shared" si="817"/>
        <v>13004.559999999185</v>
      </c>
      <c r="F7477" s="41">
        <f t="shared" si="818"/>
        <v>1083.71</v>
      </c>
      <c r="G7477" s="41">
        <f>IF(VLOOKUP(F7477,Constantes!$D$2:$E$11,2,TRUE)=0,+F7477,VLOOKUP(F7477,Constantes!$D$2:$E$11,2,TRUE))</f>
        <v>1097</v>
      </c>
      <c r="H7477" s="41">
        <f>ROUND(+Motor!$D$15*Iteración!G7477,2)</f>
        <v>51.56</v>
      </c>
      <c r="I7477" s="48">
        <f t="shared" si="819"/>
        <v>873.81999999993195</v>
      </c>
      <c r="J7477" s="41">
        <f t="shared" si="820"/>
        <v>925.37999999993201</v>
      </c>
      <c r="L7477" t="str">
        <f t="shared" si="821"/>
        <v>873,82</v>
      </c>
      <c r="M7477" s="41">
        <f t="shared" si="822"/>
        <v>925.37999999993201</v>
      </c>
    </row>
    <row r="7478" spans="2:13" x14ac:dyDescent="0.2">
      <c r="B7478" s="41">
        <f t="shared" si="816"/>
        <v>11104.679999999184</v>
      </c>
      <c r="C7478" s="41">
        <f>Motor!$E$5</f>
        <v>1900</v>
      </c>
      <c r="D7478" s="41">
        <f>Motor!$E$6</f>
        <v>0</v>
      </c>
      <c r="E7478" s="41">
        <f t="shared" si="817"/>
        <v>13004.679999999184</v>
      </c>
      <c r="F7478" s="41">
        <f t="shared" si="818"/>
        <v>1083.72</v>
      </c>
      <c r="G7478" s="41">
        <f>IF(VLOOKUP(F7478,Constantes!$D$2:$E$11,2,TRUE)=0,+F7478,VLOOKUP(F7478,Constantes!$D$2:$E$11,2,TRUE))</f>
        <v>1097</v>
      </c>
      <c r="H7478" s="41">
        <f>ROUND(+Motor!$D$15*Iteración!G7478,2)</f>
        <v>51.56</v>
      </c>
      <c r="I7478" s="48">
        <f t="shared" si="819"/>
        <v>873.82999999993194</v>
      </c>
      <c r="J7478" s="41">
        <f t="shared" si="820"/>
        <v>925.389999999932</v>
      </c>
      <c r="L7478" t="str">
        <f t="shared" si="821"/>
        <v>873,83</v>
      </c>
      <c r="M7478" s="41">
        <f t="shared" si="822"/>
        <v>925.389999999932</v>
      </c>
    </row>
    <row r="7479" spans="2:13" x14ac:dyDescent="0.2">
      <c r="B7479" s="41">
        <f t="shared" si="816"/>
        <v>11104.799999999184</v>
      </c>
      <c r="C7479" s="41">
        <f>Motor!$E$5</f>
        <v>1900</v>
      </c>
      <c r="D7479" s="41">
        <f>Motor!$E$6</f>
        <v>0</v>
      </c>
      <c r="E7479" s="41">
        <f t="shared" si="817"/>
        <v>13004.799999999184</v>
      </c>
      <c r="F7479" s="41">
        <f t="shared" si="818"/>
        <v>1083.73</v>
      </c>
      <c r="G7479" s="41">
        <f>IF(VLOOKUP(F7479,Constantes!$D$2:$E$11,2,TRUE)=0,+F7479,VLOOKUP(F7479,Constantes!$D$2:$E$11,2,TRUE))</f>
        <v>1097</v>
      </c>
      <c r="H7479" s="41">
        <f>ROUND(+Motor!$D$15*Iteración!G7479,2)</f>
        <v>51.56</v>
      </c>
      <c r="I7479" s="48">
        <f t="shared" si="819"/>
        <v>873.83999999993193</v>
      </c>
      <c r="J7479" s="41">
        <f t="shared" si="820"/>
        <v>925.39999999993199</v>
      </c>
      <c r="L7479" t="str">
        <f t="shared" si="821"/>
        <v>873,84</v>
      </c>
      <c r="M7479" s="41">
        <f t="shared" si="822"/>
        <v>925.39999999993199</v>
      </c>
    </row>
    <row r="7480" spans="2:13" x14ac:dyDescent="0.2">
      <c r="B7480" s="41">
        <f t="shared" si="816"/>
        <v>11104.919999999183</v>
      </c>
      <c r="C7480" s="41">
        <f>Motor!$E$5</f>
        <v>1900</v>
      </c>
      <c r="D7480" s="41">
        <f>Motor!$E$6</f>
        <v>0</v>
      </c>
      <c r="E7480" s="41">
        <f t="shared" si="817"/>
        <v>13004.919999999183</v>
      </c>
      <c r="F7480" s="41">
        <f t="shared" si="818"/>
        <v>1083.74</v>
      </c>
      <c r="G7480" s="41">
        <f>IF(VLOOKUP(F7480,Constantes!$D$2:$E$11,2,TRUE)=0,+F7480,VLOOKUP(F7480,Constantes!$D$2:$E$11,2,TRUE))</f>
        <v>1097</v>
      </c>
      <c r="H7480" s="41">
        <f>ROUND(+Motor!$D$15*Iteración!G7480,2)</f>
        <v>51.56</v>
      </c>
      <c r="I7480" s="48">
        <f t="shared" si="819"/>
        <v>873.84999999993192</v>
      </c>
      <c r="J7480" s="41">
        <f t="shared" si="820"/>
        <v>925.40999999993198</v>
      </c>
      <c r="L7480" t="str">
        <f t="shared" si="821"/>
        <v>873,85</v>
      </c>
      <c r="M7480" s="41">
        <f t="shared" si="822"/>
        <v>925.40999999993198</v>
      </c>
    </row>
    <row r="7481" spans="2:13" x14ac:dyDescent="0.2">
      <c r="B7481" s="41">
        <f t="shared" si="816"/>
        <v>11105.039999999184</v>
      </c>
      <c r="C7481" s="41">
        <f>Motor!$E$5</f>
        <v>1900</v>
      </c>
      <c r="D7481" s="41">
        <f>Motor!$E$6</f>
        <v>0</v>
      </c>
      <c r="E7481" s="41">
        <f t="shared" si="817"/>
        <v>13005.039999999184</v>
      </c>
      <c r="F7481" s="41">
        <f t="shared" si="818"/>
        <v>1083.75</v>
      </c>
      <c r="G7481" s="41">
        <f>IF(VLOOKUP(F7481,Constantes!$D$2:$E$11,2,TRUE)=0,+F7481,VLOOKUP(F7481,Constantes!$D$2:$E$11,2,TRUE))</f>
        <v>1097</v>
      </c>
      <c r="H7481" s="41">
        <f>ROUND(+Motor!$D$15*Iteración!G7481,2)</f>
        <v>51.56</v>
      </c>
      <c r="I7481" s="48">
        <f t="shared" si="819"/>
        <v>873.85999999993192</v>
      </c>
      <c r="J7481" s="41">
        <f t="shared" si="820"/>
        <v>925.41999999993197</v>
      </c>
      <c r="L7481" t="str">
        <f t="shared" si="821"/>
        <v>873,86</v>
      </c>
      <c r="M7481" s="41">
        <f t="shared" si="822"/>
        <v>925.41999999993197</v>
      </c>
    </row>
    <row r="7482" spans="2:13" x14ac:dyDescent="0.2">
      <c r="B7482" s="41">
        <f t="shared" si="816"/>
        <v>11105.159999999183</v>
      </c>
      <c r="C7482" s="41">
        <f>Motor!$E$5</f>
        <v>1900</v>
      </c>
      <c r="D7482" s="41">
        <f>Motor!$E$6</f>
        <v>0</v>
      </c>
      <c r="E7482" s="41">
        <f t="shared" si="817"/>
        <v>13005.159999999183</v>
      </c>
      <c r="F7482" s="41">
        <f t="shared" si="818"/>
        <v>1083.76</v>
      </c>
      <c r="G7482" s="41">
        <f>IF(VLOOKUP(F7482,Constantes!$D$2:$E$11,2,TRUE)=0,+F7482,VLOOKUP(F7482,Constantes!$D$2:$E$11,2,TRUE))</f>
        <v>1097</v>
      </c>
      <c r="H7482" s="41">
        <f>ROUND(+Motor!$D$15*Iteración!G7482,2)</f>
        <v>51.56</v>
      </c>
      <c r="I7482" s="48">
        <f t="shared" si="819"/>
        <v>873.86999999993191</v>
      </c>
      <c r="J7482" s="41">
        <f t="shared" si="820"/>
        <v>925.42999999993197</v>
      </c>
      <c r="L7482" t="str">
        <f t="shared" si="821"/>
        <v>873,87</v>
      </c>
      <c r="M7482" s="41">
        <f t="shared" si="822"/>
        <v>925.42999999993197</v>
      </c>
    </row>
    <row r="7483" spans="2:13" x14ac:dyDescent="0.2">
      <c r="B7483" s="41">
        <f t="shared" si="816"/>
        <v>11105.279999999184</v>
      </c>
      <c r="C7483" s="41">
        <f>Motor!$E$5</f>
        <v>1900</v>
      </c>
      <c r="D7483" s="41">
        <f>Motor!$E$6</f>
        <v>0</v>
      </c>
      <c r="E7483" s="41">
        <f t="shared" si="817"/>
        <v>13005.279999999184</v>
      </c>
      <c r="F7483" s="41">
        <f t="shared" si="818"/>
        <v>1083.77</v>
      </c>
      <c r="G7483" s="41">
        <f>IF(VLOOKUP(F7483,Constantes!$D$2:$E$11,2,TRUE)=0,+F7483,VLOOKUP(F7483,Constantes!$D$2:$E$11,2,TRUE))</f>
        <v>1097</v>
      </c>
      <c r="H7483" s="41">
        <f>ROUND(+Motor!$D$15*Iteración!G7483,2)</f>
        <v>51.56</v>
      </c>
      <c r="I7483" s="48">
        <f t="shared" si="819"/>
        <v>873.8799999999319</v>
      </c>
      <c r="J7483" s="41">
        <f t="shared" si="820"/>
        <v>925.43999999993196</v>
      </c>
      <c r="L7483" t="str">
        <f t="shared" si="821"/>
        <v>873,88</v>
      </c>
      <c r="M7483" s="41">
        <f t="shared" si="822"/>
        <v>925.43999999993196</v>
      </c>
    </row>
    <row r="7484" spans="2:13" x14ac:dyDescent="0.2">
      <c r="B7484" s="41">
        <f t="shared" si="816"/>
        <v>11105.399999999183</v>
      </c>
      <c r="C7484" s="41">
        <f>Motor!$E$5</f>
        <v>1900</v>
      </c>
      <c r="D7484" s="41">
        <f>Motor!$E$6</f>
        <v>0</v>
      </c>
      <c r="E7484" s="41">
        <f t="shared" si="817"/>
        <v>13005.399999999183</v>
      </c>
      <c r="F7484" s="41">
        <f t="shared" si="818"/>
        <v>1083.78</v>
      </c>
      <c r="G7484" s="41">
        <f>IF(VLOOKUP(F7484,Constantes!$D$2:$E$11,2,TRUE)=0,+F7484,VLOOKUP(F7484,Constantes!$D$2:$E$11,2,TRUE))</f>
        <v>1097</v>
      </c>
      <c r="H7484" s="41">
        <f>ROUND(+Motor!$D$15*Iteración!G7484,2)</f>
        <v>51.56</v>
      </c>
      <c r="I7484" s="48">
        <f t="shared" si="819"/>
        <v>873.88999999993189</v>
      </c>
      <c r="J7484" s="41">
        <f t="shared" si="820"/>
        <v>925.44999999993195</v>
      </c>
      <c r="L7484" t="str">
        <f t="shared" si="821"/>
        <v>873,89</v>
      </c>
      <c r="M7484" s="41">
        <f t="shared" si="822"/>
        <v>925.44999999993195</v>
      </c>
    </row>
    <row r="7485" spans="2:13" x14ac:dyDescent="0.2">
      <c r="B7485" s="41">
        <f t="shared" si="816"/>
        <v>11105.519999999184</v>
      </c>
      <c r="C7485" s="41">
        <f>Motor!$E$5</f>
        <v>1900</v>
      </c>
      <c r="D7485" s="41">
        <f>Motor!$E$6</f>
        <v>0</v>
      </c>
      <c r="E7485" s="41">
        <f t="shared" si="817"/>
        <v>13005.519999999184</v>
      </c>
      <c r="F7485" s="41">
        <f t="shared" si="818"/>
        <v>1083.79</v>
      </c>
      <c r="G7485" s="41">
        <f>IF(VLOOKUP(F7485,Constantes!$D$2:$E$11,2,TRUE)=0,+F7485,VLOOKUP(F7485,Constantes!$D$2:$E$11,2,TRUE))</f>
        <v>1097</v>
      </c>
      <c r="H7485" s="41">
        <f>ROUND(+Motor!$D$15*Iteración!G7485,2)</f>
        <v>51.56</v>
      </c>
      <c r="I7485" s="48">
        <f t="shared" si="819"/>
        <v>873.89999999993188</v>
      </c>
      <c r="J7485" s="41">
        <f t="shared" si="820"/>
        <v>925.45999999993194</v>
      </c>
      <c r="L7485" t="str">
        <f t="shared" si="821"/>
        <v>873,90</v>
      </c>
      <c r="M7485" s="41">
        <f t="shared" si="822"/>
        <v>925.45999999993194</v>
      </c>
    </row>
    <row r="7486" spans="2:13" x14ac:dyDescent="0.2">
      <c r="B7486" s="41">
        <f t="shared" si="816"/>
        <v>11105.639999999183</v>
      </c>
      <c r="C7486" s="41">
        <f>Motor!$E$5</f>
        <v>1900</v>
      </c>
      <c r="D7486" s="41">
        <f>Motor!$E$6</f>
        <v>0</v>
      </c>
      <c r="E7486" s="41">
        <f t="shared" si="817"/>
        <v>13005.639999999183</v>
      </c>
      <c r="F7486" s="41">
        <f t="shared" si="818"/>
        <v>1083.8</v>
      </c>
      <c r="G7486" s="41">
        <f>IF(VLOOKUP(F7486,Constantes!$D$2:$E$11,2,TRUE)=0,+F7486,VLOOKUP(F7486,Constantes!$D$2:$E$11,2,TRUE))</f>
        <v>1097</v>
      </c>
      <c r="H7486" s="41">
        <f>ROUND(+Motor!$D$15*Iteración!G7486,2)</f>
        <v>51.56</v>
      </c>
      <c r="I7486" s="48">
        <f t="shared" si="819"/>
        <v>873.90999999993187</v>
      </c>
      <c r="J7486" s="41">
        <f t="shared" si="820"/>
        <v>925.46999999993193</v>
      </c>
      <c r="L7486" t="str">
        <f t="shared" si="821"/>
        <v>873,91</v>
      </c>
      <c r="M7486" s="41">
        <f t="shared" si="822"/>
        <v>925.46999999993193</v>
      </c>
    </row>
    <row r="7487" spans="2:13" x14ac:dyDescent="0.2">
      <c r="B7487" s="41">
        <f t="shared" si="816"/>
        <v>11105.759999999183</v>
      </c>
      <c r="C7487" s="41">
        <f>Motor!$E$5</f>
        <v>1900</v>
      </c>
      <c r="D7487" s="41">
        <f>Motor!$E$6</f>
        <v>0</v>
      </c>
      <c r="E7487" s="41">
        <f t="shared" si="817"/>
        <v>13005.759999999183</v>
      </c>
      <c r="F7487" s="41">
        <f t="shared" si="818"/>
        <v>1083.81</v>
      </c>
      <c r="G7487" s="41">
        <f>IF(VLOOKUP(F7487,Constantes!$D$2:$E$11,2,TRUE)=0,+F7487,VLOOKUP(F7487,Constantes!$D$2:$E$11,2,TRUE))</f>
        <v>1097</v>
      </c>
      <c r="H7487" s="41">
        <f>ROUND(+Motor!$D$15*Iteración!G7487,2)</f>
        <v>51.56</v>
      </c>
      <c r="I7487" s="48">
        <f t="shared" si="819"/>
        <v>873.91999999993186</v>
      </c>
      <c r="J7487" s="41">
        <f t="shared" si="820"/>
        <v>925.47999999993192</v>
      </c>
      <c r="L7487" t="str">
        <f t="shared" si="821"/>
        <v>873,92</v>
      </c>
      <c r="M7487" s="41">
        <f t="shared" si="822"/>
        <v>925.47999999993192</v>
      </c>
    </row>
    <row r="7488" spans="2:13" x14ac:dyDescent="0.2">
      <c r="B7488" s="41">
        <f t="shared" si="816"/>
        <v>11105.879999999182</v>
      </c>
      <c r="C7488" s="41">
        <f>Motor!$E$5</f>
        <v>1900</v>
      </c>
      <c r="D7488" s="41">
        <f>Motor!$E$6</f>
        <v>0</v>
      </c>
      <c r="E7488" s="41">
        <f t="shared" si="817"/>
        <v>13005.879999999182</v>
      </c>
      <c r="F7488" s="41">
        <f t="shared" si="818"/>
        <v>1083.82</v>
      </c>
      <c r="G7488" s="41">
        <f>IF(VLOOKUP(F7488,Constantes!$D$2:$E$11,2,TRUE)=0,+F7488,VLOOKUP(F7488,Constantes!$D$2:$E$11,2,TRUE))</f>
        <v>1097</v>
      </c>
      <c r="H7488" s="41">
        <f>ROUND(+Motor!$D$15*Iteración!G7488,2)</f>
        <v>51.56</v>
      </c>
      <c r="I7488" s="48">
        <f t="shared" si="819"/>
        <v>873.92999999993185</v>
      </c>
      <c r="J7488" s="41">
        <f t="shared" si="820"/>
        <v>925.48999999993191</v>
      </c>
      <c r="L7488" t="str">
        <f t="shared" si="821"/>
        <v>873,93</v>
      </c>
      <c r="M7488" s="41">
        <f t="shared" si="822"/>
        <v>925.48999999993191</v>
      </c>
    </row>
    <row r="7489" spans="2:13" x14ac:dyDescent="0.2">
      <c r="B7489" s="41">
        <f t="shared" si="816"/>
        <v>11105.999999999183</v>
      </c>
      <c r="C7489" s="41">
        <f>Motor!$E$5</f>
        <v>1900</v>
      </c>
      <c r="D7489" s="41">
        <f>Motor!$E$6</f>
        <v>0</v>
      </c>
      <c r="E7489" s="41">
        <f t="shared" si="817"/>
        <v>13005.999999999183</v>
      </c>
      <c r="F7489" s="41">
        <f t="shared" si="818"/>
        <v>1083.83</v>
      </c>
      <c r="G7489" s="41">
        <f>IF(VLOOKUP(F7489,Constantes!$D$2:$E$11,2,TRUE)=0,+F7489,VLOOKUP(F7489,Constantes!$D$2:$E$11,2,TRUE))</f>
        <v>1097</v>
      </c>
      <c r="H7489" s="41">
        <f>ROUND(+Motor!$D$15*Iteración!G7489,2)</f>
        <v>51.56</v>
      </c>
      <c r="I7489" s="48">
        <f t="shared" si="819"/>
        <v>873.93999999993184</v>
      </c>
      <c r="J7489" s="41">
        <f t="shared" si="820"/>
        <v>925.4999999999319</v>
      </c>
      <c r="L7489" t="str">
        <f t="shared" si="821"/>
        <v>873,94</v>
      </c>
      <c r="M7489" s="41">
        <f t="shared" si="822"/>
        <v>925.4999999999319</v>
      </c>
    </row>
    <row r="7490" spans="2:13" x14ac:dyDescent="0.2">
      <c r="B7490" s="41">
        <f t="shared" si="816"/>
        <v>11106.119999999182</v>
      </c>
      <c r="C7490" s="41">
        <f>Motor!$E$5</f>
        <v>1900</v>
      </c>
      <c r="D7490" s="41">
        <f>Motor!$E$6</f>
        <v>0</v>
      </c>
      <c r="E7490" s="41">
        <f t="shared" si="817"/>
        <v>13006.119999999182</v>
      </c>
      <c r="F7490" s="41">
        <f t="shared" si="818"/>
        <v>1083.8399999999999</v>
      </c>
      <c r="G7490" s="41">
        <f>IF(VLOOKUP(F7490,Constantes!$D$2:$E$11,2,TRUE)=0,+F7490,VLOOKUP(F7490,Constantes!$D$2:$E$11,2,TRUE))</f>
        <v>1097</v>
      </c>
      <c r="H7490" s="41">
        <f>ROUND(+Motor!$D$15*Iteración!G7490,2)</f>
        <v>51.56</v>
      </c>
      <c r="I7490" s="48">
        <f t="shared" si="819"/>
        <v>873.94999999993183</v>
      </c>
      <c r="J7490" s="41">
        <f t="shared" si="820"/>
        <v>925.50999999993189</v>
      </c>
      <c r="L7490" t="str">
        <f t="shared" si="821"/>
        <v>873,95</v>
      </c>
      <c r="M7490" s="41">
        <f t="shared" si="822"/>
        <v>925.50999999993189</v>
      </c>
    </row>
    <row r="7491" spans="2:13" x14ac:dyDescent="0.2">
      <c r="B7491" s="41">
        <f t="shared" si="816"/>
        <v>11106.239999999183</v>
      </c>
      <c r="C7491" s="41">
        <f>Motor!$E$5</f>
        <v>1900</v>
      </c>
      <c r="D7491" s="41">
        <f>Motor!$E$6</f>
        <v>0</v>
      </c>
      <c r="E7491" s="41">
        <f t="shared" si="817"/>
        <v>13006.239999999183</v>
      </c>
      <c r="F7491" s="41">
        <f t="shared" si="818"/>
        <v>1083.8499999999999</v>
      </c>
      <c r="G7491" s="41">
        <f>IF(VLOOKUP(F7491,Constantes!$D$2:$E$11,2,TRUE)=0,+F7491,VLOOKUP(F7491,Constantes!$D$2:$E$11,2,TRUE))</f>
        <v>1097</v>
      </c>
      <c r="H7491" s="41">
        <f>ROUND(+Motor!$D$15*Iteración!G7491,2)</f>
        <v>51.56</v>
      </c>
      <c r="I7491" s="48">
        <f t="shared" si="819"/>
        <v>873.95999999993182</v>
      </c>
      <c r="J7491" s="41">
        <f t="shared" si="820"/>
        <v>925.51999999993188</v>
      </c>
      <c r="L7491" t="str">
        <f t="shared" si="821"/>
        <v>873,96</v>
      </c>
      <c r="M7491" s="41">
        <f t="shared" si="822"/>
        <v>925.51999999993188</v>
      </c>
    </row>
    <row r="7492" spans="2:13" x14ac:dyDescent="0.2">
      <c r="B7492" s="41">
        <f t="shared" ref="B7492:B7555" si="823">+J7492*12</f>
        <v>11106.359999999182</v>
      </c>
      <c r="C7492" s="41">
        <f>Motor!$E$5</f>
        <v>1900</v>
      </c>
      <c r="D7492" s="41">
        <f>Motor!$E$6</f>
        <v>0</v>
      </c>
      <c r="E7492" s="41">
        <f t="shared" si="817"/>
        <v>13006.359999999182</v>
      </c>
      <c r="F7492" s="41">
        <f t="shared" si="818"/>
        <v>1083.8599999999999</v>
      </c>
      <c r="G7492" s="41">
        <f>IF(VLOOKUP(F7492,Constantes!$D$2:$E$11,2,TRUE)=0,+F7492,VLOOKUP(F7492,Constantes!$D$2:$E$11,2,TRUE))</f>
        <v>1097</v>
      </c>
      <c r="H7492" s="41">
        <f>ROUND(+Motor!$D$15*Iteración!G7492,2)</f>
        <v>51.56</v>
      </c>
      <c r="I7492" s="48">
        <f t="shared" si="819"/>
        <v>873.96999999993182</v>
      </c>
      <c r="J7492" s="41">
        <f t="shared" si="820"/>
        <v>925.52999999993187</v>
      </c>
      <c r="L7492" t="str">
        <f t="shared" si="821"/>
        <v>873,97</v>
      </c>
      <c r="M7492" s="41">
        <f t="shared" si="822"/>
        <v>925.52999999993187</v>
      </c>
    </row>
    <row r="7493" spans="2:13" x14ac:dyDescent="0.2">
      <c r="B7493" s="41">
        <f t="shared" si="823"/>
        <v>11106.479999999183</v>
      </c>
      <c r="C7493" s="41">
        <f>Motor!$E$5</f>
        <v>1900</v>
      </c>
      <c r="D7493" s="41">
        <f>Motor!$E$6</f>
        <v>0</v>
      </c>
      <c r="E7493" s="41">
        <f t="shared" ref="E7493:E7556" si="824">SUM(B7493:D7493)</f>
        <v>13006.479999999183</v>
      </c>
      <c r="F7493" s="41">
        <f t="shared" ref="F7493:F7556" si="825">ROUND(+E7493/12,2)</f>
        <v>1083.8699999999999</v>
      </c>
      <c r="G7493" s="41">
        <f>IF(VLOOKUP(F7493,Constantes!$D$2:$E$11,2,TRUE)=0,+F7493,VLOOKUP(F7493,Constantes!$D$2:$E$11,2,TRUE))</f>
        <v>1097</v>
      </c>
      <c r="H7493" s="41">
        <f>ROUND(+Motor!$D$15*Iteración!G7493,2)</f>
        <v>51.56</v>
      </c>
      <c r="I7493" s="48">
        <f t="shared" ref="I7493:I7556" si="826">+J7493-H7493</f>
        <v>873.97999999993181</v>
      </c>
      <c r="J7493" s="41">
        <f t="shared" ref="J7493:J7556" si="827">+J7492+$J$1</f>
        <v>925.53999999993187</v>
      </c>
      <c r="L7493" t="str">
        <f t="shared" si="821"/>
        <v>873,98</v>
      </c>
      <c r="M7493" s="41">
        <f t="shared" si="822"/>
        <v>925.53999999993187</v>
      </c>
    </row>
    <row r="7494" spans="2:13" x14ac:dyDescent="0.2">
      <c r="B7494" s="41">
        <f t="shared" si="823"/>
        <v>11106.599999999182</v>
      </c>
      <c r="C7494" s="41">
        <f>Motor!$E$5</f>
        <v>1900</v>
      </c>
      <c r="D7494" s="41">
        <f>Motor!$E$6</f>
        <v>0</v>
      </c>
      <c r="E7494" s="41">
        <f t="shared" si="824"/>
        <v>13006.599999999182</v>
      </c>
      <c r="F7494" s="41">
        <f t="shared" si="825"/>
        <v>1083.8800000000001</v>
      </c>
      <c r="G7494" s="41">
        <f>IF(VLOOKUP(F7494,Constantes!$D$2:$E$11,2,TRUE)=0,+F7494,VLOOKUP(F7494,Constantes!$D$2:$E$11,2,TRUE))</f>
        <v>1097</v>
      </c>
      <c r="H7494" s="41">
        <f>ROUND(+Motor!$D$15*Iteración!G7494,2)</f>
        <v>51.56</v>
      </c>
      <c r="I7494" s="48">
        <f t="shared" si="826"/>
        <v>873.9899999999318</v>
      </c>
      <c r="J7494" s="41">
        <f t="shared" si="827"/>
        <v>925.54999999993186</v>
      </c>
      <c r="L7494" t="str">
        <f t="shared" si="821"/>
        <v>873,99</v>
      </c>
      <c r="M7494" s="41">
        <f t="shared" si="822"/>
        <v>925.54999999993186</v>
      </c>
    </row>
    <row r="7495" spans="2:13" x14ac:dyDescent="0.2">
      <c r="B7495" s="41">
        <f t="shared" si="823"/>
        <v>11106.719999999183</v>
      </c>
      <c r="C7495" s="41">
        <f>Motor!$E$5</f>
        <v>1900</v>
      </c>
      <c r="D7495" s="41">
        <f>Motor!$E$6</f>
        <v>0</v>
      </c>
      <c r="E7495" s="41">
        <f t="shared" si="824"/>
        <v>13006.719999999183</v>
      </c>
      <c r="F7495" s="41">
        <f t="shared" si="825"/>
        <v>1083.8900000000001</v>
      </c>
      <c r="G7495" s="41">
        <f>IF(VLOOKUP(F7495,Constantes!$D$2:$E$11,2,TRUE)=0,+F7495,VLOOKUP(F7495,Constantes!$D$2:$E$11,2,TRUE))</f>
        <v>1097</v>
      </c>
      <c r="H7495" s="41">
        <f>ROUND(+Motor!$D$15*Iteración!G7495,2)</f>
        <v>51.56</v>
      </c>
      <c r="I7495" s="48">
        <f t="shared" si="826"/>
        <v>873.99999999993179</v>
      </c>
      <c r="J7495" s="41">
        <f t="shared" si="827"/>
        <v>925.55999999993185</v>
      </c>
      <c r="L7495" t="str">
        <f t="shared" si="821"/>
        <v>874,00</v>
      </c>
      <c r="M7495" s="41">
        <f t="shared" si="822"/>
        <v>925.55999999993185</v>
      </c>
    </row>
    <row r="7496" spans="2:13" x14ac:dyDescent="0.2">
      <c r="B7496" s="41">
        <f t="shared" si="823"/>
        <v>11106.839999999182</v>
      </c>
      <c r="C7496" s="41">
        <f>Motor!$E$5</f>
        <v>1900</v>
      </c>
      <c r="D7496" s="41">
        <f>Motor!$E$6</f>
        <v>0</v>
      </c>
      <c r="E7496" s="41">
        <f t="shared" si="824"/>
        <v>13006.839999999182</v>
      </c>
      <c r="F7496" s="41">
        <f t="shared" si="825"/>
        <v>1083.9000000000001</v>
      </c>
      <c r="G7496" s="41">
        <f>IF(VLOOKUP(F7496,Constantes!$D$2:$E$11,2,TRUE)=0,+F7496,VLOOKUP(F7496,Constantes!$D$2:$E$11,2,TRUE))</f>
        <v>1097</v>
      </c>
      <c r="H7496" s="41">
        <f>ROUND(+Motor!$D$15*Iteración!G7496,2)</f>
        <v>51.56</v>
      </c>
      <c r="I7496" s="48">
        <f t="shared" si="826"/>
        <v>874.00999999993178</v>
      </c>
      <c r="J7496" s="41">
        <f t="shared" si="827"/>
        <v>925.56999999993184</v>
      </c>
      <c r="L7496" t="str">
        <f t="shared" si="821"/>
        <v>874,01</v>
      </c>
      <c r="M7496" s="41">
        <f t="shared" si="822"/>
        <v>925.56999999993184</v>
      </c>
    </row>
    <row r="7497" spans="2:13" x14ac:dyDescent="0.2">
      <c r="B7497" s="41">
        <f t="shared" si="823"/>
        <v>11106.959999999182</v>
      </c>
      <c r="C7497" s="41">
        <f>Motor!$E$5</f>
        <v>1900</v>
      </c>
      <c r="D7497" s="41">
        <f>Motor!$E$6</f>
        <v>0</v>
      </c>
      <c r="E7497" s="41">
        <f t="shared" si="824"/>
        <v>13006.959999999182</v>
      </c>
      <c r="F7497" s="41">
        <f t="shared" si="825"/>
        <v>1083.9100000000001</v>
      </c>
      <c r="G7497" s="41">
        <f>IF(VLOOKUP(F7497,Constantes!$D$2:$E$11,2,TRUE)=0,+F7497,VLOOKUP(F7497,Constantes!$D$2:$E$11,2,TRUE))</f>
        <v>1097</v>
      </c>
      <c r="H7497" s="41">
        <f>ROUND(+Motor!$D$15*Iteración!G7497,2)</f>
        <v>51.56</v>
      </c>
      <c r="I7497" s="48">
        <f t="shared" si="826"/>
        <v>874.01999999993177</v>
      </c>
      <c r="J7497" s="41">
        <f t="shared" si="827"/>
        <v>925.57999999993183</v>
      </c>
      <c r="L7497" t="str">
        <f t="shared" si="821"/>
        <v>874,02</v>
      </c>
      <c r="M7497" s="41">
        <f t="shared" si="822"/>
        <v>925.57999999993183</v>
      </c>
    </row>
    <row r="7498" spans="2:13" x14ac:dyDescent="0.2">
      <c r="B7498" s="41">
        <f t="shared" si="823"/>
        <v>11107.079999999181</v>
      </c>
      <c r="C7498" s="41">
        <f>Motor!$E$5</f>
        <v>1900</v>
      </c>
      <c r="D7498" s="41">
        <f>Motor!$E$6</f>
        <v>0</v>
      </c>
      <c r="E7498" s="41">
        <f t="shared" si="824"/>
        <v>13007.079999999181</v>
      </c>
      <c r="F7498" s="41">
        <f t="shared" si="825"/>
        <v>1083.92</v>
      </c>
      <c r="G7498" s="41">
        <f>IF(VLOOKUP(F7498,Constantes!$D$2:$E$11,2,TRUE)=0,+F7498,VLOOKUP(F7498,Constantes!$D$2:$E$11,2,TRUE))</f>
        <v>1097</v>
      </c>
      <c r="H7498" s="41">
        <f>ROUND(+Motor!$D$15*Iteración!G7498,2)</f>
        <v>51.56</v>
      </c>
      <c r="I7498" s="48">
        <f t="shared" si="826"/>
        <v>874.02999999993176</v>
      </c>
      <c r="J7498" s="41">
        <f t="shared" si="827"/>
        <v>925.58999999993182</v>
      </c>
      <c r="L7498" t="str">
        <f t="shared" si="821"/>
        <v>874,03</v>
      </c>
      <c r="M7498" s="41">
        <f t="shared" si="822"/>
        <v>925.58999999993182</v>
      </c>
    </row>
    <row r="7499" spans="2:13" x14ac:dyDescent="0.2">
      <c r="B7499" s="41">
        <f t="shared" si="823"/>
        <v>11107.199999999182</v>
      </c>
      <c r="C7499" s="41">
        <f>Motor!$E$5</f>
        <v>1900</v>
      </c>
      <c r="D7499" s="41">
        <f>Motor!$E$6</f>
        <v>0</v>
      </c>
      <c r="E7499" s="41">
        <f t="shared" si="824"/>
        <v>13007.199999999182</v>
      </c>
      <c r="F7499" s="41">
        <f t="shared" si="825"/>
        <v>1083.93</v>
      </c>
      <c r="G7499" s="41">
        <f>IF(VLOOKUP(F7499,Constantes!$D$2:$E$11,2,TRUE)=0,+F7499,VLOOKUP(F7499,Constantes!$D$2:$E$11,2,TRUE))</f>
        <v>1097</v>
      </c>
      <c r="H7499" s="41">
        <f>ROUND(+Motor!$D$15*Iteración!G7499,2)</f>
        <v>51.56</v>
      </c>
      <c r="I7499" s="48">
        <f t="shared" si="826"/>
        <v>874.03999999993175</v>
      </c>
      <c r="J7499" s="41">
        <f t="shared" si="827"/>
        <v>925.59999999993181</v>
      </c>
      <c r="L7499" t="str">
        <f t="shared" si="821"/>
        <v>874,04</v>
      </c>
      <c r="M7499" s="41">
        <f t="shared" si="822"/>
        <v>925.59999999993181</v>
      </c>
    </row>
    <row r="7500" spans="2:13" x14ac:dyDescent="0.2">
      <c r="B7500" s="41">
        <f t="shared" si="823"/>
        <v>11107.319999999181</v>
      </c>
      <c r="C7500" s="41">
        <f>Motor!$E$5</f>
        <v>1900</v>
      </c>
      <c r="D7500" s="41">
        <f>Motor!$E$6</f>
        <v>0</v>
      </c>
      <c r="E7500" s="41">
        <f t="shared" si="824"/>
        <v>13007.319999999181</v>
      </c>
      <c r="F7500" s="41">
        <f t="shared" si="825"/>
        <v>1083.94</v>
      </c>
      <c r="G7500" s="41">
        <f>IF(VLOOKUP(F7500,Constantes!$D$2:$E$11,2,TRUE)=0,+F7500,VLOOKUP(F7500,Constantes!$D$2:$E$11,2,TRUE))</f>
        <v>1097</v>
      </c>
      <c r="H7500" s="41">
        <f>ROUND(+Motor!$D$15*Iteración!G7500,2)</f>
        <v>51.56</v>
      </c>
      <c r="I7500" s="48">
        <f t="shared" si="826"/>
        <v>874.04999999993174</v>
      </c>
      <c r="J7500" s="41">
        <f t="shared" si="827"/>
        <v>925.6099999999318</v>
      </c>
      <c r="L7500" t="str">
        <f t="shared" si="821"/>
        <v>874,05</v>
      </c>
      <c r="M7500" s="41">
        <f t="shared" si="822"/>
        <v>925.6099999999318</v>
      </c>
    </row>
    <row r="7501" spans="2:13" x14ac:dyDescent="0.2">
      <c r="B7501" s="41">
        <f t="shared" si="823"/>
        <v>11107.439999999182</v>
      </c>
      <c r="C7501" s="41">
        <f>Motor!$E$5</f>
        <v>1900</v>
      </c>
      <c r="D7501" s="41">
        <f>Motor!$E$6</f>
        <v>0</v>
      </c>
      <c r="E7501" s="41">
        <f t="shared" si="824"/>
        <v>13007.439999999182</v>
      </c>
      <c r="F7501" s="41">
        <f t="shared" si="825"/>
        <v>1083.95</v>
      </c>
      <c r="G7501" s="41">
        <f>IF(VLOOKUP(F7501,Constantes!$D$2:$E$11,2,TRUE)=0,+F7501,VLOOKUP(F7501,Constantes!$D$2:$E$11,2,TRUE))</f>
        <v>1097</v>
      </c>
      <c r="H7501" s="41">
        <f>ROUND(+Motor!$D$15*Iteración!G7501,2)</f>
        <v>51.56</v>
      </c>
      <c r="I7501" s="48">
        <f t="shared" si="826"/>
        <v>874.05999999993173</v>
      </c>
      <c r="J7501" s="41">
        <f t="shared" si="827"/>
        <v>925.61999999993179</v>
      </c>
      <c r="L7501" t="str">
        <f t="shared" si="821"/>
        <v>874,06</v>
      </c>
      <c r="M7501" s="41">
        <f t="shared" si="822"/>
        <v>925.61999999993179</v>
      </c>
    </row>
    <row r="7502" spans="2:13" x14ac:dyDescent="0.2">
      <c r="B7502" s="41">
        <f t="shared" si="823"/>
        <v>11107.559999999181</v>
      </c>
      <c r="C7502" s="41">
        <f>Motor!$E$5</f>
        <v>1900</v>
      </c>
      <c r="D7502" s="41">
        <f>Motor!$E$6</f>
        <v>0</v>
      </c>
      <c r="E7502" s="41">
        <f t="shared" si="824"/>
        <v>13007.559999999181</v>
      </c>
      <c r="F7502" s="41">
        <f t="shared" si="825"/>
        <v>1083.96</v>
      </c>
      <c r="G7502" s="41">
        <f>IF(VLOOKUP(F7502,Constantes!$D$2:$E$11,2,TRUE)=0,+F7502,VLOOKUP(F7502,Constantes!$D$2:$E$11,2,TRUE))</f>
        <v>1097</v>
      </c>
      <c r="H7502" s="41">
        <f>ROUND(+Motor!$D$15*Iteración!G7502,2)</f>
        <v>51.56</v>
      </c>
      <c r="I7502" s="48">
        <f t="shared" si="826"/>
        <v>874.06999999993172</v>
      </c>
      <c r="J7502" s="41">
        <f t="shared" si="827"/>
        <v>925.62999999993178</v>
      </c>
      <c r="L7502" t="str">
        <f t="shared" si="821"/>
        <v>874,07</v>
      </c>
      <c r="M7502" s="41">
        <f t="shared" si="822"/>
        <v>925.62999999993178</v>
      </c>
    </row>
    <row r="7503" spans="2:13" x14ac:dyDescent="0.2">
      <c r="B7503" s="41">
        <f t="shared" si="823"/>
        <v>11107.679999999182</v>
      </c>
      <c r="C7503" s="41">
        <f>Motor!$E$5</f>
        <v>1900</v>
      </c>
      <c r="D7503" s="41">
        <f>Motor!$E$6</f>
        <v>0</v>
      </c>
      <c r="E7503" s="41">
        <f t="shared" si="824"/>
        <v>13007.679999999182</v>
      </c>
      <c r="F7503" s="41">
        <f t="shared" si="825"/>
        <v>1083.97</v>
      </c>
      <c r="G7503" s="41">
        <f>IF(VLOOKUP(F7503,Constantes!$D$2:$E$11,2,TRUE)=0,+F7503,VLOOKUP(F7503,Constantes!$D$2:$E$11,2,TRUE))</f>
        <v>1097</v>
      </c>
      <c r="H7503" s="41">
        <f>ROUND(+Motor!$D$15*Iteración!G7503,2)</f>
        <v>51.56</v>
      </c>
      <c r="I7503" s="48">
        <f t="shared" si="826"/>
        <v>874.07999999993172</v>
      </c>
      <c r="J7503" s="41">
        <f t="shared" si="827"/>
        <v>925.63999999993177</v>
      </c>
      <c r="L7503" t="str">
        <f t="shared" si="821"/>
        <v>874,08</v>
      </c>
      <c r="M7503" s="41">
        <f t="shared" si="822"/>
        <v>925.63999999993177</v>
      </c>
    </row>
    <row r="7504" spans="2:13" x14ac:dyDescent="0.2">
      <c r="B7504" s="41">
        <f t="shared" si="823"/>
        <v>11107.799999999181</v>
      </c>
      <c r="C7504" s="41">
        <f>Motor!$E$5</f>
        <v>1900</v>
      </c>
      <c r="D7504" s="41">
        <f>Motor!$E$6</f>
        <v>0</v>
      </c>
      <c r="E7504" s="41">
        <f t="shared" si="824"/>
        <v>13007.799999999181</v>
      </c>
      <c r="F7504" s="41">
        <f t="shared" si="825"/>
        <v>1083.98</v>
      </c>
      <c r="G7504" s="41">
        <f>IF(VLOOKUP(F7504,Constantes!$D$2:$E$11,2,TRUE)=0,+F7504,VLOOKUP(F7504,Constantes!$D$2:$E$11,2,TRUE))</f>
        <v>1097</v>
      </c>
      <c r="H7504" s="41">
        <f>ROUND(+Motor!$D$15*Iteración!G7504,2)</f>
        <v>51.56</v>
      </c>
      <c r="I7504" s="48">
        <f t="shared" si="826"/>
        <v>874.08999999993171</v>
      </c>
      <c r="J7504" s="41">
        <f t="shared" si="827"/>
        <v>925.64999999993177</v>
      </c>
      <c r="L7504" t="str">
        <f t="shared" si="821"/>
        <v>874,09</v>
      </c>
      <c r="M7504" s="41">
        <f t="shared" si="822"/>
        <v>925.64999999993177</v>
      </c>
    </row>
    <row r="7505" spans="2:13" x14ac:dyDescent="0.2">
      <c r="B7505" s="41">
        <f t="shared" si="823"/>
        <v>11107.919999999182</v>
      </c>
      <c r="C7505" s="41">
        <f>Motor!$E$5</f>
        <v>1900</v>
      </c>
      <c r="D7505" s="41">
        <f>Motor!$E$6</f>
        <v>0</v>
      </c>
      <c r="E7505" s="41">
        <f t="shared" si="824"/>
        <v>13007.919999999182</v>
      </c>
      <c r="F7505" s="41">
        <f t="shared" si="825"/>
        <v>1083.99</v>
      </c>
      <c r="G7505" s="41">
        <f>IF(VLOOKUP(F7505,Constantes!$D$2:$E$11,2,TRUE)=0,+F7505,VLOOKUP(F7505,Constantes!$D$2:$E$11,2,TRUE))</f>
        <v>1097</v>
      </c>
      <c r="H7505" s="41">
        <f>ROUND(+Motor!$D$15*Iteración!G7505,2)</f>
        <v>51.56</v>
      </c>
      <c r="I7505" s="48">
        <f t="shared" si="826"/>
        <v>874.0999999999317</v>
      </c>
      <c r="J7505" s="41">
        <f t="shared" si="827"/>
        <v>925.65999999993176</v>
      </c>
      <c r="L7505" t="str">
        <f t="shared" si="821"/>
        <v>874,10</v>
      </c>
      <c r="M7505" s="41">
        <f t="shared" si="822"/>
        <v>925.65999999993176</v>
      </c>
    </row>
    <row r="7506" spans="2:13" x14ac:dyDescent="0.2">
      <c r="B7506" s="41">
        <f t="shared" si="823"/>
        <v>11108.039999999181</v>
      </c>
      <c r="C7506" s="41">
        <f>Motor!$E$5</f>
        <v>1900</v>
      </c>
      <c r="D7506" s="41">
        <f>Motor!$E$6</f>
        <v>0</v>
      </c>
      <c r="E7506" s="41">
        <f t="shared" si="824"/>
        <v>13008.039999999181</v>
      </c>
      <c r="F7506" s="41">
        <f t="shared" si="825"/>
        <v>1084</v>
      </c>
      <c r="G7506" s="41">
        <f>IF(VLOOKUP(F7506,Constantes!$D$2:$E$11,2,TRUE)=0,+F7506,VLOOKUP(F7506,Constantes!$D$2:$E$11,2,TRUE))</f>
        <v>1097</v>
      </c>
      <c r="H7506" s="41">
        <f>ROUND(+Motor!$D$15*Iteración!G7506,2)</f>
        <v>51.56</v>
      </c>
      <c r="I7506" s="48">
        <f t="shared" si="826"/>
        <v>874.10999999993169</v>
      </c>
      <c r="J7506" s="41">
        <f t="shared" si="827"/>
        <v>925.66999999993175</v>
      </c>
      <c r="L7506" t="str">
        <f t="shared" si="821"/>
        <v>874,11</v>
      </c>
      <c r="M7506" s="41">
        <f t="shared" si="822"/>
        <v>925.66999999993175</v>
      </c>
    </row>
    <row r="7507" spans="2:13" x14ac:dyDescent="0.2">
      <c r="B7507" s="41">
        <f t="shared" si="823"/>
        <v>11108.159999999181</v>
      </c>
      <c r="C7507" s="41">
        <f>Motor!$E$5</f>
        <v>1900</v>
      </c>
      <c r="D7507" s="41">
        <f>Motor!$E$6</f>
        <v>0</v>
      </c>
      <c r="E7507" s="41">
        <f t="shared" si="824"/>
        <v>13008.159999999181</v>
      </c>
      <c r="F7507" s="41">
        <f t="shared" si="825"/>
        <v>1084.01</v>
      </c>
      <c r="G7507" s="41">
        <f>IF(VLOOKUP(F7507,Constantes!$D$2:$E$11,2,TRUE)=0,+F7507,VLOOKUP(F7507,Constantes!$D$2:$E$11,2,TRUE))</f>
        <v>1097</v>
      </c>
      <c r="H7507" s="41">
        <f>ROUND(+Motor!$D$15*Iteración!G7507,2)</f>
        <v>51.56</v>
      </c>
      <c r="I7507" s="48">
        <f t="shared" si="826"/>
        <v>874.11999999993168</v>
      </c>
      <c r="J7507" s="41">
        <f t="shared" si="827"/>
        <v>925.67999999993174</v>
      </c>
      <c r="L7507" t="str">
        <f t="shared" si="821"/>
        <v>874,12</v>
      </c>
      <c r="M7507" s="41">
        <f t="shared" si="822"/>
        <v>925.67999999993174</v>
      </c>
    </row>
    <row r="7508" spans="2:13" x14ac:dyDescent="0.2">
      <c r="B7508" s="41">
        <f t="shared" si="823"/>
        <v>11108.27999999918</v>
      </c>
      <c r="C7508" s="41">
        <f>Motor!$E$5</f>
        <v>1900</v>
      </c>
      <c r="D7508" s="41">
        <f>Motor!$E$6</f>
        <v>0</v>
      </c>
      <c r="E7508" s="41">
        <f t="shared" si="824"/>
        <v>13008.27999999918</v>
      </c>
      <c r="F7508" s="41">
        <f t="shared" si="825"/>
        <v>1084.02</v>
      </c>
      <c r="G7508" s="41">
        <f>IF(VLOOKUP(F7508,Constantes!$D$2:$E$11,2,TRUE)=0,+F7508,VLOOKUP(F7508,Constantes!$D$2:$E$11,2,TRUE))</f>
        <v>1097</v>
      </c>
      <c r="H7508" s="41">
        <f>ROUND(+Motor!$D$15*Iteración!G7508,2)</f>
        <v>51.56</v>
      </c>
      <c r="I7508" s="48">
        <f t="shared" si="826"/>
        <v>874.12999999993167</v>
      </c>
      <c r="J7508" s="41">
        <f t="shared" si="827"/>
        <v>925.68999999993173</v>
      </c>
      <c r="L7508" t="str">
        <f t="shared" si="821"/>
        <v>874,13</v>
      </c>
      <c r="M7508" s="41">
        <f t="shared" si="822"/>
        <v>925.68999999993173</v>
      </c>
    </row>
    <row r="7509" spans="2:13" x14ac:dyDescent="0.2">
      <c r="B7509" s="41">
        <f t="shared" si="823"/>
        <v>11108.399999999181</v>
      </c>
      <c r="C7509" s="41">
        <f>Motor!$E$5</f>
        <v>1900</v>
      </c>
      <c r="D7509" s="41">
        <f>Motor!$E$6</f>
        <v>0</v>
      </c>
      <c r="E7509" s="41">
        <f t="shared" si="824"/>
        <v>13008.399999999181</v>
      </c>
      <c r="F7509" s="41">
        <f t="shared" si="825"/>
        <v>1084.03</v>
      </c>
      <c r="G7509" s="41">
        <f>IF(VLOOKUP(F7509,Constantes!$D$2:$E$11,2,TRUE)=0,+F7509,VLOOKUP(F7509,Constantes!$D$2:$E$11,2,TRUE))</f>
        <v>1097</v>
      </c>
      <c r="H7509" s="41">
        <f>ROUND(+Motor!$D$15*Iteración!G7509,2)</f>
        <v>51.56</v>
      </c>
      <c r="I7509" s="48">
        <f t="shared" si="826"/>
        <v>874.13999999993166</v>
      </c>
      <c r="J7509" s="41">
        <f t="shared" si="827"/>
        <v>925.69999999993172</v>
      </c>
      <c r="L7509" t="str">
        <f t="shared" si="821"/>
        <v>874,14</v>
      </c>
      <c r="M7509" s="41">
        <f t="shared" si="822"/>
        <v>925.69999999993172</v>
      </c>
    </row>
    <row r="7510" spans="2:13" x14ac:dyDescent="0.2">
      <c r="B7510" s="41">
        <f t="shared" si="823"/>
        <v>11108.51999999918</v>
      </c>
      <c r="C7510" s="41">
        <f>Motor!$E$5</f>
        <v>1900</v>
      </c>
      <c r="D7510" s="41">
        <f>Motor!$E$6</f>
        <v>0</v>
      </c>
      <c r="E7510" s="41">
        <f t="shared" si="824"/>
        <v>13008.51999999918</v>
      </c>
      <c r="F7510" s="41">
        <f t="shared" si="825"/>
        <v>1084.04</v>
      </c>
      <c r="G7510" s="41">
        <f>IF(VLOOKUP(F7510,Constantes!$D$2:$E$11,2,TRUE)=0,+F7510,VLOOKUP(F7510,Constantes!$D$2:$E$11,2,TRUE))</f>
        <v>1097</v>
      </c>
      <c r="H7510" s="41">
        <f>ROUND(+Motor!$D$15*Iteración!G7510,2)</f>
        <v>51.56</v>
      </c>
      <c r="I7510" s="48">
        <f t="shared" si="826"/>
        <v>874.14999999993165</v>
      </c>
      <c r="J7510" s="41">
        <f t="shared" si="827"/>
        <v>925.70999999993171</v>
      </c>
      <c r="L7510" t="str">
        <f t="shared" si="821"/>
        <v>874,15</v>
      </c>
      <c r="M7510" s="41">
        <f t="shared" si="822"/>
        <v>925.70999999993171</v>
      </c>
    </row>
    <row r="7511" spans="2:13" x14ac:dyDescent="0.2">
      <c r="B7511" s="41">
        <f t="shared" si="823"/>
        <v>11108.639999999181</v>
      </c>
      <c r="C7511" s="41">
        <f>Motor!$E$5</f>
        <v>1900</v>
      </c>
      <c r="D7511" s="41">
        <f>Motor!$E$6</f>
        <v>0</v>
      </c>
      <c r="E7511" s="41">
        <f t="shared" si="824"/>
        <v>13008.639999999181</v>
      </c>
      <c r="F7511" s="41">
        <f t="shared" si="825"/>
        <v>1084.05</v>
      </c>
      <c r="G7511" s="41">
        <f>IF(VLOOKUP(F7511,Constantes!$D$2:$E$11,2,TRUE)=0,+F7511,VLOOKUP(F7511,Constantes!$D$2:$E$11,2,TRUE))</f>
        <v>1097</v>
      </c>
      <c r="H7511" s="41">
        <f>ROUND(+Motor!$D$15*Iteración!G7511,2)</f>
        <v>51.56</v>
      </c>
      <c r="I7511" s="48">
        <f t="shared" si="826"/>
        <v>874.15999999993164</v>
      </c>
      <c r="J7511" s="41">
        <f t="shared" si="827"/>
        <v>925.7199999999317</v>
      </c>
      <c r="L7511" t="str">
        <f t="shared" si="821"/>
        <v>874,16</v>
      </c>
      <c r="M7511" s="41">
        <f t="shared" si="822"/>
        <v>925.7199999999317</v>
      </c>
    </row>
    <row r="7512" spans="2:13" x14ac:dyDescent="0.2">
      <c r="B7512" s="41">
        <f t="shared" si="823"/>
        <v>11108.75999999918</v>
      </c>
      <c r="C7512" s="41">
        <f>Motor!$E$5</f>
        <v>1900</v>
      </c>
      <c r="D7512" s="41">
        <f>Motor!$E$6</f>
        <v>0</v>
      </c>
      <c r="E7512" s="41">
        <f t="shared" si="824"/>
        <v>13008.75999999918</v>
      </c>
      <c r="F7512" s="41">
        <f t="shared" si="825"/>
        <v>1084.06</v>
      </c>
      <c r="G7512" s="41">
        <f>IF(VLOOKUP(F7512,Constantes!$D$2:$E$11,2,TRUE)=0,+F7512,VLOOKUP(F7512,Constantes!$D$2:$E$11,2,TRUE))</f>
        <v>1097</v>
      </c>
      <c r="H7512" s="41">
        <f>ROUND(+Motor!$D$15*Iteración!G7512,2)</f>
        <v>51.56</v>
      </c>
      <c r="I7512" s="48">
        <f t="shared" si="826"/>
        <v>874.16999999993163</v>
      </c>
      <c r="J7512" s="41">
        <f t="shared" si="827"/>
        <v>925.72999999993169</v>
      </c>
      <c r="L7512" t="str">
        <f t="shared" si="821"/>
        <v>874,17</v>
      </c>
      <c r="M7512" s="41">
        <f t="shared" si="822"/>
        <v>925.72999999993169</v>
      </c>
    </row>
    <row r="7513" spans="2:13" x14ac:dyDescent="0.2">
      <c r="B7513" s="41">
        <f t="shared" si="823"/>
        <v>11108.879999999181</v>
      </c>
      <c r="C7513" s="41">
        <f>Motor!$E$5</f>
        <v>1900</v>
      </c>
      <c r="D7513" s="41">
        <f>Motor!$E$6</f>
        <v>0</v>
      </c>
      <c r="E7513" s="41">
        <f t="shared" si="824"/>
        <v>13008.879999999181</v>
      </c>
      <c r="F7513" s="41">
        <f t="shared" si="825"/>
        <v>1084.07</v>
      </c>
      <c r="G7513" s="41">
        <f>IF(VLOOKUP(F7513,Constantes!$D$2:$E$11,2,TRUE)=0,+F7513,VLOOKUP(F7513,Constantes!$D$2:$E$11,2,TRUE))</f>
        <v>1097</v>
      </c>
      <c r="H7513" s="41">
        <f>ROUND(+Motor!$D$15*Iteración!G7513,2)</f>
        <v>51.56</v>
      </c>
      <c r="I7513" s="48">
        <f t="shared" si="826"/>
        <v>874.17999999993162</v>
      </c>
      <c r="J7513" s="41">
        <f t="shared" si="827"/>
        <v>925.73999999993168</v>
      </c>
      <c r="L7513" t="str">
        <f t="shared" si="821"/>
        <v>874,18</v>
      </c>
      <c r="M7513" s="41">
        <f t="shared" si="822"/>
        <v>925.73999999993168</v>
      </c>
    </row>
    <row r="7514" spans="2:13" x14ac:dyDescent="0.2">
      <c r="B7514" s="41">
        <f t="shared" si="823"/>
        <v>11108.99999999918</v>
      </c>
      <c r="C7514" s="41">
        <f>Motor!$E$5</f>
        <v>1900</v>
      </c>
      <c r="D7514" s="41">
        <f>Motor!$E$6</f>
        <v>0</v>
      </c>
      <c r="E7514" s="41">
        <f t="shared" si="824"/>
        <v>13008.99999999918</v>
      </c>
      <c r="F7514" s="41">
        <f t="shared" si="825"/>
        <v>1084.08</v>
      </c>
      <c r="G7514" s="41">
        <f>IF(VLOOKUP(F7514,Constantes!$D$2:$E$11,2,TRUE)=0,+F7514,VLOOKUP(F7514,Constantes!$D$2:$E$11,2,TRUE))</f>
        <v>1097</v>
      </c>
      <c r="H7514" s="41">
        <f>ROUND(+Motor!$D$15*Iteración!G7514,2)</f>
        <v>51.56</v>
      </c>
      <c r="I7514" s="48">
        <f t="shared" si="826"/>
        <v>874.18999999993162</v>
      </c>
      <c r="J7514" s="41">
        <f t="shared" si="827"/>
        <v>925.74999999993167</v>
      </c>
      <c r="L7514" t="str">
        <f t="shared" si="821"/>
        <v>874,19</v>
      </c>
      <c r="M7514" s="41">
        <f t="shared" si="822"/>
        <v>925.74999999993167</v>
      </c>
    </row>
    <row r="7515" spans="2:13" x14ac:dyDescent="0.2">
      <c r="B7515" s="41">
        <f t="shared" si="823"/>
        <v>11109.11999999918</v>
      </c>
      <c r="C7515" s="41">
        <f>Motor!$E$5</f>
        <v>1900</v>
      </c>
      <c r="D7515" s="41">
        <f>Motor!$E$6</f>
        <v>0</v>
      </c>
      <c r="E7515" s="41">
        <f t="shared" si="824"/>
        <v>13009.11999999918</v>
      </c>
      <c r="F7515" s="41">
        <f t="shared" si="825"/>
        <v>1084.0899999999999</v>
      </c>
      <c r="G7515" s="41">
        <f>IF(VLOOKUP(F7515,Constantes!$D$2:$E$11,2,TRUE)=0,+F7515,VLOOKUP(F7515,Constantes!$D$2:$E$11,2,TRUE))</f>
        <v>1097</v>
      </c>
      <c r="H7515" s="41">
        <f>ROUND(+Motor!$D$15*Iteración!G7515,2)</f>
        <v>51.56</v>
      </c>
      <c r="I7515" s="48">
        <f t="shared" si="826"/>
        <v>874.19999999993161</v>
      </c>
      <c r="J7515" s="41">
        <f t="shared" si="827"/>
        <v>925.75999999993167</v>
      </c>
      <c r="L7515" t="str">
        <f t="shared" si="821"/>
        <v>874,20</v>
      </c>
      <c r="M7515" s="41">
        <f t="shared" si="822"/>
        <v>925.75999999993167</v>
      </c>
    </row>
    <row r="7516" spans="2:13" x14ac:dyDescent="0.2">
      <c r="B7516" s="41">
        <f t="shared" si="823"/>
        <v>11109.239999999179</v>
      </c>
      <c r="C7516" s="41">
        <f>Motor!$E$5</f>
        <v>1900</v>
      </c>
      <c r="D7516" s="41">
        <f>Motor!$E$6</f>
        <v>0</v>
      </c>
      <c r="E7516" s="41">
        <f t="shared" si="824"/>
        <v>13009.239999999179</v>
      </c>
      <c r="F7516" s="41">
        <f t="shared" si="825"/>
        <v>1084.0999999999999</v>
      </c>
      <c r="G7516" s="41">
        <f>IF(VLOOKUP(F7516,Constantes!$D$2:$E$11,2,TRUE)=0,+F7516,VLOOKUP(F7516,Constantes!$D$2:$E$11,2,TRUE))</f>
        <v>1097</v>
      </c>
      <c r="H7516" s="41">
        <f>ROUND(+Motor!$D$15*Iteración!G7516,2)</f>
        <v>51.56</v>
      </c>
      <c r="I7516" s="48">
        <f t="shared" si="826"/>
        <v>874.2099999999316</v>
      </c>
      <c r="J7516" s="41">
        <f t="shared" si="827"/>
        <v>925.76999999993166</v>
      </c>
      <c r="L7516" t="str">
        <f t="shared" si="821"/>
        <v>874,21</v>
      </c>
      <c r="M7516" s="41">
        <f t="shared" si="822"/>
        <v>925.76999999993166</v>
      </c>
    </row>
    <row r="7517" spans="2:13" x14ac:dyDescent="0.2">
      <c r="B7517" s="41">
        <f t="shared" si="823"/>
        <v>11109.35999999918</v>
      </c>
      <c r="C7517" s="41">
        <f>Motor!$E$5</f>
        <v>1900</v>
      </c>
      <c r="D7517" s="41">
        <f>Motor!$E$6</f>
        <v>0</v>
      </c>
      <c r="E7517" s="41">
        <f t="shared" si="824"/>
        <v>13009.35999999918</v>
      </c>
      <c r="F7517" s="41">
        <f t="shared" si="825"/>
        <v>1084.1099999999999</v>
      </c>
      <c r="G7517" s="41">
        <f>IF(VLOOKUP(F7517,Constantes!$D$2:$E$11,2,TRUE)=0,+F7517,VLOOKUP(F7517,Constantes!$D$2:$E$11,2,TRUE))</f>
        <v>1097</v>
      </c>
      <c r="H7517" s="41">
        <f>ROUND(+Motor!$D$15*Iteración!G7517,2)</f>
        <v>51.56</v>
      </c>
      <c r="I7517" s="48">
        <f t="shared" si="826"/>
        <v>874.21999999993159</v>
      </c>
      <c r="J7517" s="41">
        <f t="shared" si="827"/>
        <v>925.77999999993165</v>
      </c>
      <c r="L7517" t="str">
        <f t="shared" ref="L7517:L7580" si="828">TEXT(I7517,"0,00")</f>
        <v>874,22</v>
      </c>
      <c r="M7517" s="41">
        <f t="shared" ref="M7517:M7580" si="829">+J7517</f>
        <v>925.77999999993165</v>
      </c>
    </row>
    <row r="7518" spans="2:13" x14ac:dyDescent="0.2">
      <c r="B7518" s="41">
        <f t="shared" si="823"/>
        <v>11109.479999999179</v>
      </c>
      <c r="C7518" s="41">
        <f>Motor!$E$5</f>
        <v>1900</v>
      </c>
      <c r="D7518" s="41">
        <f>Motor!$E$6</f>
        <v>0</v>
      </c>
      <c r="E7518" s="41">
        <f t="shared" si="824"/>
        <v>13009.479999999179</v>
      </c>
      <c r="F7518" s="41">
        <f t="shared" si="825"/>
        <v>1084.1199999999999</v>
      </c>
      <c r="G7518" s="41">
        <f>IF(VLOOKUP(F7518,Constantes!$D$2:$E$11,2,TRUE)=0,+F7518,VLOOKUP(F7518,Constantes!$D$2:$E$11,2,TRUE))</f>
        <v>1097</v>
      </c>
      <c r="H7518" s="41">
        <f>ROUND(+Motor!$D$15*Iteración!G7518,2)</f>
        <v>51.56</v>
      </c>
      <c r="I7518" s="48">
        <f t="shared" si="826"/>
        <v>874.22999999993158</v>
      </c>
      <c r="J7518" s="41">
        <f t="shared" si="827"/>
        <v>925.78999999993164</v>
      </c>
      <c r="L7518" t="str">
        <f t="shared" si="828"/>
        <v>874,23</v>
      </c>
      <c r="M7518" s="41">
        <f t="shared" si="829"/>
        <v>925.78999999993164</v>
      </c>
    </row>
    <row r="7519" spans="2:13" x14ac:dyDescent="0.2">
      <c r="B7519" s="41">
        <f t="shared" si="823"/>
        <v>11109.59999999918</v>
      </c>
      <c r="C7519" s="41">
        <f>Motor!$E$5</f>
        <v>1900</v>
      </c>
      <c r="D7519" s="41">
        <f>Motor!$E$6</f>
        <v>0</v>
      </c>
      <c r="E7519" s="41">
        <f t="shared" si="824"/>
        <v>13009.59999999918</v>
      </c>
      <c r="F7519" s="41">
        <f t="shared" si="825"/>
        <v>1084.1300000000001</v>
      </c>
      <c r="G7519" s="41">
        <f>IF(VLOOKUP(F7519,Constantes!$D$2:$E$11,2,TRUE)=0,+F7519,VLOOKUP(F7519,Constantes!$D$2:$E$11,2,TRUE))</f>
        <v>1097</v>
      </c>
      <c r="H7519" s="41">
        <f>ROUND(+Motor!$D$15*Iteración!G7519,2)</f>
        <v>51.56</v>
      </c>
      <c r="I7519" s="48">
        <f t="shared" si="826"/>
        <v>874.23999999993157</v>
      </c>
      <c r="J7519" s="41">
        <f t="shared" si="827"/>
        <v>925.79999999993163</v>
      </c>
      <c r="L7519" t="str">
        <f t="shared" si="828"/>
        <v>874,24</v>
      </c>
      <c r="M7519" s="41">
        <f t="shared" si="829"/>
        <v>925.79999999993163</v>
      </c>
    </row>
    <row r="7520" spans="2:13" x14ac:dyDescent="0.2">
      <c r="B7520" s="41">
        <f t="shared" si="823"/>
        <v>11109.719999999179</v>
      </c>
      <c r="C7520" s="41">
        <f>Motor!$E$5</f>
        <v>1900</v>
      </c>
      <c r="D7520" s="41">
        <f>Motor!$E$6</f>
        <v>0</v>
      </c>
      <c r="E7520" s="41">
        <f t="shared" si="824"/>
        <v>13009.719999999179</v>
      </c>
      <c r="F7520" s="41">
        <f t="shared" si="825"/>
        <v>1084.1400000000001</v>
      </c>
      <c r="G7520" s="41">
        <f>IF(VLOOKUP(F7520,Constantes!$D$2:$E$11,2,TRUE)=0,+F7520,VLOOKUP(F7520,Constantes!$D$2:$E$11,2,TRUE))</f>
        <v>1097</v>
      </c>
      <c r="H7520" s="41">
        <f>ROUND(+Motor!$D$15*Iteración!G7520,2)</f>
        <v>51.56</v>
      </c>
      <c r="I7520" s="48">
        <f t="shared" si="826"/>
        <v>874.24999999993156</v>
      </c>
      <c r="J7520" s="41">
        <f t="shared" si="827"/>
        <v>925.80999999993162</v>
      </c>
      <c r="L7520" t="str">
        <f t="shared" si="828"/>
        <v>874,25</v>
      </c>
      <c r="M7520" s="41">
        <f t="shared" si="829"/>
        <v>925.80999999993162</v>
      </c>
    </row>
    <row r="7521" spans="2:13" x14ac:dyDescent="0.2">
      <c r="B7521" s="41">
        <f t="shared" si="823"/>
        <v>11109.83999999918</v>
      </c>
      <c r="C7521" s="41">
        <f>Motor!$E$5</f>
        <v>1900</v>
      </c>
      <c r="D7521" s="41">
        <f>Motor!$E$6</f>
        <v>0</v>
      </c>
      <c r="E7521" s="41">
        <f t="shared" si="824"/>
        <v>13009.83999999918</v>
      </c>
      <c r="F7521" s="41">
        <f t="shared" si="825"/>
        <v>1084.1500000000001</v>
      </c>
      <c r="G7521" s="41">
        <f>IF(VLOOKUP(F7521,Constantes!$D$2:$E$11,2,TRUE)=0,+F7521,VLOOKUP(F7521,Constantes!$D$2:$E$11,2,TRUE))</f>
        <v>1097</v>
      </c>
      <c r="H7521" s="41">
        <f>ROUND(+Motor!$D$15*Iteración!G7521,2)</f>
        <v>51.56</v>
      </c>
      <c r="I7521" s="48">
        <f t="shared" si="826"/>
        <v>874.25999999993155</v>
      </c>
      <c r="J7521" s="41">
        <f t="shared" si="827"/>
        <v>925.81999999993161</v>
      </c>
      <c r="L7521" t="str">
        <f t="shared" si="828"/>
        <v>874,26</v>
      </c>
      <c r="M7521" s="41">
        <f t="shared" si="829"/>
        <v>925.81999999993161</v>
      </c>
    </row>
    <row r="7522" spans="2:13" x14ac:dyDescent="0.2">
      <c r="B7522" s="41">
        <f t="shared" si="823"/>
        <v>11109.959999999179</v>
      </c>
      <c r="C7522" s="41">
        <f>Motor!$E$5</f>
        <v>1900</v>
      </c>
      <c r="D7522" s="41">
        <f>Motor!$E$6</f>
        <v>0</v>
      </c>
      <c r="E7522" s="41">
        <f t="shared" si="824"/>
        <v>13009.959999999179</v>
      </c>
      <c r="F7522" s="41">
        <f t="shared" si="825"/>
        <v>1084.1600000000001</v>
      </c>
      <c r="G7522" s="41">
        <f>IF(VLOOKUP(F7522,Constantes!$D$2:$E$11,2,TRUE)=0,+F7522,VLOOKUP(F7522,Constantes!$D$2:$E$11,2,TRUE))</f>
        <v>1097</v>
      </c>
      <c r="H7522" s="41">
        <f>ROUND(+Motor!$D$15*Iteración!G7522,2)</f>
        <v>51.56</v>
      </c>
      <c r="I7522" s="48">
        <f t="shared" si="826"/>
        <v>874.26999999993154</v>
      </c>
      <c r="J7522" s="41">
        <f t="shared" si="827"/>
        <v>925.8299999999316</v>
      </c>
      <c r="L7522" t="str">
        <f t="shared" si="828"/>
        <v>874,27</v>
      </c>
      <c r="M7522" s="41">
        <f t="shared" si="829"/>
        <v>925.8299999999316</v>
      </c>
    </row>
    <row r="7523" spans="2:13" x14ac:dyDescent="0.2">
      <c r="B7523" s="41">
        <f t="shared" si="823"/>
        <v>11110.07999999918</v>
      </c>
      <c r="C7523" s="41">
        <f>Motor!$E$5</f>
        <v>1900</v>
      </c>
      <c r="D7523" s="41">
        <f>Motor!$E$6</f>
        <v>0</v>
      </c>
      <c r="E7523" s="41">
        <f t="shared" si="824"/>
        <v>13010.07999999918</v>
      </c>
      <c r="F7523" s="41">
        <f t="shared" si="825"/>
        <v>1084.17</v>
      </c>
      <c r="G7523" s="41">
        <f>IF(VLOOKUP(F7523,Constantes!$D$2:$E$11,2,TRUE)=0,+F7523,VLOOKUP(F7523,Constantes!$D$2:$E$11,2,TRUE))</f>
        <v>1097</v>
      </c>
      <c r="H7523" s="41">
        <f>ROUND(+Motor!$D$15*Iteración!G7523,2)</f>
        <v>51.56</v>
      </c>
      <c r="I7523" s="48">
        <f t="shared" si="826"/>
        <v>874.27999999993153</v>
      </c>
      <c r="J7523" s="41">
        <f t="shared" si="827"/>
        <v>925.83999999993159</v>
      </c>
      <c r="L7523" t="str">
        <f t="shared" si="828"/>
        <v>874,28</v>
      </c>
      <c r="M7523" s="41">
        <f t="shared" si="829"/>
        <v>925.83999999993159</v>
      </c>
    </row>
    <row r="7524" spans="2:13" x14ac:dyDescent="0.2">
      <c r="B7524" s="41">
        <f t="shared" si="823"/>
        <v>11110.199999999179</v>
      </c>
      <c r="C7524" s="41">
        <f>Motor!$E$5</f>
        <v>1900</v>
      </c>
      <c r="D7524" s="41">
        <f>Motor!$E$6</f>
        <v>0</v>
      </c>
      <c r="E7524" s="41">
        <f t="shared" si="824"/>
        <v>13010.199999999179</v>
      </c>
      <c r="F7524" s="41">
        <f t="shared" si="825"/>
        <v>1084.18</v>
      </c>
      <c r="G7524" s="41">
        <f>IF(VLOOKUP(F7524,Constantes!$D$2:$E$11,2,TRUE)=0,+F7524,VLOOKUP(F7524,Constantes!$D$2:$E$11,2,TRUE))</f>
        <v>1097</v>
      </c>
      <c r="H7524" s="41">
        <f>ROUND(+Motor!$D$15*Iteración!G7524,2)</f>
        <v>51.56</v>
      </c>
      <c r="I7524" s="48">
        <f t="shared" si="826"/>
        <v>874.28999999993152</v>
      </c>
      <c r="J7524" s="41">
        <f t="shared" si="827"/>
        <v>925.84999999993158</v>
      </c>
      <c r="L7524" t="str">
        <f t="shared" si="828"/>
        <v>874,29</v>
      </c>
      <c r="M7524" s="41">
        <f t="shared" si="829"/>
        <v>925.84999999993158</v>
      </c>
    </row>
    <row r="7525" spans="2:13" x14ac:dyDescent="0.2">
      <c r="B7525" s="41">
        <f t="shared" si="823"/>
        <v>11110.319999999179</v>
      </c>
      <c r="C7525" s="41">
        <f>Motor!$E$5</f>
        <v>1900</v>
      </c>
      <c r="D7525" s="41">
        <f>Motor!$E$6</f>
        <v>0</v>
      </c>
      <c r="E7525" s="41">
        <f t="shared" si="824"/>
        <v>13010.319999999179</v>
      </c>
      <c r="F7525" s="41">
        <f t="shared" si="825"/>
        <v>1084.19</v>
      </c>
      <c r="G7525" s="41">
        <f>IF(VLOOKUP(F7525,Constantes!$D$2:$E$11,2,TRUE)=0,+F7525,VLOOKUP(F7525,Constantes!$D$2:$E$11,2,TRUE))</f>
        <v>1097</v>
      </c>
      <c r="H7525" s="41">
        <f>ROUND(+Motor!$D$15*Iteración!G7525,2)</f>
        <v>51.56</v>
      </c>
      <c r="I7525" s="48">
        <f t="shared" si="826"/>
        <v>874.29999999993152</v>
      </c>
      <c r="J7525" s="41">
        <f t="shared" si="827"/>
        <v>925.85999999993157</v>
      </c>
      <c r="L7525" t="str">
        <f t="shared" si="828"/>
        <v>874,30</v>
      </c>
      <c r="M7525" s="41">
        <f t="shared" si="829"/>
        <v>925.85999999993157</v>
      </c>
    </row>
    <row r="7526" spans="2:13" x14ac:dyDescent="0.2">
      <c r="B7526" s="41">
        <f t="shared" si="823"/>
        <v>11110.439999999178</v>
      </c>
      <c r="C7526" s="41">
        <f>Motor!$E$5</f>
        <v>1900</v>
      </c>
      <c r="D7526" s="41">
        <f>Motor!$E$6</f>
        <v>0</v>
      </c>
      <c r="E7526" s="41">
        <f t="shared" si="824"/>
        <v>13010.439999999178</v>
      </c>
      <c r="F7526" s="41">
        <f t="shared" si="825"/>
        <v>1084.2</v>
      </c>
      <c r="G7526" s="41">
        <f>IF(VLOOKUP(F7526,Constantes!$D$2:$E$11,2,TRUE)=0,+F7526,VLOOKUP(F7526,Constantes!$D$2:$E$11,2,TRUE))</f>
        <v>1097</v>
      </c>
      <c r="H7526" s="41">
        <f>ROUND(+Motor!$D$15*Iteración!G7526,2)</f>
        <v>51.56</v>
      </c>
      <c r="I7526" s="48">
        <f t="shared" si="826"/>
        <v>874.30999999993151</v>
      </c>
      <c r="J7526" s="41">
        <f t="shared" si="827"/>
        <v>925.86999999993157</v>
      </c>
      <c r="L7526" t="str">
        <f t="shared" si="828"/>
        <v>874,31</v>
      </c>
      <c r="M7526" s="41">
        <f t="shared" si="829"/>
        <v>925.86999999993157</v>
      </c>
    </row>
    <row r="7527" spans="2:13" x14ac:dyDescent="0.2">
      <c r="B7527" s="41">
        <f t="shared" si="823"/>
        <v>11110.559999999179</v>
      </c>
      <c r="C7527" s="41">
        <f>Motor!$E$5</f>
        <v>1900</v>
      </c>
      <c r="D7527" s="41">
        <f>Motor!$E$6</f>
        <v>0</v>
      </c>
      <c r="E7527" s="41">
        <f t="shared" si="824"/>
        <v>13010.559999999179</v>
      </c>
      <c r="F7527" s="41">
        <f t="shared" si="825"/>
        <v>1084.21</v>
      </c>
      <c r="G7527" s="41">
        <f>IF(VLOOKUP(F7527,Constantes!$D$2:$E$11,2,TRUE)=0,+F7527,VLOOKUP(F7527,Constantes!$D$2:$E$11,2,TRUE))</f>
        <v>1097</v>
      </c>
      <c r="H7527" s="41">
        <f>ROUND(+Motor!$D$15*Iteración!G7527,2)</f>
        <v>51.56</v>
      </c>
      <c r="I7527" s="48">
        <f t="shared" si="826"/>
        <v>874.3199999999315</v>
      </c>
      <c r="J7527" s="41">
        <f t="shared" si="827"/>
        <v>925.87999999993156</v>
      </c>
      <c r="L7527" t="str">
        <f t="shared" si="828"/>
        <v>874,32</v>
      </c>
      <c r="M7527" s="41">
        <f t="shared" si="829"/>
        <v>925.87999999993156</v>
      </c>
    </row>
    <row r="7528" spans="2:13" x14ac:dyDescent="0.2">
      <c r="B7528" s="41">
        <f t="shared" si="823"/>
        <v>11110.679999999178</v>
      </c>
      <c r="C7528" s="41">
        <f>Motor!$E$5</f>
        <v>1900</v>
      </c>
      <c r="D7528" s="41">
        <f>Motor!$E$6</f>
        <v>0</v>
      </c>
      <c r="E7528" s="41">
        <f t="shared" si="824"/>
        <v>13010.679999999178</v>
      </c>
      <c r="F7528" s="41">
        <f t="shared" si="825"/>
        <v>1084.22</v>
      </c>
      <c r="G7528" s="41">
        <f>IF(VLOOKUP(F7528,Constantes!$D$2:$E$11,2,TRUE)=0,+F7528,VLOOKUP(F7528,Constantes!$D$2:$E$11,2,TRUE))</f>
        <v>1097</v>
      </c>
      <c r="H7528" s="41">
        <f>ROUND(+Motor!$D$15*Iteración!G7528,2)</f>
        <v>51.56</v>
      </c>
      <c r="I7528" s="48">
        <f t="shared" si="826"/>
        <v>874.32999999993149</v>
      </c>
      <c r="J7528" s="41">
        <f t="shared" si="827"/>
        <v>925.88999999993155</v>
      </c>
      <c r="L7528" t="str">
        <f t="shared" si="828"/>
        <v>874,33</v>
      </c>
      <c r="M7528" s="41">
        <f t="shared" si="829"/>
        <v>925.88999999993155</v>
      </c>
    </row>
    <row r="7529" spans="2:13" x14ac:dyDescent="0.2">
      <c r="B7529" s="41">
        <f t="shared" si="823"/>
        <v>11110.799999999179</v>
      </c>
      <c r="C7529" s="41">
        <f>Motor!$E$5</f>
        <v>1900</v>
      </c>
      <c r="D7529" s="41">
        <f>Motor!$E$6</f>
        <v>0</v>
      </c>
      <c r="E7529" s="41">
        <f t="shared" si="824"/>
        <v>13010.799999999179</v>
      </c>
      <c r="F7529" s="41">
        <f t="shared" si="825"/>
        <v>1084.23</v>
      </c>
      <c r="G7529" s="41">
        <f>IF(VLOOKUP(F7529,Constantes!$D$2:$E$11,2,TRUE)=0,+F7529,VLOOKUP(F7529,Constantes!$D$2:$E$11,2,TRUE))</f>
        <v>1097</v>
      </c>
      <c r="H7529" s="41">
        <f>ROUND(+Motor!$D$15*Iteración!G7529,2)</f>
        <v>51.56</v>
      </c>
      <c r="I7529" s="48">
        <f t="shared" si="826"/>
        <v>874.33999999993148</v>
      </c>
      <c r="J7529" s="41">
        <f t="shared" si="827"/>
        <v>925.89999999993154</v>
      </c>
      <c r="L7529" t="str">
        <f t="shared" si="828"/>
        <v>874,34</v>
      </c>
      <c r="M7529" s="41">
        <f t="shared" si="829"/>
        <v>925.89999999993154</v>
      </c>
    </row>
    <row r="7530" spans="2:13" x14ac:dyDescent="0.2">
      <c r="B7530" s="41">
        <f t="shared" si="823"/>
        <v>11110.919999999178</v>
      </c>
      <c r="C7530" s="41">
        <f>Motor!$E$5</f>
        <v>1900</v>
      </c>
      <c r="D7530" s="41">
        <f>Motor!$E$6</f>
        <v>0</v>
      </c>
      <c r="E7530" s="41">
        <f t="shared" si="824"/>
        <v>13010.919999999178</v>
      </c>
      <c r="F7530" s="41">
        <f t="shared" si="825"/>
        <v>1084.24</v>
      </c>
      <c r="G7530" s="41">
        <f>IF(VLOOKUP(F7530,Constantes!$D$2:$E$11,2,TRUE)=0,+F7530,VLOOKUP(F7530,Constantes!$D$2:$E$11,2,TRUE))</f>
        <v>1097</v>
      </c>
      <c r="H7530" s="41">
        <f>ROUND(+Motor!$D$15*Iteración!G7530,2)</f>
        <v>51.56</v>
      </c>
      <c r="I7530" s="48">
        <f t="shared" si="826"/>
        <v>874.34999999993147</v>
      </c>
      <c r="J7530" s="41">
        <f t="shared" si="827"/>
        <v>925.90999999993153</v>
      </c>
      <c r="L7530" t="str">
        <f t="shared" si="828"/>
        <v>874,35</v>
      </c>
      <c r="M7530" s="41">
        <f t="shared" si="829"/>
        <v>925.90999999993153</v>
      </c>
    </row>
    <row r="7531" spans="2:13" x14ac:dyDescent="0.2">
      <c r="B7531" s="41">
        <f t="shared" si="823"/>
        <v>11111.039999999179</v>
      </c>
      <c r="C7531" s="41">
        <f>Motor!$E$5</f>
        <v>1900</v>
      </c>
      <c r="D7531" s="41">
        <f>Motor!$E$6</f>
        <v>0</v>
      </c>
      <c r="E7531" s="41">
        <f t="shared" si="824"/>
        <v>13011.039999999179</v>
      </c>
      <c r="F7531" s="41">
        <f t="shared" si="825"/>
        <v>1084.25</v>
      </c>
      <c r="G7531" s="41">
        <f>IF(VLOOKUP(F7531,Constantes!$D$2:$E$11,2,TRUE)=0,+F7531,VLOOKUP(F7531,Constantes!$D$2:$E$11,2,TRUE))</f>
        <v>1097</v>
      </c>
      <c r="H7531" s="41">
        <f>ROUND(+Motor!$D$15*Iteración!G7531,2)</f>
        <v>51.56</v>
      </c>
      <c r="I7531" s="48">
        <f t="shared" si="826"/>
        <v>874.35999999993146</v>
      </c>
      <c r="J7531" s="41">
        <f t="shared" si="827"/>
        <v>925.91999999993152</v>
      </c>
      <c r="L7531" t="str">
        <f t="shared" si="828"/>
        <v>874,36</v>
      </c>
      <c r="M7531" s="41">
        <f t="shared" si="829"/>
        <v>925.91999999993152</v>
      </c>
    </row>
    <row r="7532" spans="2:13" x14ac:dyDescent="0.2">
      <c r="B7532" s="41">
        <f t="shared" si="823"/>
        <v>11111.159999999178</v>
      </c>
      <c r="C7532" s="41">
        <f>Motor!$E$5</f>
        <v>1900</v>
      </c>
      <c r="D7532" s="41">
        <f>Motor!$E$6</f>
        <v>0</v>
      </c>
      <c r="E7532" s="41">
        <f t="shared" si="824"/>
        <v>13011.159999999178</v>
      </c>
      <c r="F7532" s="41">
        <f t="shared" si="825"/>
        <v>1084.26</v>
      </c>
      <c r="G7532" s="41">
        <f>IF(VLOOKUP(F7532,Constantes!$D$2:$E$11,2,TRUE)=0,+F7532,VLOOKUP(F7532,Constantes!$D$2:$E$11,2,TRUE))</f>
        <v>1097</v>
      </c>
      <c r="H7532" s="41">
        <f>ROUND(+Motor!$D$15*Iteración!G7532,2)</f>
        <v>51.56</v>
      </c>
      <c r="I7532" s="48">
        <f t="shared" si="826"/>
        <v>874.36999999993145</v>
      </c>
      <c r="J7532" s="41">
        <f t="shared" si="827"/>
        <v>925.92999999993151</v>
      </c>
      <c r="L7532" t="str">
        <f t="shared" si="828"/>
        <v>874,37</v>
      </c>
      <c r="M7532" s="41">
        <f t="shared" si="829"/>
        <v>925.92999999993151</v>
      </c>
    </row>
    <row r="7533" spans="2:13" x14ac:dyDescent="0.2">
      <c r="B7533" s="41">
        <f t="shared" si="823"/>
        <v>11111.279999999178</v>
      </c>
      <c r="C7533" s="41">
        <f>Motor!$E$5</f>
        <v>1900</v>
      </c>
      <c r="D7533" s="41">
        <f>Motor!$E$6</f>
        <v>0</v>
      </c>
      <c r="E7533" s="41">
        <f t="shared" si="824"/>
        <v>13011.279999999178</v>
      </c>
      <c r="F7533" s="41">
        <f t="shared" si="825"/>
        <v>1084.27</v>
      </c>
      <c r="G7533" s="41">
        <f>IF(VLOOKUP(F7533,Constantes!$D$2:$E$11,2,TRUE)=0,+F7533,VLOOKUP(F7533,Constantes!$D$2:$E$11,2,TRUE))</f>
        <v>1097</v>
      </c>
      <c r="H7533" s="41">
        <f>ROUND(+Motor!$D$15*Iteración!G7533,2)</f>
        <v>51.56</v>
      </c>
      <c r="I7533" s="48">
        <f t="shared" si="826"/>
        <v>874.37999999993144</v>
      </c>
      <c r="J7533" s="41">
        <f t="shared" si="827"/>
        <v>925.9399999999315</v>
      </c>
      <c r="L7533" t="str">
        <f t="shared" si="828"/>
        <v>874,38</v>
      </c>
      <c r="M7533" s="41">
        <f t="shared" si="829"/>
        <v>925.9399999999315</v>
      </c>
    </row>
    <row r="7534" spans="2:13" x14ac:dyDescent="0.2">
      <c r="B7534" s="41">
        <f t="shared" si="823"/>
        <v>11111.399999999177</v>
      </c>
      <c r="C7534" s="41">
        <f>Motor!$E$5</f>
        <v>1900</v>
      </c>
      <c r="D7534" s="41">
        <f>Motor!$E$6</f>
        <v>0</v>
      </c>
      <c r="E7534" s="41">
        <f t="shared" si="824"/>
        <v>13011.399999999177</v>
      </c>
      <c r="F7534" s="41">
        <f t="shared" si="825"/>
        <v>1084.28</v>
      </c>
      <c r="G7534" s="41">
        <f>IF(VLOOKUP(F7534,Constantes!$D$2:$E$11,2,TRUE)=0,+F7534,VLOOKUP(F7534,Constantes!$D$2:$E$11,2,TRUE))</f>
        <v>1097</v>
      </c>
      <c r="H7534" s="41">
        <f>ROUND(+Motor!$D$15*Iteración!G7534,2)</f>
        <v>51.56</v>
      </c>
      <c r="I7534" s="48">
        <f t="shared" si="826"/>
        <v>874.38999999993143</v>
      </c>
      <c r="J7534" s="41">
        <f t="shared" si="827"/>
        <v>925.94999999993149</v>
      </c>
      <c r="L7534" t="str">
        <f t="shared" si="828"/>
        <v>874,39</v>
      </c>
      <c r="M7534" s="41">
        <f t="shared" si="829"/>
        <v>925.94999999993149</v>
      </c>
    </row>
    <row r="7535" spans="2:13" x14ac:dyDescent="0.2">
      <c r="B7535" s="41">
        <f t="shared" si="823"/>
        <v>11111.519999999178</v>
      </c>
      <c r="C7535" s="41">
        <f>Motor!$E$5</f>
        <v>1900</v>
      </c>
      <c r="D7535" s="41">
        <f>Motor!$E$6</f>
        <v>0</v>
      </c>
      <c r="E7535" s="41">
        <f t="shared" si="824"/>
        <v>13011.519999999178</v>
      </c>
      <c r="F7535" s="41">
        <f t="shared" si="825"/>
        <v>1084.29</v>
      </c>
      <c r="G7535" s="41">
        <f>IF(VLOOKUP(F7535,Constantes!$D$2:$E$11,2,TRUE)=0,+F7535,VLOOKUP(F7535,Constantes!$D$2:$E$11,2,TRUE))</f>
        <v>1097</v>
      </c>
      <c r="H7535" s="41">
        <f>ROUND(+Motor!$D$15*Iteración!G7535,2)</f>
        <v>51.56</v>
      </c>
      <c r="I7535" s="48">
        <f t="shared" si="826"/>
        <v>874.39999999993142</v>
      </c>
      <c r="J7535" s="41">
        <f t="shared" si="827"/>
        <v>925.95999999993148</v>
      </c>
      <c r="L7535" t="str">
        <f t="shared" si="828"/>
        <v>874,40</v>
      </c>
      <c r="M7535" s="41">
        <f t="shared" si="829"/>
        <v>925.95999999993148</v>
      </c>
    </row>
    <row r="7536" spans="2:13" x14ac:dyDescent="0.2">
      <c r="B7536" s="41">
        <f t="shared" si="823"/>
        <v>11111.639999999177</v>
      </c>
      <c r="C7536" s="41">
        <f>Motor!$E$5</f>
        <v>1900</v>
      </c>
      <c r="D7536" s="41">
        <f>Motor!$E$6</f>
        <v>0</v>
      </c>
      <c r="E7536" s="41">
        <f t="shared" si="824"/>
        <v>13011.639999999177</v>
      </c>
      <c r="F7536" s="41">
        <f t="shared" si="825"/>
        <v>1084.3</v>
      </c>
      <c r="G7536" s="41">
        <f>IF(VLOOKUP(F7536,Constantes!$D$2:$E$11,2,TRUE)=0,+F7536,VLOOKUP(F7536,Constantes!$D$2:$E$11,2,TRUE))</f>
        <v>1097</v>
      </c>
      <c r="H7536" s="41">
        <f>ROUND(+Motor!$D$15*Iteración!G7536,2)</f>
        <v>51.56</v>
      </c>
      <c r="I7536" s="48">
        <f t="shared" si="826"/>
        <v>874.40999999993142</v>
      </c>
      <c r="J7536" s="41">
        <f t="shared" si="827"/>
        <v>925.96999999993147</v>
      </c>
      <c r="L7536" t="str">
        <f t="shared" si="828"/>
        <v>874,41</v>
      </c>
      <c r="M7536" s="41">
        <f t="shared" si="829"/>
        <v>925.96999999993147</v>
      </c>
    </row>
    <row r="7537" spans="2:13" x14ac:dyDescent="0.2">
      <c r="B7537" s="41">
        <f t="shared" si="823"/>
        <v>11111.759999999178</v>
      </c>
      <c r="C7537" s="41">
        <f>Motor!$E$5</f>
        <v>1900</v>
      </c>
      <c r="D7537" s="41">
        <f>Motor!$E$6</f>
        <v>0</v>
      </c>
      <c r="E7537" s="41">
        <f t="shared" si="824"/>
        <v>13011.759999999178</v>
      </c>
      <c r="F7537" s="41">
        <f t="shared" si="825"/>
        <v>1084.31</v>
      </c>
      <c r="G7537" s="41">
        <f>IF(VLOOKUP(F7537,Constantes!$D$2:$E$11,2,TRUE)=0,+F7537,VLOOKUP(F7537,Constantes!$D$2:$E$11,2,TRUE))</f>
        <v>1097</v>
      </c>
      <c r="H7537" s="41">
        <f>ROUND(+Motor!$D$15*Iteración!G7537,2)</f>
        <v>51.56</v>
      </c>
      <c r="I7537" s="48">
        <f t="shared" si="826"/>
        <v>874.41999999993141</v>
      </c>
      <c r="J7537" s="41">
        <f t="shared" si="827"/>
        <v>925.97999999993147</v>
      </c>
      <c r="L7537" t="str">
        <f t="shared" si="828"/>
        <v>874,42</v>
      </c>
      <c r="M7537" s="41">
        <f t="shared" si="829"/>
        <v>925.97999999993147</v>
      </c>
    </row>
    <row r="7538" spans="2:13" x14ac:dyDescent="0.2">
      <c r="B7538" s="41">
        <f t="shared" si="823"/>
        <v>11111.879999999177</v>
      </c>
      <c r="C7538" s="41">
        <f>Motor!$E$5</f>
        <v>1900</v>
      </c>
      <c r="D7538" s="41">
        <f>Motor!$E$6</f>
        <v>0</v>
      </c>
      <c r="E7538" s="41">
        <f t="shared" si="824"/>
        <v>13011.879999999177</v>
      </c>
      <c r="F7538" s="41">
        <f t="shared" si="825"/>
        <v>1084.32</v>
      </c>
      <c r="G7538" s="41">
        <f>IF(VLOOKUP(F7538,Constantes!$D$2:$E$11,2,TRUE)=0,+F7538,VLOOKUP(F7538,Constantes!$D$2:$E$11,2,TRUE))</f>
        <v>1097</v>
      </c>
      <c r="H7538" s="41">
        <f>ROUND(+Motor!$D$15*Iteración!G7538,2)</f>
        <v>51.56</v>
      </c>
      <c r="I7538" s="48">
        <f t="shared" si="826"/>
        <v>874.4299999999314</v>
      </c>
      <c r="J7538" s="41">
        <f t="shared" si="827"/>
        <v>925.98999999993146</v>
      </c>
      <c r="L7538" t="str">
        <f t="shared" si="828"/>
        <v>874,43</v>
      </c>
      <c r="M7538" s="41">
        <f t="shared" si="829"/>
        <v>925.98999999993146</v>
      </c>
    </row>
    <row r="7539" spans="2:13" x14ac:dyDescent="0.2">
      <c r="B7539" s="41">
        <f t="shared" si="823"/>
        <v>11111.999999999178</v>
      </c>
      <c r="C7539" s="41">
        <f>Motor!$E$5</f>
        <v>1900</v>
      </c>
      <c r="D7539" s="41">
        <f>Motor!$E$6</f>
        <v>0</v>
      </c>
      <c r="E7539" s="41">
        <f t="shared" si="824"/>
        <v>13011.999999999178</v>
      </c>
      <c r="F7539" s="41">
        <f t="shared" si="825"/>
        <v>1084.33</v>
      </c>
      <c r="G7539" s="41">
        <f>IF(VLOOKUP(F7539,Constantes!$D$2:$E$11,2,TRUE)=0,+F7539,VLOOKUP(F7539,Constantes!$D$2:$E$11,2,TRUE))</f>
        <v>1097</v>
      </c>
      <c r="H7539" s="41">
        <f>ROUND(+Motor!$D$15*Iteración!G7539,2)</f>
        <v>51.56</v>
      </c>
      <c r="I7539" s="48">
        <f t="shared" si="826"/>
        <v>874.43999999993139</v>
      </c>
      <c r="J7539" s="41">
        <f t="shared" si="827"/>
        <v>925.99999999993145</v>
      </c>
      <c r="L7539" t="str">
        <f t="shared" si="828"/>
        <v>874,44</v>
      </c>
      <c r="M7539" s="41">
        <f t="shared" si="829"/>
        <v>925.99999999993145</v>
      </c>
    </row>
    <row r="7540" spans="2:13" x14ac:dyDescent="0.2">
      <c r="B7540" s="41">
        <f t="shared" si="823"/>
        <v>11112.119999999177</v>
      </c>
      <c r="C7540" s="41">
        <f>Motor!$E$5</f>
        <v>1900</v>
      </c>
      <c r="D7540" s="41">
        <f>Motor!$E$6</f>
        <v>0</v>
      </c>
      <c r="E7540" s="41">
        <f t="shared" si="824"/>
        <v>13012.119999999177</v>
      </c>
      <c r="F7540" s="41">
        <f t="shared" si="825"/>
        <v>1084.3399999999999</v>
      </c>
      <c r="G7540" s="41">
        <f>IF(VLOOKUP(F7540,Constantes!$D$2:$E$11,2,TRUE)=0,+F7540,VLOOKUP(F7540,Constantes!$D$2:$E$11,2,TRUE))</f>
        <v>1097</v>
      </c>
      <c r="H7540" s="41">
        <f>ROUND(+Motor!$D$15*Iteración!G7540,2)</f>
        <v>51.56</v>
      </c>
      <c r="I7540" s="48">
        <f t="shared" si="826"/>
        <v>874.44999999993138</v>
      </c>
      <c r="J7540" s="41">
        <f t="shared" si="827"/>
        <v>926.00999999993144</v>
      </c>
      <c r="L7540" t="str">
        <f t="shared" si="828"/>
        <v>874,45</v>
      </c>
      <c r="M7540" s="41">
        <f t="shared" si="829"/>
        <v>926.00999999993144</v>
      </c>
    </row>
    <row r="7541" spans="2:13" x14ac:dyDescent="0.2">
      <c r="B7541" s="41">
        <f t="shared" si="823"/>
        <v>11112.239999999178</v>
      </c>
      <c r="C7541" s="41">
        <f>Motor!$E$5</f>
        <v>1900</v>
      </c>
      <c r="D7541" s="41">
        <f>Motor!$E$6</f>
        <v>0</v>
      </c>
      <c r="E7541" s="41">
        <f t="shared" si="824"/>
        <v>13012.239999999178</v>
      </c>
      <c r="F7541" s="41">
        <f t="shared" si="825"/>
        <v>1084.3499999999999</v>
      </c>
      <c r="G7541" s="41">
        <f>IF(VLOOKUP(F7541,Constantes!$D$2:$E$11,2,TRUE)=0,+F7541,VLOOKUP(F7541,Constantes!$D$2:$E$11,2,TRUE))</f>
        <v>1097</v>
      </c>
      <c r="H7541" s="41">
        <f>ROUND(+Motor!$D$15*Iteración!G7541,2)</f>
        <v>51.56</v>
      </c>
      <c r="I7541" s="48">
        <f t="shared" si="826"/>
        <v>874.45999999993137</v>
      </c>
      <c r="J7541" s="41">
        <f t="shared" si="827"/>
        <v>926.01999999993143</v>
      </c>
      <c r="L7541" t="str">
        <f t="shared" si="828"/>
        <v>874,46</v>
      </c>
      <c r="M7541" s="41">
        <f t="shared" si="829"/>
        <v>926.01999999993143</v>
      </c>
    </row>
    <row r="7542" spans="2:13" x14ac:dyDescent="0.2">
      <c r="B7542" s="41">
        <f t="shared" si="823"/>
        <v>11112.359999999177</v>
      </c>
      <c r="C7542" s="41">
        <f>Motor!$E$5</f>
        <v>1900</v>
      </c>
      <c r="D7542" s="41">
        <f>Motor!$E$6</f>
        <v>0</v>
      </c>
      <c r="E7542" s="41">
        <f t="shared" si="824"/>
        <v>13012.359999999177</v>
      </c>
      <c r="F7542" s="41">
        <f t="shared" si="825"/>
        <v>1084.3599999999999</v>
      </c>
      <c r="G7542" s="41">
        <f>IF(VLOOKUP(F7542,Constantes!$D$2:$E$11,2,TRUE)=0,+F7542,VLOOKUP(F7542,Constantes!$D$2:$E$11,2,TRUE))</f>
        <v>1097</v>
      </c>
      <c r="H7542" s="41">
        <f>ROUND(+Motor!$D$15*Iteración!G7542,2)</f>
        <v>51.56</v>
      </c>
      <c r="I7542" s="48">
        <f t="shared" si="826"/>
        <v>874.46999999993136</v>
      </c>
      <c r="J7542" s="41">
        <f t="shared" si="827"/>
        <v>926.02999999993142</v>
      </c>
      <c r="L7542" t="str">
        <f t="shared" si="828"/>
        <v>874,47</v>
      </c>
      <c r="M7542" s="41">
        <f t="shared" si="829"/>
        <v>926.02999999993142</v>
      </c>
    </row>
    <row r="7543" spans="2:13" x14ac:dyDescent="0.2">
      <c r="B7543" s="41">
        <f t="shared" si="823"/>
        <v>11112.479999999177</v>
      </c>
      <c r="C7543" s="41">
        <f>Motor!$E$5</f>
        <v>1900</v>
      </c>
      <c r="D7543" s="41">
        <f>Motor!$E$6</f>
        <v>0</v>
      </c>
      <c r="E7543" s="41">
        <f t="shared" si="824"/>
        <v>13012.479999999177</v>
      </c>
      <c r="F7543" s="41">
        <f t="shared" si="825"/>
        <v>1084.3699999999999</v>
      </c>
      <c r="G7543" s="41">
        <f>IF(VLOOKUP(F7543,Constantes!$D$2:$E$11,2,TRUE)=0,+F7543,VLOOKUP(F7543,Constantes!$D$2:$E$11,2,TRUE))</f>
        <v>1097</v>
      </c>
      <c r="H7543" s="41">
        <f>ROUND(+Motor!$D$15*Iteración!G7543,2)</f>
        <v>51.56</v>
      </c>
      <c r="I7543" s="48">
        <f t="shared" si="826"/>
        <v>874.47999999993135</v>
      </c>
      <c r="J7543" s="41">
        <f t="shared" si="827"/>
        <v>926.03999999993141</v>
      </c>
      <c r="L7543" t="str">
        <f t="shared" si="828"/>
        <v>874,48</v>
      </c>
      <c r="M7543" s="41">
        <f t="shared" si="829"/>
        <v>926.03999999993141</v>
      </c>
    </row>
    <row r="7544" spans="2:13" x14ac:dyDescent="0.2">
      <c r="B7544" s="41">
        <f t="shared" si="823"/>
        <v>11112.599999999176</v>
      </c>
      <c r="C7544" s="41">
        <f>Motor!$E$5</f>
        <v>1900</v>
      </c>
      <c r="D7544" s="41">
        <f>Motor!$E$6</f>
        <v>0</v>
      </c>
      <c r="E7544" s="41">
        <f t="shared" si="824"/>
        <v>13012.599999999176</v>
      </c>
      <c r="F7544" s="41">
        <f t="shared" si="825"/>
        <v>1084.3800000000001</v>
      </c>
      <c r="G7544" s="41">
        <f>IF(VLOOKUP(F7544,Constantes!$D$2:$E$11,2,TRUE)=0,+F7544,VLOOKUP(F7544,Constantes!$D$2:$E$11,2,TRUE))</f>
        <v>1097</v>
      </c>
      <c r="H7544" s="41">
        <f>ROUND(+Motor!$D$15*Iteración!G7544,2)</f>
        <v>51.56</v>
      </c>
      <c r="I7544" s="48">
        <f t="shared" si="826"/>
        <v>874.48999999993134</v>
      </c>
      <c r="J7544" s="41">
        <f t="shared" si="827"/>
        <v>926.0499999999314</v>
      </c>
      <c r="L7544" t="str">
        <f t="shared" si="828"/>
        <v>874,49</v>
      </c>
      <c r="M7544" s="41">
        <f t="shared" si="829"/>
        <v>926.0499999999314</v>
      </c>
    </row>
    <row r="7545" spans="2:13" x14ac:dyDescent="0.2">
      <c r="B7545" s="41">
        <f t="shared" si="823"/>
        <v>11112.719999999177</v>
      </c>
      <c r="C7545" s="41">
        <f>Motor!$E$5</f>
        <v>1900</v>
      </c>
      <c r="D7545" s="41">
        <f>Motor!$E$6</f>
        <v>0</v>
      </c>
      <c r="E7545" s="41">
        <f t="shared" si="824"/>
        <v>13012.719999999177</v>
      </c>
      <c r="F7545" s="41">
        <f t="shared" si="825"/>
        <v>1084.3900000000001</v>
      </c>
      <c r="G7545" s="41">
        <f>IF(VLOOKUP(F7545,Constantes!$D$2:$E$11,2,TRUE)=0,+F7545,VLOOKUP(F7545,Constantes!$D$2:$E$11,2,TRUE))</f>
        <v>1097</v>
      </c>
      <c r="H7545" s="41">
        <f>ROUND(+Motor!$D$15*Iteración!G7545,2)</f>
        <v>51.56</v>
      </c>
      <c r="I7545" s="48">
        <f t="shared" si="826"/>
        <v>874.49999999993133</v>
      </c>
      <c r="J7545" s="41">
        <f t="shared" si="827"/>
        <v>926.05999999993139</v>
      </c>
      <c r="L7545" t="str">
        <f t="shared" si="828"/>
        <v>874,50</v>
      </c>
      <c r="M7545" s="41">
        <f t="shared" si="829"/>
        <v>926.05999999993139</v>
      </c>
    </row>
    <row r="7546" spans="2:13" x14ac:dyDescent="0.2">
      <c r="B7546" s="41">
        <f t="shared" si="823"/>
        <v>11112.839999999176</v>
      </c>
      <c r="C7546" s="41">
        <f>Motor!$E$5</f>
        <v>1900</v>
      </c>
      <c r="D7546" s="41">
        <f>Motor!$E$6</f>
        <v>0</v>
      </c>
      <c r="E7546" s="41">
        <f t="shared" si="824"/>
        <v>13012.839999999176</v>
      </c>
      <c r="F7546" s="41">
        <f t="shared" si="825"/>
        <v>1084.4000000000001</v>
      </c>
      <c r="G7546" s="41">
        <f>IF(VLOOKUP(F7546,Constantes!$D$2:$E$11,2,TRUE)=0,+F7546,VLOOKUP(F7546,Constantes!$D$2:$E$11,2,TRUE))</f>
        <v>1097</v>
      </c>
      <c r="H7546" s="41">
        <f>ROUND(+Motor!$D$15*Iteración!G7546,2)</f>
        <v>51.56</v>
      </c>
      <c r="I7546" s="48">
        <f t="shared" si="826"/>
        <v>874.50999999993132</v>
      </c>
      <c r="J7546" s="41">
        <f t="shared" si="827"/>
        <v>926.06999999993138</v>
      </c>
      <c r="L7546" t="str">
        <f t="shared" si="828"/>
        <v>874,51</v>
      </c>
      <c r="M7546" s="41">
        <f t="shared" si="829"/>
        <v>926.06999999993138</v>
      </c>
    </row>
    <row r="7547" spans="2:13" x14ac:dyDescent="0.2">
      <c r="B7547" s="41">
        <f t="shared" si="823"/>
        <v>11112.959999999177</v>
      </c>
      <c r="C7547" s="41">
        <f>Motor!$E$5</f>
        <v>1900</v>
      </c>
      <c r="D7547" s="41">
        <f>Motor!$E$6</f>
        <v>0</v>
      </c>
      <c r="E7547" s="41">
        <f t="shared" si="824"/>
        <v>13012.959999999177</v>
      </c>
      <c r="F7547" s="41">
        <f t="shared" si="825"/>
        <v>1084.4100000000001</v>
      </c>
      <c r="G7547" s="41">
        <f>IF(VLOOKUP(F7547,Constantes!$D$2:$E$11,2,TRUE)=0,+F7547,VLOOKUP(F7547,Constantes!$D$2:$E$11,2,TRUE))</f>
        <v>1097</v>
      </c>
      <c r="H7547" s="41">
        <f>ROUND(+Motor!$D$15*Iteración!G7547,2)</f>
        <v>51.56</v>
      </c>
      <c r="I7547" s="48">
        <f t="shared" si="826"/>
        <v>874.51999999993131</v>
      </c>
      <c r="J7547" s="41">
        <f t="shared" si="827"/>
        <v>926.07999999993137</v>
      </c>
      <c r="L7547" t="str">
        <f t="shared" si="828"/>
        <v>874,52</v>
      </c>
      <c r="M7547" s="41">
        <f t="shared" si="829"/>
        <v>926.07999999993137</v>
      </c>
    </row>
    <row r="7548" spans="2:13" x14ac:dyDescent="0.2">
      <c r="B7548" s="41">
        <f t="shared" si="823"/>
        <v>11113.079999999176</v>
      </c>
      <c r="C7548" s="41">
        <f>Motor!$E$5</f>
        <v>1900</v>
      </c>
      <c r="D7548" s="41">
        <f>Motor!$E$6</f>
        <v>0</v>
      </c>
      <c r="E7548" s="41">
        <f t="shared" si="824"/>
        <v>13013.079999999176</v>
      </c>
      <c r="F7548" s="41">
        <f t="shared" si="825"/>
        <v>1084.42</v>
      </c>
      <c r="G7548" s="41">
        <f>IF(VLOOKUP(F7548,Constantes!$D$2:$E$11,2,TRUE)=0,+F7548,VLOOKUP(F7548,Constantes!$D$2:$E$11,2,TRUE))</f>
        <v>1097</v>
      </c>
      <c r="H7548" s="41">
        <f>ROUND(+Motor!$D$15*Iteración!G7548,2)</f>
        <v>51.56</v>
      </c>
      <c r="I7548" s="48">
        <f t="shared" si="826"/>
        <v>874.52999999993131</v>
      </c>
      <c r="J7548" s="41">
        <f t="shared" si="827"/>
        <v>926.08999999993136</v>
      </c>
      <c r="L7548" t="str">
        <f t="shared" si="828"/>
        <v>874,53</v>
      </c>
      <c r="M7548" s="41">
        <f t="shared" si="829"/>
        <v>926.08999999993136</v>
      </c>
    </row>
    <row r="7549" spans="2:13" x14ac:dyDescent="0.2">
      <c r="B7549" s="41">
        <f t="shared" si="823"/>
        <v>11113.199999999177</v>
      </c>
      <c r="C7549" s="41">
        <f>Motor!$E$5</f>
        <v>1900</v>
      </c>
      <c r="D7549" s="41">
        <f>Motor!$E$6</f>
        <v>0</v>
      </c>
      <c r="E7549" s="41">
        <f t="shared" si="824"/>
        <v>13013.199999999177</v>
      </c>
      <c r="F7549" s="41">
        <f t="shared" si="825"/>
        <v>1084.43</v>
      </c>
      <c r="G7549" s="41">
        <f>IF(VLOOKUP(F7549,Constantes!$D$2:$E$11,2,TRUE)=0,+F7549,VLOOKUP(F7549,Constantes!$D$2:$E$11,2,TRUE))</f>
        <v>1097</v>
      </c>
      <c r="H7549" s="41">
        <f>ROUND(+Motor!$D$15*Iteración!G7549,2)</f>
        <v>51.56</v>
      </c>
      <c r="I7549" s="48">
        <f t="shared" si="826"/>
        <v>874.5399999999313</v>
      </c>
      <c r="J7549" s="41">
        <f t="shared" si="827"/>
        <v>926.09999999993136</v>
      </c>
      <c r="L7549" t="str">
        <f t="shared" si="828"/>
        <v>874,54</v>
      </c>
      <c r="M7549" s="41">
        <f t="shared" si="829"/>
        <v>926.09999999993136</v>
      </c>
    </row>
    <row r="7550" spans="2:13" x14ac:dyDescent="0.2">
      <c r="B7550" s="41">
        <f t="shared" si="823"/>
        <v>11113.319999999176</v>
      </c>
      <c r="C7550" s="41">
        <f>Motor!$E$5</f>
        <v>1900</v>
      </c>
      <c r="D7550" s="41">
        <f>Motor!$E$6</f>
        <v>0</v>
      </c>
      <c r="E7550" s="41">
        <f t="shared" si="824"/>
        <v>13013.319999999176</v>
      </c>
      <c r="F7550" s="41">
        <f t="shared" si="825"/>
        <v>1084.44</v>
      </c>
      <c r="G7550" s="41">
        <f>IF(VLOOKUP(F7550,Constantes!$D$2:$E$11,2,TRUE)=0,+F7550,VLOOKUP(F7550,Constantes!$D$2:$E$11,2,TRUE))</f>
        <v>1097</v>
      </c>
      <c r="H7550" s="41">
        <f>ROUND(+Motor!$D$15*Iteración!G7550,2)</f>
        <v>51.56</v>
      </c>
      <c r="I7550" s="48">
        <f t="shared" si="826"/>
        <v>874.54999999993129</v>
      </c>
      <c r="J7550" s="41">
        <f t="shared" si="827"/>
        <v>926.10999999993135</v>
      </c>
      <c r="L7550" t="str">
        <f t="shared" si="828"/>
        <v>874,55</v>
      </c>
      <c r="M7550" s="41">
        <f t="shared" si="829"/>
        <v>926.10999999993135</v>
      </c>
    </row>
    <row r="7551" spans="2:13" x14ac:dyDescent="0.2">
      <c r="B7551" s="41">
        <f t="shared" si="823"/>
        <v>11113.439999999177</v>
      </c>
      <c r="C7551" s="41">
        <f>Motor!$E$5</f>
        <v>1900</v>
      </c>
      <c r="D7551" s="41">
        <f>Motor!$E$6</f>
        <v>0</v>
      </c>
      <c r="E7551" s="41">
        <f t="shared" si="824"/>
        <v>13013.439999999177</v>
      </c>
      <c r="F7551" s="41">
        <f t="shared" si="825"/>
        <v>1084.45</v>
      </c>
      <c r="G7551" s="41">
        <f>IF(VLOOKUP(F7551,Constantes!$D$2:$E$11,2,TRUE)=0,+F7551,VLOOKUP(F7551,Constantes!$D$2:$E$11,2,TRUE))</f>
        <v>1097</v>
      </c>
      <c r="H7551" s="41">
        <f>ROUND(+Motor!$D$15*Iteración!G7551,2)</f>
        <v>51.56</v>
      </c>
      <c r="I7551" s="48">
        <f t="shared" si="826"/>
        <v>874.55999999993128</v>
      </c>
      <c r="J7551" s="41">
        <f t="shared" si="827"/>
        <v>926.11999999993134</v>
      </c>
      <c r="L7551" t="str">
        <f t="shared" si="828"/>
        <v>874,56</v>
      </c>
      <c r="M7551" s="41">
        <f t="shared" si="829"/>
        <v>926.11999999993134</v>
      </c>
    </row>
    <row r="7552" spans="2:13" x14ac:dyDescent="0.2">
      <c r="B7552" s="41">
        <f t="shared" si="823"/>
        <v>11113.559999999175</v>
      </c>
      <c r="C7552" s="41">
        <f>Motor!$E$5</f>
        <v>1900</v>
      </c>
      <c r="D7552" s="41">
        <f>Motor!$E$6</f>
        <v>0</v>
      </c>
      <c r="E7552" s="41">
        <f t="shared" si="824"/>
        <v>13013.559999999175</v>
      </c>
      <c r="F7552" s="41">
        <f t="shared" si="825"/>
        <v>1084.46</v>
      </c>
      <c r="G7552" s="41">
        <f>IF(VLOOKUP(F7552,Constantes!$D$2:$E$11,2,TRUE)=0,+F7552,VLOOKUP(F7552,Constantes!$D$2:$E$11,2,TRUE))</f>
        <v>1097</v>
      </c>
      <c r="H7552" s="41">
        <f>ROUND(+Motor!$D$15*Iteración!G7552,2)</f>
        <v>51.56</v>
      </c>
      <c r="I7552" s="48">
        <f t="shared" si="826"/>
        <v>874.56999999993127</v>
      </c>
      <c r="J7552" s="41">
        <f t="shared" si="827"/>
        <v>926.12999999993133</v>
      </c>
      <c r="L7552" t="str">
        <f t="shared" si="828"/>
        <v>874,57</v>
      </c>
      <c r="M7552" s="41">
        <f t="shared" si="829"/>
        <v>926.12999999993133</v>
      </c>
    </row>
    <row r="7553" spans="2:13" x14ac:dyDescent="0.2">
      <c r="B7553" s="41">
        <f t="shared" si="823"/>
        <v>11113.679999999176</v>
      </c>
      <c r="C7553" s="41">
        <f>Motor!$E$5</f>
        <v>1900</v>
      </c>
      <c r="D7553" s="41">
        <f>Motor!$E$6</f>
        <v>0</v>
      </c>
      <c r="E7553" s="41">
        <f t="shared" si="824"/>
        <v>13013.679999999176</v>
      </c>
      <c r="F7553" s="41">
        <f t="shared" si="825"/>
        <v>1084.47</v>
      </c>
      <c r="G7553" s="41">
        <f>IF(VLOOKUP(F7553,Constantes!$D$2:$E$11,2,TRUE)=0,+F7553,VLOOKUP(F7553,Constantes!$D$2:$E$11,2,TRUE))</f>
        <v>1097</v>
      </c>
      <c r="H7553" s="41">
        <f>ROUND(+Motor!$D$15*Iteración!G7553,2)</f>
        <v>51.56</v>
      </c>
      <c r="I7553" s="48">
        <f t="shared" si="826"/>
        <v>874.57999999993126</v>
      </c>
      <c r="J7553" s="41">
        <f t="shared" si="827"/>
        <v>926.13999999993132</v>
      </c>
      <c r="L7553" t="str">
        <f t="shared" si="828"/>
        <v>874,58</v>
      </c>
      <c r="M7553" s="41">
        <f t="shared" si="829"/>
        <v>926.13999999993132</v>
      </c>
    </row>
    <row r="7554" spans="2:13" x14ac:dyDescent="0.2">
      <c r="B7554" s="41">
        <f t="shared" si="823"/>
        <v>11113.799999999175</v>
      </c>
      <c r="C7554" s="41">
        <f>Motor!$E$5</f>
        <v>1900</v>
      </c>
      <c r="D7554" s="41">
        <f>Motor!$E$6</f>
        <v>0</v>
      </c>
      <c r="E7554" s="41">
        <f t="shared" si="824"/>
        <v>13013.799999999175</v>
      </c>
      <c r="F7554" s="41">
        <f t="shared" si="825"/>
        <v>1084.48</v>
      </c>
      <c r="G7554" s="41">
        <f>IF(VLOOKUP(F7554,Constantes!$D$2:$E$11,2,TRUE)=0,+F7554,VLOOKUP(F7554,Constantes!$D$2:$E$11,2,TRUE))</f>
        <v>1097</v>
      </c>
      <c r="H7554" s="41">
        <f>ROUND(+Motor!$D$15*Iteración!G7554,2)</f>
        <v>51.56</v>
      </c>
      <c r="I7554" s="48">
        <f t="shared" si="826"/>
        <v>874.58999999993125</v>
      </c>
      <c r="J7554" s="41">
        <f t="shared" si="827"/>
        <v>926.14999999993131</v>
      </c>
      <c r="L7554" t="str">
        <f t="shared" si="828"/>
        <v>874,59</v>
      </c>
      <c r="M7554" s="41">
        <f t="shared" si="829"/>
        <v>926.14999999993131</v>
      </c>
    </row>
    <row r="7555" spans="2:13" x14ac:dyDescent="0.2">
      <c r="B7555" s="41">
        <f t="shared" si="823"/>
        <v>11113.919999999176</v>
      </c>
      <c r="C7555" s="41">
        <f>Motor!$E$5</f>
        <v>1900</v>
      </c>
      <c r="D7555" s="41">
        <f>Motor!$E$6</f>
        <v>0</v>
      </c>
      <c r="E7555" s="41">
        <f t="shared" si="824"/>
        <v>13013.919999999176</v>
      </c>
      <c r="F7555" s="41">
        <f t="shared" si="825"/>
        <v>1084.49</v>
      </c>
      <c r="G7555" s="41">
        <f>IF(VLOOKUP(F7555,Constantes!$D$2:$E$11,2,TRUE)=0,+F7555,VLOOKUP(F7555,Constantes!$D$2:$E$11,2,TRUE))</f>
        <v>1097</v>
      </c>
      <c r="H7555" s="41">
        <f>ROUND(+Motor!$D$15*Iteración!G7555,2)</f>
        <v>51.56</v>
      </c>
      <c r="I7555" s="48">
        <f t="shared" si="826"/>
        <v>874.59999999993124</v>
      </c>
      <c r="J7555" s="41">
        <f t="shared" si="827"/>
        <v>926.1599999999313</v>
      </c>
      <c r="L7555" t="str">
        <f t="shared" si="828"/>
        <v>874,60</v>
      </c>
      <c r="M7555" s="41">
        <f t="shared" si="829"/>
        <v>926.1599999999313</v>
      </c>
    </row>
    <row r="7556" spans="2:13" x14ac:dyDescent="0.2">
      <c r="B7556" s="41">
        <f t="shared" ref="B7556:B7619" si="830">+J7556*12</f>
        <v>11114.039999999175</v>
      </c>
      <c r="C7556" s="41">
        <f>Motor!$E$5</f>
        <v>1900</v>
      </c>
      <c r="D7556" s="41">
        <f>Motor!$E$6</f>
        <v>0</v>
      </c>
      <c r="E7556" s="41">
        <f t="shared" si="824"/>
        <v>13014.039999999175</v>
      </c>
      <c r="F7556" s="41">
        <f t="shared" si="825"/>
        <v>1084.5</v>
      </c>
      <c r="G7556" s="41">
        <f>IF(VLOOKUP(F7556,Constantes!$D$2:$E$11,2,TRUE)=0,+F7556,VLOOKUP(F7556,Constantes!$D$2:$E$11,2,TRUE))</f>
        <v>1097</v>
      </c>
      <c r="H7556" s="41">
        <f>ROUND(+Motor!$D$15*Iteración!G7556,2)</f>
        <v>51.56</v>
      </c>
      <c r="I7556" s="48">
        <f t="shared" si="826"/>
        <v>874.60999999993123</v>
      </c>
      <c r="J7556" s="41">
        <f t="shared" si="827"/>
        <v>926.16999999993129</v>
      </c>
      <c r="L7556" t="str">
        <f t="shared" si="828"/>
        <v>874,61</v>
      </c>
      <c r="M7556" s="41">
        <f t="shared" si="829"/>
        <v>926.16999999993129</v>
      </c>
    </row>
    <row r="7557" spans="2:13" x14ac:dyDescent="0.2">
      <c r="B7557" s="41">
        <f t="shared" si="830"/>
        <v>11114.159999999176</v>
      </c>
      <c r="C7557" s="41">
        <f>Motor!$E$5</f>
        <v>1900</v>
      </c>
      <c r="D7557" s="41">
        <f>Motor!$E$6</f>
        <v>0</v>
      </c>
      <c r="E7557" s="41">
        <f t="shared" ref="E7557:E7620" si="831">SUM(B7557:D7557)</f>
        <v>13014.159999999176</v>
      </c>
      <c r="F7557" s="41">
        <f t="shared" ref="F7557:F7620" si="832">ROUND(+E7557/12,2)</f>
        <v>1084.51</v>
      </c>
      <c r="G7557" s="41">
        <f>IF(VLOOKUP(F7557,Constantes!$D$2:$E$11,2,TRUE)=0,+F7557,VLOOKUP(F7557,Constantes!$D$2:$E$11,2,TRUE))</f>
        <v>1097</v>
      </c>
      <c r="H7557" s="41">
        <f>ROUND(+Motor!$D$15*Iteración!G7557,2)</f>
        <v>51.56</v>
      </c>
      <c r="I7557" s="48">
        <f t="shared" ref="I7557:I7620" si="833">+J7557-H7557</f>
        <v>874.61999999993122</v>
      </c>
      <c r="J7557" s="41">
        <f t="shared" ref="J7557:J7620" si="834">+J7556+$J$1</f>
        <v>926.17999999993128</v>
      </c>
      <c r="L7557" t="str">
        <f t="shared" si="828"/>
        <v>874,62</v>
      </c>
      <c r="M7557" s="41">
        <f t="shared" si="829"/>
        <v>926.17999999993128</v>
      </c>
    </row>
    <row r="7558" spans="2:13" x14ac:dyDescent="0.2">
      <c r="B7558" s="41">
        <f t="shared" si="830"/>
        <v>11114.279999999175</v>
      </c>
      <c r="C7558" s="41">
        <f>Motor!$E$5</f>
        <v>1900</v>
      </c>
      <c r="D7558" s="41">
        <f>Motor!$E$6</f>
        <v>0</v>
      </c>
      <c r="E7558" s="41">
        <f t="shared" si="831"/>
        <v>13014.279999999175</v>
      </c>
      <c r="F7558" s="41">
        <f t="shared" si="832"/>
        <v>1084.52</v>
      </c>
      <c r="G7558" s="41">
        <f>IF(VLOOKUP(F7558,Constantes!$D$2:$E$11,2,TRUE)=0,+F7558,VLOOKUP(F7558,Constantes!$D$2:$E$11,2,TRUE))</f>
        <v>1097</v>
      </c>
      <c r="H7558" s="41">
        <f>ROUND(+Motor!$D$15*Iteración!G7558,2)</f>
        <v>51.56</v>
      </c>
      <c r="I7558" s="48">
        <f t="shared" si="833"/>
        <v>874.62999999993121</v>
      </c>
      <c r="J7558" s="41">
        <f t="shared" si="834"/>
        <v>926.18999999993127</v>
      </c>
      <c r="L7558" t="str">
        <f t="shared" si="828"/>
        <v>874,63</v>
      </c>
      <c r="M7558" s="41">
        <f t="shared" si="829"/>
        <v>926.18999999993127</v>
      </c>
    </row>
    <row r="7559" spans="2:13" x14ac:dyDescent="0.2">
      <c r="B7559" s="41">
        <f t="shared" si="830"/>
        <v>11114.399999999176</v>
      </c>
      <c r="C7559" s="41">
        <f>Motor!$E$5</f>
        <v>1900</v>
      </c>
      <c r="D7559" s="41">
        <f>Motor!$E$6</f>
        <v>0</v>
      </c>
      <c r="E7559" s="41">
        <f t="shared" si="831"/>
        <v>13014.399999999176</v>
      </c>
      <c r="F7559" s="41">
        <f t="shared" si="832"/>
        <v>1084.53</v>
      </c>
      <c r="G7559" s="41">
        <f>IF(VLOOKUP(F7559,Constantes!$D$2:$E$11,2,TRUE)=0,+F7559,VLOOKUP(F7559,Constantes!$D$2:$E$11,2,TRUE))</f>
        <v>1097</v>
      </c>
      <c r="H7559" s="41">
        <f>ROUND(+Motor!$D$15*Iteración!G7559,2)</f>
        <v>51.56</v>
      </c>
      <c r="I7559" s="48">
        <f t="shared" si="833"/>
        <v>874.63999999993121</v>
      </c>
      <c r="J7559" s="41">
        <f t="shared" si="834"/>
        <v>926.19999999993126</v>
      </c>
      <c r="L7559" t="str">
        <f t="shared" si="828"/>
        <v>874,64</v>
      </c>
      <c r="M7559" s="41">
        <f t="shared" si="829"/>
        <v>926.19999999993126</v>
      </c>
    </row>
    <row r="7560" spans="2:13" x14ac:dyDescent="0.2">
      <c r="B7560" s="41">
        <f t="shared" si="830"/>
        <v>11114.519999999175</v>
      </c>
      <c r="C7560" s="41">
        <f>Motor!$E$5</f>
        <v>1900</v>
      </c>
      <c r="D7560" s="41">
        <f>Motor!$E$6</f>
        <v>0</v>
      </c>
      <c r="E7560" s="41">
        <f t="shared" si="831"/>
        <v>13014.519999999175</v>
      </c>
      <c r="F7560" s="41">
        <f t="shared" si="832"/>
        <v>1084.54</v>
      </c>
      <c r="G7560" s="41">
        <f>IF(VLOOKUP(F7560,Constantes!$D$2:$E$11,2,TRUE)=0,+F7560,VLOOKUP(F7560,Constantes!$D$2:$E$11,2,TRUE))</f>
        <v>1097</v>
      </c>
      <c r="H7560" s="41">
        <f>ROUND(+Motor!$D$15*Iteración!G7560,2)</f>
        <v>51.56</v>
      </c>
      <c r="I7560" s="48">
        <f t="shared" si="833"/>
        <v>874.6499999999312</v>
      </c>
      <c r="J7560" s="41">
        <f t="shared" si="834"/>
        <v>926.20999999993126</v>
      </c>
      <c r="L7560" t="str">
        <f t="shared" si="828"/>
        <v>874,65</v>
      </c>
      <c r="M7560" s="41">
        <f t="shared" si="829"/>
        <v>926.20999999993126</v>
      </c>
    </row>
    <row r="7561" spans="2:13" x14ac:dyDescent="0.2">
      <c r="B7561" s="41">
        <f t="shared" si="830"/>
        <v>11114.639999999175</v>
      </c>
      <c r="C7561" s="41">
        <f>Motor!$E$5</f>
        <v>1900</v>
      </c>
      <c r="D7561" s="41">
        <f>Motor!$E$6</f>
        <v>0</v>
      </c>
      <c r="E7561" s="41">
        <f t="shared" si="831"/>
        <v>13014.639999999175</v>
      </c>
      <c r="F7561" s="41">
        <f t="shared" si="832"/>
        <v>1084.55</v>
      </c>
      <c r="G7561" s="41">
        <f>IF(VLOOKUP(F7561,Constantes!$D$2:$E$11,2,TRUE)=0,+F7561,VLOOKUP(F7561,Constantes!$D$2:$E$11,2,TRUE))</f>
        <v>1097</v>
      </c>
      <c r="H7561" s="41">
        <f>ROUND(+Motor!$D$15*Iteración!G7561,2)</f>
        <v>51.56</v>
      </c>
      <c r="I7561" s="48">
        <f t="shared" si="833"/>
        <v>874.65999999993119</v>
      </c>
      <c r="J7561" s="41">
        <f t="shared" si="834"/>
        <v>926.21999999993125</v>
      </c>
      <c r="L7561" t="str">
        <f t="shared" si="828"/>
        <v>874,66</v>
      </c>
      <c r="M7561" s="41">
        <f t="shared" si="829"/>
        <v>926.21999999993125</v>
      </c>
    </row>
    <row r="7562" spans="2:13" x14ac:dyDescent="0.2">
      <c r="B7562" s="41">
        <f t="shared" si="830"/>
        <v>11114.759999999174</v>
      </c>
      <c r="C7562" s="41">
        <f>Motor!$E$5</f>
        <v>1900</v>
      </c>
      <c r="D7562" s="41">
        <f>Motor!$E$6</f>
        <v>0</v>
      </c>
      <c r="E7562" s="41">
        <f t="shared" si="831"/>
        <v>13014.759999999174</v>
      </c>
      <c r="F7562" s="41">
        <f t="shared" si="832"/>
        <v>1084.56</v>
      </c>
      <c r="G7562" s="41">
        <f>IF(VLOOKUP(F7562,Constantes!$D$2:$E$11,2,TRUE)=0,+F7562,VLOOKUP(F7562,Constantes!$D$2:$E$11,2,TRUE))</f>
        <v>1097</v>
      </c>
      <c r="H7562" s="41">
        <f>ROUND(+Motor!$D$15*Iteración!G7562,2)</f>
        <v>51.56</v>
      </c>
      <c r="I7562" s="48">
        <f t="shared" si="833"/>
        <v>874.66999999993118</v>
      </c>
      <c r="J7562" s="41">
        <f t="shared" si="834"/>
        <v>926.22999999993124</v>
      </c>
      <c r="L7562" t="str">
        <f t="shared" si="828"/>
        <v>874,67</v>
      </c>
      <c r="M7562" s="41">
        <f t="shared" si="829"/>
        <v>926.22999999993124</v>
      </c>
    </row>
    <row r="7563" spans="2:13" x14ac:dyDescent="0.2">
      <c r="B7563" s="41">
        <f t="shared" si="830"/>
        <v>11114.879999999175</v>
      </c>
      <c r="C7563" s="41">
        <f>Motor!$E$5</f>
        <v>1900</v>
      </c>
      <c r="D7563" s="41">
        <f>Motor!$E$6</f>
        <v>0</v>
      </c>
      <c r="E7563" s="41">
        <f t="shared" si="831"/>
        <v>13014.879999999175</v>
      </c>
      <c r="F7563" s="41">
        <f t="shared" si="832"/>
        <v>1084.57</v>
      </c>
      <c r="G7563" s="41">
        <f>IF(VLOOKUP(F7563,Constantes!$D$2:$E$11,2,TRUE)=0,+F7563,VLOOKUP(F7563,Constantes!$D$2:$E$11,2,TRUE))</f>
        <v>1097</v>
      </c>
      <c r="H7563" s="41">
        <f>ROUND(+Motor!$D$15*Iteración!G7563,2)</f>
        <v>51.56</v>
      </c>
      <c r="I7563" s="48">
        <f t="shared" si="833"/>
        <v>874.67999999993117</v>
      </c>
      <c r="J7563" s="41">
        <f t="shared" si="834"/>
        <v>926.23999999993123</v>
      </c>
      <c r="L7563" t="str">
        <f t="shared" si="828"/>
        <v>874,68</v>
      </c>
      <c r="M7563" s="41">
        <f t="shared" si="829"/>
        <v>926.23999999993123</v>
      </c>
    </row>
    <row r="7564" spans="2:13" x14ac:dyDescent="0.2">
      <c r="B7564" s="41">
        <f t="shared" si="830"/>
        <v>11114.999999999174</v>
      </c>
      <c r="C7564" s="41">
        <f>Motor!$E$5</f>
        <v>1900</v>
      </c>
      <c r="D7564" s="41">
        <f>Motor!$E$6</f>
        <v>0</v>
      </c>
      <c r="E7564" s="41">
        <f t="shared" si="831"/>
        <v>13014.999999999174</v>
      </c>
      <c r="F7564" s="41">
        <f t="shared" si="832"/>
        <v>1084.58</v>
      </c>
      <c r="G7564" s="41">
        <f>IF(VLOOKUP(F7564,Constantes!$D$2:$E$11,2,TRUE)=0,+F7564,VLOOKUP(F7564,Constantes!$D$2:$E$11,2,TRUE))</f>
        <v>1097</v>
      </c>
      <c r="H7564" s="41">
        <f>ROUND(+Motor!$D$15*Iteración!G7564,2)</f>
        <v>51.56</v>
      </c>
      <c r="I7564" s="48">
        <f t="shared" si="833"/>
        <v>874.68999999993116</v>
      </c>
      <c r="J7564" s="41">
        <f t="shared" si="834"/>
        <v>926.24999999993122</v>
      </c>
      <c r="L7564" t="str">
        <f t="shared" si="828"/>
        <v>874,69</v>
      </c>
      <c r="M7564" s="41">
        <f t="shared" si="829"/>
        <v>926.24999999993122</v>
      </c>
    </row>
    <row r="7565" spans="2:13" x14ac:dyDescent="0.2">
      <c r="B7565" s="41">
        <f t="shared" si="830"/>
        <v>11115.119999999175</v>
      </c>
      <c r="C7565" s="41">
        <f>Motor!$E$5</f>
        <v>1900</v>
      </c>
      <c r="D7565" s="41">
        <f>Motor!$E$6</f>
        <v>0</v>
      </c>
      <c r="E7565" s="41">
        <f t="shared" si="831"/>
        <v>13015.119999999175</v>
      </c>
      <c r="F7565" s="41">
        <f t="shared" si="832"/>
        <v>1084.5899999999999</v>
      </c>
      <c r="G7565" s="41">
        <f>IF(VLOOKUP(F7565,Constantes!$D$2:$E$11,2,TRUE)=0,+F7565,VLOOKUP(F7565,Constantes!$D$2:$E$11,2,TRUE))</f>
        <v>1097</v>
      </c>
      <c r="H7565" s="41">
        <f>ROUND(+Motor!$D$15*Iteración!G7565,2)</f>
        <v>51.56</v>
      </c>
      <c r="I7565" s="48">
        <f t="shared" si="833"/>
        <v>874.69999999993115</v>
      </c>
      <c r="J7565" s="41">
        <f t="shared" si="834"/>
        <v>926.25999999993121</v>
      </c>
      <c r="L7565" t="str">
        <f t="shared" si="828"/>
        <v>874,70</v>
      </c>
      <c r="M7565" s="41">
        <f t="shared" si="829"/>
        <v>926.25999999993121</v>
      </c>
    </row>
    <row r="7566" spans="2:13" x14ac:dyDescent="0.2">
      <c r="B7566" s="41">
        <f t="shared" si="830"/>
        <v>11115.239999999174</v>
      </c>
      <c r="C7566" s="41">
        <f>Motor!$E$5</f>
        <v>1900</v>
      </c>
      <c r="D7566" s="41">
        <f>Motor!$E$6</f>
        <v>0</v>
      </c>
      <c r="E7566" s="41">
        <f t="shared" si="831"/>
        <v>13015.239999999174</v>
      </c>
      <c r="F7566" s="41">
        <f t="shared" si="832"/>
        <v>1084.5999999999999</v>
      </c>
      <c r="G7566" s="41">
        <f>IF(VLOOKUP(F7566,Constantes!$D$2:$E$11,2,TRUE)=0,+F7566,VLOOKUP(F7566,Constantes!$D$2:$E$11,2,TRUE))</f>
        <v>1097</v>
      </c>
      <c r="H7566" s="41">
        <f>ROUND(+Motor!$D$15*Iteración!G7566,2)</f>
        <v>51.56</v>
      </c>
      <c r="I7566" s="48">
        <f t="shared" si="833"/>
        <v>874.70999999993114</v>
      </c>
      <c r="J7566" s="41">
        <f t="shared" si="834"/>
        <v>926.2699999999312</v>
      </c>
      <c r="L7566" t="str">
        <f t="shared" si="828"/>
        <v>874,71</v>
      </c>
      <c r="M7566" s="41">
        <f t="shared" si="829"/>
        <v>926.2699999999312</v>
      </c>
    </row>
    <row r="7567" spans="2:13" x14ac:dyDescent="0.2">
      <c r="B7567" s="41">
        <f t="shared" si="830"/>
        <v>11115.359999999175</v>
      </c>
      <c r="C7567" s="41">
        <f>Motor!$E$5</f>
        <v>1900</v>
      </c>
      <c r="D7567" s="41">
        <f>Motor!$E$6</f>
        <v>0</v>
      </c>
      <c r="E7567" s="41">
        <f t="shared" si="831"/>
        <v>13015.359999999175</v>
      </c>
      <c r="F7567" s="41">
        <f t="shared" si="832"/>
        <v>1084.6099999999999</v>
      </c>
      <c r="G7567" s="41">
        <f>IF(VLOOKUP(F7567,Constantes!$D$2:$E$11,2,TRUE)=0,+F7567,VLOOKUP(F7567,Constantes!$D$2:$E$11,2,TRUE))</f>
        <v>1097</v>
      </c>
      <c r="H7567" s="41">
        <f>ROUND(+Motor!$D$15*Iteración!G7567,2)</f>
        <v>51.56</v>
      </c>
      <c r="I7567" s="48">
        <f t="shared" si="833"/>
        <v>874.71999999993113</v>
      </c>
      <c r="J7567" s="41">
        <f t="shared" si="834"/>
        <v>926.27999999993119</v>
      </c>
      <c r="L7567" t="str">
        <f t="shared" si="828"/>
        <v>874,72</v>
      </c>
      <c r="M7567" s="41">
        <f t="shared" si="829"/>
        <v>926.27999999993119</v>
      </c>
    </row>
    <row r="7568" spans="2:13" x14ac:dyDescent="0.2">
      <c r="B7568" s="41">
        <f t="shared" si="830"/>
        <v>11115.479999999174</v>
      </c>
      <c r="C7568" s="41">
        <f>Motor!$E$5</f>
        <v>1900</v>
      </c>
      <c r="D7568" s="41">
        <f>Motor!$E$6</f>
        <v>0</v>
      </c>
      <c r="E7568" s="41">
        <f t="shared" si="831"/>
        <v>13015.479999999174</v>
      </c>
      <c r="F7568" s="41">
        <f t="shared" si="832"/>
        <v>1084.6199999999999</v>
      </c>
      <c r="G7568" s="41">
        <f>IF(VLOOKUP(F7568,Constantes!$D$2:$E$11,2,TRUE)=0,+F7568,VLOOKUP(F7568,Constantes!$D$2:$E$11,2,TRUE))</f>
        <v>1097</v>
      </c>
      <c r="H7568" s="41">
        <f>ROUND(+Motor!$D$15*Iteración!G7568,2)</f>
        <v>51.56</v>
      </c>
      <c r="I7568" s="48">
        <f t="shared" si="833"/>
        <v>874.72999999993112</v>
      </c>
      <c r="J7568" s="41">
        <f t="shared" si="834"/>
        <v>926.28999999993118</v>
      </c>
      <c r="L7568" t="str">
        <f t="shared" si="828"/>
        <v>874,73</v>
      </c>
      <c r="M7568" s="41">
        <f t="shared" si="829"/>
        <v>926.28999999993118</v>
      </c>
    </row>
    <row r="7569" spans="2:13" x14ac:dyDescent="0.2">
      <c r="B7569" s="41">
        <f t="shared" si="830"/>
        <v>11115.599999999175</v>
      </c>
      <c r="C7569" s="41">
        <f>Motor!$E$5</f>
        <v>1900</v>
      </c>
      <c r="D7569" s="41">
        <f>Motor!$E$6</f>
        <v>0</v>
      </c>
      <c r="E7569" s="41">
        <f t="shared" si="831"/>
        <v>13015.599999999175</v>
      </c>
      <c r="F7569" s="41">
        <f t="shared" si="832"/>
        <v>1084.6300000000001</v>
      </c>
      <c r="G7569" s="41">
        <f>IF(VLOOKUP(F7569,Constantes!$D$2:$E$11,2,TRUE)=0,+F7569,VLOOKUP(F7569,Constantes!$D$2:$E$11,2,TRUE))</f>
        <v>1097</v>
      </c>
      <c r="H7569" s="41">
        <f>ROUND(+Motor!$D$15*Iteración!G7569,2)</f>
        <v>51.56</v>
      </c>
      <c r="I7569" s="48">
        <f t="shared" si="833"/>
        <v>874.73999999993111</v>
      </c>
      <c r="J7569" s="41">
        <f t="shared" si="834"/>
        <v>926.29999999993117</v>
      </c>
      <c r="L7569" t="str">
        <f t="shared" si="828"/>
        <v>874,74</v>
      </c>
      <c r="M7569" s="41">
        <f t="shared" si="829"/>
        <v>926.29999999993117</v>
      </c>
    </row>
    <row r="7570" spans="2:13" x14ac:dyDescent="0.2">
      <c r="B7570" s="41">
        <f t="shared" si="830"/>
        <v>11115.719999999174</v>
      </c>
      <c r="C7570" s="41">
        <f>Motor!$E$5</f>
        <v>1900</v>
      </c>
      <c r="D7570" s="41">
        <f>Motor!$E$6</f>
        <v>0</v>
      </c>
      <c r="E7570" s="41">
        <f t="shared" si="831"/>
        <v>13015.719999999174</v>
      </c>
      <c r="F7570" s="41">
        <f t="shared" si="832"/>
        <v>1084.6400000000001</v>
      </c>
      <c r="G7570" s="41">
        <f>IF(VLOOKUP(F7570,Constantes!$D$2:$E$11,2,TRUE)=0,+F7570,VLOOKUP(F7570,Constantes!$D$2:$E$11,2,TRUE))</f>
        <v>1097</v>
      </c>
      <c r="H7570" s="41">
        <f>ROUND(+Motor!$D$15*Iteración!G7570,2)</f>
        <v>51.56</v>
      </c>
      <c r="I7570" s="48">
        <f t="shared" si="833"/>
        <v>874.74999999993111</v>
      </c>
      <c r="J7570" s="41">
        <f t="shared" si="834"/>
        <v>926.30999999993116</v>
      </c>
      <c r="L7570" t="str">
        <f t="shared" si="828"/>
        <v>874,75</v>
      </c>
      <c r="M7570" s="41">
        <f t="shared" si="829"/>
        <v>926.30999999993116</v>
      </c>
    </row>
    <row r="7571" spans="2:13" x14ac:dyDescent="0.2">
      <c r="B7571" s="41">
        <f t="shared" si="830"/>
        <v>11115.839999999174</v>
      </c>
      <c r="C7571" s="41">
        <f>Motor!$E$5</f>
        <v>1900</v>
      </c>
      <c r="D7571" s="41">
        <f>Motor!$E$6</f>
        <v>0</v>
      </c>
      <c r="E7571" s="41">
        <f t="shared" si="831"/>
        <v>13015.839999999174</v>
      </c>
      <c r="F7571" s="41">
        <f t="shared" si="832"/>
        <v>1084.6500000000001</v>
      </c>
      <c r="G7571" s="41">
        <f>IF(VLOOKUP(F7571,Constantes!$D$2:$E$11,2,TRUE)=0,+F7571,VLOOKUP(F7571,Constantes!$D$2:$E$11,2,TRUE))</f>
        <v>1097</v>
      </c>
      <c r="H7571" s="41">
        <f>ROUND(+Motor!$D$15*Iteración!G7571,2)</f>
        <v>51.56</v>
      </c>
      <c r="I7571" s="48">
        <f t="shared" si="833"/>
        <v>874.7599999999311</v>
      </c>
      <c r="J7571" s="41">
        <f t="shared" si="834"/>
        <v>926.31999999993116</v>
      </c>
      <c r="L7571" t="str">
        <f t="shared" si="828"/>
        <v>874,76</v>
      </c>
      <c r="M7571" s="41">
        <f t="shared" si="829"/>
        <v>926.31999999993116</v>
      </c>
    </row>
    <row r="7572" spans="2:13" x14ac:dyDescent="0.2">
      <c r="B7572" s="41">
        <f t="shared" si="830"/>
        <v>11115.959999999173</v>
      </c>
      <c r="C7572" s="41">
        <f>Motor!$E$5</f>
        <v>1900</v>
      </c>
      <c r="D7572" s="41">
        <f>Motor!$E$6</f>
        <v>0</v>
      </c>
      <c r="E7572" s="41">
        <f t="shared" si="831"/>
        <v>13015.959999999173</v>
      </c>
      <c r="F7572" s="41">
        <f t="shared" si="832"/>
        <v>1084.6600000000001</v>
      </c>
      <c r="G7572" s="41">
        <f>IF(VLOOKUP(F7572,Constantes!$D$2:$E$11,2,TRUE)=0,+F7572,VLOOKUP(F7572,Constantes!$D$2:$E$11,2,TRUE))</f>
        <v>1097</v>
      </c>
      <c r="H7572" s="41">
        <f>ROUND(+Motor!$D$15*Iteración!G7572,2)</f>
        <v>51.56</v>
      </c>
      <c r="I7572" s="48">
        <f t="shared" si="833"/>
        <v>874.76999999993109</v>
      </c>
      <c r="J7572" s="41">
        <f t="shared" si="834"/>
        <v>926.32999999993115</v>
      </c>
      <c r="L7572" t="str">
        <f t="shared" si="828"/>
        <v>874,77</v>
      </c>
      <c r="M7572" s="41">
        <f t="shared" si="829"/>
        <v>926.32999999993115</v>
      </c>
    </row>
    <row r="7573" spans="2:13" x14ac:dyDescent="0.2">
      <c r="B7573" s="41">
        <f t="shared" si="830"/>
        <v>11116.079999999174</v>
      </c>
      <c r="C7573" s="41">
        <f>Motor!$E$5</f>
        <v>1900</v>
      </c>
      <c r="D7573" s="41">
        <f>Motor!$E$6</f>
        <v>0</v>
      </c>
      <c r="E7573" s="41">
        <f t="shared" si="831"/>
        <v>13016.079999999174</v>
      </c>
      <c r="F7573" s="41">
        <f t="shared" si="832"/>
        <v>1084.67</v>
      </c>
      <c r="G7573" s="41">
        <f>IF(VLOOKUP(F7573,Constantes!$D$2:$E$11,2,TRUE)=0,+F7573,VLOOKUP(F7573,Constantes!$D$2:$E$11,2,TRUE))</f>
        <v>1097</v>
      </c>
      <c r="H7573" s="41">
        <f>ROUND(+Motor!$D$15*Iteración!G7573,2)</f>
        <v>51.56</v>
      </c>
      <c r="I7573" s="48">
        <f t="shared" si="833"/>
        <v>874.77999999993108</v>
      </c>
      <c r="J7573" s="41">
        <f t="shared" si="834"/>
        <v>926.33999999993114</v>
      </c>
      <c r="L7573" t="str">
        <f t="shared" si="828"/>
        <v>874,78</v>
      </c>
      <c r="M7573" s="41">
        <f t="shared" si="829"/>
        <v>926.33999999993114</v>
      </c>
    </row>
    <row r="7574" spans="2:13" x14ac:dyDescent="0.2">
      <c r="B7574" s="41">
        <f t="shared" si="830"/>
        <v>11116.199999999173</v>
      </c>
      <c r="C7574" s="41">
        <f>Motor!$E$5</f>
        <v>1900</v>
      </c>
      <c r="D7574" s="41">
        <f>Motor!$E$6</f>
        <v>0</v>
      </c>
      <c r="E7574" s="41">
        <f t="shared" si="831"/>
        <v>13016.199999999173</v>
      </c>
      <c r="F7574" s="41">
        <f t="shared" si="832"/>
        <v>1084.68</v>
      </c>
      <c r="G7574" s="41">
        <f>IF(VLOOKUP(F7574,Constantes!$D$2:$E$11,2,TRUE)=0,+F7574,VLOOKUP(F7574,Constantes!$D$2:$E$11,2,TRUE))</f>
        <v>1097</v>
      </c>
      <c r="H7574" s="41">
        <f>ROUND(+Motor!$D$15*Iteración!G7574,2)</f>
        <v>51.56</v>
      </c>
      <c r="I7574" s="48">
        <f t="shared" si="833"/>
        <v>874.78999999993107</v>
      </c>
      <c r="J7574" s="41">
        <f t="shared" si="834"/>
        <v>926.34999999993113</v>
      </c>
      <c r="L7574" t="str">
        <f t="shared" si="828"/>
        <v>874,79</v>
      </c>
      <c r="M7574" s="41">
        <f t="shared" si="829"/>
        <v>926.34999999993113</v>
      </c>
    </row>
    <row r="7575" spans="2:13" x14ac:dyDescent="0.2">
      <c r="B7575" s="41">
        <f t="shared" si="830"/>
        <v>11116.319999999174</v>
      </c>
      <c r="C7575" s="41">
        <f>Motor!$E$5</f>
        <v>1900</v>
      </c>
      <c r="D7575" s="41">
        <f>Motor!$E$6</f>
        <v>0</v>
      </c>
      <c r="E7575" s="41">
        <f t="shared" si="831"/>
        <v>13016.319999999174</v>
      </c>
      <c r="F7575" s="41">
        <f t="shared" si="832"/>
        <v>1084.69</v>
      </c>
      <c r="G7575" s="41">
        <f>IF(VLOOKUP(F7575,Constantes!$D$2:$E$11,2,TRUE)=0,+F7575,VLOOKUP(F7575,Constantes!$D$2:$E$11,2,TRUE))</f>
        <v>1097</v>
      </c>
      <c r="H7575" s="41">
        <f>ROUND(+Motor!$D$15*Iteración!G7575,2)</f>
        <v>51.56</v>
      </c>
      <c r="I7575" s="48">
        <f t="shared" si="833"/>
        <v>874.79999999993106</v>
      </c>
      <c r="J7575" s="41">
        <f t="shared" si="834"/>
        <v>926.35999999993112</v>
      </c>
      <c r="L7575" t="str">
        <f t="shared" si="828"/>
        <v>874,80</v>
      </c>
      <c r="M7575" s="41">
        <f t="shared" si="829"/>
        <v>926.35999999993112</v>
      </c>
    </row>
    <row r="7576" spans="2:13" x14ac:dyDescent="0.2">
      <c r="B7576" s="41">
        <f t="shared" si="830"/>
        <v>11116.439999999173</v>
      </c>
      <c r="C7576" s="41">
        <f>Motor!$E$5</f>
        <v>1900</v>
      </c>
      <c r="D7576" s="41">
        <f>Motor!$E$6</f>
        <v>0</v>
      </c>
      <c r="E7576" s="41">
        <f t="shared" si="831"/>
        <v>13016.439999999173</v>
      </c>
      <c r="F7576" s="41">
        <f t="shared" si="832"/>
        <v>1084.7</v>
      </c>
      <c r="G7576" s="41">
        <f>IF(VLOOKUP(F7576,Constantes!$D$2:$E$11,2,TRUE)=0,+F7576,VLOOKUP(F7576,Constantes!$D$2:$E$11,2,TRUE))</f>
        <v>1097</v>
      </c>
      <c r="H7576" s="41">
        <f>ROUND(+Motor!$D$15*Iteración!G7576,2)</f>
        <v>51.56</v>
      </c>
      <c r="I7576" s="48">
        <f t="shared" si="833"/>
        <v>874.80999999993105</v>
      </c>
      <c r="J7576" s="41">
        <f t="shared" si="834"/>
        <v>926.36999999993111</v>
      </c>
      <c r="L7576" t="str">
        <f t="shared" si="828"/>
        <v>874,81</v>
      </c>
      <c r="M7576" s="41">
        <f t="shared" si="829"/>
        <v>926.36999999993111</v>
      </c>
    </row>
    <row r="7577" spans="2:13" x14ac:dyDescent="0.2">
      <c r="B7577" s="41">
        <f t="shared" si="830"/>
        <v>11116.559999999174</v>
      </c>
      <c r="C7577" s="41">
        <f>Motor!$E$5</f>
        <v>1900</v>
      </c>
      <c r="D7577" s="41">
        <f>Motor!$E$6</f>
        <v>0</v>
      </c>
      <c r="E7577" s="41">
        <f t="shared" si="831"/>
        <v>13016.559999999174</v>
      </c>
      <c r="F7577" s="41">
        <f t="shared" si="832"/>
        <v>1084.71</v>
      </c>
      <c r="G7577" s="41">
        <f>IF(VLOOKUP(F7577,Constantes!$D$2:$E$11,2,TRUE)=0,+F7577,VLOOKUP(F7577,Constantes!$D$2:$E$11,2,TRUE))</f>
        <v>1097</v>
      </c>
      <c r="H7577" s="41">
        <f>ROUND(+Motor!$D$15*Iteración!G7577,2)</f>
        <v>51.56</v>
      </c>
      <c r="I7577" s="48">
        <f t="shared" si="833"/>
        <v>874.81999999993104</v>
      </c>
      <c r="J7577" s="41">
        <f t="shared" si="834"/>
        <v>926.3799999999311</v>
      </c>
      <c r="L7577" t="str">
        <f t="shared" si="828"/>
        <v>874,82</v>
      </c>
      <c r="M7577" s="41">
        <f t="shared" si="829"/>
        <v>926.3799999999311</v>
      </c>
    </row>
    <row r="7578" spans="2:13" x14ac:dyDescent="0.2">
      <c r="B7578" s="41">
        <f t="shared" si="830"/>
        <v>11116.679999999173</v>
      </c>
      <c r="C7578" s="41">
        <f>Motor!$E$5</f>
        <v>1900</v>
      </c>
      <c r="D7578" s="41">
        <f>Motor!$E$6</f>
        <v>0</v>
      </c>
      <c r="E7578" s="41">
        <f t="shared" si="831"/>
        <v>13016.679999999173</v>
      </c>
      <c r="F7578" s="41">
        <f t="shared" si="832"/>
        <v>1084.72</v>
      </c>
      <c r="G7578" s="41">
        <f>IF(VLOOKUP(F7578,Constantes!$D$2:$E$11,2,TRUE)=0,+F7578,VLOOKUP(F7578,Constantes!$D$2:$E$11,2,TRUE))</f>
        <v>1097</v>
      </c>
      <c r="H7578" s="41">
        <f>ROUND(+Motor!$D$15*Iteración!G7578,2)</f>
        <v>51.56</v>
      </c>
      <c r="I7578" s="48">
        <f t="shared" si="833"/>
        <v>874.82999999993103</v>
      </c>
      <c r="J7578" s="41">
        <f t="shared" si="834"/>
        <v>926.38999999993109</v>
      </c>
      <c r="L7578" t="str">
        <f t="shared" si="828"/>
        <v>874,83</v>
      </c>
      <c r="M7578" s="41">
        <f t="shared" si="829"/>
        <v>926.38999999993109</v>
      </c>
    </row>
    <row r="7579" spans="2:13" x14ac:dyDescent="0.2">
      <c r="B7579" s="41">
        <f t="shared" si="830"/>
        <v>11116.799999999173</v>
      </c>
      <c r="C7579" s="41">
        <f>Motor!$E$5</f>
        <v>1900</v>
      </c>
      <c r="D7579" s="41">
        <f>Motor!$E$6</f>
        <v>0</v>
      </c>
      <c r="E7579" s="41">
        <f t="shared" si="831"/>
        <v>13016.799999999173</v>
      </c>
      <c r="F7579" s="41">
        <f t="shared" si="832"/>
        <v>1084.73</v>
      </c>
      <c r="G7579" s="41">
        <f>IF(VLOOKUP(F7579,Constantes!$D$2:$E$11,2,TRUE)=0,+F7579,VLOOKUP(F7579,Constantes!$D$2:$E$11,2,TRUE))</f>
        <v>1097</v>
      </c>
      <c r="H7579" s="41">
        <f>ROUND(+Motor!$D$15*Iteración!G7579,2)</f>
        <v>51.56</v>
      </c>
      <c r="I7579" s="48">
        <f t="shared" si="833"/>
        <v>874.83999999993102</v>
      </c>
      <c r="J7579" s="41">
        <f t="shared" si="834"/>
        <v>926.39999999993108</v>
      </c>
      <c r="L7579" t="str">
        <f t="shared" si="828"/>
        <v>874,84</v>
      </c>
      <c r="M7579" s="41">
        <f t="shared" si="829"/>
        <v>926.39999999993108</v>
      </c>
    </row>
    <row r="7580" spans="2:13" x14ac:dyDescent="0.2">
      <c r="B7580" s="41">
        <f t="shared" si="830"/>
        <v>11116.919999999172</v>
      </c>
      <c r="C7580" s="41">
        <f>Motor!$E$5</f>
        <v>1900</v>
      </c>
      <c r="D7580" s="41">
        <f>Motor!$E$6</f>
        <v>0</v>
      </c>
      <c r="E7580" s="41">
        <f t="shared" si="831"/>
        <v>13016.919999999172</v>
      </c>
      <c r="F7580" s="41">
        <f t="shared" si="832"/>
        <v>1084.74</v>
      </c>
      <c r="G7580" s="41">
        <f>IF(VLOOKUP(F7580,Constantes!$D$2:$E$11,2,TRUE)=0,+F7580,VLOOKUP(F7580,Constantes!$D$2:$E$11,2,TRUE))</f>
        <v>1097</v>
      </c>
      <c r="H7580" s="41">
        <f>ROUND(+Motor!$D$15*Iteración!G7580,2)</f>
        <v>51.56</v>
      </c>
      <c r="I7580" s="48">
        <f t="shared" si="833"/>
        <v>874.84999999993101</v>
      </c>
      <c r="J7580" s="41">
        <f t="shared" si="834"/>
        <v>926.40999999993107</v>
      </c>
      <c r="L7580" t="str">
        <f t="shared" si="828"/>
        <v>874,85</v>
      </c>
      <c r="M7580" s="41">
        <f t="shared" si="829"/>
        <v>926.40999999993107</v>
      </c>
    </row>
    <row r="7581" spans="2:13" x14ac:dyDescent="0.2">
      <c r="B7581" s="41">
        <f t="shared" si="830"/>
        <v>11117.039999999173</v>
      </c>
      <c r="C7581" s="41">
        <f>Motor!$E$5</f>
        <v>1900</v>
      </c>
      <c r="D7581" s="41">
        <f>Motor!$E$6</f>
        <v>0</v>
      </c>
      <c r="E7581" s="41">
        <f t="shared" si="831"/>
        <v>13017.039999999173</v>
      </c>
      <c r="F7581" s="41">
        <f t="shared" si="832"/>
        <v>1084.75</v>
      </c>
      <c r="G7581" s="41">
        <f>IF(VLOOKUP(F7581,Constantes!$D$2:$E$11,2,TRUE)=0,+F7581,VLOOKUP(F7581,Constantes!$D$2:$E$11,2,TRUE))</f>
        <v>1097</v>
      </c>
      <c r="H7581" s="41">
        <f>ROUND(+Motor!$D$15*Iteración!G7581,2)</f>
        <v>51.56</v>
      </c>
      <c r="I7581" s="48">
        <f t="shared" si="833"/>
        <v>874.85999999993101</v>
      </c>
      <c r="J7581" s="41">
        <f t="shared" si="834"/>
        <v>926.41999999993106</v>
      </c>
      <c r="L7581" t="str">
        <f t="shared" ref="L7581:L7644" si="835">TEXT(I7581,"0,00")</f>
        <v>874,86</v>
      </c>
      <c r="M7581" s="41">
        <f t="shared" ref="M7581:M7644" si="836">+J7581</f>
        <v>926.41999999993106</v>
      </c>
    </row>
    <row r="7582" spans="2:13" x14ac:dyDescent="0.2">
      <c r="B7582" s="41">
        <f t="shared" si="830"/>
        <v>11117.159999999172</v>
      </c>
      <c r="C7582" s="41">
        <f>Motor!$E$5</f>
        <v>1900</v>
      </c>
      <c r="D7582" s="41">
        <f>Motor!$E$6</f>
        <v>0</v>
      </c>
      <c r="E7582" s="41">
        <f t="shared" si="831"/>
        <v>13017.159999999172</v>
      </c>
      <c r="F7582" s="41">
        <f t="shared" si="832"/>
        <v>1084.76</v>
      </c>
      <c r="G7582" s="41">
        <f>IF(VLOOKUP(F7582,Constantes!$D$2:$E$11,2,TRUE)=0,+F7582,VLOOKUP(F7582,Constantes!$D$2:$E$11,2,TRUE))</f>
        <v>1097</v>
      </c>
      <c r="H7582" s="41">
        <f>ROUND(+Motor!$D$15*Iteración!G7582,2)</f>
        <v>51.56</v>
      </c>
      <c r="I7582" s="48">
        <f t="shared" si="833"/>
        <v>874.869999999931</v>
      </c>
      <c r="J7582" s="41">
        <f t="shared" si="834"/>
        <v>926.42999999993106</v>
      </c>
      <c r="L7582" t="str">
        <f t="shared" si="835"/>
        <v>874,87</v>
      </c>
      <c r="M7582" s="41">
        <f t="shared" si="836"/>
        <v>926.42999999993106</v>
      </c>
    </row>
    <row r="7583" spans="2:13" x14ac:dyDescent="0.2">
      <c r="B7583" s="41">
        <f t="shared" si="830"/>
        <v>11117.279999999173</v>
      </c>
      <c r="C7583" s="41">
        <f>Motor!$E$5</f>
        <v>1900</v>
      </c>
      <c r="D7583" s="41">
        <f>Motor!$E$6</f>
        <v>0</v>
      </c>
      <c r="E7583" s="41">
        <f t="shared" si="831"/>
        <v>13017.279999999173</v>
      </c>
      <c r="F7583" s="41">
        <f t="shared" si="832"/>
        <v>1084.77</v>
      </c>
      <c r="G7583" s="41">
        <f>IF(VLOOKUP(F7583,Constantes!$D$2:$E$11,2,TRUE)=0,+F7583,VLOOKUP(F7583,Constantes!$D$2:$E$11,2,TRUE))</f>
        <v>1097</v>
      </c>
      <c r="H7583" s="41">
        <f>ROUND(+Motor!$D$15*Iteración!G7583,2)</f>
        <v>51.56</v>
      </c>
      <c r="I7583" s="48">
        <f t="shared" si="833"/>
        <v>874.87999999993099</v>
      </c>
      <c r="J7583" s="41">
        <f t="shared" si="834"/>
        <v>926.43999999993105</v>
      </c>
      <c r="L7583" t="str">
        <f t="shared" si="835"/>
        <v>874,88</v>
      </c>
      <c r="M7583" s="41">
        <f t="shared" si="836"/>
        <v>926.43999999993105</v>
      </c>
    </row>
    <row r="7584" spans="2:13" x14ac:dyDescent="0.2">
      <c r="B7584" s="41">
        <f t="shared" si="830"/>
        <v>11117.399999999172</v>
      </c>
      <c r="C7584" s="41">
        <f>Motor!$E$5</f>
        <v>1900</v>
      </c>
      <c r="D7584" s="41">
        <f>Motor!$E$6</f>
        <v>0</v>
      </c>
      <c r="E7584" s="41">
        <f t="shared" si="831"/>
        <v>13017.399999999172</v>
      </c>
      <c r="F7584" s="41">
        <f t="shared" si="832"/>
        <v>1084.78</v>
      </c>
      <c r="G7584" s="41">
        <f>IF(VLOOKUP(F7584,Constantes!$D$2:$E$11,2,TRUE)=0,+F7584,VLOOKUP(F7584,Constantes!$D$2:$E$11,2,TRUE))</f>
        <v>1097</v>
      </c>
      <c r="H7584" s="41">
        <f>ROUND(+Motor!$D$15*Iteración!G7584,2)</f>
        <v>51.56</v>
      </c>
      <c r="I7584" s="48">
        <f t="shared" si="833"/>
        <v>874.88999999993098</v>
      </c>
      <c r="J7584" s="41">
        <f t="shared" si="834"/>
        <v>926.44999999993104</v>
      </c>
      <c r="L7584" t="str">
        <f t="shared" si="835"/>
        <v>874,89</v>
      </c>
      <c r="M7584" s="41">
        <f t="shared" si="836"/>
        <v>926.44999999993104</v>
      </c>
    </row>
    <row r="7585" spans="2:13" x14ac:dyDescent="0.2">
      <c r="B7585" s="41">
        <f t="shared" si="830"/>
        <v>11117.519999999173</v>
      </c>
      <c r="C7585" s="41">
        <f>Motor!$E$5</f>
        <v>1900</v>
      </c>
      <c r="D7585" s="41">
        <f>Motor!$E$6</f>
        <v>0</v>
      </c>
      <c r="E7585" s="41">
        <f t="shared" si="831"/>
        <v>13017.519999999173</v>
      </c>
      <c r="F7585" s="41">
        <f t="shared" si="832"/>
        <v>1084.79</v>
      </c>
      <c r="G7585" s="41">
        <f>IF(VLOOKUP(F7585,Constantes!$D$2:$E$11,2,TRUE)=0,+F7585,VLOOKUP(F7585,Constantes!$D$2:$E$11,2,TRUE))</f>
        <v>1097</v>
      </c>
      <c r="H7585" s="41">
        <f>ROUND(+Motor!$D$15*Iteración!G7585,2)</f>
        <v>51.56</v>
      </c>
      <c r="I7585" s="48">
        <f t="shared" si="833"/>
        <v>874.89999999993097</v>
      </c>
      <c r="J7585" s="41">
        <f t="shared" si="834"/>
        <v>926.45999999993103</v>
      </c>
      <c r="L7585" t="str">
        <f t="shared" si="835"/>
        <v>874,90</v>
      </c>
      <c r="M7585" s="41">
        <f t="shared" si="836"/>
        <v>926.45999999993103</v>
      </c>
    </row>
    <row r="7586" spans="2:13" x14ac:dyDescent="0.2">
      <c r="B7586" s="41">
        <f t="shared" si="830"/>
        <v>11117.639999999172</v>
      </c>
      <c r="C7586" s="41">
        <f>Motor!$E$5</f>
        <v>1900</v>
      </c>
      <c r="D7586" s="41">
        <f>Motor!$E$6</f>
        <v>0</v>
      </c>
      <c r="E7586" s="41">
        <f t="shared" si="831"/>
        <v>13017.639999999172</v>
      </c>
      <c r="F7586" s="41">
        <f t="shared" si="832"/>
        <v>1084.8</v>
      </c>
      <c r="G7586" s="41">
        <f>IF(VLOOKUP(F7586,Constantes!$D$2:$E$11,2,TRUE)=0,+F7586,VLOOKUP(F7586,Constantes!$D$2:$E$11,2,TRUE))</f>
        <v>1097</v>
      </c>
      <c r="H7586" s="41">
        <f>ROUND(+Motor!$D$15*Iteración!G7586,2)</f>
        <v>51.56</v>
      </c>
      <c r="I7586" s="48">
        <f t="shared" si="833"/>
        <v>874.90999999993096</v>
      </c>
      <c r="J7586" s="41">
        <f t="shared" si="834"/>
        <v>926.46999999993102</v>
      </c>
      <c r="L7586" t="str">
        <f t="shared" si="835"/>
        <v>874,91</v>
      </c>
      <c r="M7586" s="41">
        <f t="shared" si="836"/>
        <v>926.46999999993102</v>
      </c>
    </row>
    <row r="7587" spans="2:13" x14ac:dyDescent="0.2">
      <c r="B7587" s="41">
        <f t="shared" si="830"/>
        <v>11117.759999999173</v>
      </c>
      <c r="C7587" s="41">
        <f>Motor!$E$5</f>
        <v>1900</v>
      </c>
      <c r="D7587" s="41">
        <f>Motor!$E$6</f>
        <v>0</v>
      </c>
      <c r="E7587" s="41">
        <f t="shared" si="831"/>
        <v>13017.759999999173</v>
      </c>
      <c r="F7587" s="41">
        <f t="shared" si="832"/>
        <v>1084.81</v>
      </c>
      <c r="G7587" s="41">
        <f>IF(VLOOKUP(F7587,Constantes!$D$2:$E$11,2,TRUE)=0,+F7587,VLOOKUP(F7587,Constantes!$D$2:$E$11,2,TRUE))</f>
        <v>1097</v>
      </c>
      <c r="H7587" s="41">
        <f>ROUND(+Motor!$D$15*Iteración!G7587,2)</f>
        <v>51.56</v>
      </c>
      <c r="I7587" s="48">
        <f t="shared" si="833"/>
        <v>874.91999999993095</v>
      </c>
      <c r="J7587" s="41">
        <f t="shared" si="834"/>
        <v>926.47999999993101</v>
      </c>
      <c r="L7587" t="str">
        <f t="shared" si="835"/>
        <v>874,92</v>
      </c>
      <c r="M7587" s="41">
        <f t="shared" si="836"/>
        <v>926.47999999993101</v>
      </c>
    </row>
    <row r="7588" spans="2:13" x14ac:dyDescent="0.2">
      <c r="B7588" s="41">
        <f t="shared" si="830"/>
        <v>11117.879999999172</v>
      </c>
      <c r="C7588" s="41">
        <f>Motor!$E$5</f>
        <v>1900</v>
      </c>
      <c r="D7588" s="41">
        <f>Motor!$E$6</f>
        <v>0</v>
      </c>
      <c r="E7588" s="41">
        <f t="shared" si="831"/>
        <v>13017.879999999172</v>
      </c>
      <c r="F7588" s="41">
        <f t="shared" si="832"/>
        <v>1084.82</v>
      </c>
      <c r="G7588" s="41">
        <f>IF(VLOOKUP(F7588,Constantes!$D$2:$E$11,2,TRUE)=0,+F7588,VLOOKUP(F7588,Constantes!$D$2:$E$11,2,TRUE))</f>
        <v>1097</v>
      </c>
      <c r="H7588" s="41">
        <f>ROUND(+Motor!$D$15*Iteración!G7588,2)</f>
        <v>51.56</v>
      </c>
      <c r="I7588" s="48">
        <f t="shared" si="833"/>
        <v>874.92999999993094</v>
      </c>
      <c r="J7588" s="41">
        <f t="shared" si="834"/>
        <v>926.489999999931</v>
      </c>
      <c r="L7588" t="str">
        <f t="shared" si="835"/>
        <v>874,93</v>
      </c>
      <c r="M7588" s="41">
        <f t="shared" si="836"/>
        <v>926.489999999931</v>
      </c>
    </row>
    <row r="7589" spans="2:13" x14ac:dyDescent="0.2">
      <c r="B7589" s="41">
        <f t="shared" si="830"/>
        <v>11117.999999999172</v>
      </c>
      <c r="C7589" s="41">
        <f>Motor!$E$5</f>
        <v>1900</v>
      </c>
      <c r="D7589" s="41">
        <f>Motor!$E$6</f>
        <v>0</v>
      </c>
      <c r="E7589" s="41">
        <f t="shared" si="831"/>
        <v>13017.999999999172</v>
      </c>
      <c r="F7589" s="41">
        <f t="shared" si="832"/>
        <v>1084.83</v>
      </c>
      <c r="G7589" s="41">
        <f>IF(VLOOKUP(F7589,Constantes!$D$2:$E$11,2,TRUE)=0,+F7589,VLOOKUP(F7589,Constantes!$D$2:$E$11,2,TRUE))</f>
        <v>1097</v>
      </c>
      <c r="H7589" s="41">
        <f>ROUND(+Motor!$D$15*Iteración!G7589,2)</f>
        <v>51.56</v>
      </c>
      <c r="I7589" s="48">
        <f t="shared" si="833"/>
        <v>874.93999999993093</v>
      </c>
      <c r="J7589" s="41">
        <f t="shared" si="834"/>
        <v>926.49999999993099</v>
      </c>
      <c r="L7589" t="str">
        <f t="shared" si="835"/>
        <v>874,94</v>
      </c>
      <c r="M7589" s="41">
        <f t="shared" si="836"/>
        <v>926.49999999993099</v>
      </c>
    </row>
    <row r="7590" spans="2:13" x14ac:dyDescent="0.2">
      <c r="B7590" s="41">
        <f t="shared" si="830"/>
        <v>11118.119999999171</v>
      </c>
      <c r="C7590" s="41">
        <f>Motor!$E$5</f>
        <v>1900</v>
      </c>
      <c r="D7590" s="41">
        <f>Motor!$E$6</f>
        <v>0</v>
      </c>
      <c r="E7590" s="41">
        <f t="shared" si="831"/>
        <v>13018.119999999171</v>
      </c>
      <c r="F7590" s="41">
        <f t="shared" si="832"/>
        <v>1084.8399999999999</v>
      </c>
      <c r="G7590" s="41">
        <f>IF(VLOOKUP(F7590,Constantes!$D$2:$E$11,2,TRUE)=0,+F7590,VLOOKUP(F7590,Constantes!$D$2:$E$11,2,TRUE))</f>
        <v>1097</v>
      </c>
      <c r="H7590" s="41">
        <f>ROUND(+Motor!$D$15*Iteración!G7590,2)</f>
        <v>51.56</v>
      </c>
      <c r="I7590" s="48">
        <f t="shared" si="833"/>
        <v>874.94999999993092</v>
      </c>
      <c r="J7590" s="41">
        <f t="shared" si="834"/>
        <v>926.50999999993098</v>
      </c>
      <c r="L7590" t="str">
        <f t="shared" si="835"/>
        <v>874,95</v>
      </c>
      <c r="M7590" s="41">
        <f t="shared" si="836"/>
        <v>926.50999999993098</v>
      </c>
    </row>
    <row r="7591" spans="2:13" x14ac:dyDescent="0.2">
      <c r="B7591" s="41">
        <f t="shared" si="830"/>
        <v>11118.239999999172</v>
      </c>
      <c r="C7591" s="41">
        <f>Motor!$E$5</f>
        <v>1900</v>
      </c>
      <c r="D7591" s="41">
        <f>Motor!$E$6</f>
        <v>0</v>
      </c>
      <c r="E7591" s="41">
        <f t="shared" si="831"/>
        <v>13018.239999999172</v>
      </c>
      <c r="F7591" s="41">
        <f t="shared" si="832"/>
        <v>1084.8499999999999</v>
      </c>
      <c r="G7591" s="41">
        <f>IF(VLOOKUP(F7591,Constantes!$D$2:$E$11,2,TRUE)=0,+F7591,VLOOKUP(F7591,Constantes!$D$2:$E$11,2,TRUE))</f>
        <v>1097</v>
      </c>
      <c r="H7591" s="41">
        <f>ROUND(+Motor!$D$15*Iteración!G7591,2)</f>
        <v>51.56</v>
      </c>
      <c r="I7591" s="48">
        <f t="shared" si="833"/>
        <v>874.95999999993091</v>
      </c>
      <c r="J7591" s="41">
        <f t="shared" si="834"/>
        <v>926.51999999993097</v>
      </c>
      <c r="L7591" t="str">
        <f t="shared" si="835"/>
        <v>874,96</v>
      </c>
      <c r="M7591" s="41">
        <f t="shared" si="836"/>
        <v>926.51999999993097</v>
      </c>
    </row>
    <row r="7592" spans="2:13" x14ac:dyDescent="0.2">
      <c r="B7592" s="41">
        <f t="shared" si="830"/>
        <v>11118.359999999171</v>
      </c>
      <c r="C7592" s="41">
        <f>Motor!$E$5</f>
        <v>1900</v>
      </c>
      <c r="D7592" s="41">
        <f>Motor!$E$6</f>
        <v>0</v>
      </c>
      <c r="E7592" s="41">
        <f t="shared" si="831"/>
        <v>13018.359999999171</v>
      </c>
      <c r="F7592" s="41">
        <f t="shared" si="832"/>
        <v>1084.8599999999999</v>
      </c>
      <c r="G7592" s="41">
        <f>IF(VLOOKUP(F7592,Constantes!$D$2:$E$11,2,TRUE)=0,+F7592,VLOOKUP(F7592,Constantes!$D$2:$E$11,2,TRUE))</f>
        <v>1097</v>
      </c>
      <c r="H7592" s="41">
        <f>ROUND(+Motor!$D$15*Iteración!G7592,2)</f>
        <v>51.56</v>
      </c>
      <c r="I7592" s="48">
        <f t="shared" si="833"/>
        <v>874.96999999993091</v>
      </c>
      <c r="J7592" s="41">
        <f t="shared" si="834"/>
        <v>926.52999999993096</v>
      </c>
      <c r="L7592" t="str">
        <f t="shared" si="835"/>
        <v>874,97</v>
      </c>
      <c r="M7592" s="41">
        <f t="shared" si="836"/>
        <v>926.52999999993096</v>
      </c>
    </row>
    <row r="7593" spans="2:13" x14ac:dyDescent="0.2">
      <c r="B7593" s="41">
        <f t="shared" si="830"/>
        <v>11118.479999999172</v>
      </c>
      <c r="C7593" s="41">
        <f>Motor!$E$5</f>
        <v>1900</v>
      </c>
      <c r="D7593" s="41">
        <f>Motor!$E$6</f>
        <v>0</v>
      </c>
      <c r="E7593" s="41">
        <f t="shared" si="831"/>
        <v>13018.479999999172</v>
      </c>
      <c r="F7593" s="41">
        <f t="shared" si="832"/>
        <v>1084.8699999999999</v>
      </c>
      <c r="G7593" s="41">
        <f>IF(VLOOKUP(F7593,Constantes!$D$2:$E$11,2,TRUE)=0,+F7593,VLOOKUP(F7593,Constantes!$D$2:$E$11,2,TRUE))</f>
        <v>1097</v>
      </c>
      <c r="H7593" s="41">
        <f>ROUND(+Motor!$D$15*Iteración!G7593,2)</f>
        <v>51.56</v>
      </c>
      <c r="I7593" s="48">
        <f t="shared" si="833"/>
        <v>874.9799999999309</v>
      </c>
      <c r="J7593" s="41">
        <f t="shared" si="834"/>
        <v>926.53999999993096</v>
      </c>
      <c r="L7593" t="str">
        <f t="shared" si="835"/>
        <v>874,98</v>
      </c>
      <c r="M7593" s="41">
        <f t="shared" si="836"/>
        <v>926.53999999993096</v>
      </c>
    </row>
    <row r="7594" spans="2:13" x14ac:dyDescent="0.2">
      <c r="B7594" s="41">
        <f t="shared" si="830"/>
        <v>11118.599999999171</v>
      </c>
      <c r="C7594" s="41">
        <f>Motor!$E$5</f>
        <v>1900</v>
      </c>
      <c r="D7594" s="41">
        <f>Motor!$E$6</f>
        <v>0</v>
      </c>
      <c r="E7594" s="41">
        <f t="shared" si="831"/>
        <v>13018.599999999171</v>
      </c>
      <c r="F7594" s="41">
        <f t="shared" si="832"/>
        <v>1084.8800000000001</v>
      </c>
      <c r="G7594" s="41">
        <f>IF(VLOOKUP(F7594,Constantes!$D$2:$E$11,2,TRUE)=0,+F7594,VLOOKUP(F7594,Constantes!$D$2:$E$11,2,TRUE))</f>
        <v>1097</v>
      </c>
      <c r="H7594" s="41">
        <f>ROUND(+Motor!$D$15*Iteración!G7594,2)</f>
        <v>51.56</v>
      </c>
      <c r="I7594" s="48">
        <f t="shared" si="833"/>
        <v>874.98999999993089</v>
      </c>
      <c r="J7594" s="41">
        <f t="shared" si="834"/>
        <v>926.54999999993095</v>
      </c>
      <c r="L7594" t="str">
        <f t="shared" si="835"/>
        <v>874,99</v>
      </c>
      <c r="M7594" s="41">
        <f t="shared" si="836"/>
        <v>926.54999999993095</v>
      </c>
    </row>
    <row r="7595" spans="2:13" x14ac:dyDescent="0.2">
      <c r="B7595" s="41">
        <f t="shared" si="830"/>
        <v>11118.719999999172</v>
      </c>
      <c r="C7595" s="41">
        <f>Motor!$E$5</f>
        <v>1900</v>
      </c>
      <c r="D7595" s="41">
        <f>Motor!$E$6</f>
        <v>0</v>
      </c>
      <c r="E7595" s="41">
        <f t="shared" si="831"/>
        <v>13018.719999999172</v>
      </c>
      <c r="F7595" s="41">
        <f t="shared" si="832"/>
        <v>1084.8900000000001</v>
      </c>
      <c r="G7595" s="41">
        <f>IF(VLOOKUP(F7595,Constantes!$D$2:$E$11,2,TRUE)=0,+F7595,VLOOKUP(F7595,Constantes!$D$2:$E$11,2,TRUE))</f>
        <v>1097</v>
      </c>
      <c r="H7595" s="41">
        <f>ROUND(+Motor!$D$15*Iteración!G7595,2)</f>
        <v>51.56</v>
      </c>
      <c r="I7595" s="48">
        <f t="shared" si="833"/>
        <v>874.99999999993088</v>
      </c>
      <c r="J7595" s="41">
        <f t="shared" si="834"/>
        <v>926.55999999993094</v>
      </c>
      <c r="L7595" t="str">
        <f t="shared" si="835"/>
        <v>875,00</v>
      </c>
      <c r="M7595" s="41">
        <f t="shared" si="836"/>
        <v>926.55999999993094</v>
      </c>
    </row>
    <row r="7596" spans="2:13" x14ac:dyDescent="0.2">
      <c r="B7596" s="41">
        <f t="shared" si="830"/>
        <v>11118.839999999171</v>
      </c>
      <c r="C7596" s="41">
        <f>Motor!$E$5</f>
        <v>1900</v>
      </c>
      <c r="D7596" s="41">
        <f>Motor!$E$6</f>
        <v>0</v>
      </c>
      <c r="E7596" s="41">
        <f t="shared" si="831"/>
        <v>13018.839999999171</v>
      </c>
      <c r="F7596" s="41">
        <f t="shared" si="832"/>
        <v>1084.9000000000001</v>
      </c>
      <c r="G7596" s="41">
        <f>IF(VLOOKUP(F7596,Constantes!$D$2:$E$11,2,TRUE)=0,+F7596,VLOOKUP(F7596,Constantes!$D$2:$E$11,2,TRUE))</f>
        <v>1097</v>
      </c>
      <c r="H7596" s="41">
        <f>ROUND(+Motor!$D$15*Iteración!G7596,2)</f>
        <v>51.56</v>
      </c>
      <c r="I7596" s="48">
        <f t="shared" si="833"/>
        <v>875.00999999993087</v>
      </c>
      <c r="J7596" s="41">
        <f t="shared" si="834"/>
        <v>926.56999999993093</v>
      </c>
      <c r="L7596" t="str">
        <f t="shared" si="835"/>
        <v>875,01</v>
      </c>
      <c r="M7596" s="41">
        <f t="shared" si="836"/>
        <v>926.56999999993093</v>
      </c>
    </row>
    <row r="7597" spans="2:13" x14ac:dyDescent="0.2">
      <c r="B7597" s="41">
        <f t="shared" si="830"/>
        <v>11118.959999999171</v>
      </c>
      <c r="C7597" s="41">
        <f>Motor!$E$5</f>
        <v>1900</v>
      </c>
      <c r="D7597" s="41">
        <f>Motor!$E$6</f>
        <v>0</v>
      </c>
      <c r="E7597" s="41">
        <f t="shared" si="831"/>
        <v>13018.959999999171</v>
      </c>
      <c r="F7597" s="41">
        <f t="shared" si="832"/>
        <v>1084.9100000000001</v>
      </c>
      <c r="G7597" s="41">
        <f>IF(VLOOKUP(F7597,Constantes!$D$2:$E$11,2,TRUE)=0,+F7597,VLOOKUP(F7597,Constantes!$D$2:$E$11,2,TRUE))</f>
        <v>1097</v>
      </c>
      <c r="H7597" s="41">
        <f>ROUND(+Motor!$D$15*Iteración!G7597,2)</f>
        <v>51.56</v>
      </c>
      <c r="I7597" s="48">
        <f t="shared" si="833"/>
        <v>875.01999999993086</v>
      </c>
      <c r="J7597" s="41">
        <f t="shared" si="834"/>
        <v>926.57999999993092</v>
      </c>
      <c r="L7597" t="str">
        <f t="shared" si="835"/>
        <v>875,02</v>
      </c>
      <c r="M7597" s="41">
        <f t="shared" si="836"/>
        <v>926.57999999993092</v>
      </c>
    </row>
    <row r="7598" spans="2:13" x14ac:dyDescent="0.2">
      <c r="B7598" s="41">
        <f t="shared" si="830"/>
        <v>11119.07999999917</v>
      </c>
      <c r="C7598" s="41">
        <f>Motor!$E$5</f>
        <v>1900</v>
      </c>
      <c r="D7598" s="41">
        <f>Motor!$E$6</f>
        <v>0</v>
      </c>
      <c r="E7598" s="41">
        <f t="shared" si="831"/>
        <v>13019.07999999917</v>
      </c>
      <c r="F7598" s="41">
        <f t="shared" si="832"/>
        <v>1084.92</v>
      </c>
      <c r="G7598" s="41">
        <f>IF(VLOOKUP(F7598,Constantes!$D$2:$E$11,2,TRUE)=0,+F7598,VLOOKUP(F7598,Constantes!$D$2:$E$11,2,TRUE))</f>
        <v>1097</v>
      </c>
      <c r="H7598" s="41">
        <f>ROUND(+Motor!$D$15*Iteración!G7598,2)</f>
        <v>51.56</v>
      </c>
      <c r="I7598" s="48">
        <f t="shared" si="833"/>
        <v>875.02999999993085</v>
      </c>
      <c r="J7598" s="41">
        <f t="shared" si="834"/>
        <v>926.58999999993091</v>
      </c>
      <c r="L7598" t="str">
        <f t="shared" si="835"/>
        <v>875,03</v>
      </c>
      <c r="M7598" s="41">
        <f t="shared" si="836"/>
        <v>926.58999999993091</v>
      </c>
    </row>
    <row r="7599" spans="2:13" x14ac:dyDescent="0.2">
      <c r="B7599" s="41">
        <f t="shared" si="830"/>
        <v>11119.199999999171</v>
      </c>
      <c r="C7599" s="41">
        <f>Motor!$E$5</f>
        <v>1900</v>
      </c>
      <c r="D7599" s="41">
        <f>Motor!$E$6</f>
        <v>0</v>
      </c>
      <c r="E7599" s="41">
        <f t="shared" si="831"/>
        <v>13019.199999999171</v>
      </c>
      <c r="F7599" s="41">
        <f t="shared" si="832"/>
        <v>1084.93</v>
      </c>
      <c r="G7599" s="41">
        <f>IF(VLOOKUP(F7599,Constantes!$D$2:$E$11,2,TRUE)=0,+F7599,VLOOKUP(F7599,Constantes!$D$2:$E$11,2,TRUE))</f>
        <v>1097</v>
      </c>
      <c r="H7599" s="41">
        <f>ROUND(+Motor!$D$15*Iteración!G7599,2)</f>
        <v>51.56</v>
      </c>
      <c r="I7599" s="48">
        <f t="shared" si="833"/>
        <v>875.03999999993084</v>
      </c>
      <c r="J7599" s="41">
        <f t="shared" si="834"/>
        <v>926.5999999999309</v>
      </c>
      <c r="L7599" t="str">
        <f t="shared" si="835"/>
        <v>875,04</v>
      </c>
      <c r="M7599" s="41">
        <f t="shared" si="836"/>
        <v>926.5999999999309</v>
      </c>
    </row>
    <row r="7600" spans="2:13" x14ac:dyDescent="0.2">
      <c r="B7600" s="41">
        <f t="shared" si="830"/>
        <v>11119.31999999917</v>
      </c>
      <c r="C7600" s="41">
        <f>Motor!$E$5</f>
        <v>1900</v>
      </c>
      <c r="D7600" s="41">
        <f>Motor!$E$6</f>
        <v>0</v>
      </c>
      <c r="E7600" s="41">
        <f t="shared" si="831"/>
        <v>13019.31999999917</v>
      </c>
      <c r="F7600" s="41">
        <f t="shared" si="832"/>
        <v>1084.94</v>
      </c>
      <c r="G7600" s="41">
        <f>IF(VLOOKUP(F7600,Constantes!$D$2:$E$11,2,TRUE)=0,+F7600,VLOOKUP(F7600,Constantes!$D$2:$E$11,2,TRUE))</f>
        <v>1097</v>
      </c>
      <c r="H7600" s="41">
        <f>ROUND(+Motor!$D$15*Iteración!G7600,2)</f>
        <v>51.56</v>
      </c>
      <c r="I7600" s="48">
        <f t="shared" si="833"/>
        <v>875.04999999993083</v>
      </c>
      <c r="J7600" s="41">
        <f t="shared" si="834"/>
        <v>926.60999999993089</v>
      </c>
      <c r="L7600" t="str">
        <f t="shared" si="835"/>
        <v>875,05</v>
      </c>
      <c r="M7600" s="41">
        <f t="shared" si="836"/>
        <v>926.60999999993089</v>
      </c>
    </row>
    <row r="7601" spans="2:13" x14ac:dyDescent="0.2">
      <c r="B7601" s="41">
        <f t="shared" si="830"/>
        <v>11119.439999999171</v>
      </c>
      <c r="C7601" s="41">
        <f>Motor!$E$5</f>
        <v>1900</v>
      </c>
      <c r="D7601" s="41">
        <f>Motor!$E$6</f>
        <v>0</v>
      </c>
      <c r="E7601" s="41">
        <f t="shared" si="831"/>
        <v>13019.439999999171</v>
      </c>
      <c r="F7601" s="41">
        <f t="shared" si="832"/>
        <v>1084.95</v>
      </c>
      <c r="G7601" s="41">
        <f>IF(VLOOKUP(F7601,Constantes!$D$2:$E$11,2,TRUE)=0,+F7601,VLOOKUP(F7601,Constantes!$D$2:$E$11,2,TRUE))</f>
        <v>1097</v>
      </c>
      <c r="H7601" s="41">
        <f>ROUND(+Motor!$D$15*Iteración!G7601,2)</f>
        <v>51.56</v>
      </c>
      <c r="I7601" s="48">
        <f t="shared" si="833"/>
        <v>875.05999999993082</v>
      </c>
      <c r="J7601" s="41">
        <f t="shared" si="834"/>
        <v>926.61999999993088</v>
      </c>
      <c r="L7601" t="str">
        <f t="shared" si="835"/>
        <v>875,06</v>
      </c>
      <c r="M7601" s="41">
        <f t="shared" si="836"/>
        <v>926.61999999993088</v>
      </c>
    </row>
    <row r="7602" spans="2:13" x14ac:dyDescent="0.2">
      <c r="B7602" s="41">
        <f t="shared" si="830"/>
        <v>11119.55999999917</v>
      </c>
      <c r="C7602" s="41">
        <f>Motor!$E$5</f>
        <v>1900</v>
      </c>
      <c r="D7602" s="41">
        <f>Motor!$E$6</f>
        <v>0</v>
      </c>
      <c r="E7602" s="41">
        <f t="shared" si="831"/>
        <v>13019.55999999917</v>
      </c>
      <c r="F7602" s="41">
        <f t="shared" si="832"/>
        <v>1084.96</v>
      </c>
      <c r="G7602" s="41">
        <f>IF(VLOOKUP(F7602,Constantes!$D$2:$E$11,2,TRUE)=0,+F7602,VLOOKUP(F7602,Constantes!$D$2:$E$11,2,TRUE))</f>
        <v>1097</v>
      </c>
      <c r="H7602" s="41">
        <f>ROUND(+Motor!$D$15*Iteración!G7602,2)</f>
        <v>51.56</v>
      </c>
      <c r="I7602" s="48">
        <f t="shared" si="833"/>
        <v>875.06999999993081</v>
      </c>
      <c r="J7602" s="41">
        <f t="shared" si="834"/>
        <v>926.62999999993087</v>
      </c>
      <c r="L7602" t="str">
        <f t="shared" si="835"/>
        <v>875,07</v>
      </c>
      <c r="M7602" s="41">
        <f t="shared" si="836"/>
        <v>926.62999999993087</v>
      </c>
    </row>
    <row r="7603" spans="2:13" x14ac:dyDescent="0.2">
      <c r="B7603" s="41">
        <f t="shared" si="830"/>
        <v>11119.679999999171</v>
      </c>
      <c r="C7603" s="41">
        <f>Motor!$E$5</f>
        <v>1900</v>
      </c>
      <c r="D7603" s="41">
        <f>Motor!$E$6</f>
        <v>0</v>
      </c>
      <c r="E7603" s="41">
        <f t="shared" si="831"/>
        <v>13019.679999999171</v>
      </c>
      <c r="F7603" s="41">
        <f t="shared" si="832"/>
        <v>1084.97</v>
      </c>
      <c r="G7603" s="41">
        <f>IF(VLOOKUP(F7603,Constantes!$D$2:$E$11,2,TRUE)=0,+F7603,VLOOKUP(F7603,Constantes!$D$2:$E$11,2,TRUE))</f>
        <v>1097</v>
      </c>
      <c r="H7603" s="41">
        <f>ROUND(+Motor!$D$15*Iteración!G7603,2)</f>
        <v>51.56</v>
      </c>
      <c r="I7603" s="48">
        <f t="shared" si="833"/>
        <v>875.07999999993081</v>
      </c>
      <c r="J7603" s="41">
        <f t="shared" si="834"/>
        <v>926.63999999993086</v>
      </c>
      <c r="L7603" t="str">
        <f t="shared" si="835"/>
        <v>875,08</v>
      </c>
      <c r="M7603" s="41">
        <f t="shared" si="836"/>
        <v>926.63999999993086</v>
      </c>
    </row>
    <row r="7604" spans="2:13" x14ac:dyDescent="0.2">
      <c r="B7604" s="41">
        <f t="shared" si="830"/>
        <v>11119.79999999917</v>
      </c>
      <c r="C7604" s="41">
        <f>Motor!$E$5</f>
        <v>1900</v>
      </c>
      <c r="D7604" s="41">
        <f>Motor!$E$6</f>
        <v>0</v>
      </c>
      <c r="E7604" s="41">
        <f t="shared" si="831"/>
        <v>13019.79999999917</v>
      </c>
      <c r="F7604" s="41">
        <f t="shared" si="832"/>
        <v>1084.98</v>
      </c>
      <c r="G7604" s="41">
        <f>IF(VLOOKUP(F7604,Constantes!$D$2:$E$11,2,TRUE)=0,+F7604,VLOOKUP(F7604,Constantes!$D$2:$E$11,2,TRUE))</f>
        <v>1097</v>
      </c>
      <c r="H7604" s="41">
        <f>ROUND(+Motor!$D$15*Iteración!G7604,2)</f>
        <v>51.56</v>
      </c>
      <c r="I7604" s="48">
        <f t="shared" si="833"/>
        <v>875.0899999999308</v>
      </c>
      <c r="J7604" s="41">
        <f t="shared" si="834"/>
        <v>926.64999999993086</v>
      </c>
      <c r="L7604" t="str">
        <f t="shared" si="835"/>
        <v>875,09</v>
      </c>
      <c r="M7604" s="41">
        <f t="shared" si="836"/>
        <v>926.64999999993086</v>
      </c>
    </row>
    <row r="7605" spans="2:13" x14ac:dyDescent="0.2">
      <c r="B7605" s="41">
        <f t="shared" si="830"/>
        <v>11119.919999999171</v>
      </c>
      <c r="C7605" s="41">
        <f>Motor!$E$5</f>
        <v>1900</v>
      </c>
      <c r="D7605" s="41">
        <f>Motor!$E$6</f>
        <v>0</v>
      </c>
      <c r="E7605" s="41">
        <f t="shared" si="831"/>
        <v>13019.919999999171</v>
      </c>
      <c r="F7605" s="41">
        <f t="shared" si="832"/>
        <v>1084.99</v>
      </c>
      <c r="G7605" s="41">
        <f>IF(VLOOKUP(F7605,Constantes!$D$2:$E$11,2,TRUE)=0,+F7605,VLOOKUP(F7605,Constantes!$D$2:$E$11,2,TRUE))</f>
        <v>1097</v>
      </c>
      <c r="H7605" s="41">
        <f>ROUND(+Motor!$D$15*Iteración!G7605,2)</f>
        <v>51.56</v>
      </c>
      <c r="I7605" s="48">
        <f t="shared" si="833"/>
        <v>875.09999999993079</v>
      </c>
      <c r="J7605" s="41">
        <f t="shared" si="834"/>
        <v>926.65999999993085</v>
      </c>
      <c r="L7605" t="str">
        <f t="shared" si="835"/>
        <v>875,10</v>
      </c>
      <c r="M7605" s="41">
        <f t="shared" si="836"/>
        <v>926.65999999993085</v>
      </c>
    </row>
    <row r="7606" spans="2:13" x14ac:dyDescent="0.2">
      <c r="B7606" s="41">
        <f t="shared" si="830"/>
        <v>11120.03999999917</v>
      </c>
      <c r="C7606" s="41">
        <f>Motor!$E$5</f>
        <v>1900</v>
      </c>
      <c r="D7606" s="41">
        <f>Motor!$E$6</f>
        <v>0</v>
      </c>
      <c r="E7606" s="41">
        <f t="shared" si="831"/>
        <v>13020.03999999917</v>
      </c>
      <c r="F7606" s="41">
        <f t="shared" si="832"/>
        <v>1085</v>
      </c>
      <c r="G7606" s="41">
        <f>IF(VLOOKUP(F7606,Constantes!$D$2:$E$11,2,TRUE)=0,+F7606,VLOOKUP(F7606,Constantes!$D$2:$E$11,2,TRUE))</f>
        <v>1097</v>
      </c>
      <c r="H7606" s="41">
        <f>ROUND(+Motor!$D$15*Iteración!G7606,2)</f>
        <v>51.56</v>
      </c>
      <c r="I7606" s="48">
        <f t="shared" si="833"/>
        <v>875.10999999993078</v>
      </c>
      <c r="J7606" s="41">
        <f t="shared" si="834"/>
        <v>926.66999999993084</v>
      </c>
      <c r="L7606" t="str">
        <f t="shared" si="835"/>
        <v>875,11</v>
      </c>
      <c r="M7606" s="41">
        <f t="shared" si="836"/>
        <v>926.66999999993084</v>
      </c>
    </row>
    <row r="7607" spans="2:13" x14ac:dyDescent="0.2">
      <c r="B7607" s="41">
        <f t="shared" si="830"/>
        <v>11120.15999999917</v>
      </c>
      <c r="C7607" s="41">
        <f>Motor!$E$5</f>
        <v>1900</v>
      </c>
      <c r="D7607" s="41">
        <f>Motor!$E$6</f>
        <v>0</v>
      </c>
      <c r="E7607" s="41">
        <f t="shared" si="831"/>
        <v>13020.15999999917</v>
      </c>
      <c r="F7607" s="41">
        <f t="shared" si="832"/>
        <v>1085.01</v>
      </c>
      <c r="G7607" s="41">
        <f>IF(VLOOKUP(F7607,Constantes!$D$2:$E$11,2,TRUE)=0,+F7607,VLOOKUP(F7607,Constantes!$D$2:$E$11,2,TRUE))</f>
        <v>1097</v>
      </c>
      <c r="H7607" s="41">
        <f>ROUND(+Motor!$D$15*Iteración!G7607,2)</f>
        <v>51.56</v>
      </c>
      <c r="I7607" s="48">
        <f t="shared" si="833"/>
        <v>875.11999999993077</v>
      </c>
      <c r="J7607" s="41">
        <f t="shared" si="834"/>
        <v>926.67999999993083</v>
      </c>
      <c r="L7607" t="str">
        <f t="shared" si="835"/>
        <v>875,12</v>
      </c>
      <c r="M7607" s="41">
        <f t="shared" si="836"/>
        <v>926.67999999993083</v>
      </c>
    </row>
    <row r="7608" spans="2:13" x14ac:dyDescent="0.2">
      <c r="B7608" s="41">
        <f t="shared" si="830"/>
        <v>11120.279999999169</v>
      </c>
      <c r="C7608" s="41">
        <f>Motor!$E$5</f>
        <v>1900</v>
      </c>
      <c r="D7608" s="41">
        <f>Motor!$E$6</f>
        <v>0</v>
      </c>
      <c r="E7608" s="41">
        <f t="shared" si="831"/>
        <v>13020.279999999169</v>
      </c>
      <c r="F7608" s="41">
        <f t="shared" si="832"/>
        <v>1085.02</v>
      </c>
      <c r="G7608" s="41">
        <f>IF(VLOOKUP(F7608,Constantes!$D$2:$E$11,2,TRUE)=0,+F7608,VLOOKUP(F7608,Constantes!$D$2:$E$11,2,TRUE))</f>
        <v>1097</v>
      </c>
      <c r="H7608" s="41">
        <f>ROUND(+Motor!$D$15*Iteración!G7608,2)</f>
        <v>51.56</v>
      </c>
      <c r="I7608" s="48">
        <f t="shared" si="833"/>
        <v>875.12999999993076</v>
      </c>
      <c r="J7608" s="41">
        <f t="shared" si="834"/>
        <v>926.68999999993082</v>
      </c>
      <c r="L7608" t="str">
        <f t="shared" si="835"/>
        <v>875,13</v>
      </c>
      <c r="M7608" s="41">
        <f t="shared" si="836"/>
        <v>926.68999999993082</v>
      </c>
    </row>
    <row r="7609" spans="2:13" x14ac:dyDescent="0.2">
      <c r="B7609" s="41">
        <f t="shared" si="830"/>
        <v>11120.39999999917</v>
      </c>
      <c r="C7609" s="41">
        <f>Motor!$E$5</f>
        <v>1900</v>
      </c>
      <c r="D7609" s="41">
        <f>Motor!$E$6</f>
        <v>0</v>
      </c>
      <c r="E7609" s="41">
        <f t="shared" si="831"/>
        <v>13020.39999999917</v>
      </c>
      <c r="F7609" s="41">
        <f t="shared" si="832"/>
        <v>1085.03</v>
      </c>
      <c r="G7609" s="41">
        <f>IF(VLOOKUP(F7609,Constantes!$D$2:$E$11,2,TRUE)=0,+F7609,VLOOKUP(F7609,Constantes!$D$2:$E$11,2,TRUE))</f>
        <v>1097</v>
      </c>
      <c r="H7609" s="41">
        <f>ROUND(+Motor!$D$15*Iteración!G7609,2)</f>
        <v>51.56</v>
      </c>
      <c r="I7609" s="48">
        <f t="shared" si="833"/>
        <v>875.13999999993075</v>
      </c>
      <c r="J7609" s="41">
        <f t="shared" si="834"/>
        <v>926.69999999993081</v>
      </c>
      <c r="L7609" t="str">
        <f t="shared" si="835"/>
        <v>875,14</v>
      </c>
      <c r="M7609" s="41">
        <f t="shared" si="836"/>
        <v>926.69999999993081</v>
      </c>
    </row>
    <row r="7610" spans="2:13" x14ac:dyDescent="0.2">
      <c r="B7610" s="41">
        <f t="shared" si="830"/>
        <v>11120.519999999169</v>
      </c>
      <c r="C7610" s="41">
        <f>Motor!$E$5</f>
        <v>1900</v>
      </c>
      <c r="D7610" s="41">
        <f>Motor!$E$6</f>
        <v>0</v>
      </c>
      <c r="E7610" s="41">
        <f t="shared" si="831"/>
        <v>13020.519999999169</v>
      </c>
      <c r="F7610" s="41">
        <f t="shared" si="832"/>
        <v>1085.04</v>
      </c>
      <c r="G7610" s="41">
        <f>IF(VLOOKUP(F7610,Constantes!$D$2:$E$11,2,TRUE)=0,+F7610,VLOOKUP(F7610,Constantes!$D$2:$E$11,2,TRUE))</f>
        <v>1097</v>
      </c>
      <c r="H7610" s="41">
        <f>ROUND(+Motor!$D$15*Iteración!G7610,2)</f>
        <v>51.56</v>
      </c>
      <c r="I7610" s="48">
        <f t="shared" si="833"/>
        <v>875.14999999993074</v>
      </c>
      <c r="J7610" s="41">
        <f t="shared" si="834"/>
        <v>926.7099999999308</v>
      </c>
      <c r="L7610" t="str">
        <f t="shared" si="835"/>
        <v>875,15</v>
      </c>
      <c r="M7610" s="41">
        <f t="shared" si="836"/>
        <v>926.7099999999308</v>
      </c>
    </row>
    <row r="7611" spans="2:13" x14ac:dyDescent="0.2">
      <c r="B7611" s="41">
        <f t="shared" si="830"/>
        <v>11120.63999999917</v>
      </c>
      <c r="C7611" s="41">
        <f>Motor!$E$5</f>
        <v>1900</v>
      </c>
      <c r="D7611" s="41">
        <f>Motor!$E$6</f>
        <v>0</v>
      </c>
      <c r="E7611" s="41">
        <f t="shared" si="831"/>
        <v>13020.63999999917</v>
      </c>
      <c r="F7611" s="41">
        <f t="shared" si="832"/>
        <v>1085.05</v>
      </c>
      <c r="G7611" s="41">
        <f>IF(VLOOKUP(F7611,Constantes!$D$2:$E$11,2,TRUE)=0,+F7611,VLOOKUP(F7611,Constantes!$D$2:$E$11,2,TRUE))</f>
        <v>1097</v>
      </c>
      <c r="H7611" s="41">
        <f>ROUND(+Motor!$D$15*Iteración!G7611,2)</f>
        <v>51.56</v>
      </c>
      <c r="I7611" s="48">
        <f t="shared" si="833"/>
        <v>875.15999999993073</v>
      </c>
      <c r="J7611" s="41">
        <f t="shared" si="834"/>
        <v>926.71999999993079</v>
      </c>
      <c r="L7611" t="str">
        <f t="shared" si="835"/>
        <v>875,16</v>
      </c>
      <c r="M7611" s="41">
        <f t="shared" si="836"/>
        <v>926.71999999993079</v>
      </c>
    </row>
    <row r="7612" spans="2:13" x14ac:dyDescent="0.2">
      <c r="B7612" s="41">
        <f t="shared" si="830"/>
        <v>11120.759999999169</v>
      </c>
      <c r="C7612" s="41">
        <f>Motor!$E$5</f>
        <v>1900</v>
      </c>
      <c r="D7612" s="41">
        <f>Motor!$E$6</f>
        <v>0</v>
      </c>
      <c r="E7612" s="41">
        <f t="shared" si="831"/>
        <v>13020.759999999169</v>
      </c>
      <c r="F7612" s="41">
        <f t="shared" si="832"/>
        <v>1085.06</v>
      </c>
      <c r="G7612" s="41">
        <f>IF(VLOOKUP(F7612,Constantes!$D$2:$E$11,2,TRUE)=0,+F7612,VLOOKUP(F7612,Constantes!$D$2:$E$11,2,TRUE))</f>
        <v>1097</v>
      </c>
      <c r="H7612" s="41">
        <f>ROUND(+Motor!$D$15*Iteración!G7612,2)</f>
        <v>51.56</v>
      </c>
      <c r="I7612" s="48">
        <f t="shared" si="833"/>
        <v>875.16999999993072</v>
      </c>
      <c r="J7612" s="41">
        <f t="shared" si="834"/>
        <v>926.72999999993078</v>
      </c>
      <c r="L7612" t="str">
        <f t="shared" si="835"/>
        <v>875,17</v>
      </c>
      <c r="M7612" s="41">
        <f t="shared" si="836"/>
        <v>926.72999999993078</v>
      </c>
    </row>
    <row r="7613" spans="2:13" x14ac:dyDescent="0.2">
      <c r="B7613" s="41">
        <f t="shared" si="830"/>
        <v>11120.87999999917</v>
      </c>
      <c r="C7613" s="41">
        <f>Motor!$E$5</f>
        <v>1900</v>
      </c>
      <c r="D7613" s="41">
        <f>Motor!$E$6</f>
        <v>0</v>
      </c>
      <c r="E7613" s="41">
        <f t="shared" si="831"/>
        <v>13020.87999999917</v>
      </c>
      <c r="F7613" s="41">
        <f t="shared" si="832"/>
        <v>1085.07</v>
      </c>
      <c r="G7613" s="41">
        <f>IF(VLOOKUP(F7613,Constantes!$D$2:$E$11,2,TRUE)=0,+F7613,VLOOKUP(F7613,Constantes!$D$2:$E$11,2,TRUE))</f>
        <v>1097</v>
      </c>
      <c r="H7613" s="41">
        <f>ROUND(+Motor!$D$15*Iteración!G7613,2)</f>
        <v>51.56</v>
      </c>
      <c r="I7613" s="48">
        <f t="shared" si="833"/>
        <v>875.17999999993071</v>
      </c>
      <c r="J7613" s="41">
        <f t="shared" si="834"/>
        <v>926.73999999993077</v>
      </c>
      <c r="L7613" t="str">
        <f t="shared" si="835"/>
        <v>875,18</v>
      </c>
      <c r="M7613" s="41">
        <f t="shared" si="836"/>
        <v>926.73999999993077</v>
      </c>
    </row>
    <row r="7614" spans="2:13" x14ac:dyDescent="0.2">
      <c r="B7614" s="41">
        <f t="shared" si="830"/>
        <v>11120.999999999169</v>
      </c>
      <c r="C7614" s="41">
        <f>Motor!$E$5</f>
        <v>1900</v>
      </c>
      <c r="D7614" s="41">
        <f>Motor!$E$6</f>
        <v>0</v>
      </c>
      <c r="E7614" s="41">
        <f t="shared" si="831"/>
        <v>13020.999999999169</v>
      </c>
      <c r="F7614" s="41">
        <f t="shared" si="832"/>
        <v>1085.08</v>
      </c>
      <c r="G7614" s="41">
        <f>IF(VLOOKUP(F7614,Constantes!$D$2:$E$11,2,TRUE)=0,+F7614,VLOOKUP(F7614,Constantes!$D$2:$E$11,2,TRUE))</f>
        <v>1097</v>
      </c>
      <c r="H7614" s="41">
        <f>ROUND(+Motor!$D$15*Iteración!G7614,2)</f>
        <v>51.56</v>
      </c>
      <c r="I7614" s="48">
        <f t="shared" si="833"/>
        <v>875.18999999993071</v>
      </c>
      <c r="J7614" s="41">
        <f t="shared" si="834"/>
        <v>926.74999999993076</v>
      </c>
      <c r="L7614" t="str">
        <f t="shared" si="835"/>
        <v>875,19</v>
      </c>
      <c r="M7614" s="41">
        <f t="shared" si="836"/>
        <v>926.74999999993076</v>
      </c>
    </row>
    <row r="7615" spans="2:13" x14ac:dyDescent="0.2">
      <c r="B7615" s="41">
        <f t="shared" si="830"/>
        <v>11121.11999999917</v>
      </c>
      <c r="C7615" s="41">
        <f>Motor!$E$5</f>
        <v>1900</v>
      </c>
      <c r="D7615" s="41">
        <f>Motor!$E$6</f>
        <v>0</v>
      </c>
      <c r="E7615" s="41">
        <f t="shared" si="831"/>
        <v>13021.11999999917</v>
      </c>
      <c r="F7615" s="41">
        <f t="shared" si="832"/>
        <v>1085.0899999999999</v>
      </c>
      <c r="G7615" s="41">
        <f>IF(VLOOKUP(F7615,Constantes!$D$2:$E$11,2,TRUE)=0,+F7615,VLOOKUP(F7615,Constantes!$D$2:$E$11,2,TRUE))</f>
        <v>1097</v>
      </c>
      <c r="H7615" s="41">
        <f>ROUND(+Motor!$D$15*Iteración!G7615,2)</f>
        <v>51.56</v>
      </c>
      <c r="I7615" s="48">
        <f t="shared" si="833"/>
        <v>875.1999999999307</v>
      </c>
      <c r="J7615" s="41">
        <f t="shared" si="834"/>
        <v>926.75999999993076</v>
      </c>
      <c r="L7615" t="str">
        <f t="shared" si="835"/>
        <v>875,20</v>
      </c>
      <c r="M7615" s="41">
        <f t="shared" si="836"/>
        <v>926.75999999993076</v>
      </c>
    </row>
    <row r="7616" spans="2:13" x14ac:dyDescent="0.2">
      <c r="B7616" s="41">
        <f t="shared" si="830"/>
        <v>11121.239999999169</v>
      </c>
      <c r="C7616" s="41">
        <f>Motor!$E$5</f>
        <v>1900</v>
      </c>
      <c r="D7616" s="41">
        <f>Motor!$E$6</f>
        <v>0</v>
      </c>
      <c r="E7616" s="41">
        <f t="shared" si="831"/>
        <v>13021.239999999169</v>
      </c>
      <c r="F7616" s="41">
        <f t="shared" si="832"/>
        <v>1085.0999999999999</v>
      </c>
      <c r="G7616" s="41">
        <f>IF(VLOOKUP(F7616,Constantes!$D$2:$E$11,2,TRUE)=0,+F7616,VLOOKUP(F7616,Constantes!$D$2:$E$11,2,TRUE))</f>
        <v>1097</v>
      </c>
      <c r="H7616" s="41">
        <f>ROUND(+Motor!$D$15*Iteración!G7616,2)</f>
        <v>51.56</v>
      </c>
      <c r="I7616" s="48">
        <f t="shared" si="833"/>
        <v>875.20999999993069</v>
      </c>
      <c r="J7616" s="41">
        <f t="shared" si="834"/>
        <v>926.76999999993075</v>
      </c>
      <c r="L7616" t="str">
        <f t="shared" si="835"/>
        <v>875,21</v>
      </c>
      <c r="M7616" s="41">
        <f t="shared" si="836"/>
        <v>926.76999999993075</v>
      </c>
    </row>
    <row r="7617" spans="2:13" x14ac:dyDescent="0.2">
      <c r="B7617" s="41">
        <f t="shared" si="830"/>
        <v>11121.359999999169</v>
      </c>
      <c r="C7617" s="41">
        <f>Motor!$E$5</f>
        <v>1900</v>
      </c>
      <c r="D7617" s="41">
        <f>Motor!$E$6</f>
        <v>0</v>
      </c>
      <c r="E7617" s="41">
        <f t="shared" si="831"/>
        <v>13021.359999999169</v>
      </c>
      <c r="F7617" s="41">
        <f t="shared" si="832"/>
        <v>1085.1099999999999</v>
      </c>
      <c r="G7617" s="41">
        <f>IF(VLOOKUP(F7617,Constantes!$D$2:$E$11,2,TRUE)=0,+F7617,VLOOKUP(F7617,Constantes!$D$2:$E$11,2,TRUE))</f>
        <v>1097</v>
      </c>
      <c r="H7617" s="41">
        <f>ROUND(+Motor!$D$15*Iteración!G7617,2)</f>
        <v>51.56</v>
      </c>
      <c r="I7617" s="48">
        <f t="shared" si="833"/>
        <v>875.21999999993068</v>
      </c>
      <c r="J7617" s="41">
        <f t="shared" si="834"/>
        <v>926.77999999993074</v>
      </c>
      <c r="L7617" t="str">
        <f t="shared" si="835"/>
        <v>875,22</v>
      </c>
      <c r="M7617" s="41">
        <f t="shared" si="836"/>
        <v>926.77999999993074</v>
      </c>
    </row>
    <row r="7618" spans="2:13" x14ac:dyDescent="0.2">
      <c r="B7618" s="41">
        <f t="shared" si="830"/>
        <v>11121.479999999168</v>
      </c>
      <c r="C7618" s="41">
        <f>Motor!$E$5</f>
        <v>1900</v>
      </c>
      <c r="D7618" s="41">
        <f>Motor!$E$6</f>
        <v>0</v>
      </c>
      <c r="E7618" s="41">
        <f t="shared" si="831"/>
        <v>13021.479999999168</v>
      </c>
      <c r="F7618" s="41">
        <f t="shared" si="832"/>
        <v>1085.1199999999999</v>
      </c>
      <c r="G7618" s="41">
        <f>IF(VLOOKUP(F7618,Constantes!$D$2:$E$11,2,TRUE)=0,+F7618,VLOOKUP(F7618,Constantes!$D$2:$E$11,2,TRUE))</f>
        <v>1097</v>
      </c>
      <c r="H7618" s="41">
        <f>ROUND(+Motor!$D$15*Iteración!G7618,2)</f>
        <v>51.56</v>
      </c>
      <c r="I7618" s="48">
        <f t="shared" si="833"/>
        <v>875.22999999993067</v>
      </c>
      <c r="J7618" s="41">
        <f t="shared" si="834"/>
        <v>926.78999999993073</v>
      </c>
      <c r="L7618" t="str">
        <f t="shared" si="835"/>
        <v>875,23</v>
      </c>
      <c r="M7618" s="41">
        <f t="shared" si="836"/>
        <v>926.78999999993073</v>
      </c>
    </row>
    <row r="7619" spans="2:13" x14ac:dyDescent="0.2">
      <c r="B7619" s="41">
        <f t="shared" si="830"/>
        <v>11121.599999999169</v>
      </c>
      <c r="C7619" s="41">
        <f>Motor!$E$5</f>
        <v>1900</v>
      </c>
      <c r="D7619" s="41">
        <f>Motor!$E$6</f>
        <v>0</v>
      </c>
      <c r="E7619" s="41">
        <f t="shared" si="831"/>
        <v>13021.599999999169</v>
      </c>
      <c r="F7619" s="41">
        <f t="shared" si="832"/>
        <v>1085.1300000000001</v>
      </c>
      <c r="G7619" s="41">
        <f>IF(VLOOKUP(F7619,Constantes!$D$2:$E$11,2,TRUE)=0,+F7619,VLOOKUP(F7619,Constantes!$D$2:$E$11,2,TRUE))</f>
        <v>1097</v>
      </c>
      <c r="H7619" s="41">
        <f>ROUND(+Motor!$D$15*Iteración!G7619,2)</f>
        <v>51.56</v>
      </c>
      <c r="I7619" s="48">
        <f t="shared" si="833"/>
        <v>875.23999999993066</v>
      </c>
      <c r="J7619" s="41">
        <f t="shared" si="834"/>
        <v>926.79999999993072</v>
      </c>
      <c r="L7619" t="str">
        <f t="shared" si="835"/>
        <v>875,24</v>
      </c>
      <c r="M7619" s="41">
        <f t="shared" si="836"/>
        <v>926.79999999993072</v>
      </c>
    </row>
    <row r="7620" spans="2:13" x14ac:dyDescent="0.2">
      <c r="B7620" s="41">
        <f t="shared" ref="B7620:B7683" si="837">+J7620*12</f>
        <v>11121.719999999168</v>
      </c>
      <c r="C7620" s="41">
        <f>Motor!$E$5</f>
        <v>1900</v>
      </c>
      <c r="D7620" s="41">
        <f>Motor!$E$6</f>
        <v>0</v>
      </c>
      <c r="E7620" s="41">
        <f t="shared" si="831"/>
        <v>13021.719999999168</v>
      </c>
      <c r="F7620" s="41">
        <f t="shared" si="832"/>
        <v>1085.1400000000001</v>
      </c>
      <c r="G7620" s="41">
        <f>IF(VLOOKUP(F7620,Constantes!$D$2:$E$11,2,TRUE)=0,+F7620,VLOOKUP(F7620,Constantes!$D$2:$E$11,2,TRUE))</f>
        <v>1097</v>
      </c>
      <c r="H7620" s="41">
        <f>ROUND(+Motor!$D$15*Iteración!G7620,2)</f>
        <v>51.56</v>
      </c>
      <c r="I7620" s="48">
        <f t="shared" si="833"/>
        <v>875.24999999993065</v>
      </c>
      <c r="J7620" s="41">
        <f t="shared" si="834"/>
        <v>926.80999999993071</v>
      </c>
      <c r="L7620" t="str">
        <f t="shared" si="835"/>
        <v>875,25</v>
      </c>
      <c r="M7620" s="41">
        <f t="shared" si="836"/>
        <v>926.80999999993071</v>
      </c>
    </row>
    <row r="7621" spans="2:13" x14ac:dyDescent="0.2">
      <c r="B7621" s="41">
        <f t="shared" si="837"/>
        <v>11121.839999999169</v>
      </c>
      <c r="C7621" s="41">
        <f>Motor!$E$5</f>
        <v>1900</v>
      </c>
      <c r="D7621" s="41">
        <f>Motor!$E$6</f>
        <v>0</v>
      </c>
      <c r="E7621" s="41">
        <f t="shared" ref="E7621:E7684" si="838">SUM(B7621:D7621)</f>
        <v>13021.839999999169</v>
      </c>
      <c r="F7621" s="41">
        <f t="shared" ref="F7621:F7684" si="839">ROUND(+E7621/12,2)</f>
        <v>1085.1500000000001</v>
      </c>
      <c r="G7621" s="41">
        <f>IF(VLOOKUP(F7621,Constantes!$D$2:$E$11,2,TRUE)=0,+F7621,VLOOKUP(F7621,Constantes!$D$2:$E$11,2,TRUE))</f>
        <v>1097</v>
      </c>
      <c r="H7621" s="41">
        <f>ROUND(+Motor!$D$15*Iteración!G7621,2)</f>
        <v>51.56</v>
      </c>
      <c r="I7621" s="48">
        <f t="shared" ref="I7621:I7684" si="840">+J7621-H7621</f>
        <v>875.25999999993064</v>
      </c>
      <c r="J7621" s="41">
        <f t="shared" ref="J7621:J7684" si="841">+J7620+$J$1</f>
        <v>926.8199999999307</v>
      </c>
      <c r="L7621" t="str">
        <f t="shared" si="835"/>
        <v>875,26</v>
      </c>
      <c r="M7621" s="41">
        <f t="shared" si="836"/>
        <v>926.8199999999307</v>
      </c>
    </row>
    <row r="7622" spans="2:13" x14ac:dyDescent="0.2">
      <c r="B7622" s="41">
        <f t="shared" si="837"/>
        <v>11121.959999999168</v>
      </c>
      <c r="C7622" s="41">
        <f>Motor!$E$5</f>
        <v>1900</v>
      </c>
      <c r="D7622" s="41">
        <f>Motor!$E$6</f>
        <v>0</v>
      </c>
      <c r="E7622" s="41">
        <f t="shared" si="838"/>
        <v>13021.959999999168</v>
      </c>
      <c r="F7622" s="41">
        <f t="shared" si="839"/>
        <v>1085.1600000000001</v>
      </c>
      <c r="G7622" s="41">
        <f>IF(VLOOKUP(F7622,Constantes!$D$2:$E$11,2,TRUE)=0,+F7622,VLOOKUP(F7622,Constantes!$D$2:$E$11,2,TRUE))</f>
        <v>1097</v>
      </c>
      <c r="H7622" s="41">
        <f>ROUND(+Motor!$D$15*Iteración!G7622,2)</f>
        <v>51.56</v>
      </c>
      <c r="I7622" s="48">
        <f t="shared" si="840"/>
        <v>875.26999999993063</v>
      </c>
      <c r="J7622" s="41">
        <f t="shared" si="841"/>
        <v>926.82999999993069</v>
      </c>
      <c r="L7622" t="str">
        <f t="shared" si="835"/>
        <v>875,27</v>
      </c>
      <c r="M7622" s="41">
        <f t="shared" si="836"/>
        <v>926.82999999993069</v>
      </c>
    </row>
    <row r="7623" spans="2:13" x14ac:dyDescent="0.2">
      <c r="B7623" s="41">
        <f t="shared" si="837"/>
        <v>11122.079999999169</v>
      </c>
      <c r="C7623" s="41">
        <f>Motor!$E$5</f>
        <v>1900</v>
      </c>
      <c r="D7623" s="41">
        <f>Motor!$E$6</f>
        <v>0</v>
      </c>
      <c r="E7623" s="41">
        <f t="shared" si="838"/>
        <v>13022.079999999169</v>
      </c>
      <c r="F7623" s="41">
        <f t="shared" si="839"/>
        <v>1085.17</v>
      </c>
      <c r="G7623" s="41">
        <f>IF(VLOOKUP(F7623,Constantes!$D$2:$E$11,2,TRUE)=0,+F7623,VLOOKUP(F7623,Constantes!$D$2:$E$11,2,TRUE))</f>
        <v>1097</v>
      </c>
      <c r="H7623" s="41">
        <f>ROUND(+Motor!$D$15*Iteración!G7623,2)</f>
        <v>51.56</v>
      </c>
      <c r="I7623" s="48">
        <f t="shared" si="840"/>
        <v>875.27999999993062</v>
      </c>
      <c r="J7623" s="41">
        <f t="shared" si="841"/>
        <v>926.83999999993068</v>
      </c>
      <c r="L7623" t="str">
        <f t="shared" si="835"/>
        <v>875,28</v>
      </c>
      <c r="M7623" s="41">
        <f t="shared" si="836"/>
        <v>926.83999999993068</v>
      </c>
    </row>
    <row r="7624" spans="2:13" x14ac:dyDescent="0.2">
      <c r="B7624" s="41">
        <f t="shared" si="837"/>
        <v>11122.199999999168</v>
      </c>
      <c r="C7624" s="41">
        <f>Motor!$E$5</f>
        <v>1900</v>
      </c>
      <c r="D7624" s="41">
        <f>Motor!$E$6</f>
        <v>0</v>
      </c>
      <c r="E7624" s="41">
        <f t="shared" si="838"/>
        <v>13022.199999999168</v>
      </c>
      <c r="F7624" s="41">
        <f t="shared" si="839"/>
        <v>1085.18</v>
      </c>
      <c r="G7624" s="41">
        <f>IF(VLOOKUP(F7624,Constantes!$D$2:$E$11,2,TRUE)=0,+F7624,VLOOKUP(F7624,Constantes!$D$2:$E$11,2,TRUE))</f>
        <v>1097</v>
      </c>
      <c r="H7624" s="41">
        <f>ROUND(+Motor!$D$15*Iteración!G7624,2)</f>
        <v>51.56</v>
      </c>
      <c r="I7624" s="48">
        <f t="shared" si="840"/>
        <v>875.28999999993061</v>
      </c>
      <c r="J7624" s="41">
        <f t="shared" si="841"/>
        <v>926.84999999993067</v>
      </c>
      <c r="L7624" t="str">
        <f t="shared" si="835"/>
        <v>875,29</v>
      </c>
      <c r="M7624" s="41">
        <f t="shared" si="836"/>
        <v>926.84999999993067</v>
      </c>
    </row>
    <row r="7625" spans="2:13" x14ac:dyDescent="0.2">
      <c r="B7625" s="41">
        <f t="shared" si="837"/>
        <v>11122.319999999168</v>
      </c>
      <c r="C7625" s="41">
        <f>Motor!$E$5</f>
        <v>1900</v>
      </c>
      <c r="D7625" s="41">
        <f>Motor!$E$6</f>
        <v>0</v>
      </c>
      <c r="E7625" s="41">
        <f t="shared" si="838"/>
        <v>13022.319999999168</v>
      </c>
      <c r="F7625" s="41">
        <f t="shared" si="839"/>
        <v>1085.19</v>
      </c>
      <c r="G7625" s="41">
        <f>IF(VLOOKUP(F7625,Constantes!$D$2:$E$11,2,TRUE)=0,+F7625,VLOOKUP(F7625,Constantes!$D$2:$E$11,2,TRUE))</f>
        <v>1097</v>
      </c>
      <c r="H7625" s="41">
        <f>ROUND(+Motor!$D$15*Iteración!G7625,2)</f>
        <v>51.56</v>
      </c>
      <c r="I7625" s="48">
        <f t="shared" si="840"/>
        <v>875.29999999993061</v>
      </c>
      <c r="J7625" s="41">
        <f t="shared" si="841"/>
        <v>926.85999999993066</v>
      </c>
      <c r="L7625" t="str">
        <f t="shared" si="835"/>
        <v>875,30</v>
      </c>
      <c r="M7625" s="41">
        <f t="shared" si="836"/>
        <v>926.85999999993066</v>
      </c>
    </row>
    <row r="7626" spans="2:13" x14ac:dyDescent="0.2">
      <c r="B7626" s="41">
        <f t="shared" si="837"/>
        <v>11122.439999999167</v>
      </c>
      <c r="C7626" s="41">
        <f>Motor!$E$5</f>
        <v>1900</v>
      </c>
      <c r="D7626" s="41">
        <f>Motor!$E$6</f>
        <v>0</v>
      </c>
      <c r="E7626" s="41">
        <f t="shared" si="838"/>
        <v>13022.439999999167</v>
      </c>
      <c r="F7626" s="41">
        <f t="shared" si="839"/>
        <v>1085.2</v>
      </c>
      <c r="G7626" s="41">
        <f>IF(VLOOKUP(F7626,Constantes!$D$2:$E$11,2,TRUE)=0,+F7626,VLOOKUP(F7626,Constantes!$D$2:$E$11,2,TRUE))</f>
        <v>1097</v>
      </c>
      <c r="H7626" s="41">
        <f>ROUND(+Motor!$D$15*Iteración!G7626,2)</f>
        <v>51.56</v>
      </c>
      <c r="I7626" s="48">
        <f t="shared" si="840"/>
        <v>875.3099999999306</v>
      </c>
      <c r="J7626" s="41">
        <f t="shared" si="841"/>
        <v>926.86999999993066</v>
      </c>
      <c r="L7626" t="str">
        <f t="shared" si="835"/>
        <v>875,31</v>
      </c>
      <c r="M7626" s="41">
        <f t="shared" si="836"/>
        <v>926.86999999993066</v>
      </c>
    </row>
    <row r="7627" spans="2:13" x14ac:dyDescent="0.2">
      <c r="B7627" s="41">
        <f t="shared" si="837"/>
        <v>11122.559999999168</v>
      </c>
      <c r="C7627" s="41">
        <f>Motor!$E$5</f>
        <v>1900</v>
      </c>
      <c r="D7627" s="41">
        <f>Motor!$E$6</f>
        <v>0</v>
      </c>
      <c r="E7627" s="41">
        <f t="shared" si="838"/>
        <v>13022.559999999168</v>
      </c>
      <c r="F7627" s="41">
        <f t="shared" si="839"/>
        <v>1085.21</v>
      </c>
      <c r="G7627" s="41">
        <f>IF(VLOOKUP(F7627,Constantes!$D$2:$E$11,2,TRUE)=0,+F7627,VLOOKUP(F7627,Constantes!$D$2:$E$11,2,TRUE))</f>
        <v>1097</v>
      </c>
      <c r="H7627" s="41">
        <f>ROUND(+Motor!$D$15*Iteración!G7627,2)</f>
        <v>51.56</v>
      </c>
      <c r="I7627" s="48">
        <f t="shared" si="840"/>
        <v>875.31999999993059</v>
      </c>
      <c r="J7627" s="41">
        <f t="shared" si="841"/>
        <v>926.87999999993065</v>
      </c>
      <c r="L7627" t="str">
        <f t="shared" si="835"/>
        <v>875,32</v>
      </c>
      <c r="M7627" s="41">
        <f t="shared" si="836"/>
        <v>926.87999999993065</v>
      </c>
    </row>
    <row r="7628" spans="2:13" x14ac:dyDescent="0.2">
      <c r="B7628" s="41">
        <f t="shared" si="837"/>
        <v>11122.679999999167</v>
      </c>
      <c r="C7628" s="41">
        <f>Motor!$E$5</f>
        <v>1900</v>
      </c>
      <c r="D7628" s="41">
        <f>Motor!$E$6</f>
        <v>0</v>
      </c>
      <c r="E7628" s="41">
        <f t="shared" si="838"/>
        <v>13022.679999999167</v>
      </c>
      <c r="F7628" s="41">
        <f t="shared" si="839"/>
        <v>1085.22</v>
      </c>
      <c r="G7628" s="41">
        <f>IF(VLOOKUP(F7628,Constantes!$D$2:$E$11,2,TRUE)=0,+F7628,VLOOKUP(F7628,Constantes!$D$2:$E$11,2,TRUE))</f>
        <v>1097</v>
      </c>
      <c r="H7628" s="41">
        <f>ROUND(+Motor!$D$15*Iteración!G7628,2)</f>
        <v>51.56</v>
      </c>
      <c r="I7628" s="48">
        <f t="shared" si="840"/>
        <v>875.32999999993058</v>
      </c>
      <c r="J7628" s="41">
        <f t="shared" si="841"/>
        <v>926.88999999993064</v>
      </c>
      <c r="L7628" t="str">
        <f t="shared" si="835"/>
        <v>875,33</v>
      </c>
      <c r="M7628" s="41">
        <f t="shared" si="836"/>
        <v>926.88999999993064</v>
      </c>
    </row>
    <row r="7629" spans="2:13" x14ac:dyDescent="0.2">
      <c r="B7629" s="41">
        <f t="shared" si="837"/>
        <v>11122.799999999168</v>
      </c>
      <c r="C7629" s="41">
        <f>Motor!$E$5</f>
        <v>1900</v>
      </c>
      <c r="D7629" s="41">
        <f>Motor!$E$6</f>
        <v>0</v>
      </c>
      <c r="E7629" s="41">
        <f t="shared" si="838"/>
        <v>13022.799999999168</v>
      </c>
      <c r="F7629" s="41">
        <f t="shared" si="839"/>
        <v>1085.23</v>
      </c>
      <c r="G7629" s="41">
        <f>IF(VLOOKUP(F7629,Constantes!$D$2:$E$11,2,TRUE)=0,+F7629,VLOOKUP(F7629,Constantes!$D$2:$E$11,2,TRUE))</f>
        <v>1097</v>
      </c>
      <c r="H7629" s="41">
        <f>ROUND(+Motor!$D$15*Iteración!G7629,2)</f>
        <v>51.56</v>
      </c>
      <c r="I7629" s="48">
        <f t="shared" si="840"/>
        <v>875.33999999993057</v>
      </c>
      <c r="J7629" s="41">
        <f t="shared" si="841"/>
        <v>926.89999999993063</v>
      </c>
      <c r="L7629" t="str">
        <f t="shared" si="835"/>
        <v>875,34</v>
      </c>
      <c r="M7629" s="41">
        <f t="shared" si="836"/>
        <v>926.89999999993063</v>
      </c>
    </row>
    <row r="7630" spans="2:13" x14ac:dyDescent="0.2">
      <c r="B7630" s="41">
        <f t="shared" si="837"/>
        <v>11122.919999999167</v>
      </c>
      <c r="C7630" s="41">
        <f>Motor!$E$5</f>
        <v>1900</v>
      </c>
      <c r="D7630" s="41">
        <f>Motor!$E$6</f>
        <v>0</v>
      </c>
      <c r="E7630" s="41">
        <f t="shared" si="838"/>
        <v>13022.919999999167</v>
      </c>
      <c r="F7630" s="41">
        <f t="shared" si="839"/>
        <v>1085.24</v>
      </c>
      <c r="G7630" s="41">
        <f>IF(VLOOKUP(F7630,Constantes!$D$2:$E$11,2,TRUE)=0,+F7630,VLOOKUP(F7630,Constantes!$D$2:$E$11,2,TRUE))</f>
        <v>1097</v>
      </c>
      <c r="H7630" s="41">
        <f>ROUND(+Motor!$D$15*Iteración!G7630,2)</f>
        <v>51.56</v>
      </c>
      <c r="I7630" s="48">
        <f t="shared" si="840"/>
        <v>875.34999999993056</v>
      </c>
      <c r="J7630" s="41">
        <f t="shared" si="841"/>
        <v>926.90999999993062</v>
      </c>
      <c r="L7630" t="str">
        <f t="shared" si="835"/>
        <v>875,35</v>
      </c>
      <c r="M7630" s="41">
        <f t="shared" si="836"/>
        <v>926.90999999993062</v>
      </c>
    </row>
    <row r="7631" spans="2:13" x14ac:dyDescent="0.2">
      <c r="B7631" s="41">
        <f t="shared" si="837"/>
        <v>11123.039999999168</v>
      </c>
      <c r="C7631" s="41">
        <f>Motor!$E$5</f>
        <v>1900</v>
      </c>
      <c r="D7631" s="41">
        <f>Motor!$E$6</f>
        <v>0</v>
      </c>
      <c r="E7631" s="41">
        <f t="shared" si="838"/>
        <v>13023.039999999168</v>
      </c>
      <c r="F7631" s="41">
        <f t="shared" si="839"/>
        <v>1085.25</v>
      </c>
      <c r="G7631" s="41">
        <f>IF(VLOOKUP(F7631,Constantes!$D$2:$E$11,2,TRUE)=0,+F7631,VLOOKUP(F7631,Constantes!$D$2:$E$11,2,TRUE))</f>
        <v>1097</v>
      </c>
      <c r="H7631" s="41">
        <f>ROUND(+Motor!$D$15*Iteración!G7631,2)</f>
        <v>51.56</v>
      </c>
      <c r="I7631" s="48">
        <f t="shared" si="840"/>
        <v>875.35999999993055</v>
      </c>
      <c r="J7631" s="41">
        <f t="shared" si="841"/>
        <v>926.91999999993061</v>
      </c>
      <c r="L7631" t="str">
        <f t="shared" si="835"/>
        <v>875,36</v>
      </c>
      <c r="M7631" s="41">
        <f t="shared" si="836"/>
        <v>926.91999999993061</v>
      </c>
    </row>
    <row r="7632" spans="2:13" x14ac:dyDescent="0.2">
      <c r="B7632" s="41">
        <f t="shared" si="837"/>
        <v>11123.159999999167</v>
      </c>
      <c r="C7632" s="41">
        <f>Motor!$E$5</f>
        <v>1900</v>
      </c>
      <c r="D7632" s="41">
        <f>Motor!$E$6</f>
        <v>0</v>
      </c>
      <c r="E7632" s="41">
        <f t="shared" si="838"/>
        <v>13023.159999999167</v>
      </c>
      <c r="F7632" s="41">
        <f t="shared" si="839"/>
        <v>1085.26</v>
      </c>
      <c r="G7632" s="41">
        <f>IF(VLOOKUP(F7632,Constantes!$D$2:$E$11,2,TRUE)=0,+F7632,VLOOKUP(F7632,Constantes!$D$2:$E$11,2,TRUE))</f>
        <v>1097</v>
      </c>
      <c r="H7632" s="41">
        <f>ROUND(+Motor!$D$15*Iteración!G7632,2)</f>
        <v>51.56</v>
      </c>
      <c r="I7632" s="48">
        <f t="shared" si="840"/>
        <v>875.36999999993054</v>
      </c>
      <c r="J7632" s="41">
        <f t="shared" si="841"/>
        <v>926.9299999999306</v>
      </c>
      <c r="L7632" t="str">
        <f t="shared" si="835"/>
        <v>875,37</v>
      </c>
      <c r="M7632" s="41">
        <f t="shared" si="836"/>
        <v>926.9299999999306</v>
      </c>
    </row>
    <row r="7633" spans="2:13" x14ac:dyDescent="0.2">
      <c r="B7633" s="41">
        <f t="shared" si="837"/>
        <v>11123.279999999168</v>
      </c>
      <c r="C7633" s="41">
        <f>Motor!$E$5</f>
        <v>1900</v>
      </c>
      <c r="D7633" s="41">
        <f>Motor!$E$6</f>
        <v>0</v>
      </c>
      <c r="E7633" s="41">
        <f t="shared" si="838"/>
        <v>13023.279999999168</v>
      </c>
      <c r="F7633" s="41">
        <f t="shared" si="839"/>
        <v>1085.27</v>
      </c>
      <c r="G7633" s="41">
        <f>IF(VLOOKUP(F7633,Constantes!$D$2:$E$11,2,TRUE)=0,+F7633,VLOOKUP(F7633,Constantes!$D$2:$E$11,2,TRUE))</f>
        <v>1097</v>
      </c>
      <c r="H7633" s="41">
        <f>ROUND(+Motor!$D$15*Iteración!G7633,2)</f>
        <v>51.56</v>
      </c>
      <c r="I7633" s="48">
        <f t="shared" si="840"/>
        <v>875.37999999993053</v>
      </c>
      <c r="J7633" s="41">
        <f t="shared" si="841"/>
        <v>926.93999999993059</v>
      </c>
      <c r="L7633" t="str">
        <f t="shared" si="835"/>
        <v>875,38</v>
      </c>
      <c r="M7633" s="41">
        <f t="shared" si="836"/>
        <v>926.93999999993059</v>
      </c>
    </row>
    <row r="7634" spans="2:13" x14ac:dyDescent="0.2">
      <c r="B7634" s="41">
        <f t="shared" si="837"/>
        <v>11123.399999999167</v>
      </c>
      <c r="C7634" s="41">
        <f>Motor!$E$5</f>
        <v>1900</v>
      </c>
      <c r="D7634" s="41">
        <f>Motor!$E$6</f>
        <v>0</v>
      </c>
      <c r="E7634" s="41">
        <f t="shared" si="838"/>
        <v>13023.399999999167</v>
      </c>
      <c r="F7634" s="41">
        <f t="shared" si="839"/>
        <v>1085.28</v>
      </c>
      <c r="G7634" s="41">
        <f>IF(VLOOKUP(F7634,Constantes!$D$2:$E$11,2,TRUE)=0,+F7634,VLOOKUP(F7634,Constantes!$D$2:$E$11,2,TRUE))</f>
        <v>1097</v>
      </c>
      <c r="H7634" s="41">
        <f>ROUND(+Motor!$D$15*Iteración!G7634,2)</f>
        <v>51.56</v>
      </c>
      <c r="I7634" s="48">
        <f t="shared" si="840"/>
        <v>875.38999999993052</v>
      </c>
      <c r="J7634" s="41">
        <f t="shared" si="841"/>
        <v>926.94999999993058</v>
      </c>
      <c r="L7634" t="str">
        <f t="shared" si="835"/>
        <v>875,39</v>
      </c>
      <c r="M7634" s="41">
        <f t="shared" si="836"/>
        <v>926.94999999993058</v>
      </c>
    </row>
    <row r="7635" spans="2:13" x14ac:dyDescent="0.2">
      <c r="B7635" s="41">
        <f t="shared" si="837"/>
        <v>11123.519999999167</v>
      </c>
      <c r="C7635" s="41">
        <f>Motor!$E$5</f>
        <v>1900</v>
      </c>
      <c r="D7635" s="41">
        <f>Motor!$E$6</f>
        <v>0</v>
      </c>
      <c r="E7635" s="41">
        <f t="shared" si="838"/>
        <v>13023.519999999167</v>
      </c>
      <c r="F7635" s="41">
        <f t="shared" si="839"/>
        <v>1085.29</v>
      </c>
      <c r="G7635" s="41">
        <f>IF(VLOOKUP(F7635,Constantes!$D$2:$E$11,2,TRUE)=0,+F7635,VLOOKUP(F7635,Constantes!$D$2:$E$11,2,TRUE))</f>
        <v>1097</v>
      </c>
      <c r="H7635" s="41">
        <f>ROUND(+Motor!$D$15*Iteración!G7635,2)</f>
        <v>51.56</v>
      </c>
      <c r="I7635" s="48">
        <f t="shared" si="840"/>
        <v>875.39999999993051</v>
      </c>
      <c r="J7635" s="41">
        <f t="shared" si="841"/>
        <v>926.95999999993057</v>
      </c>
      <c r="L7635" t="str">
        <f t="shared" si="835"/>
        <v>875,40</v>
      </c>
      <c r="M7635" s="41">
        <f t="shared" si="836"/>
        <v>926.95999999993057</v>
      </c>
    </row>
    <row r="7636" spans="2:13" x14ac:dyDescent="0.2">
      <c r="B7636" s="41">
        <f t="shared" si="837"/>
        <v>11123.639999999166</v>
      </c>
      <c r="C7636" s="41">
        <f>Motor!$E$5</f>
        <v>1900</v>
      </c>
      <c r="D7636" s="41">
        <f>Motor!$E$6</f>
        <v>0</v>
      </c>
      <c r="E7636" s="41">
        <f t="shared" si="838"/>
        <v>13023.639999999166</v>
      </c>
      <c r="F7636" s="41">
        <f t="shared" si="839"/>
        <v>1085.3</v>
      </c>
      <c r="G7636" s="41">
        <f>IF(VLOOKUP(F7636,Constantes!$D$2:$E$11,2,TRUE)=0,+F7636,VLOOKUP(F7636,Constantes!$D$2:$E$11,2,TRUE))</f>
        <v>1097</v>
      </c>
      <c r="H7636" s="41">
        <f>ROUND(+Motor!$D$15*Iteración!G7636,2)</f>
        <v>51.56</v>
      </c>
      <c r="I7636" s="48">
        <f t="shared" si="840"/>
        <v>875.40999999993051</v>
      </c>
      <c r="J7636" s="41">
        <f t="shared" si="841"/>
        <v>926.96999999993056</v>
      </c>
      <c r="L7636" t="str">
        <f t="shared" si="835"/>
        <v>875,41</v>
      </c>
      <c r="M7636" s="41">
        <f t="shared" si="836"/>
        <v>926.96999999993056</v>
      </c>
    </row>
    <row r="7637" spans="2:13" x14ac:dyDescent="0.2">
      <c r="B7637" s="41">
        <f t="shared" si="837"/>
        <v>11123.759999999167</v>
      </c>
      <c r="C7637" s="41">
        <f>Motor!$E$5</f>
        <v>1900</v>
      </c>
      <c r="D7637" s="41">
        <f>Motor!$E$6</f>
        <v>0</v>
      </c>
      <c r="E7637" s="41">
        <f t="shared" si="838"/>
        <v>13023.759999999167</v>
      </c>
      <c r="F7637" s="41">
        <f t="shared" si="839"/>
        <v>1085.31</v>
      </c>
      <c r="G7637" s="41">
        <f>IF(VLOOKUP(F7637,Constantes!$D$2:$E$11,2,TRUE)=0,+F7637,VLOOKUP(F7637,Constantes!$D$2:$E$11,2,TRUE))</f>
        <v>1097</v>
      </c>
      <c r="H7637" s="41">
        <f>ROUND(+Motor!$D$15*Iteración!G7637,2)</f>
        <v>51.56</v>
      </c>
      <c r="I7637" s="48">
        <f t="shared" si="840"/>
        <v>875.4199999999305</v>
      </c>
      <c r="J7637" s="41">
        <f t="shared" si="841"/>
        <v>926.97999999993056</v>
      </c>
      <c r="L7637" t="str">
        <f t="shared" si="835"/>
        <v>875,42</v>
      </c>
      <c r="M7637" s="41">
        <f t="shared" si="836"/>
        <v>926.97999999993056</v>
      </c>
    </row>
    <row r="7638" spans="2:13" x14ac:dyDescent="0.2">
      <c r="B7638" s="41">
        <f t="shared" si="837"/>
        <v>11123.879999999166</v>
      </c>
      <c r="C7638" s="41">
        <f>Motor!$E$5</f>
        <v>1900</v>
      </c>
      <c r="D7638" s="41">
        <f>Motor!$E$6</f>
        <v>0</v>
      </c>
      <c r="E7638" s="41">
        <f t="shared" si="838"/>
        <v>13023.879999999166</v>
      </c>
      <c r="F7638" s="41">
        <f t="shared" si="839"/>
        <v>1085.32</v>
      </c>
      <c r="G7638" s="41">
        <f>IF(VLOOKUP(F7638,Constantes!$D$2:$E$11,2,TRUE)=0,+F7638,VLOOKUP(F7638,Constantes!$D$2:$E$11,2,TRUE))</f>
        <v>1097</v>
      </c>
      <c r="H7638" s="41">
        <f>ROUND(+Motor!$D$15*Iteración!G7638,2)</f>
        <v>51.56</v>
      </c>
      <c r="I7638" s="48">
        <f t="shared" si="840"/>
        <v>875.42999999993049</v>
      </c>
      <c r="J7638" s="41">
        <f t="shared" si="841"/>
        <v>926.98999999993055</v>
      </c>
      <c r="L7638" t="str">
        <f t="shared" si="835"/>
        <v>875,43</v>
      </c>
      <c r="M7638" s="41">
        <f t="shared" si="836"/>
        <v>926.98999999993055</v>
      </c>
    </row>
    <row r="7639" spans="2:13" x14ac:dyDescent="0.2">
      <c r="B7639" s="41">
        <f t="shared" si="837"/>
        <v>11123.999999999167</v>
      </c>
      <c r="C7639" s="41">
        <f>Motor!$E$5</f>
        <v>1900</v>
      </c>
      <c r="D7639" s="41">
        <f>Motor!$E$6</f>
        <v>0</v>
      </c>
      <c r="E7639" s="41">
        <f t="shared" si="838"/>
        <v>13023.999999999167</v>
      </c>
      <c r="F7639" s="41">
        <f t="shared" si="839"/>
        <v>1085.33</v>
      </c>
      <c r="G7639" s="41">
        <f>IF(VLOOKUP(F7639,Constantes!$D$2:$E$11,2,TRUE)=0,+F7639,VLOOKUP(F7639,Constantes!$D$2:$E$11,2,TRUE))</f>
        <v>1097</v>
      </c>
      <c r="H7639" s="41">
        <f>ROUND(+Motor!$D$15*Iteración!G7639,2)</f>
        <v>51.56</v>
      </c>
      <c r="I7639" s="48">
        <f t="shared" si="840"/>
        <v>875.43999999993048</v>
      </c>
      <c r="J7639" s="41">
        <f t="shared" si="841"/>
        <v>926.99999999993054</v>
      </c>
      <c r="L7639" t="str">
        <f t="shared" si="835"/>
        <v>875,44</v>
      </c>
      <c r="M7639" s="41">
        <f t="shared" si="836"/>
        <v>926.99999999993054</v>
      </c>
    </row>
    <row r="7640" spans="2:13" x14ac:dyDescent="0.2">
      <c r="B7640" s="41">
        <f t="shared" si="837"/>
        <v>11124.119999999166</v>
      </c>
      <c r="C7640" s="41">
        <f>Motor!$E$5</f>
        <v>1900</v>
      </c>
      <c r="D7640" s="41">
        <f>Motor!$E$6</f>
        <v>0</v>
      </c>
      <c r="E7640" s="41">
        <f t="shared" si="838"/>
        <v>13024.119999999166</v>
      </c>
      <c r="F7640" s="41">
        <f t="shared" si="839"/>
        <v>1085.3399999999999</v>
      </c>
      <c r="G7640" s="41">
        <f>IF(VLOOKUP(F7640,Constantes!$D$2:$E$11,2,TRUE)=0,+F7640,VLOOKUP(F7640,Constantes!$D$2:$E$11,2,TRUE))</f>
        <v>1097</v>
      </c>
      <c r="H7640" s="41">
        <f>ROUND(+Motor!$D$15*Iteración!G7640,2)</f>
        <v>51.56</v>
      </c>
      <c r="I7640" s="48">
        <f t="shared" si="840"/>
        <v>875.44999999993047</v>
      </c>
      <c r="J7640" s="41">
        <f t="shared" si="841"/>
        <v>927.00999999993053</v>
      </c>
      <c r="L7640" t="str">
        <f t="shared" si="835"/>
        <v>875,45</v>
      </c>
      <c r="M7640" s="41">
        <f t="shared" si="836"/>
        <v>927.00999999993053</v>
      </c>
    </row>
    <row r="7641" spans="2:13" x14ac:dyDescent="0.2">
      <c r="B7641" s="41">
        <f t="shared" si="837"/>
        <v>11124.239999999167</v>
      </c>
      <c r="C7641" s="41">
        <f>Motor!$E$5</f>
        <v>1900</v>
      </c>
      <c r="D7641" s="41">
        <f>Motor!$E$6</f>
        <v>0</v>
      </c>
      <c r="E7641" s="41">
        <f t="shared" si="838"/>
        <v>13024.239999999167</v>
      </c>
      <c r="F7641" s="41">
        <f t="shared" si="839"/>
        <v>1085.3499999999999</v>
      </c>
      <c r="G7641" s="41">
        <f>IF(VLOOKUP(F7641,Constantes!$D$2:$E$11,2,TRUE)=0,+F7641,VLOOKUP(F7641,Constantes!$D$2:$E$11,2,TRUE))</f>
        <v>1097</v>
      </c>
      <c r="H7641" s="41">
        <f>ROUND(+Motor!$D$15*Iteración!G7641,2)</f>
        <v>51.56</v>
      </c>
      <c r="I7641" s="48">
        <f t="shared" si="840"/>
        <v>875.45999999993046</v>
      </c>
      <c r="J7641" s="41">
        <f t="shared" si="841"/>
        <v>927.01999999993052</v>
      </c>
      <c r="L7641" t="str">
        <f t="shared" si="835"/>
        <v>875,46</v>
      </c>
      <c r="M7641" s="41">
        <f t="shared" si="836"/>
        <v>927.01999999993052</v>
      </c>
    </row>
    <row r="7642" spans="2:13" x14ac:dyDescent="0.2">
      <c r="B7642" s="41">
        <f t="shared" si="837"/>
        <v>11124.359999999166</v>
      </c>
      <c r="C7642" s="41">
        <f>Motor!$E$5</f>
        <v>1900</v>
      </c>
      <c r="D7642" s="41">
        <f>Motor!$E$6</f>
        <v>0</v>
      </c>
      <c r="E7642" s="41">
        <f t="shared" si="838"/>
        <v>13024.359999999166</v>
      </c>
      <c r="F7642" s="41">
        <f t="shared" si="839"/>
        <v>1085.3599999999999</v>
      </c>
      <c r="G7642" s="41">
        <f>IF(VLOOKUP(F7642,Constantes!$D$2:$E$11,2,TRUE)=0,+F7642,VLOOKUP(F7642,Constantes!$D$2:$E$11,2,TRUE))</f>
        <v>1097</v>
      </c>
      <c r="H7642" s="41">
        <f>ROUND(+Motor!$D$15*Iteración!G7642,2)</f>
        <v>51.56</v>
      </c>
      <c r="I7642" s="48">
        <f t="shared" si="840"/>
        <v>875.46999999993045</v>
      </c>
      <c r="J7642" s="41">
        <f t="shared" si="841"/>
        <v>927.02999999993051</v>
      </c>
      <c r="L7642" t="str">
        <f t="shared" si="835"/>
        <v>875,47</v>
      </c>
      <c r="M7642" s="41">
        <f t="shared" si="836"/>
        <v>927.02999999993051</v>
      </c>
    </row>
    <row r="7643" spans="2:13" x14ac:dyDescent="0.2">
      <c r="B7643" s="41">
        <f t="shared" si="837"/>
        <v>11124.479999999166</v>
      </c>
      <c r="C7643" s="41">
        <f>Motor!$E$5</f>
        <v>1900</v>
      </c>
      <c r="D7643" s="41">
        <f>Motor!$E$6</f>
        <v>0</v>
      </c>
      <c r="E7643" s="41">
        <f t="shared" si="838"/>
        <v>13024.479999999166</v>
      </c>
      <c r="F7643" s="41">
        <f t="shared" si="839"/>
        <v>1085.3699999999999</v>
      </c>
      <c r="G7643" s="41">
        <f>IF(VLOOKUP(F7643,Constantes!$D$2:$E$11,2,TRUE)=0,+F7643,VLOOKUP(F7643,Constantes!$D$2:$E$11,2,TRUE))</f>
        <v>1097</v>
      </c>
      <c r="H7643" s="41">
        <f>ROUND(+Motor!$D$15*Iteración!G7643,2)</f>
        <v>51.56</v>
      </c>
      <c r="I7643" s="48">
        <f t="shared" si="840"/>
        <v>875.47999999993044</v>
      </c>
      <c r="J7643" s="41">
        <f t="shared" si="841"/>
        <v>927.0399999999305</v>
      </c>
      <c r="L7643" t="str">
        <f t="shared" si="835"/>
        <v>875,48</v>
      </c>
      <c r="M7643" s="41">
        <f t="shared" si="836"/>
        <v>927.0399999999305</v>
      </c>
    </row>
    <row r="7644" spans="2:13" x14ac:dyDescent="0.2">
      <c r="B7644" s="41">
        <f t="shared" si="837"/>
        <v>11124.599999999165</v>
      </c>
      <c r="C7644" s="41">
        <f>Motor!$E$5</f>
        <v>1900</v>
      </c>
      <c r="D7644" s="41">
        <f>Motor!$E$6</f>
        <v>0</v>
      </c>
      <c r="E7644" s="41">
        <f t="shared" si="838"/>
        <v>13024.599999999165</v>
      </c>
      <c r="F7644" s="41">
        <f t="shared" si="839"/>
        <v>1085.3800000000001</v>
      </c>
      <c r="G7644" s="41">
        <f>IF(VLOOKUP(F7644,Constantes!$D$2:$E$11,2,TRUE)=0,+F7644,VLOOKUP(F7644,Constantes!$D$2:$E$11,2,TRUE))</f>
        <v>1097</v>
      </c>
      <c r="H7644" s="41">
        <f>ROUND(+Motor!$D$15*Iteración!G7644,2)</f>
        <v>51.56</v>
      </c>
      <c r="I7644" s="48">
        <f t="shared" si="840"/>
        <v>875.48999999993043</v>
      </c>
      <c r="J7644" s="41">
        <f t="shared" si="841"/>
        <v>927.04999999993049</v>
      </c>
      <c r="L7644" t="str">
        <f t="shared" si="835"/>
        <v>875,49</v>
      </c>
      <c r="M7644" s="41">
        <f t="shared" si="836"/>
        <v>927.04999999993049</v>
      </c>
    </row>
    <row r="7645" spans="2:13" x14ac:dyDescent="0.2">
      <c r="B7645" s="41">
        <f t="shared" si="837"/>
        <v>11124.719999999166</v>
      </c>
      <c r="C7645" s="41">
        <f>Motor!$E$5</f>
        <v>1900</v>
      </c>
      <c r="D7645" s="41">
        <f>Motor!$E$6</f>
        <v>0</v>
      </c>
      <c r="E7645" s="41">
        <f t="shared" si="838"/>
        <v>13024.719999999166</v>
      </c>
      <c r="F7645" s="41">
        <f t="shared" si="839"/>
        <v>1085.3900000000001</v>
      </c>
      <c r="G7645" s="41">
        <f>IF(VLOOKUP(F7645,Constantes!$D$2:$E$11,2,TRUE)=0,+F7645,VLOOKUP(F7645,Constantes!$D$2:$E$11,2,TRUE))</f>
        <v>1097</v>
      </c>
      <c r="H7645" s="41">
        <f>ROUND(+Motor!$D$15*Iteración!G7645,2)</f>
        <v>51.56</v>
      </c>
      <c r="I7645" s="48">
        <f t="shared" si="840"/>
        <v>875.49999999993042</v>
      </c>
      <c r="J7645" s="41">
        <f t="shared" si="841"/>
        <v>927.05999999993048</v>
      </c>
      <c r="L7645" t="str">
        <f t="shared" ref="L7645:L7708" si="842">TEXT(I7645,"0,00")</f>
        <v>875,50</v>
      </c>
      <c r="M7645" s="41">
        <f t="shared" ref="M7645:M7708" si="843">+J7645</f>
        <v>927.05999999993048</v>
      </c>
    </row>
    <row r="7646" spans="2:13" x14ac:dyDescent="0.2">
      <c r="B7646" s="41">
        <f t="shared" si="837"/>
        <v>11124.839999999165</v>
      </c>
      <c r="C7646" s="41">
        <f>Motor!$E$5</f>
        <v>1900</v>
      </c>
      <c r="D7646" s="41">
        <f>Motor!$E$6</f>
        <v>0</v>
      </c>
      <c r="E7646" s="41">
        <f t="shared" si="838"/>
        <v>13024.839999999165</v>
      </c>
      <c r="F7646" s="41">
        <f t="shared" si="839"/>
        <v>1085.4000000000001</v>
      </c>
      <c r="G7646" s="41">
        <f>IF(VLOOKUP(F7646,Constantes!$D$2:$E$11,2,TRUE)=0,+F7646,VLOOKUP(F7646,Constantes!$D$2:$E$11,2,TRUE))</f>
        <v>1097</v>
      </c>
      <c r="H7646" s="41">
        <f>ROUND(+Motor!$D$15*Iteración!G7646,2)</f>
        <v>51.56</v>
      </c>
      <c r="I7646" s="48">
        <f t="shared" si="840"/>
        <v>875.50999999993041</v>
      </c>
      <c r="J7646" s="41">
        <f t="shared" si="841"/>
        <v>927.06999999993047</v>
      </c>
      <c r="L7646" t="str">
        <f t="shared" si="842"/>
        <v>875,51</v>
      </c>
      <c r="M7646" s="41">
        <f t="shared" si="843"/>
        <v>927.06999999993047</v>
      </c>
    </row>
    <row r="7647" spans="2:13" x14ac:dyDescent="0.2">
      <c r="B7647" s="41">
        <f t="shared" si="837"/>
        <v>11124.959999999166</v>
      </c>
      <c r="C7647" s="41">
        <f>Motor!$E$5</f>
        <v>1900</v>
      </c>
      <c r="D7647" s="41">
        <f>Motor!$E$6</f>
        <v>0</v>
      </c>
      <c r="E7647" s="41">
        <f t="shared" si="838"/>
        <v>13024.959999999166</v>
      </c>
      <c r="F7647" s="41">
        <f t="shared" si="839"/>
        <v>1085.4100000000001</v>
      </c>
      <c r="G7647" s="41">
        <f>IF(VLOOKUP(F7647,Constantes!$D$2:$E$11,2,TRUE)=0,+F7647,VLOOKUP(F7647,Constantes!$D$2:$E$11,2,TRUE))</f>
        <v>1097</v>
      </c>
      <c r="H7647" s="41">
        <f>ROUND(+Motor!$D$15*Iteración!G7647,2)</f>
        <v>51.56</v>
      </c>
      <c r="I7647" s="48">
        <f t="shared" si="840"/>
        <v>875.51999999993041</v>
      </c>
      <c r="J7647" s="41">
        <f t="shared" si="841"/>
        <v>927.07999999993046</v>
      </c>
      <c r="L7647" t="str">
        <f t="shared" si="842"/>
        <v>875,52</v>
      </c>
      <c r="M7647" s="41">
        <f t="shared" si="843"/>
        <v>927.07999999993046</v>
      </c>
    </row>
    <row r="7648" spans="2:13" x14ac:dyDescent="0.2">
      <c r="B7648" s="41">
        <f t="shared" si="837"/>
        <v>11125.079999999165</v>
      </c>
      <c r="C7648" s="41">
        <f>Motor!$E$5</f>
        <v>1900</v>
      </c>
      <c r="D7648" s="41">
        <f>Motor!$E$6</f>
        <v>0</v>
      </c>
      <c r="E7648" s="41">
        <f t="shared" si="838"/>
        <v>13025.079999999165</v>
      </c>
      <c r="F7648" s="41">
        <f t="shared" si="839"/>
        <v>1085.42</v>
      </c>
      <c r="G7648" s="41">
        <f>IF(VLOOKUP(F7648,Constantes!$D$2:$E$11,2,TRUE)=0,+F7648,VLOOKUP(F7648,Constantes!$D$2:$E$11,2,TRUE))</f>
        <v>1097</v>
      </c>
      <c r="H7648" s="41">
        <f>ROUND(+Motor!$D$15*Iteración!G7648,2)</f>
        <v>51.56</v>
      </c>
      <c r="I7648" s="48">
        <f t="shared" si="840"/>
        <v>875.5299999999304</v>
      </c>
      <c r="J7648" s="41">
        <f t="shared" si="841"/>
        <v>927.08999999993046</v>
      </c>
      <c r="L7648" t="str">
        <f t="shared" si="842"/>
        <v>875,53</v>
      </c>
      <c r="M7648" s="41">
        <f t="shared" si="843"/>
        <v>927.08999999993046</v>
      </c>
    </row>
    <row r="7649" spans="2:13" x14ac:dyDescent="0.2">
      <c r="B7649" s="41">
        <f t="shared" si="837"/>
        <v>11125.199999999166</v>
      </c>
      <c r="C7649" s="41">
        <f>Motor!$E$5</f>
        <v>1900</v>
      </c>
      <c r="D7649" s="41">
        <f>Motor!$E$6</f>
        <v>0</v>
      </c>
      <c r="E7649" s="41">
        <f t="shared" si="838"/>
        <v>13025.199999999166</v>
      </c>
      <c r="F7649" s="41">
        <f t="shared" si="839"/>
        <v>1085.43</v>
      </c>
      <c r="G7649" s="41">
        <f>IF(VLOOKUP(F7649,Constantes!$D$2:$E$11,2,TRUE)=0,+F7649,VLOOKUP(F7649,Constantes!$D$2:$E$11,2,TRUE))</f>
        <v>1097</v>
      </c>
      <c r="H7649" s="41">
        <f>ROUND(+Motor!$D$15*Iteración!G7649,2)</f>
        <v>51.56</v>
      </c>
      <c r="I7649" s="48">
        <f t="shared" si="840"/>
        <v>875.53999999993039</v>
      </c>
      <c r="J7649" s="41">
        <f t="shared" si="841"/>
        <v>927.09999999993045</v>
      </c>
      <c r="L7649" t="str">
        <f t="shared" si="842"/>
        <v>875,54</v>
      </c>
      <c r="M7649" s="41">
        <f t="shared" si="843"/>
        <v>927.09999999993045</v>
      </c>
    </row>
    <row r="7650" spans="2:13" x14ac:dyDescent="0.2">
      <c r="B7650" s="41">
        <f t="shared" si="837"/>
        <v>11125.319999999165</v>
      </c>
      <c r="C7650" s="41">
        <f>Motor!$E$5</f>
        <v>1900</v>
      </c>
      <c r="D7650" s="41">
        <f>Motor!$E$6</f>
        <v>0</v>
      </c>
      <c r="E7650" s="41">
        <f t="shared" si="838"/>
        <v>13025.319999999165</v>
      </c>
      <c r="F7650" s="41">
        <f t="shared" si="839"/>
        <v>1085.44</v>
      </c>
      <c r="G7650" s="41">
        <f>IF(VLOOKUP(F7650,Constantes!$D$2:$E$11,2,TRUE)=0,+F7650,VLOOKUP(F7650,Constantes!$D$2:$E$11,2,TRUE))</f>
        <v>1097</v>
      </c>
      <c r="H7650" s="41">
        <f>ROUND(+Motor!$D$15*Iteración!G7650,2)</f>
        <v>51.56</v>
      </c>
      <c r="I7650" s="48">
        <f t="shared" si="840"/>
        <v>875.54999999993038</v>
      </c>
      <c r="J7650" s="41">
        <f t="shared" si="841"/>
        <v>927.10999999993044</v>
      </c>
      <c r="L7650" t="str">
        <f t="shared" si="842"/>
        <v>875,55</v>
      </c>
      <c r="M7650" s="41">
        <f t="shared" si="843"/>
        <v>927.10999999993044</v>
      </c>
    </row>
    <row r="7651" spans="2:13" x14ac:dyDescent="0.2">
      <c r="B7651" s="41">
        <f t="shared" si="837"/>
        <v>11125.439999999166</v>
      </c>
      <c r="C7651" s="41">
        <f>Motor!$E$5</f>
        <v>1900</v>
      </c>
      <c r="D7651" s="41">
        <f>Motor!$E$6</f>
        <v>0</v>
      </c>
      <c r="E7651" s="41">
        <f t="shared" si="838"/>
        <v>13025.439999999166</v>
      </c>
      <c r="F7651" s="41">
        <f t="shared" si="839"/>
        <v>1085.45</v>
      </c>
      <c r="G7651" s="41">
        <f>IF(VLOOKUP(F7651,Constantes!$D$2:$E$11,2,TRUE)=0,+F7651,VLOOKUP(F7651,Constantes!$D$2:$E$11,2,TRUE))</f>
        <v>1097</v>
      </c>
      <c r="H7651" s="41">
        <f>ROUND(+Motor!$D$15*Iteración!G7651,2)</f>
        <v>51.56</v>
      </c>
      <c r="I7651" s="48">
        <f t="shared" si="840"/>
        <v>875.55999999993037</v>
      </c>
      <c r="J7651" s="41">
        <f t="shared" si="841"/>
        <v>927.11999999993043</v>
      </c>
      <c r="L7651" t="str">
        <f t="shared" si="842"/>
        <v>875,56</v>
      </c>
      <c r="M7651" s="41">
        <f t="shared" si="843"/>
        <v>927.11999999993043</v>
      </c>
    </row>
    <row r="7652" spans="2:13" x14ac:dyDescent="0.2">
      <c r="B7652" s="41">
        <f t="shared" si="837"/>
        <v>11125.559999999165</v>
      </c>
      <c r="C7652" s="41">
        <f>Motor!$E$5</f>
        <v>1900</v>
      </c>
      <c r="D7652" s="41">
        <f>Motor!$E$6</f>
        <v>0</v>
      </c>
      <c r="E7652" s="41">
        <f t="shared" si="838"/>
        <v>13025.559999999165</v>
      </c>
      <c r="F7652" s="41">
        <f t="shared" si="839"/>
        <v>1085.46</v>
      </c>
      <c r="G7652" s="41">
        <f>IF(VLOOKUP(F7652,Constantes!$D$2:$E$11,2,TRUE)=0,+F7652,VLOOKUP(F7652,Constantes!$D$2:$E$11,2,TRUE))</f>
        <v>1097</v>
      </c>
      <c r="H7652" s="41">
        <f>ROUND(+Motor!$D$15*Iteración!G7652,2)</f>
        <v>51.56</v>
      </c>
      <c r="I7652" s="48">
        <f t="shared" si="840"/>
        <v>875.56999999993036</v>
      </c>
      <c r="J7652" s="41">
        <f t="shared" si="841"/>
        <v>927.12999999993042</v>
      </c>
      <c r="L7652" t="str">
        <f t="shared" si="842"/>
        <v>875,57</v>
      </c>
      <c r="M7652" s="41">
        <f t="shared" si="843"/>
        <v>927.12999999993042</v>
      </c>
    </row>
    <row r="7653" spans="2:13" x14ac:dyDescent="0.2">
      <c r="B7653" s="41">
        <f t="shared" si="837"/>
        <v>11125.679999999165</v>
      </c>
      <c r="C7653" s="41">
        <f>Motor!$E$5</f>
        <v>1900</v>
      </c>
      <c r="D7653" s="41">
        <f>Motor!$E$6</f>
        <v>0</v>
      </c>
      <c r="E7653" s="41">
        <f t="shared" si="838"/>
        <v>13025.679999999165</v>
      </c>
      <c r="F7653" s="41">
        <f t="shared" si="839"/>
        <v>1085.47</v>
      </c>
      <c r="G7653" s="41">
        <f>IF(VLOOKUP(F7653,Constantes!$D$2:$E$11,2,TRUE)=0,+F7653,VLOOKUP(F7653,Constantes!$D$2:$E$11,2,TRUE))</f>
        <v>1097</v>
      </c>
      <c r="H7653" s="41">
        <f>ROUND(+Motor!$D$15*Iteración!G7653,2)</f>
        <v>51.56</v>
      </c>
      <c r="I7653" s="48">
        <f t="shared" si="840"/>
        <v>875.57999999993035</v>
      </c>
      <c r="J7653" s="41">
        <f t="shared" si="841"/>
        <v>927.13999999993041</v>
      </c>
      <c r="L7653" t="str">
        <f t="shared" si="842"/>
        <v>875,58</v>
      </c>
      <c r="M7653" s="41">
        <f t="shared" si="843"/>
        <v>927.13999999993041</v>
      </c>
    </row>
    <row r="7654" spans="2:13" x14ac:dyDescent="0.2">
      <c r="B7654" s="41">
        <f t="shared" si="837"/>
        <v>11125.799999999164</v>
      </c>
      <c r="C7654" s="41">
        <f>Motor!$E$5</f>
        <v>1900</v>
      </c>
      <c r="D7654" s="41">
        <f>Motor!$E$6</f>
        <v>0</v>
      </c>
      <c r="E7654" s="41">
        <f t="shared" si="838"/>
        <v>13025.799999999164</v>
      </c>
      <c r="F7654" s="41">
        <f t="shared" si="839"/>
        <v>1085.48</v>
      </c>
      <c r="G7654" s="41">
        <f>IF(VLOOKUP(F7654,Constantes!$D$2:$E$11,2,TRUE)=0,+F7654,VLOOKUP(F7654,Constantes!$D$2:$E$11,2,TRUE))</f>
        <v>1097</v>
      </c>
      <c r="H7654" s="41">
        <f>ROUND(+Motor!$D$15*Iteración!G7654,2)</f>
        <v>51.56</v>
      </c>
      <c r="I7654" s="48">
        <f t="shared" si="840"/>
        <v>875.58999999993034</v>
      </c>
      <c r="J7654" s="41">
        <f t="shared" si="841"/>
        <v>927.1499999999304</v>
      </c>
      <c r="L7654" t="str">
        <f t="shared" si="842"/>
        <v>875,59</v>
      </c>
      <c r="M7654" s="41">
        <f t="shared" si="843"/>
        <v>927.1499999999304</v>
      </c>
    </row>
    <row r="7655" spans="2:13" x14ac:dyDescent="0.2">
      <c r="B7655" s="41">
        <f t="shared" si="837"/>
        <v>11125.919999999165</v>
      </c>
      <c r="C7655" s="41">
        <f>Motor!$E$5</f>
        <v>1900</v>
      </c>
      <c r="D7655" s="41">
        <f>Motor!$E$6</f>
        <v>0</v>
      </c>
      <c r="E7655" s="41">
        <f t="shared" si="838"/>
        <v>13025.919999999165</v>
      </c>
      <c r="F7655" s="41">
        <f t="shared" si="839"/>
        <v>1085.49</v>
      </c>
      <c r="G7655" s="41">
        <f>IF(VLOOKUP(F7655,Constantes!$D$2:$E$11,2,TRUE)=0,+F7655,VLOOKUP(F7655,Constantes!$D$2:$E$11,2,TRUE))</f>
        <v>1097</v>
      </c>
      <c r="H7655" s="41">
        <f>ROUND(+Motor!$D$15*Iteración!G7655,2)</f>
        <v>51.56</v>
      </c>
      <c r="I7655" s="48">
        <f t="shared" si="840"/>
        <v>875.59999999993033</v>
      </c>
      <c r="J7655" s="41">
        <f t="shared" si="841"/>
        <v>927.15999999993039</v>
      </c>
      <c r="L7655" t="str">
        <f t="shared" si="842"/>
        <v>875,60</v>
      </c>
      <c r="M7655" s="41">
        <f t="shared" si="843"/>
        <v>927.15999999993039</v>
      </c>
    </row>
    <row r="7656" spans="2:13" x14ac:dyDescent="0.2">
      <c r="B7656" s="41">
        <f t="shared" si="837"/>
        <v>11126.039999999164</v>
      </c>
      <c r="C7656" s="41">
        <f>Motor!$E$5</f>
        <v>1900</v>
      </c>
      <c r="D7656" s="41">
        <f>Motor!$E$6</f>
        <v>0</v>
      </c>
      <c r="E7656" s="41">
        <f t="shared" si="838"/>
        <v>13026.039999999164</v>
      </c>
      <c r="F7656" s="41">
        <f t="shared" si="839"/>
        <v>1085.5</v>
      </c>
      <c r="G7656" s="41">
        <f>IF(VLOOKUP(F7656,Constantes!$D$2:$E$11,2,TRUE)=0,+F7656,VLOOKUP(F7656,Constantes!$D$2:$E$11,2,TRUE))</f>
        <v>1097</v>
      </c>
      <c r="H7656" s="41">
        <f>ROUND(+Motor!$D$15*Iteración!G7656,2)</f>
        <v>51.56</v>
      </c>
      <c r="I7656" s="48">
        <f t="shared" si="840"/>
        <v>875.60999999993032</v>
      </c>
      <c r="J7656" s="41">
        <f t="shared" si="841"/>
        <v>927.16999999993038</v>
      </c>
      <c r="L7656" t="str">
        <f t="shared" si="842"/>
        <v>875,61</v>
      </c>
      <c r="M7656" s="41">
        <f t="shared" si="843"/>
        <v>927.16999999993038</v>
      </c>
    </row>
    <row r="7657" spans="2:13" x14ac:dyDescent="0.2">
      <c r="B7657" s="41">
        <f t="shared" si="837"/>
        <v>11126.159999999165</v>
      </c>
      <c r="C7657" s="41">
        <f>Motor!$E$5</f>
        <v>1900</v>
      </c>
      <c r="D7657" s="41">
        <f>Motor!$E$6</f>
        <v>0</v>
      </c>
      <c r="E7657" s="41">
        <f t="shared" si="838"/>
        <v>13026.159999999165</v>
      </c>
      <c r="F7657" s="41">
        <f t="shared" si="839"/>
        <v>1085.51</v>
      </c>
      <c r="G7657" s="41">
        <f>IF(VLOOKUP(F7657,Constantes!$D$2:$E$11,2,TRUE)=0,+F7657,VLOOKUP(F7657,Constantes!$D$2:$E$11,2,TRUE))</f>
        <v>1097</v>
      </c>
      <c r="H7657" s="41">
        <f>ROUND(+Motor!$D$15*Iteración!G7657,2)</f>
        <v>51.56</v>
      </c>
      <c r="I7657" s="48">
        <f t="shared" si="840"/>
        <v>875.61999999993031</v>
      </c>
      <c r="J7657" s="41">
        <f t="shared" si="841"/>
        <v>927.17999999993037</v>
      </c>
      <c r="L7657" t="str">
        <f t="shared" si="842"/>
        <v>875,62</v>
      </c>
      <c r="M7657" s="41">
        <f t="shared" si="843"/>
        <v>927.17999999993037</v>
      </c>
    </row>
    <row r="7658" spans="2:13" x14ac:dyDescent="0.2">
      <c r="B7658" s="41">
        <f t="shared" si="837"/>
        <v>11126.279999999164</v>
      </c>
      <c r="C7658" s="41">
        <f>Motor!$E$5</f>
        <v>1900</v>
      </c>
      <c r="D7658" s="41">
        <f>Motor!$E$6</f>
        <v>0</v>
      </c>
      <c r="E7658" s="41">
        <f t="shared" si="838"/>
        <v>13026.279999999164</v>
      </c>
      <c r="F7658" s="41">
        <f t="shared" si="839"/>
        <v>1085.52</v>
      </c>
      <c r="G7658" s="41">
        <f>IF(VLOOKUP(F7658,Constantes!$D$2:$E$11,2,TRUE)=0,+F7658,VLOOKUP(F7658,Constantes!$D$2:$E$11,2,TRUE))</f>
        <v>1097</v>
      </c>
      <c r="H7658" s="41">
        <f>ROUND(+Motor!$D$15*Iteración!G7658,2)</f>
        <v>51.56</v>
      </c>
      <c r="I7658" s="48">
        <f t="shared" si="840"/>
        <v>875.62999999993031</v>
      </c>
      <c r="J7658" s="41">
        <f t="shared" si="841"/>
        <v>927.18999999993036</v>
      </c>
      <c r="L7658" t="str">
        <f t="shared" si="842"/>
        <v>875,63</v>
      </c>
      <c r="M7658" s="41">
        <f t="shared" si="843"/>
        <v>927.18999999993036</v>
      </c>
    </row>
    <row r="7659" spans="2:13" x14ac:dyDescent="0.2">
      <c r="B7659" s="41">
        <f t="shared" si="837"/>
        <v>11126.399999999165</v>
      </c>
      <c r="C7659" s="41">
        <f>Motor!$E$5</f>
        <v>1900</v>
      </c>
      <c r="D7659" s="41">
        <f>Motor!$E$6</f>
        <v>0</v>
      </c>
      <c r="E7659" s="41">
        <f t="shared" si="838"/>
        <v>13026.399999999165</v>
      </c>
      <c r="F7659" s="41">
        <f t="shared" si="839"/>
        <v>1085.53</v>
      </c>
      <c r="G7659" s="41">
        <f>IF(VLOOKUP(F7659,Constantes!$D$2:$E$11,2,TRUE)=0,+F7659,VLOOKUP(F7659,Constantes!$D$2:$E$11,2,TRUE))</f>
        <v>1097</v>
      </c>
      <c r="H7659" s="41">
        <f>ROUND(+Motor!$D$15*Iteración!G7659,2)</f>
        <v>51.56</v>
      </c>
      <c r="I7659" s="48">
        <f t="shared" si="840"/>
        <v>875.6399999999303</v>
      </c>
      <c r="J7659" s="41">
        <f t="shared" si="841"/>
        <v>927.19999999993036</v>
      </c>
      <c r="L7659" t="str">
        <f t="shared" si="842"/>
        <v>875,64</v>
      </c>
      <c r="M7659" s="41">
        <f t="shared" si="843"/>
        <v>927.19999999993036</v>
      </c>
    </row>
    <row r="7660" spans="2:13" x14ac:dyDescent="0.2">
      <c r="B7660" s="41">
        <f t="shared" si="837"/>
        <v>11126.519999999164</v>
      </c>
      <c r="C7660" s="41">
        <f>Motor!$E$5</f>
        <v>1900</v>
      </c>
      <c r="D7660" s="41">
        <f>Motor!$E$6</f>
        <v>0</v>
      </c>
      <c r="E7660" s="41">
        <f t="shared" si="838"/>
        <v>13026.519999999164</v>
      </c>
      <c r="F7660" s="41">
        <f t="shared" si="839"/>
        <v>1085.54</v>
      </c>
      <c r="G7660" s="41">
        <f>IF(VLOOKUP(F7660,Constantes!$D$2:$E$11,2,TRUE)=0,+F7660,VLOOKUP(F7660,Constantes!$D$2:$E$11,2,TRUE))</f>
        <v>1097</v>
      </c>
      <c r="H7660" s="41">
        <f>ROUND(+Motor!$D$15*Iteración!G7660,2)</f>
        <v>51.56</v>
      </c>
      <c r="I7660" s="48">
        <f t="shared" si="840"/>
        <v>875.64999999993029</v>
      </c>
      <c r="J7660" s="41">
        <f t="shared" si="841"/>
        <v>927.20999999993035</v>
      </c>
      <c r="L7660" t="str">
        <f t="shared" si="842"/>
        <v>875,65</v>
      </c>
      <c r="M7660" s="41">
        <f t="shared" si="843"/>
        <v>927.20999999993035</v>
      </c>
    </row>
    <row r="7661" spans="2:13" x14ac:dyDescent="0.2">
      <c r="B7661" s="41">
        <f t="shared" si="837"/>
        <v>11126.639999999165</v>
      </c>
      <c r="C7661" s="41">
        <f>Motor!$E$5</f>
        <v>1900</v>
      </c>
      <c r="D7661" s="41">
        <f>Motor!$E$6</f>
        <v>0</v>
      </c>
      <c r="E7661" s="41">
        <f t="shared" si="838"/>
        <v>13026.639999999165</v>
      </c>
      <c r="F7661" s="41">
        <f t="shared" si="839"/>
        <v>1085.55</v>
      </c>
      <c r="G7661" s="41">
        <f>IF(VLOOKUP(F7661,Constantes!$D$2:$E$11,2,TRUE)=0,+F7661,VLOOKUP(F7661,Constantes!$D$2:$E$11,2,TRUE))</f>
        <v>1097</v>
      </c>
      <c r="H7661" s="41">
        <f>ROUND(+Motor!$D$15*Iteración!G7661,2)</f>
        <v>51.56</v>
      </c>
      <c r="I7661" s="48">
        <f t="shared" si="840"/>
        <v>875.65999999993028</v>
      </c>
      <c r="J7661" s="41">
        <f t="shared" si="841"/>
        <v>927.21999999993034</v>
      </c>
      <c r="L7661" t="str">
        <f t="shared" si="842"/>
        <v>875,66</v>
      </c>
      <c r="M7661" s="41">
        <f t="shared" si="843"/>
        <v>927.21999999993034</v>
      </c>
    </row>
    <row r="7662" spans="2:13" x14ac:dyDescent="0.2">
      <c r="B7662" s="41">
        <f t="shared" si="837"/>
        <v>11126.759999999163</v>
      </c>
      <c r="C7662" s="41">
        <f>Motor!$E$5</f>
        <v>1900</v>
      </c>
      <c r="D7662" s="41">
        <f>Motor!$E$6</f>
        <v>0</v>
      </c>
      <c r="E7662" s="41">
        <f t="shared" si="838"/>
        <v>13026.759999999163</v>
      </c>
      <c r="F7662" s="41">
        <f t="shared" si="839"/>
        <v>1085.56</v>
      </c>
      <c r="G7662" s="41">
        <f>IF(VLOOKUP(F7662,Constantes!$D$2:$E$11,2,TRUE)=0,+F7662,VLOOKUP(F7662,Constantes!$D$2:$E$11,2,TRUE))</f>
        <v>1097</v>
      </c>
      <c r="H7662" s="41">
        <f>ROUND(+Motor!$D$15*Iteración!G7662,2)</f>
        <v>51.56</v>
      </c>
      <c r="I7662" s="48">
        <f t="shared" si="840"/>
        <v>875.66999999993027</v>
      </c>
      <c r="J7662" s="41">
        <f t="shared" si="841"/>
        <v>927.22999999993033</v>
      </c>
      <c r="L7662" t="str">
        <f t="shared" si="842"/>
        <v>875,67</v>
      </c>
      <c r="M7662" s="41">
        <f t="shared" si="843"/>
        <v>927.22999999993033</v>
      </c>
    </row>
    <row r="7663" spans="2:13" x14ac:dyDescent="0.2">
      <c r="B7663" s="41">
        <f t="shared" si="837"/>
        <v>11126.879999999164</v>
      </c>
      <c r="C7663" s="41">
        <f>Motor!$E$5</f>
        <v>1900</v>
      </c>
      <c r="D7663" s="41">
        <f>Motor!$E$6</f>
        <v>0</v>
      </c>
      <c r="E7663" s="41">
        <f t="shared" si="838"/>
        <v>13026.879999999164</v>
      </c>
      <c r="F7663" s="41">
        <f t="shared" si="839"/>
        <v>1085.57</v>
      </c>
      <c r="G7663" s="41">
        <f>IF(VLOOKUP(F7663,Constantes!$D$2:$E$11,2,TRUE)=0,+F7663,VLOOKUP(F7663,Constantes!$D$2:$E$11,2,TRUE))</f>
        <v>1097</v>
      </c>
      <c r="H7663" s="41">
        <f>ROUND(+Motor!$D$15*Iteración!G7663,2)</f>
        <v>51.56</v>
      </c>
      <c r="I7663" s="48">
        <f t="shared" si="840"/>
        <v>875.67999999993026</v>
      </c>
      <c r="J7663" s="41">
        <f t="shared" si="841"/>
        <v>927.23999999993032</v>
      </c>
      <c r="L7663" t="str">
        <f t="shared" si="842"/>
        <v>875,68</v>
      </c>
      <c r="M7663" s="41">
        <f t="shared" si="843"/>
        <v>927.23999999993032</v>
      </c>
    </row>
    <row r="7664" spans="2:13" x14ac:dyDescent="0.2">
      <c r="B7664" s="41">
        <f t="shared" si="837"/>
        <v>11126.999999999163</v>
      </c>
      <c r="C7664" s="41">
        <f>Motor!$E$5</f>
        <v>1900</v>
      </c>
      <c r="D7664" s="41">
        <f>Motor!$E$6</f>
        <v>0</v>
      </c>
      <c r="E7664" s="41">
        <f t="shared" si="838"/>
        <v>13026.999999999163</v>
      </c>
      <c r="F7664" s="41">
        <f t="shared" si="839"/>
        <v>1085.58</v>
      </c>
      <c r="G7664" s="41">
        <f>IF(VLOOKUP(F7664,Constantes!$D$2:$E$11,2,TRUE)=0,+F7664,VLOOKUP(F7664,Constantes!$D$2:$E$11,2,TRUE))</f>
        <v>1097</v>
      </c>
      <c r="H7664" s="41">
        <f>ROUND(+Motor!$D$15*Iteración!G7664,2)</f>
        <v>51.56</v>
      </c>
      <c r="I7664" s="48">
        <f t="shared" si="840"/>
        <v>875.68999999993025</v>
      </c>
      <c r="J7664" s="41">
        <f t="shared" si="841"/>
        <v>927.24999999993031</v>
      </c>
      <c r="L7664" t="str">
        <f t="shared" si="842"/>
        <v>875,69</v>
      </c>
      <c r="M7664" s="41">
        <f t="shared" si="843"/>
        <v>927.24999999993031</v>
      </c>
    </row>
    <row r="7665" spans="2:13" x14ac:dyDescent="0.2">
      <c r="B7665" s="41">
        <f t="shared" si="837"/>
        <v>11127.119999999164</v>
      </c>
      <c r="C7665" s="41">
        <f>Motor!$E$5</f>
        <v>1900</v>
      </c>
      <c r="D7665" s="41">
        <f>Motor!$E$6</f>
        <v>0</v>
      </c>
      <c r="E7665" s="41">
        <f t="shared" si="838"/>
        <v>13027.119999999164</v>
      </c>
      <c r="F7665" s="41">
        <f t="shared" si="839"/>
        <v>1085.5899999999999</v>
      </c>
      <c r="G7665" s="41">
        <f>IF(VLOOKUP(F7665,Constantes!$D$2:$E$11,2,TRUE)=0,+F7665,VLOOKUP(F7665,Constantes!$D$2:$E$11,2,TRUE))</f>
        <v>1097</v>
      </c>
      <c r="H7665" s="41">
        <f>ROUND(+Motor!$D$15*Iteración!G7665,2)</f>
        <v>51.56</v>
      </c>
      <c r="I7665" s="48">
        <f t="shared" si="840"/>
        <v>875.69999999993024</v>
      </c>
      <c r="J7665" s="41">
        <f t="shared" si="841"/>
        <v>927.2599999999303</v>
      </c>
      <c r="L7665" t="str">
        <f t="shared" si="842"/>
        <v>875,70</v>
      </c>
      <c r="M7665" s="41">
        <f t="shared" si="843"/>
        <v>927.2599999999303</v>
      </c>
    </row>
    <row r="7666" spans="2:13" x14ac:dyDescent="0.2">
      <c r="B7666" s="41">
        <f t="shared" si="837"/>
        <v>11127.239999999163</v>
      </c>
      <c r="C7666" s="41">
        <f>Motor!$E$5</f>
        <v>1900</v>
      </c>
      <c r="D7666" s="41">
        <f>Motor!$E$6</f>
        <v>0</v>
      </c>
      <c r="E7666" s="41">
        <f t="shared" si="838"/>
        <v>13027.239999999163</v>
      </c>
      <c r="F7666" s="41">
        <f t="shared" si="839"/>
        <v>1085.5999999999999</v>
      </c>
      <c r="G7666" s="41">
        <f>IF(VLOOKUP(F7666,Constantes!$D$2:$E$11,2,TRUE)=0,+F7666,VLOOKUP(F7666,Constantes!$D$2:$E$11,2,TRUE))</f>
        <v>1097</v>
      </c>
      <c r="H7666" s="41">
        <f>ROUND(+Motor!$D$15*Iteración!G7666,2)</f>
        <v>51.56</v>
      </c>
      <c r="I7666" s="48">
        <f t="shared" si="840"/>
        <v>875.70999999993023</v>
      </c>
      <c r="J7666" s="41">
        <f t="shared" si="841"/>
        <v>927.26999999993029</v>
      </c>
      <c r="L7666" t="str">
        <f t="shared" si="842"/>
        <v>875,71</v>
      </c>
      <c r="M7666" s="41">
        <f t="shared" si="843"/>
        <v>927.26999999993029</v>
      </c>
    </row>
    <row r="7667" spans="2:13" x14ac:dyDescent="0.2">
      <c r="B7667" s="41">
        <f t="shared" si="837"/>
        <v>11127.359999999164</v>
      </c>
      <c r="C7667" s="41">
        <f>Motor!$E$5</f>
        <v>1900</v>
      </c>
      <c r="D7667" s="41">
        <f>Motor!$E$6</f>
        <v>0</v>
      </c>
      <c r="E7667" s="41">
        <f t="shared" si="838"/>
        <v>13027.359999999164</v>
      </c>
      <c r="F7667" s="41">
        <f t="shared" si="839"/>
        <v>1085.6099999999999</v>
      </c>
      <c r="G7667" s="41">
        <f>IF(VLOOKUP(F7667,Constantes!$D$2:$E$11,2,TRUE)=0,+F7667,VLOOKUP(F7667,Constantes!$D$2:$E$11,2,TRUE))</f>
        <v>1097</v>
      </c>
      <c r="H7667" s="41">
        <f>ROUND(+Motor!$D$15*Iteración!G7667,2)</f>
        <v>51.56</v>
      </c>
      <c r="I7667" s="48">
        <f t="shared" si="840"/>
        <v>875.71999999993022</v>
      </c>
      <c r="J7667" s="41">
        <f t="shared" si="841"/>
        <v>927.27999999993028</v>
      </c>
      <c r="L7667" t="str">
        <f t="shared" si="842"/>
        <v>875,72</v>
      </c>
      <c r="M7667" s="41">
        <f t="shared" si="843"/>
        <v>927.27999999993028</v>
      </c>
    </row>
    <row r="7668" spans="2:13" x14ac:dyDescent="0.2">
      <c r="B7668" s="41">
        <f t="shared" si="837"/>
        <v>11127.479999999163</v>
      </c>
      <c r="C7668" s="41">
        <f>Motor!$E$5</f>
        <v>1900</v>
      </c>
      <c r="D7668" s="41">
        <f>Motor!$E$6</f>
        <v>0</v>
      </c>
      <c r="E7668" s="41">
        <f t="shared" si="838"/>
        <v>13027.479999999163</v>
      </c>
      <c r="F7668" s="41">
        <f t="shared" si="839"/>
        <v>1085.6199999999999</v>
      </c>
      <c r="G7668" s="41">
        <f>IF(VLOOKUP(F7668,Constantes!$D$2:$E$11,2,TRUE)=0,+F7668,VLOOKUP(F7668,Constantes!$D$2:$E$11,2,TRUE))</f>
        <v>1097</v>
      </c>
      <c r="H7668" s="41">
        <f>ROUND(+Motor!$D$15*Iteración!G7668,2)</f>
        <v>51.56</v>
      </c>
      <c r="I7668" s="48">
        <f t="shared" si="840"/>
        <v>875.72999999993021</v>
      </c>
      <c r="J7668" s="41">
        <f t="shared" si="841"/>
        <v>927.28999999993027</v>
      </c>
      <c r="L7668" t="str">
        <f t="shared" si="842"/>
        <v>875,73</v>
      </c>
      <c r="M7668" s="41">
        <f t="shared" si="843"/>
        <v>927.28999999993027</v>
      </c>
    </row>
    <row r="7669" spans="2:13" x14ac:dyDescent="0.2">
      <c r="B7669" s="41">
        <f t="shared" si="837"/>
        <v>11127.599999999164</v>
      </c>
      <c r="C7669" s="41">
        <f>Motor!$E$5</f>
        <v>1900</v>
      </c>
      <c r="D7669" s="41">
        <f>Motor!$E$6</f>
        <v>0</v>
      </c>
      <c r="E7669" s="41">
        <f t="shared" si="838"/>
        <v>13027.599999999164</v>
      </c>
      <c r="F7669" s="41">
        <f t="shared" si="839"/>
        <v>1085.6300000000001</v>
      </c>
      <c r="G7669" s="41">
        <f>IF(VLOOKUP(F7669,Constantes!$D$2:$E$11,2,TRUE)=0,+F7669,VLOOKUP(F7669,Constantes!$D$2:$E$11,2,TRUE))</f>
        <v>1097</v>
      </c>
      <c r="H7669" s="41">
        <f>ROUND(+Motor!$D$15*Iteración!G7669,2)</f>
        <v>51.56</v>
      </c>
      <c r="I7669" s="48">
        <f t="shared" si="840"/>
        <v>875.73999999993021</v>
      </c>
      <c r="J7669" s="41">
        <f t="shared" si="841"/>
        <v>927.29999999993026</v>
      </c>
      <c r="L7669" t="str">
        <f t="shared" si="842"/>
        <v>875,74</v>
      </c>
      <c r="M7669" s="41">
        <f t="shared" si="843"/>
        <v>927.29999999993026</v>
      </c>
    </row>
    <row r="7670" spans="2:13" x14ac:dyDescent="0.2">
      <c r="B7670" s="41">
        <f t="shared" si="837"/>
        <v>11127.719999999163</v>
      </c>
      <c r="C7670" s="41">
        <f>Motor!$E$5</f>
        <v>1900</v>
      </c>
      <c r="D7670" s="41">
        <f>Motor!$E$6</f>
        <v>0</v>
      </c>
      <c r="E7670" s="41">
        <f t="shared" si="838"/>
        <v>13027.719999999163</v>
      </c>
      <c r="F7670" s="41">
        <f t="shared" si="839"/>
        <v>1085.6400000000001</v>
      </c>
      <c r="G7670" s="41">
        <f>IF(VLOOKUP(F7670,Constantes!$D$2:$E$11,2,TRUE)=0,+F7670,VLOOKUP(F7670,Constantes!$D$2:$E$11,2,TRUE))</f>
        <v>1097</v>
      </c>
      <c r="H7670" s="41">
        <f>ROUND(+Motor!$D$15*Iteración!G7670,2)</f>
        <v>51.56</v>
      </c>
      <c r="I7670" s="48">
        <f t="shared" si="840"/>
        <v>875.7499999999302</v>
      </c>
      <c r="J7670" s="41">
        <f t="shared" si="841"/>
        <v>927.30999999993026</v>
      </c>
      <c r="L7670" t="str">
        <f t="shared" si="842"/>
        <v>875,75</v>
      </c>
      <c r="M7670" s="41">
        <f t="shared" si="843"/>
        <v>927.30999999993026</v>
      </c>
    </row>
    <row r="7671" spans="2:13" x14ac:dyDescent="0.2">
      <c r="B7671" s="41">
        <f t="shared" si="837"/>
        <v>11127.839999999163</v>
      </c>
      <c r="C7671" s="41">
        <f>Motor!$E$5</f>
        <v>1900</v>
      </c>
      <c r="D7671" s="41">
        <f>Motor!$E$6</f>
        <v>0</v>
      </c>
      <c r="E7671" s="41">
        <f t="shared" si="838"/>
        <v>13027.839999999163</v>
      </c>
      <c r="F7671" s="41">
        <f t="shared" si="839"/>
        <v>1085.6500000000001</v>
      </c>
      <c r="G7671" s="41">
        <f>IF(VLOOKUP(F7671,Constantes!$D$2:$E$11,2,TRUE)=0,+F7671,VLOOKUP(F7671,Constantes!$D$2:$E$11,2,TRUE))</f>
        <v>1097</v>
      </c>
      <c r="H7671" s="41">
        <f>ROUND(+Motor!$D$15*Iteración!G7671,2)</f>
        <v>51.56</v>
      </c>
      <c r="I7671" s="48">
        <f t="shared" si="840"/>
        <v>875.75999999993019</v>
      </c>
      <c r="J7671" s="41">
        <f t="shared" si="841"/>
        <v>927.31999999993025</v>
      </c>
      <c r="L7671" t="str">
        <f t="shared" si="842"/>
        <v>875,76</v>
      </c>
      <c r="M7671" s="41">
        <f t="shared" si="843"/>
        <v>927.31999999993025</v>
      </c>
    </row>
    <row r="7672" spans="2:13" x14ac:dyDescent="0.2">
      <c r="B7672" s="41">
        <f t="shared" si="837"/>
        <v>11127.959999999162</v>
      </c>
      <c r="C7672" s="41">
        <f>Motor!$E$5</f>
        <v>1900</v>
      </c>
      <c r="D7672" s="41">
        <f>Motor!$E$6</f>
        <v>0</v>
      </c>
      <c r="E7672" s="41">
        <f t="shared" si="838"/>
        <v>13027.959999999162</v>
      </c>
      <c r="F7672" s="41">
        <f t="shared" si="839"/>
        <v>1085.6600000000001</v>
      </c>
      <c r="G7672" s="41">
        <f>IF(VLOOKUP(F7672,Constantes!$D$2:$E$11,2,TRUE)=0,+F7672,VLOOKUP(F7672,Constantes!$D$2:$E$11,2,TRUE))</f>
        <v>1097</v>
      </c>
      <c r="H7672" s="41">
        <f>ROUND(+Motor!$D$15*Iteración!G7672,2)</f>
        <v>51.56</v>
      </c>
      <c r="I7672" s="48">
        <f t="shared" si="840"/>
        <v>875.76999999993018</v>
      </c>
      <c r="J7672" s="41">
        <f t="shared" si="841"/>
        <v>927.32999999993024</v>
      </c>
      <c r="L7672" t="str">
        <f t="shared" si="842"/>
        <v>875,77</v>
      </c>
      <c r="M7672" s="41">
        <f t="shared" si="843"/>
        <v>927.32999999993024</v>
      </c>
    </row>
    <row r="7673" spans="2:13" x14ac:dyDescent="0.2">
      <c r="B7673" s="41">
        <f t="shared" si="837"/>
        <v>11128.079999999163</v>
      </c>
      <c r="C7673" s="41">
        <f>Motor!$E$5</f>
        <v>1900</v>
      </c>
      <c r="D7673" s="41">
        <f>Motor!$E$6</f>
        <v>0</v>
      </c>
      <c r="E7673" s="41">
        <f t="shared" si="838"/>
        <v>13028.079999999163</v>
      </c>
      <c r="F7673" s="41">
        <f t="shared" si="839"/>
        <v>1085.67</v>
      </c>
      <c r="G7673" s="41">
        <f>IF(VLOOKUP(F7673,Constantes!$D$2:$E$11,2,TRUE)=0,+F7673,VLOOKUP(F7673,Constantes!$D$2:$E$11,2,TRUE))</f>
        <v>1097</v>
      </c>
      <c r="H7673" s="41">
        <f>ROUND(+Motor!$D$15*Iteración!G7673,2)</f>
        <v>51.56</v>
      </c>
      <c r="I7673" s="48">
        <f t="shared" si="840"/>
        <v>875.77999999993017</v>
      </c>
      <c r="J7673" s="41">
        <f t="shared" si="841"/>
        <v>927.33999999993023</v>
      </c>
      <c r="L7673" t="str">
        <f t="shared" si="842"/>
        <v>875,78</v>
      </c>
      <c r="M7673" s="41">
        <f t="shared" si="843"/>
        <v>927.33999999993023</v>
      </c>
    </row>
    <row r="7674" spans="2:13" x14ac:dyDescent="0.2">
      <c r="B7674" s="41">
        <f t="shared" si="837"/>
        <v>11128.199999999162</v>
      </c>
      <c r="C7674" s="41">
        <f>Motor!$E$5</f>
        <v>1900</v>
      </c>
      <c r="D7674" s="41">
        <f>Motor!$E$6</f>
        <v>0</v>
      </c>
      <c r="E7674" s="41">
        <f t="shared" si="838"/>
        <v>13028.199999999162</v>
      </c>
      <c r="F7674" s="41">
        <f t="shared" si="839"/>
        <v>1085.68</v>
      </c>
      <c r="G7674" s="41">
        <f>IF(VLOOKUP(F7674,Constantes!$D$2:$E$11,2,TRUE)=0,+F7674,VLOOKUP(F7674,Constantes!$D$2:$E$11,2,TRUE))</f>
        <v>1097</v>
      </c>
      <c r="H7674" s="41">
        <f>ROUND(+Motor!$D$15*Iteración!G7674,2)</f>
        <v>51.56</v>
      </c>
      <c r="I7674" s="48">
        <f t="shared" si="840"/>
        <v>875.78999999993016</v>
      </c>
      <c r="J7674" s="41">
        <f t="shared" si="841"/>
        <v>927.34999999993022</v>
      </c>
      <c r="L7674" t="str">
        <f t="shared" si="842"/>
        <v>875,79</v>
      </c>
      <c r="M7674" s="41">
        <f t="shared" si="843"/>
        <v>927.34999999993022</v>
      </c>
    </row>
    <row r="7675" spans="2:13" x14ac:dyDescent="0.2">
      <c r="B7675" s="41">
        <f t="shared" si="837"/>
        <v>11128.319999999163</v>
      </c>
      <c r="C7675" s="41">
        <f>Motor!$E$5</f>
        <v>1900</v>
      </c>
      <c r="D7675" s="41">
        <f>Motor!$E$6</f>
        <v>0</v>
      </c>
      <c r="E7675" s="41">
        <f t="shared" si="838"/>
        <v>13028.319999999163</v>
      </c>
      <c r="F7675" s="41">
        <f t="shared" si="839"/>
        <v>1085.69</v>
      </c>
      <c r="G7675" s="41">
        <f>IF(VLOOKUP(F7675,Constantes!$D$2:$E$11,2,TRUE)=0,+F7675,VLOOKUP(F7675,Constantes!$D$2:$E$11,2,TRUE))</f>
        <v>1097</v>
      </c>
      <c r="H7675" s="41">
        <f>ROUND(+Motor!$D$15*Iteración!G7675,2)</f>
        <v>51.56</v>
      </c>
      <c r="I7675" s="48">
        <f t="shared" si="840"/>
        <v>875.79999999993015</v>
      </c>
      <c r="J7675" s="41">
        <f t="shared" si="841"/>
        <v>927.35999999993021</v>
      </c>
      <c r="L7675" t="str">
        <f t="shared" si="842"/>
        <v>875,80</v>
      </c>
      <c r="M7675" s="41">
        <f t="shared" si="843"/>
        <v>927.35999999993021</v>
      </c>
    </row>
    <row r="7676" spans="2:13" x14ac:dyDescent="0.2">
      <c r="B7676" s="41">
        <f t="shared" si="837"/>
        <v>11128.439999999162</v>
      </c>
      <c r="C7676" s="41">
        <f>Motor!$E$5</f>
        <v>1900</v>
      </c>
      <c r="D7676" s="41">
        <f>Motor!$E$6</f>
        <v>0</v>
      </c>
      <c r="E7676" s="41">
        <f t="shared" si="838"/>
        <v>13028.439999999162</v>
      </c>
      <c r="F7676" s="41">
        <f t="shared" si="839"/>
        <v>1085.7</v>
      </c>
      <c r="G7676" s="41">
        <f>IF(VLOOKUP(F7676,Constantes!$D$2:$E$11,2,TRUE)=0,+F7676,VLOOKUP(F7676,Constantes!$D$2:$E$11,2,TRUE))</f>
        <v>1097</v>
      </c>
      <c r="H7676" s="41">
        <f>ROUND(+Motor!$D$15*Iteración!G7676,2)</f>
        <v>51.56</v>
      </c>
      <c r="I7676" s="48">
        <f t="shared" si="840"/>
        <v>875.80999999993014</v>
      </c>
      <c r="J7676" s="41">
        <f t="shared" si="841"/>
        <v>927.3699999999302</v>
      </c>
      <c r="L7676" t="str">
        <f t="shared" si="842"/>
        <v>875,81</v>
      </c>
      <c r="M7676" s="41">
        <f t="shared" si="843"/>
        <v>927.3699999999302</v>
      </c>
    </row>
    <row r="7677" spans="2:13" x14ac:dyDescent="0.2">
      <c r="B7677" s="41">
        <f t="shared" si="837"/>
        <v>11128.559999999163</v>
      </c>
      <c r="C7677" s="41">
        <f>Motor!$E$5</f>
        <v>1900</v>
      </c>
      <c r="D7677" s="41">
        <f>Motor!$E$6</f>
        <v>0</v>
      </c>
      <c r="E7677" s="41">
        <f t="shared" si="838"/>
        <v>13028.559999999163</v>
      </c>
      <c r="F7677" s="41">
        <f t="shared" si="839"/>
        <v>1085.71</v>
      </c>
      <c r="G7677" s="41">
        <f>IF(VLOOKUP(F7677,Constantes!$D$2:$E$11,2,TRUE)=0,+F7677,VLOOKUP(F7677,Constantes!$D$2:$E$11,2,TRUE))</f>
        <v>1097</v>
      </c>
      <c r="H7677" s="41">
        <f>ROUND(+Motor!$D$15*Iteración!G7677,2)</f>
        <v>51.56</v>
      </c>
      <c r="I7677" s="48">
        <f t="shared" si="840"/>
        <v>875.81999999993013</v>
      </c>
      <c r="J7677" s="41">
        <f t="shared" si="841"/>
        <v>927.37999999993019</v>
      </c>
      <c r="L7677" t="str">
        <f t="shared" si="842"/>
        <v>875,82</v>
      </c>
      <c r="M7677" s="41">
        <f t="shared" si="843"/>
        <v>927.37999999993019</v>
      </c>
    </row>
    <row r="7678" spans="2:13" x14ac:dyDescent="0.2">
      <c r="B7678" s="41">
        <f t="shared" si="837"/>
        <v>11128.679999999162</v>
      </c>
      <c r="C7678" s="41">
        <f>Motor!$E$5</f>
        <v>1900</v>
      </c>
      <c r="D7678" s="41">
        <f>Motor!$E$6</f>
        <v>0</v>
      </c>
      <c r="E7678" s="41">
        <f t="shared" si="838"/>
        <v>13028.679999999162</v>
      </c>
      <c r="F7678" s="41">
        <f t="shared" si="839"/>
        <v>1085.72</v>
      </c>
      <c r="G7678" s="41">
        <f>IF(VLOOKUP(F7678,Constantes!$D$2:$E$11,2,TRUE)=0,+F7678,VLOOKUP(F7678,Constantes!$D$2:$E$11,2,TRUE))</f>
        <v>1097</v>
      </c>
      <c r="H7678" s="41">
        <f>ROUND(+Motor!$D$15*Iteración!G7678,2)</f>
        <v>51.56</v>
      </c>
      <c r="I7678" s="48">
        <f t="shared" si="840"/>
        <v>875.82999999993012</v>
      </c>
      <c r="J7678" s="41">
        <f t="shared" si="841"/>
        <v>927.38999999993018</v>
      </c>
      <c r="L7678" t="str">
        <f t="shared" si="842"/>
        <v>875,83</v>
      </c>
      <c r="M7678" s="41">
        <f t="shared" si="843"/>
        <v>927.38999999993018</v>
      </c>
    </row>
    <row r="7679" spans="2:13" x14ac:dyDescent="0.2">
      <c r="B7679" s="41">
        <f t="shared" si="837"/>
        <v>11128.799999999163</v>
      </c>
      <c r="C7679" s="41">
        <f>Motor!$E$5</f>
        <v>1900</v>
      </c>
      <c r="D7679" s="41">
        <f>Motor!$E$6</f>
        <v>0</v>
      </c>
      <c r="E7679" s="41">
        <f t="shared" si="838"/>
        <v>13028.799999999163</v>
      </c>
      <c r="F7679" s="41">
        <f t="shared" si="839"/>
        <v>1085.73</v>
      </c>
      <c r="G7679" s="41">
        <f>IF(VLOOKUP(F7679,Constantes!$D$2:$E$11,2,TRUE)=0,+F7679,VLOOKUP(F7679,Constantes!$D$2:$E$11,2,TRUE))</f>
        <v>1097</v>
      </c>
      <c r="H7679" s="41">
        <f>ROUND(+Motor!$D$15*Iteración!G7679,2)</f>
        <v>51.56</v>
      </c>
      <c r="I7679" s="48">
        <f t="shared" si="840"/>
        <v>875.83999999993011</v>
      </c>
      <c r="J7679" s="41">
        <f t="shared" si="841"/>
        <v>927.39999999993017</v>
      </c>
      <c r="L7679" t="str">
        <f t="shared" si="842"/>
        <v>875,84</v>
      </c>
      <c r="M7679" s="41">
        <f t="shared" si="843"/>
        <v>927.39999999993017</v>
      </c>
    </row>
    <row r="7680" spans="2:13" x14ac:dyDescent="0.2">
      <c r="B7680" s="41">
        <f t="shared" si="837"/>
        <v>11128.919999999162</v>
      </c>
      <c r="C7680" s="41">
        <f>Motor!$E$5</f>
        <v>1900</v>
      </c>
      <c r="D7680" s="41">
        <f>Motor!$E$6</f>
        <v>0</v>
      </c>
      <c r="E7680" s="41">
        <f t="shared" si="838"/>
        <v>13028.919999999162</v>
      </c>
      <c r="F7680" s="41">
        <f t="shared" si="839"/>
        <v>1085.74</v>
      </c>
      <c r="G7680" s="41">
        <f>IF(VLOOKUP(F7680,Constantes!$D$2:$E$11,2,TRUE)=0,+F7680,VLOOKUP(F7680,Constantes!$D$2:$E$11,2,TRUE))</f>
        <v>1097</v>
      </c>
      <c r="H7680" s="41">
        <f>ROUND(+Motor!$D$15*Iteración!G7680,2)</f>
        <v>51.56</v>
      </c>
      <c r="I7680" s="48">
        <f t="shared" si="840"/>
        <v>875.84999999993011</v>
      </c>
      <c r="J7680" s="41">
        <f t="shared" si="841"/>
        <v>927.40999999993016</v>
      </c>
      <c r="L7680" t="str">
        <f t="shared" si="842"/>
        <v>875,85</v>
      </c>
      <c r="M7680" s="41">
        <f t="shared" si="843"/>
        <v>927.40999999993016</v>
      </c>
    </row>
    <row r="7681" spans="2:13" x14ac:dyDescent="0.2">
      <c r="B7681" s="41">
        <f t="shared" si="837"/>
        <v>11129.039999999162</v>
      </c>
      <c r="C7681" s="41">
        <f>Motor!$E$5</f>
        <v>1900</v>
      </c>
      <c r="D7681" s="41">
        <f>Motor!$E$6</f>
        <v>0</v>
      </c>
      <c r="E7681" s="41">
        <f t="shared" si="838"/>
        <v>13029.039999999162</v>
      </c>
      <c r="F7681" s="41">
        <f t="shared" si="839"/>
        <v>1085.75</v>
      </c>
      <c r="G7681" s="41">
        <f>IF(VLOOKUP(F7681,Constantes!$D$2:$E$11,2,TRUE)=0,+F7681,VLOOKUP(F7681,Constantes!$D$2:$E$11,2,TRUE))</f>
        <v>1097</v>
      </c>
      <c r="H7681" s="41">
        <f>ROUND(+Motor!$D$15*Iteración!G7681,2)</f>
        <v>51.56</v>
      </c>
      <c r="I7681" s="48">
        <f t="shared" si="840"/>
        <v>875.8599999999301</v>
      </c>
      <c r="J7681" s="41">
        <f t="shared" si="841"/>
        <v>927.41999999993016</v>
      </c>
      <c r="L7681" t="str">
        <f t="shared" si="842"/>
        <v>875,86</v>
      </c>
      <c r="M7681" s="41">
        <f t="shared" si="843"/>
        <v>927.41999999993016</v>
      </c>
    </row>
    <row r="7682" spans="2:13" x14ac:dyDescent="0.2">
      <c r="B7682" s="41">
        <f t="shared" si="837"/>
        <v>11129.159999999161</v>
      </c>
      <c r="C7682" s="41">
        <f>Motor!$E$5</f>
        <v>1900</v>
      </c>
      <c r="D7682" s="41">
        <f>Motor!$E$6</f>
        <v>0</v>
      </c>
      <c r="E7682" s="41">
        <f t="shared" si="838"/>
        <v>13029.159999999161</v>
      </c>
      <c r="F7682" s="41">
        <f t="shared" si="839"/>
        <v>1085.76</v>
      </c>
      <c r="G7682" s="41">
        <f>IF(VLOOKUP(F7682,Constantes!$D$2:$E$11,2,TRUE)=0,+F7682,VLOOKUP(F7682,Constantes!$D$2:$E$11,2,TRUE))</f>
        <v>1097</v>
      </c>
      <c r="H7682" s="41">
        <f>ROUND(+Motor!$D$15*Iteración!G7682,2)</f>
        <v>51.56</v>
      </c>
      <c r="I7682" s="48">
        <f t="shared" si="840"/>
        <v>875.86999999993009</v>
      </c>
      <c r="J7682" s="41">
        <f t="shared" si="841"/>
        <v>927.42999999993015</v>
      </c>
      <c r="L7682" t="str">
        <f t="shared" si="842"/>
        <v>875,87</v>
      </c>
      <c r="M7682" s="41">
        <f t="shared" si="843"/>
        <v>927.42999999993015</v>
      </c>
    </row>
    <row r="7683" spans="2:13" x14ac:dyDescent="0.2">
      <c r="B7683" s="41">
        <f t="shared" si="837"/>
        <v>11129.279999999162</v>
      </c>
      <c r="C7683" s="41">
        <f>Motor!$E$5</f>
        <v>1900</v>
      </c>
      <c r="D7683" s="41">
        <f>Motor!$E$6</f>
        <v>0</v>
      </c>
      <c r="E7683" s="41">
        <f t="shared" si="838"/>
        <v>13029.279999999162</v>
      </c>
      <c r="F7683" s="41">
        <f t="shared" si="839"/>
        <v>1085.77</v>
      </c>
      <c r="G7683" s="41">
        <f>IF(VLOOKUP(F7683,Constantes!$D$2:$E$11,2,TRUE)=0,+F7683,VLOOKUP(F7683,Constantes!$D$2:$E$11,2,TRUE))</f>
        <v>1097</v>
      </c>
      <c r="H7683" s="41">
        <f>ROUND(+Motor!$D$15*Iteración!G7683,2)</f>
        <v>51.56</v>
      </c>
      <c r="I7683" s="48">
        <f t="shared" si="840"/>
        <v>875.87999999993008</v>
      </c>
      <c r="J7683" s="41">
        <f t="shared" si="841"/>
        <v>927.43999999993014</v>
      </c>
      <c r="L7683" t="str">
        <f t="shared" si="842"/>
        <v>875,88</v>
      </c>
      <c r="M7683" s="41">
        <f t="shared" si="843"/>
        <v>927.43999999993014</v>
      </c>
    </row>
    <row r="7684" spans="2:13" x14ac:dyDescent="0.2">
      <c r="B7684" s="41">
        <f t="shared" ref="B7684:B7747" si="844">+J7684*12</f>
        <v>11129.399999999161</v>
      </c>
      <c r="C7684" s="41">
        <f>Motor!$E$5</f>
        <v>1900</v>
      </c>
      <c r="D7684" s="41">
        <f>Motor!$E$6</f>
        <v>0</v>
      </c>
      <c r="E7684" s="41">
        <f t="shared" si="838"/>
        <v>13029.399999999161</v>
      </c>
      <c r="F7684" s="41">
        <f t="shared" si="839"/>
        <v>1085.78</v>
      </c>
      <c r="G7684" s="41">
        <f>IF(VLOOKUP(F7684,Constantes!$D$2:$E$11,2,TRUE)=0,+F7684,VLOOKUP(F7684,Constantes!$D$2:$E$11,2,TRUE))</f>
        <v>1097</v>
      </c>
      <c r="H7684" s="41">
        <f>ROUND(+Motor!$D$15*Iteración!G7684,2)</f>
        <v>51.56</v>
      </c>
      <c r="I7684" s="48">
        <f t="shared" si="840"/>
        <v>875.88999999993007</v>
      </c>
      <c r="J7684" s="41">
        <f t="shared" si="841"/>
        <v>927.44999999993013</v>
      </c>
      <c r="L7684" t="str">
        <f t="shared" si="842"/>
        <v>875,89</v>
      </c>
      <c r="M7684" s="41">
        <f t="shared" si="843"/>
        <v>927.44999999993013</v>
      </c>
    </row>
    <row r="7685" spans="2:13" x14ac:dyDescent="0.2">
      <c r="B7685" s="41">
        <f t="shared" si="844"/>
        <v>11129.519999999162</v>
      </c>
      <c r="C7685" s="41">
        <f>Motor!$E$5</f>
        <v>1900</v>
      </c>
      <c r="D7685" s="41">
        <f>Motor!$E$6</f>
        <v>0</v>
      </c>
      <c r="E7685" s="41">
        <f t="shared" ref="E7685:E7748" si="845">SUM(B7685:D7685)</f>
        <v>13029.519999999162</v>
      </c>
      <c r="F7685" s="41">
        <f t="shared" ref="F7685:F7748" si="846">ROUND(+E7685/12,2)</f>
        <v>1085.79</v>
      </c>
      <c r="G7685" s="41">
        <f>IF(VLOOKUP(F7685,Constantes!$D$2:$E$11,2,TRUE)=0,+F7685,VLOOKUP(F7685,Constantes!$D$2:$E$11,2,TRUE))</f>
        <v>1097</v>
      </c>
      <c r="H7685" s="41">
        <f>ROUND(+Motor!$D$15*Iteración!G7685,2)</f>
        <v>51.56</v>
      </c>
      <c r="I7685" s="48">
        <f t="shared" ref="I7685:I7748" si="847">+J7685-H7685</f>
        <v>875.89999999993006</v>
      </c>
      <c r="J7685" s="41">
        <f t="shared" ref="J7685:J7748" si="848">+J7684+$J$1</f>
        <v>927.45999999993012</v>
      </c>
      <c r="L7685" t="str">
        <f t="shared" si="842"/>
        <v>875,90</v>
      </c>
      <c r="M7685" s="41">
        <f t="shared" si="843"/>
        <v>927.45999999993012</v>
      </c>
    </row>
    <row r="7686" spans="2:13" x14ac:dyDescent="0.2">
      <c r="B7686" s="41">
        <f t="shared" si="844"/>
        <v>11129.639999999161</v>
      </c>
      <c r="C7686" s="41">
        <f>Motor!$E$5</f>
        <v>1900</v>
      </c>
      <c r="D7686" s="41">
        <f>Motor!$E$6</f>
        <v>0</v>
      </c>
      <c r="E7686" s="41">
        <f t="shared" si="845"/>
        <v>13029.639999999161</v>
      </c>
      <c r="F7686" s="41">
        <f t="shared" si="846"/>
        <v>1085.8</v>
      </c>
      <c r="G7686" s="41">
        <f>IF(VLOOKUP(F7686,Constantes!$D$2:$E$11,2,TRUE)=0,+F7686,VLOOKUP(F7686,Constantes!$D$2:$E$11,2,TRUE))</f>
        <v>1097</v>
      </c>
      <c r="H7686" s="41">
        <f>ROUND(+Motor!$D$15*Iteración!G7686,2)</f>
        <v>51.56</v>
      </c>
      <c r="I7686" s="48">
        <f t="shared" si="847"/>
        <v>875.90999999993005</v>
      </c>
      <c r="J7686" s="41">
        <f t="shared" si="848"/>
        <v>927.46999999993011</v>
      </c>
      <c r="L7686" t="str">
        <f t="shared" si="842"/>
        <v>875,91</v>
      </c>
      <c r="M7686" s="41">
        <f t="shared" si="843"/>
        <v>927.46999999993011</v>
      </c>
    </row>
    <row r="7687" spans="2:13" x14ac:dyDescent="0.2">
      <c r="B7687" s="41">
        <f t="shared" si="844"/>
        <v>11129.759999999162</v>
      </c>
      <c r="C7687" s="41">
        <f>Motor!$E$5</f>
        <v>1900</v>
      </c>
      <c r="D7687" s="41">
        <f>Motor!$E$6</f>
        <v>0</v>
      </c>
      <c r="E7687" s="41">
        <f t="shared" si="845"/>
        <v>13029.759999999162</v>
      </c>
      <c r="F7687" s="41">
        <f t="shared" si="846"/>
        <v>1085.81</v>
      </c>
      <c r="G7687" s="41">
        <f>IF(VLOOKUP(F7687,Constantes!$D$2:$E$11,2,TRUE)=0,+F7687,VLOOKUP(F7687,Constantes!$D$2:$E$11,2,TRUE))</f>
        <v>1097</v>
      </c>
      <c r="H7687" s="41">
        <f>ROUND(+Motor!$D$15*Iteración!G7687,2)</f>
        <v>51.56</v>
      </c>
      <c r="I7687" s="48">
        <f t="shared" si="847"/>
        <v>875.91999999993004</v>
      </c>
      <c r="J7687" s="41">
        <f t="shared" si="848"/>
        <v>927.4799999999301</v>
      </c>
      <c r="L7687" t="str">
        <f t="shared" si="842"/>
        <v>875,92</v>
      </c>
      <c r="M7687" s="41">
        <f t="shared" si="843"/>
        <v>927.4799999999301</v>
      </c>
    </row>
    <row r="7688" spans="2:13" x14ac:dyDescent="0.2">
      <c r="B7688" s="41">
        <f t="shared" si="844"/>
        <v>11129.879999999161</v>
      </c>
      <c r="C7688" s="41">
        <f>Motor!$E$5</f>
        <v>1900</v>
      </c>
      <c r="D7688" s="41">
        <f>Motor!$E$6</f>
        <v>0</v>
      </c>
      <c r="E7688" s="41">
        <f t="shared" si="845"/>
        <v>13029.879999999161</v>
      </c>
      <c r="F7688" s="41">
        <f t="shared" si="846"/>
        <v>1085.82</v>
      </c>
      <c r="G7688" s="41">
        <f>IF(VLOOKUP(F7688,Constantes!$D$2:$E$11,2,TRUE)=0,+F7688,VLOOKUP(F7688,Constantes!$D$2:$E$11,2,TRUE))</f>
        <v>1097</v>
      </c>
      <c r="H7688" s="41">
        <f>ROUND(+Motor!$D$15*Iteración!G7688,2)</f>
        <v>51.56</v>
      </c>
      <c r="I7688" s="48">
        <f t="shared" si="847"/>
        <v>875.92999999993003</v>
      </c>
      <c r="J7688" s="41">
        <f t="shared" si="848"/>
        <v>927.48999999993009</v>
      </c>
      <c r="L7688" t="str">
        <f t="shared" si="842"/>
        <v>875,93</v>
      </c>
      <c r="M7688" s="41">
        <f t="shared" si="843"/>
        <v>927.48999999993009</v>
      </c>
    </row>
    <row r="7689" spans="2:13" x14ac:dyDescent="0.2">
      <c r="B7689" s="41">
        <f t="shared" si="844"/>
        <v>11129.999999999161</v>
      </c>
      <c r="C7689" s="41">
        <f>Motor!$E$5</f>
        <v>1900</v>
      </c>
      <c r="D7689" s="41">
        <f>Motor!$E$6</f>
        <v>0</v>
      </c>
      <c r="E7689" s="41">
        <f t="shared" si="845"/>
        <v>13029.999999999161</v>
      </c>
      <c r="F7689" s="41">
        <f t="shared" si="846"/>
        <v>1085.83</v>
      </c>
      <c r="G7689" s="41">
        <f>IF(VLOOKUP(F7689,Constantes!$D$2:$E$11,2,TRUE)=0,+F7689,VLOOKUP(F7689,Constantes!$D$2:$E$11,2,TRUE))</f>
        <v>1097</v>
      </c>
      <c r="H7689" s="41">
        <f>ROUND(+Motor!$D$15*Iteración!G7689,2)</f>
        <v>51.56</v>
      </c>
      <c r="I7689" s="48">
        <f t="shared" si="847"/>
        <v>875.93999999993002</v>
      </c>
      <c r="J7689" s="41">
        <f t="shared" si="848"/>
        <v>927.49999999993008</v>
      </c>
      <c r="L7689" t="str">
        <f t="shared" si="842"/>
        <v>875,94</v>
      </c>
      <c r="M7689" s="41">
        <f t="shared" si="843"/>
        <v>927.49999999993008</v>
      </c>
    </row>
    <row r="7690" spans="2:13" x14ac:dyDescent="0.2">
      <c r="B7690" s="41">
        <f t="shared" si="844"/>
        <v>11130.11999999916</v>
      </c>
      <c r="C7690" s="41">
        <f>Motor!$E$5</f>
        <v>1900</v>
      </c>
      <c r="D7690" s="41">
        <f>Motor!$E$6</f>
        <v>0</v>
      </c>
      <c r="E7690" s="41">
        <f t="shared" si="845"/>
        <v>13030.11999999916</v>
      </c>
      <c r="F7690" s="41">
        <f t="shared" si="846"/>
        <v>1085.8399999999999</v>
      </c>
      <c r="G7690" s="41">
        <f>IF(VLOOKUP(F7690,Constantes!$D$2:$E$11,2,TRUE)=0,+F7690,VLOOKUP(F7690,Constantes!$D$2:$E$11,2,TRUE))</f>
        <v>1097</v>
      </c>
      <c r="H7690" s="41">
        <f>ROUND(+Motor!$D$15*Iteración!G7690,2)</f>
        <v>51.56</v>
      </c>
      <c r="I7690" s="48">
        <f t="shared" si="847"/>
        <v>875.94999999993001</v>
      </c>
      <c r="J7690" s="41">
        <f t="shared" si="848"/>
        <v>927.50999999993007</v>
      </c>
      <c r="L7690" t="str">
        <f t="shared" si="842"/>
        <v>875,95</v>
      </c>
      <c r="M7690" s="41">
        <f t="shared" si="843"/>
        <v>927.50999999993007</v>
      </c>
    </row>
    <row r="7691" spans="2:13" x14ac:dyDescent="0.2">
      <c r="B7691" s="41">
        <f t="shared" si="844"/>
        <v>11130.239999999161</v>
      </c>
      <c r="C7691" s="41">
        <f>Motor!$E$5</f>
        <v>1900</v>
      </c>
      <c r="D7691" s="41">
        <f>Motor!$E$6</f>
        <v>0</v>
      </c>
      <c r="E7691" s="41">
        <f t="shared" si="845"/>
        <v>13030.239999999161</v>
      </c>
      <c r="F7691" s="41">
        <f t="shared" si="846"/>
        <v>1085.8499999999999</v>
      </c>
      <c r="G7691" s="41">
        <f>IF(VLOOKUP(F7691,Constantes!$D$2:$E$11,2,TRUE)=0,+F7691,VLOOKUP(F7691,Constantes!$D$2:$E$11,2,TRUE))</f>
        <v>1097</v>
      </c>
      <c r="H7691" s="41">
        <f>ROUND(+Motor!$D$15*Iteración!G7691,2)</f>
        <v>51.56</v>
      </c>
      <c r="I7691" s="48">
        <f t="shared" si="847"/>
        <v>875.95999999993001</v>
      </c>
      <c r="J7691" s="41">
        <f t="shared" si="848"/>
        <v>927.51999999993006</v>
      </c>
      <c r="L7691" t="str">
        <f t="shared" si="842"/>
        <v>875,96</v>
      </c>
      <c r="M7691" s="41">
        <f t="shared" si="843"/>
        <v>927.51999999993006</v>
      </c>
    </row>
    <row r="7692" spans="2:13" x14ac:dyDescent="0.2">
      <c r="B7692" s="41">
        <f t="shared" si="844"/>
        <v>11130.35999999916</v>
      </c>
      <c r="C7692" s="41">
        <f>Motor!$E$5</f>
        <v>1900</v>
      </c>
      <c r="D7692" s="41">
        <f>Motor!$E$6</f>
        <v>0</v>
      </c>
      <c r="E7692" s="41">
        <f t="shared" si="845"/>
        <v>13030.35999999916</v>
      </c>
      <c r="F7692" s="41">
        <f t="shared" si="846"/>
        <v>1085.8599999999999</v>
      </c>
      <c r="G7692" s="41">
        <f>IF(VLOOKUP(F7692,Constantes!$D$2:$E$11,2,TRUE)=0,+F7692,VLOOKUP(F7692,Constantes!$D$2:$E$11,2,TRUE))</f>
        <v>1097</v>
      </c>
      <c r="H7692" s="41">
        <f>ROUND(+Motor!$D$15*Iteración!G7692,2)</f>
        <v>51.56</v>
      </c>
      <c r="I7692" s="48">
        <f t="shared" si="847"/>
        <v>875.96999999993</v>
      </c>
      <c r="J7692" s="41">
        <f t="shared" si="848"/>
        <v>927.52999999993006</v>
      </c>
      <c r="L7692" t="str">
        <f t="shared" si="842"/>
        <v>875,97</v>
      </c>
      <c r="M7692" s="41">
        <f t="shared" si="843"/>
        <v>927.52999999993006</v>
      </c>
    </row>
    <row r="7693" spans="2:13" x14ac:dyDescent="0.2">
      <c r="B7693" s="41">
        <f t="shared" si="844"/>
        <v>11130.479999999161</v>
      </c>
      <c r="C7693" s="41">
        <f>Motor!$E$5</f>
        <v>1900</v>
      </c>
      <c r="D7693" s="41">
        <f>Motor!$E$6</f>
        <v>0</v>
      </c>
      <c r="E7693" s="41">
        <f t="shared" si="845"/>
        <v>13030.479999999161</v>
      </c>
      <c r="F7693" s="41">
        <f t="shared" si="846"/>
        <v>1085.8699999999999</v>
      </c>
      <c r="G7693" s="41">
        <f>IF(VLOOKUP(F7693,Constantes!$D$2:$E$11,2,TRUE)=0,+F7693,VLOOKUP(F7693,Constantes!$D$2:$E$11,2,TRUE))</f>
        <v>1097</v>
      </c>
      <c r="H7693" s="41">
        <f>ROUND(+Motor!$D$15*Iteración!G7693,2)</f>
        <v>51.56</v>
      </c>
      <c r="I7693" s="48">
        <f t="shared" si="847"/>
        <v>875.97999999992999</v>
      </c>
      <c r="J7693" s="41">
        <f t="shared" si="848"/>
        <v>927.53999999993005</v>
      </c>
      <c r="L7693" t="str">
        <f t="shared" si="842"/>
        <v>875,98</v>
      </c>
      <c r="M7693" s="41">
        <f t="shared" si="843"/>
        <v>927.53999999993005</v>
      </c>
    </row>
    <row r="7694" spans="2:13" x14ac:dyDescent="0.2">
      <c r="B7694" s="41">
        <f t="shared" si="844"/>
        <v>11130.59999999916</v>
      </c>
      <c r="C7694" s="41">
        <f>Motor!$E$5</f>
        <v>1900</v>
      </c>
      <c r="D7694" s="41">
        <f>Motor!$E$6</f>
        <v>0</v>
      </c>
      <c r="E7694" s="41">
        <f t="shared" si="845"/>
        <v>13030.59999999916</v>
      </c>
      <c r="F7694" s="41">
        <f t="shared" si="846"/>
        <v>1085.8800000000001</v>
      </c>
      <c r="G7694" s="41">
        <f>IF(VLOOKUP(F7694,Constantes!$D$2:$E$11,2,TRUE)=0,+F7694,VLOOKUP(F7694,Constantes!$D$2:$E$11,2,TRUE))</f>
        <v>1097</v>
      </c>
      <c r="H7694" s="41">
        <f>ROUND(+Motor!$D$15*Iteración!G7694,2)</f>
        <v>51.56</v>
      </c>
      <c r="I7694" s="48">
        <f t="shared" si="847"/>
        <v>875.98999999992998</v>
      </c>
      <c r="J7694" s="41">
        <f t="shared" si="848"/>
        <v>927.54999999993004</v>
      </c>
      <c r="L7694" t="str">
        <f t="shared" si="842"/>
        <v>875,99</v>
      </c>
      <c r="M7694" s="41">
        <f t="shared" si="843"/>
        <v>927.54999999993004</v>
      </c>
    </row>
    <row r="7695" spans="2:13" x14ac:dyDescent="0.2">
      <c r="B7695" s="41">
        <f t="shared" si="844"/>
        <v>11130.719999999161</v>
      </c>
      <c r="C7695" s="41">
        <f>Motor!$E$5</f>
        <v>1900</v>
      </c>
      <c r="D7695" s="41">
        <f>Motor!$E$6</f>
        <v>0</v>
      </c>
      <c r="E7695" s="41">
        <f t="shared" si="845"/>
        <v>13030.719999999161</v>
      </c>
      <c r="F7695" s="41">
        <f t="shared" si="846"/>
        <v>1085.8900000000001</v>
      </c>
      <c r="G7695" s="41">
        <f>IF(VLOOKUP(F7695,Constantes!$D$2:$E$11,2,TRUE)=0,+F7695,VLOOKUP(F7695,Constantes!$D$2:$E$11,2,TRUE))</f>
        <v>1097</v>
      </c>
      <c r="H7695" s="41">
        <f>ROUND(+Motor!$D$15*Iteración!G7695,2)</f>
        <v>51.56</v>
      </c>
      <c r="I7695" s="48">
        <f t="shared" si="847"/>
        <v>875.99999999992997</v>
      </c>
      <c r="J7695" s="41">
        <f t="shared" si="848"/>
        <v>927.55999999993003</v>
      </c>
      <c r="L7695" t="str">
        <f t="shared" si="842"/>
        <v>876,00</v>
      </c>
      <c r="M7695" s="41">
        <f t="shared" si="843"/>
        <v>927.55999999993003</v>
      </c>
    </row>
    <row r="7696" spans="2:13" x14ac:dyDescent="0.2">
      <c r="B7696" s="41">
        <f t="shared" si="844"/>
        <v>11130.83999999916</v>
      </c>
      <c r="C7696" s="41">
        <f>Motor!$E$5</f>
        <v>1900</v>
      </c>
      <c r="D7696" s="41">
        <f>Motor!$E$6</f>
        <v>0</v>
      </c>
      <c r="E7696" s="41">
        <f t="shared" si="845"/>
        <v>13030.83999999916</v>
      </c>
      <c r="F7696" s="41">
        <f t="shared" si="846"/>
        <v>1085.9000000000001</v>
      </c>
      <c r="G7696" s="41">
        <f>IF(VLOOKUP(F7696,Constantes!$D$2:$E$11,2,TRUE)=0,+F7696,VLOOKUP(F7696,Constantes!$D$2:$E$11,2,TRUE))</f>
        <v>1097</v>
      </c>
      <c r="H7696" s="41">
        <f>ROUND(+Motor!$D$15*Iteración!G7696,2)</f>
        <v>51.56</v>
      </c>
      <c r="I7696" s="48">
        <f t="shared" si="847"/>
        <v>876.00999999992996</v>
      </c>
      <c r="J7696" s="41">
        <f t="shared" si="848"/>
        <v>927.56999999993002</v>
      </c>
      <c r="L7696" t="str">
        <f t="shared" si="842"/>
        <v>876,01</v>
      </c>
      <c r="M7696" s="41">
        <f t="shared" si="843"/>
        <v>927.56999999993002</v>
      </c>
    </row>
    <row r="7697" spans="2:13" x14ac:dyDescent="0.2">
      <c r="B7697" s="41">
        <f t="shared" si="844"/>
        <v>11130.959999999161</v>
      </c>
      <c r="C7697" s="41">
        <f>Motor!$E$5</f>
        <v>1900</v>
      </c>
      <c r="D7697" s="41">
        <f>Motor!$E$6</f>
        <v>0</v>
      </c>
      <c r="E7697" s="41">
        <f t="shared" si="845"/>
        <v>13030.959999999161</v>
      </c>
      <c r="F7697" s="41">
        <f t="shared" si="846"/>
        <v>1085.9100000000001</v>
      </c>
      <c r="G7697" s="41">
        <f>IF(VLOOKUP(F7697,Constantes!$D$2:$E$11,2,TRUE)=0,+F7697,VLOOKUP(F7697,Constantes!$D$2:$E$11,2,TRUE))</f>
        <v>1097</v>
      </c>
      <c r="H7697" s="41">
        <f>ROUND(+Motor!$D$15*Iteración!G7697,2)</f>
        <v>51.56</v>
      </c>
      <c r="I7697" s="48">
        <f t="shared" si="847"/>
        <v>876.01999999992995</v>
      </c>
      <c r="J7697" s="41">
        <f t="shared" si="848"/>
        <v>927.57999999993001</v>
      </c>
      <c r="L7697" t="str">
        <f t="shared" si="842"/>
        <v>876,02</v>
      </c>
      <c r="M7697" s="41">
        <f t="shared" si="843"/>
        <v>927.57999999993001</v>
      </c>
    </row>
    <row r="7698" spans="2:13" x14ac:dyDescent="0.2">
      <c r="B7698" s="41">
        <f t="shared" si="844"/>
        <v>11131.07999999916</v>
      </c>
      <c r="C7698" s="41">
        <f>Motor!$E$5</f>
        <v>1900</v>
      </c>
      <c r="D7698" s="41">
        <f>Motor!$E$6</f>
        <v>0</v>
      </c>
      <c r="E7698" s="41">
        <f t="shared" si="845"/>
        <v>13031.07999999916</v>
      </c>
      <c r="F7698" s="41">
        <f t="shared" si="846"/>
        <v>1085.92</v>
      </c>
      <c r="G7698" s="41">
        <f>IF(VLOOKUP(F7698,Constantes!$D$2:$E$11,2,TRUE)=0,+F7698,VLOOKUP(F7698,Constantes!$D$2:$E$11,2,TRUE))</f>
        <v>1097</v>
      </c>
      <c r="H7698" s="41">
        <f>ROUND(+Motor!$D$15*Iteración!G7698,2)</f>
        <v>51.56</v>
      </c>
      <c r="I7698" s="48">
        <f t="shared" si="847"/>
        <v>876.02999999992994</v>
      </c>
      <c r="J7698" s="41">
        <f t="shared" si="848"/>
        <v>927.58999999993</v>
      </c>
      <c r="L7698" t="str">
        <f t="shared" si="842"/>
        <v>876,03</v>
      </c>
      <c r="M7698" s="41">
        <f t="shared" si="843"/>
        <v>927.58999999993</v>
      </c>
    </row>
    <row r="7699" spans="2:13" x14ac:dyDescent="0.2">
      <c r="B7699" s="41">
        <f t="shared" si="844"/>
        <v>11131.19999999916</v>
      </c>
      <c r="C7699" s="41">
        <f>Motor!$E$5</f>
        <v>1900</v>
      </c>
      <c r="D7699" s="41">
        <f>Motor!$E$6</f>
        <v>0</v>
      </c>
      <c r="E7699" s="41">
        <f t="shared" si="845"/>
        <v>13031.19999999916</v>
      </c>
      <c r="F7699" s="41">
        <f t="shared" si="846"/>
        <v>1085.93</v>
      </c>
      <c r="G7699" s="41">
        <f>IF(VLOOKUP(F7699,Constantes!$D$2:$E$11,2,TRUE)=0,+F7699,VLOOKUP(F7699,Constantes!$D$2:$E$11,2,TRUE))</f>
        <v>1097</v>
      </c>
      <c r="H7699" s="41">
        <f>ROUND(+Motor!$D$15*Iteración!G7699,2)</f>
        <v>51.56</v>
      </c>
      <c r="I7699" s="48">
        <f t="shared" si="847"/>
        <v>876.03999999992993</v>
      </c>
      <c r="J7699" s="41">
        <f t="shared" si="848"/>
        <v>927.59999999992999</v>
      </c>
      <c r="L7699" t="str">
        <f t="shared" si="842"/>
        <v>876,04</v>
      </c>
      <c r="M7699" s="41">
        <f t="shared" si="843"/>
        <v>927.59999999992999</v>
      </c>
    </row>
    <row r="7700" spans="2:13" x14ac:dyDescent="0.2">
      <c r="B7700" s="41">
        <f t="shared" si="844"/>
        <v>11131.319999999159</v>
      </c>
      <c r="C7700" s="41">
        <f>Motor!$E$5</f>
        <v>1900</v>
      </c>
      <c r="D7700" s="41">
        <f>Motor!$E$6</f>
        <v>0</v>
      </c>
      <c r="E7700" s="41">
        <f t="shared" si="845"/>
        <v>13031.319999999159</v>
      </c>
      <c r="F7700" s="41">
        <f t="shared" si="846"/>
        <v>1085.94</v>
      </c>
      <c r="G7700" s="41">
        <f>IF(VLOOKUP(F7700,Constantes!$D$2:$E$11,2,TRUE)=0,+F7700,VLOOKUP(F7700,Constantes!$D$2:$E$11,2,TRUE))</f>
        <v>1097</v>
      </c>
      <c r="H7700" s="41">
        <f>ROUND(+Motor!$D$15*Iteración!G7700,2)</f>
        <v>51.56</v>
      </c>
      <c r="I7700" s="48">
        <f t="shared" si="847"/>
        <v>876.04999999992992</v>
      </c>
      <c r="J7700" s="41">
        <f t="shared" si="848"/>
        <v>927.60999999992998</v>
      </c>
      <c r="L7700" t="str">
        <f t="shared" si="842"/>
        <v>876,05</v>
      </c>
      <c r="M7700" s="41">
        <f t="shared" si="843"/>
        <v>927.60999999992998</v>
      </c>
    </row>
    <row r="7701" spans="2:13" x14ac:dyDescent="0.2">
      <c r="B7701" s="41">
        <f t="shared" si="844"/>
        <v>11131.43999999916</v>
      </c>
      <c r="C7701" s="41">
        <f>Motor!$E$5</f>
        <v>1900</v>
      </c>
      <c r="D7701" s="41">
        <f>Motor!$E$6</f>
        <v>0</v>
      </c>
      <c r="E7701" s="41">
        <f t="shared" si="845"/>
        <v>13031.43999999916</v>
      </c>
      <c r="F7701" s="41">
        <f t="shared" si="846"/>
        <v>1085.95</v>
      </c>
      <c r="G7701" s="41">
        <f>IF(VLOOKUP(F7701,Constantes!$D$2:$E$11,2,TRUE)=0,+F7701,VLOOKUP(F7701,Constantes!$D$2:$E$11,2,TRUE))</f>
        <v>1097</v>
      </c>
      <c r="H7701" s="41">
        <f>ROUND(+Motor!$D$15*Iteración!G7701,2)</f>
        <v>51.56</v>
      </c>
      <c r="I7701" s="48">
        <f t="shared" si="847"/>
        <v>876.05999999992991</v>
      </c>
      <c r="J7701" s="41">
        <f t="shared" si="848"/>
        <v>927.61999999992997</v>
      </c>
      <c r="L7701" t="str">
        <f t="shared" si="842"/>
        <v>876,06</v>
      </c>
      <c r="M7701" s="41">
        <f t="shared" si="843"/>
        <v>927.61999999992997</v>
      </c>
    </row>
    <row r="7702" spans="2:13" x14ac:dyDescent="0.2">
      <c r="B7702" s="41">
        <f t="shared" si="844"/>
        <v>11131.559999999159</v>
      </c>
      <c r="C7702" s="41">
        <f>Motor!$E$5</f>
        <v>1900</v>
      </c>
      <c r="D7702" s="41">
        <f>Motor!$E$6</f>
        <v>0</v>
      </c>
      <c r="E7702" s="41">
        <f t="shared" si="845"/>
        <v>13031.559999999159</v>
      </c>
      <c r="F7702" s="41">
        <f t="shared" si="846"/>
        <v>1085.96</v>
      </c>
      <c r="G7702" s="41">
        <f>IF(VLOOKUP(F7702,Constantes!$D$2:$E$11,2,TRUE)=0,+F7702,VLOOKUP(F7702,Constantes!$D$2:$E$11,2,TRUE))</f>
        <v>1097</v>
      </c>
      <c r="H7702" s="41">
        <f>ROUND(+Motor!$D$15*Iteración!G7702,2)</f>
        <v>51.56</v>
      </c>
      <c r="I7702" s="48">
        <f t="shared" si="847"/>
        <v>876.06999999992991</v>
      </c>
      <c r="J7702" s="41">
        <f t="shared" si="848"/>
        <v>927.62999999992996</v>
      </c>
      <c r="L7702" t="str">
        <f t="shared" si="842"/>
        <v>876,07</v>
      </c>
      <c r="M7702" s="41">
        <f t="shared" si="843"/>
        <v>927.62999999992996</v>
      </c>
    </row>
    <row r="7703" spans="2:13" x14ac:dyDescent="0.2">
      <c r="B7703" s="41">
        <f t="shared" si="844"/>
        <v>11131.67999999916</v>
      </c>
      <c r="C7703" s="41">
        <f>Motor!$E$5</f>
        <v>1900</v>
      </c>
      <c r="D7703" s="41">
        <f>Motor!$E$6</f>
        <v>0</v>
      </c>
      <c r="E7703" s="41">
        <f t="shared" si="845"/>
        <v>13031.67999999916</v>
      </c>
      <c r="F7703" s="41">
        <f t="shared" si="846"/>
        <v>1085.97</v>
      </c>
      <c r="G7703" s="41">
        <f>IF(VLOOKUP(F7703,Constantes!$D$2:$E$11,2,TRUE)=0,+F7703,VLOOKUP(F7703,Constantes!$D$2:$E$11,2,TRUE))</f>
        <v>1097</v>
      </c>
      <c r="H7703" s="41">
        <f>ROUND(+Motor!$D$15*Iteración!G7703,2)</f>
        <v>51.56</v>
      </c>
      <c r="I7703" s="48">
        <f t="shared" si="847"/>
        <v>876.0799999999299</v>
      </c>
      <c r="J7703" s="41">
        <f t="shared" si="848"/>
        <v>927.63999999992996</v>
      </c>
      <c r="L7703" t="str">
        <f t="shared" si="842"/>
        <v>876,08</v>
      </c>
      <c r="M7703" s="41">
        <f t="shared" si="843"/>
        <v>927.63999999992996</v>
      </c>
    </row>
    <row r="7704" spans="2:13" x14ac:dyDescent="0.2">
      <c r="B7704" s="41">
        <f t="shared" si="844"/>
        <v>11131.799999999159</v>
      </c>
      <c r="C7704" s="41">
        <f>Motor!$E$5</f>
        <v>1900</v>
      </c>
      <c r="D7704" s="41">
        <f>Motor!$E$6</f>
        <v>0</v>
      </c>
      <c r="E7704" s="41">
        <f t="shared" si="845"/>
        <v>13031.799999999159</v>
      </c>
      <c r="F7704" s="41">
        <f t="shared" si="846"/>
        <v>1085.98</v>
      </c>
      <c r="G7704" s="41">
        <f>IF(VLOOKUP(F7704,Constantes!$D$2:$E$11,2,TRUE)=0,+F7704,VLOOKUP(F7704,Constantes!$D$2:$E$11,2,TRUE))</f>
        <v>1097</v>
      </c>
      <c r="H7704" s="41">
        <f>ROUND(+Motor!$D$15*Iteración!G7704,2)</f>
        <v>51.56</v>
      </c>
      <c r="I7704" s="48">
        <f t="shared" si="847"/>
        <v>876.08999999992989</v>
      </c>
      <c r="J7704" s="41">
        <f t="shared" si="848"/>
        <v>927.64999999992995</v>
      </c>
      <c r="L7704" t="str">
        <f t="shared" si="842"/>
        <v>876,09</v>
      </c>
      <c r="M7704" s="41">
        <f t="shared" si="843"/>
        <v>927.64999999992995</v>
      </c>
    </row>
    <row r="7705" spans="2:13" x14ac:dyDescent="0.2">
      <c r="B7705" s="41">
        <f t="shared" si="844"/>
        <v>11131.91999999916</v>
      </c>
      <c r="C7705" s="41">
        <f>Motor!$E$5</f>
        <v>1900</v>
      </c>
      <c r="D7705" s="41">
        <f>Motor!$E$6</f>
        <v>0</v>
      </c>
      <c r="E7705" s="41">
        <f t="shared" si="845"/>
        <v>13031.91999999916</v>
      </c>
      <c r="F7705" s="41">
        <f t="shared" si="846"/>
        <v>1085.99</v>
      </c>
      <c r="G7705" s="41">
        <f>IF(VLOOKUP(F7705,Constantes!$D$2:$E$11,2,TRUE)=0,+F7705,VLOOKUP(F7705,Constantes!$D$2:$E$11,2,TRUE))</f>
        <v>1097</v>
      </c>
      <c r="H7705" s="41">
        <f>ROUND(+Motor!$D$15*Iteración!G7705,2)</f>
        <v>51.56</v>
      </c>
      <c r="I7705" s="48">
        <f t="shared" si="847"/>
        <v>876.09999999992988</v>
      </c>
      <c r="J7705" s="41">
        <f t="shared" si="848"/>
        <v>927.65999999992994</v>
      </c>
      <c r="L7705" t="str">
        <f t="shared" si="842"/>
        <v>876,10</v>
      </c>
      <c r="M7705" s="41">
        <f t="shared" si="843"/>
        <v>927.65999999992994</v>
      </c>
    </row>
    <row r="7706" spans="2:13" x14ac:dyDescent="0.2">
      <c r="B7706" s="41">
        <f t="shared" si="844"/>
        <v>11132.039999999159</v>
      </c>
      <c r="C7706" s="41">
        <f>Motor!$E$5</f>
        <v>1900</v>
      </c>
      <c r="D7706" s="41">
        <f>Motor!$E$6</f>
        <v>0</v>
      </c>
      <c r="E7706" s="41">
        <f t="shared" si="845"/>
        <v>13032.039999999159</v>
      </c>
      <c r="F7706" s="41">
        <f t="shared" si="846"/>
        <v>1086</v>
      </c>
      <c r="G7706" s="41">
        <f>IF(VLOOKUP(F7706,Constantes!$D$2:$E$11,2,TRUE)=0,+F7706,VLOOKUP(F7706,Constantes!$D$2:$E$11,2,TRUE))</f>
        <v>1097</v>
      </c>
      <c r="H7706" s="41">
        <f>ROUND(+Motor!$D$15*Iteración!G7706,2)</f>
        <v>51.56</v>
      </c>
      <c r="I7706" s="48">
        <f t="shared" si="847"/>
        <v>876.10999999992987</v>
      </c>
      <c r="J7706" s="41">
        <f t="shared" si="848"/>
        <v>927.66999999992993</v>
      </c>
      <c r="L7706" t="str">
        <f t="shared" si="842"/>
        <v>876,11</v>
      </c>
      <c r="M7706" s="41">
        <f t="shared" si="843"/>
        <v>927.66999999992993</v>
      </c>
    </row>
    <row r="7707" spans="2:13" x14ac:dyDescent="0.2">
      <c r="B7707" s="41">
        <f t="shared" si="844"/>
        <v>11132.159999999159</v>
      </c>
      <c r="C7707" s="41">
        <f>Motor!$E$5</f>
        <v>1900</v>
      </c>
      <c r="D7707" s="41">
        <f>Motor!$E$6</f>
        <v>0</v>
      </c>
      <c r="E7707" s="41">
        <f t="shared" si="845"/>
        <v>13032.159999999159</v>
      </c>
      <c r="F7707" s="41">
        <f t="shared" si="846"/>
        <v>1086.01</v>
      </c>
      <c r="G7707" s="41">
        <f>IF(VLOOKUP(F7707,Constantes!$D$2:$E$11,2,TRUE)=0,+F7707,VLOOKUP(F7707,Constantes!$D$2:$E$11,2,TRUE))</f>
        <v>1097</v>
      </c>
      <c r="H7707" s="41">
        <f>ROUND(+Motor!$D$15*Iteración!G7707,2)</f>
        <v>51.56</v>
      </c>
      <c r="I7707" s="48">
        <f t="shared" si="847"/>
        <v>876.11999999992986</v>
      </c>
      <c r="J7707" s="41">
        <f t="shared" si="848"/>
        <v>927.67999999992992</v>
      </c>
      <c r="L7707" t="str">
        <f t="shared" si="842"/>
        <v>876,12</v>
      </c>
      <c r="M7707" s="41">
        <f t="shared" si="843"/>
        <v>927.67999999992992</v>
      </c>
    </row>
    <row r="7708" spans="2:13" x14ac:dyDescent="0.2">
      <c r="B7708" s="41">
        <f t="shared" si="844"/>
        <v>11132.279999999158</v>
      </c>
      <c r="C7708" s="41">
        <f>Motor!$E$5</f>
        <v>1900</v>
      </c>
      <c r="D7708" s="41">
        <f>Motor!$E$6</f>
        <v>0</v>
      </c>
      <c r="E7708" s="41">
        <f t="shared" si="845"/>
        <v>13032.279999999158</v>
      </c>
      <c r="F7708" s="41">
        <f t="shared" si="846"/>
        <v>1086.02</v>
      </c>
      <c r="G7708" s="41">
        <f>IF(VLOOKUP(F7708,Constantes!$D$2:$E$11,2,TRUE)=0,+F7708,VLOOKUP(F7708,Constantes!$D$2:$E$11,2,TRUE))</f>
        <v>1097</v>
      </c>
      <c r="H7708" s="41">
        <f>ROUND(+Motor!$D$15*Iteración!G7708,2)</f>
        <v>51.56</v>
      </c>
      <c r="I7708" s="48">
        <f t="shared" si="847"/>
        <v>876.12999999992985</v>
      </c>
      <c r="J7708" s="41">
        <f t="shared" si="848"/>
        <v>927.68999999992991</v>
      </c>
      <c r="L7708" t="str">
        <f t="shared" si="842"/>
        <v>876,13</v>
      </c>
      <c r="M7708" s="41">
        <f t="shared" si="843"/>
        <v>927.68999999992991</v>
      </c>
    </row>
    <row r="7709" spans="2:13" x14ac:dyDescent="0.2">
      <c r="B7709" s="41">
        <f t="shared" si="844"/>
        <v>11132.399999999159</v>
      </c>
      <c r="C7709" s="41">
        <f>Motor!$E$5</f>
        <v>1900</v>
      </c>
      <c r="D7709" s="41">
        <f>Motor!$E$6</f>
        <v>0</v>
      </c>
      <c r="E7709" s="41">
        <f t="shared" si="845"/>
        <v>13032.399999999159</v>
      </c>
      <c r="F7709" s="41">
        <f t="shared" si="846"/>
        <v>1086.03</v>
      </c>
      <c r="G7709" s="41">
        <f>IF(VLOOKUP(F7709,Constantes!$D$2:$E$11,2,TRUE)=0,+F7709,VLOOKUP(F7709,Constantes!$D$2:$E$11,2,TRUE))</f>
        <v>1097</v>
      </c>
      <c r="H7709" s="41">
        <f>ROUND(+Motor!$D$15*Iteración!G7709,2)</f>
        <v>51.56</v>
      </c>
      <c r="I7709" s="48">
        <f t="shared" si="847"/>
        <v>876.13999999992984</v>
      </c>
      <c r="J7709" s="41">
        <f t="shared" si="848"/>
        <v>927.6999999999299</v>
      </c>
      <c r="L7709" t="str">
        <f t="shared" ref="L7709:L7772" si="849">TEXT(I7709,"0,00")</f>
        <v>876,14</v>
      </c>
      <c r="M7709" s="41">
        <f t="shared" ref="M7709:M7772" si="850">+J7709</f>
        <v>927.6999999999299</v>
      </c>
    </row>
    <row r="7710" spans="2:13" x14ac:dyDescent="0.2">
      <c r="B7710" s="41">
        <f t="shared" si="844"/>
        <v>11132.519999999158</v>
      </c>
      <c r="C7710" s="41">
        <f>Motor!$E$5</f>
        <v>1900</v>
      </c>
      <c r="D7710" s="41">
        <f>Motor!$E$6</f>
        <v>0</v>
      </c>
      <c r="E7710" s="41">
        <f t="shared" si="845"/>
        <v>13032.519999999158</v>
      </c>
      <c r="F7710" s="41">
        <f t="shared" si="846"/>
        <v>1086.04</v>
      </c>
      <c r="G7710" s="41">
        <f>IF(VLOOKUP(F7710,Constantes!$D$2:$E$11,2,TRUE)=0,+F7710,VLOOKUP(F7710,Constantes!$D$2:$E$11,2,TRUE))</f>
        <v>1097</v>
      </c>
      <c r="H7710" s="41">
        <f>ROUND(+Motor!$D$15*Iteración!G7710,2)</f>
        <v>51.56</v>
      </c>
      <c r="I7710" s="48">
        <f t="shared" si="847"/>
        <v>876.14999999992983</v>
      </c>
      <c r="J7710" s="41">
        <f t="shared" si="848"/>
        <v>927.70999999992989</v>
      </c>
      <c r="L7710" t="str">
        <f t="shared" si="849"/>
        <v>876,15</v>
      </c>
      <c r="M7710" s="41">
        <f t="shared" si="850"/>
        <v>927.70999999992989</v>
      </c>
    </row>
    <row r="7711" spans="2:13" x14ac:dyDescent="0.2">
      <c r="B7711" s="41">
        <f t="shared" si="844"/>
        <v>11132.639999999159</v>
      </c>
      <c r="C7711" s="41">
        <f>Motor!$E$5</f>
        <v>1900</v>
      </c>
      <c r="D7711" s="41">
        <f>Motor!$E$6</f>
        <v>0</v>
      </c>
      <c r="E7711" s="41">
        <f t="shared" si="845"/>
        <v>13032.639999999159</v>
      </c>
      <c r="F7711" s="41">
        <f t="shared" si="846"/>
        <v>1086.05</v>
      </c>
      <c r="G7711" s="41">
        <f>IF(VLOOKUP(F7711,Constantes!$D$2:$E$11,2,TRUE)=0,+F7711,VLOOKUP(F7711,Constantes!$D$2:$E$11,2,TRUE))</f>
        <v>1097</v>
      </c>
      <c r="H7711" s="41">
        <f>ROUND(+Motor!$D$15*Iteración!G7711,2)</f>
        <v>51.56</v>
      </c>
      <c r="I7711" s="48">
        <f t="shared" si="847"/>
        <v>876.15999999992982</v>
      </c>
      <c r="J7711" s="41">
        <f t="shared" si="848"/>
        <v>927.71999999992988</v>
      </c>
      <c r="L7711" t="str">
        <f t="shared" si="849"/>
        <v>876,16</v>
      </c>
      <c r="M7711" s="41">
        <f t="shared" si="850"/>
        <v>927.71999999992988</v>
      </c>
    </row>
    <row r="7712" spans="2:13" x14ac:dyDescent="0.2">
      <c r="B7712" s="41">
        <f t="shared" si="844"/>
        <v>11132.759999999158</v>
      </c>
      <c r="C7712" s="41">
        <f>Motor!$E$5</f>
        <v>1900</v>
      </c>
      <c r="D7712" s="41">
        <f>Motor!$E$6</f>
        <v>0</v>
      </c>
      <c r="E7712" s="41">
        <f t="shared" si="845"/>
        <v>13032.759999999158</v>
      </c>
      <c r="F7712" s="41">
        <f t="shared" si="846"/>
        <v>1086.06</v>
      </c>
      <c r="G7712" s="41">
        <f>IF(VLOOKUP(F7712,Constantes!$D$2:$E$11,2,TRUE)=0,+F7712,VLOOKUP(F7712,Constantes!$D$2:$E$11,2,TRUE))</f>
        <v>1097</v>
      </c>
      <c r="H7712" s="41">
        <f>ROUND(+Motor!$D$15*Iteración!G7712,2)</f>
        <v>51.56</v>
      </c>
      <c r="I7712" s="48">
        <f t="shared" si="847"/>
        <v>876.16999999992981</v>
      </c>
      <c r="J7712" s="41">
        <f t="shared" si="848"/>
        <v>927.72999999992987</v>
      </c>
      <c r="L7712" t="str">
        <f t="shared" si="849"/>
        <v>876,17</v>
      </c>
      <c r="M7712" s="41">
        <f t="shared" si="850"/>
        <v>927.72999999992987</v>
      </c>
    </row>
    <row r="7713" spans="2:13" x14ac:dyDescent="0.2">
      <c r="B7713" s="41">
        <f t="shared" si="844"/>
        <v>11132.879999999159</v>
      </c>
      <c r="C7713" s="41">
        <f>Motor!$E$5</f>
        <v>1900</v>
      </c>
      <c r="D7713" s="41">
        <f>Motor!$E$6</f>
        <v>0</v>
      </c>
      <c r="E7713" s="41">
        <f t="shared" si="845"/>
        <v>13032.879999999159</v>
      </c>
      <c r="F7713" s="41">
        <f t="shared" si="846"/>
        <v>1086.07</v>
      </c>
      <c r="G7713" s="41">
        <f>IF(VLOOKUP(F7713,Constantes!$D$2:$E$11,2,TRUE)=0,+F7713,VLOOKUP(F7713,Constantes!$D$2:$E$11,2,TRUE))</f>
        <v>1097</v>
      </c>
      <c r="H7713" s="41">
        <f>ROUND(+Motor!$D$15*Iteración!G7713,2)</f>
        <v>51.56</v>
      </c>
      <c r="I7713" s="48">
        <f t="shared" si="847"/>
        <v>876.17999999992981</v>
      </c>
      <c r="J7713" s="41">
        <f t="shared" si="848"/>
        <v>927.73999999992986</v>
      </c>
      <c r="L7713" t="str">
        <f t="shared" si="849"/>
        <v>876,18</v>
      </c>
      <c r="M7713" s="41">
        <f t="shared" si="850"/>
        <v>927.73999999992986</v>
      </c>
    </row>
    <row r="7714" spans="2:13" x14ac:dyDescent="0.2">
      <c r="B7714" s="41">
        <f t="shared" si="844"/>
        <v>11132.999999999158</v>
      </c>
      <c r="C7714" s="41">
        <f>Motor!$E$5</f>
        <v>1900</v>
      </c>
      <c r="D7714" s="41">
        <f>Motor!$E$6</f>
        <v>0</v>
      </c>
      <c r="E7714" s="41">
        <f t="shared" si="845"/>
        <v>13032.999999999158</v>
      </c>
      <c r="F7714" s="41">
        <f t="shared" si="846"/>
        <v>1086.08</v>
      </c>
      <c r="G7714" s="41">
        <f>IF(VLOOKUP(F7714,Constantes!$D$2:$E$11,2,TRUE)=0,+F7714,VLOOKUP(F7714,Constantes!$D$2:$E$11,2,TRUE))</f>
        <v>1097</v>
      </c>
      <c r="H7714" s="41">
        <f>ROUND(+Motor!$D$15*Iteración!G7714,2)</f>
        <v>51.56</v>
      </c>
      <c r="I7714" s="48">
        <f t="shared" si="847"/>
        <v>876.1899999999298</v>
      </c>
      <c r="J7714" s="41">
        <f t="shared" si="848"/>
        <v>927.74999999992986</v>
      </c>
      <c r="L7714" t="str">
        <f t="shared" si="849"/>
        <v>876,19</v>
      </c>
      <c r="M7714" s="41">
        <f t="shared" si="850"/>
        <v>927.74999999992986</v>
      </c>
    </row>
    <row r="7715" spans="2:13" x14ac:dyDescent="0.2">
      <c r="B7715" s="41">
        <f t="shared" si="844"/>
        <v>11133.119999999159</v>
      </c>
      <c r="C7715" s="41">
        <f>Motor!$E$5</f>
        <v>1900</v>
      </c>
      <c r="D7715" s="41">
        <f>Motor!$E$6</f>
        <v>0</v>
      </c>
      <c r="E7715" s="41">
        <f t="shared" si="845"/>
        <v>13033.119999999159</v>
      </c>
      <c r="F7715" s="41">
        <f t="shared" si="846"/>
        <v>1086.0899999999999</v>
      </c>
      <c r="G7715" s="41">
        <f>IF(VLOOKUP(F7715,Constantes!$D$2:$E$11,2,TRUE)=0,+F7715,VLOOKUP(F7715,Constantes!$D$2:$E$11,2,TRUE))</f>
        <v>1097</v>
      </c>
      <c r="H7715" s="41">
        <f>ROUND(+Motor!$D$15*Iteración!G7715,2)</f>
        <v>51.56</v>
      </c>
      <c r="I7715" s="48">
        <f t="shared" si="847"/>
        <v>876.19999999992979</v>
      </c>
      <c r="J7715" s="41">
        <f t="shared" si="848"/>
        <v>927.75999999992985</v>
      </c>
      <c r="L7715" t="str">
        <f t="shared" si="849"/>
        <v>876,20</v>
      </c>
      <c r="M7715" s="41">
        <f t="shared" si="850"/>
        <v>927.75999999992985</v>
      </c>
    </row>
    <row r="7716" spans="2:13" x14ac:dyDescent="0.2">
      <c r="B7716" s="41">
        <f t="shared" si="844"/>
        <v>11133.239999999158</v>
      </c>
      <c r="C7716" s="41">
        <f>Motor!$E$5</f>
        <v>1900</v>
      </c>
      <c r="D7716" s="41">
        <f>Motor!$E$6</f>
        <v>0</v>
      </c>
      <c r="E7716" s="41">
        <f t="shared" si="845"/>
        <v>13033.239999999158</v>
      </c>
      <c r="F7716" s="41">
        <f t="shared" si="846"/>
        <v>1086.0999999999999</v>
      </c>
      <c r="G7716" s="41">
        <f>IF(VLOOKUP(F7716,Constantes!$D$2:$E$11,2,TRUE)=0,+F7716,VLOOKUP(F7716,Constantes!$D$2:$E$11,2,TRUE))</f>
        <v>1097</v>
      </c>
      <c r="H7716" s="41">
        <f>ROUND(+Motor!$D$15*Iteración!G7716,2)</f>
        <v>51.56</v>
      </c>
      <c r="I7716" s="48">
        <f t="shared" si="847"/>
        <v>876.20999999992978</v>
      </c>
      <c r="J7716" s="41">
        <f t="shared" si="848"/>
        <v>927.76999999992984</v>
      </c>
      <c r="L7716" t="str">
        <f t="shared" si="849"/>
        <v>876,21</v>
      </c>
      <c r="M7716" s="41">
        <f t="shared" si="850"/>
        <v>927.76999999992984</v>
      </c>
    </row>
    <row r="7717" spans="2:13" x14ac:dyDescent="0.2">
      <c r="B7717" s="41">
        <f t="shared" si="844"/>
        <v>11133.359999999158</v>
      </c>
      <c r="C7717" s="41">
        <f>Motor!$E$5</f>
        <v>1900</v>
      </c>
      <c r="D7717" s="41">
        <f>Motor!$E$6</f>
        <v>0</v>
      </c>
      <c r="E7717" s="41">
        <f t="shared" si="845"/>
        <v>13033.359999999158</v>
      </c>
      <c r="F7717" s="41">
        <f t="shared" si="846"/>
        <v>1086.1099999999999</v>
      </c>
      <c r="G7717" s="41">
        <f>IF(VLOOKUP(F7717,Constantes!$D$2:$E$11,2,TRUE)=0,+F7717,VLOOKUP(F7717,Constantes!$D$2:$E$11,2,TRUE))</f>
        <v>1097</v>
      </c>
      <c r="H7717" s="41">
        <f>ROUND(+Motor!$D$15*Iteración!G7717,2)</f>
        <v>51.56</v>
      </c>
      <c r="I7717" s="48">
        <f t="shared" si="847"/>
        <v>876.21999999992977</v>
      </c>
      <c r="J7717" s="41">
        <f t="shared" si="848"/>
        <v>927.77999999992983</v>
      </c>
      <c r="L7717" t="str">
        <f t="shared" si="849"/>
        <v>876,22</v>
      </c>
      <c r="M7717" s="41">
        <f t="shared" si="850"/>
        <v>927.77999999992983</v>
      </c>
    </row>
    <row r="7718" spans="2:13" x14ac:dyDescent="0.2">
      <c r="B7718" s="41">
        <f t="shared" si="844"/>
        <v>11133.479999999157</v>
      </c>
      <c r="C7718" s="41">
        <f>Motor!$E$5</f>
        <v>1900</v>
      </c>
      <c r="D7718" s="41">
        <f>Motor!$E$6</f>
        <v>0</v>
      </c>
      <c r="E7718" s="41">
        <f t="shared" si="845"/>
        <v>13033.479999999157</v>
      </c>
      <c r="F7718" s="41">
        <f t="shared" si="846"/>
        <v>1086.1199999999999</v>
      </c>
      <c r="G7718" s="41">
        <f>IF(VLOOKUP(F7718,Constantes!$D$2:$E$11,2,TRUE)=0,+F7718,VLOOKUP(F7718,Constantes!$D$2:$E$11,2,TRUE))</f>
        <v>1097</v>
      </c>
      <c r="H7718" s="41">
        <f>ROUND(+Motor!$D$15*Iteración!G7718,2)</f>
        <v>51.56</v>
      </c>
      <c r="I7718" s="48">
        <f t="shared" si="847"/>
        <v>876.22999999992976</v>
      </c>
      <c r="J7718" s="41">
        <f t="shared" si="848"/>
        <v>927.78999999992982</v>
      </c>
      <c r="L7718" t="str">
        <f t="shared" si="849"/>
        <v>876,23</v>
      </c>
      <c r="M7718" s="41">
        <f t="shared" si="850"/>
        <v>927.78999999992982</v>
      </c>
    </row>
    <row r="7719" spans="2:13" x14ac:dyDescent="0.2">
      <c r="B7719" s="41">
        <f t="shared" si="844"/>
        <v>11133.599999999158</v>
      </c>
      <c r="C7719" s="41">
        <f>Motor!$E$5</f>
        <v>1900</v>
      </c>
      <c r="D7719" s="41">
        <f>Motor!$E$6</f>
        <v>0</v>
      </c>
      <c r="E7719" s="41">
        <f t="shared" si="845"/>
        <v>13033.599999999158</v>
      </c>
      <c r="F7719" s="41">
        <f t="shared" si="846"/>
        <v>1086.1300000000001</v>
      </c>
      <c r="G7719" s="41">
        <f>IF(VLOOKUP(F7719,Constantes!$D$2:$E$11,2,TRUE)=0,+F7719,VLOOKUP(F7719,Constantes!$D$2:$E$11,2,TRUE))</f>
        <v>1097</v>
      </c>
      <c r="H7719" s="41">
        <f>ROUND(+Motor!$D$15*Iteración!G7719,2)</f>
        <v>51.56</v>
      </c>
      <c r="I7719" s="48">
        <f t="shared" si="847"/>
        <v>876.23999999992975</v>
      </c>
      <c r="J7719" s="41">
        <f t="shared" si="848"/>
        <v>927.79999999992981</v>
      </c>
      <c r="L7719" t="str">
        <f t="shared" si="849"/>
        <v>876,24</v>
      </c>
      <c r="M7719" s="41">
        <f t="shared" si="850"/>
        <v>927.79999999992981</v>
      </c>
    </row>
    <row r="7720" spans="2:13" x14ac:dyDescent="0.2">
      <c r="B7720" s="41">
        <f t="shared" si="844"/>
        <v>11133.719999999157</v>
      </c>
      <c r="C7720" s="41">
        <f>Motor!$E$5</f>
        <v>1900</v>
      </c>
      <c r="D7720" s="41">
        <f>Motor!$E$6</f>
        <v>0</v>
      </c>
      <c r="E7720" s="41">
        <f t="shared" si="845"/>
        <v>13033.719999999157</v>
      </c>
      <c r="F7720" s="41">
        <f t="shared" si="846"/>
        <v>1086.1400000000001</v>
      </c>
      <c r="G7720" s="41">
        <f>IF(VLOOKUP(F7720,Constantes!$D$2:$E$11,2,TRUE)=0,+F7720,VLOOKUP(F7720,Constantes!$D$2:$E$11,2,TRUE))</f>
        <v>1097</v>
      </c>
      <c r="H7720" s="41">
        <f>ROUND(+Motor!$D$15*Iteración!G7720,2)</f>
        <v>51.56</v>
      </c>
      <c r="I7720" s="48">
        <f t="shared" si="847"/>
        <v>876.24999999992974</v>
      </c>
      <c r="J7720" s="41">
        <f t="shared" si="848"/>
        <v>927.8099999999298</v>
      </c>
      <c r="L7720" t="str">
        <f t="shared" si="849"/>
        <v>876,25</v>
      </c>
      <c r="M7720" s="41">
        <f t="shared" si="850"/>
        <v>927.8099999999298</v>
      </c>
    </row>
    <row r="7721" spans="2:13" x14ac:dyDescent="0.2">
      <c r="B7721" s="41">
        <f t="shared" si="844"/>
        <v>11133.839999999158</v>
      </c>
      <c r="C7721" s="41">
        <f>Motor!$E$5</f>
        <v>1900</v>
      </c>
      <c r="D7721" s="41">
        <f>Motor!$E$6</f>
        <v>0</v>
      </c>
      <c r="E7721" s="41">
        <f t="shared" si="845"/>
        <v>13033.839999999158</v>
      </c>
      <c r="F7721" s="41">
        <f t="shared" si="846"/>
        <v>1086.1500000000001</v>
      </c>
      <c r="G7721" s="41">
        <f>IF(VLOOKUP(F7721,Constantes!$D$2:$E$11,2,TRUE)=0,+F7721,VLOOKUP(F7721,Constantes!$D$2:$E$11,2,TRUE))</f>
        <v>1097</v>
      </c>
      <c r="H7721" s="41">
        <f>ROUND(+Motor!$D$15*Iteración!G7721,2)</f>
        <v>51.56</v>
      </c>
      <c r="I7721" s="48">
        <f t="shared" si="847"/>
        <v>876.25999999992973</v>
      </c>
      <c r="J7721" s="41">
        <f t="shared" si="848"/>
        <v>927.81999999992979</v>
      </c>
      <c r="L7721" t="str">
        <f t="shared" si="849"/>
        <v>876,26</v>
      </c>
      <c r="M7721" s="41">
        <f t="shared" si="850"/>
        <v>927.81999999992979</v>
      </c>
    </row>
    <row r="7722" spans="2:13" x14ac:dyDescent="0.2">
      <c r="B7722" s="41">
        <f t="shared" si="844"/>
        <v>11133.959999999157</v>
      </c>
      <c r="C7722" s="41">
        <f>Motor!$E$5</f>
        <v>1900</v>
      </c>
      <c r="D7722" s="41">
        <f>Motor!$E$6</f>
        <v>0</v>
      </c>
      <c r="E7722" s="41">
        <f t="shared" si="845"/>
        <v>13033.959999999157</v>
      </c>
      <c r="F7722" s="41">
        <f t="shared" si="846"/>
        <v>1086.1600000000001</v>
      </c>
      <c r="G7722" s="41">
        <f>IF(VLOOKUP(F7722,Constantes!$D$2:$E$11,2,TRUE)=0,+F7722,VLOOKUP(F7722,Constantes!$D$2:$E$11,2,TRUE))</f>
        <v>1097</v>
      </c>
      <c r="H7722" s="41">
        <f>ROUND(+Motor!$D$15*Iteración!G7722,2)</f>
        <v>51.56</v>
      </c>
      <c r="I7722" s="48">
        <f t="shared" si="847"/>
        <v>876.26999999992972</v>
      </c>
      <c r="J7722" s="41">
        <f t="shared" si="848"/>
        <v>927.82999999992978</v>
      </c>
      <c r="L7722" t="str">
        <f t="shared" si="849"/>
        <v>876,27</v>
      </c>
      <c r="M7722" s="41">
        <f t="shared" si="850"/>
        <v>927.82999999992978</v>
      </c>
    </row>
    <row r="7723" spans="2:13" x14ac:dyDescent="0.2">
      <c r="B7723" s="41">
        <f t="shared" si="844"/>
        <v>11134.079999999158</v>
      </c>
      <c r="C7723" s="41">
        <f>Motor!$E$5</f>
        <v>1900</v>
      </c>
      <c r="D7723" s="41">
        <f>Motor!$E$6</f>
        <v>0</v>
      </c>
      <c r="E7723" s="41">
        <f t="shared" si="845"/>
        <v>13034.079999999158</v>
      </c>
      <c r="F7723" s="41">
        <f t="shared" si="846"/>
        <v>1086.17</v>
      </c>
      <c r="G7723" s="41">
        <f>IF(VLOOKUP(F7723,Constantes!$D$2:$E$11,2,TRUE)=0,+F7723,VLOOKUP(F7723,Constantes!$D$2:$E$11,2,TRUE))</f>
        <v>1097</v>
      </c>
      <c r="H7723" s="41">
        <f>ROUND(+Motor!$D$15*Iteración!G7723,2)</f>
        <v>51.56</v>
      </c>
      <c r="I7723" s="48">
        <f t="shared" si="847"/>
        <v>876.27999999992971</v>
      </c>
      <c r="J7723" s="41">
        <f t="shared" si="848"/>
        <v>927.83999999992977</v>
      </c>
      <c r="L7723" t="str">
        <f t="shared" si="849"/>
        <v>876,28</v>
      </c>
      <c r="M7723" s="41">
        <f t="shared" si="850"/>
        <v>927.83999999992977</v>
      </c>
    </row>
    <row r="7724" spans="2:13" x14ac:dyDescent="0.2">
      <c r="B7724" s="41">
        <f t="shared" si="844"/>
        <v>11134.199999999157</v>
      </c>
      <c r="C7724" s="41">
        <f>Motor!$E$5</f>
        <v>1900</v>
      </c>
      <c r="D7724" s="41">
        <f>Motor!$E$6</f>
        <v>0</v>
      </c>
      <c r="E7724" s="41">
        <f t="shared" si="845"/>
        <v>13034.199999999157</v>
      </c>
      <c r="F7724" s="41">
        <f t="shared" si="846"/>
        <v>1086.18</v>
      </c>
      <c r="G7724" s="41">
        <f>IF(VLOOKUP(F7724,Constantes!$D$2:$E$11,2,TRUE)=0,+F7724,VLOOKUP(F7724,Constantes!$D$2:$E$11,2,TRUE))</f>
        <v>1097</v>
      </c>
      <c r="H7724" s="41">
        <f>ROUND(+Motor!$D$15*Iteración!G7724,2)</f>
        <v>51.56</v>
      </c>
      <c r="I7724" s="48">
        <f t="shared" si="847"/>
        <v>876.28999999992971</v>
      </c>
      <c r="J7724" s="41">
        <f t="shared" si="848"/>
        <v>927.84999999992976</v>
      </c>
      <c r="L7724" t="str">
        <f t="shared" si="849"/>
        <v>876,29</v>
      </c>
      <c r="M7724" s="41">
        <f t="shared" si="850"/>
        <v>927.84999999992976</v>
      </c>
    </row>
    <row r="7725" spans="2:13" x14ac:dyDescent="0.2">
      <c r="B7725" s="41">
        <f t="shared" si="844"/>
        <v>11134.319999999158</v>
      </c>
      <c r="C7725" s="41">
        <f>Motor!$E$5</f>
        <v>1900</v>
      </c>
      <c r="D7725" s="41">
        <f>Motor!$E$6</f>
        <v>0</v>
      </c>
      <c r="E7725" s="41">
        <f t="shared" si="845"/>
        <v>13034.319999999158</v>
      </c>
      <c r="F7725" s="41">
        <f t="shared" si="846"/>
        <v>1086.19</v>
      </c>
      <c r="G7725" s="41">
        <f>IF(VLOOKUP(F7725,Constantes!$D$2:$E$11,2,TRUE)=0,+F7725,VLOOKUP(F7725,Constantes!$D$2:$E$11,2,TRUE))</f>
        <v>1097</v>
      </c>
      <c r="H7725" s="41">
        <f>ROUND(+Motor!$D$15*Iteración!G7725,2)</f>
        <v>51.56</v>
      </c>
      <c r="I7725" s="48">
        <f t="shared" si="847"/>
        <v>876.2999999999297</v>
      </c>
      <c r="J7725" s="41">
        <f t="shared" si="848"/>
        <v>927.85999999992976</v>
      </c>
      <c r="L7725" t="str">
        <f t="shared" si="849"/>
        <v>876,30</v>
      </c>
      <c r="M7725" s="41">
        <f t="shared" si="850"/>
        <v>927.85999999992976</v>
      </c>
    </row>
    <row r="7726" spans="2:13" x14ac:dyDescent="0.2">
      <c r="B7726" s="41">
        <f t="shared" si="844"/>
        <v>11134.439999999156</v>
      </c>
      <c r="C7726" s="41">
        <f>Motor!$E$5</f>
        <v>1900</v>
      </c>
      <c r="D7726" s="41">
        <f>Motor!$E$6</f>
        <v>0</v>
      </c>
      <c r="E7726" s="41">
        <f t="shared" si="845"/>
        <v>13034.439999999156</v>
      </c>
      <c r="F7726" s="41">
        <f t="shared" si="846"/>
        <v>1086.2</v>
      </c>
      <c r="G7726" s="41">
        <f>IF(VLOOKUP(F7726,Constantes!$D$2:$E$11,2,TRUE)=0,+F7726,VLOOKUP(F7726,Constantes!$D$2:$E$11,2,TRUE))</f>
        <v>1097</v>
      </c>
      <c r="H7726" s="41">
        <f>ROUND(+Motor!$D$15*Iteración!G7726,2)</f>
        <v>51.56</v>
      </c>
      <c r="I7726" s="48">
        <f t="shared" si="847"/>
        <v>876.30999999992969</v>
      </c>
      <c r="J7726" s="41">
        <f t="shared" si="848"/>
        <v>927.86999999992975</v>
      </c>
      <c r="L7726" t="str">
        <f t="shared" si="849"/>
        <v>876,31</v>
      </c>
      <c r="M7726" s="41">
        <f t="shared" si="850"/>
        <v>927.86999999992975</v>
      </c>
    </row>
    <row r="7727" spans="2:13" x14ac:dyDescent="0.2">
      <c r="B7727" s="41">
        <f t="shared" si="844"/>
        <v>11134.559999999157</v>
      </c>
      <c r="C7727" s="41">
        <f>Motor!$E$5</f>
        <v>1900</v>
      </c>
      <c r="D7727" s="41">
        <f>Motor!$E$6</f>
        <v>0</v>
      </c>
      <c r="E7727" s="41">
        <f t="shared" si="845"/>
        <v>13034.559999999157</v>
      </c>
      <c r="F7727" s="41">
        <f t="shared" si="846"/>
        <v>1086.21</v>
      </c>
      <c r="G7727" s="41">
        <f>IF(VLOOKUP(F7727,Constantes!$D$2:$E$11,2,TRUE)=0,+F7727,VLOOKUP(F7727,Constantes!$D$2:$E$11,2,TRUE))</f>
        <v>1097</v>
      </c>
      <c r="H7727" s="41">
        <f>ROUND(+Motor!$D$15*Iteración!G7727,2)</f>
        <v>51.56</v>
      </c>
      <c r="I7727" s="48">
        <f t="shared" si="847"/>
        <v>876.31999999992968</v>
      </c>
      <c r="J7727" s="41">
        <f t="shared" si="848"/>
        <v>927.87999999992974</v>
      </c>
      <c r="L7727" t="str">
        <f t="shared" si="849"/>
        <v>876,32</v>
      </c>
      <c r="M7727" s="41">
        <f t="shared" si="850"/>
        <v>927.87999999992974</v>
      </c>
    </row>
    <row r="7728" spans="2:13" x14ac:dyDescent="0.2">
      <c r="B7728" s="41">
        <f t="shared" si="844"/>
        <v>11134.679999999156</v>
      </c>
      <c r="C7728" s="41">
        <f>Motor!$E$5</f>
        <v>1900</v>
      </c>
      <c r="D7728" s="41">
        <f>Motor!$E$6</f>
        <v>0</v>
      </c>
      <c r="E7728" s="41">
        <f t="shared" si="845"/>
        <v>13034.679999999156</v>
      </c>
      <c r="F7728" s="41">
        <f t="shared" si="846"/>
        <v>1086.22</v>
      </c>
      <c r="G7728" s="41">
        <f>IF(VLOOKUP(F7728,Constantes!$D$2:$E$11,2,TRUE)=0,+F7728,VLOOKUP(F7728,Constantes!$D$2:$E$11,2,TRUE))</f>
        <v>1097</v>
      </c>
      <c r="H7728" s="41">
        <f>ROUND(+Motor!$D$15*Iteración!G7728,2)</f>
        <v>51.56</v>
      </c>
      <c r="I7728" s="48">
        <f t="shared" si="847"/>
        <v>876.32999999992967</v>
      </c>
      <c r="J7728" s="41">
        <f t="shared" si="848"/>
        <v>927.88999999992973</v>
      </c>
      <c r="L7728" t="str">
        <f t="shared" si="849"/>
        <v>876,33</v>
      </c>
      <c r="M7728" s="41">
        <f t="shared" si="850"/>
        <v>927.88999999992973</v>
      </c>
    </row>
    <row r="7729" spans="2:13" x14ac:dyDescent="0.2">
      <c r="B7729" s="41">
        <f t="shared" si="844"/>
        <v>11134.799999999157</v>
      </c>
      <c r="C7729" s="41">
        <f>Motor!$E$5</f>
        <v>1900</v>
      </c>
      <c r="D7729" s="41">
        <f>Motor!$E$6</f>
        <v>0</v>
      </c>
      <c r="E7729" s="41">
        <f t="shared" si="845"/>
        <v>13034.799999999157</v>
      </c>
      <c r="F7729" s="41">
        <f t="shared" si="846"/>
        <v>1086.23</v>
      </c>
      <c r="G7729" s="41">
        <f>IF(VLOOKUP(F7729,Constantes!$D$2:$E$11,2,TRUE)=0,+F7729,VLOOKUP(F7729,Constantes!$D$2:$E$11,2,TRUE))</f>
        <v>1097</v>
      </c>
      <c r="H7729" s="41">
        <f>ROUND(+Motor!$D$15*Iteración!G7729,2)</f>
        <v>51.56</v>
      </c>
      <c r="I7729" s="48">
        <f t="shared" si="847"/>
        <v>876.33999999992966</v>
      </c>
      <c r="J7729" s="41">
        <f t="shared" si="848"/>
        <v>927.89999999992972</v>
      </c>
      <c r="L7729" t="str">
        <f t="shared" si="849"/>
        <v>876,34</v>
      </c>
      <c r="M7729" s="41">
        <f t="shared" si="850"/>
        <v>927.89999999992972</v>
      </c>
    </row>
    <row r="7730" spans="2:13" x14ac:dyDescent="0.2">
      <c r="B7730" s="41">
        <f t="shared" si="844"/>
        <v>11134.919999999156</v>
      </c>
      <c r="C7730" s="41">
        <f>Motor!$E$5</f>
        <v>1900</v>
      </c>
      <c r="D7730" s="41">
        <f>Motor!$E$6</f>
        <v>0</v>
      </c>
      <c r="E7730" s="41">
        <f t="shared" si="845"/>
        <v>13034.919999999156</v>
      </c>
      <c r="F7730" s="41">
        <f t="shared" si="846"/>
        <v>1086.24</v>
      </c>
      <c r="G7730" s="41">
        <f>IF(VLOOKUP(F7730,Constantes!$D$2:$E$11,2,TRUE)=0,+F7730,VLOOKUP(F7730,Constantes!$D$2:$E$11,2,TRUE))</f>
        <v>1097</v>
      </c>
      <c r="H7730" s="41">
        <f>ROUND(+Motor!$D$15*Iteración!G7730,2)</f>
        <v>51.56</v>
      </c>
      <c r="I7730" s="48">
        <f t="shared" si="847"/>
        <v>876.34999999992965</v>
      </c>
      <c r="J7730" s="41">
        <f t="shared" si="848"/>
        <v>927.90999999992971</v>
      </c>
      <c r="L7730" t="str">
        <f t="shared" si="849"/>
        <v>876,35</v>
      </c>
      <c r="M7730" s="41">
        <f t="shared" si="850"/>
        <v>927.90999999992971</v>
      </c>
    </row>
    <row r="7731" spans="2:13" x14ac:dyDescent="0.2">
      <c r="B7731" s="41">
        <f t="shared" si="844"/>
        <v>11135.039999999157</v>
      </c>
      <c r="C7731" s="41">
        <f>Motor!$E$5</f>
        <v>1900</v>
      </c>
      <c r="D7731" s="41">
        <f>Motor!$E$6</f>
        <v>0</v>
      </c>
      <c r="E7731" s="41">
        <f t="shared" si="845"/>
        <v>13035.039999999157</v>
      </c>
      <c r="F7731" s="41">
        <f t="shared" si="846"/>
        <v>1086.25</v>
      </c>
      <c r="G7731" s="41">
        <f>IF(VLOOKUP(F7731,Constantes!$D$2:$E$11,2,TRUE)=0,+F7731,VLOOKUP(F7731,Constantes!$D$2:$E$11,2,TRUE))</f>
        <v>1097</v>
      </c>
      <c r="H7731" s="41">
        <f>ROUND(+Motor!$D$15*Iteración!G7731,2)</f>
        <v>51.56</v>
      </c>
      <c r="I7731" s="48">
        <f t="shared" si="847"/>
        <v>876.35999999992964</v>
      </c>
      <c r="J7731" s="41">
        <f t="shared" si="848"/>
        <v>927.9199999999297</v>
      </c>
      <c r="L7731" t="str">
        <f t="shared" si="849"/>
        <v>876,36</v>
      </c>
      <c r="M7731" s="41">
        <f t="shared" si="850"/>
        <v>927.9199999999297</v>
      </c>
    </row>
    <row r="7732" spans="2:13" x14ac:dyDescent="0.2">
      <c r="B7732" s="41">
        <f t="shared" si="844"/>
        <v>11135.159999999156</v>
      </c>
      <c r="C7732" s="41">
        <f>Motor!$E$5</f>
        <v>1900</v>
      </c>
      <c r="D7732" s="41">
        <f>Motor!$E$6</f>
        <v>0</v>
      </c>
      <c r="E7732" s="41">
        <f t="shared" si="845"/>
        <v>13035.159999999156</v>
      </c>
      <c r="F7732" s="41">
        <f t="shared" si="846"/>
        <v>1086.26</v>
      </c>
      <c r="G7732" s="41">
        <f>IF(VLOOKUP(F7732,Constantes!$D$2:$E$11,2,TRUE)=0,+F7732,VLOOKUP(F7732,Constantes!$D$2:$E$11,2,TRUE))</f>
        <v>1097</v>
      </c>
      <c r="H7732" s="41">
        <f>ROUND(+Motor!$D$15*Iteración!G7732,2)</f>
        <v>51.56</v>
      </c>
      <c r="I7732" s="48">
        <f t="shared" si="847"/>
        <v>876.36999999992963</v>
      </c>
      <c r="J7732" s="41">
        <f t="shared" si="848"/>
        <v>927.92999999992969</v>
      </c>
      <c r="L7732" t="str">
        <f t="shared" si="849"/>
        <v>876,37</v>
      </c>
      <c r="M7732" s="41">
        <f t="shared" si="850"/>
        <v>927.92999999992969</v>
      </c>
    </row>
    <row r="7733" spans="2:13" x14ac:dyDescent="0.2">
      <c r="B7733" s="41">
        <f t="shared" si="844"/>
        <v>11135.279999999157</v>
      </c>
      <c r="C7733" s="41">
        <f>Motor!$E$5</f>
        <v>1900</v>
      </c>
      <c r="D7733" s="41">
        <f>Motor!$E$6</f>
        <v>0</v>
      </c>
      <c r="E7733" s="41">
        <f t="shared" si="845"/>
        <v>13035.279999999157</v>
      </c>
      <c r="F7733" s="41">
        <f t="shared" si="846"/>
        <v>1086.27</v>
      </c>
      <c r="G7733" s="41">
        <f>IF(VLOOKUP(F7733,Constantes!$D$2:$E$11,2,TRUE)=0,+F7733,VLOOKUP(F7733,Constantes!$D$2:$E$11,2,TRUE))</f>
        <v>1097</v>
      </c>
      <c r="H7733" s="41">
        <f>ROUND(+Motor!$D$15*Iteración!G7733,2)</f>
        <v>51.56</v>
      </c>
      <c r="I7733" s="48">
        <f t="shared" si="847"/>
        <v>876.37999999992962</v>
      </c>
      <c r="J7733" s="41">
        <f t="shared" si="848"/>
        <v>927.93999999992968</v>
      </c>
      <c r="L7733" t="str">
        <f t="shared" si="849"/>
        <v>876,38</v>
      </c>
      <c r="M7733" s="41">
        <f t="shared" si="850"/>
        <v>927.93999999992968</v>
      </c>
    </row>
    <row r="7734" spans="2:13" x14ac:dyDescent="0.2">
      <c r="B7734" s="41">
        <f t="shared" si="844"/>
        <v>11135.399999999156</v>
      </c>
      <c r="C7734" s="41">
        <f>Motor!$E$5</f>
        <v>1900</v>
      </c>
      <c r="D7734" s="41">
        <f>Motor!$E$6</f>
        <v>0</v>
      </c>
      <c r="E7734" s="41">
        <f t="shared" si="845"/>
        <v>13035.399999999156</v>
      </c>
      <c r="F7734" s="41">
        <f t="shared" si="846"/>
        <v>1086.28</v>
      </c>
      <c r="G7734" s="41">
        <f>IF(VLOOKUP(F7734,Constantes!$D$2:$E$11,2,TRUE)=0,+F7734,VLOOKUP(F7734,Constantes!$D$2:$E$11,2,TRUE))</f>
        <v>1097</v>
      </c>
      <c r="H7734" s="41">
        <f>ROUND(+Motor!$D$15*Iteración!G7734,2)</f>
        <v>51.56</v>
      </c>
      <c r="I7734" s="48">
        <f t="shared" si="847"/>
        <v>876.38999999992961</v>
      </c>
      <c r="J7734" s="41">
        <f t="shared" si="848"/>
        <v>927.94999999992967</v>
      </c>
      <c r="L7734" t="str">
        <f t="shared" si="849"/>
        <v>876,39</v>
      </c>
      <c r="M7734" s="41">
        <f t="shared" si="850"/>
        <v>927.94999999992967</v>
      </c>
    </row>
    <row r="7735" spans="2:13" x14ac:dyDescent="0.2">
      <c r="B7735" s="41">
        <f t="shared" si="844"/>
        <v>11135.519999999156</v>
      </c>
      <c r="C7735" s="41">
        <f>Motor!$E$5</f>
        <v>1900</v>
      </c>
      <c r="D7735" s="41">
        <f>Motor!$E$6</f>
        <v>0</v>
      </c>
      <c r="E7735" s="41">
        <f t="shared" si="845"/>
        <v>13035.519999999156</v>
      </c>
      <c r="F7735" s="41">
        <f t="shared" si="846"/>
        <v>1086.29</v>
      </c>
      <c r="G7735" s="41">
        <f>IF(VLOOKUP(F7735,Constantes!$D$2:$E$11,2,TRUE)=0,+F7735,VLOOKUP(F7735,Constantes!$D$2:$E$11,2,TRUE))</f>
        <v>1097</v>
      </c>
      <c r="H7735" s="41">
        <f>ROUND(+Motor!$D$15*Iteración!G7735,2)</f>
        <v>51.56</v>
      </c>
      <c r="I7735" s="48">
        <f t="shared" si="847"/>
        <v>876.39999999992961</v>
      </c>
      <c r="J7735" s="41">
        <f t="shared" si="848"/>
        <v>927.95999999992966</v>
      </c>
      <c r="L7735" t="str">
        <f t="shared" si="849"/>
        <v>876,40</v>
      </c>
      <c r="M7735" s="41">
        <f t="shared" si="850"/>
        <v>927.95999999992966</v>
      </c>
    </row>
    <row r="7736" spans="2:13" x14ac:dyDescent="0.2">
      <c r="B7736" s="41">
        <f t="shared" si="844"/>
        <v>11135.639999999155</v>
      </c>
      <c r="C7736" s="41">
        <f>Motor!$E$5</f>
        <v>1900</v>
      </c>
      <c r="D7736" s="41">
        <f>Motor!$E$6</f>
        <v>0</v>
      </c>
      <c r="E7736" s="41">
        <f t="shared" si="845"/>
        <v>13035.639999999155</v>
      </c>
      <c r="F7736" s="41">
        <f t="shared" si="846"/>
        <v>1086.3</v>
      </c>
      <c r="G7736" s="41">
        <f>IF(VLOOKUP(F7736,Constantes!$D$2:$E$11,2,TRUE)=0,+F7736,VLOOKUP(F7736,Constantes!$D$2:$E$11,2,TRUE))</f>
        <v>1097</v>
      </c>
      <c r="H7736" s="41">
        <f>ROUND(+Motor!$D$15*Iteración!G7736,2)</f>
        <v>51.56</v>
      </c>
      <c r="I7736" s="48">
        <f t="shared" si="847"/>
        <v>876.4099999999296</v>
      </c>
      <c r="J7736" s="41">
        <f t="shared" si="848"/>
        <v>927.96999999992966</v>
      </c>
      <c r="L7736" t="str">
        <f t="shared" si="849"/>
        <v>876,41</v>
      </c>
      <c r="M7736" s="41">
        <f t="shared" si="850"/>
        <v>927.96999999992966</v>
      </c>
    </row>
    <row r="7737" spans="2:13" x14ac:dyDescent="0.2">
      <c r="B7737" s="41">
        <f t="shared" si="844"/>
        <v>11135.759999999156</v>
      </c>
      <c r="C7737" s="41">
        <f>Motor!$E$5</f>
        <v>1900</v>
      </c>
      <c r="D7737" s="41">
        <f>Motor!$E$6</f>
        <v>0</v>
      </c>
      <c r="E7737" s="41">
        <f t="shared" si="845"/>
        <v>13035.759999999156</v>
      </c>
      <c r="F7737" s="41">
        <f t="shared" si="846"/>
        <v>1086.31</v>
      </c>
      <c r="G7737" s="41">
        <f>IF(VLOOKUP(F7737,Constantes!$D$2:$E$11,2,TRUE)=0,+F7737,VLOOKUP(F7737,Constantes!$D$2:$E$11,2,TRUE))</f>
        <v>1097</v>
      </c>
      <c r="H7737" s="41">
        <f>ROUND(+Motor!$D$15*Iteración!G7737,2)</f>
        <v>51.56</v>
      </c>
      <c r="I7737" s="48">
        <f t="shared" si="847"/>
        <v>876.41999999992959</v>
      </c>
      <c r="J7737" s="41">
        <f t="shared" si="848"/>
        <v>927.97999999992965</v>
      </c>
      <c r="L7737" t="str">
        <f t="shared" si="849"/>
        <v>876,42</v>
      </c>
      <c r="M7737" s="41">
        <f t="shared" si="850"/>
        <v>927.97999999992965</v>
      </c>
    </row>
    <row r="7738" spans="2:13" x14ac:dyDescent="0.2">
      <c r="B7738" s="41">
        <f t="shared" si="844"/>
        <v>11135.879999999155</v>
      </c>
      <c r="C7738" s="41">
        <f>Motor!$E$5</f>
        <v>1900</v>
      </c>
      <c r="D7738" s="41">
        <f>Motor!$E$6</f>
        <v>0</v>
      </c>
      <c r="E7738" s="41">
        <f t="shared" si="845"/>
        <v>13035.879999999155</v>
      </c>
      <c r="F7738" s="41">
        <f t="shared" si="846"/>
        <v>1086.32</v>
      </c>
      <c r="G7738" s="41">
        <f>IF(VLOOKUP(F7738,Constantes!$D$2:$E$11,2,TRUE)=0,+F7738,VLOOKUP(F7738,Constantes!$D$2:$E$11,2,TRUE))</f>
        <v>1097</v>
      </c>
      <c r="H7738" s="41">
        <f>ROUND(+Motor!$D$15*Iteración!G7738,2)</f>
        <v>51.56</v>
      </c>
      <c r="I7738" s="48">
        <f t="shared" si="847"/>
        <v>876.42999999992958</v>
      </c>
      <c r="J7738" s="41">
        <f t="shared" si="848"/>
        <v>927.98999999992964</v>
      </c>
      <c r="L7738" t="str">
        <f t="shared" si="849"/>
        <v>876,43</v>
      </c>
      <c r="M7738" s="41">
        <f t="shared" si="850"/>
        <v>927.98999999992964</v>
      </c>
    </row>
    <row r="7739" spans="2:13" x14ac:dyDescent="0.2">
      <c r="B7739" s="41">
        <f t="shared" si="844"/>
        <v>11135.999999999156</v>
      </c>
      <c r="C7739" s="41">
        <f>Motor!$E$5</f>
        <v>1900</v>
      </c>
      <c r="D7739" s="41">
        <f>Motor!$E$6</f>
        <v>0</v>
      </c>
      <c r="E7739" s="41">
        <f t="shared" si="845"/>
        <v>13035.999999999156</v>
      </c>
      <c r="F7739" s="41">
        <f t="shared" si="846"/>
        <v>1086.33</v>
      </c>
      <c r="G7739" s="41">
        <f>IF(VLOOKUP(F7739,Constantes!$D$2:$E$11,2,TRUE)=0,+F7739,VLOOKUP(F7739,Constantes!$D$2:$E$11,2,TRUE))</f>
        <v>1097</v>
      </c>
      <c r="H7739" s="41">
        <f>ROUND(+Motor!$D$15*Iteración!G7739,2)</f>
        <v>51.56</v>
      </c>
      <c r="I7739" s="48">
        <f t="shared" si="847"/>
        <v>876.43999999992957</v>
      </c>
      <c r="J7739" s="41">
        <f t="shared" si="848"/>
        <v>927.99999999992963</v>
      </c>
      <c r="L7739" t="str">
        <f t="shared" si="849"/>
        <v>876,44</v>
      </c>
      <c r="M7739" s="41">
        <f t="shared" si="850"/>
        <v>927.99999999992963</v>
      </c>
    </row>
    <row r="7740" spans="2:13" x14ac:dyDescent="0.2">
      <c r="B7740" s="41">
        <f t="shared" si="844"/>
        <v>11136.119999999155</v>
      </c>
      <c r="C7740" s="41">
        <f>Motor!$E$5</f>
        <v>1900</v>
      </c>
      <c r="D7740" s="41">
        <f>Motor!$E$6</f>
        <v>0</v>
      </c>
      <c r="E7740" s="41">
        <f t="shared" si="845"/>
        <v>13036.119999999155</v>
      </c>
      <c r="F7740" s="41">
        <f t="shared" si="846"/>
        <v>1086.3399999999999</v>
      </c>
      <c r="G7740" s="41">
        <f>IF(VLOOKUP(F7740,Constantes!$D$2:$E$11,2,TRUE)=0,+F7740,VLOOKUP(F7740,Constantes!$D$2:$E$11,2,TRUE))</f>
        <v>1097</v>
      </c>
      <c r="H7740" s="41">
        <f>ROUND(+Motor!$D$15*Iteración!G7740,2)</f>
        <v>51.56</v>
      </c>
      <c r="I7740" s="48">
        <f t="shared" si="847"/>
        <v>876.44999999992956</v>
      </c>
      <c r="J7740" s="41">
        <f t="shared" si="848"/>
        <v>928.00999999992962</v>
      </c>
      <c r="L7740" t="str">
        <f t="shared" si="849"/>
        <v>876,45</v>
      </c>
      <c r="M7740" s="41">
        <f t="shared" si="850"/>
        <v>928.00999999992962</v>
      </c>
    </row>
    <row r="7741" spans="2:13" x14ac:dyDescent="0.2">
      <c r="B7741" s="41">
        <f t="shared" si="844"/>
        <v>11136.239999999156</v>
      </c>
      <c r="C7741" s="41">
        <f>Motor!$E$5</f>
        <v>1900</v>
      </c>
      <c r="D7741" s="41">
        <f>Motor!$E$6</f>
        <v>0</v>
      </c>
      <c r="E7741" s="41">
        <f t="shared" si="845"/>
        <v>13036.239999999156</v>
      </c>
      <c r="F7741" s="41">
        <f t="shared" si="846"/>
        <v>1086.3499999999999</v>
      </c>
      <c r="G7741" s="41">
        <f>IF(VLOOKUP(F7741,Constantes!$D$2:$E$11,2,TRUE)=0,+F7741,VLOOKUP(F7741,Constantes!$D$2:$E$11,2,TRUE))</f>
        <v>1097</v>
      </c>
      <c r="H7741" s="41">
        <f>ROUND(+Motor!$D$15*Iteración!G7741,2)</f>
        <v>51.56</v>
      </c>
      <c r="I7741" s="48">
        <f t="shared" si="847"/>
        <v>876.45999999992955</v>
      </c>
      <c r="J7741" s="41">
        <f t="shared" si="848"/>
        <v>928.01999999992961</v>
      </c>
      <c r="L7741" t="str">
        <f t="shared" si="849"/>
        <v>876,46</v>
      </c>
      <c r="M7741" s="41">
        <f t="shared" si="850"/>
        <v>928.01999999992961</v>
      </c>
    </row>
    <row r="7742" spans="2:13" x14ac:dyDescent="0.2">
      <c r="B7742" s="41">
        <f t="shared" si="844"/>
        <v>11136.359999999155</v>
      </c>
      <c r="C7742" s="41">
        <f>Motor!$E$5</f>
        <v>1900</v>
      </c>
      <c r="D7742" s="41">
        <f>Motor!$E$6</f>
        <v>0</v>
      </c>
      <c r="E7742" s="41">
        <f t="shared" si="845"/>
        <v>13036.359999999155</v>
      </c>
      <c r="F7742" s="41">
        <f t="shared" si="846"/>
        <v>1086.3599999999999</v>
      </c>
      <c r="G7742" s="41">
        <f>IF(VLOOKUP(F7742,Constantes!$D$2:$E$11,2,TRUE)=0,+F7742,VLOOKUP(F7742,Constantes!$D$2:$E$11,2,TRUE))</f>
        <v>1097</v>
      </c>
      <c r="H7742" s="41">
        <f>ROUND(+Motor!$D$15*Iteración!G7742,2)</f>
        <v>51.56</v>
      </c>
      <c r="I7742" s="48">
        <f t="shared" si="847"/>
        <v>876.46999999992954</v>
      </c>
      <c r="J7742" s="41">
        <f t="shared" si="848"/>
        <v>928.0299999999296</v>
      </c>
      <c r="L7742" t="str">
        <f t="shared" si="849"/>
        <v>876,47</v>
      </c>
      <c r="M7742" s="41">
        <f t="shared" si="850"/>
        <v>928.0299999999296</v>
      </c>
    </row>
    <row r="7743" spans="2:13" x14ac:dyDescent="0.2">
      <c r="B7743" s="41">
        <f t="shared" si="844"/>
        <v>11136.479999999156</v>
      </c>
      <c r="C7743" s="41">
        <f>Motor!$E$5</f>
        <v>1900</v>
      </c>
      <c r="D7743" s="41">
        <f>Motor!$E$6</f>
        <v>0</v>
      </c>
      <c r="E7743" s="41">
        <f t="shared" si="845"/>
        <v>13036.479999999156</v>
      </c>
      <c r="F7743" s="41">
        <f t="shared" si="846"/>
        <v>1086.3699999999999</v>
      </c>
      <c r="G7743" s="41">
        <f>IF(VLOOKUP(F7743,Constantes!$D$2:$E$11,2,TRUE)=0,+F7743,VLOOKUP(F7743,Constantes!$D$2:$E$11,2,TRUE))</f>
        <v>1097</v>
      </c>
      <c r="H7743" s="41">
        <f>ROUND(+Motor!$D$15*Iteración!G7743,2)</f>
        <v>51.56</v>
      </c>
      <c r="I7743" s="48">
        <f t="shared" si="847"/>
        <v>876.47999999992953</v>
      </c>
      <c r="J7743" s="41">
        <f t="shared" si="848"/>
        <v>928.03999999992959</v>
      </c>
      <c r="L7743" t="str">
        <f t="shared" si="849"/>
        <v>876,48</v>
      </c>
      <c r="M7743" s="41">
        <f t="shared" si="850"/>
        <v>928.03999999992959</v>
      </c>
    </row>
    <row r="7744" spans="2:13" x14ac:dyDescent="0.2">
      <c r="B7744" s="41">
        <f t="shared" si="844"/>
        <v>11136.599999999155</v>
      </c>
      <c r="C7744" s="41">
        <f>Motor!$E$5</f>
        <v>1900</v>
      </c>
      <c r="D7744" s="41">
        <f>Motor!$E$6</f>
        <v>0</v>
      </c>
      <c r="E7744" s="41">
        <f t="shared" si="845"/>
        <v>13036.599999999155</v>
      </c>
      <c r="F7744" s="41">
        <f t="shared" si="846"/>
        <v>1086.3800000000001</v>
      </c>
      <c r="G7744" s="41">
        <f>IF(VLOOKUP(F7744,Constantes!$D$2:$E$11,2,TRUE)=0,+F7744,VLOOKUP(F7744,Constantes!$D$2:$E$11,2,TRUE))</f>
        <v>1097</v>
      </c>
      <c r="H7744" s="41">
        <f>ROUND(+Motor!$D$15*Iteración!G7744,2)</f>
        <v>51.56</v>
      </c>
      <c r="I7744" s="48">
        <f t="shared" si="847"/>
        <v>876.48999999992952</v>
      </c>
      <c r="J7744" s="41">
        <f t="shared" si="848"/>
        <v>928.04999999992958</v>
      </c>
      <c r="L7744" t="str">
        <f t="shared" si="849"/>
        <v>876,49</v>
      </c>
      <c r="M7744" s="41">
        <f t="shared" si="850"/>
        <v>928.04999999992958</v>
      </c>
    </row>
    <row r="7745" spans="2:13" x14ac:dyDescent="0.2">
      <c r="B7745" s="41">
        <f t="shared" si="844"/>
        <v>11136.719999999155</v>
      </c>
      <c r="C7745" s="41">
        <f>Motor!$E$5</f>
        <v>1900</v>
      </c>
      <c r="D7745" s="41">
        <f>Motor!$E$6</f>
        <v>0</v>
      </c>
      <c r="E7745" s="41">
        <f t="shared" si="845"/>
        <v>13036.719999999155</v>
      </c>
      <c r="F7745" s="41">
        <f t="shared" si="846"/>
        <v>1086.3900000000001</v>
      </c>
      <c r="G7745" s="41">
        <f>IF(VLOOKUP(F7745,Constantes!$D$2:$E$11,2,TRUE)=0,+F7745,VLOOKUP(F7745,Constantes!$D$2:$E$11,2,TRUE))</f>
        <v>1097</v>
      </c>
      <c r="H7745" s="41">
        <f>ROUND(+Motor!$D$15*Iteración!G7745,2)</f>
        <v>51.56</v>
      </c>
      <c r="I7745" s="48">
        <f t="shared" si="847"/>
        <v>876.49999999992951</v>
      </c>
      <c r="J7745" s="41">
        <f t="shared" si="848"/>
        <v>928.05999999992957</v>
      </c>
      <c r="L7745" t="str">
        <f t="shared" si="849"/>
        <v>876,50</v>
      </c>
      <c r="M7745" s="41">
        <f t="shared" si="850"/>
        <v>928.05999999992957</v>
      </c>
    </row>
    <row r="7746" spans="2:13" x14ac:dyDescent="0.2">
      <c r="B7746" s="41">
        <f t="shared" si="844"/>
        <v>11136.839999999154</v>
      </c>
      <c r="C7746" s="41">
        <f>Motor!$E$5</f>
        <v>1900</v>
      </c>
      <c r="D7746" s="41">
        <f>Motor!$E$6</f>
        <v>0</v>
      </c>
      <c r="E7746" s="41">
        <f t="shared" si="845"/>
        <v>13036.839999999154</v>
      </c>
      <c r="F7746" s="41">
        <f t="shared" si="846"/>
        <v>1086.4000000000001</v>
      </c>
      <c r="G7746" s="41">
        <f>IF(VLOOKUP(F7746,Constantes!$D$2:$E$11,2,TRUE)=0,+F7746,VLOOKUP(F7746,Constantes!$D$2:$E$11,2,TRUE))</f>
        <v>1097</v>
      </c>
      <c r="H7746" s="41">
        <f>ROUND(+Motor!$D$15*Iteración!G7746,2)</f>
        <v>51.56</v>
      </c>
      <c r="I7746" s="48">
        <f t="shared" si="847"/>
        <v>876.50999999992951</v>
      </c>
      <c r="J7746" s="41">
        <f t="shared" si="848"/>
        <v>928.06999999992956</v>
      </c>
      <c r="L7746" t="str">
        <f t="shared" si="849"/>
        <v>876,51</v>
      </c>
      <c r="M7746" s="41">
        <f t="shared" si="850"/>
        <v>928.06999999992956</v>
      </c>
    </row>
    <row r="7747" spans="2:13" x14ac:dyDescent="0.2">
      <c r="B7747" s="41">
        <f t="shared" si="844"/>
        <v>11136.959999999155</v>
      </c>
      <c r="C7747" s="41">
        <f>Motor!$E$5</f>
        <v>1900</v>
      </c>
      <c r="D7747" s="41">
        <f>Motor!$E$6</f>
        <v>0</v>
      </c>
      <c r="E7747" s="41">
        <f t="shared" si="845"/>
        <v>13036.959999999155</v>
      </c>
      <c r="F7747" s="41">
        <f t="shared" si="846"/>
        <v>1086.4100000000001</v>
      </c>
      <c r="G7747" s="41">
        <f>IF(VLOOKUP(F7747,Constantes!$D$2:$E$11,2,TRUE)=0,+F7747,VLOOKUP(F7747,Constantes!$D$2:$E$11,2,TRUE))</f>
        <v>1097</v>
      </c>
      <c r="H7747" s="41">
        <f>ROUND(+Motor!$D$15*Iteración!G7747,2)</f>
        <v>51.56</v>
      </c>
      <c r="I7747" s="48">
        <f t="shared" si="847"/>
        <v>876.5199999999295</v>
      </c>
      <c r="J7747" s="41">
        <f t="shared" si="848"/>
        <v>928.07999999992956</v>
      </c>
      <c r="L7747" t="str">
        <f t="shared" si="849"/>
        <v>876,52</v>
      </c>
      <c r="M7747" s="41">
        <f t="shared" si="850"/>
        <v>928.07999999992956</v>
      </c>
    </row>
    <row r="7748" spans="2:13" x14ac:dyDescent="0.2">
      <c r="B7748" s="41">
        <f t="shared" ref="B7748:B7811" si="851">+J7748*12</f>
        <v>11137.079999999154</v>
      </c>
      <c r="C7748" s="41">
        <f>Motor!$E$5</f>
        <v>1900</v>
      </c>
      <c r="D7748" s="41">
        <f>Motor!$E$6</f>
        <v>0</v>
      </c>
      <c r="E7748" s="41">
        <f t="shared" si="845"/>
        <v>13037.079999999154</v>
      </c>
      <c r="F7748" s="41">
        <f t="shared" si="846"/>
        <v>1086.42</v>
      </c>
      <c r="G7748" s="41">
        <f>IF(VLOOKUP(F7748,Constantes!$D$2:$E$11,2,TRUE)=0,+F7748,VLOOKUP(F7748,Constantes!$D$2:$E$11,2,TRUE))</f>
        <v>1097</v>
      </c>
      <c r="H7748" s="41">
        <f>ROUND(+Motor!$D$15*Iteración!G7748,2)</f>
        <v>51.56</v>
      </c>
      <c r="I7748" s="48">
        <f t="shared" si="847"/>
        <v>876.52999999992949</v>
      </c>
      <c r="J7748" s="41">
        <f t="shared" si="848"/>
        <v>928.08999999992955</v>
      </c>
      <c r="L7748" t="str">
        <f t="shared" si="849"/>
        <v>876,53</v>
      </c>
      <c r="M7748" s="41">
        <f t="shared" si="850"/>
        <v>928.08999999992955</v>
      </c>
    </row>
    <row r="7749" spans="2:13" x14ac:dyDescent="0.2">
      <c r="B7749" s="41">
        <f t="shared" si="851"/>
        <v>11137.199999999155</v>
      </c>
      <c r="C7749" s="41">
        <f>Motor!$E$5</f>
        <v>1900</v>
      </c>
      <c r="D7749" s="41">
        <f>Motor!$E$6</f>
        <v>0</v>
      </c>
      <c r="E7749" s="41">
        <f t="shared" ref="E7749:E7812" si="852">SUM(B7749:D7749)</f>
        <v>13037.199999999155</v>
      </c>
      <c r="F7749" s="41">
        <f t="shared" ref="F7749:F7812" si="853">ROUND(+E7749/12,2)</f>
        <v>1086.43</v>
      </c>
      <c r="G7749" s="41">
        <f>IF(VLOOKUP(F7749,Constantes!$D$2:$E$11,2,TRUE)=0,+F7749,VLOOKUP(F7749,Constantes!$D$2:$E$11,2,TRUE))</f>
        <v>1097</v>
      </c>
      <c r="H7749" s="41">
        <f>ROUND(+Motor!$D$15*Iteración!G7749,2)</f>
        <v>51.56</v>
      </c>
      <c r="I7749" s="48">
        <f t="shared" ref="I7749:I7812" si="854">+J7749-H7749</f>
        <v>876.53999999992948</v>
      </c>
      <c r="J7749" s="41">
        <f t="shared" ref="J7749:J7812" si="855">+J7748+$J$1</f>
        <v>928.09999999992954</v>
      </c>
      <c r="L7749" t="str">
        <f t="shared" si="849"/>
        <v>876,54</v>
      </c>
      <c r="M7749" s="41">
        <f t="shared" si="850"/>
        <v>928.09999999992954</v>
      </c>
    </row>
    <row r="7750" spans="2:13" x14ac:dyDescent="0.2">
      <c r="B7750" s="41">
        <f t="shared" si="851"/>
        <v>11137.319999999154</v>
      </c>
      <c r="C7750" s="41">
        <f>Motor!$E$5</f>
        <v>1900</v>
      </c>
      <c r="D7750" s="41">
        <f>Motor!$E$6</f>
        <v>0</v>
      </c>
      <c r="E7750" s="41">
        <f t="shared" si="852"/>
        <v>13037.319999999154</v>
      </c>
      <c r="F7750" s="41">
        <f t="shared" si="853"/>
        <v>1086.44</v>
      </c>
      <c r="G7750" s="41">
        <f>IF(VLOOKUP(F7750,Constantes!$D$2:$E$11,2,TRUE)=0,+F7750,VLOOKUP(F7750,Constantes!$D$2:$E$11,2,TRUE))</f>
        <v>1097</v>
      </c>
      <c r="H7750" s="41">
        <f>ROUND(+Motor!$D$15*Iteración!G7750,2)</f>
        <v>51.56</v>
      </c>
      <c r="I7750" s="48">
        <f t="shared" si="854"/>
        <v>876.54999999992947</v>
      </c>
      <c r="J7750" s="41">
        <f t="shared" si="855"/>
        <v>928.10999999992953</v>
      </c>
      <c r="L7750" t="str">
        <f t="shared" si="849"/>
        <v>876,55</v>
      </c>
      <c r="M7750" s="41">
        <f t="shared" si="850"/>
        <v>928.10999999992953</v>
      </c>
    </row>
    <row r="7751" spans="2:13" x14ac:dyDescent="0.2">
      <c r="B7751" s="41">
        <f t="shared" si="851"/>
        <v>11137.439999999155</v>
      </c>
      <c r="C7751" s="41">
        <f>Motor!$E$5</f>
        <v>1900</v>
      </c>
      <c r="D7751" s="41">
        <f>Motor!$E$6</f>
        <v>0</v>
      </c>
      <c r="E7751" s="41">
        <f t="shared" si="852"/>
        <v>13037.439999999155</v>
      </c>
      <c r="F7751" s="41">
        <f t="shared" si="853"/>
        <v>1086.45</v>
      </c>
      <c r="G7751" s="41">
        <f>IF(VLOOKUP(F7751,Constantes!$D$2:$E$11,2,TRUE)=0,+F7751,VLOOKUP(F7751,Constantes!$D$2:$E$11,2,TRUE))</f>
        <v>1097</v>
      </c>
      <c r="H7751" s="41">
        <f>ROUND(+Motor!$D$15*Iteración!G7751,2)</f>
        <v>51.56</v>
      </c>
      <c r="I7751" s="48">
        <f t="shared" si="854"/>
        <v>876.55999999992946</v>
      </c>
      <c r="J7751" s="41">
        <f t="shared" si="855"/>
        <v>928.11999999992952</v>
      </c>
      <c r="L7751" t="str">
        <f t="shared" si="849"/>
        <v>876,56</v>
      </c>
      <c r="M7751" s="41">
        <f t="shared" si="850"/>
        <v>928.11999999992952</v>
      </c>
    </row>
    <row r="7752" spans="2:13" x14ac:dyDescent="0.2">
      <c r="B7752" s="41">
        <f t="shared" si="851"/>
        <v>11137.559999999154</v>
      </c>
      <c r="C7752" s="41">
        <f>Motor!$E$5</f>
        <v>1900</v>
      </c>
      <c r="D7752" s="41">
        <f>Motor!$E$6</f>
        <v>0</v>
      </c>
      <c r="E7752" s="41">
        <f t="shared" si="852"/>
        <v>13037.559999999154</v>
      </c>
      <c r="F7752" s="41">
        <f t="shared" si="853"/>
        <v>1086.46</v>
      </c>
      <c r="G7752" s="41">
        <f>IF(VLOOKUP(F7752,Constantes!$D$2:$E$11,2,TRUE)=0,+F7752,VLOOKUP(F7752,Constantes!$D$2:$E$11,2,TRUE))</f>
        <v>1097</v>
      </c>
      <c r="H7752" s="41">
        <f>ROUND(+Motor!$D$15*Iteración!G7752,2)</f>
        <v>51.56</v>
      </c>
      <c r="I7752" s="48">
        <f t="shared" si="854"/>
        <v>876.56999999992945</v>
      </c>
      <c r="J7752" s="41">
        <f t="shared" si="855"/>
        <v>928.12999999992951</v>
      </c>
      <c r="L7752" t="str">
        <f t="shared" si="849"/>
        <v>876,57</v>
      </c>
      <c r="M7752" s="41">
        <f t="shared" si="850"/>
        <v>928.12999999992951</v>
      </c>
    </row>
    <row r="7753" spans="2:13" x14ac:dyDescent="0.2">
      <c r="B7753" s="41">
        <f t="shared" si="851"/>
        <v>11137.679999999154</v>
      </c>
      <c r="C7753" s="41">
        <f>Motor!$E$5</f>
        <v>1900</v>
      </c>
      <c r="D7753" s="41">
        <f>Motor!$E$6</f>
        <v>0</v>
      </c>
      <c r="E7753" s="41">
        <f t="shared" si="852"/>
        <v>13037.679999999154</v>
      </c>
      <c r="F7753" s="41">
        <f t="shared" si="853"/>
        <v>1086.47</v>
      </c>
      <c r="G7753" s="41">
        <f>IF(VLOOKUP(F7753,Constantes!$D$2:$E$11,2,TRUE)=0,+F7753,VLOOKUP(F7753,Constantes!$D$2:$E$11,2,TRUE))</f>
        <v>1097</v>
      </c>
      <c r="H7753" s="41">
        <f>ROUND(+Motor!$D$15*Iteración!G7753,2)</f>
        <v>51.56</v>
      </c>
      <c r="I7753" s="48">
        <f t="shared" si="854"/>
        <v>876.57999999992944</v>
      </c>
      <c r="J7753" s="41">
        <f t="shared" si="855"/>
        <v>928.1399999999295</v>
      </c>
      <c r="L7753" t="str">
        <f t="shared" si="849"/>
        <v>876,58</v>
      </c>
      <c r="M7753" s="41">
        <f t="shared" si="850"/>
        <v>928.1399999999295</v>
      </c>
    </row>
    <row r="7754" spans="2:13" x14ac:dyDescent="0.2">
      <c r="B7754" s="41">
        <f t="shared" si="851"/>
        <v>11137.799999999153</v>
      </c>
      <c r="C7754" s="41">
        <f>Motor!$E$5</f>
        <v>1900</v>
      </c>
      <c r="D7754" s="41">
        <f>Motor!$E$6</f>
        <v>0</v>
      </c>
      <c r="E7754" s="41">
        <f t="shared" si="852"/>
        <v>13037.799999999153</v>
      </c>
      <c r="F7754" s="41">
        <f t="shared" si="853"/>
        <v>1086.48</v>
      </c>
      <c r="G7754" s="41">
        <f>IF(VLOOKUP(F7754,Constantes!$D$2:$E$11,2,TRUE)=0,+F7754,VLOOKUP(F7754,Constantes!$D$2:$E$11,2,TRUE))</f>
        <v>1097</v>
      </c>
      <c r="H7754" s="41">
        <f>ROUND(+Motor!$D$15*Iteración!G7754,2)</f>
        <v>51.56</v>
      </c>
      <c r="I7754" s="48">
        <f t="shared" si="854"/>
        <v>876.58999999992943</v>
      </c>
      <c r="J7754" s="41">
        <f t="shared" si="855"/>
        <v>928.14999999992949</v>
      </c>
      <c r="L7754" t="str">
        <f t="shared" si="849"/>
        <v>876,59</v>
      </c>
      <c r="M7754" s="41">
        <f t="shared" si="850"/>
        <v>928.14999999992949</v>
      </c>
    </row>
    <row r="7755" spans="2:13" x14ac:dyDescent="0.2">
      <c r="B7755" s="41">
        <f t="shared" si="851"/>
        <v>11137.919999999154</v>
      </c>
      <c r="C7755" s="41">
        <f>Motor!$E$5</f>
        <v>1900</v>
      </c>
      <c r="D7755" s="41">
        <f>Motor!$E$6</f>
        <v>0</v>
      </c>
      <c r="E7755" s="41">
        <f t="shared" si="852"/>
        <v>13037.919999999154</v>
      </c>
      <c r="F7755" s="41">
        <f t="shared" si="853"/>
        <v>1086.49</v>
      </c>
      <c r="G7755" s="41">
        <f>IF(VLOOKUP(F7755,Constantes!$D$2:$E$11,2,TRUE)=0,+F7755,VLOOKUP(F7755,Constantes!$D$2:$E$11,2,TRUE))</f>
        <v>1097</v>
      </c>
      <c r="H7755" s="41">
        <f>ROUND(+Motor!$D$15*Iteración!G7755,2)</f>
        <v>51.56</v>
      </c>
      <c r="I7755" s="48">
        <f t="shared" si="854"/>
        <v>876.59999999992942</v>
      </c>
      <c r="J7755" s="41">
        <f t="shared" si="855"/>
        <v>928.15999999992948</v>
      </c>
      <c r="L7755" t="str">
        <f t="shared" si="849"/>
        <v>876,60</v>
      </c>
      <c r="M7755" s="41">
        <f t="shared" si="850"/>
        <v>928.15999999992948</v>
      </c>
    </row>
    <row r="7756" spans="2:13" x14ac:dyDescent="0.2">
      <c r="B7756" s="41">
        <f t="shared" si="851"/>
        <v>11138.039999999153</v>
      </c>
      <c r="C7756" s="41">
        <f>Motor!$E$5</f>
        <v>1900</v>
      </c>
      <c r="D7756" s="41">
        <f>Motor!$E$6</f>
        <v>0</v>
      </c>
      <c r="E7756" s="41">
        <f t="shared" si="852"/>
        <v>13038.039999999153</v>
      </c>
      <c r="F7756" s="41">
        <f t="shared" si="853"/>
        <v>1086.5</v>
      </c>
      <c r="G7756" s="41">
        <f>IF(VLOOKUP(F7756,Constantes!$D$2:$E$11,2,TRUE)=0,+F7756,VLOOKUP(F7756,Constantes!$D$2:$E$11,2,TRUE))</f>
        <v>1097</v>
      </c>
      <c r="H7756" s="41">
        <f>ROUND(+Motor!$D$15*Iteración!G7756,2)</f>
        <v>51.56</v>
      </c>
      <c r="I7756" s="48">
        <f t="shared" si="854"/>
        <v>876.60999999992941</v>
      </c>
      <c r="J7756" s="41">
        <f t="shared" si="855"/>
        <v>928.16999999992947</v>
      </c>
      <c r="L7756" t="str">
        <f t="shared" si="849"/>
        <v>876,61</v>
      </c>
      <c r="M7756" s="41">
        <f t="shared" si="850"/>
        <v>928.16999999992947</v>
      </c>
    </row>
    <row r="7757" spans="2:13" x14ac:dyDescent="0.2">
      <c r="B7757" s="41">
        <f t="shared" si="851"/>
        <v>11138.159999999154</v>
      </c>
      <c r="C7757" s="41">
        <f>Motor!$E$5</f>
        <v>1900</v>
      </c>
      <c r="D7757" s="41">
        <f>Motor!$E$6</f>
        <v>0</v>
      </c>
      <c r="E7757" s="41">
        <f t="shared" si="852"/>
        <v>13038.159999999154</v>
      </c>
      <c r="F7757" s="41">
        <f t="shared" si="853"/>
        <v>1086.51</v>
      </c>
      <c r="G7757" s="41">
        <f>IF(VLOOKUP(F7757,Constantes!$D$2:$E$11,2,TRUE)=0,+F7757,VLOOKUP(F7757,Constantes!$D$2:$E$11,2,TRUE))</f>
        <v>1097</v>
      </c>
      <c r="H7757" s="41">
        <f>ROUND(+Motor!$D$15*Iteración!G7757,2)</f>
        <v>51.56</v>
      </c>
      <c r="I7757" s="48">
        <f t="shared" si="854"/>
        <v>876.61999999992941</v>
      </c>
      <c r="J7757" s="41">
        <f t="shared" si="855"/>
        <v>928.17999999992946</v>
      </c>
      <c r="L7757" t="str">
        <f t="shared" si="849"/>
        <v>876,62</v>
      </c>
      <c r="M7757" s="41">
        <f t="shared" si="850"/>
        <v>928.17999999992946</v>
      </c>
    </row>
    <row r="7758" spans="2:13" x14ac:dyDescent="0.2">
      <c r="B7758" s="41">
        <f t="shared" si="851"/>
        <v>11138.279999999153</v>
      </c>
      <c r="C7758" s="41">
        <f>Motor!$E$5</f>
        <v>1900</v>
      </c>
      <c r="D7758" s="41">
        <f>Motor!$E$6</f>
        <v>0</v>
      </c>
      <c r="E7758" s="41">
        <f t="shared" si="852"/>
        <v>13038.279999999153</v>
      </c>
      <c r="F7758" s="41">
        <f t="shared" si="853"/>
        <v>1086.52</v>
      </c>
      <c r="G7758" s="41">
        <f>IF(VLOOKUP(F7758,Constantes!$D$2:$E$11,2,TRUE)=0,+F7758,VLOOKUP(F7758,Constantes!$D$2:$E$11,2,TRUE))</f>
        <v>1097</v>
      </c>
      <c r="H7758" s="41">
        <f>ROUND(+Motor!$D$15*Iteración!G7758,2)</f>
        <v>51.56</v>
      </c>
      <c r="I7758" s="48">
        <f t="shared" si="854"/>
        <v>876.6299999999294</v>
      </c>
      <c r="J7758" s="41">
        <f t="shared" si="855"/>
        <v>928.18999999992946</v>
      </c>
      <c r="L7758" t="str">
        <f t="shared" si="849"/>
        <v>876,63</v>
      </c>
      <c r="M7758" s="41">
        <f t="shared" si="850"/>
        <v>928.18999999992946</v>
      </c>
    </row>
    <row r="7759" spans="2:13" x14ac:dyDescent="0.2">
      <c r="B7759" s="41">
        <f t="shared" si="851"/>
        <v>11138.399999999154</v>
      </c>
      <c r="C7759" s="41">
        <f>Motor!$E$5</f>
        <v>1900</v>
      </c>
      <c r="D7759" s="41">
        <f>Motor!$E$6</f>
        <v>0</v>
      </c>
      <c r="E7759" s="41">
        <f t="shared" si="852"/>
        <v>13038.399999999154</v>
      </c>
      <c r="F7759" s="41">
        <f t="shared" si="853"/>
        <v>1086.53</v>
      </c>
      <c r="G7759" s="41">
        <f>IF(VLOOKUP(F7759,Constantes!$D$2:$E$11,2,TRUE)=0,+F7759,VLOOKUP(F7759,Constantes!$D$2:$E$11,2,TRUE))</f>
        <v>1097</v>
      </c>
      <c r="H7759" s="41">
        <f>ROUND(+Motor!$D$15*Iteración!G7759,2)</f>
        <v>51.56</v>
      </c>
      <c r="I7759" s="48">
        <f t="shared" si="854"/>
        <v>876.63999999992939</v>
      </c>
      <c r="J7759" s="41">
        <f t="shared" si="855"/>
        <v>928.19999999992945</v>
      </c>
      <c r="L7759" t="str">
        <f t="shared" si="849"/>
        <v>876,64</v>
      </c>
      <c r="M7759" s="41">
        <f t="shared" si="850"/>
        <v>928.19999999992945</v>
      </c>
    </row>
    <row r="7760" spans="2:13" x14ac:dyDescent="0.2">
      <c r="B7760" s="41">
        <f t="shared" si="851"/>
        <v>11138.519999999153</v>
      </c>
      <c r="C7760" s="41">
        <f>Motor!$E$5</f>
        <v>1900</v>
      </c>
      <c r="D7760" s="41">
        <f>Motor!$E$6</f>
        <v>0</v>
      </c>
      <c r="E7760" s="41">
        <f t="shared" si="852"/>
        <v>13038.519999999153</v>
      </c>
      <c r="F7760" s="41">
        <f t="shared" si="853"/>
        <v>1086.54</v>
      </c>
      <c r="G7760" s="41">
        <f>IF(VLOOKUP(F7760,Constantes!$D$2:$E$11,2,TRUE)=0,+F7760,VLOOKUP(F7760,Constantes!$D$2:$E$11,2,TRUE))</f>
        <v>1097</v>
      </c>
      <c r="H7760" s="41">
        <f>ROUND(+Motor!$D$15*Iteración!G7760,2)</f>
        <v>51.56</v>
      </c>
      <c r="I7760" s="48">
        <f t="shared" si="854"/>
        <v>876.64999999992938</v>
      </c>
      <c r="J7760" s="41">
        <f t="shared" si="855"/>
        <v>928.20999999992944</v>
      </c>
      <c r="L7760" t="str">
        <f t="shared" si="849"/>
        <v>876,65</v>
      </c>
      <c r="M7760" s="41">
        <f t="shared" si="850"/>
        <v>928.20999999992944</v>
      </c>
    </row>
    <row r="7761" spans="2:13" x14ac:dyDescent="0.2">
      <c r="B7761" s="41">
        <f t="shared" si="851"/>
        <v>11138.639999999154</v>
      </c>
      <c r="C7761" s="41">
        <f>Motor!$E$5</f>
        <v>1900</v>
      </c>
      <c r="D7761" s="41">
        <f>Motor!$E$6</f>
        <v>0</v>
      </c>
      <c r="E7761" s="41">
        <f t="shared" si="852"/>
        <v>13038.639999999154</v>
      </c>
      <c r="F7761" s="41">
        <f t="shared" si="853"/>
        <v>1086.55</v>
      </c>
      <c r="G7761" s="41">
        <f>IF(VLOOKUP(F7761,Constantes!$D$2:$E$11,2,TRUE)=0,+F7761,VLOOKUP(F7761,Constantes!$D$2:$E$11,2,TRUE))</f>
        <v>1097</v>
      </c>
      <c r="H7761" s="41">
        <f>ROUND(+Motor!$D$15*Iteración!G7761,2)</f>
        <v>51.56</v>
      </c>
      <c r="I7761" s="48">
        <f t="shared" si="854"/>
        <v>876.65999999992937</v>
      </c>
      <c r="J7761" s="41">
        <f t="shared" si="855"/>
        <v>928.21999999992943</v>
      </c>
      <c r="L7761" t="str">
        <f t="shared" si="849"/>
        <v>876,66</v>
      </c>
      <c r="M7761" s="41">
        <f t="shared" si="850"/>
        <v>928.21999999992943</v>
      </c>
    </row>
    <row r="7762" spans="2:13" x14ac:dyDescent="0.2">
      <c r="B7762" s="41">
        <f t="shared" si="851"/>
        <v>11138.759999999153</v>
      </c>
      <c r="C7762" s="41">
        <f>Motor!$E$5</f>
        <v>1900</v>
      </c>
      <c r="D7762" s="41">
        <f>Motor!$E$6</f>
        <v>0</v>
      </c>
      <c r="E7762" s="41">
        <f t="shared" si="852"/>
        <v>13038.759999999153</v>
      </c>
      <c r="F7762" s="41">
        <f t="shared" si="853"/>
        <v>1086.56</v>
      </c>
      <c r="G7762" s="41">
        <f>IF(VLOOKUP(F7762,Constantes!$D$2:$E$11,2,TRUE)=0,+F7762,VLOOKUP(F7762,Constantes!$D$2:$E$11,2,TRUE))</f>
        <v>1097</v>
      </c>
      <c r="H7762" s="41">
        <f>ROUND(+Motor!$D$15*Iteración!G7762,2)</f>
        <v>51.56</v>
      </c>
      <c r="I7762" s="48">
        <f t="shared" si="854"/>
        <v>876.66999999992936</v>
      </c>
      <c r="J7762" s="41">
        <f t="shared" si="855"/>
        <v>928.22999999992942</v>
      </c>
      <c r="L7762" t="str">
        <f t="shared" si="849"/>
        <v>876,67</v>
      </c>
      <c r="M7762" s="41">
        <f t="shared" si="850"/>
        <v>928.22999999992942</v>
      </c>
    </row>
    <row r="7763" spans="2:13" x14ac:dyDescent="0.2">
      <c r="B7763" s="41">
        <f t="shared" si="851"/>
        <v>11138.879999999153</v>
      </c>
      <c r="C7763" s="41">
        <f>Motor!$E$5</f>
        <v>1900</v>
      </c>
      <c r="D7763" s="41">
        <f>Motor!$E$6</f>
        <v>0</v>
      </c>
      <c r="E7763" s="41">
        <f t="shared" si="852"/>
        <v>13038.879999999153</v>
      </c>
      <c r="F7763" s="41">
        <f t="shared" si="853"/>
        <v>1086.57</v>
      </c>
      <c r="G7763" s="41">
        <f>IF(VLOOKUP(F7763,Constantes!$D$2:$E$11,2,TRUE)=0,+F7763,VLOOKUP(F7763,Constantes!$D$2:$E$11,2,TRUE))</f>
        <v>1097</v>
      </c>
      <c r="H7763" s="41">
        <f>ROUND(+Motor!$D$15*Iteración!G7763,2)</f>
        <v>51.56</v>
      </c>
      <c r="I7763" s="48">
        <f t="shared" si="854"/>
        <v>876.67999999992935</v>
      </c>
      <c r="J7763" s="41">
        <f t="shared" si="855"/>
        <v>928.23999999992941</v>
      </c>
      <c r="L7763" t="str">
        <f t="shared" si="849"/>
        <v>876,68</v>
      </c>
      <c r="M7763" s="41">
        <f t="shared" si="850"/>
        <v>928.23999999992941</v>
      </c>
    </row>
    <row r="7764" spans="2:13" x14ac:dyDescent="0.2">
      <c r="B7764" s="41">
        <f t="shared" si="851"/>
        <v>11138.999999999152</v>
      </c>
      <c r="C7764" s="41">
        <f>Motor!$E$5</f>
        <v>1900</v>
      </c>
      <c r="D7764" s="41">
        <f>Motor!$E$6</f>
        <v>0</v>
      </c>
      <c r="E7764" s="41">
        <f t="shared" si="852"/>
        <v>13038.999999999152</v>
      </c>
      <c r="F7764" s="41">
        <f t="shared" si="853"/>
        <v>1086.58</v>
      </c>
      <c r="G7764" s="41">
        <f>IF(VLOOKUP(F7764,Constantes!$D$2:$E$11,2,TRUE)=0,+F7764,VLOOKUP(F7764,Constantes!$D$2:$E$11,2,TRUE))</f>
        <v>1097</v>
      </c>
      <c r="H7764" s="41">
        <f>ROUND(+Motor!$D$15*Iteración!G7764,2)</f>
        <v>51.56</v>
      </c>
      <c r="I7764" s="48">
        <f t="shared" si="854"/>
        <v>876.68999999992934</v>
      </c>
      <c r="J7764" s="41">
        <f t="shared" si="855"/>
        <v>928.2499999999294</v>
      </c>
      <c r="L7764" t="str">
        <f t="shared" si="849"/>
        <v>876,69</v>
      </c>
      <c r="M7764" s="41">
        <f t="shared" si="850"/>
        <v>928.2499999999294</v>
      </c>
    </row>
    <row r="7765" spans="2:13" x14ac:dyDescent="0.2">
      <c r="B7765" s="41">
        <f t="shared" si="851"/>
        <v>11139.119999999153</v>
      </c>
      <c r="C7765" s="41">
        <f>Motor!$E$5</f>
        <v>1900</v>
      </c>
      <c r="D7765" s="41">
        <f>Motor!$E$6</f>
        <v>0</v>
      </c>
      <c r="E7765" s="41">
        <f t="shared" si="852"/>
        <v>13039.119999999153</v>
      </c>
      <c r="F7765" s="41">
        <f t="shared" si="853"/>
        <v>1086.5899999999999</v>
      </c>
      <c r="G7765" s="41">
        <f>IF(VLOOKUP(F7765,Constantes!$D$2:$E$11,2,TRUE)=0,+F7765,VLOOKUP(F7765,Constantes!$D$2:$E$11,2,TRUE))</f>
        <v>1097</v>
      </c>
      <c r="H7765" s="41">
        <f>ROUND(+Motor!$D$15*Iteración!G7765,2)</f>
        <v>51.56</v>
      </c>
      <c r="I7765" s="48">
        <f t="shared" si="854"/>
        <v>876.69999999992933</v>
      </c>
      <c r="J7765" s="41">
        <f t="shared" si="855"/>
        <v>928.25999999992939</v>
      </c>
      <c r="L7765" t="str">
        <f t="shared" si="849"/>
        <v>876,70</v>
      </c>
      <c r="M7765" s="41">
        <f t="shared" si="850"/>
        <v>928.25999999992939</v>
      </c>
    </row>
    <row r="7766" spans="2:13" x14ac:dyDescent="0.2">
      <c r="B7766" s="41">
        <f t="shared" si="851"/>
        <v>11139.239999999152</v>
      </c>
      <c r="C7766" s="41">
        <f>Motor!$E$5</f>
        <v>1900</v>
      </c>
      <c r="D7766" s="41">
        <f>Motor!$E$6</f>
        <v>0</v>
      </c>
      <c r="E7766" s="41">
        <f t="shared" si="852"/>
        <v>13039.239999999152</v>
      </c>
      <c r="F7766" s="41">
        <f t="shared" si="853"/>
        <v>1086.5999999999999</v>
      </c>
      <c r="G7766" s="41">
        <f>IF(VLOOKUP(F7766,Constantes!$D$2:$E$11,2,TRUE)=0,+F7766,VLOOKUP(F7766,Constantes!$D$2:$E$11,2,TRUE))</f>
        <v>1097</v>
      </c>
      <c r="H7766" s="41">
        <f>ROUND(+Motor!$D$15*Iteración!G7766,2)</f>
        <v>51.56</v>
      </c>
      <c r="I7766" s="48">
        <f t="shared" si="854"/>
        <v>876.70999999992932</v>
      </c>
      <c r="J7766" s="41">
        <f t="shared" si="855"/>
        <v>928.26999999992938</v>
      </c>
      <c r="L7766" t="str">
        <f t="shared" si="849"/>
        <v>876,71</v>
      </c>
      <c r="M7766" s="41">
        <f t="shared" si="850"/>
        <v>928.26999999992938</v>
      </c>
    </row>
    <row r="7767" spans="2:13" x14ac:dyDescent="0.2">
      <c r="B7767" s="41">
        <f t="shared" si="851"/>
        <v>11139.359999999153</v>
      </c>
      <c r="C7767" s="41">
        <f>Motor!$E$5</f>
        <v>1900</v>
      </c>
      <c r="D7767" s="41">
        <f>Motor!$E$6</f>
        <v>0</v>
      </c>
      <c r="E7767" s="41">
        <f t="shared" si="852"/>
        <v>13039.359999999153</v>
      </c>
      <c r="F7767" s="41">
        <f t="shared" si="853"/>
        <v>1086.6099999999999</v>
      </c>
      <c r="G7767" s="41">
        <f>IF(VLOOKUP(F7767,Constantes!$D$2:$E$11,2,TRUE)=0,+F7767,VLOOKUP(F7767,Constantes!$D$2:$E$11,2,TRUE))</f>
        <v>1097</v>
      </c>
      <c r="H7767" s="41">
        <f>ROUND(+Motor!$D$15*Iteración!G7767,2)</f>
        <v>51.56</v>
      </c>
      <c r="I7767" s="48">
        <f t="shared" si="854"/>
        <v>876.71999999992931</v>
      </c>
      <c r="J7767" s="41">
        <f t="shared" si="855"/>
        <v>928.27999999992937</v>
      </c>
      <c r="L7767" t="str">
        <f t="shared" si="849"/>
        <v>876,72</v>
      </c>
      <c r="M7767" s="41">
        <f t="shared" si="850"/>
        <v>928.27999999992937</v>
      </c>
    </row>
    <row r="7768" spans="2:13" x14ac:dyDescent="0.2">
      <c r="B7768" s="41">
        <f t="shared" si="851"/>
        <v>11139.479999999152</v>
      </c>
      <c r="C7768" s="41">
        <f>Motor!$E$5</f>
        <v>1900</v>
      </c>
      <c r="D7768" s="41">
        <f>Motor!$E$6</f>
        <v>0</v>
      </c>
      <c r="E7768" s="41">
        <f t="shared" si="852"/>
        <v>13039.479999999152</v>
      </c>
      <c r="F7768" s="41">
        <f t="shared" si="853"/>
        <v>1086.6199999999999</v>
      </c>
      <c r="G7768" s="41">
        <f>IF(VLOOKUP(F7768,Constantes!$D$2:$E$11,2,TRUE)=0,+F7768,VLOOKUP(F7768,Constantes!$D$2:$E$11,2,TRUE))</f>
        <v>1097</v>
      </c>
      <c r="H7768" s="41">
        <f>ROUND(+Motor!$D$15*Iteración!G7768,2)</f>
        <v>51.56</v>
      </c>
      <c r="I7768" s="48">
        <f t="shared" si="854"/>
        <v>876.7299999999293</v>
      </c>
      <c r="J7768" s="41">
        <f t="shared" si="855"/>
        <v>928.28999999992936</v>
      </c>
      <c r="L7768" t="str">
        <f t="shared" si="849"/>
        <v>876,73</v>
      </c>
      <c r="M7768" s="41">
        <f t="shared" si="850"/>
        <v>928.28999999992936</v>
      </c>
    </row>
    <row r="7769" spans="2:13" x14ac:dyDescent="0.2">
      <c r="B7769" s="41">
        <f t="shared" si="851"/>
        <v>11139.599999999153</v>
      </c>
      <c r="C7769" s="41">
        <f>Motor!$E$5</f>
        <v>1900</v>
      </c>
      <c r="D7769" s="41">
        <f>Motor!$E$6</f>
        <v>0</v>
      </c>
      <c r="E7769" s="41">
        <f t="shared" si="852"/>
        <v>13039.599999999153</v>
      </c>
      <c r="F7769" s="41">
        <f t="shared" si="853"/>
        <v>1086.6300000000001</v>
      </c>
      <c r="G7769" s="41">
        <f>IF(VLOOKUP(F7769,Constantes!$D$2:$E$11,2,TRUE)=0,+F7769,VLOOKUP(F7769,Constantes!$D$2:$E$11,2,TRUE))</f>
        <v>1097</v>
      </c>
      <c r="H7769" s="41">
        <f>ROUND(+Motor!$D$15*Iteración!G7769,2)</f>
        <v>51.56</v>
      </c>
      <c r="I7769" s="48">
        <f t="shared" si="854"/>
        <v>876.7399999999293</v>
      </c>
      <c r="J7769" s="41">
        <f t="shared" si="855"/>
        <v>928.29999999992935</v>
      </c>
      <c r="L7769" t="str">
        <f t="shared" si="849"/>
        <v>876,74</v>
      </c>
      <c r="M7769" s="41">
        <f t="shared" si="850"/>
        <v>928.29999999992935</v>
      </c>
    </row>
    <row r="7770" spans="2:13" x14ac:dyDescent="0.2">
      <c r="B7770" s="41">
        <f t="shared" si="851"/>
        <v>11139.719999999152</v>
      </c>
      <c r="C7770" s="41">
        <f>Motor!$E$5</f>
        <v>1900</v>
      </c>
      <c r="D7770" s="41">
        <f>Motor!$E$6</f>
        <v>0</v>
      </c>
      <c r="E7770" s="41">
        <f t="shared" si="852"/>
        <v>13039.719999999152</v>
      </c>
      <c r="F7770" s="41">
        <f t="shared" si="853"/>
        <v>1086.6400000000001</v>
      </c>
      <c r="G7770" s="41">
        <f>IF(VLOOKUP(F7770,Constantes!$D$2:$E$11,2,TRUE)=0,+F7770,VLOOKUP(F7770,Constantes!$D$2:$E$11,2,TRUE))</f>
        <v>1097</v>
      </c>
      <c r="H7770" s="41">
        <f>ROUND(+Motor!$D$15*Iteración!G7770,2)</f>
        <v>51.56</v>
      </c>
      <c r="I7770" s="48">
        <f t="shared" si="854"/>
        <v>876.74999999992929</v>
      </c>
      <c r="J7770" s="41">
        <f t="shared" si="855"/>
        <v>928.30999999992935</v>
      </c>
      <c r="L7770" t="str">
        <f t="shared" si="849"/>
        <v>876,75</v>
      </c>
      <c r="M7770" s="41">
        <f t="shared" si="850"/>
        <v>928.30999999992935</v>
      </c>
    </row>
    <row r="7771" spans="2:13" x14ac:dyDescent="0.2">
      <c r="B7771" s="41">
        <f t="shared" si="851"/>
        <v>11139.839999999152</v>
      </c>
      <c r="C7771" s="41">
        <f>Motor!$E$5</f>
        <v>1900</v>
      </c>
      <c r="D7771" s="41">
        <f>Motor!$E$6</f>
        <v>0</v>
      </c>
      <c r="E7771" s="41">
        <f t="shared" si="852"/>
        <v>13039.839999999152</v>
      </c>
      <c r="F7771" s="41">
        <f t="shared" si="853"/>
        <v>1086.6500000000001</v>
      </c>
      <c r="G7771" s="41">
        <f>IF(VLOOKUP(F7771,Constantes!$D$2:$E$11,2,TRUE)=0,+F7771,VLOOKUP(F7771,Constantes!$D$2:$E$11,2,TRUE))</f>
        <v>1097</v>
      </c>
      <c r="H7771" s="41">
        <f>ROUND(+Motor!$D$15*Iteración!G7771,2)</f>
        <v>51.56</v>
      </c>
      <c r="I7771" s="48">
        <f t="shared" si="854"/>
        <v>876.75999999992928</v>
      </c>
      <c r="J7771" s="41">
        <f t="shared" si="855"/>
        <v>928.31999999992934</v>
      </c>
      <c r="L7771" t="str">
        <f t="shared" si="849"/>
        <v>876,76</v>
      </c>
      <c r="M7771" s="41">
        <f t="shared" si="850"/>
        <v>928.31999999992934</v>
      </c>
    </row>
    <row r="7772" spans="2:13" x14ac:dyDescent="0.2">
      <c r="B7772" s="41">
        <f t="shared" si="851"/>
        <v>11139.959999999151</v>
      </c>
      <c r="C7772" s="41">
        <f>Motor!$E$5</f>
        <v>1900</v>
      </c>
      <c r="D7772" s="41">
        <f>Motor!$E$6</f>
        <v>0</v>
      </c>
      <c r="E7772" s="41">
        <f t="shared" si="852"/>
        <v>13039.959999999151</v>
      </c>
      <c r="F7772" s="41">
        <f t="shared" si="853"/>
        <v>1086.6600000000001</v>
      </c>
      <c r="G7772" s="41">
        <f>IF(VLOOKUP(F7772,Constantes!$D$2:$E$11,2,TRUE)=0,+F7772,VLOOKUP(F7772,Constantes!$D$2:$E$11,2,TRUE))</f>
        <v>1097</v>
      </c>
      <c r="H7772" s="41">
        <f>ROUND(+Motor!$D$15*Iteración!G7772,2)</f>
        <v>51.56</v>
      </c>
      <c r="I7772" s="48">
        <f t="shared" si="854"/>
        <v>876.76999999992927</v>
      </c>
      <c r="J7772" s="41">
        <f t="shared" si="855"/>
        <v>928.32999999992933</v>
      </c>
      <c r="L7772" t="str">
        <f t="shared" si="849"/>
        <v>876,77</v>
      </c>
      <c r="M7772" s="41">
        <f t="shared" si="850"/>
        <v>928.32999999992933</v>
      </c>
    </row>
    <row r="7773" spans="2:13" x14ac:dyDescent="0.2">
      <c r="B7773" s="41">
        <f t="shared" si="851"/>
        <v>11140.079999999152</v>
      </c>
      <c r="C7773" s="41">
        <f>Motor!$E$5</f>
        <v>1900</v>
      </c>
      <c r="D7773" s="41">
        <f>Motor!$E$6</f>
        <v>0</v>
      </c>
      <c r="E7773" s="41">
        <f t="shared" si="852"/>
        <v>13040.079999999152</v>
      </c>
      <c r="F7773" s="41">
        <f t="shared" si="853"/>
        <v>1086.67</v>
      </c>
      <c r="G7773" s="41">
        <f>IF(VLOOKUP(F7773,Constantes!$D$2:$E$11,2,TRUE)=0,+F7773,VLOOKUP(F7773,Constantes!$D$2:$E$11,2,TRUE))</f>
        <v>1097</v>
      </c>
      <c r="H7773" s="41">
        <f>ROUND(+Motor!$D$15*Iteración!G7773,2)</f>
        <v>51.56</v>
      </c>
      <c r="I7773" s="48">
        <f t="shared" si="854"/>
        <v>876.77999999992926</v>
      </c>
      <c r="J7773" s="41">
        <f t="shared" si="855"/>
        <v>928.33999999992932</v>
      </c>
      <c r="L7773" t="str">
        <f t="shared" ref="L7773:L7836" si="856">TEXT(I7773,"0,00")</f>
        <v>876,78</v>
      </c>
      <c r="M7773" s="41">
        <f t="shared" ref="M7773:M7836" si="857">+J7773</f>
        <v>928.33999999992932</v>
      </c>
    </row>
    <row r="7774" spans="2:13" x14ac:dyDescent="0.2">
      <c r="B7774" s="41">
        <f t="shared" si="851"/>
        <v>11140.199999999151</v>
      </c>
      <c r="C7774" s="41">
        <f>Motor!$E$5</f>
        <v>1900</v>
      </c>
      <c r="D7774" s="41">
        <f>Motor!$E$6</f>
        <v>0</v>
      </c>
      <c r="E7774" s="41">
        <f t="shared" si="852"/>
        <v>13040.199999999151</v>
      </c>
      <c r="F7774" s="41">
        <f t="shared" si="853"/>
        <v>1086.68</v>
      </c>
      <c r="G7774" s="41">
        <f>IF(VLOOKUP(F7774,Constantes!$D$2:$E$11,2,TRUE)=0,+F7774,VLOOKUP(F7774,Constantes!$D$2:$E$11,2,TRUE))</f>
        <v>1097</v>
      </c>
      <c r="H7774" s="41">
        <f>ROUND(+Motor!$D$15*Iteración!G7774,2)</f>
        <v>51.56</v>
      </c>
      <c r="I7774" s="48">
        <f t="shared" si="854"/>
        <v>876.78999999992925</v>
      </c>
      <c r="J7774" s="41">
        <f t="shared" si="855"/>
        <v>928.34999999992931</v>
      </c>
      <c r="L7774" t="str">
        <f t="shared" si="856"/>
        <v>876,79</v>
      </c>
      <c r="M7774" s="41">
        <f t="shared" si="857"/>
        <v>928.34999999992931</v>
      </c>
    </row>
    <row r="7775" spans="2:13" x14ac:dyDescent="0.2">
      <c r="B7775" s="41">
        <f t="shared" si="851"/>
        <v>11140.319999999152</v>
      </c>
      <c r="C7775" s="41">
        <f>Motor!$E$5</f>
        <v>1900</v>
      </c>
      <c r="D7775" s="41">
        <f>Motor!$E$6</f>
        <v>0</v>
      </c>
      <c r="E7775" s="41">
        <f t="shared" si="852"/>
        <v>13040.319999999152</v>
      </c>
      <c r="F7775" s="41">
        <f t="shared" si="853"/>
        <v>1086.69</v>
      </c>
      <c r="G7775" s="41">
        <f>IF(VLOOKUP(F7775,Constantes!$D$2:$E$11,2,TRUE)=0,+F7775,VLOOKUP(F7775,Constantes!$D$2:$E$11,2,TRUE))</f>
        <v>1097</v>
      </c>
      <c r="H7775" s="41">
        <f>ROUND(+Motor!$D$15*Iteración!G7775,2)</f>
        <v>51.56</v>
      </c>
      <c r="I7775" s="48">
        <f t="shared" si="854"/>
        <v>876.79999999992924</v>
      </c>
      <c r="J7775" s="41">
        <f t="shared" si="855"/>
        <v>928.3599999999293</v>
      </c>
      <c r="L7775" t="str">
        <f t="shared" si="856"/>
        <v>876,80</v>
      </c>
      <c r="M7775" s="41">
        <f t="shared" si="857"/>
        <v>928.3599999999293</v>
      </c>
    </row>
    <row r="7776" spans="2:13" x14ac:dyDescent="0.2">
      <c r="B7776" s="41">
        <f t="shared" si="851"/>
        <v>11140.439999999151</v>
      </c>
      <c r="C7776" s="41">
        <f>Motor!$E$5</f>
        <v>1900</v>
      </c>
      <c r="D7776" s="41">
        <f>Motor!$E$6</f>
        <v>0</v>
      </c>
      <c r="E7776" s="41">
        <f t="shared" si="852"/>
        <v>13040.439999999151</v>
      </c>
      <c r="F7776" s="41">
        <f t="shared" si="853"/>
        <v>1086.7</v>
      </c>
      <c r="G7776" s="41">
        <f>IF(VLOOKUP(F7776,Constantes!$D$2:$E$11,2,TRUE)=0,+F7776,VLOOKUP(F7776,Constantes!$D$2:$E$11,2,TRUE))</f>
        <v>1097</v>
      </c>
      <c r="H7776" s="41">
        <f>ROUND(+Motor!$D$15*Iteración!G7776,2)</f>
        <v>51.56</v>
      </c>
      <c r="I7776" s="48">
        <f t="shared" si="854"/>
        <v>876.80999999992923</v>
      </c>
      <c r="J7776" s="41">
        <f t="shared" si="855"/>
        <v>928.36999999992929</v>
      </c>
      <c r="L7776" t="str">
        <f t="shared" si="856"/>
        <v>876,81</v>
      </c>
      <c r="M7776" s="41">
        <f t="shared" si="857"/>
        <v>928.36999999992929</v>
      </c>
    </row>
    <row r="7777" spans="2:13" x14ac:dyDescent="0.2">
      <c r="B7777" s="41">
        <f t="shared" si="851"/>
        <v>11140.559999999152</v>
      </c>
      <c r="C7777" s="41">
        <f>Motor!$E$5</f>
        <v>1900</v>
      </c>
      <c r="D7777" s="41">
        <f>Motor!$E$6</f>
        <v>0</v>
      </c>
      <c r="E7777" s="41">
        <f t="shared" si="852"/>
        <v>13040.559999999152</v>
      </c>
      <c r="F7777" s="41">
        <f t="shared" si="853"/>
        <v>1086.71</v>
      </c>
      <c r="G7777" s="41">
        <f>IF(VLOOKUP(F7777,Constantes!$D$2:$E$11,2,TRUE)=0,+F7777,VLOOKUP(F7777,Constantes!$D$2:$E$11,2,TRUE))</f>
        <v>1097</v>
      </c>
      <c r="H7777" s="41">
        <f>ROUND(+Motor!$D$15*Iteración!G7777,2)</f>
        <v>51.56</v>
      </c>
      <c r="I7777" s="48">
        <f t="shared" si="854"/>
        <v>876.81999999992922</v>
      </c>
      <c r="J7777" s="41">
        <f t="shared" si="855"/>
        <v>928.37999999992928</v>
      </c>
      <c r="L7777" t="str">
        <f t="shared" si="856"/>
        <v>876,82</v>
      </c>
      <c r="M7777" s="41">
        <f t="shared" si="857"/>
        <v>928.37999999992928</v>
      </c>
    </row>
    <row r="7778" spans="2:13" x14ac:dyDescent="0.2">
      <c r="B7778" s="41">
        <f t="shared" si="851"/>
        <v>11140.679999999151</v>
      </c>
      <c r="C7778" s="41">
        <f>Motor!$E$5</f>
        <v>1900</v>
      </c>
      <c r="D7778" s="41">
        <f>Motor!$E$6</f>
        <v>0</v>
      </c>
      <c r="E7778" s="41">
        <f t="shared" si="852"/>
        <v>13040.679999999151</v>
      </c>
      <c r="F7778" s="41">
        <f t="shared" si="853"/>
        <v>1086.72</v>
      </c>
      <c r="G7778" s="41">
        <f>IF(VLOOKUP(F7778,Constantes!$D$2:$E$11,2,TRUE)=0,+F7778,VLOOKUP(F7778,Constantes!$D$2:$E$11,2,TRUE))</f>
        <v>1097</v>
      </c>
      <c r="H7778" s="41">
        <f>ROUND(+Motor!$D$15*Iteración!G7778,2)</f>
        <v>51.56</v>
      </c>
      <c r="I7778" s="48">
        <f t="shared" si="854"/>
        <v>876.82999999992921</v>
      </c>
      <c r="J7778" s="41">
        <f t="shared" si="855"/>
        <v>928.38999999992927</v>
      </c>
      <c r="L7778" t="str">
        <f t="shared" si="856"/>
        <v>876,83</v>
      </c>
      <c r="M7778" s="41">
        <f t="shared" si="857"/>
        <v>928.38999999992927</v>
      </c>
    </row>
    <row r="7779" spans="2:13" x14ac:dyDescent="0.2">
      <c r="B7779" s="41">
        <f t="shared" si="851"/>
        <v>11140.799999999152</v>
      </c>
      <c r="C7779" s="41">
        <f>Motor!$E$5</f>
        <v>1900</v>
      </c>
      <c r="D7779" s="41">
        <f>Motor!$E$6</f>
        <v>0</v>
      </c>
      <c r="E7779" s="41">
        <f t="shared" si="852"/>
        <v>13040.799999999152</v>
      </c>
      <c r="F7779" s="41">
        <f t="shared" si="853"/>
        <v>1086.73</v>
      </c>
      <c r="G7779" s="41">
        <f>IF(VLOOKUP(F7779,Constantes!$D$2:$E$11,2,TRUE)=0,+F7779,VLOOKUP(F7779,Constantes!$D$2:$E$11,2,TRUE))</f>
        <v>1097</v>
      </c>
      <c r="H7779" s="41">
        <f>ROUND(+Motor!$D$15*Iteración!G7779,2)</f>
        <v>51.56</v>
      </c>
      <c r="I7779" s="48">
        <f t="shared" si="854"/>
        <v>876.8399999999292</v>
      </c>
      <c r="J7779" s="41">
        <f t="shared" si="855"/>
        <v>928.39999999992926</v>
      </c>
      <c r="L7779" t="str">
        <f t="shared" si="856"/>
        <v>876,84</v>
      </c>
      <c r="M7779" s="41">
        <f t="shared" si="857"/>
        <v>928.39999999992926</v>
      </c>
    </row>
    <row r="7780" spans="2:13" x14ac:dyDescent="0.2">
      <c r="B7780" s="41">
        <f t="shared" si="851"/>
        <v>11140.919999999151</v>
      </c>
      <c r="C7780" s="41">
        <f>Motor!$E$5</f>
        <v>1900</v>
      </c>
      <c r="D7780" s="41">
        <f>Motor!$E$6</f>
        <v>0</v>
      </c>
      <c r="E7780" s="41">
        <f t="shared" si="852"/>
        <v>13040.919999999151</v>
      </c>
      <c r="F7780" s="41">
        <f t="shared" si="853"/>
        <v>1086.74</v>
      </c>
      <c r="G7780" s="41">
        <f>IF(VLOOKUP(F7780,Constantes!$D$2:$E$11,2,TRUE)=0,+F7780,VLOOKUP(F7780,Constantes!$D$2:$E$11,2,TRUE))</f>
        <v>1097</v>
      </c>
      <c r="H7780" s="41">
        <f>ROUND(+Motor!$D$15*Iteración!G7780,2)</f>
        <v>51.56</v>
      </c>
      <c r="I7780" s="48">
        <f t="shared" si="854"/>
        <v>876.8499999999292</v>
      </c>
      <c r="J7780" s="41">
        <f t="shared" si="855"/>
        <v>928.40999999992925</v>
      </c>
      <c r="L7780" t="str">
        <f t="shared" si="856"/>
        <v>876,85</v>
      </c>
      <c r="M7780" s="41">
        <f t="shared" si="857"/>
        <v>928.40999999992925</v>
      </c>
    </row>
    <row r="7781" spans="2:13" x14ac:dyDescent="0.2">
      <c r="B7781" s="41">
        <f t="shared" si="851"/>
        <v>11141.039999999151</v>
      </c>
      <c r="C7781" s="41">
        <f>Motor!$E$5</f>
        <v>1900</v>
      </c>
      <c r="D7781" s="41">
        <f>Motor!$E$6</f>
        <v>0</v>
      </c>
      <c r="E7781" s="41">
        <f t="shared" si="852"/>
        <v>13041.039999999151</v>
      </c>
      <c r="F7781" s="41">
        <f t="shared" si="853"/>
        <v>1086.75</v>
      </c>
      <c r="G7781" s="41">
        <f>IF(VLOOKUP(F7781,Constantes!$D$2:$E$11,2,TRUE)=0,+F7781,VLOOKUP(F7781,Constantes!$D$2:$E$11,2,TRUE))</f>
        <v>1097</v>
      </c>
      <c r="H7781" s="41">
        <f>ROUND(+Motor!$D$15*Iteración!G7781,2)</f>
        <v>51.56</v>
      </c>
      <c r="I7781" s="48">
        <f t="shared" si="854"/>
        <v>876.85999999992919</v>
      </c>
      <c r="J7781" s="41">
        <f t="shared" si="855"/>
        <v>928.41999999992925</v>
      </c>
      <c r="L7781" t="str">
        <f t="shared" si="856"/>
        <v>876,86</v>
      </c>
      <c r="M7781" s="41">
        <f t="shared" si="857"/>
        <v>928.41999999992925</v>
      </c>
    </row>
    <row r="7782" spans="2:13" x14ac:dyDescent="0.2">
      <c r="B7782" s="41">
        <f t="shared" si="851"/>
        <v>11141.15999999915</v>
      </c>
      <c r="C7782" s="41">
        <f>Motor!$E$5</f>
        <v>1900</v>
      </c>
      <c r="D7782" s="41">
        <f>Motor!$E$6</f>
        <v>0</v>
      </c>
      <c r="E7782" s="41">
        <f t="shared" si="852"/>
        <v>13041.15999999915</v>
      </c>
      <c r="F7782" s="41">
        <f t="shared" si="853"/>
        <v>1086.76</v>
      </c>
      <c r="G7782" s="41">
        <f>IF(VLOOKUP(F7782,Constantes!$D$2:$E$11,2,TRUE)=0,+F7782,VLOOKUP(F7782,Constantes!$D$2:$E$11,2,TRUE))</f>
        <v>1097</v>
      </c>
      <c r="H7782" s="41">
        <f>ROUND(+Motor!$D$15*Iteración!G7782,2)</f>
        <v>51.56</v>
      </c>
      <c r="I7782" s="48">
        <f t="shared" si="854"/>
        <v>876.86999999992918</v>
      </c>
      <c r="J7782" s="41">
        <f t="shared" si="855"/>
        <v>928.42999999992924</v>
      </c>
      <c r="L7782" t="str">
        <f t="shared" si="856"/>
        <v>876,87</v>
      </c>
      <c r="M7782" s="41">
        <f t="shared" si="857"/>
        <v>928.42999999992924</v>
      </c>
    </row>
    <row r="7783" spans="2:13" x14ac:dyDescent="0.2">
      <c r="B7783" s="41">
        <f t="shared" si="851"/>
        <v>11141.279999999151</v>
      </c>
      <c r="C7783" s="41">
        <f>Motor!$E$5</f>
        <v>1900</v>
      </c>
      <c r="D7783" s="41">
        <f>Motor!$E$6</f>
        <v>0</v>
      </c>
      <c r="E7783" s="41">
        <f t="shared" si="852"/>
        <v>13041.279999999151</v>
      </c>
      <c r="F7783" s="41">
        <f t="shared" si="853"/>
        <v>1086.77</v>
      </c>
      <c r="G7783" s="41">
        <f>IF(VLOOKUP(F7783,Constantes!$D$2:$E$11,2,TRUE)=0,+F7783,VLOOKUP(F7783,Constantes!$D$2:$E$11,2,TRUE))</f>
        <v>1097</v>
      </c>
      <c r="H7783" s="41">
        <f>ROUND(+Motor!$D$15*Iteración!G7783,2)</f>
        <v>51.56</v>
      </c>
      <c r="I7783" s="48">
        <f t="shared" si="854"/>
        <v>876.87999999992917</v>
      </c>
      <c r="J7783" s="41">
        <f t="shared" si="855"/>
        <v>928.43999999992923</v>
      </c>
      <c r="L7783" t="str">
        <f t="shared" si="856"/>
        <v>876,88</v>
      </c>
      <c r="M7783" s="41">
        <f t="shared" si="857"/>
        <v>928.43999999992923</v>
      </c>
    </row>
    <row r="7784" spans="2:13" x14ac:dyDescent="0.2">
      <c r="B7784" s="41">
        <f t="shared" si="851"/>
        <v>11141.39999999915</v>
      </c>
      <c r="C7784" s="41">
        <f>Motor!$E$5</f>
        <v>1900</v>
      </c>
      <c r="D7784" s="41">
        <f>Motor!$E$6</f>
        <v>0</v>
      </c>
      <c r="E7784" s="41">
        <f t="shared" si="852"/>
        <v>13041.39999999915</v>
      </c>
      <c r="F7784" s="41">
        <f t="shared" si="853"/>
        <v>1086.78</v>
      </c>
      <c r="G7784" s="41">
        <f>IF(VLOOKUP(F7784,Constantes!$D$2:$E$11,2,TRUE)=0,+F7784,VLOOKUP(F7784,Constantes!$D$2:$E$11,2,TRUE))</f>
        <v>1097</v>
      </c>
      <c r="H7784" s="41">
        <f>ROUND(+Motor!$D$15*Iteración!G7784,2)</f>
        <v>51.56</v>
      </c>
      <c r="I7784" s="48">
        <f t="shared" si="854"/>
        <v>876.88999999992916</v>
      </c>
      <c r="J7784" s="41">
        <f t="shared" si="855"/>
        <v>928.44999999992922</v>
      </c>
      <c r="L7784" t="str">
        <f t="shared" si="856"/>
        <v>876,89</v>
      </c>
      <c r="M7784" s="41">
        <f t="shared" si="857"/>
        <v>928.44999999992922</v>
      </c>
    </row>
    <row r="7785" spans="2:13" x14ac:dyDescent="0.2">
      <c r="B7785" s="41">
        <f t="shared" si="851"/>
        <v>11141.519999999151</v>
      </c>
      <c r="C7785" s="41">
        <f>Motor!$E$5</f>
        <v>1900</v>
      </c>
      <c r="D7785" s="41">
        <f>Motor!$E$6</f>
        <v>0</v>
      </c>
      <c r="E7785" s="41">
        <f t="shared" si="852"/>
        <v>13041.519999999151</v>
      </c>
      <c r="F7785" s="41">
        <f t="shared" si="853"/>
        <v>1086.79</v>
      </c>
      <c r="G7785" s="41">
        <f>IF(VLOOKUP(F7785,Constantes!$D$2:$E$11,2,TRUE)=0,+F7785,VLOOKUP(F7785,Constantes!$D$2:$E$11,2,TRUE))</f>
        <v>1097</v>
      </c>
      <c r="H7785" s="41">
        <f>ROUND(+Motor!$D$15*Iteración!G7785,2)</f>
        <v>51.56</v>
      </c>
      <c r="I7785" s="48">
        <f t="shared" si="854"/>
        <v>876.89999999992915</v>
      </c>
      <c r="J7785" s="41">
        <f t="shared" si="855"/>
        <v>928.45999999992921</v>
      </c>
      <c r="L7785" t="str">
        <f t="shared" si="856"/>
        <v>876,90</v>
      </c>
      <c r="M7785" s="41">
        <f t="shared" si="857"/>
        <v>928.45999999992921</v>
      </c>
    </row>
    <row r="7786" spans="2:13" x14ac:dyDescent="0.2">
      <c r="B7786" s="41">
        <f t="shared" si="851"/>
        <v>11141.63999999915</v>
      </c>
      <c r="C7786" s="41">
        <f>Motor!$E$5</f>
        <v>1900</v>
      </c>
      <c r="D7786" s="41">
        <f>Motor!$E$6</f>
        <v>0</v>
      </c>
      <c r="E7786" s="41">
        <f t="shared" si="852"/>
        <v>13041.63999999915</v>
      </c>
      <c r="F7786" s="41">
        <f t="shared" si="853"/>
        <v>1086.8</v>
      </c>
      <c r="G7786" s="41">
        <f>IF(VLOOKUP(F7786,Constantes!$D$2:$E$11,2,TRUE)=0,+F7786,VLOOKUP(F7786,Constantes!$D$2:$E$11,2,TRUE))</f>
        <v>1097</v>
      </c>
      <c r="H7786" s="41">
        <f>ROUND(+Motor!$D$15*Iteración!G7786,2)</f>
        <v>51.56</v>
      </c>
      <c r="I7786" s="48">
        <f t="shared" si="854"/>
        <v>876.90999999992914</v>
      </c>
      <c r="J7786" s="41">
        <f t="shared" si="855"/>
        <v>928.4699999999292</v>
      </c>
      <c r="L7786" t="str">
        <f t="shared" si="856"/>
        <v>876,91</v>
      </c>
      <c r="M7786" s="41">
        <f t="shared" si="857"/>
        <v>928.4699999999292</v>
      </c>
    </row>
    <row r="7787" spans="2:13" x14ac:dyDescent="0.2">
      <c r="B7787" s="41">
        <f t="shared" si="851"/>
        <v>11141.759999999151</v>
      </c>
      <c r="C7787" s="41">
        <f>Motor!$E$5</f>
        <v>1900</v>
      </c>
      <c r="D7787" s="41">
        <f>Motor!$E$6</f>
        <v>0</v>
      </c>
      <c r="E7787" s="41">
        <f t="shared" si="852"/>
        <v>13041.759999999151</v>
      </c>
      <c r="F7787" s="41">
        <f t="shared" si="853"/>
        <v>1086.81</v>
      </c>
      <c r="G7787" s="41">
        <f>IF(VLOOKUP(F7787,Constantes!$D$2:$E$11,2,TRUE)=0,+F7787,VLOOKUP(F7787,Constantes!$D$2:$E$11,2,TRUE))</f>
        <v>1097</v>
      </c>
      <c r="H7787" s="41">
        <f>ROUND(+Motor!$D$15*Iteración!G7787,2)</f>
        <v>51.56</v>
      </c>
      <c r="I7787" s="48">
        <f t="shared" si="854"/>
        <v>876.91999999992913</v>
      </c>
      <c r="J7787" s="41">
        <f t="shared" si="855"/>
        <v>928.47999999992919</v>
      </c>
      <c r="L7787" t="str">
        <f t="shared" si="856"/>
        <v>876,92</v>
      </c>
      <c r="M7787" s="41">
        <f t="shared" si="857"/>
        <v>928.47999999992919</v>
      </c>
    </row>
    <row r="7788" spans="2:13" x14ac:dyDescent="0.2">
      <c r="B7788" s="41">
        <f t="shared" si="851"/>
        <v>11141.87999999915</v>
      </c>
      <c r="C7788" s="41">
        <f>Motor!$E$5</f>
        <v>1900</v>
      </c>
      <c r="D7788" s="41">
        <f>Motor!$E$6</f>
        <v>0</v>
      </c>
      <c r="E7788" s="41">
        <f t="shared" si="852"/>
        <v>13041.87999999915</v>
      </c>
      <c r="F7788" s="41">
        <f t="shared" si="853"/>
        <v>1086.82</v>
      </c>
      <c r="G7788" s="41">
        <f>IF(VLOOKUP(F7788,Constantes!$D$2:$E$11,2,TRUE)=0,+F7788,VLOOKUP(F7788,Constantes!$D$2:$E$11,2,TRUE))</f>
        <v>1097</v>
      </c>
      <c r="H7788" s="41">
        <f>ROUND(+Motor!$D$15*Iteración!G7788,2)</f>
        <v>51.56</v>
      </c>
      <c r="I7788" s="48">
        <f t="shared" si="854"/>
        <v>876.92999999992912</v>
      </c>
      <c r="J7788" s="41">
        <f t="shared" si="855"/>
        <v>928.48999999992918</v>
      </c>
      <c r="L7788" t="str">
        <f t="shared" si="856"/>
        <v>876,93</v>
      </c>
      <c r="M7788" s="41">
        <f t="shared" si="857"/>
        <v>928.48999999992918</v>
      </c>
    </row>
    <row r="7789" spans="2:13" x14ac:dyDescent="0.2">
      <c r="B7789" s="41">
        <f t="shared" si="851"/>
        <v>11141.999999999151</v>
      </c>
      <c r="C7789" s="41">
        <f>Motor!$E$5</f>
        <v>1900</v>
      </c>
      <c r="D7789" s="41">
        <f>Motor!$E$6</f>
        <v>0</v>
      </c>
      <c r="E7789" s="41">
        <f t="shared" si="852"/>
        <v>13041.999999999151</v>
      </c>
      <c r="F7789" s="41">
        <f t="shared" si="853"/>
        <v>1086.83</v>
      </c>
      <c r="G7789" s="41">
        <f>IF(VLOOKUP(F7789,Constantes!$D$2:$E$11,2,TRUE)=0,+F7789,VLOOKUP(F7789,Constantes!$D$2:$E$11,2,TRUE))</f>
        <v>1097</v>
      </c>
      <c r="H7789" s="41">
        <f>ROUND(+Motor!$D$15*Iteración!G7789,2)</f>
        <v>51.56</v>
      </c>
      <c r="I7789" s="48">
        <f t="shared" si="854"/>
        <v>876.93999999992911</v>
      </c>
      <c r="J7789" s="41">
        <f t="shared" si="855"/>
        <v>928.49999999992917</v>
      </c>
      <c r="L7789" t="str">
        <f t="shared" si="856"/>
        <v>876,94</v>
      </c>
      <c r="M7789" s="41">
        <f t="shared" si="857"/>
        <v>928.49999999992917</v>
      </c>
    </row>
    <row r="7790" spans="2:13" x14ac:dyDescent="0.2">
      <c r="B7790" s="41">
        <f t="shared" si="851"/>
        <v>11142.11999999915</v>
      </c>
      <c r="C7790" s="41">
        <f>Motor!$E$5</f>
        <v>1900</v>
      </c>
      <c r="D7790" s="41">
        <f>Motor!$E$6</f>
        <v>0</v>
      </c>
      <c r="E7790" s="41">
        <f t="shared" si="852"/>
        <v>13042.11999999915</v>
      </c>
      <c r="F7790" s="41">
        <f t="shared" si="853"/>
        <v>1086.8399999999999</v>
      </c>
      <c r="G7790" s="41">
        <f>IF(VLOOKUP(F7790,Constantes!$D$2:$E$11,2,TRUE)=0,+F7790,VLOOKUP(F7790,Constantes!$D$2:$E$11,2,TRUE))</f>
        <v>1097</v>
      </c>
      <c r="H7790" s="41">
        <f>ROUND(+Motor!$D$15*Iteración!G7790,2)</f>
        <v>51.56</v>
      </c>
      <c r="I7790" s="48">
        <f t="shared" si="854"/>
        <v>876.9499999999291</v>
      </c>
      <c r="J7790" s="41">
        <f t="shared" si="855"/>
        <v>928.50999999992916</v>
      </c>
      <c r="L7790" t="str">
        <f t="shared" si="856"/>
        <v>876,95</v>
      </c>
      <c r="M7790" s="41">
        <f t="shared" si="857"/>
        <v>928.50999999992916</v>
      </c>
    </row>
    <row r="7791" spans="2:13" x14ac:dyDescent="0.2">
      <c r="B7791" s="41">
        <f t="shared" si="851"/>
        <v>11142.23999999915</v>
      </c>
      <c r="C7791" s="41">
        <f>Motor!$E$5</f>
        <v>1900</v>
      </c>
      <c r="D7791" s="41">
        <f>Motor!$E$6</f>
        <v>0</v>
      </c>
      <c r="E7791" s="41">
        <f t="shared" si="852"/>
        <v>13042.23999999915</v>
      </c>
      <c r="F7791" s="41">
        <f t="shared" si="853"/>
        <v>1086.8499999999999</v>
      </c>
      <c r="G7791" s="41">
        <f>IF(VLOOKUP(F7791,Constantes!$D$2:$E$11,2,TRUE)=0,+F7791,VLOOKUP(F7791,Constantes!$D$2:$E$11,2,TRUE))</f>
        <v>1097</v>
      </c>
      <c r="H7791" s="41">
        <f>ROUND(+Motor!$D$15*Iteración!G7791,2)</f>
        <v>51.56</v>
      </c>
      <c r="I7791" s="48">
        <f t="shared" si="854"/>
        <v>876.9599999999291</v>
      </c>
      <c r="J7791" s="41">
        <f t="shared" si="855"/>
        <v>928.51999999992915</v>
      </c>
      <c r="L7791" t="str">
        <f t="shared" si="856"/>
        <v>876,96</v>
      </c>
      <c r="M7791" s="41">
        <f t="shared" si="857"/>
        <v>928.51999999992915</v>
      </c>
    </row>
    <row r="7792" spans="2:13" x14ac:dyDescent="0.2">
      <c r="B7792" s="41">
        <f t="shared" si="851"/>
        <v>11142.359999999149</v>
      </c>
      <c r="C7792" s="41">
        <f>Motor!$E$5</f>
        <v>1900</v>
      </c>
      <c r="D7792" s="41">
        <f>Motor!$E$6</f>
        <v>0</v>
      </c>
      <c r="E7792" s="41">
        <f t="shared" si="852"/>
        <v>13042.359999999149</v>
      </c>
      <c r="F7792" s="41">
        <f t="shared" si="853"/>
        <v>1086.8599999999999</v>
      </c>
      <c r="G7792" s="41">
        <f>IF(VLOOKUP(F7792,Constantes!$D$2:$E$11,2,TRUE)=0,+F7792,VLOOKUP(F7792,Constantes!$D$2:$E$11,2,TRUE))</f>
        <v>1097</v>
      </c>
      <c r="H7792" s="41">
        <f>ROUND(+Motor!$D$15*Iteración!G7792,2)</f>
        <v>51.56</v>
      </c>
      <c r="I7792" s="48">
        <f t="shared" si="854"/>
        <v>876.96999999992909</v>
      </c>
      <c r="J7792" s="41">
        <f t="shared" si="855"/>
        <v>928.52999999992915</v>
      </c>
      <c r="L7792" t="str">
        <f t="shared" si="856"/>
        <v>876,97</v>
      </c>
      <c r="M7792" s="41">
        <f t="shared" si="857"/>
        <v>928.52999999992915</v>
      </c>
    </row>
    <row r="7793" spans="2:13" x14ac:dyDescent="0.2">
      <c r="B7793" s="41">
        <f t="shared" si="851"/>
        <v>11142.47999999915</v>
      </c>
      <c r="C7793" s="41">
        <f>Motor!$E$5</f>
        <v>1900</v>
      </c>
      <c r="D7793" s="41">
        <f>Motor!$E$6</f>
        <v>0</v>
      </c>
      <c r="E7793" s="41">
        <f t="shared" si="852"/>
        <v>13042.47999999915</v>
      </c>
      <c r="F7793" s="41">
        <f t="shared" si="853"/>
        <v>1086.8699999999999</v>
      </c>
      <c r="G7793" s="41">
        <f>IF(VLOOKUP(F7793,Constantes!$D$2:$E$11,2,TRUE)=0,+F7793,VLOOKUP(F7793,Constantes!$D$2:$E$11,2,TRUE))</f>
        <v>1097</v>
      </c>
      <c r="H7793" s="41">
        <f>ROUND(+Motor!$D$15*Iteración!G7793,2)</f>
        <v>51.56</v>
      </c>
      <c r="I7793" s="48">
        <f t="shared" si="854"/>
        <v>876.97999999992908</v>
      </c>
      <c r="J7793" s="41">
        <f t="shared" si="855"/>
        <v>928.53999999992914</v>
      </c>
      <c r="L7793" t="str">
        <f t="shared" si="856"/>
        <v>876,98</v>
      </c>
      <c r="M7793" s="41">
        <f t="shared" si="857"/>
        <v>928.53999999992914</v>
      </c>
    </row>
    <row r="7794" spans="2:13" x14ac:dyDescent="0.2">
      <c r="B7794" s="41">
        <f t="shared" si="851"/>
        <v>11142.599999999149</v>
      </c>
      <c r="C7794" s="41">
        <f>Motor!$E$5</f>
        <v>1900</v>
      </c>
      <c r="D7794" s="41">
        <f>Motor!$E$6</f>
        <v>0</v>
      </c>
      <c r="E7794" s="41">
        <f t="shared" si="852"/>
        <v>13042.599999999149</v>
      </c>
      <c r="F7794" s="41">
        <f t="shared" si="853"/>
        <v>1086.8800000000001</v>
      </c>
      <c r="G7794" s="41">
        <f>IF(VLOOKUP(F7794,Constantes!$D$2:$E$11,2,TRUE)=0,+F7794,VLOOKUP(F7794,Constantes!$D$2:$E$11,2,TRUE))</f>
        <v>1097</v>
      </c>
      <c r="H7794" s="41">
        <f>ROUND(+Motor!$D$15*Iteración!G7794,2)</f>
        <v>51.56</v>
      </c>
      <c r="I7794" s="48">
        <f t="shared" si="854"/>
        <v>876.98999999992907</v>
      </c>
      <c r="J7794" s="41">
        <f t="shared" si="855"/>
        <v>928.54999999992913</v>
      </c>
      <c r="L7794" t="str">
        <f t="shared" si="856"/>
        <v>876,99</v>
      </c>
      <c r="M7794" s="41">
        <f t="shared" si="857"/>
        <v>928.54999999992913</v>
      </c>
    </row>
    <row r="7795" spans="2:13" x14ac:dyDescent="0.2">
      <c r="B7795" s="41">
        <f t="shared" si="851"/>
        <v>11142.71999999915</v>
      </c>
      <c r="C7795" s="41">
        <f>Motor!$E$5</f>
        <v>1900</v>
      </c>
      <c r="D7795" s="41">
        <f>Motor!$E$6</f>
        <v>0</v>
      </c>
      <c r="E7795" s="41">
        <f t="shared" si="852"/>
        <v>13042.71999999915</v>
      </c>
      <c r="F7795" s="41">
        <f t="shared" si="853"/>
        <v>1086.8900000000001</v>
      </c>
      <c r="G7795" s="41">
        <f>IF(VLOOKUP(F7795,Constantes!$D$2:$E$11,2,TRUE)=0,+F7795,VLOOKUP(F7795,Constantes!$D$2:$E$11,2,TRUE))</f>
        <v>1097</v>
      </c>
      <c r="H7795" s="41">
        <f>ROUND(+Motor!$D$15*Iteración!G7795,2)</f>
        <v>51.56</v>
      </c>
      <c r="I7795" s="48">
        <f t="shared" si="854"/>
        <v>876.99999999992906</v>
      </c>
      <c r="J7795" s="41">
        <f t="shared" si="855"/>
        <v>928.55999999992912</v>
      </c>
      <c r="L7795" t="str">
        <f t="shared" si="856"/>
        <v>877,00</v>
      </c>
      <c r="M7795" s="41">
        <f t="shared" si="857"/>
        <v>928.55999999992912</v>
      </c>
    </row>
    <row r="7796" spans="2:13" x14ac:dyDescent="0.2">
      <c r="B7796" s="41">
        <f t="shared" si="851"/>
        <v>11142.839999999149</v>
      </c>
      <c r="C7796" s="41">
        <f>Motor!$E$5</f>
        <v>1900</v>
      </c>
      <c r="D7796" s="41">
        <f>Motor!$E$6</f>
        <v>0</v>
      </c>
      <c r="E7796" s="41">
        <f t="shared" si="852"/>
        <v>13042.839999999149</v>
      </c>
      <c r="F7796" s="41">
        <f t="shared" si="853"/>
        <v>1086.9000000000001</v>
      </c>
      <c r="G7796" s="41">
        <f>IF(VLOOKUP(F7796,Constantes!$D$2:$E$11,2,TRUE)=0,+F7796,VLOOKUP(F7796,Constantes!$D$2:$E$11,2,TRUE))</f>
        <v>1097</v>
      </c>
      <c r="H7796" s="41">
        <f>ROUND(+Motor!$D$15*Iteración!G7796,2)</f>
        <v>51.56</v>
      </c>
      <c r="I7796" s="48">
        <f t="shared" si="854"/>
        <v>877.00999999992905</v>
      </c>
      <c r="J7796" s="41">
        <f t="shared" si="855"/>
        <v>928.56999999992911</v>
      </c>
      <c r="L7796" t="str">
        <f t="shared" si="856"/>
        <v>877,01</v>
      </c>
      <c r="M7796" s="41">
        <f t="shared" si="857"/>
        <v>928.56999999992911</v>
      </c>
    </row>
    <row r="7797" spans="2:13" x14ac:dyDescent="0.2">
      <c r="B7797" s="41">
        <f t="shared" si="851"/>
        <v>11142.95999999915</v>
      </c>
      <c r="C7797" s="41">
        <f>Motor!$E$5</f>
        <v>1900</v>
      </c>
      <c r="D7797" s="41">
        <f>Motor!$E$6</f>
        <v>0</v>
      </c>
      <c r="E7797" s="41">
        <f t="shared" si="852"/>
        <v>13042.95999999915</v>
      </c>
      <c r="F7797" s="41">
        <f t="shared" si="853"/>
        <v>1086.9100000000001</v>
      </c>
      <c r="G7797" s="41">
        <f>IF(VLOOKUP(F7797,Constantes!$D$2:$E$11,2,TRUE)=0,+F7797,VLOOKUP(F7797,Constantes!$D$2:$E$11,2,TRUE))</f>
        <v>1097</v>
      </c>
      <c r="H7797" s="41">
        <f>ROUND(+Motor!$D$15*Iteración!G7797,2)</f>
        <v>51.56</v>
      </c>
      <c r="I7797" s="48">
        <f t="shared" si="854"/>
        <v>877.01999999992904</v>
      </c>
      <c r="J7797" s="41">
        <f t="shared" si="855"/>
        <v>928.5799999999291</v>
      </c>
      <c r="L7797" t="str">
        <f t="shared" si="856"/>
        <v>877,02</v>
      </c>
      <c r="M7797" s="41">
        <f t="shared" si="857"/>
        <v>928.5799999999291</v>
      </c>
    </row>
    <row r="7798" spans="2:13" x14ac:dyDescent="0.2">
      <c r="B7798" s="41">
        <f t="shared" si="851"/>
        <v>11143.079999999149</v>
      </c>
      <c r="C7798" s="41">
        <f>Motor!$E$5</f>
        <v>1900</v>
      </c>
      <c r="D7798" s="41">
        <f>Motor!$E$6</f>
        <v>0</v>
      </c>
      <c r="E7798" s="41">
        <f t="shared" si="852"/>
        <v>13043.079999999149</v>
      </c>
      <c r="F7798" s="41">
        <f t="shared" si="853"/>
        <v>1086.92</v>
      </c>
      <c r="G7798" s="41">
        <f>IF(VLOOKUP(F7798,Constantes!$D$2:$E$11,2,TRUE)=0,+F7798,VLOOKUP(F7798,Constantes!$D$2:$E$11,2,TRUE))</f>
        <v>1097</v>
      </c>
      <c r="H7798" s="41">
        <f>ROUND(+Motor!$D$15*Iteración!G7798,2)</f>
        <v>51.56</v>
      </c>
      <c r="I7798" s="48">
        <f t="shared" si="854"/>
        <v>877.02999999992903</v>
      </c>
      <c r="J7798" s="41">
        <f t="shared" si="855"/>
        <v>928.58999999992909</v>
      </c>
      <c r="L7798" t="str">
        <f t="shared" si="856"/>
        <v>877,03</v>
      </c>
      <c r="M7798" s="41">
        <f t="shared" si="857"/>
        <v>928.58999999992909</v>
      </c>
    </row>
    <row r="7799" spans="2:13" x14ac:dyDescent="0.2">
      <c r="B7799" s="41">
        <f t="shared" si="851"/>
        <v>11143.199999999149</v>
      </c>
      <c r="C7799" s="41">
        <f>Motor!$E$5</f>
        <v>1900</v>
      </c>
      <c r="D7799" s="41">
        <f>Motor!$E$6</f>
        <v>0</v>
      </c>
      <c r="E7799" s="41">
        <f t="shared" si="852"/>
        <v>13043.199999999149</v>
      </c>
      <c r="F7799" s="41">
        <f t="shared" si="853"/>
        <v>1086.93</v>
      </c>
      <c r="G7799" s="41">
        <f>IF(VLOOKUP(F7799,Constantes!$D$2:$E$11,2,TRUE)=0,+F7799,VLOOKUP(F7799,Constantes!$D$2:$E$11,2,TRUE))</f>
        <v>1097</v>
      </c>
      <c r="H7799" s="41">
        <f>ROUND(+Motor!$D$15*Iteración!G7799,2)</f>
        <v>51.56</v>
      </c>
      <c r="I7799" s="48">
        <f t="shared" si="854"/>
        <v>877.03999999992902</v>
      </c>
      <c r="J7799" s="41">
        <f t="shared" si="855"/>
        <v>928.59999999992908</v>
      </c>
      <c r="L7799" t="str">
        <f t="shared" si="856"/>
        <v>877,04</v>
      </c>
      <c r="M7799" s="41">
        <f t="shared" si="857"/>
        <v>928.59999999992908</v>
      </c>
    </row>
    <row r="7800" spans="2:13" x14ac:dyDescent="0.2">
      <c r="B7800" s="41">
        <f t="shared" si="851"/>
        <v>11143.319999999148</v>
      </c>
      <c r="C7800" s="41">
        <f>Motor!$E$5</f>
        <v>1900</v>
      </c>
      <c r="D7800" s="41">
        <f>Motor!$E$6</f>
        <v>0</v>
      </c>
      <c r="E7800" s="41">
        <f t="shared" si="852"/>
        <v>13043.319999999148</v>
      </c>
      <c r="F7800" s="41">
        <f t="shared" si="853"/>
        <v>1086.94</v>
      </c>
      <c r="G7800" s="41">
        <f>IF(VLOOKUP(F7800,Constantes!$D$2:$E$11,2,TRUE)=0,+F7800,VLOOKUP(F7800,Constantes!$D$2:$E$11,2,TRUE))</f>
        <v>1097</v>
      </c>
      <c r="H7800" s="41">
        <f>ROUND(+Motor!$D$15*Iteración!G7800,2)</f>
        <v>51.56</v>
      </c>
      <c r="I7800" s="48">
        <f t="shared" si="854"/>
        <v>877.04999999992901</v>
      </c>
      <c r="J7800" s="41">
        <f t="shared" si="855"/>
        <v>928.60999999992907</v>
      </c>
      <c r="L7800" t="str">
        <f t="shared" si="856"/>
        <v>877,05</v>
      </c>
      <c r="M7800" s="41">
        <f t="shared" si="857"/>
        <v>928.60999999992907</v>
      </c>
    </row>
    <row r="7801" spans="2:13" x14ac:dyDescent="0.2">
      <c r="B7801" s="41">
        <f t="shared" si="851"/>
        <v>11143.439999999149</v>
      </c>
      <c r="C7801" s="41">
        <f>Motor!$E$5</f>
        <v>1900</v>
      </c>
      <c r="D7801" s="41">
        <f>Motor!$E$6</f>
        <v>0</v>
      </c>
      <c r="E7801" s="41">
        <f t="shared" si="852"/>
        <v>13043.439999999149</v>
      </c>
      <c r="F7801" s="41">
        <f t="shared" si="853"/>
        <v>1086.95</v>
      </c>
      <c r="G7801" s="41">
        <f>IF(VLOOKUP(F7801,Constantes!$D$2:$E$11,2,TRUE)=0,+F7801,VLOOKUP(F7801,Constantes!$D$2:$E$11,2,TRUE))</f>
        <v>1097</v>
      </c>
      <c r="H7801" s="41">
        <f>ROUND(+Motor!$D$15*Iteración!G7801,2)</f>
        <v>51.56</v>
      </c>
      <c r="I7801" s="48">
        <f t="shared" si="854"/>
        <v>877.059999999929</v>
      </c>
      <c r="J7801" s="41">
        <f t="shared" si="855"/>
        <v>928.61999999992906</v>
      </c>
      <c r="L7801" t="str">
        <f t="shared" si="856"/>
        <v>877,06</v>
      </c>
      <c r="M7801" s="41">
        <f t="shared" si="857"/>
        <v>928.61999999992906</v>
      </c>
    </row>
    <row r="7802" spans="2:13" x14ac:dyDescent="0.2">
      <c r="B7802" s="41">
        <f t="shared" si="851"/>
        <v>11143.559999999148</v>
      </c>
      <c r="C7802" s="41">
        <f>Motor!$E$5</f>
        <v>1900</v>
      </c>
      <c r="D7802" s="41">
        <f>Motor!$E$6</f>
        <v>0</v>
      </c>
      <c r="E7802" s="41">
        <f t="shared" si="852"/>
        <v>13043.559999999148</v>
      </c>
      <c r="F7802" s="41">
        <f t="shared" si="853"/>
        <v>1086.96</v>
      </c>
      <c r="G7802" s="41">
        <f>IF(VLOOKUP(F7802,Constantes!$D$2:$E$11,2,TRUE)=0,+F7802,VLOOKUP(F7802,Constantes!$D$2:$E$11,2,TRUE))</f>
        <v>1097</v>
      </c>
      <c r="H7802" s="41">
        <f>ROUND(+Motor!$D$15*Iteración!G7802,2)</f>
        <v>51.56</v>
      </c>
      <c r="I7802" s="48">
        <f t="shared" si="854"/>
        <v>877.069999999929</v>
      </c>
      <c r="J7802" s="41">
        <f t="shared" si="855"/>
        <v>928.62999999992905</v>
      </c>
      <c r="L7802" t="str">
        <f t="shared" si="856"/>
        <v>877,07</v>
      </c>
      <c r="M7802" s="41">
        <f t="shared" si="857"/>
        <v>928.62999999992905</v>
      </c>
    </row>
    <row r="7803" spans="2:13" x14ac:dyDescent="0.2">
      <c r="B7803" s="41">
        <f t="shared" si="851"/>
        <v>11143.679999999149</v>
      </c>
      <c r="C7803" s="41">
        <f>Motor!$E$5</f>
        <v>1900</v>
      </c>
      <c r="D7803" s="41">
        <f>Motor!$E$6</f>
        <v>0</v>
      </c>
      <c r="E7803" s="41">
        <f t="shared" si="852"/>
        <v>13043.679999999149</v>
      </c>
      <c r="F7803" s="41">
        <f t="shared" si="853"/>
        <v>1086.97</v>
      </c>
      <c r="G7803" s="41">
        <f>IF(VLOOKUP(F7803,Constantes!$D$2:$E$11,2,TRUE)=0,+F7803,VLOOKUP(F7803,Constantes!$D$2:$E$11,2,TRUE))</f>
        <v>1097</v>
      </c>
      <c r="H7803" s="41">
        <f>ROUND(+Motor!$D$15*Iteración!G7803,2)</f>
        <v>51.56</v>
      </c>
      <c r="I7803" s="48">
        <f t="shared" si="854"/>
        <v>877.07999999992899</v>
      </c>
      <c r="J7803" s="41">
        <f t="shared" si="855"/>
        <v>928.63999999992905</v>
      </c>
      <c r="L7803" t="str">
        <f t="shared" si="856"/>
        <v>877,08</v>
      </c>
      <c r="M7803" s="41">
        <f t="shared" si="857"/>
        <v>928.63999999992905</v>
      </c>
    </row>
    <row r="7804" spans="2:13" x14ac:dyDescent="0.2">
      <c r="B7804" s="41">
        <f t="shared" si="851"/>
        <v>11143.799999999148</v>
      </c>
      <c r="C7804" s="41">
        <f>Motor!$E$5</f>
        <v>1900</v>
      </c>
      <c r="D7804" s="41">
        <f>Motor!$E$6</f>
        <v>0</v>
      </c>
      <c r="E7804" s="41">
        <f t="shared" si="852"/>
        <v>13043.799999999148</v>
      </c>
      <c r="F7804" s="41">
        <f t="shared" si="853"/>
        <v>1086.98</v>
      </c>
      <c r="G7804" s="41">
        <f>IF(VLOOKUP(F7804,Constantes!$D$2:$E$11,2,TRUE)=0,+F7804,VLOOKUP(F7804,Constantes!$D$2:$E$11,2,TRUE))</f>
        <v>1097</v>
      </c>
      <c r="H7804" s="41">
        <f>ROUND(+Motor!$D$15*Iteración!G7804,2)</f>
        <v>51.56</v>
      </c>
      <c r="I7804" s="48">
        <f t="shared" si="854"/>
        <v>877.08999999992898</v>
      </c>
      <c r="J7804" s="41">
        <f t="shared" si="855"/>
        <v>928.64999999992904</v>
      </c>
      <c r="L7804" t="str">
        <f t="shared" si="856"/>
        <v>877,09</v>
      </c>
      <c r="M7804" s="41">
        <f t="shared" si="857"/>
        <v>928.64999999992904</v>
      </c>
    </row>
    <row r="7805" spans="2:13" x14ac:dyDescent="0.2">
      <c r="B7805" s="41">
        <f t="shared" si="851"/>
        <v>11143.919999999149</v>
      </c>
      <c r="C7805" s="41">
        <f>Motor!$E$5</f>
        <v>1900</v>
      </c>
      <c r="D7805" s="41">
        <f>Motor!$E$6</f>
        <v>0</v>
      </c>
      <c r="E7805" s="41">
        <f t="shared" si="852"/>
        <v>13043.919999999149</v>
      </c>
      <c r="F7805" s="41">
        <f t="shared" si="853"/>
        <v>1086.99</v>
      </c>
      <c r="G7805" s="41">
        <f>IF(VLOOKUP(F7805,Constantes!$D$2:$E$11,2,TRUE)=0,+F7805,VLOOKUP(F7805,Constantes!$D$2:$E$11,2,TRUE))</f>
        <v>1097</v>
      </c>
      <c r="H7805" s="41">
        <f>ROUND(+Motor!$D$15*Iteración!G7805,2)</f>
        <v>51.56</v>
      </c>
      <c r="I7805" s="48">
        <f t="shared" si="854"/>
        <v>877.09999999992897</v>
      </c>
      <c r="J7805" s="41">
        <f t="shared" si="855"/>
        <v>928.65999999992903</v>
      </c>
      <c r="L7805" t="str">
        <f t="shared" si="856"/>
        <v>877,10</v>
      </c>
      <c r="M7805" s="41">
        <f t="shared" si="857"/>
        <v>928.65999999992903</v>
      </c>
    </row>
    <row r="7806" spans="2:13" x14ac:dyDescent="0.2">
      <c r="B7806" s="41">
        <f t="shared" si="851"/>
        <v>11144.039999999148</v>
      </c>
      <c r="C7806" s="41">
        <f>Motor!$E$5</f>
        <v>1900</v>
      </c>
      <c r="D7806" s="41">
        <f>Motor!$E$6</f>
        <v>0</v>
      </c>
      <c r="E7806" s="41">
        <f t="shared" si="852"/>
        <v>13044.039999999148</v>
      </c>
      <c r="F7806" s="41">
        <f t="shared" si="853"/>
        <v>1087</v>
      </c>
      <c r="G7806" s="41">
        <f>IF(VLOOKUP(F7806,Constantes!$D$2:$E$11,2,TRUE)=0,+F7806,VLOOKUP(F7806,Constantes!$D$2:$E$11,2,TRUE))</f>
        <v>1097</v>
      </c>
      <c r="H7806" s="41">
        <f>ROUND(+Motor!$D$15*Iteración!G7806,2)</f>
        <v>51.56</v>
      </c>
      <c r="I7806" s="48">
        <f t="shared" si="854"/>
        <v>877.10999999992896</v>
      </c>
      <c r="J7806" s="41">
        <f t="shared" si="855"/>
        <v>928.66999999992902</v>
      </c>
      <c r="L7806" t="str">
        <f t="shared" si="856"/>
        <v>877,11</v>
      </c>
      <c r="M7806" s="41">
        <f t="shared" si="857"/>
        <v>928.66999999992902</v>
      </c>
    </row>
    <row r="7807" spans="2:13" x14ac:dyDescent="0.2">
      <c r="B7807" s="41">
        <f t="shared" si="851"/>
        <v>11144.159999999149</v>
      </c>
      <c r="C7807" s="41">
        <f>Motor!$E$5</f>
        <v>1900</v>
      </c>
      <c r="D7807" s="41">
        <f>Motor!$E$6</f>
        <v>0</v>
      </c>
      <c r="E7807" s="41">
        <f t="shared" si="852"/>
        <v>13044.159999999149</v>
      </c>
      <c r="F7807" s="41">
        <f t="shared" si="853"/>
        <v>1087.01</v>
      </c>
      <c r="G7807" s="41">
        <f>IF(VLOOKUP(F7807,Constantes!$D$2:$E$11,2,TRUE)=0,+F7807,VLOOKUP(F7807,Constantes!$D$2:$E$11,2,TRUE))</f>
        <v>1097</v>
      </c>
      <c r="H7807" s="41">
        <f>ROUND(+Motor!$D$15*Iteración!G7807,2)</f>
        <v>51.56</v>
      </c>
      <c r="I7807" s="48">
        <f t="shared" si="854"/>
        <v>877.11999999992895</v>
      </c>
      <c r="J7807" s="41">
        <f t="shared" si="855"/>
        <v>928.67999999992901</v>
      </c>
      <c r="L7807" t="str">
        <f t="shared" si="856"/>
        <v>877,12</v>
      </c>
      <c r="M7807" s="41">
        <f t="shared" si="857"/>
        <v>928.67999999992901</v>
      </c>
    </row>
    <row r="7808" spans="2:13" x14ac:dyDescent="0.2">
      <c r="B7808" s="41">
        <f t="shared" si="851"/>
        <v>11144.279999999148</v>
      </c>
      <c r="C7808" s="41">
        <f>Motor!$E$5</f>
        <v>1900</v>
      </c>
      <c r="D7808" s="41">
        <f>Motor!$E$6</f>
        <v>0</v>
      </c>
      <c r="E7808" s="41">
        <f t="shared" si="852"/>
        <v>13044.279999999148</v>
      </c>
      <c r="F7808" s="41">
        <f t="shared" si="853"/>
        <v>1087.02</v>
      </c>
      <c r="G7808" s="41">
        <f>IF(VLOOKUP(F7808,Constantes!$D$2:$E$11,2,TRUE)=0,+F7808,VLOOKUP(F7808,Constantes!$D$2:$E$11,2,TRUE))</f>
        <v>1097</v>
      </c>
      <c r="H7808" s="41">
        <f>ROUND(+Motor!$D$15*Iteración!G7808,2)</f>
        <v>51.56</v>
      </c>
      <c r="I7808" s="48">
        <f t="shared" si="854"/>
        <v>877.12999999992894</v>
      </c>
      <c r="J7808" s="41">
        <f t="shared" si="855"/>
        <v>928.689999999929</v>
      </c>
      <c r="L7808" t="str">
        <f t="shared" si="856"/>
        <v>877,13</v>
      </c>
      <c r="M7808" s="41">
        <f t="shared" si="857"/>
        <v>928.689999999929</v>
      </c>
    </row>
    <row r="7809" spans="2:13" x14ac:dyDescent="0.2">
      <c r="B7809" s="41">
        <f t="shared" si="851"/>
        <v>11144.399999999148</v>
      </c>
      <c r="C7809" s="41">
        <f>Motor!$E$5</f>
        <v>1900</v>
      </c>
      <c r="D7809" s="41">
        <f>Motor!$E$6</f>
        <v>0</v>
      </c>
      <c r="E7809" s="41">
        <f t="shared" si="852"/>
        <v>13044.399999999148</v>
      </c>
      <c r="F7809" s="41">
        <f t="shared" si="853"/>
        <v>1087.03</v>
      </c>
      <c r="G7809" s="41">
        <f>IF(VLOOKUP(F7809,Constantes!$D$2:$E$11,2,TRUE)=0,+F7809,VLOOKUP(F7809,Constantes!$D$2:$E$11,2,TRUE))</f>
        <v>1097</v>
      </c>
      <c r="H7809" s="41">
        <f>ROUND(+Motor!$D$15*Iteración!G7809,2)</f>
        <v>51.56</v>
      </c>
      <c r="I7809" s="48">
        <f t="shared" si="854"/>
        <v>877.13999999992893</v>
      </c>
      <c r="J7809" s="41">
        <f t="shared" si="855"/>
        <v>928.69999999992899</v>
      </c>
      <c r="L7809" t="str">
        <f t="shared" si="856"/>
        <v>877,14</v>
      </c>
      <c r="M7809" s="41">
        <f t="shared" si="857"/>
        <v>928.69999999992899</v>
      </c>
    </row>
    <row r="7810" spans="2:13" x14ac:dyDescent="0.2">
      <c r="B7810" s="41">
        <f t="shared" si="851"/>
        <v>11144.519999999147</v>
      </c>
      <c r="C7810" s="41">
        <f>Motor!$E$5</f>
        <v>1900</v>
      </c>
      <c r="D7810" s="41">
        <f>Motor!$E$6</f>
        <v>0</v>
      </c>
      <c r="E7810" s="41">
        <f t="shared" si="852"/>
        <v>13044.519999999147</v>
      </c>
      <c r="F7810" s="41">
        <f t="shared" si="853"/>
        <v>1087.04</v>
      </c>
      <c r="G7810" s="41">
        <f>IF(VLOOKUP(F7810,Constantes!$D$2:$E$11,2,TRUE)=0,+F7810,VLOOKUP(F7810,Constantes!$D$2:$E$11,2,TRUE))</f>
        <v>1097</v>
      </c>
      <c r="H7810" s="41">
        <f>ROUND(+Motor!$D$15*Iteración!G7810,2)</f>
        <v>51.56</v>
      </c>
      <c r="I7810" s="48">
        <f t="shared" si="854"/>
        <v>877.14999999992892</v>
      </c>
      <c r="J7810" s="41">
        <f t="shared" si="855"/>
        <v>928.70999999992898</v>
      </c>
      <c r="L7810" t="str">
        <f t="shared" si="856"/>
        <v>877,15</v>
      </c>
      <c r="M7810" s="41">
        <f t="shared" si="857"/>
        <v>928.70999999992898</v>
      </c>
    </row>
    <row r="7811" spans="2:13" x14ac:dyDescent="0.2">
      <c r="B7811" s="41">
        <f t="shared" si="851"/>
        <v>11144.639999999148</v>
      </c>
      <c r="C7811" s="41">
        <f>Motor!$E$5</f>
        <v>1900</v>
      </c>
      <c r="D7811" s="41">
        <f>Motor!$E$6</f>
        <v>0</v>
      </c>
      <c r="E7811" s="41">
        <f t="shared" si="852"/>
        <v>13044.639999999148</v>
      </c>
      <c r="F7811" s="41">
        <f t="shared" si="853"/>
        <v>1087.05</v>
      </c>
      <c r="G7811" s="41">
        <f>IF(VLOOKUP(F7811,Constantes!$D$2:$E$11,2,TRUE)=0,+F7811,VLOOKUP(F7811,Constantes!$D$2:$E$11,2,TRUE))</f>
        <v>1097</v>
      </c>
      <c r="H7811" s="41">
        <f>ROUND(+Motor!$D$15*Iteración!G7811,2)</f>
        <v>51.56</v>
      </c>
      <c r="I7811" s="48">
        <f t="shared" si="854"/>
        <v>877.15999999992891</v>
      </c>
      <c r="J7811" s="41">
        <f t="shared" si="855"/>
        <v>928.71999999992897</v>
      </c>
      <c r="L7811" t="str">
        <f t="shared" si="856"/>
        <v>877,16</v>
      </c>
      <c r="M7811" s="41">
        <f t="shared" si="857"/>
        <v>928.71999999992897</v>
      </c>
    </row>
    <row r="7812" spans="2:13" x14ac:dyDescent="0.2">
      <c r="B7812" s="41">
        <f t="shared" ref="B7812:B7875" si="858">+J7812*12</f>
        <v>11144.759999999147</v>
      </c>
      <c r="C7812" s="41">
        <f>Motor!$E$5</f>
        <v>1900</v>
      </c>
      <c r="D7812" s="41">
        <f>Motor!$E$6</f>
        <v>0</v>
      </c>
      <c r="E7812" s="41">
        <f t="shared" si="852"/>
        <v>13044.759999999147</v>
      </c>
      <c r="F7812" s="41">
        <f t="shared" si="853"/>
        <v>1087.06</v>
      </c>
      <c r="G7812" s="41">
        <f>IF(VLOOKUP(F7812,Constantes!$D$2:$E$11,2,TRUE)=0,+F7812,VLOOKUP(F7812,Constantes!$D$2:$E$11,2,TRUE))</f>
        <v>1097</v>
      </c>
      <c r="H7812" s="41">
        <f>ROUND(+Motor!$D$15*Iteración!G7812,2)</f>
        <v>51.56</v>
      </c>
      <c r="I7812" s="48">
        <f t="shared" si="854"/>
        <v>877.1699999999289</v>
      </c>
      <c r="J7812" s="41">
        <f t="shared" si="855"/>
        <v>928.72999999992896</v>
      </c>
      <c r="L7812" t="str">
        <f t="shared" si="856"/>
        <v>877,17</v>
      </c>
      <c r="M7812" s="41">
        <f t="shared" si="857"/>
        <v>928.72999999992896</v>
      </c>
    </row>
    <row r="7813" spans="2:13" x14ac:dyDescent="0.2">
      <c r="B7813" s="41">
        <f t="shared" si="858"/>
        <v>11144.879999999148</v>
      </c>
      <c r="C7813" s="41">
        <f>Motor!$E$5</f>
        <v>1900</v>
      </c>
      <c r="D7813" s="41">
        <f>Motor!$E$6</f>
        <v>0</v>
      </c>
      <c r="E7813" s="41">
        <f t="shared" ref="E7813:E7876" si="859">SUM(B7813:D7813)</f>
        <v>13044.879999999148</v>
      </c>
      <c r="F7813" s="41">
        <f t="shared" ref="F7813:F7876" si="860">ROUND(+E7813/12,2)</f>
        <v>1087.07</v>
      </c>
      <c r="G7813" s="41">
        <f>IF(VLOOKUP(F7813,Constantes!$D$2:$E$11,2,TRUE)=0,+F7813,VLOOKUP(F7813,Constantes!$D$2:$E$11,2,TRUE))</f>
        <v>1097</v>
      </c>
      <c r="H7813" s="41">
        <f>ROUND(+Motor!$D$15*Iteración!G7813,2)</f>
        <v>51.56</v>
      </c>
      <c r="I7813" s="48">
        <f t="shared" ref="I7813:I7876" si="861">+J7813-H7813</f>
        <v>877.1799999999289</v>
      </c>
      <c r="J7813" s="41">
        <f t="shared" ref="J7813:J7876" si="862">+J7812+$J$1</f>
        <v>928.73999999992895</v>
      </c>
      <c r="L7813" t="str">
        <f t="shared" si="856"/>
        <v>877,18</v>
      </c>
      <c r="M7813" s="41">
        <f t="shared" si="857"/>
        <v>928.73999999992895</v>
      </c>
    </row>
    <row r="7814" spans="2:13" x14ac:dyDescent="0.2">
      <c r="B7814" s="41">
        <f t="shared" si="858"/>
        <v>11144.999999999147</v>
      </c>
      <c r="C7814" s="41">
        <f>Motor!$E$5</f>
        <v>1900</v>
      </c>
      <c r="D7814" s="41">
        <f>Motor!$E$6</f>
        <v>0</v>
      </c>
      <c r="E7814" s="41">
        <f t="shared" si="859"/>
        <v>13044.999999999147</v>
      </c>
      <c r="F7814" s="41">
        <f t="shared" si="860"/>
        <v>1087.08</v>
      </c>
      <c r="G7814" s="41">
        <f>IF(VLOOKUP(F7814,Constantes!$D$2:$E$11,2,TRUE)=0,+F7814,VLOOKUP(F7814,Constantes!$D$2:$E$11,2,TRUE))</f>
        <v>1097</v>
      </c>
      <c r="H7814" s="41">
        <f>ROUND(+Motor!$D$15*Iteración!G7814,2)</f>
        <v>51.56</v>
      </c>
      <c r="I7814" s="48">
        <f t="shared" si="861"/>
        <v>877.18999999992889</v>
      </c>
      <c r="J7814" s="41">
        <f t="shared" si="862"/>
        <v>928.74999999992895</v>
      </c>
      <c r="L7814" t="str">
        <f t="shared" si="856"/>
        <v>877,19</v>
      </c>
      <c r="M7814" s="41">
        <f t="shared" si="857"/>
        <v>928.74999999992895</v>
      </c>
    </row>
    <row r="7815" spans="2:13" x14ac:dyDescent="0.2">
      <c r="B7815" s="41">
        <f t="shared" si="858"/>
        <v>11145.119999999148</v>
      </c>
      <c r="C7815" s="41">
        <f>Motor!$E$5</f>
        <v>1900</v>
      </c>
      <c r="D7815" s="41">
        <f>Motor!$E$6</f>
        <v>0</v>
      </c>
      <c r="E7815" s="41">
        <f t="shared" si="859"/>
        <v>13045.119999999148</v>
      </c>
      <c r="F7815" s="41">
        <f t="shared" si="860"/>
        <v>1087.0899999999999</v>
      </c>
      <c r="G7815" s="41">
        <f>IF(VLOOKUP(F7815,Constantes!$D$2:$E$11,2,TRUE)=0,+F7815,VLOOKUP(F7815,Constantes!$D$2:$E$11,2,TRUE))</f>
        <v>1097</v>
      </c>
      <c r="H7815" s="41">
        <f>ROUND(+Motor!$D$15*Iteración!G7815,2)</f>
        <v>51.56</v>
      </c>
      <c r="I7815" s="48">
        <f t="shared" si="861"/>
        <v>877.19999999992888</v>
      </c>
      <c r="J7815" s="41">
        <f t="shared" si="862"/>
        <v>928.75999999992894</v>
      </c>
      <c r="L7815" t="str">
        <f t="shared" si="856"/>
        <v>877,20</v>
      </c>
      <c r="M7815" s="41">
        <f t="shared" si="857"/>
        <v>928.75999999992894</v>
      </c>
    </row>
    <row r="7816" spans="2:13" x14ac:dyDescent="0.2">
      <c r="B7816" s="41">
        <f t="shared" si="858"/>
        <v>11145.239999999147</v>
      </c>
      <c r="C7816" s="41">
        <f>Motor!$E$5</f>
        <v>1900</v>
      </c>
      <c r="D7816" s="41">
        <f>Motor!$E$6</f>
        <v>0</v>
      </c>
      <c r="E7816" s="41">
        <f t="shared" si="859"/>
        <v>13045.239999999147</v>
      </c>
      <c r="F7816" s="41">
        <f t="shared" si="860"/>
        <v>1087.0999999999999</v>
      </c>
      <c r="G7816" s="41">
        <f>IF(VLOOKUP(F7816,Constantes!$D$2:$E$11,2,TRUE)=0,+F7816,VLOOKUP(F7816,Constantes!$D$2:$E$11,2,TRUE))</f>
        <v>1097</v>
      </c>
      <c r="H7816" s="41">
        <f>ROUND(+Motor!$D$15*Iteración!G7816,2)</f>
        <v>51.56</v>
      </c>
      <c r="I7816" s="48">
        <f t="shared" si="861"/>
        <v>877.20999999992887</v>
      </c>
      <c r="J7816" s="41">
        <f t="shared" si="862"/>
        <v>928.76999999992893</v>
      </c>
      <c r="L7816" t="str">
        <f t="shared" si="856"/>
        <v>877,21</v>
      </c>
      <c r="M7816" s="41">
        <f t="shared" si="857"/>
        <v>928.76999999992893</v>
      </c>
    </row>
    <row r="7817" spans="2:13" x14ac:dyDescent="0.2">
      <c r="B7817" s="41">
        <f t="shared" si="858"/>
        <v>11145.359999999147</v>
      </c>
      <c r="C7817" s="41">
        <f>Motor!$E$5</f>
        <v>1900</v>
      </c>
      <c r="D7817" s="41">
        <f>Motor!$E$6</f>
        <v>0</v>
      </c>
      <c r="E7817" s="41">
        <f t="shared" si="859"/>
        <v>13045.359999999147</v>
      </c>
      <c r="F7817" s="41">
        <f t="shared" si="860"/>
        <v>1087.1099999999999</v>
      </c>
      <c r="G7817" s="41">
        <f>IF(VLOOKUP(F7817,Constantes!$D$2:$E$11,2,TRUE)=0,+F7817,VLOOKUP(F7817,Constantes!$D$2:$E$11,2,TRUE))</f>
        <v>1097</v>
      </c>
      <c r="H7817" s="41">
        <f>ROUND(+Motor!$D$15*Iteración!G7817,2)</f>
        <v>51.56</v>
      </c>
      <c r="I7817" s="48">
        <f t="shared" si="861"/>
        <v>877.21999999992886</v>
      </c>
      <c r="J7817" s="41">
        <f t="shared" si="862"/>
        <v>928.77999999992892</v>
      </c>
      <c r="L7817" t="str">
        <f t="shared" si="856"/>
        <v>877,22</v>
      </c>
      <c r="M7817" s="41">
        <f t="shared" si="857"/>
        <v>928.77999999992892</v>
      </c>
    </row>
    <row r="7818" spans="2:13" x14ac:dyDescent="0.2">
      <c r="B7818" s="41">
        <f t="shared" si="858"/>
        <v>11145.479999999146</v>
      </c>
      <c r="C7818" s="41">
        <f>Motor!$E$5</f>
        <v>1900</v>
      </c>
      <c r="D7818" s="41">
        <f>Motor!$E$6</f>
        <v>0</v>
      </c>
      <c r="E7818" s="41">
        <f t="shared" si="859"/>
        <v>13045.479999999146</v>
      </c>
      <c r="F7818" s="41">
        <f t="shared" si="860"/>
        <v>1087.1199999999999</v>
      </c>
      <c r="G7818" s="41">
        <f>IF(VLOOKUP(F7818,Constantes!$D$2:$E$11,2,TRUE)=0,+F7818,VLOOKUP(F7818,Constantes!$D$2:$E$11,2,TRUE))</f>
        <v>1097</v>
      </c>
      <c r="H7818" s="41">
        <f>ROUND(+Motor!$D$15*Iteración!G7818,2)</f>
        <v>51.56</v>
      </c>
      <c r="I7818" s="48">
        <f t="shared" si="861"/>
        <v>877.22999999992885</v>
      </c>
      <c r="J7818" s="41">
        <f t="shared" si="862"/>
        <v>928.78999999992891</v>
      </c>
      <c r="L7818" t="str">
        <f t="shared" si="856"/>
        <v>877,23</v>
      </c>
      <c r="M7818" s="41">
        <f t="shared" si="857"/>
        <v>928.78999999992891</v>
      </c>
    </row>
    <row r="7819" spans="2:13" x14ac:dyDescent="0.2">
      <c r="B7819" s="41">
        <f t="shared" si="858"/>
        <v>11145.599999999147</v>
      </c>
      <c r="C7819" s="41">
        <f>Motor!$E$5</f>
        <v>1900</v>
      </c>
      <c r="D7819" s="41">
        <f>Motor!$E$6</f>
        <v>0</v>
      </c>
      <c r="E7819" s="41">
        <f t="shared" si="859"/>
        <v>13045.599999999147</v>
      </c>
      <c r="F7819" s="41">
        <f t="shared" si="860"/>
        <v>1087.1300000000001</v>
      </c>
      <c r="G7819" s="41">
        <f>IF(VLOOKUP(F7819,Constantes!$D$2:$E$11,2,TRUE)=0,+F7819,VLOOKUP(F7819,Constantes!$D$2:$E$11,2,TRUE))</f>
        <v>1097</v>
      </c>
      <c r="H7819" s="41">
        <f>ROUND(+Motor!$D$15*Iteración!G7819,2)</f>
        <v>51.56</v>
      </c>
      <c r="I7819" s="48">
        <f t="shared" si="861"/>
        <v>877.23999999992884</v>
      </c>
      <c r="J7819" s="41">
        <f t="shared" si="862"/>
        <v>928.7999999999289</v>
      </c>
      <c r="L7819" t="str">
        <f t="shared" si="856"/>
        <v>877,24</v>
      </c>
      <c r="M7819" s="41">
        <f t="shared" si="857"/>
        <v>928.7999999999289</v>
      </c>
    </row>
    <row r="7820" spans="2:13" x14ac:dyDescent="0.2">
      <c r="B7820" s="41">
        <f t="shared" si="858"/>
        <v>11145.719999999146</v>
      </c>
      <c r="C7820" s="41">
        <f>Motor!$E$5</f>
        <v>1900</v>
      </c>
      <c r="D7820" s="41">
        <f>Motor!$E$6</f>
        <v>0</v>
      </c>
      <c r="E7820" s="41">
        <f t="shared" si="859"/>
        <v>13045.719999999146</v>
      </c>
      <c r="F7820" s="41">
        <f t="shared" si="860"/>
        <v>1087.1400000000001</v>
      </c>
      <c r="G7820" s="41">
        <f>IF(VLOOKUP(F7820,Constantes!$D$2:$E$11,2,TRUE)=0,+F7820,VLOOKUP(F7820,Constantes!$D$2:$E$11,2,TRUE))</f>
        <v>1097</v>
      </c>
      <c r="H7820" s="41">
        <f>ROUND(+Motor!$D$15*Iteración!G7820,2)</f>
        <v>51.56</v>
      </c>
      <c r="I7820" s="48">
        <f t="shared" si="861"/>
        <v>877.24999999992883</v>
      </c>
      <c r="J7820" s="41">
        <f t="shared" si="862"/>
        <v>928.80999999992889</v>
      </c>
      <c r="L7820" t="str">
        <f t="shared" si="856"/>
        <v>877,25</v>
      </c>
      <c r="M7820" s="41">
        <f t="shared" si="857"/>
        <v>928.80999999992889</v>
      </c>
    </row>
    <row r="7821" spans="2:13" x14ac:dyDescent="0.2">
      <c r="B7821" s="41">
        <f t="shared" si="858"/>
        <v>11145.839999999147</v>
      </c>
      <c r="C7821" s="41">
        <f>Motor!$E$5</f>
        <v>1900</v>
      </c>
      <c r="D7821" s="41">
        <f>Motor!$E$6</f>
        <v>0</v>
      </c>
      <c r="E7821" s="41">
        <f t="shared" si="859"/>
        <v>13045.839999999147</v>
      </c>
      <c r="F7821" s="41">
        <f t="shared" si="860"/>
        <v>1087.1500000000001</v>
      </c>
      <c r="G7821" s="41">
        <f>IF(VLOOKUP(F7821,Constantes!$D$2:$E$11,2,TRUE)=0,+F7821,VLOOKUP(F7821,Constantes!$D$2:$E$11,2,TRUE))</f>
        <v>1097</v>
      </c>
      <c r="H7821" s="41">
        <f>ROUND(+Motor!$D$15*Iteración!G7821,2)</f>
        <v>51.56</v>
      </c>
      <c r="I7821" s="48">
        <f t="shared" si="861"/>
        <v>877.25999999992882</v>
      </c>
      <c r="J7821" s="41">
        <f t="shared" si="862"/>
        <v>928.81999999992888</v>
      </c>
      <c r="L7821" t="str">
        <f t="shared" si="856"/>
        <v>877,26</v>
      </c>
      <c r="M7821" s="41">
        <f t="shared" si="857"/>
        <v>928.81999999992888</v>
      </c>
    </row>
    <row r="7822" spans="2:13" x14ac:dyDescent="0.2">
      <c r="B7822" s="41">
        <f t="shared" si="858"/>
        <v>11145.959999999146</v>
      </c>
      <c r="C7822" s="41">
        <f>Motor!$E$5</f>
        <v>1900</v>
      </c>
      <c r="D7822" s="41">
        <f>Motor!$E$6</f>
        <v>0</v>
      </c>
      <c r="E7822" s="41">
        <f t="shared" si="859"/>
        <v>13045.959999999146</v>
      </c>
      <c r="F7822" s="41">
        <f t="shared" si="860"/>
        <v>1087.1600000000001</v>
      </c>
      <c r="G7822" s="41">
        <f>IF(VLOOKUP(F7822,Constantes!$D$2:$E$11,2,TRUE)=0,+F7822,VLOOKUP(F7822,Constantes!$D$2:$E$11,2,TRUE))</f>
        <v>1097</v>
      </c>
      <c r="H7822" s="41">
        <f>ROUND(+Motor!$D$15*Iteración!G7822,2)</f>
        <v>51.56</v>
      </c>
      <c r="I7822" s="48">
        <f t="shared" si="861"/>
        <v>877.26999999992881</v>
      </c>
      <c r="J7822" s="41">
        <f t="shared" si="862"/>
        <v>928.82999999992887</v>
      </c>
      <c r="L7822" t="str">
        <f t="shared" si="856"/>
        <v>877,27</v>
      </c>
      <c r="M7822" s="41">
        <f t="shared" si="857"/>
        <v>928.82999999992887</v>
      </c>
    </row>
    <row r="7823" spans="2:13" x14ac:dyDescent="0.2">
      <c r="B7823" s="41">
        <f t="shared" si="858"/>
        <v>11146.079999999147</v>
      </c>
      <c r="C7823" s="41">
        <f>Motor!$E$5</f>
        <v>1900</v>
      </c>
      <c r="D7823" s="41">
        <f>Motor!$E$6</f>
        <v>0</v>
      </c>
      <c r="E7823" s="41">
        <f t="shared" si="859"/>
        <v>13046.079999999147</v>
      </c>
      <c r="F7823" s="41">
        <f t="shared" si="860"/>
        <v>1087.17</v>
      </c>
      <c r="G7823" s="41">
        <f>IF(VLOOKUP(F7823,Constantes!$D$2:$E$11,2,TRUE)=0,+F7823,VLOOKUP(F7823,Constantes!$D$2:$E$11,2,TRUE))</f>
        <v>1097</v>
      </c>
      <c r="H7823" s="41">
        <f>ROUND(+Motor!$D$15*Iteración!G7823,2)</f>
        <v>51.56</v>
      </c>
      <c r="I7823" s="48">
        <f t="shared" si="861"/>
        <v>877.2799999999288</v>
      </c>
      <c r="J7823" s="41">
        <f t="shared" si="862"/>
        <v>928.83999999992886</v>
      </c>
      <c r="L7823" t="str">
        <f t="shared" si="856"/>
        <v>877,28</v>
      </c>
      <c r="M7823" s="41">
        <f t="shared" si="857"/>
        <v>928.83999999992886</v>
      </c>
    </row>
    <row r="7824" spans="2:13" x14ac:dyDescent="0.2">
      <c r="B7824" s="41">
        <f t="shared" si="858"/>
        <v>11146.199999999146</v>
      </c>
      <c r="C7824" s="41">
        <f>Motor!$E$5</f>
        <v>1900</v>
      </c>
      <c r="D7824" s="41">
        <f>Motor!$E$6</f>
        <v>0</v>
      </c>
      <c r="E7824" s="41">
        <f t="shared" si="859"/>
        <v>13046.199999999146</v>
      </c>
      <c r="F7824" s="41">
        <f t="shared" si="860"/>
        <v>1087.18</v>
      </c>
      <c r="G7824" s="41">
        <f>IF(VLOOKUP(F7824,Constantes!$D$2:$E$11,2,TRUE)=0,+F7824,VLOOKUP(F7824,Constantes!$D$2:$E$11,2,TRUE))</f>
        <v>1097</v>
      </c>
      <c r="H7824" s="41">
        <f>ROUND(+Motor!$D$15*Iteración!G7824,2)</f>
        <v>51.56</v>
      </c>
      <c r="I7824" s="48">
        <f t="shared" si="861"/>
        <v>877.2899999999288</v>
      </c>
      <c r="J7824" s="41">
        <f t="shared" si="862"/>
        <v>928.84999999992885</v>
      </c>
      <c r="L7824" t="str">
        <f t="shared" si="856"/>
        <v>877,29</v>
      </c>
      <c r="M7824" s="41">
        <f t="shared" si="857"/>
        <v>928.84999999992885</v>
      </c>
    </row>
    <row r="7825" spans="2:13" x14ac:dyDescent="0.2">
      <c r="B7825" s="41">
        <f t="shared" si="858"/>
        <v>11146.319999999147</v>
      </c>
      <c r="C7825" s="41">
        <f>Motor!$E$5</f>
        <v>1900</v>
      </c>
      <c r="D7825" s="41">
        <f>Motor!$E$6</f>
        <v>0</v>
      </c>
      <c r="E7825" s="41">
        <f t="shared" si="859"/>
        <v>13046.319999999147</v>
      </c>
      <c r="F7825" s="41">
        <f t="shared" si="860"/>
        <v>1087.19</v>
      </c>
      <c r="G7825" s="41">
        <f>IF(VLOOKUP(F7825,Constantes!$D$2:$E$11,2,TRUE)=0,+F7825,VLOOKUP(F7825,Constantes!$D$2:$E$11,2,TRUE))</f>
        <v>1097</v>
      </c>
      <c r="H7825" s="41">
        <f>ROUND(+Motor!$D$15*Iteración!G7825,2)</f>
        <v>51.56</v>
      </c>
      <c r="I7825" s="48">
        <f t="shared" si="861"/>
        <v>877.29999999992879</v>
      </c>
      <c r="J7825" s="41">
        <f t="shared" si="862"/>
        <v>928.85999999992885</v>
      </c>
      <c r="L7825" t="str">
        <f t="shared" si="856"/>
        <v>877,30</v>
      </c>
      <c r="M7825" s="41">
        <f t="shared" si="857"/>
        <v>928.85999999992885</v>
      </c>
    </row>
    <row r="7826" spans="2:13" x14ac:dyDescent="0.2">
      <c r="B7826" s="41">
        <f t="shared" si="858"/>
        <v>11146.439999999146</v>
      </c>
      <c r="C7826" s="41">
        <f>Motor!$E$5</f>
        <v>1900</v>
      </c>
      <c r="D7826" s="41">
        <f>Motor!$E$6</f>
        <v>0</v>
      </c>
      <c r="E7826" s="41">
        <f t="shared" si="859"/>
        <v>13046.439999999146</v>
      </c>
      <c r="F7826" s="41">
        <f t="shared" si="860"/>
        <v>1087.2</v>
      </c>
      <c r="G7826" s="41">
        <f>IF(VLOOKUP(F7826,Constantes!$D$2:$E$11,2,TRUE)=0,+F7826,VLOOKUP(F7826,Constantes!$D$2:$E$11,2,TRUE))</f>
        <v>1097</v>
      </c>
      <c r="H7826" s="41">
        <f>ROUND(+Motor!$D$15*Iteración!G7826,2)</f>
        <v>51.56</v>
      </c>
      <c r="I7826" s="48">
        <f t="shared" si="861"/>
        <v>877.30999999992878</v>
      </c>
      <c r="J7826" s="41">
        <f t="shared" si="862"/>
        <v>928.86999999992884</v>
      </c>
      <c r="L7826" t="str">
        <f t="shared" si="856"/>
        <v>877,31</v>
      </c>
      <c r="M7826" s="41">
        <f t="shared" si="857"/>
        <v>928.86999999992884</v>
      </c>
    </row>
    <row r="7827" spans="2:13" x14ac:dyDescent="0.2">
      <c r="B7827" s="41">
        <f t="shared" si="858"/>
        <v>11146.559999999146</v>
      </c>
      <c r="C7827" s="41">
        <f>Motor!$E$5</f>
        <v>1900</v>
      </c>
      <c r="D7827" s="41">
        <f>Motor!$E$6</f>
        <v>0</v>
      </c>
      <c r="E7827" s="41">
        <f t="shared" si="859"/>
        <v>13046.559999999146</v>
      </c>
      <c r="F7827" s="41">
        <f t="shared" si="860"/>
        <v>1087.21</v>
      </c>
      <c r="G7827" s="41">
        <f>IF(VLOOKUP(F7827,Constantes!$D$2:$E$11,2,TRUE)=0,+F7827,VLOOKUP(F7827,Constantes!$D$2:$E$11,2,TRUE))</f>
        <v>1097</v>
      </c>
      <c r="H7827" s="41">
        <f>ROUND(+Motor!$D$15*Iteración!G7827,2)</f>
        <v>51.56</v>
      </c>
      <c r="I7827" s="48">
        <f t="shared" si="861"/>
        <v>877.31999999992877</v>
      </c>
      <c r="J7827" s="41">
        <f t="shared" si="862"/>
        <v>928.87999999992883</v>
      </c>
      <c r="L7827" t="str">
        <f t="shared" si="856"/>
        <v>877,32</v>
      </c>
      <c r="M7827" s="41">
        <f t="shared" si="857"/>
        <v>928.87999999992883</v>
      </c>
    </row>
    <row r="7828" spans="2:13" x14ac:dyDescent="0.2">
      <c r="B7828" s="41">
        <f t="shared" si="858"/>
        <v>11146.679999999145</v>
      </c>
      <c r="C7828" s="41">
        <f>Motor!$E$5</f>
        <v>1900</v>
      </c>
      <c r="D7828" s="41">
        <f>Motor!$E$6</f>
        <v>0</v>
      </c>
      <c r="E7828" s="41">
        <f t="shared" si="859"/>
        <v>13046.679999999145</v>
      </c>
      <c r="F7828" s="41">
        <f t="shared" si="860"/>
        <v>1087.22</v>
      </c>
      <c r="G7828" s="41">
        <f>IF(VLOOKUP(F7828,Constantes!$D$2:$E$11,2,TRUE)=0,+F7828,VLOOKUP(F7828,Constantes!$D$2:$E$11,2,TRUE))</f>
        <v>1097</v>
      </c>
      <c r="H7828" s="41">
        <f>ROUND(+Motor!$D$15*Iteración!G7828,2)</f>
        <v>51.56</v>
      </c>
      <c r="I7828" s="48">
        <f t="shared" si="861"/>
        <v>877.32999999992876</v>
      </c>
      <c r="J7828" s="41">
        <f t="shared" si="862"/>
        <v>928.88999999992882</v>
      </c>
      <c r="L7828" t="str">
        <f t="shared" si="856"/>
        <v>877,33</v>
      </c>
      <c r="M7828" s="41">
        <f t="shared" si="857"/>
        <v>928.88999999992882</v>
      </c>
    </row>
    <row r="7829" spans="2:13" x14ac:dyDescent="0.2">
      <c r="B7829" s="41">
        <f t="shared" si="858"/>
        <v>11146.799999999146</v>
      </c>
      <c r="C7829" s="41">
        <f>Motor!$E$5</f>
        <v>1900</v>
      </c>
      <c r="D7829" s="41">
        <f>Motor!$E$6</f>
        <v>0</v>
      </c>
      <c r="E7829" s="41">
        <f t="shared" si="859"/>
        <v>13046.799999999146</v>
      </c>
      <c r="F7829" s="41">
        <f t="shared" si="860"/>
        <v>1087.23</v>
      </c>
      <c r="G7829" s="41">
        <f>IF(VLOOKUP(F7829,Constantes!$D$2:$E$11,2,TRUE)=0,+F7829,VLOOKUP(F7829,Constantes!$D$2:$E$11,2,TRUE))</f>
        <v>1097</v>
      </c>
      <c r="H7829" s="41">
        <f>ROUND(+Motor!$D$15*Iteración!G7829,2)</f>
        <v>51.56</v>
      </c>
      <c r="I7829" s="48">
        <f t="shared" si="861"/>
        <v>877.33999999992875</v>
      </c>
      <c r="J7829" s="41">
        <f t="shared" si="862"/>
        <v>928.89999999992881</v>
      </c>
      <c r="L7829" t="str">
        <f t="shared" si="856"/>
        <v>877,34</v>
      </c>
      <c r="M7829" s="41">
        <f t="shared" si="857"/>
        <v>928.89999999992881</v>
      </c>
    </row>
    <row r="7830" spans="2:13" x14ac:dyDescent="0.2">
      <c r="B7830" s="41">
        <f t="shared" si="858"/>
        <v>11146.919999999145</v>
      </c>
      <c r="C7830" s="41">
        <f>Motor!$E$5</f>
        <v>1900</v>
      </c>
      <c r="D7830" s="41">
        <f>Motor!$E$6</f>
        <v>0</v>
      </c>
      <c r="E7830" s="41">
        <f t="shared" si="859"/>
        <v>13046.919999999145</v>
      </c>
      <c r="F7830" s="41">
        <f t="shared" si="860"/>
        <v>1087.24</v>
      </c>
      <c r="G7830" s="41">
        <f>IF(VLOOKUP(F7830,Constantes!$D$2:$E$11,2,TRUE)=0,+F7830,VLOOKUP(F7830,Constantes!$D$2:$E$11,2,TRUE))</f>
        <v>1097</v>
      </c>
      <c r="H7830" s="41">
        <f>ROUND(+Motor!$D$15*Iteración!G7830,2)</f>
        <v>51.56</v>
      </c>
      <c r="I7830" s="48">
        <f t="shared" si="861"/>
        <v>877.34999999992874</v>
      </c>
      <c r="J7830" s="41">
        <f t="shared" si="862"/>
        <v>928.9099999999288</v>
      </c>
      <c r="L7830" t="str">
        <f t="shared" si="856"/>
        <v>877,35</v>
      </c>
      <c r="M7830" s="41">
        <f t="shared" si="857"/>
        <v>928.9099999999288</v>
      </c>
    </row>
    <row r="7831" spans="2:13" x14ac:dyDescent="0.2">
      <c r="B7831" s="41">
        <f t="shared" si="858"/>
        <v>11147.039999999146</v>
      </c>
      <c r="C7831" s="41">
        <f>Motor!$E$5</f>
        <v>1900</v>
      </c>
      <c r="D7831" s="41">
        <f>Motor!$E$6</f>
        <v>0</v>
      </c>
      <c r="E7831" s="41">
        <f t="shared" si="859"/>
        <v>13047.039999999146</v>
      </c>
      <c r="F7831" s="41">
        <f t="shared" si="860"/>
        <v>1087.25</v>
      </c>
      <c r="G7831" s="41">
        <f>IF(VLOOKUP(F7831,Constantes!$D$2:$E$11,2,TRUE)=0,+F7831,VLOOKUP(F7831,Constantes!$D$2:$E$11,2,TRUE))</f>
        <v>1097</v>
      </c>
      <c r="H7831" s="41">
        <f>ROUND(+Motor!$D$15*Iteración!G7831,2)</f>
        <v>51.56</v>
      </c>
      <c r="I7831" s="48">
        <f t="shared" si="861"/>
        <v>877.35999999992873</v>
      </c>
      <c r="J7831" s="41">
        <f t="shared" si="862"/>
        <v>928.91999999992879</v>
      </c>
      <c r="L7831" t="str">
        <f t="shared" si="856"/>
        <v>877,36</v>
      </c>
      <c r="M7831" s="41">
        <f t="shared" si="857"/>
        <v>928.91999999992879</v>
      </c>
    </row>
    <row r="7832" spans="2:13" x14ac:dyDescent="0.2">
      <c r="B7832" s="41">
        <f t="shared" si="858"/>
        <v>11147.159999999145</v>
      </c>
      <c r="C7832" s="41">
        <f>Motor!$E$5</f>
        <v>1900</v>
      </c>
      <c r="D7832" s="41">
        <f>Motor!$E$6</f>
        <v>0</v>
      </c>
      <c r="E7832" s="41">
        <f t="shared" si="859"/>
        <v>13047.159999999145</v>
      </c>
      <c r="F7832" s="41">
        <f t="shared" si="860"/>
        <v>1087.26</v>
      </c>
      <c r="G7832" s="41">
        <f>IF(VLOOKUP(F7832,Constantes!$D$2:$E$11,2,TRUE)=0,+F7832,VLOOKUP(F7832,Constantes!$D$2:$E$11,2,TRUE))</f>
        <v>1097</v>
      </c>
      <c r="H7832" s="41">
        <f>ROUND(+Motor!$D$15*Iteración!G7832,2)</f>
        <v>51.56</v>
      </c>
      <c r="I7832" s="48">
        <f t="shared" si="861"/>
        <v>877.36999999992872</v>
      </c>
      <c r="J7832" s="41">
        <f t="shared" si="862"/>
        <v>928.92999999992878</v>
      </c>
      <c r="L7832" t="str">
        <f t="shared" si="856"/>
        <v>877,37</v>
      </c>
      <c r="M7832" s="41">
        <f t="shared" si="857"/>
        <v>928.92999999992878</v>
      </c>
    </row>
    <row r="7833" spans="2:13" x14ac:dyDescent="0.2">
      <c r="B7833" s="41">
        <f t="shared" si="858"/>
        <v>11147.279999999146</v>
      </c>
      <c r="C7833" s="41">
        <f>Motor!$E$5</f>
        <v>1900</v>
      </c>
      <c r="D7833" s="41">
        <f>Motor!$E$6</f>
        <v>0</v>
      </c>
      <c r="E7833" s="41">
        <f t="shared" si="859"/>
        <v>13047.279999999146</v>
      </c>
      <c r="F7833" s="41">
        <f t="shared" si="860"/>
        <v>1087.27</v>
      </c>
      <c r="G7833" s="41">
        <f>IF(VLOOKUP(F7833,Constantes!$D$2:$E$11,2,TRUE)=0,+F7833,VLOOKUP(F7833,Constantes!$D$2:$E$11,2,TRUE))</f>
        <v>1097</v>
      </c>
      <c r="H7833" s="41">
        <f>ROUND(+Motor!$D$15*Iteración!G7833,2)</f>
        <v>51.56</v>
      </c>
      <c r="I7833" s="48">
        <f t="shared" si="861"/>
        <v>877.37999999992871</v>
      </c>
      <c r="J7833" s="41">
        <f t="shared" si="862"/>
        <v>928.93999999992877</v>
      </c>
      <c r="L7833" t="str">
        <f t="shared" si="856"/>
        <v>877,38</v>
      </c>
      <c r="M7833" s="41">
        <f t="shared" si="857"/>
        <v>928.93999999992877</v>
      </c>
    </row>
    <row r="7834" spans="2:13" x14ac:dyDescent="0.2">
      <c r="B7834" s="41">
        <f t="shared" si="858"/>
        <v>11147.399999999145</v>
      </c>
      <c r="C7834" s="41">
        <f>Motor!$E$5</f>
        <v>1900</v>
      </c>
      <c r="D7834" s="41">
        <f>Motor!$E$6</f>
        <v>0</v>
      </c>
      <c r="E7834" s="41">
        <f t="shared" si="859"/>
        <v>13047.399999999145</v>
      </c>
      <c r="F7834" s="41">
        <f t="shared" si="860"/>
        <v>1087.28</v>
      </c>
      <c r="G7834" s="41">
        <f>IF(VLOOKUP(F7834,Constantes!$D$2:$E$11,2,TRUE)=0,+F7834,VLOOKUP(F7834,Constantes!$D$2:$E$11,2,TRUE))</f>
        <v>1097</v>
      </c>
      <c r="H7834" s="41">
        <f>ROUND(+Motor!$D$15*Iteración!G7834,2)</f>
        <v>51.56</v>
      </c>
      <c r="I7834" s="48">
        <f t="shared" si="861"/>
        <v>877.3899999999287</v>
      </c>
      <c r="J7834" s="41">
        <f t="shared" si="862"/>
        <v>928.94999999992876</v>
      </c>
      <c r="L7834" t="str">
        <f t="shared" si="856"/>
        <v>877,39</v>
      </c>
      <c r="M7834" s="41">
        <f t="shared" si="857"/>
        <v>928.94999999992876</v>
      </c>
    </row>
    <row r="7835" spans="2:13" x14ac:dyDescent="0.2">
      <c r="B7835" s="41">
        <f t="shared" si="858"/>
        <v>11147.519999999146</v>
      </c>
      <c r="C7835" s="41">
        <f>Motor!$E$5</f>
        <v>1900</v>
      </c>
      <c r="D7835" s="41">
        <f>Motor!$E$6</f>
        <v>0</v>
      </c>
      <c r="E7835" s="41">
        <f t="shared" si="859"/>
        <v>13047.519999999146</v>
      </c>
      <c r="F7835" s="41">
        <f t="shared" si="860"/>
        <v>1087.29</v>
      </c>
      <c r="G7835" s="41">
        <f>IF(VLOOKUP(F7835,Constantes!$D$2:$E$11,2,TRUE)=0,+F7835,VLOOKUP(F7835,Constantes!$D$2:$E$11,2,TRUE))</f>
        <v>1097</v>
      </c>
      <c r="H7835" s="41">
        <f>ROUND(+Motor!$D$15*Iteración!G7835,2)</f>
        <v>51.56</v>
      </c>
      <c r="I7835" s="48">
        <f t="shared" si="861"/>
        <v>877.3999999999287</v>
      </c>
      <c r="J7835" s="41">
        <f t="shared" si="862"/>
        <v>928.95999999992875</v>
      </c>
      <c r="L7835" t="str">
        <f t="shared" si="856"/>
        <v>877,40</v>
      </c>
      <c r="M7835" s="41">
        <f t="shared" si="857"/>
        <v>928.95999999992875</v>
      </c>
    </row>
    <row r="7836" spans="2:13" x14ac:dyDescent="0.2">
      <c r="B7836" s="41">
        <f t="shared" si="858"/>
        <v>11147.639999999144</v>
      </c>
      <c r="C7836" s="41">
        <f>Motor!$E$5</f>
        <v>1900</v>
      </c>
      <c r="D7836" s="41">
        <f>Motor!$E$6</f>
        <v>0</v>
      </c>
      <c r="E7836" s="41">
        <f t="shared" si="859"/>
        <v>13047.639999999144</v>
      </c>
      <c r="F7836" s="41">
        <f t="shared" si="860"/>
        <v>1087.3</v>
      </c>
      <c r="G7836" s="41">
        <f>IF(VLOOKUP(F7836,Constantes!$D$2:$E$11,2,TRUE)=0,+F7836,VLOOKUP(F7836,Constantes!$D$2:$E$11,2,TRUE))</f>
        <v>1097</v>
      </c>
      <c r="H7836" s="41">
        <f>ROUND(+Motor!$D$15*Iteración!G7836,2)</f>
        <v>51.56</v>
      </c>
      <c r="I7836" s="48">
        <f t="shared" si="861"/>
        <v>877.40999999992869</v>
      </c>
      <c r="J7836" s="41">
        <f t="shared" si="862"/>
        <v>928.96999999992875</v>
      </c>
      <c r="L7836" t="str">
        <f t="shared" si="856"/>
        <v>877,41</v>
      </c>
      <c r="M7836" s="41">
        <f t="shared" si="857"/>
        <v>928.96999999992875</v>
      </c>
    </row>
    <row r="7837" spans="2:13" x14ac:dyDescent="0.2">
      <c r="B7837" s="41">
        <f t="shared" si="858"/>
        <v>11147.759999999145</v>
      </c>
      <c r="C7837" s="41">
        <f>Motor!$E$5</f>
        <v>1900</v>
      </c>
      <c r="D7837" s="41">
        <f>Motor!$E$6</f>
        <v>0</v>
      </c>
      <c r="E7837" s="41">
        <f t="shared" si="859"/>
        <v>13047.759999999145</v>
      </c>
      <c r="F7837" s="41">
        <f t="shared" si="860"/>
        <v>1087.31</v>
      </c>
      <c r="G7837" s="41">
        <f>IF(VLOOKUP(F7837,Constantes!$D$2:$E$11,2,TRUE)=0,+F7837,VLOOKUP(F7837,Constantes!$D$2:$E$11,2,TRUE))</f>
        <v>1097</v>
      </c>
      <c r="H7837" s="41">
        <f>ROUND(+Motor!$D$15*Iteración!G7837,2)</f>
        <v>51.56</v>
      </c>
      <c r="I7837" s="48">
        <f t="shared" si="861"/>
        <v>877.41999999992868</v>
      </c>
      <c r="J7837" s="41">
        <f t="shared" si="862"/>
        <v>928.97999999992874</v>
      </c>
      <c r="L7837" t="str">
        <f t="shared" ref="L7837:L7900" si="863">TEXT(I7837,"0,00")</f>
        <v>877,42</v>
      </c>
      <c r="M7837" s="41">
        <f t="shared" ref="M7837:M7900" si="864">+J7837</f>
        <v>928.97999999992874</v>
      </c>
    </row>
    <row r="7838" spans="2:13" x14ac:dyDescent="0.2">
      <c r="B7838" s="41">
        <f t="shared" si="858"/>
        <v>11147.879999999144</v>
      </c>
      <c r="C7838" s="41">
        <f>Motor!$E$5</f>
        <v>1900</v>
      </c>
      <c r="D7838" s="41">
        <f>Motor!$E$6</f>
        <v>0</v>
      </c>
      <c r="E7838" s="41">
        <f t="shared" si="859"/>
        <v>13047.879999999144</v>
      </c>
      <c r="F7838" s="41">
        <f t="shared" si="860"/>
        <v>1087.32</v>
      </c>
      <c r="G7838" s="41">
        <f>IF(VLOOKUP(F7838,Constantes!$D$2:$E$11,2,TRUE)=0,+F7838,VLOOKUP(F7838,Constantes!$D$2:$E$11,2,TRUE))</f>
        <v>1097</v>
      </c>
      <c r="H7838" s="41">
        <f>ROUND(+Motor!$D$15*Iteración!G7838,2)</f>
        <v>51.56</v>
      </c>
      <c r="I7838" s="48">
        <f t="shared" si="861"/>
        <v>877.42999999992867</v>
      </c>
      <c r="J7838" s="41">
        <f t="shared" si="862"/>
        <v>928.98999999992873</v>
      </c>
      <c r="L7838" t="str">
        <f t="shared" si="863"/>
        <v>877,43</v>
      </c>
      <c r="M7838" s="41">
        <f t="shared" si="864"/>
        <v>928.98999999992873</v>
      </c>
    </row>
    <row r="7839" spans="2:13" x14ac:dyDescent="0.2">
      <c r="B7839" s="41">
        <f t="shared" si="858"/>
        <v>11147.999999999145</v>
      </c>
      <c r="C7839" s="41">
        <f>Motor!$E$5</f>
        <v>1900</v>
      </c>
      <c r="D7839" s="41">
        <f>Motor!$E$6</f>
        <v>0</v>
      </c>
      <c r="E7839" s="41">
        <f t="shared" si="859"/>
        <v>13047.999999999145</v>
      </c>
      <c r="F7839" s="41">
        <f t="shared" si="860"/>
        <v>1087.33</v>
      </c>
      <c r="G7839" s="41">
        <f>IF(VLOOKUP(F7839,Constantes!$D$2:$E$11,2,TRUE)=0,+F7839,VLOOKUP(F7839,Constantes!$D$2:$E$11,2,TRUE))</f>
        <v>1097</v>
      </c>
      <c r="H7839" s="41">
        <f>ROUND(+Motor!$D$15*Iteración!G7839,2)</f>
        <v>51.56</v>
      </c>
      <c r="I7839" s="48">
        <f t="shared" si="861"/>
        <v>877.43999999992866</v>
      </c>
      <c r="J7839" s="41">
        <f t="shared" si="862"/>
        <v>928.99999999992872</v>
      </c>
      <c r="L7839" t="str">
        <f t="shared" si="863"/>
        <v>877,44</v>
      </c>
      <c r="M7839" s="41">
        <f t="shared" si="864"/>
        <v>928.99999999992872</v>
      </c>
    </row>
    <row r="7840" spans="2:13" x14ac:dyDescent="0.2">
      <c r="B7840" s="41">
        <f t="shared" si="858"/>
        <v>11148.119999999144</v>
      </c>
      <c r="C7840" s="41">
        <f>Motor!$E$5</f>
        <v>1900</v>
      </c>
      <c r="D7840" s="41">
        <f>Motor!$E$6</f>
        <v>0</v>
      </c>
      <c r="E7840" s="41">
        <f t="shared" si="859"/>
        <v>13048.119999999144</v>
      </c>
      <c r="F7840" s="41">
        <f t="shared" si="860"/>
        <v>1087.3399999999999</v>
      </c>
      <c r="G7840" s="41">
        <f>IF(VLOOKUP(F7840,Constantes!$D$2:$E$11,2,TRUE)=0,+F7840,VLOOKUP(F7840,Constantes!$D$2:$E$11,2,TRUE))</f>
        <v>1097</v>
      </c>
      <c r="H7840" s="41">
        <f>ROUND(+Motor!$D$15*Iteración!G7840,2)</f>
        <v>51.56</v>
      </c>
      <c r="I7840" s="48">
        <f t="shared" si="861"/>
        <v>877.44999999992865</v>
      </c>
      <c r="J7840" s="41">
        <f t="shared" si="862"/>
        <v>929.00999999992871</v>
      </c>
      <c r="L7840" t="str">
        <f t="shared" si="863"/>
        <v>877,45</v>
      </c>
      <c r="M7840" s="41">
        <f t="shared" si="864"/>
        <v>929.00999999992871</v>
      </c>
    </row>
    <row r="7841" spans="2:13" x14ac:dyDescent="0.2">
      <c r="B7841" s="41">
        <f t="shared" si="858"/>
        <v>11148.239999999145</v>
      </c>
      <c r="C7841" s="41">
        <f>Motor!$E$5</f>
        <v>1900</v>
      </c>
      <c r="D7841" s="41">
        <f>Motor!$E$6</f>
        <v>0</v>
      </c>
      <c r="E7841" s="41">
        <f t="shared" si="859"/>
        <v>13048.239999999145</v>
      </c>
      <c r="F7841" s="41">
        <f t="shared" si="860"/>
        <v>1087.3499999999999</v>
      </c>
      <c r="G7841" s="41">
        <f>IF(VLOOKUP(F7841,Constantes!$D$2:$E$11,2,TRUE)=0,+F7841,VLOOKUP(F7841,Constantes!$D$2:$E$11,2,TRUE))</f>
        <v>1097</v>
      </c>
      <c r="H7841" s="41">
        <f>ROUND(+Motor!$D$15*Iteración!G7841,2)</f>
        <v>51.56</v>
      </c>
      <c r="I7841" s="48">
        <f t="shared" si="861"/>
        <v>877.45999999992864</v>
      </c>
      <c r="J7841" s="41">
        <f t="shared" si="862"/>
        <v>929.0199999999287</v>
      </c>
      <c r="L7841" t="str">
        <f t="shared" si="863"/>
        <v>877,46</v>
      </c>
      <c r="M7841" s="41">
        <f t="shared" si="864"/>
        <v>929.0199999999287</v>
      </c>
    </row>
    <row r="7842" spans="2:13" x14ac:dyDescent="0.2">
      <c r="B7842" s="41">
        <f t="shared" si="858"/>
        <v>11148.359999999144</v>
      </c>
      <c r="C7842" s="41">
        <f>Motor!$E$5</f>
        <v>1900</v>
      </c>
      <c r="D7842" s="41">
        <f>Motor!$E$6</f>
        <v>0</v>
      </c>
      <c r="E7842" s="41">
        <f t="shared" si="859"/>
        <v>13048.359999999144</v>
      </c>
      <c r="F7842" s="41">
        <f t="shared" si="860"/>
        <v>1087.3599999999999</v>
      </c>
      <c r="G7842" s="41">
        <f>IF(VLOOKUP(F7842,Constantes!$D$2:$E$11,2,TRUE)=0,+F7842,VLOOKUP(F7842,Constantes!$D$2:$E$11,2,TRUE))</f>
        <v>1097</v>
      </c>
      <c r="H7842" s="41">
        <f>ROUND(+Motor!$D$15*Iteración!G7842,2)</f>
        <v>51.56</v>
      </c>
      <c r="I7842" s="48">
        <f t="shared" si="861"/>
        <v>877.46999999992863</v>
      </c>
      <c r="J7842" s="41">
        <f t="shared" si="862"/>
        <v>929.02999999992869</v>
      </c>
      <c r="L7842" t="str">
        <f t="shared" si="863"/>
        <v>877,47</v>
      </c>
      <c r="M7842" s="41">
        <f t="shared" si="864"/>
        <v>929.02999999992869</v>
      </c>
    </row>
    <row r="7843" spans="2:13" x14ac:dyDescent="0.2">
      <c r="B7843" s="41">
        <f t="shared" si="858"/>
        <v>11148.479999999145</v>
      </c>
      <c r="C7843" s="41">
        <f>Motor!$E$5</f>
        <v>1900</v>
      </c>
      <c r="D7843" s="41">
        <f>Motor!$E$6</f>
        <v>0</v>
      </c>
      <c r="E7843" s="41">
        <f t="shared" si="859"/>
        <v>13048.479999999145</v>
      </c>
      <c r="F7843" s="41">
        <f t="shared" si="860"/>
        <v>1087.3699999999999</v>
      </c>
      <c r="G7843" s="41">
        <f>IF(VLOOKUP(F7843,Constantes!$D$2:$E$11,2,TRUE)=0,+F7843,VLOOKUP(F7843,Constantes!$D$2:$E$11,2,TRUE))</f>
        <v>1097</v>
      </c>
      <c r="H7843" s="41">
        <f>ROUND(+Motor!$D$15*Iteración!G7843,2)</f>
        <v>51.56</v>
      </c>
      <c r="I7843" s="48">
        <f t="shared" si="861"/>
        <v>877.47999999992862</v>
      </c>
      <c r="J7843" s="41">
        <f t="shared" si="862"/>
        <v>929.03999999992868</v>
      </c>
      <c r="L7843" t="str">
        <f t="shared" si="863"/>
        <v>877,48</v>
      </c>
      <c r="M7843" s="41">
        <f t="shared" si="864"/>
        <v>929.03999999992868</v>
      </c>
    </row>
    <row r="7844" spans="2:13" x14ac:dyDescent="0.2">
      <c r="B7844" s="41">
        <f t="shared" si="858"/>
        <v>11148.599999999144</v>
      </c>
      <c r="C7844" s="41">
        <f>Motor!$E$5</f>
        <v>1900</v>
      </c>
      <c r="D7844" s="41">
        <f>Motor!$E$6</f>
        <v>0</v>
      </c>
      <c r="E7844" s="41">
        <f t="shared" si="859"/>
        <v>13048.599999999144</v>
      </c>
      <c r="F7844" s="41">
        <f t="shared" si="860"/>
        <v>1087.3800000000001</v>
      </c>
      <c r="G7844" s="41">
        <f>IF(VLOOKUP(F7844,Constantes!$D$2:$E$11,2,TRUE)=0,+F7844,VLOOKUP(F7844,Constantes!$D$2:$E$11,2,TRUE))</f>
        <v>1097</v>
      </c>
      <c r="H7844" s="41">
        <f>ROUND(+Motor!$D$15*Iteración!G7844,2)</f>
        <v>51.56</v>
      </c>
      <c r="I7844" s="48">
        <f t="shared" si="861"/>
        <v>877.48999999992861</v>
      </c>
      <c r="J7844" s="41">
        <f t="shared" si="862"/>
        <v>929.04999999992867</v>
      </c>
      <c r="L7844" t="str">
        <f t="shared" si="863"/>
        <v>877,49</v>
      </c>
      <c r="M7844" s="41">
        <f t="shared" si="864"/>
        <v>929.04999999992867</v>
      </c>
    </row>
    <row r="7845" spans="2:13" x14ac:dyDescent="0.2">
      <c r="B7845" s="41">
        <f t="shared" si="858"/>
        <v>11148.719999999144</v>
      </c>
      <c r="C7845" s="41">
        <f>Motor!$E$5</f>
        <v>1900</v>
      </c>
      <c r="D7845" s="41">
        <f>Motor!$E$6</f>
        <v>0</v>
      </c>
      <c r="E7845" s="41">
        <f t="shared" si="859"/>
        <v>13048.719999999144</v>
      </c>
      <c r="F7845" s="41">
        <f t="shared" si="860"/>
        <v>1087.3900000000001</v>
      </c>
      <c r="G7845" s="41">
        <f>IF(VLOOKUP(F7845,Constantes!$D$2:$E$11,2,TRUE)=0,+F7845,VLOOKUP(F7845,Constantes!$D$2:$E$11,2,TRUE))</f>
        <v>1097</v>
      </c>
      <c r="H7845" s="41">
        <f>ROUND(+Motor!$D$15*Iteración!G7845,2)</f>
        <v>51.56</v>
      </c>
      <c r="I7845" s="48">
        <f t="shared" si="861"/>
        <v>877.4999999999286</v>
      </c>
      <c r="J7845" s="41">
        <f t="shared" si="862"/>
        <v>929.05999999992866</v>
      </c>
      <c r="L7845" t="str">
        <f t="shared" si="863"/>
        <v>877,50</v>
      </c>
      <c r="M7845" s="41">
        <f t="shared" si="864"/>
        <v>929.05999999992866</v>
      </c>
    </row>
    <row r="7846" spans="2:13" x14ac:dyDescent="0.2">
      <c r="B7846" s="41">
        <f t="shared" si="858"/>
        <v>11148.839999999143</v>
      </c>
      <c r="C7846" s="41">
        <f>Motor!$E$5</f>
        <v>1900</v>
      </c>
      <c r="D7846" s="41">
        <f>Motor!$E$6</f>
        <v>0</v>
      </c>
      <c r="E7846" s="41">
        <f t="shared" si="859"/>
        <v>13048.839999999143</v>
      </c>
      <c r="F7846" s="41">
        <f t="shared" si="860"/>
        <v>1087.4000000000001</v>
      </c>
      <c r="G7846" s="41">
        <f>IF(VLOOKUP(F7846,Constantes!$D$2:$E$11,2,TRUE)=0,+F7846,VLOOKUP(F7846,Constantes!$D$2:$E$11,2,TRUE))</f>
        <v>1097</v>
      </c>
      <c r="H7846" s="41">
        <f>ROUND(+Motor!$D$15*Iteración!G7846,2)</f>
        <v>51.56</v>
      </c>
      <c r="I7846" s="48">
        <f t="shared" si="861"/>
        <v>877.5099999999286</v>
      </c>
      <c r="J7846" s="41">
        <f t="shared" si="862"/>
        <v>929.06999999992865</v>
      </c>
      <c r="L7846" t="str">
        <f t="shared" si="863"/>
        <v>877,51</v>
      </c>
      <c r="M7846" s="41">
        <f t="shared" si="864"/>
        <v>929.06999999992865</v>
      </c>
    </row>
    <row r="7847" spans="2:13" x14ac:dyDescent="0.2">
      <c r="B7847" s="41">
        <f t="shared" si="858"/>
        <v>11148.959999999144</v>
      </c>
      <c r="C7847" s="41">
        <f>Motor!$E$5</f>
        <v>1900</v>
      </c>
      <c r="D7847" s="41">
        <f>Motor!$E$6</f>
        <v>0</v>
      </c>
      <c r="E7847" s="41">
        <f t="shared" si="859"/>
        <v>13048.959999999144</v>
      </c>
      <c r="F7847" s="41">
        <f t="shared" si="860"/>
        <v>1087.4100000000001</v>
      </c>
      <c r="G7847" s="41">
        <f>IF(VLOOKUP(F7847,Constantes!$D$2:$E$11,2,TRUE)=0,+F7847,VLOOKUP(F7847,Constantes!$D$2:$E$11,2,TRUE))</f>
        <v>1097</v>
      </c>
      <c r="H7847" s="41">
        <f>ROUND(+Motor!$D$15*Iteración!G7847,2)</f>
        <v>51.56</v>
      </c>
      <c r="I7847" s="48">
        <f t="shared" si="861"/>
        <v>877.51999999992859</v>
      </c>
      <c r="J7847" s="41">
        <f t="shared" si="862"/>
        <v>929.07999999992865</v>
      </c>
      <c r="L7847" t="str">
        <f t="shared" si="863"/>
        <v>877,52</v>
      </c>
      <c r="M7847" s="41">
        <f t="shared" si="864"/>
        <v>929.07999999992865</v>
      </c>
    </row>
    <row r="7848" spans="2:13" x14ac:dyDescent="0.2">
      <c r="B7848" s="41">
        <f t="shared" si="858"/>
        <v>11149.079999999143</v>
      </c>
      <c r="C7848" s="41">
        <f>Motor!$E$5</f>
        <v>1900</v>
      </c>
      <c r="D7848" s="41">
        <f>Motor!$E$6</f>
        <v>0</v>
      </c>
      <c r="E7848" s="41">
        <f t="shared" si="859"/>
        <v>13049.079999999143</v>
      </c>
      <c r="F7848" s="41">
        <f t="shared" si="860"/>
        <v>1087.42</v>
      </c>
      <c r="G7848" s="41">
        <f>IF(VLOOKUP(F7848,Constantes!$D$2:$E$11,2,TRUE)=0,+F7848,VLOOKUP(F7848,Constantes!$D$2:$E$11,2,TRUE))</f>
        <v>1097</v>
      </c>
      <c r="H7848" s="41">
        <f>ROUND(+Motor!$D$15*Iteración!G7848,2)</f>
        <v>51.56</v>
      </c>
      <c r="I7848" s="48">
        <f t="shared" si="861"/>
        <v>877.52999999992858</v>
      </c>
      <c r="J7848" s="41">
        <f t="shared" si="862"/>
        <v>929.08999999992864</v>
      </c>
      <c r="L7848" t="str">
        <f t="shared" si="863"/>
        <v>877,53</v>
      </c>
      <c r="M7848" s="41">
        <f t="shared" si="864"/>
        <v>929.08999999992864</v>
      </c>
    </row>
    <row r="7849" spans="2:13" x14ac:dyDescent="0.2">
      <c r="B7849" s="41">
        <f t="shared" si="858"/>
        <v>11149.199999999144</v>
      </c>
      <c r="C7849" s="41">
        <f>Motor!$E$5</f>
        <v>1900</v>
      </c>
      <c r="D7849" s="41">
        <f>Motor!$E$6</f>
        <v>0</v>
      </c>
      <c r="E7849" s="41">
        <f t="shared" si="859"/>
        <v>13049.199999999144</v>
      </c>
      <c r="F7849" s="41">
        <f t="shared" si="860"/>
        <v>1087.43</v>
      </c>
      <c r="G7849" s="41">
        <f>IF(VLOOKUP(F7849,Constantes!$D$2:$E$11,2,TRUE)=0,+F7849,VLOOKUP(F7849,Constantes!$D$2:$E$11,2,TRUE))</f>
        <v>1097</v>
      </c>
      <c r="H7849" s="41">
        <f>ROUND(+Motor!$D$15*Iteración!G7849,2)</f>
        <v>51.56</v>
      </c>
      <c r="I7849" s="48">
        <f t="shared" si="861"/>
        <v>877.53999999992857</v>
      </c>
      <c r="J7849" s="41">
        <f t="shared" si="862"/>
        <v>929.09999999992863</v>
      </c>
      <c r="L7849" t="str">
        <f t="shared" si="863"/>
        <v>877,54</v>
      </c>
      <c r="M7849" s="41">
        <f t="shared" si="864"/>
        <v>929.09999999992863</v>
      </c>
    </row>
    <row r="7850" spans="2:13" x14ac:dyDescent="0.2">
      <c r="B7850" s="41">
        <f t="shared" si="858"/>
        <v>11149.319999999143</v>
      </c>
      <c r="C7850" s="41">
        <f>Motor!$E$5</f>
        <v>1900</v>
      </c>
      <c r="D7850" s="41">
        <f>Motor!$E$6</f>
        <v>0</v>
      </c>
      <c r="E7850" s="41">
        <f t="shared" si="859"/>
        <v>13049.319999999143</v>
      </c>
      <c r="F7850" s="41">
        <f t="shared" si="860"/>
        <v>1087.44</v>
      </c>
      <c r="G7850" s="41">
        <f>IF(VLOOKUP(F7850,Constantes!$D$2:$E$11,2,TRUE)=0,+F7850,VLOOKUP(F7850,Constantes!$D$2:$E$11,2,TRUE))</f>
        <v>1097</v>
      </c>
      <c r="H7850" s="41">
        <f>ROUND(+Motor!$D$15*Iteración!G7850,2)</f>
        <v>51.56</v>
      </c>
      <c r="I7850" s="48">
        <f t="shared" si="861"/>
        <v>877.54999999992856</v>
      </c>
      <c r="J7850" s="41">
        <f t="shared" si="862"/>
        <v>929.10999999992862</v>
      </c>
      <c r="L7850" t="str">
        <f t="shared" si="863"/>
        <v>877,55</v>
      </c>
      <c r="M7850" s="41">
        <f t="shared" si="864"/>
        <v>929.10999999992862</v>
      </c>
    </row>
    <row r="7851" spans="2:13" x14ac:dyDescent="0.2">
      <c r="B7851" s="41">
        <f t="shared" si="858"/>
        <v>11149.439999999144</v>
      </c>
      <c r="C7851" s="41">
        <f>Motor!$E$5</f>
        <v>1900</v>
      </c>
      <c r="D7851" s="41">
        <f>Motor!$E$6</f>
        <v>0</v>
      </c>
      <c r="E7851" s="41">
        <f t="shared" si="859"/>
        <v>13049.439999999144</v>
      </c>
      <c r="F7851" s="41">
        <f t="shared" si="860"/>
        <v>1087.45</v>
      </c>
      <c r="G7851" s="41">
        <f>IF(VLOOKUP(F7851,Constantes!$D$2:$E$11,2,TRUE)=0,+F7851,VLOOKUP(F7851,Constantes!$D$2:$E$11,2,TRUE))</f>
        <v>1097</v>
      </c>
      <c r="H7851" s="41">
        <f>ROUND(+Motor!$D$15*Iteración!G7851,2)</f>
        <v>51.56</v>
      </c>
      <c r="I7851" s="48">
        <f t="shared" si="861"/>
        <v>877.55999999992855</v>
      </c>
      <c r="J7851" s="41">
        <f t="shared" si="862"/>
        <v>929.11999999992861</v>
      </c>
      <c r="L7851" t="str">
        <f t="shared" si="863"/>
        <v>877,56</v>
      </c>
      <c r="M7851" s="41">
        <f t="shared" si="864"/>
        <v>929.11999999992861</v>
      </c>
    </row>
    <row r="7852" spans="2:13" x14ac:dyDescent="0.2">
      <c r="B7852" s="41">
        <f t="shared" si="858"/>
        <v>11149.559999999143</v>
      </c>
      <c r="C7852" s="41">
        <f>Motor!$E$5</f>
        <v>1900</v>
      </c>
      <c r="D7852" s="41">
        <f>Motor!$E$6</f>
        <v>0</v>
      </c>
      <c r="E7852" s="41">
        <f t="shared" si="859"/>
        <v>13049.559999999143</v>
      </c>
      <c r="F7852" s="41">
        <f t="shared" si="860"/>
        <v>1087.46</v>
      </c>
      <c r="G7852" s="41">
        <f>IF(VLOOKUP(F7852,Constantes!$D$2:$E$11,2,TRUE)=0,+F7852,VLOOKUP(F7852,Constantes!$D$2:$E$11,2,TRUE))</f>
        <v>1097</v>
      </c>
      <c r="H7852" s="41">
        <f>ROUND(+Motor!$D$15*Iteración!G7852,2)</f>
        <v>51.56</v>
      </c>
      <c r="I7852" s="48">
        <f t="shared" si="861"/>
        <v>877.56999999992854</v>
      </c>
      <c r="J7852" s="41">
        <f t="shared" si="862"/>
        <v>929.1299999999286</v>
      </c>
      <c r="L7852" t="str">
        <f t="shared" si="863"/>
        <v>877,57</v>
      </c>
      <c r="M7852" s="41">
        <f t="shared" si="864"/>
        <v>929.1299999999286</v>
      </c>
    </row>
    <row r="7853" spans="2:13" x14ac:dyDescent="0.2">
      <c r="B7853" s="41">
        <f t="shared" si="858"/>
        <v>11149.679999999144</v>
      </c>
      <c r="C7853" s="41">
        <f>Motor!$E$5</f>
        <v>1900</v>
      </c>
      <c r="D7853" s="41">
        <f>Motor!$E$6</f>
        <v>0</v>
      </c>
      <c r="E7853" s="41">
        <f t="shared" si="859"/>
        <v>13049.679999999144</v>
      </c>
      <c r="F7853" s="41">
        <f t="shared" si="860"/>
        <v>1087.47</v>
      </c>
      <c r="G7853" s="41">
        <f>IF(VLOOKUP(F7853,Constantes!$D$2:$E$11,2,TRUE)=0,+F7853,VLOOKUP(F7853,Constantes!$D$2:$E$11,2,TRUE))</f>
        <v>1097</v>
      </c>
      <c r="H7853" s="41">
        <f>ROUND(+Motor!$D$15*Iteración!G7853,2)</f>
        <v>51.56</v>
      </c>
      <c r="I7853" s="48">
        <f t="shared" si="861"/>
        <v>877.57999999992853</v>
      </c>
      <c r="J7853" s="41">
        <f t="shared" si="862"/>
        <v>929.13999999992859</v>
      </c>
      <c r="L7853" t="str">
        <f t="shared" si="863"/>
        <v>877,58</v>
      </c>
      <c r="M7853" s="41">
        <f t="shared" si="864"/>
        <v>929.13999999992859</v>
      </c>
    </row>
    <row r="7854" spans="2:13" x14ac:dyDescent="0.2">
      <c r="B7854" s="41">
        <f t="shared" si="858"/>
        <v>11149.799999999143</v>
      </c>
      <c r="C7854" s="41">
        <f>Motor!$E$5</f>
        <v>1900</v>
      </c>
      <c r="D7854" s="41">
        <f>Motor!$E$6</f>
        <v>0</v>
      </c>
      <c r="E7854" s="41">
        <f t="shared" si="859"/>
        <v>13049.799999999143</v>
      </c>
      <c r="F7854" s="41">
        <f t="shared" si="860"/>
        <v>1087.48</v>
      </c>
      <c r="G7854" s="41">
        <f>IF(VLOOKUP(F7854,Constantes!$D$2:$E$11,2,TRUE)=0,+F7854,VLOOKUP(F7854,Constantes!$D$2:$E$11,2,TRUE))</f>
        <v>1097</v>
      </c>
      <c r="H7854" s="41">
        <f>ROUND(+Motor!$D$15*Iteración!G7854,2)</f>
        <v>51.56</v>
      </c>
      <c r="I7854" s="48">
        <f t="shared" si="861"/>
        <v>877.58999999992852</v>
      </c>
      <c r="J7854" s="41">
        <f t="shared" si="862"/>
        <v>929.14999999992858</v>
      </c>
      <c r="L7854" t="str">
        <f t="shared" si="863"/>
        <v>877,59</v>
      </c>
      <c r="M7854" s="41">
        <f t="shared" si="864"/>
        <v>929.14999999992858</v>
      </c>
    </row>
    <row r="7855" spans="2:13" x14ac:dyDescent="0.2">
      <c r="B7855" s="41">
        <f t="shared" si="858"/>
        <v>11149.919999999143</v>
      </c>
      <c r="C7855" s="41">
        <f>Motor!$E$5</f>
        <v>1900</v>
      </c>
      <c r="D7855" s="41">
        <f>Motor!$E$6</f>
        <v>0</v>
      </c>
      <c r="E7855" s="41">
        <f t="shared" si="859"/>
        <v>13049.919999999143</v>
      </c>
      <c r="F7855" s="41">
        <f t="shared" si="860"/>
        <v>1087.49</v>
      </c>
      <c r="G7855" s="41">
        <f>IF(VLOOKUP(F7855,Constantes!$D$2:$E$11,2,TRUE)=0,+F7855,VLOOKUP(F7855,Constantes!$D$2:$E$11,2,TRUE))</f>
        <v>1097</v>
      </c>
      <c r="H7855" s="41">
        <f>ROUND(+Motor!$D$15*Iteración!G7855,2)</f>
        <v>51.56</v>
      </c>
      <c r="I7855" s="48">
        <f t="shared" si="861"/>
        <v>877.59999999992851</v>
      </c>
      <c r="J7855" s="41">
        <f t="shared" si="862"/>
        <v>929.15999999992857</v>
      </c>
      <c r="L7855" t="str">
        <f t="shared" si="863"/>
        <v>877,60</v>
      </c>
      <c r="M7855" s="41">
        <f t="shared" si="864"/>
        <v>929.15999999992857</v>
      </c>
    </row>
    <row r="7856" spans="2:13" x14ac:dyDescent="0.2">
      <c r="B7856" s="41">
        <f t="shared" si="858"/>
        <v>11150.039999999142</v>
      </c>
      <c r="C7856" s="41">
        <f>Motor!$E$5</f>
        <v>1900</v>
      </c>
      <c r="D7856" s="41">
        <f>Motor!$E$6</f>
        <v>0</v>
      </c>
      <c r="E7856" s="41">
        <f t="shared" si="859"/>
        <v>13050.039999999142</v>
      </c>
      <c r="F7856" s="41">
        <f t="shared" si="860"/>
        <v>1087.5</v>
      </c>
      <c r="G7856" s="41">
        <f>IF(VLOOKUP(F7856,Constantes!$D$2:$E$11,2,TRUE)=0,+F7856,VLOOKUP(F7856,Constantes!$D$2:$E$11,2,TRUE))</f>
        <v>1097</v>
      </c>
      <c r="H7856" s="41">
        <f>ROUND(+Motor!$D$15*Iteración!G7856,2)</f>
        <v>51.56</v>
      </c>
      <c r="I7856" s="48">
        <f t="shared" si="861"/>
        <v>877.6099999999285</v>
      </c>
      <c r="J7856" s="41">
        <f t="shared" si="862"/>
        <v>929.16999999992856</v>
      </c>
      <c r="L7856" t="str">
        <f t="shared" si="863"/>
        <v>877,61</v>
      </c>
      <c r="M7856" s="41">
        <f t="shared" si="864"/>
        <v>929.16999999992856</v>
      </c>
    </row>
    <row r="7857" spans="2:13" x14ac:dyDescent="0.2">
      <c r="B7857" s="41">
        <f t="shared" si="858"/>
        <v>11150.159999999143</v>
      </c>
      <c r="C7857" s="41">
        <f>Motor!$E$5</f>
        <v>1900</v>
      </c>
      <c r="D7857" s="41">
        <f>Motor!$E$6</f>
        <v>0</v>
      </c>
      <c r="E7857" s="41">
        <f t="shared" si="859"/>
        <v>13050.159999999143</v>
      </c>
      <c r="F7857" s="41">
        <f t="shared" si="860"/>
        <v>1087.51</v>
      </c>
      <c r="G7857" s="41">
        <f>IF(VLOOKUP(F7857,Constantes!$D$2:$E$11,2,TRUE)=0,+F7857,VLOOKUP(F7857,Constantes!$D$2:$E$11,2,TRUE))</f>
        <v>1097</v>
      </c>
      <c r="H7857" s="41">
        <f>ROUND(+Motor!$D$15*Iteración!G7857,2)</f>
        <v>51.56</v>
      </c>
      <c r="I7857" s="48">
        <f t="shared" si="861"/>
        <v>877.6199999999285</v>
      </c>
      <c r="J7857" s="41">
        <f t="shared" si="862"/>
        <v>929.17999999992855</v>
      </c>
      <c r="L7857" t="str">
        <f t="shared" si="863"/>
        <v>877,62</v>
      </c>
      <c r="M7857" s="41">
        <f t="shared" si="864"/>
        <v>929.17999999992855</v>
      </c>
    </row>
    <row r="7858" spans="2:13" x14ac:dyDescent="0.2">
      <c r="B7858" s="41">
        <f t="shared" si="858"/>
        <v>11150.279999999142</v>
      </c>
      <c r="C7858" s="41">
        <f>Motor!$E$5</f>
        <v>1900</v>
      </c>
      <c r="D7858" s="41">
        <f>Motor!$E$6</f>
        <v>0</v>
      </c>
      <c r="E7858" s="41">
        <f t="shared" si="859"/>
        <v>13050.279999999142</v>
      </c>
      <c r="F7858" s="41">
        <f t="shared" si="860"/>
        <v>1087.52</v>
      </c>
      <c r="G7858" s="41">
        <f>IF(VLOOKUP(F7858,Constantes!$D$2:$E$11,2,TRUE)=0,+F7858,VLOOKUP(F7858,Constantes!$D$2:$E$11,2,TRUE))</f>
        <v>1097</v>
      </c>
      <c r="H7858" s="41">
        <f>ROUND(+Motor!$D$15*Iteración!G7858,2)</f>
        <v>51.56</v>
      </c>
      <c r="I7858" s="48">
        <f t="shared" si="861"/>
        <v>877.62999999992849</v>
      </c>
      <c r="J7858" s="41">
        <f t="shared" si="862"/>
        <v>929.18999999992855</v>
      </c>
      <c r="L7858" t="str">
        <f t="shared" si="863"/>
        <v>877,63</v>
      </c>
      <c r="M7858" s="41">
        <f t="shared" si="864"/>
        <v>929.18999999992855</v>
      </c>
    </row>
    <row r="7859" spans="2:13" x14ac:dyDescent="0.2">
      <c r="B7859" s="41">
        <f t="shared" si="858"/>
        <v>11150.399999999143</v>
      </c>
      <c r="C7859" s="41">
        <f>Motor!$E$5</f>
        <v>1900</v>
      </c>
      <c r="D7859" s="41">
        <f>Motor!$E$6</f>
        <v>0</v>
      </c>
      <c r="E7859" s="41">
        <f t="shared" si="859"/>
        <v>13050.399999999143</v>
      </c>
      <c r="F7859" s="41">
        <f t="shared" si="860"/>
        <v>1087.53</v>
      </c>
      <c r="G7859" s="41">
        <f>IF(VLOOKUP(F7859,Constantes!$D$2:$E$11,2,TRUE)=0,+F7859,VLOOKUP(F7859,Constantes!$D$2:$E$11,2,TRUE))</f>
        <v>1097</v>
      </c>
      <c r="H7859" s="41">
        <f>ROUND(+Motor!$D$15*Iteración!G7859,2)</f>
        <v>51.56</v>
      </c>
      <c r="I7859" s="48">
        <f t="shared" si="861"/>
        <v>877.63999999992848</v>
      </c>
      <c r="J7859" s="41">
        <f t="shared" si="862"/>
        <v>929.19999999992854</v>
      </c>
      <c r="L7859" t="str">
        <f t="shared" si="863"/>
        <v>877,64</v>
      </c>
      <c r="M7859" s="41">
        <f t="shared" si="864"/>
        <v>929.19999999992854</v>
      </c>
    </row>
    <row r="7860" spans="2:13" x14ac:dyDescent="0.2">
      <c r="B7860" s="41">
        <f t="shared" si="858"/>
        <v>11150.519999999142</v>
      </c>
      <c r="C7860" s="41">
        <f>Motor!$E$5</f>
        <v>1900</v>
      </c>
      <c r="D7860" s="41">
        <f>Motor!$E$6</f>
        <v>0</v>
      </c>
      <c r="E7860" s="41">
        <f t="shared" si="859"/>
        <v>13050.519999999142</v>
      </c>
      <c r="F7860" s="41">
        <f t="shared" si="860"/>
        <v>1087.54</v>
      </c>
      <c r="G7860" s="41">
        <f>IF(VLOOKUP(F7860,Constantes!$D$2:$E$11,2,TRUE)=0,+F7860,VLOOKUP(F7860,Constantes!$D$2:$E$11,2,TRUE))</f>
        <v>1097</v>
      </c>
      <c r="H7860" s="41">
        <f>ROUND(+Motor!$D$15*Iteración!G7860,2)</f>
        <v>51.56</v>
      </c>
      <c r="I7860" s="48">
        <f t="shared" si="861"/>
        <v>877.64999999992847</v>
      </c>
      <c r="J7860" s="41">
        <f t="shared" si="862"/>
        <v>929.20999999992853</v>
      </c>
      <c r="L7860" t="str">
        <f t="shared" si="863"/>
        <v>877,65</v>
      </c>
      <c r="M7860" s="41">
        <f t="shared" si="864"/>
        <v>929.20999999992853</v>
      </c>
    </row>
    <row r="7861" spans="2:13" x14ac:dyDescent="0.2">
      <c r="B7861" s="41">
        <f t="shared" si="858"/>
        <v>11150.639999999143</v>
      </c>
      <c r="C7861" s="41">
        <f>Motor!$E$5</f>
        <v>1900</v>
      </c>
      <c r="D7861" s="41">
        <f>Motor!$E$6</f>
        <v>0</v>
      </c>
      <c r="E7861" s="41">
        <f t="shared" si="859"/>
        <v>13050.639999999143</v>
      </c>
      <c r="F7861" s="41">
        <f t="shared" si="860"/>
        <v>1087.55</v>
      </c>
      <c r="G7861" s="41">
        <f>IF(VLOOKUP(F7861,Constantes!$D$2:$E$11,2,TRUE)=0,+F7861,VLOOKUP(F7861,Constantes!$D$2:$E$11,2,TRUE))</f>
        <v>1097</v>
      </c>
      <c r="H7861" s="41">
        <f>ROUND(+Motor!$D$15*Iteración!G7861,2)</f>
        <v>51.56</v>
      </c>
      <c r="I7861" s="48">
        <f t="shared" si="861"/>
        <v>877.65999999992846</v>
      </c>
      <c r="J7861" s="41">
        <f t="shared" si="862"/>
        <v>929.21999999992852</v>
      </c>
      <c r="L7861" t="str">
        <f t="shared" si="863"/>
        <v>877,66</v>
      </c>
      <c r="M7861" s="41">
        <f t="shared" si="864"/>
        <v>929.21999999992852</v>
      </c>
    </row>
    <row r="7862" spans="2:13" x14ac:dyDescent="0.2">
      <c r="B7862" s="41">
        <f t="shared" si="858"/>
        <v>11150.759999999142</v>
      </c>
      <c r="C7862" s="41">
        <f>Motor!$E$5</f>
        <v>1900</v>
      </c>
      <c r="D7862" s="41">
        <f>Motor!$E$6</f>
        <v>0</v>
      </c>
      <c r="E7862" s="41">
        <f t="shared" si="859"/>
        <v>13050.759999999142</v>
      </c>
      <c r="F7862" s="41">
        <f t="shared" si="860"/>
        <v>1087.56</v>
      </c>
      <c r="G7862" s="41">
        <f>IF(VLOOKUP(F7862,Constantes!$D$2:$E$11,2,TRUE)=0,+F7862,VLOOKUP(F7862,Constantes!$D$2:$E$11,2,TRUE))</f>
        <v>1097</v>
      </c>
      <c r="H7862" s="41">
        <f>ROUND(+Motor!$D$15*Iteración!G7862,2)</f>
        <v>51.56</v>
      </c>
      <c r="I7862" s="48">
        <f t="shared" si="861"/>
        <v>877.66999999992845</v>
      </c>
      <c r="J7862" s="41">
        <f t="shared" si="862"/>
        <v>929.22999999992851</v>
      </c>
      <c r="L7862" t="str">
        <f t="shared" si="863"/>
        <v>877,67</v>
      </c>
      <c r="M7862" s="41">
        <f t="shared" si="864"/>
        <v>929.22999999992851</v>
      </c>
    </row>
    <row r="7863" spans="2:13" x14ac:dyDescent="0.2">
      <c r="B7863" s="41">
        <f t="shared" si="858"/>
        <v>11150.879999999142</v>
      </c>
      <c r="C7863" s="41">
        <f>Motor!$E$5</f>
        <v>1900</v>
      </c>
      <c r="D7863" s="41">
        <f>Motor!$E$6</f>
        <v>0</v>
      </c>
      <c r="E7863" s="41">
        <f t="shared" si="859"/>
        <v>13050.879999999142</v>
      </c>
      <c r="F7863" s="41">
        <f t="shared" si="860"/>
        <v>1087.57</v>
      </c>
      <c r="G7863" s="41">
        <f>IF(VLOOKUP(F7863,Constantes!$D$2:$E$11,2,TRUE)=0,+F7863,VLOOKUP(F7863,Constantes!$D$2:$E$11,2,TRUE))</f>
        <v>1097</v>
      </c>
      <c r="H7863" s="41">
        <f>ROUND(+Motor!$D$15*Iteración!G7863,2)</f>
        <v>51.56</v>
      </c>
      <c r="I7863" s="48">
        <f t="shared" si="861"/>
        <v>877.67999999992844</v>
      </c>
      <c r="J7863" s="41">
        <f t="shared" si="862"/>
        <v>929.2399999999285</v>
      </c>
      <c r="L7863" t="str">
        <f t="shared" si="863"/>
        <v>877,68</v>
      </c>
      <c r="M7863" s="41">
        <f t="shared" si="864"/>
        <v>929.2399999999285</v>
      </c>
    </row>
    <row r="7864" spans="2:13" x14ac:dyDescent="0.2">
      <c r="B7864" s="41">
        <f t="shared" si="858"/>
        <v>11150.999999999141</v>
      </c>
      <c r="C7864" s="41">
        <f>Motor!$E$5</f>
        <v>1900</v>
      </c>
      <c r="D7864" s="41">
        <f>Motor!$E$6</f>
        <v>0</v>
      </c>
      <c r="E7864" s="41">
        <f t="shared" si="859"/>
        <v>13050.999999999141</v>
      </c>
      <c r="F7864" s="41">
        <f t="shared" si="860"/>
        <v>1087.58</v>
      </c>
      <c r="G7864" s="41">
        <f>IF(VLOOKUP(F7864,Constantes!$D$2:$E$11,2,TRUE)=0,+F7864,VLOOKUP(F7864,Constantes!$D$2:$E$11,2,TRUE))</f>
        <v>1097</v>
      </c>
      <c r="H7864" s="41">
        <f>ROUND(+Motor!$D$15*Iteración!G7864,2)</f>
        <v>51.56</v>
      </c>
      <c r="I7864" s="48">
        <f t="shared" si="861"/>
        <v>877.68999999992843</v>
      </c>
      <c r="J7864" s="41">
        <f t="shared" si="862"/>
        <v>929.24999999992849</v>
      </c>
      <c r="L7864" t="str">
        <f t="shared" si="863"/>
        <v>877,69</v>
      </c>
      <c r="M7864" s="41">
        <f t="shared" si="864"/>
        <v>929.24999999992849</v>
      </c>
    </row>
    <row r="7865" spans="2:13" x14ac:dyDescent="0.2">
      <c r="B7865" s="41">
        <f t="shared" si="858"/>
        <v>11151.119999999142</v>
      </c>
      <c r="C7865" s="41">
        <f>Motor!$E$5</f>
        <v>1900</v>
      </c>
      <c r="D7865" s="41">
        <f>Motor!$E$6</f>
        <v>0</v>
      </c>
      <c r="E7865" s="41">
        <f t="shared" si="859"/>
        <v>13051.119999999142</v>
      </c>
      <c r="F7865" s="41">
        <f t="shared" si="860"/>
        <v>1087.5899999999999</v>
      </c>
      <c r="G7865" s="41">
        <f>IF(VLOOKUP(F7865,Constantes!$D$2:$E$11,2,TRUE)=0,+F7865,VLOOKUP(F7865,Constantes!$D$2:$E$11,2,TRUE))</f>
        <v>1097</v>
      </c>
      <c r="H7865" s="41">
        <f>ROUND(+Motor!$D$15*Iteración!G7865,2)</f>
        <v>51.56</v>
      </c>
      <c r="I7865" s="48">
        <f t="shared" si="861"/>
        <v>877.69999999992842</v>
      </c>
      <c r="J7865" s="41">
        <f t="shared" si="862"/>
        <v>929.25999999992848</v>
      </c>
      <c r="L7865" t="str">
        <f t="shared" si="863"/>
        <v>877,70</v>
      </c>
      <c r="M7865" s="41">
        <f t="shared" si="864"/>
        <v>929.25999999992848</v>
      </c>
    </row>
    <row r="7866" spans="2:13" x14ac:dyDescent="0.2">
      <c r="B7866" s="41">
        <f t="shared" si="858"/>
        <v>11151.239999999141</v>
      </c>
      <c r="C7866" s="41">
        <f>Motor!$E$5</f>
        <v>1900</v>
      </c>
      <c r="D7866" s="41">
        <f>Motor!$E$6</f>
        <v>0</v>
      </c>
      <c r="E7866" s="41">
        <f t="shared" si="859"/>
        <v>13051.239999999141</v>
      </c>
      <c r="F7866" s="41">
        <f t="shared" si="860"/>
        <v>1087.5999999999999</v>
      </c>
      <c r="G7866" s="41">
        <f>IF(VLOOKUP(F7866,Constantes!$D$2:$E$11,2,TRUE)=0,+F7866,VLOOKUP(F7866,Constantes!$D$2:$E$11,2,TRUE))</f>
        <v>1097</v>
      </c>
      <c r="H7866" s="41">
        <f>ROUND(+Motor!$D$15*Iteración!G7866,2)</f>
        <v>51.56</v>
      </c>
      <c r="I7866" s="48">
        <f t="shared" si="861"/>
        <v>877.70999999992841</v>
      </c>
      <c r="J7866" s="41">
        <f t="shared" si="862"/>
        <v>929.26999999992847</v>
      </c>
      <c r="L7866" t="str">
        <f t="shared" si="863"/>
        <v>877,71</v>
      </c>
      <c r="M7866" s="41">
        <f t="shared" si="864"/>
        <v>929.26999999992847</v>
      </c>
    </row>
    <row r="7867" spans="2:13" x14ac:dyDescent="0.2">
      <c r="B7867" s="41">
        <f t="shared" si="858"/>
        <v>11151.359999999142</v>
      </c>
      <c r="C7867" s="41">
        <f>Motor!$E$5</f>
        <v>1900</v>
      </c>
      <c r="D7867" s="41">
        <f>Motor!$E$6</f>
        <v>0</v>
      </c>
      <c r="E7867" s="41">
        <f t="shared" si="859"/>
        <v>13051.359999999142</v>
      </c>
      <c r="F7867" s="41">
        <f t="shared" si="860"/>
        <v>1087.6099999999999</v>
      </c>
      <c r="G7867" s="41">
        <f>IF(VLOOKUP(F7867,Constantes!$D$2:$E$11,2,TRUE)=0,+F7867,VLOOKUP(F7867,Constantes!$D$2:$E$11,2,TRUE))</f>
        <v>1097</v>
      </c>
      <c r="H7867" s="41">
        <f>ROUND(+Motor!$D$15*Iteración!G7867,2)</f>
        <v>51.56</v>
      </c>
      <c r="I7867" s="48">
        <f t="shared" si="861"/>
        <v>877.7199999999284</v>
      </c>
      <c r="J7867" s="41">
        <f t="shared" si="862"/>
        <v>929.27999999992846</v>
      </c>
      <c r="L7867" t="str">
        <f t="shared" si="863"/>
        <v>877,72</v>
      </c>
      <c r="M7867" s="41">
        <f t="shared" si="864"/>
        <v>929.27999999992846</v>
      </c>
    </row>
    <row r="7868" spans="2:13" x14ac:dyDescent="0.2">
      <c r="B7868" s="41">
        <f t="shared" si="858"/>
        <v>11151.479999999141</v>
      </c>
      <c r="C7868" s="41">
        <f>Motor!$E$5</f>
        <v>1900</v>
      </c>
      <c r="D7868" s="41">
        <f>Motor!$E$6</f>
        <v>0</v>
      </c>
      <c r="E7868" s="41">
        <f t="shared" si="859"/>
        <v>13051.479999999141</v>
      </c>
      <c r="F7868" s="41">
        <f t="shared" si="860"/>
        <v>1087.6199999999999</v>
      </c>
      <c r="G7868" s="41">
        <f>IF(VLOOKUP(F7868,Constantes!$D$2:$E$11,2,TRUE)=0,+F7868,VLOOKUP(F7868,Constantes!$D$2:$E$11,2,TRUE))</f>
        <v>1097</v>
      </c>
      <c r="H7868" s="41">
        <f>ROUND(+Motor!$D$15*Iteración!G7868,2)</f>
        <v>51.56</v>
      </c>
      <c r="I7868" s="48">
        <f t="shared" si="861"/>
        <v>877.7299999999284</v>
      </c>
      <c r="J7868" s="41">
        <f t="shared" si="862"/>
        <v>929.28999999992845</v>
      </c>
      <c r="L7868" t="str">
        <f t="shared" si="863"/>
        <v>877,73</v>
      </c>
      <c r="M7868" s="41">
        <f t="shared" si="864"/>
        <v>929.28999999992845</v>
      </c>
    </row>
    <row r="7869" spans="2:13" x14ac:dyDescent="0.2">
      <c r="B7869" s="41">
        <f t="shared" si="858"/>
        <v>11151.599999999142</v>
      </c>
      <c r="C7869" s="41">
        <f>Motor!$E$5</f>
        <v>1900</v>
      </c>
      <c r="D7869" s="41">
        <f>Motor!$E$6</f>
        <v>0</v>
      </c>
      <c r="E7869" s="41">
        <f t="shared" si="859"/>
        <v>13051.599999999142</v>
      </c>
      <c r="F7869" s="41">
        <f t="shared" si="860"/>
        <v>1087.6300000000001</v>
      </c>
      <c r="G7869" s="41">
        <f>IF(VLOOKUP(F7869,Constantes!$D$2:$E$11,2,TRUE)=0,+F7869,VLOOKUP(F7869,Constantes!$D$2:$E$11,2,TRUE))</f>
        <v>1097</v>
      </c>
      <c r="H7869" s="41">
        <f>ROUND(+Motor!$D$15*Iteración!G7869,2)</f>
        <v>51.56</v>
      </c>
      <c r="I7869" s="48">
        <f t="shared" si="861"/>
        <v>877.73999999992839</v>
      </c>
      <c r="J7869" s="41">
        <f t="shared" si="862"/>
        <v>929.29999999992845</v>
      </c>
      <c r="L7869" t="str">
        <f t="shared" si="863"/>
        <v>877,74</v>
      </c>
      <c r="M7869" s="41">
        <f t="shared" si="864"/>
        <v>929.29999999992845</v>
      </c>
    </row>
    <row r="7870" spans="2:13" x14ac:dyDescent="0.2">
      <c r="B7870" s="41">
        <f t="shared" si="858"/>
        <v>11151.719999999141</v>
      </c>
      <c r="C7870" s="41">
        <f>Motor!$E$5</f>
        <v>1900</v>
      </c>
      <c r="D7870" s="41">
        <f>Motor!$E$6</f>
        <v>0</v>
      </c>
      <c r="E7870" s="41">
        <f t="shared" si="859"/>
        <v>13051.719999999141</v>
      </c>
      <c r="F7870" s="41">
        <f t="shared" si="860"/>
        <v>1087.6400000000001</v>
      </c>
      <c r="G7870" s="41">
        <f>IF(VLOOKUP(F7870,Constantes!$D$2:$E$11,2,TRUE)=0,+F7870,VLOOKUP(F7870,Constantes!$D$2:$E$11,2,TRUE))</f>
        <v>1097</v>
      </c>
      <c r="H7870" s="41">
        <f>ROUND(+Motor!$D$15*Iteración!G7870,2)</f>
        <v>51.56</v>
      </c>
      <c r="I7870" s="48">
        <f t="shared" si="861"/>
        <v>877.74999999992838</v>
      </c>
      <c r="J7870" s="41">
        <f t="shared" si="862"/>
        <v>929.30999999992844</v>
      </c>
      <c r="L7870" t="str">
        <f t="shared" si="863"/>
        <v>877,75</v>
      </c>
      <c r="M7870" s="41">
        <f t="shared" si="864"/>
        <v>929.30999999992844</v>
      </c>
    </row>
    <row r="7871" spans="2:13" x14ac:dyDescent="0.2">
      <c r="B7871" s="41">
        <f t="shared" si="858"/>
        <v>11151.839999999142</v>
      </c>
      <c r="C7871" s="41">
        <f>Motor!$E$5</f>
        <v>1900</v>
      </c>
      <c r="D7871" s="41">
        <f>Motor!$E$6</f>
        <v>0</v>
      </c>
      <c r="E7871" s="41">
        <f t="shared" si="859"/>
        <v>13051.839999999142</v>
      </c>
      <c r="F7871" s="41">
        <f t="shared" si="860"/>
        <v>1087.6500000000001</v>
      </c>
      <c r="G7871" s="41">
        <f>IF(VLOOKUP(F7871,Constantes!$D$2:$E$11,2,TRUE)=0,+F7871,VLOOKUP(F7871,Constantes!$D$2:$E$11,2,TRUE))</f>
        <v>1097</v>
      </c>
      <c r="H7871" s="41">
        <f>ROUND(+Motor!$D$15*Iteración!G7871,2)</f>
        <v>51.56</v>
      </c>
      <c r="I7871" s="48">
        <f t="shared" si="861"/>
        <v>877.75999999992837</v>
      </c>
      <c r="J7871" s="41">
        <f t="shared" si="862"/>
        <v>929.31999999992843</v>
      </c>
      <c r="L7871" t="str">
        <f t="shared" si="863"/>
        <v>877,76</v>
      </c>
      <c r="M7871" s="41">
        <f t="shared" si="864"/>
        <v>929.31999999992843</v>
      </c>
    </row>
    <row r="7872" spans="2:13" x14ac:dyDescent="0.2">
      <c r="B7872" s="41">
        <f t="shared" si="858"/>
        <v>11151.959999999141</v>
      </c>
      <c r="C7872" s="41">
        <f>Motor!$E$5</f>
        <v>1900</v>
      </c>
      <c r="D7872" s="41">
        <f>Motor!$E$6</f>
        <v>0</v>
      </c>
      <c r="E7872" s="41">
        <f t="shared" si="859"/>
        <v>13051.959999999141</v>
      </c>
      <c r="F7872" s="41">
        <f t="shared" si="860"/>
        <v>1087.6600000000001</v>
      </c>
      <c r="G7872" s="41">
        <f>IF(VLOOKUP(F7872,Constantes!$D$2:$E$11,2,TRUE)=0,+F7872,VLOOKUP(F7872,Constantes!$D$2:$E$11,2,TRUE))</f>
        <v>1097</v>
      </c>
      <c r="H7872" s="41">
        <f>ROUND(+Motor!$D$15*Iteración!G7872,2)</f>
        <v>51.56</v>
      </c>
      <c r="I7872" s="48">
        <f t="shared" si="861"/>
        <v>877.76999999992836</v>
      </c>
      <c r="J7872" s="41">
        <f t="shared" si="862"/>
        <v>929.32999999992842</v>
      </c>
      <c r="L7872" t="str">
        <f t="shared" si="863"/>
        <v>877,77</v>
      </c>
      <c r="M7872" s="41">
        <f t="shared" si="864"/>
        <v>929.32999999992842</v>
      </c>
    </row>
    <row r="7873" spans="2:13" x14ac:dyDescent="0.2">
      <c r="B7873" s="41">
        <f t="shared" si="858"/>
        <v>11152.079999999141</v>
      </c>
      <c r="C7873" s="41">
        <f>Motor!$E$5</f>
        <v>1900</v>
      </c>
      <c r="D7873" s="41">
        <f>Motor!$E$6</f>
        <v>0</v>
      </c>
      <c r="E7873" s="41">
        <f t="shared" si="859"/>
        <v>13052.079999999141</v>
      </c>
      <c r="F7873" s="41">
        <f t="shared" si="860"/>
        <v>1087.67</v>
      </c>
      <c r="G7873" s="41">
        <f>IF(VLOOKUP(F7873,Constantes!$D$2:$E$11,2,TRUE)=0,+F7873,VLOOKUP(F7873,Constantes!$D$2:$E$11,2,TRUE))</f>
        <v>1097</v>
      </c>
      <c r="H7873" s="41">
        <f>ROUND(+Motor!$D$15*Iteración!G7873,2)</f>
        <v>51.56</v>
      </c>
      <c r="I7873" s="48">
        <f t="shared" si="861"/>
        <v>877.77999999992835</v>
      </c>
      <c r="J7873" s="41">
        <f t="shared" si="862"/>
        <v>929.33999999992841</v>
      </c>
      <c r="L7873" t="str">
        <f t="shared" si="863"/>
        <v>877,78</v>
      </c>
      <c r="M7873" s="41">
        <f t="shared" si="864"/>
        <v>929.33999999992841</v>
      </c>
    </row>
    <row r="7874" spans="2:13" x14ac:dyDescent="0.2">
      <c r="B7874" s="41">
        <f t="shared" si="858"/>
        <v>11152.19999999914</v>
      </c>
      <c r="C7874" s="41">
        <f>Motor!$E$5</f>
        <v>1900</v>
      </c>
      <c r="D7874" s="41">
        <f>Motor!$E$6</f>
        <v>0</v>
      </c>
      <c r="E7874" s="41">
        <f t="shared" si="859"/>
        <v>13052.19999999914</v>
      </c>
      <c r="F7874" s="41">
        <f t="shared" si="860"/>
        <v>1087.68</v>
      </c>
      <c r="G7874" s="41">
        <f>IF(VLOOKUP(F7874,Constantes!$D$2:$E$11,2,TRUE)=0,+F7874,VLOOKUP(F7874,Constantes!$D$2:$E$11,2,TRUE))</f>
        <v>1097</v>
      </c>
      <c r="H7874" s="41">
        <f>ROUND(+Motor!$D$15*Iteración!G7874,2)</f>
        <v>51.56</v>
      </c>
      <c r="I7874" s="48">
        <f t="shared" si="861"/>
        <v>877.78999999992834</v>
      </c>
      <c r="J7874" s="41">
        <f t="shared" si="862"/>
        <v>929.3499999999284</v>
      </c>
      <c r="L7874" t="str">
        <f t="shared" si="863"/>
        <v>877,79</v>
      </c>
      <c r="M7874" s="41">
        <f t="shared" si="864"/>
        <v>929.3499999999284</v>
      </c>
    </row>
    <row r="7875" spans="2:13" x14ac:dyDescent="0.2">
      <c r="B7875" s="41">
        <f t="shared" si="858"/>
        <v>11152.319999999141</v>
      </c>
      <c r="C7875" s="41">
        <f>Motor!$E$5</f>
        <v>1900</v>
      </c>
      <c r="D7875" s="41">
        <f>Motor!$E$6</f>
        <v>0</v>
      </c>
      <c r="E7875" s="41">
        <f t="shared" si="859"/>
        <v>13052.319999999141</v>
      </c>
      <c r="F7875" s="41">
        <f t="shared" si="860"/>
        <v>1087.69</v>
      </c>
      <c r="G7875" s="41">
        <f>IF(VLOOKUP(F7875,Constantes!$D$2:$E$11,2,TRUE)=0,+F7875,VLOOKUP(F7875,Constantes!$D$2:$E$11,2,TRUE))</f>
        <v>1097</v>
      </c>
      <c r="H7875" s="41">
        <f>ROUND(+Motor!$D$15*Iteración!G7875,2)</f>
        <v>51.56</v>
      </c>
      <c r="I7875" s="48">
        <f t="shared" si="861"/>
        <v>877.79999999992833</v>
      </c>
      <c r="J7875" s="41">
        <f t="shared" si="862"/>
        <v>929.35999999992839</v>
      </c>
      <c r="L7875" t="str">
        <f t="shared" si="863"/>
        <v>877,80</v>
      </c>
      <c r="M7875" s="41">
        <f t="shared" si="864"/>
        <v>929.35999999992839</v>
      </c>
    </row>
    <row r="7876" spans="2:13" x14ac:dyDescent="0.2">
      <c r="B7876" s="41">
        <f t="shared" ref="B7876:B7939" si="865">+J7876*12</f>
        <v>11152.43999999914</v>
      </c>
      <c r="C7876" s="41">
        <f>Motor!$E$5</f>
        <v>1900</v>
      </c>
      <c r="D7876" s="41">
        <f>Motor!$E$6</f>
        <v>0</v>
      </c>
      <c r="E7876" s="41">
        <f t="shared" si="859"/>
        <v>13052.43999999914</v>
      </c>
      <c r="F7876" s="41">
        <f t="shared" si="860"/>
        <v>1087.7</v>
      </c>
      <c r="G7876" s="41">
        <f>IF(VLOOKUP(F7876,Constantes!$D$2:$E$11,2,TRUE)=0,+F7876,VLOOKUP(F7876,Constantes!$D$2:$E$11,2,TRUE))</f>
        <v>1097</v>
      </c>
      <c r="H7876" s="41">
        <f>ROUND(+Motor!$D$15*Iteración!G7876,2)</f>
        <v>51.56</v>
      </c>
      <c r="I7876" s="48">
        <f t="shared" si="861"/>
        <v>877.80999999992832</v>
      </c>
      <c r="J7876" s="41">
        <f t="shared" si="862"/>
        <v>929.36999999992838</v>
      </c>
      <c r="L7876" t="str">
        <f t="shared" si="863"/>
        <v>877,81</v>
      </c>
      <c r="M7876" s="41">
        <f t="shared" si="864"/>
        <v>929.36999999992838</v>
      </c>
    </row>
    <row r="7877" spans="2:13" x14ac:dyDescent="0.2">
      <c r="B7877" s="41">
        <f t="shared" si="865"/>
        <v>11152.559999999141</v>
      </c>
      <c r="C7877" s="41">
        <f>Motor!$E$5</f>
        <v>1900</v>
      </c>
      <c r="D7877" s="41">
        <f>Motor!$E$6</f>
        <v>0</v>
      </c>
      <c r="E7877" s="41">
        <f t="shared" ref="E7877:E7940" si="866">SUM(B7877:D7877)</f>
        <v>13052.559999999141</v>
      </c>
      <c r="F7877" s="41">
        <f t="shared" ref="F7877:F7940" si="867">ROUND(+E7877/12,2)</f>
        <v>1087.71</v>
      </c>
      <c r="G7877" s="41">
        <f>IF(VLOOKUP(F7877,Constantes!$D$2:$E$11,2,TRUE)=0,+F7877,VLOOKUP(F7877,Constantes!$D$2:$E$11,2,TRUE))</f>
        <v>1097</v>
      </c>
      <c r="H7877" s="41">
        <f>ROUND(+Motor!$D$15*Iteración!G7877,2)</f>
        <v>51.56</v>
      </c>
      <c r="I7877" s="48">
        <f t="shared" ref="I7877:I7940" si="868">+J7877-H7877</f>
        <v>877.81999999992831</v>
      </c>
      <c r="J7877" s="41">
        <f t="shared" ref="J7877:J7940" si="869">+J7876+$J$1</f>
        <v>929.37999999992837</v>
      </c>
      <c r="L7877" t="str">
        <f t="shared" si="863"/>
        <v>877,82</v>
      </c>
      <c r="M7877" s="41">
        <f t="shared" si="864"/>
        <v>929.37999999992837</v>
      </c>
    </row>
    <row r="7878" spans="2:13" x14ac:dyDescent="0.2">
      <c r="B7878" s="41">
        <f t="shared" si="865"/>
        <v>11152.67999999914</v>
      </c>
      <c r="C7878" s="41">
        <f>Motor!$E$5</f>
        <v>1900</v>
      </c>
      <c r="D7878" s="41">
        <f>Motor!$E$6</f>
        <v>0</v>
      </c>
      <c r="E7878" s="41">
        <f t="shared" si="866"/>
        <v>13052.67999999914</v>
      </c>
      <c r="F7878" s="41">
        <f t="shared" si="867"/>
        <v>1087.72</v>
      </c>
      <c r="G7878" s="41">
        <f>IF(VLOOKUP(F7878,Constantes!$D$2:$E$11,2,TRUE)=0,+F7878,VLOOKUP(F7878,Constantes!$D$2:$E$11,2,TRUE))</f>
        <v>1097</v>
      </c>
      <c r="H7878" s="41">
        <f>ROUND(+Motor!$D$15*Iteración!G7878,2)</f>
        <v>51.56</v>
      </c>
      <c r="I7878" s="48">
        <f t="shared" si="868"/>
        <v>877.8299999999283</v>
      </c>
      <c r="J7878" s="41">
        <f t="shared" si="869"/>
        <v>929.38999999992836</v>
      </c>
      <c r="L7878" t="str">
        <f t="shared" si="863"/>
        <v>877,83</v>
      </c>
      <c r="M7878" s="41">
        <f t="shared" si="864"/>
        <v>929.38999999992836</v>
      </c>
    </row>
    <row r="7879" spans="2:13" x14ac:dyDescent="0.2">
      <c r="B7879" s="41">
        <f t="shared" si="865"/>
        <v>11152.799999999141</v>
      </c>
      <c r="C7879" s="41">
        <f>Motor!$E$5</f>
        <v>1900</v>
      </c>
      <c r="D7879" s="41">
        <f>Motor!$E$6</f>
        <v>0</v>
      </c>
      <c r="E7879" s="41">
        <f t="shared" si="866"/>
        <v>13052.799999999141</v>
      </c>
      <c r="F7879" s="41">
        <f t="shared" si="867"/>
        <v>1087.73</v>
      </c>
      <c r="G7879" s="41">
        <f>IF(VLOOKUP(F7879,Constantes!$D$2:$E$11,2,TRUE)=0,+F7879,VLOOKUP(F7879,Constantes!$D$2:$E$11,2,TRUE))</f>
        <v>1097</v>
      </c>
      <c r="H7879" s="41">
        <f>ROUND(+Motor!$D$15*Iteración!G7879,2)</f>
        <v>51.56</v>
      </c>
      <c r="I7879" s="48">
        <f t="shared" si="868"/>
        <v>877.8399999999283</v>
      </c>
      <c r="J7879" s="41">
        <f t="shared" si="869"/>
        <v>929.39999999992835</v>
      </c>
      <c r="L7879" t="str">
        <f t="shared" si="863"/>
        <v>877,84</v>
      </c>
      <c r="M7879" s="41">
        <f t="shared" si="864"/>
        <v>929.39999999992835</v>
      </c>
    </row>
    <row r="7880" spans="2:13" x14ac:dyDescent="0.2">
      <c r="B7880" s="41">
        <f t="shared" si="865"/>
        <v>11152.91999999914</v>
      </c>
      <c r="C7880" s="41">
        <f>Motor!$E$5</f>
        <v>1900</v>
      </c>
      <c r="D7880" s="41">
        <f>Motor!$E$6</f>
        <v>0</v>
      </c>
      <c r="E7880" s="41">
        <f t="shared" si="866"/>
        <v>13052.91999999914</v>
      </c>
      <c r="F7880" s="41">
        <f t="shared" si="867"/>
        <v>1087.74</v>
      </c>
      <c r="G7880" s="41">
        <f>IF(VLOOKUP(F7880,Constantes!$D$2:$E$11,2,TRUE)=0,+F7880,VLOOKUP(F7880,Constantes!$D$2:$E$11,2,TRUE))</f>
        <v>1097</v>
      </c>
      <c r="H7880" s="41">
        <f>ROUND(+Motor!$D$15*Iteración!G7880,2)</f>
        <v>51.56</v>
      </c>
      <c r="I7880" s="48">
        <f t="shared" si="868"/>
        <v>877.84999999992829</v>
      </c>
      <c r="J7880" s="41">
        <f t="shared" si="869"/>
        <v>929.40999999992835</v>
      </c>
      <c r="L7880" t="str">
        <f t="shared" si="863"/>
        <v>877,85</v>
      </c>
      <c r="M7880" s="41">
        <f t="shared" si="864"/>
        <v>929.40999999992835</v>
      </c>
    </row>
    <row r="7881" spans="2:13" x14ac:dyDescent="0.2">
      <c r="B7881" s="41">
        <f t="shared" si="865"/>
        <v>11153.03999999914</v>
      </c>
      <c r="C7881" s="41">
        <f>Motor!$E$5</f>
        <v>1900</v>
      </c>
      <c r="D7881" s="41">
        <f>Motor!$E$6</f>
        <v>0</v>
      </c>
      <c r="E7881" s="41">
        <f t="shared" si="866"/>
        <v>13053.03999999914</v>
      </c>
      <c r="F7881" s="41">
        <f t="shared" si="867"/>
        <v>1087.75</v>
      </c>
      <c r="G7881" s="41">
        <f>IF(VLOOKUP(F7881,Constantes!$D$2:$E$11,2,TRUE)=0,+F7881,VLOOKUP(F7881,Constantes!$D$2:$E$11,2,TRUE))</f>
        <v>1097</v>
      </c>
      <c r="H7881" s="41">
        <f>ROUND(+Motor!$D$15*Iteración!G7881,2)</f>
        <v>51.56</v>
      </c>
      <c r="I7881" s="48">
        <f t="shared" si="868"/>
        <v>877.85999999992828</v>
      </c>
      <c r="J7881" s="41">
        <f t="shared" si="869"/>
        <v>929.41999999992834</v>
      </c>
      <c r="L7881" t="str">
        <f t="shared" si="863"/>
        <v>877,86</v>
      </c>
      <c r="M7881" s="41">
        <f t="shared" si="864"/>
        <v>929.41999999992834</v>
      </c>
    </row>
    <row r="7882" spans="2:13" x14ac:dyDescent="0.2">
      <c r="B7882" s="41">
        <f t="shared" si="865"/>
        <v>11153.159999999139</v>
      </c>
      <c r="C7882" s="41">
        <f>Motor!$E$5</f>
        <v>1900</v>
      </c>
      <c r="D7882" s="41">
        <f>Motor!$E$6</f>
        <v>0</v>
      </c>
      <c r="E7882" s="41">
        <f t="shared" si="866"/>
        <v>13053.159999999139</v>
      </c>
      <c r="F7882" s="41">
        <f t="shared" si="867"/>
        <v>1087.76</v>
      </c>
      <c r="G7882" s="41">
        <f>IF(VLOOKUP(F7882,Constantes!$D$2:$E$11,2,TRUE)=0,+F7882,VLOOKUP(F7882,Constantes!$D$2:$E$11,2,TRUE))</f>
        <v>1097</v>
      </c>
      <c r="H7882" s="41">
        <f>ROUND(+Motor!$D$15*Iteración!G7882,2)</f>
        <v>51.56</v>
      </c>
      <c r="I7882" s="48">
        <f t="shared" si="868"/>
        <v>877.86999999992827</v>
      </c>
      <c r="J7882" s="41">
        <f t="shared" si="869"/>
        <v>929.42999999992833</v>
      </c>
      <c r="L7882" t="str">
        <f t="shared" si="863"/>
        <v>877,87</v>
      </c>
      <c r="M7882" s="41">
        <f t="shared" si="864"/>
        <v>929.42999999992833</v>
      </c>
    </row>
    <row r="7883" spans="2:13" x14ac:dyDescent="0.2">
      <c r="B7883" s="41">
        <f t="shared" si="865"/>
        <v>11153.27999999914</v>
      </c>
      <c r="C7883" s="41">
        <f>Motor!$E$5</f>
        <v>1900</v>
      </c>
      <c r="D7883" s="41">
        <f>Motor!$E$6</f>
        <v>0</v>
      </c>
      <c r="E7883" s="41">
        <f t="shared" si="866"/>
        <v>13053.27999999914</v>
      </c>
      <c r="F7883" s="41">
        <f t="shared" si="867"/>
        <v>1087.77</v>
      </c>
      <c r="G7883" s="41">
        <f>IF(VLOOKUP(F7883,Constantes!$D$2:$E$11,2,TRUE)=0,+F7883,VLOOKUP(F7883,Constantes!$D$2:$E$11,2,TRUE))</f>
        <v>1097</v>
      </c>
      <c r="H7883" s="41">
        <f>ROUND(+Motor!$D$15*Iteración!G7883,2)</f>
        <v>51.56</v>
      </c>
      <c r="I7883" s="48">
        <f t="shared" si="868"/>
        <v>877.87999999992826</v>
      </c>
      <c r="J7883" s="41">
        <f t="shared" si="869"/>
        <v>929.43999999992832</v>
      </c>
      <c r="L7883" t="str">
        <f t="shared" si="863"/>
        <v>877,88</v>
      </c>
      <c r="M7883" s="41">
        <f t="shared" si="864"/>
        <v>929.43999999992832</v>
      </c>
    </row>
    <row r="7884" spans="2:13" x14ac:dyDescent="0.2">
      <c r="B7884" s="41">
        <f t="shared" si="865"/>
        <v>11153.399999999139</v>
      </c>
      <c r="C7884" s="41">
        <f>Motor!$E$5</f>
        <v>1900</v>
      </c>
      <c r="D7884" s="41">
        <f>Motor!$E$6</f>
        <v>0</v>
      </c>
      <c r="E7884" s="41">
        <f t="shared" si="866"/>
        <v>13053.399999999139</v>
      </c>
      <c r="F7884" s="41">
        <f t="shared" si="867"/>
        <v>1087.78</v>
      </c>
      <c r="G7884" s="41">
        <f>IF(VLOOKUP(F7884,Constantes!$D$2:$E$11,2,TRUE)=0,+F7884,VLOOKUP(F7884,Constantes!$D$2:$E$11,2,TRUE))</f>
        <v>1097</v>
      </c>
      <c r="H7884" s="41">
        <f>ROUND(+Motor!$D$15*Iteración!G7884,2)</f>
        <v>51.56</v>
      </c>
      <c r="I7884" s="48">
        <f t="shared" si="868"/>
        <v>877.88999999992825</v>
      </c>
      <c r="J7884" s="41">
        <f t="shared" si="869"/>
        <v>929.44999999992831</v>
      </c>
      <c r="L7884" t="str">
        <f t="shared" si="863"/>
        <v>877,89</v>
      </c>
      <c r="M7884" s="41">
        <f t="shared" si="864"/>
        <v>929.44999999992831</v>
      </c>
    </row>
    <row r="7885" spans="2:13" x14ac:dyDescent="0.2">
      <c r="B7885" s="41">
        <f t="shared" si="865"/>
        <v>11153.51999999914</v>
      </c>
      <c r="C7885" s="41">
        <f>Motor!$E$5</f>
        <v>1900</v>
      </c>
      <c r="D7885" s="41">
        <f>Motor!$E$6</f>
        <v>0</v>
      </c>
      <c r="E7885" s="41">
        <f t="shared" si="866"/>
        <v>13053.51999999914</v>
      </c>
      <c r="F7885" s="41">
        <f t="shared" si="867"/>
        <v>1087.79</v>
      </c>
      <c r="G7885" s="41">
        <f>IF(VLOOKUP(F7885,Constantes!$D$2:$E$11,2,TRUE)=0,+F7885,VLOOKUP(F7885,Constantes!$D$2:$E$11,2,TRUE))</f>
        <v>1097</v>
      </c>
      <c r="H7885" s="41">
        <f>ROUND(+Motor!$D$15*Iteración!G7885,2)</f>
        <v>51.56</v>
      </c>
      <c r="I7885" s="48">
        <f t="shared" si="868"/>
        <v>877.89999999992824</v>
      </c>
      <c r="J7885" s="41">
        <f t="shared" si="869"/>
        <v>929.4599999999283</v>
      </c>
      <c r="L7885" t="str">
        <f t="shared" si="863"/>
        <v>877,90</v>
      </c>
      <c r="M7885" s="41">
        <f t="shared" si="864"/>
        <v>929.4599999999283</v>
      </c>
    </row>
    <row r="7886" spans="2:13" x14ac:dyDescent="0.2">
      <c r="B7886" s="41">
        <f t="shared" si="865"/>
        <v>11153.639999999139</v>
      </c>
      <c r="C7886" s="41">
        <f>Motor!$E$5</f>
        <v>1900</v>
      </c>
      <c r="D7886" s="41">
        <f>Motor!$E$6</f>
        <v>0</v>
      </c>
      <c r="E7886" s="41">
        <f t="shared" si="866"/>
        <v>13053.639999999139</v>
      </c>
      <c r="F7886" s="41">
        <f t="shared" si="867"/>
        <v>1087.8</v>
      </c>
      <c r="G7886" s="41">
        <f>IF(VLOOKUP(F7886,Constantes!$D$2:$E$11,2,TRUE)=0,+F7886,VLOOKUP(F7886,Constantes!$D$2:$E$11,2,TRUE))</f>
        <v>1097</v>
      </c>
      <c r="H7886" s="41">
        <f>ROUND(+Motor!$D$15*Iteración!G7886,2)</f>
        <v>51.56</v>
      </c>
      <c r="I7886" s="48">
        <f t="shared" si="868"/>
        <v>877.90999999992823</v>
      </c>
      <c r="J7886" s="41">
        <f t="shared" si="869"/>
        <v>929.46999999992829</v>
      </c>
      <c r="L7886" t="str">
        <f t="shared" si="863"/>
        <v>877,91</v>
      </c>
      <c r="M7886" s="41">
        <f t="shared" si="864"/>
        <v>929.46999999992829</v>
      </c>
    </row>
    <row r="7887" spans="2:13" x14ac:dyDescent="0.2">
      <c r="B7887" s="41">
        <f t="shared" si="865"/>
        <v>11153.75999999914</v>
      </c>
      <c r="C7887" s="41">
        <f>Motor!$E$5</f>
        <v>1900</v>
      </c>
      <c r="D7887" s="41">
        <f>Motor!$E$6</f>
        <v>0</v>
      </c>
      <c r="E7887" s="41">
        <f t="shared" si="866"/>
        <v>13053.75999999914</v>
      </c>
      <c r="F7887" s="41">
        <f t="shared" si="867"/>
        <v>1087.81</v>
      </c>
      <c r="G7887" s="41">
        <f>IF(VLOOKUP(F7887,Constantes!$D$2:$E$11,2,TRUE)=0,+F7887,VLOOKUP(F7887,Constantes!$D$2:$E$11,2,TRUE))</f>
        <v>1097</v>
      </c>
      <c r="H7887" s="41">
        <f>ROUND(+Motor!$D$15*Iteración!G7887,2)</f>
        <v>51.56</v>
      </c>
      <c r="I7887" s="48">
        <f t="shared" si="868"/>
        <v>877.91999999992822</v>
      </c>
      <c r="J7887" s="41">
        <f t="shared" si="869"/>
        <v>929.47999999992828</v>
      </c>
      <c r="L7887" t="str">
        <f t="shared" si="863"/>
        <v>877,92</v>
      </c>
      <c r="M7887" s="41">
        <f t="shared" si="864"/>
        <v>929.47999999992828</v>
      </c>
    </row>
    <row r="7888" spans="2:13" x14ac:dyDescent="0.2">
      <c r="B7888" s="41">
        <f t="shared" si="865"/>
        <v>11153.879999999139</v>
      </c>
      <c r="C7888" s="41">
        <f>Motor!$E$5</f>
        <v>1900</v>
      </c>
      <c r="D7888" s="41">
        <f>Motor!$E$6</f>
        <v>0</v>
      </c>
      <c r="E7888" s="41">
        <f t="shared" si="866"/>
        <v>13053.879999999139</v>
      </c>
      <c r="F7888" s="41">
        <f t="shared" si="867"/>
        <v>1087.82</v>
      </c>
      <c r="G7888" s="41">
        <f>IF(VLOOKUP(F7888,Constantes!$D$2:$E$11,2,TRUE)=0,+F7888,VLOOKUP(F7888,Constantes!$D$2:$E$11,2,TRUE))</f>
        <v>1097</v>
      </c>
      <c r="H7888" s="41">
        <f>ROUND(+Motor!$D$15*Iteración!G7888,2)</f>
        <v>51.56</v>
      </c>
      <c r="I7888" s="48">
        <f t="shared" si="868"/>
        <v>877.92999999992821</v>
      </c>
      <c r="J7888" s="41">
        <f t="shared" si="869"/>
        <v>929.48999999992827</v>
      </c>
      <c r="L7888" t="str">
        <f t="shared" si="863"/>
        <v>877,93</v>
      </c>
      <c r="M7888" s="41">
        <f t="shared" si="864"/>
        <v>929.48999999992827</v>
      </c>
    </row>
    <row r="7889" spans="2:13" x14ac:dyDescent="0.2">
      <c r="B7889" s="41">
        <f t="shared" si="865"/>
        <v>11153.99999999914</v>
      </c>
      <c r="C7889" s="41">
        <f>Motor!$E$5</f>
        <v>1900</v>
      </c>
      <c r="D7889" s="41">
        <f>Motor!$E$6</f>
        <v>0</v>
      </c>
      <c r="E7889" s="41">
        <f t="shared" si="866"/>
        <v>13053.99999999914</v>
      </c>
      <c r="F7889" s="41">
        <f t="shared" si="867"/>
        <v>1087.83</v>
      </c>
      <c r="G7889" s="41">
        <f>IF(VLOOKUP(F7889,Constantes!$D$2:$E$11,2,TRUE)=0,+F7889,VLOOKUP(F7889,Constantes!$D$2:$E$11,2,TRUE))</f>
        <v>1097</v>
      </c>
      <c r="H7889" s="41">
        <f>ROUND(+Motor!$D$15*Iteración!G7889,2)</f>
        <v>51.56</v>
      </c>
      <c r="I7889" s="48">
        <f t="shared" si="868"/>
        <v>877.9399999999282</v>
      </c>
      <c r="J7889" s="41">
        <f t="shared" si="869"/>
        <v>929.49999999992826</v>
      </c>
      <c r="L7889" t="str">
        <f t="shared" si="863"/>
        <v>877,94</v>
      </c>
      <c r="M7889" s="41">
        <f t="shared" si="864"/>
        <v>929.49999999992826</v>
      </c>
    </row>
    <row r="7890" spans="2:13" x14ac:dyDescent="0.2">
      <c r="B7890" s="41">
        <f t="shared" si="865"/>
        <v>11154.119999999139</v>
      </c>
      <c r="C7890" s="41">
        <f>Motor!$E$5</f>
        <v>1900</v>
      </c>
      <c r="D7890" s="41">
        <f>Motor!$E$6</f>
        <v>0</v>
      </c>
      <c r="E7890" s="41">
        <f t="shared" si="866"/>
        <v>13054.119999999139</v>
      </c>
      <c r="F7890" s="41">
        <f t="shared" si="867"/>
        <v>1087.8399999999999</v>
      </c>
      <c r="G7890" s="41">
        <f>IF(VLOOKUP(F7890,Constantes!$D$2:$E$11,2,TRUE)=0,+F7890,VLOOKUP(F7890,Constantes!$D$2:$E$11,2,TRUE))</f>
        <v>1097</v>
      </c>
      <c r="H7890" s="41">
        <f>ROUND(+Motor!$D$15*Iteración!G7890,2)</f>
        <v>51.56</v>
      </c>
      <c r="I7890" s="48">
        <f t="shared" si="868"/>
        <v>877.9499999999282</v>
      </c>
      <c r="J7890" s="41">
        <f t="shared" si="869"/>
        <v>929.50999999992825</v>
      </c>
      <c r="L7890" t="str">
        <f t="shared" si="863"/>
        <v>877,95</v>
      </c>
      <c r="M7890" s="41">
        <f t="shared" si="864"/>
        <v>929.50999999992825</v>
      </c>
    </row>
    <row r="7891" spans="2:13" x14ac:dyDescent="0.2">
      <c r="B7891" s="41">
        <f t="shared" si="865"/>
        <v>11154.239999999139</v>
      </c>
      <c r="C7891" s="41">
        <f>Motor!$E$5</f>
        <v>1900</v>
      </c>
      <c r="D7891" s="41">
        <f>Motor!$E$6</f>
        <v>0</v>
      </c>
      <c r="E7891" s="41">
        <f t="shared" si="866"/>
        <v>13054.239999999139</v>
      </c>
      <c r="F7891" s="41">
        <f t="shared" si="867"/>
        <v>1087.8499999999999</v>
      </c>
      <c r="G7891" s="41">
        <f>IF(VLOOKUP(F7891,Constantes!$D$2:$E$11,2,TRUE)=0,+F7891,VLOOKUP(F7891,Constantes!$D$2:$E$11,2,TRUE))</f>
        <v>1097</v>
      </c>
      <c r="H7891" s="41">
        <f>ROUND(+Motor!$D$15*Iteración!G7891,2)</f>
        <v>51.56</v>
      </c>
      <c r="I7891" s="48">
        <f t="shared" si="868"/>
        <v>877.95999999992819</v>
      </c>
      <c r="J7891" s="41">
        <f t="shared" si="869"/>
        <v>929.51999999992825</v>
      </c>
      <c r="L7891" t="str">
        <f t="shared" si="863"/>
        <v>877,96</v>
      </c>
      <c r="M7891" s="41">
        <f t="shared" si="864"/>
        <v>929.51999999992825</v>
      </c>
    </row>
    <row r="7892" spans="2:13" x14ac:dyDescent="0.2">
      <c r="B7892" s="41">
        <f t="shared" si="865"/>
        <v>11154.359999999138</v>
      </c>
      <c r="C7892" s="41">
        <f>Motor!$E$5</f>
        <v>1900</v>
      </c>
      <c r="D7892" s="41">
        <f>Motor!$E$6</f>
        <v>0</v>
      </c>
      <c r="E7892" s="41">
        <f t="shared" si="866"/>
        <v>13054.359999999138</v>
      </c>
      <c r="F7892" s="41">
        <f t="shared" si="867"/>
        <v>1087.8599999999999</v>
      </c>
      <c r="G7892" s="41">
        <f>IF(VLOOKUP(F7892,Constantes!$D$2:$E$11,2,TRUE)=0,+F7892,VLOOKUP(F7892,Constantes!$D$2:$E$11,2,TRUE))</f>
        <v>1097</v>
      </c>
      <c r="H7892" s="41">
        <f>ROUND(+Motor!$D$15*Iteración!G7892,2)</f>
        <v>51.56</v>
      </c>
      <c r="I7892" s="48">
        <f t="shared" si="868"/>
        <v>877.96999999992818</v>
      </c>
      <c r="J7892" s="41">
        <f t="shared" si="869"/>
        <v>929.52999999992824</v>
      </c>
      <c r="L7892" t="str">
        <f t="shared" si="863"/>
        <v>877,97</v>
      </c>
      <c r="M7892" s="41">
        <f t="shared" si="864"/>
        <v>929.52999999992824</v>
      </c>
    </row>
    <row r="7893" spans="2:13" x14ac:dyDescent="0.2">
      <c r="B7893" s="41">
        <f t="shared" si="865"/>
        <v>11154.479999999139</v>
      </c>
      <c r="C7893" s="41">
        <f>Motor!$E$5</f>
        <v>1900</v>
      </c>
      <c r="D7893" s="41">
        <f>Motor!$E$6</f>
        <v>0</v>
      </c>
      <c r="E7893" s="41">
        <f t="shared" si="866"/>
        <v>13054.479999999139</v>
      </c>
      <c r="F7893" s="41">
        <f t="shared" si="867"/>
        <v>1087.8699999999999</v>
      </c>
      <c r="G7893" s="41">
        <f>IF(VLOOKUP(F7893,Constantes!$D$2:$E$11,2,TRUE)=0,+F7893,VLOOKUP(F7893,Constantes!$D$2:$E$11,2,TRUE))</f>
        <v>1097</v>
      </c>
      <c r="H7893" s="41">
        <f>ROUND(+Motor!$D$15*Iteración!G7893,2)</f>
        <v>51.56</v>
      </c>
      <c r="I7893" s="48">
        <f t="shared" si="868"/>
        <v>877.97999999992817</v>
      </c>
      <c r="J7893" s="41">
        <f t="shared" si="869"/>
        <v>929.53999999992823</v>
      </c>
      <c r="L7893" t="str">
        <f t="shared" si="863"/>
        <v>877,98</v>
      </c>
      <c r="M7893" s="41">
        <f t="shared" si="864"/>
        <v>929.53999999992823</v>
      </c>
    </row>
    <row r="7894" spans="2:13" x14ac:dyDescent="0.2">
      <c r="B7894" s="41">
        <f t="shared" si="865"/>
        <v>11154.599999999138</v>
      </c>
      <c r="C7894" s="41">
        <f>Motor!$E$5</f>
        <v>1900</v>
      </c>
      <c r="D7894" s="41">
        <f>Motor!$E$6</f>
        <v>0</v>
      </c>
      <c r="E7894" s="41">
        <f t="shared" si="866"/>
        <v>13054.599999999138</v>
      </c>
      <c r="F7894" s="41">
        <f t="shared" si="867"/>
        <v>1087.8800000000001</v>
      </c>
      <c r="G7894" s="41">
        <f>IF(VLOOKUP(F7894,Constantes!$D$2:$E$11,2,TRUE)=0,+F7894,VLOOKUP(F7894,Constantes!$D$2:$E$11,2,TRUE))</f>
        <v>1097</v>
      </c>
      <c r="H7894" s="41">
        <f>ROUND(+Motor!$D$15*Iteración!G7894,2)</f>
        <v>51.56</v>
      </c>
      <c r="I7894" s="48">
        <f t="shared" si="868"/>
        <v>877.98999999992816</v>
      </c>
      <c r="J7894" s="41">
        <f t="shared" si="869"/>
        <v>929.54999999992822</v>
      </c>
      <c r="L7894" t="str">
        <f t="shared" si="863"/>
        <v>877,99</v>
      </c>
      <c r="M7894" s="41">
        <f t="shared" si="864"/>
        <v>929.54999999992822</v>
      </c>
    </row>
    <row r="7895" spans="2:13" x14ac:dyDescent="0.2">
      <c r="B7895" s="41">
        <f t="shared" si="865"/>
        <v>11154.719999999139</v>
      </c>
      <c r="C7895" s="41">
        <f>Motor!$E$5</f>
        <v>1900</v>
      </c>
      <c r="D7895" s="41">
        <f>Motor!$E$6</f>
        <v>0</v>
      </c>
      <c r="E7895" s="41">
        <f t="shared" si="866"/>
        <v>13054.719999999139</v>
      </c>
      <c r="F7895" s="41">
        <f t="shared" si="867"/>
        <v>1087.8900000000001</v>
      </c>
      <c r="G7895" s="41">
        <f>IF(VLOOKUP(F7895,Constantes!$D$2:$E$11,2,TRUE)=0,+F7895,VLOOKUP(F7895,Constantes!$D$2:$E$11,2,TRUE))</f>
        <v>1097</v>
      </c>
      <c r="H7895" s="41">
        <f>ROUND(+Motor!$D$15*Iteración!G7895,2)</f>
        <v>51.56</v>
      </c>
      <c r="I7895" s="48">
        <f t="shared" si="868"/>
        <v>877.99999999992815</v>
      </c>
      <c r="J7895" s="41">
        <f t="shared" si="869"/>
        <v>929.55999999992821</v>
      </c>
      <c r="L7895" t="str">
        <f t="shared" si="863"/>
        <v>878,00</v>
      </c>
      <c r="M7895" s="41">
        <f t="shared" si="864"/>
        <v>929.55999999992821</v>
      </c>
    </row>
    <row r="7896" spans="2:13" x14ac:dyDescent="0.2">
      <c r="B7896" s="41">
        <f t="shared" si="865"/>
        <v>11154.839999999138</v>
      </c>
      <c r="C7896" s="41">
        <f>Motor!$E$5</f>
        <v>1900</v>
      </c>
      <c r="D7896" s="41">
        <f>Motor!$E$6</f>
        <v>0</v>
      </c>
      <c r="E7896" s="41">
        <f t="shared" si="866"/>
        <v>13054.839999999138</v>
      </c>
      <c r="F7896" s="41">
        <f t="shared" si="867"/>
        <v>1087.9000000000001</v>
      </c>
      <c r="G7896" s="41">
        <f>IF(VLOOKUP(F7896,Constantes!$D$2:$E$11,2,TRUE)=0,+F7896,VLOOKUP(F7896,Constantes!$D$2:$E$11,2,TRUE))</f>
        <v>1097</v>
      </c>
      <c r="H7896" s="41">
        <f>ROUND(+Motor!$D$15*Iteración!G7896,2)</f>
        <v>51.56</v>
      </c>
      <c r="I7896" s="48">
        <f t="shared" si="868"/>
        <v>878.00999999992814</v>
      </c>
      <c r="J7896" s="41">
        <f t="shared" si="869"/>
        <v>929.5699999999282</v>
      </c>
      <c r="L7896" t="str">
        <f t="shared" si="863"/>
        <v>878,01</v>
      </c>
      <c r="M7896" s="41">
        <f t="shared" si="864"/>
        <v>929.5699999999282</v>
      </c>
    </row>
    <row r="7897" spans="2:13" x14ac:dyDescent="0.2">
      <c r="B7897" s="41">
        <f t="shared" si="865"/>
        <v>11154.959999999139</v>
      </c>
      <c r="C7897" s="41">
        <f>Motor!$E$5</f>
        <v>1900</v>
      </c>
      <c r="D7897" s="41">
        <f>Motor!$E$6</f>
        <v>0</v>
      </c>
      <c r="E7897" s="41">
        <f t="shared" si="866"/>
        <v>13054.959999999139</v>
      </c>
      <c r="F7897" s="41">
        <f t="shared" si="867"/>
        <v>1087.9100000000001</v>
      </c>
      <c r="G7897" s="41">
        <f>IF(VLOOKUP(F7897,Constantes!$D$2:$E$11,2,TRUE)=0,+F7897,VLOOKUP(F7897,Constantes!$D$2:$E$11,2,TRUE))</f>
        <v>1097</v>
      </c>
      <c r="H7897" s="41">
        <f>ROUND(+Motor!$D$15*Iteración!G7897,2)</f>
        <v>51.56</v>
      </c>
      <c r="I7897" s="48">
        <f t="shared" si="868"/>
        <v>878.01999999992813</v>
      </c>
      <c r="J7897" s="41">
        <f t="shared" si="869"/>
        <v>929.57999999992819</v>
      </c>
      <c r="L7897" t="str">
        <f t="shared" si="863"/>
        <v>878,02</v>
      </c>
      <c r="M7897" s="41">
        <f t="shared" si="864"/>
        <v>929.57999999992819</v>
      </c>
    </row>
    <row r="7898" spans="2:13" x14ac:dyDescent="0.2">
      <c r="B7898" s="41">
        <f t="shared" si="865"/>
        <v>11155.079999999138</v>
      </c>
      <c r="C7898" s="41">
        <f>Motor!$E$5</f>
        <v>1900</v>
      </c>
      <c r="D7898" s="41">
        <f>Motor!$E$6</f>
        <v>0</v>
      </c>
      <c r="E7898" s="41">
        <f t="shared" si="866"/>
        <v>13055.079999999138</v>
      </c>
      <c r="F7898" s="41">
        <f t="shared" si="867"/>
        <v>1087.92</v>
      </c>
      <c r="G7898" s="41">
        <f>IF(VLOOKUP(F7898,Constantes!$D$2:$E$11,2,TRUE)=0,+F7898,VLOOKUP(F7898,Constantes!$D$2:$E$11,2,TRUE))</f>
        <v>1097</v>
      </c>
      <c r="H7898" s="41">
        <f>ROUND(+Motor!$D$15*Iteración!G7898,2)</f>
        <v>51.56</v>
      </c>
      <c r="I7898" s="48">
        <f t="shared" si="868"/>
        <v>878.02999999992812</v>
      </c>
      <c r="J7898" s="41">
        <f t="shared" si="869"/>
        <v>929.58999999992818</v>
      </c>
      <c r="L7898" t="str">
        <f t="shared" si="863"/>
        <v>878,03</v>
      </c>
      <c r="M7898" s="41">
        <f t="shared" si="864"/>
        <v>929.58999999992818</v>
      </c>
    </row>
    <row r="7899" spans="2:13" x14ac:dyDescent="0.2">
      <c r="B7899" s="41">
        <f t="shared" si="865"/>
        <v>11155.199999999139</v>
      </c>
      <c r="C7899" s="41">
        <f>Motor!$E$5</f>
        <v>1900</v>
      </c>
      <c r="D7899" s="41">
        <f>Motor!$E$6</f>
        <v>0</v>
      </c>
      <c r="E7899" s="41">
        <f t="shared" si="866"/>
        <v>13055.199999999139</v>
      </c>
      <c r="F7899" s="41">
        <f t="shared" si="867"/>
        <v>1087.93</v>
      </c>
      <c r="G7899" s="41">
        <f>IF(VLOOKUP(F7899,Constantes!$D$2:$E$11,2,TRUE)=0,+F7899,VLOOKUP(F7899,Constantes!$D$2:$E$11,2,TRUE))</f>
        <v>1097</v>
      </c>
      <c r="H7899" s="41">
        <f>ROUND(+Motor!$D$15*Iteración!G7899,2)</f>
        <v>51.56</v>
      </c>
      <c r="I7899" s="48">
        <f t="shared" si="868"/>
        <v>878.03999999992811</v>
      </c>
      <c r="J7899" s="41">
        <f t="shared" si="869"/>
        <v>929.59999999992817</v>
      </c>
      <c r="L7899" t="str">
        <f t="shared" si="863"/>
        <v>878,04</v>
      </c>
      <c r="M7899" s="41">
        <f t="shared" si="864"/>
        <v>929.59999999992817</v>
      </c>
    </row>
    <row r="7900" spans="2:13" x14ac:dyDescent="0.2">
      <c r="B7900" s="41">
        <f t="shared" si="865"/>
        <v>11155.319999999138</v>
      </c>
      <c r="C7900" s="41">
        <f>Motor!$E$5</f>
        <v>1900</v>
      </c>
      <c r="D7900" s="41">
        <f>Motor!$E$6</f>
        <v>0</v>
      </c>
      <c r="E7900" s="41">
        <f t="shared" si="866"/>
        <v>13055.319999999138</v>
      </c>
      <c r="F7900" s="41">
        <f t="shared" si="867"/>
        <v>1087.94</v>
      </c>
      <c r="G7900" s="41">
        <f>IF(VLOOKUP(F7900,Constantes!$D$2:$E$11,2,TRUE)=0,+F7900,VLOOKUP(F7900,Constantes!$D$2:$E$11,2,TRUE))</f>
        <v>1097</v>
      </c>
      <c r="H7900" s="41">
        <f>ROUND(+Motor!$D$15*Iteración!G7900,2)</f>
        <v>51.56</v>
      </c>
      <c r="I7900" s="48">
        <f t="shared" si="868"/>
        <v>878.0499999999281</v>
      </c>
      <c r="J7900" s="41">
        <f t="shared" si="869"/>
        <v>929.60999999992816</v>
      </c>
      <c r="L7900" t="str">
        <f t="shared" si="863"/>
        <v>878,05</v>
      </c>
      <c r="M7900" s="41">
        <f t="shared" si="864"/>
        <v>929.60999999992816</v>
      </c>
    </row>
    <row r="7901" spans="2:13" x14ac:dyDescent="0.2">
      <c r="B7901" s="41">
        <f t="shared" si="865"/>
        <v>11155.439999999138</v>
      </c>
      <c r="C7901" s="41">
        <f>Motor!$E$5</f>
        <v>1900</v>
      </c>
      <c r="D7901" s="41">
        <f>Motor!$E$6</f>
        <v>0</v>
      </c>
      <c r="E7901" s="41">
        <f t="shared" si="866"/>
        <v>13055.439999999138</v>
      </c>
      <c r="F7901" s="41">
        <f t="shared" si="867"/>
        <v>1087.95</v>
      </c>
      <c r="G7901" s="41">
        <f>IF(VLOOKUP(F7901,Constantes!$D$2:$E$11,2,TRUE)=0,+F7901,VLOOKUP(F7901,Constantes!$D$2:$E$11,2,TRUE))</f>
        <v>1097</v>
      </c>
      <c r="H7901" s="41">
        <f>ROUND(+Motor!$D$15*Iteración!G7901,2)</f>
        <v>51.56</v>
      </c>
      <c r="I7901" s="48">
        <f t="shared" si="868"/>
        <v>878.0599999999281</v>
      </c>
      <c r="J7901" s="41">
        <f t="shared" si="869"/>
        <v>929.61999999992815</v>
      </c>
      <c r="L7901" t="str">
        <f t="shared" ref="L7901:L7964" si="870">TEXT(I7901,"0,00")</f>
        <v>878,06</v>
      </c>
      <c r="M7901" s="41">
        <f t="shared" ref="M7901:M7964" si="871">+J7901</f>
        <v>929.61999999992815</v>
      </c>
    </row>
    <row r="7902" spans="2:13" x14ac:dyDescent="0.2">
      <c r="B7902" s="41">
        <f t="shared" si="865"/>
        <v>11155.559999999137</v>
      </c>
      <c r="C7902" s="41">
        <f>Motor!$E$5</f>
        <v>1900</v>
      </c>
      <c r="D7902" s="41">
        <f>Motor!$E$6</f>
        <v>0</v>
      </c>
      <c r="E7902" s="41">
        <f t="shared" si="866"/>
        <v>13055.559999999137</v>
      </c>
      <c r="F7902" s="41">
        <f t="shared" si="867"/>
        <v>1087.96</v>
      </c>
      <c r="G7902" s="41">
        <f>IF(VLOOKUP(F7902,Constantes!$D$2:$E$11,2,TRUE)=0,+F7902,VLOOKUP(F7902,Constantes!$D$2:$E$11,2,TRUE))</f>
        <v>1097</v>
      </c>
      <c r="H7902" s="41">
        <f>ROUND(+Motor!$D$15*Iteración!G7902,2)</f>
        <v>51.56</v>
      </c>
      <c r="I7902" s="48">
        <f t="shared" si="868"/>
        <v>878.06999999992809</v>
      </c>
      <c r="J7902" s="41">
        <f t="shared" si="869"/>
        <v>929.62999999992815</v>
      </c>
      <c r="L7902" t="str">
        <f t="shared" si="870"/>
        <v>878,07</v>
      </c>
      <c r="M7902" s="41">
        <f t="shared" si="871"/>
        <v>929.62999999992815</v>
      </c>
    </row>
    <row r="7903" spans="2:13" x14ac:dyDescent="0.2">
      <c r="B7903" s="41">
        <f t="shared" si="865"/>
        <v>11155.679999999138</v>
      </c>
      <c r="C7903" s="41">
        <f>Motor!$E$5</f>
        <v>1900</v>
      </c>
      <c r="D7903" s="41">
        <f>Motor!$E$6</f>
        <v>0</v>
      </c>
      <c r="E7903" s="41">
        <f t="shared" si="866"/>
        <v>13055.679999999138</v>
      </c>
      <c r="F7903" s="41">
        <f t="shared" si="867"/>
        <v>1087.97</v>
      </c>
      <c r="G7903" s="41">
        <f>IF(VLOOKUP(F7903,Constantes!$D$2:$E$11,2,TRUE)=0,+F7903,VLOOKUP(F7903,Constantes!$D$2:$E$11,2,TRUE))</f>
        <v>1097</v>
      </c>
      <c r="H7903" s="41">
        <f>ROUND(+Motor!$D$15*Iteración!G7903,2)</f>
        <v>51.56</v>
      </c>
      <c r="I7903" s="48">
        <f t="shared" si="868"/>
        <v>878.07999999992808</v>
      </c>
      <c r="J7903" s="41">
        <f t="shared" si="869"/>
        <v>929.63999999992814</v>
      </c>
      <c r="L7903" t="str">
        <f t="shared" si="870"/>
        <v>878,08</v>
      </c>
      <c r="M7903" s="41">
        <f t="shared" si="871"/>
        <v>929.63999999992814</v>
      </c>
    </row>
    <row r="7904" spans="2:13" x14ac:dyDescent="0.2">
      <c r="B7904" s="41">
        <f t="shared" si="865"/>
        <v>11155.799999999137</v>
      </c>
      <c r="C7904" s="41">
        <f>Motor!$E$5</f>
        <v>1900</v>
      </c>
      <c r="D7904" s="41">
        <f>Motor!$E$6</f>
        <v>0</v>
      </c>
      <c r="E7904" s="41">
        <f t="shared" si="866"/>
        <v>13055.799999999137</v>
      </c>
      <c r="F7904" s="41">
        <f t="shared" si="867"/>
        <v>1087.98</v>
      </c>
      <c r="G7904" s="41">
        <f>IF(VLOOKUP(F7904,Constantes!$D$2:$E$11,2,TRUE)=0,+F7904,VLOOKUP(F7904,Constantes!$D$2:$E$11,2,TRUE))</f>
        <v>1097</v>
      </c>
      <c r="H7904" s="41">
        <f>ROUND(+Motor!$D$15*Iteración!G7904,2)</f>
        <v>51.56</v>
      </c>
      <c r="I7904" s="48">
        <f t="shared" si="868"/>
        <v>878.08999999992807</v>
      </c>
      <c r="J7904" s="41">
        <f t="shared" si="869"/>
        <v>929.64999999992813</v>
      </c>
      <c r="L7904" t="str">
        <f t="shared" si="870"/>
        <v>878,09</v>
      </c>
      <c r="M7904" s="41">
        <f t="shared" si="871"/>
        <v>929.64999999992813</v>
      </c>
    </row>
    <row r="7905" spans="2:13" x14ac:dyDescent="0.2">
      <c r="B7905" s="41">
        <f t="shared" si="865"/>
        <v>11155.919999999138</v>
      </c>
      <c r="C7905" s="41">
        <f>Motor!$E$5</f>
        <v>1900</v>
      </c>
      <c r="D7905" s="41">
        <f>Motor!$E$6</f>
        <v>0</v>
      </c>
      <c r="E7905" s="41">
        <f t="shared" si="866"/>
        <v>13055.919999999138</v>
      </c>
      <c r="F7905" s="41">
        <f t="shared" si="867"/>
        <v>1087.99</v>
      </c>
      <c r="G7905" s="41">
        <f>IF(VLOOKUP(F7905,Constantes!$D$2:$E$11,2,TRUE)=0,+F7905,VLOOKUP(F7905,Constantes!$D$2:$E$11,2,TRUE))</f>
        <v>1097</v>
      </c>
      <c r="H7905" s="41">
        <f>ROUND(+Motor!$D$15*Iteración!G7905,2)</f>
        <v>51.56</v>
      </c>
      <c r="I7905" s="48">
        <f t="shared" si="868"/>
        <v>878.09999999992806</v>
      </c>
      <c r="J7905" s="41">
        <f t="shared" si="869"/>
        <v>929.65999999992812</v>
      </c>
      <c r="L7905" t="str">
        <f t="shared" si="870"/>
        <v>878,10</v>
      </c>
      <c r="M7905" s="41">
        <f t="shared" si="871"/>
        <v>929.65999999992812</v>
      </c>
    </row>
    <row r="7906" spans="2:13" x14ac:dyDescent="0.2">
      <c r="B7906" s="41">
        <f t="shared" si="865"/>
        <v>11156.039999999137</v>
      </c>
      <c r="C7906" s="41">
        <f>Motor!$E$5</f>
        <v>1900</v>
      </c>
      <c r="D7906" s="41">
        <f>Motor!$E$6</f>
        <v>0</v>
      </c>
      <c r="E7906" s="41">
        <f t="shared" si="866"/>
        <v>13056.039999999137</v>
      </c>
      <c r="F7906" s="41">
        <f t="shared" si="867"/>
        <v>1088</v>
      </c>
      <c r="G7906" s="41">
        <f>IF(VLOOKUP(F7906,Constantes!$D$2:$E$11,2,TRUE)=0,+F7906,VLOOKUP(F7906,Constantes!$D$2:$E$11,2,TRUE))</f>
        <v>1097</v>
      </c>
      <c r="H7906" s="41">
        <f>ROUND(+Motor!$D$15*Iteración!G7906,2)</f>
        <v>51.56</v>
      </c>
      <c r="I7906" s="48">
        <f t="shared" si="868"/>
        <v>878.10999999992805</v>
      </c>
      <c r="J7906" s="41">
        <f t="shared" si="869"/>
        <v>929.66999999992811</v>
      </c>
      <c r="L7906" t="str">
        <f t="shared" si="870"/>
        <v>878,11</v>
      </c>
      <c r="M7906" s="41">
        <f t="shared" si="871"/>
        <v>929.66999999992811</v>
      </c>
    </row>
    <row r="7907" spans="2:13" x14ac:dyDescent="0.2">
      <c r="B7907" s="41">
        <f t="shared" si="865"/>
        <v>11156.159999999138</v>
      </c>
      <c r="C7907" s="41">
        <f>Motor!$E$5</f>
        <v>1900</v>
      </c>
      <c r="D7907" s="41">
        <f>Motor!$E$6</f>
        <v>0</v>
      </c>
      <c r="E7907" s="41">
        <f t="shared" si="866"/>
        <v>13056.159999999138</v>
      </c>
      <c r="F7907" s="41">
        <f t="shared" si="867"/>
        <v>1088.01</v>
      </c>
      <c r="G7907" s="41">
        <f>IF(VLOOKUP(F7907,Constantes!$D$2:$E$11,2,TRUE)=0,+F7907,VLOOKUP(F7907,Constantes!$D$2:$E$11,2,TRUE))</f>
        <v>1097</v>
      </c>
      <c r="H7907" s="41">
        <f>ROUND(+Motor!$D$15*Iteración!G7907,2)</f>
        <v>51.56</v>
      </c>
      <c r="I7907" s="48">
        <f t="shared" si="868"/>
        <v>878.11999999992804</v>
      </c>
      <c r="J7907" s="41">
        <f t="shared" si="869"/>
        <v>929.6799999999281</v>
      </c>
      <c r="L7907" t="str">
        <f t="shared" si="870"/>
        <v>878,12</v>
      </c>
      <c r="M7907" s="41">
        <f t="shared" si="871"/>
        <v>929.6799999999281</v>
      </c>
    </row>
    <row r="7908" spans="2:13" x14ac:dyDescent="0.2">
      <c r="B7908" s="41">
        <f t="shared" si="865"/>
        <v>11156.279999999137</v>
      </c>
      <c r="C7908" s="41">
        <f>Motor!$E$5</f>
        <v>1900</v>
      </c>
      <c r="D7908" s="41">
        <f>Motor!$E$6</f>
        <v>0</v>
      </c>
      <c r="E7908" s="41">
        <f t="shared" si="866"/>
        <v>13056.279999999137</v>
      </c>
      <c r="F7908" s="41">
        <f t="shared" si="867"/>
        <v>1088.02</v>
      </c>
      <c r="G7908" s="41">
        <f>IF(VLOOKUP(F7908,Constantes!$D$2:$E$11,2,TRUE)=0,+F7908,VLOOKUP(F7908,Constantes!$D$2:$E$11,2,TRUE))</f>
        <v>1097</v>
      </c>
      <c r="H7908" s="41">
        <f>ROUND(+Motor!$D$15*Iteración!G7908,2)</f>
        <v>51.56</v>
      </c>
      <c r="I7908" s="48">
        <f t="shared" si="868"/>
        <v>878.12999999992803</v>
      </c>
      <c r="J7908" s="41">
        <f t="shared" si="869"/>
        <v>929.68999999992809</v>
      </c>
      <c r="L7908" t="str">
        <f t="shared" si="870"/>
        <v>878,13</v>
      </c>
      <c r="M7908" s="41">
        <f t="shared" si="871"/>
        <v>929.68999999992809</v>
      </c>
    </row>
    <row r="7909" spans="2:13" x14ac:dyDescent="0.2">
      <c r="B7909" s="41">
        <f t="shared" si="865"/>
        <v>11156.399999999137</v>
      </c>
      <c r="C7909" s="41">
        <f>Motor!$E$5</f>
        <v>1900</v>
      </c>
      <c r="D7909" s="41">
        <f>Motor!$E$6</f>
        <v>0</v>
      </c>
      <c r="E7909" s="41">
        <f t="shared" si="866"/>
        <v>13056.399999999137</v>
      </c>
      <c r="F7909" s="41">
        <f t="shared" si="867"/>
        <v>1088.03</v>
      </c>
      <c r="G7909" s="41">
        <f>IF(VLOOKUP(F7909,Constantes!$D$2:$E$11,2,TRUE)=0,+F7909,VLOOKUP(F7909,Constantes!$D$2:$E$11,2,TRUE))</f>
        <v>1097</v>
      </c>
      <c r="H7909" s="41">
        <f>ROUND(+Motor!$D$15*Iteración!G7909,2)</f>
        <v>51.56</v>
      </c>
      <c r="I7909" s="48">
        <f t="shared" si="868"/>
        <v>878.13999999992802</v>
      </c>
      <c r="J7909" s="41">
        <f t="shared" si="869"/>
        <v>929.69999999992808</v>
      </c>
      <c r="L7909" t="str">
        <f t="shared" si="870"/>
        <v>878,14</v>
      </c>
      <c r="M7909" s="41">
        <f t="shared" si="871"/>
        <v>929.69999999992808</v>
      </c>
    </row>
    <row r="7910" spans="2:13" x14ac:dyDescent="0.2">
      <c r="B7910" s="41">
        <f t="shared" si="865"/>
        <v>11156.519999999136</v>
      </c>
      <c r="C7910" s="41">
        <f>Motor!$E$5</f>
        <v>1900</v>
      </c>
      <c r="D7910" s="41">
        <f>Motor!$E$6</f>
        <v>0</v>
      </c>
      <c r="E7910" s="41">
        <f t="shared" si="866"/>
        <v>13056.519999999136</v>
      </c>
      <c r="F7910" s="41">
        <f t="shared" si="867"/>
        <v>1088.04</v>
      </c>
      <c r="G7910" s="41">
        <f>IF(VLOOKUP(F7910,Constantes!$D$2:$E$11,2,TRUE)=0,+F7910,VLOOKUP(F7910,Constantes!$D$2:$E$11,2,TRUE))</f>
        <v>1097</v>
      </c>
      <c r="H7910" s="41">
        <f>ROUND(+Motor!$D$15*Iteración!G7910,2)</f>
        <v>51.56</v>
      </c>
      <c r="I7910" s="48">
        <f t="shared" si="868"/>
        <v>878.14999999992801</v>
      </c>
      <c r="J7910" s="41">
        <f t="shared" si="869"/>
        <v>929.70999999992807</v>
      </c>
      <c r="L7910" t="str">
        <f t="shared" si="870"/>
        <v>878,15</v>
      </c>
      <c r="M7910" s="41">
        <f t="shared" si="871"/>
        <v>929.70999999992807</v>
      </c>
    </row>
    <row r="7911" spans="2:13" x14ac:dyDescent="0.2">
      <c r="B7911" s="41">
        <f t="shared" si="865"/>
        <v>11156.639999999137</v>
      </c>
      <c r="C7911" s="41">
        <f>Motor!$E$5</f>
        <v>1900</v>
      </c>
      <c r="D7911" s="41">
        <f>Motor!$E$6</f>
        <v>0</v>
      </c>
      <c r="E7911" s="41">
        <f t="shared" si="866"/>
        <v>13056.639999999137</v>
      </c>
      <c r="F7911" s="41">
        <f t="shared" si="867"/>
        <v>1088.05</v>
      </c>
      <c r="G7911" s="41">
        <f>IF(VLOOKUP(F7911,Constantes!$D$2:$E$11,2,TRUE)=0,+F7911,VLOOKUP(F7911,Constantes!$D$2:$E$11,2,TRUE))</f>
        <v>1097</v>
      </c>
      <c r="H7911" s="41">
        <f>ROUND(+Motor!$D$15*Iteración!G7911,2)</f>
        <v>51.56</v>
      </c>
      <c r="I7911" s="48">
        <f t="shared" si="868"/>
        <v>878.159999999928</v>
      </c>
      <c r="J7911" s="41">
        <f t="shared" si="869"/>
        <v>929.71999999992806</v>
      </c>
      <c r="L7911" t="str">
        <f t="shared" si="870"/>
        <v>878,16</v>
      </c>
      <c r="M7911" s="41">
        <f t="shared" si="871"/>
        <v>929.71999999992806</v>
      </c>
    </row>
    <row r="7912" spans="2:13" x14ac:dyDescent="0.2">
      <c r="B7912" s="41">
        <f t="shared" si="865"/>
        <v>11156.759999999136</v>
      </c>
      <c r="C7912" s="41">
        <f>Motor!$E$5</f>
        <v>1900</v>
      </c>
      <c r="D7912" s="41">
        <f>Motor!$E$6</f>
        <v>0</v>
      </c>
      <c r="E7912" s="41">
        <f t="shared" si="866"/>
        <v>13056.759999999136</v>
      </c>
      <c r="F7912" s="41">
        <f t="shared" si="867"/>
        <v>1088.06</v>
      </c>
      <c r="G7912" s="41">
        <f>IF(VLOOKUP(F7912,Constantes!$D$2:$E$11,2,TRUE)=0,+F7912,VLOOKUP(F7912,Constantes!$D$2:$E$11,2,TRUE))</f>
        <v>1097</v>
      </c>
      <c r="H7912" s="41">
        <f>ROUND(+Motor!$D$15*Iteración!G7912,2)</f>
        <v>51.56</v>
      </c>
      <c r="I7912" s="48">
        <f t="shared" si="868"/>
        <v>878.169999999928</v>
      </c>
      <c r="J7912" s="41">
        <f t="shared" si="869"/>
        <v>929.72999999992805</v>
      </c>
      <c r="L7912" t="str">
        <f t="shared" si="870"/>
        <v>878,17</v>
      </c>
      <c r="M7912" s="41">
        <f t="shared" si="871"/>
        <v>929.72999999992805</v>
      </c>
    </row>
    <row r="7913" spans="2:13" x14ac:dyDescent="0.2">
      <c r="B7913" s="41">
        <f t="shared" si="865"/>
        <v>11156.879999999137</v>
      </c>
      <c r="C7913" s="41">
        <f>Motor!$E$5</f>
        <v>1900</v>
      </c>
      <c r="D7913" s="41">
        <f>Motor!$E$6</f>
        <v>0</v>
      </c>
      <c r="E7913" s="41">
        <f t="shared" si="866"/>
        <v>13056.879999999137</v>
      </c>
      <c r="F7913" s="41">
        <f t="shared" si="867"/>
        <v>1088.07</v>
      </c>
      <c r="G7913" s="41">
        <f>IF(VLOOKUP(F7913,Constantes!$D$2:$E$11,2,TRUE)=0,+F7913,VLOOKUP(F7913,Constantes!$D$2:$E$11,2,TRUE))</f>
        <v>1097</v>
      </c>
      <c r="H7913" s="41">
        <f>ROUND(+Motor!$D$15*Iteración!G7913,2)</f>
        <v>51.56</v>
      </c>
      <c r="I7913" s="48">
        <f t="shared" si="868"/>
        <v>878.17999999992799</v>
      </c>
      <c r="J7913" s="41">
        <f t="shared" si="869"/>
        <v>929.73999999992805</v>
      </c>
      <c r="L7913" t="str">
        <f t="shared" si="870"/>
        <v>878,18</v>
      </c>
      <c r="M7913" s="41">
        <f t="shared" si="871"/>
        <v>929.73999999992805</v>
      </c>
    </row>
    <row r="7914" spans="2:13" x14ac:dyDescent="0.2">
      <c r="B7914" s="41">
        <f t="shared" si="865"/>
        <v>11156.999999999136</v>
      </c>
      <c r="C7914" s="41">
        <f>Motor!$E$5</f>
        <v>1900</v>
      </c>
      <c r="D7914" s="41">
        <f>Motor!$E$6</f>
        <v>0</v>
      </c>
      <c r="E7914" s="41">
        <f t="shared" si="866"/>
        <v>13056.999999999136</v>
      </c>
      <c r="F7914" s="41">
        <f t="shared" si="867"/>
        <v>1088.08</v>
      </c>
      <c r="G7914" s="41">
        <f>IF(VLOOKUP(F7914,Constantes!$D$2:$E$11,2,TRUE)=0,+F7914,VLOOKUP(F7914,Constantes!$D$2:$E$11,2,TRUE))</f>
        <v>1097</v>
      </c>
      <c r="H7914" s="41">
        <f>ROUND(+Motor!$D$15*Iteración!G7914,2)</f>
        <v>51.56</v>
      </c>
      <c r="I7914" s="48">
        <f t="shared" si="868"/>
        <v>878.18999999992798</v>
      </c>
      <c r="J7914" s="41">
        <f t="shared" si="869"/>
        <v>929.74999999992804</v>
      </c>
      <c r="L7914" t="str">
        <f t="shared" si="870"/>
        <v>878,19</v>
      </c>
      <c r="M7914" s="41">
        <f t="shared" si="871"/>
        <v>929.74999999992804</v>
      </c>
    </row>
    <row r="7915" spans="2:13" x14ac:dyDescent="0.2">
      <c r="B7915" s="41">
        <f t="shared" si="865"/>
        <v>11157.119999999137</v>
      </c>
      <c r="C7915" s="41">
        <f>Motor!$E$5</f>
        <v>1900</v>
      </c>
      <c r="D7915" s="41">
        <f>Motor!$E$6</f>
        <v>0</v>
      </c>
      <c r="E7915" s="41">
        <f t="shared" si="866"/>
        <v>13057.119999999137</v>
      </c>
      <c r="F7915" s="41">
        <f t="shared" si="867"/>
        <v>1088.0899999999999</v>
      </c>
      <c r="G7915" s="41">
        <f>IF(VLOOKUP(F7915,Constantes!$D$2:$E$11,2,TRUE)=0,+F7915,VLOOKUP(F7915,Constantes!$D$2:$E$11,2,TRUE))</f>
        <v>1097</v>
      </c>
      <c r="H7915" s="41">
        <f>ROUND(+Motor!$D$15*Iteración!G7915,2)</f>
        <v>51.56</v>
      </c>
      <c r="I7915" s="48">
        <f t="shared" si="868"/>
        <v>878.19999999992797</v>
      </c>
      <c r="J7915" s="41">
        <f t="shared" si="869"/>
        <v>929.75999999992803</v>
      </c>
      <c r="L7915" t="str">
        <f t="shared" si="870"/>
        <v>878,20</v>
      </c>
      <c r="M7915" s="41">
        <f t="shared" si="871"/>
        <v>929.75999999992803</v>
      </c>
    </row>
    <row r="7916" spans="2:13" x14ac:dyDescent="0.2">
      <c r="B7916" s="41">
        <f t="shared" si="865"/>
        <v>11157.239999999136</v>
      </c>
      <c r="C7916" s="41">
        <f>Motor!$E$5</f>
        <v>1900</v>
      </c>
      <c r="D7916" s="41">
        <f>Motor!$E$6</f>
        <v>0</v>
      </c>
      <c r="E7916" s="41">
        <f t="shared" si="866"/>
        <v>13057.239999999136</v>
      </c>
      <c r="F7916" s="41">
        <f t="shared" si="867"/>
        <v>1088.0999999999999</v>
      </c>
      <c r="G7916" s="41">
        <f>IF(VLOOKUP(F7916,Constantes!$D$2:$E$11,2,TRUE)=0,+F7916,VLOOKUP(F7916,Constantes!$D$2:$E$11,2,TRUE))</f>
        <v>1097</v>
      </c>
      <c r="H7916" s="41">
        <f>ROUND(+Motor!$D$15*Iteración!G7916,2)</f>
        <v>51.56</v>
      </c>
      <c r="I7916" s="48">
        <f t="shared" si="868"/>
        <v>878.20999999992796</v>
      </c>
      <c r="J7916" s="41">
        <f t="shared" si="869"/>
        <v>929.76999999992802</v>
      </c>
      <c r="L7916" t="str">
        <f t="shared" si="870"/>
        <v>878,21</v>
      </c>
      <c r="M7916" s="41">
        <f t="shared" si="871"/>
        <v>929.76999999992802</v>
      </c>
    </row>
    <row r="7917" spans="2:13" x14ac:dyDescent="0.2">
      <c r="B7917" s="41">
        <f t="shared" si="865"/>
        <v>11157.359999999137</v>
      </c>
      <c r="C7917" s="41">
        <f>Motor!$E$5</f>
        <v>1900</v>
      </c>
      <c r="D7917" s="41">
        <f>Motor!$E$6</f>
        <v>0</v>
      </c>
      <c r="E7917" s="41">
        <f t="shared" si="866"/>
        <v>13057.359999999137</v>
      </c>
      <c r="F7917" s="41">
        <f t="shared" si="867"/>
        <v>1088.1099999999999</v>
      </c>
      <c r="G7917" s="41">
        <f>IF(VLOOKUP(F7917,Constantes!$D$2:$E$11,2,TRUE)=0,+F7917,VLOOKUP(F7917,Constantes!$D$2:$E$11,2,TRUE))</f>
        <v>1097</v>
      </c>
      <c r="H7917" s="41">
        <f>ROUND(+Motor!$D$15*Iteración!G7917,2)</f>
        <v>51.56</v>
      </c>
      <c r="I7917" s="48">
        <f t="shared" si="868"/>
        <v>878.21999999992795</v>
      </c>
      <c r="J7917" s="41">
        <f t="shared" si="869"/>
        <v>929.77999999992801</v>
      </c>
      <c r="L7917" t="str">
        <f t="shared" si="870"/>
        <v>878,22</v>
      </c>
      <c r="M7917" s="41">
        <f t="shared" si="871"/>
        <v>929.77999999992801</v>
      </c>
    </row>
    <row r="7918" spans="2:13" x14ac:dyDescent="0.2">
      <c r="B7918" s="41">
        <f t="shared" si="865"/>
        <v>11157.479999999136</v>
      </c>
      <c r="C7918" s="41">
        <f>Motor!$E$5</f>
        <v>1900</v>
      </c>
      <c r="D7918" s="41">
        <f>Motor!$E$6</f>
        <v>0</v>
      </c>
      <c r="E7918" s="41">
        <f t="shared" si="866"/>
        <v>13057.479999999136</v>
      </c>
      <c r="F7918" s="41">
        <f t="shared" si="867"/>
        <v>1088.1199999999999</v>
      </c>
      <c r="G7918" s="41">
        <f>IF(VLOOKUP(F7918,Constantes!$D$2:$E$11,2,TRUE)=0,+F7918,VLOOKUP(F7918,Constantes!$D$2:$E$11,2,TRUE))</f>
        <v>1097</v>
      </c>
      <c r="H7918" s="41">
        <f>ROUND(+Motor!$D$15*Iteración!G7918,2)</f>
        <v>51.56</v>
      </c>
      <c r="I7918" s="48">
        <f t="shared" si="868"/>
        <v>878.22999999992794</v>
      </c>
      <c r="J7918" s="41">
        <f t="shared" si="869"/>
        <v>929.789999999928</v>
      </c>
      <c r="L7918" t="str">
        <f t="shared" si="870"/>
        <v>878,23</v>
      </c>
      <c r="M7918" s="41">
        <f t="shared" si="871"/>
        <v>929.789999999928</v>
      </c>
    </row>
    <row r="7919" spans="2:13" x14ac:dyDescent="0.2">
      <c r="B7919" s="41">
        <f t="shared" si="865"/>
        <v>11157.599999999136</v>
      </c>
      <c r="C7919" s="41">
        <f>Motor!$E$5</f>
        <v>1900</v>
      </c>
      <c r="D7919" s="41">
        <f>Motor!$E$6</f>
        <v>0</v>
      </c>
      <c r="E7919" s="41">
        <f t="shared" si="866"/>
        <v>13057.599999999136</v>
      </c>
      <c r="F7919" s="41">
        <f t="shared" si="867"/>
        <v>1088.1300000000001</v>
      </c>
      <c r="G7919" s="41">
        <f>IF(VLOOKUP(F7919,Constantes!$D$2:$E$11,2,TRUE)=0,+F7919,VLOOKUP(F7919,Constantes!$D$2:$E$11,2,TRUE))</f>
        <v>1097</v>
      </c>
      <c r="H7919" s="41">
        <f>ROUND(+Motor!$D$15*Iteración!G7919,2)</f>
        <v>51.56</v>
      </c>
      <c r="I7919" s="48">
        <f t="shared" si="868"/>
        <v>878.23999999992793</v>
      </c>
      <c r="J7919" s="41">
        <f t="shared" si="869"/>
        <v>929.79999999992799</v>
      </c>
      <c r="L7919" t="str">
        <f t="shared" si="870"/>
        <v>878,24</v>
      </c>
      <c r="M7919" s="41">
        <f t="shared" si="871"/>
        <v>929.79999999992799</v>
      </c>
    </row>
    <row r="7920" spans="2:13" x14ac:dyDescent="0.2">
      <c r="B7920" s="41">
        <f t="shared" si="865"/>
        <v>11157.719999999135</v>
      </c>
      <c r="C7920" s="41">
        <f>Motor!$E$5</f>
        <v>1900</v>
      </c>
      <c r="D7920" s="41">
        <f>Motor!$E$6</f>
        <v>0</v>
      </c>
      <c r="E7920" s="41">
        <f t="shared" si="866"/>
        <v>13057.719999999135</v>
      </c>
      <c r="F7920" s="41">
        <f t="shared" si="867"/>
        <v>1088.1400000000001</v>
      </c>
      <c r="G7920" s="41">
        <f>IF(VLOOKUP(F7920,Constantes!$D$2:$E$11,2,TRUE)=0,+F7920,VLOOKUP(F7920,Constantes!$D$2:$E$11,2,TRUE))</f>
        <v>1097</v>
      </c>
      <c r="H7920" s="41">
        <f>ROUND(+Motor!$D$15*Iteración!G7920,2)</f>
        <v>51.56</v>
      </c>
      <c r="I7920" s="48">
        <f t="shared" si="868"/>
        <v>878.24999999992792</v>
      </c>
      <c r="J7920" s="41">
        <f t="shared" si="869"/>
        <v>929.80999999992798</v>
      </c>
      <c r="L7920" t="str">
        <f t="shared" si="870"/>
        <v>878,25</v>
      </c>
      <c r="M7920" s="41">
        <f t="shared" si="871"/>
        <v>929.80999999992798</v>
      </c>
    </row>
    <row r="7921" spans="2:13" x14ac:dyDescent="0.2">
      <c r="B7921" s="41">
        <f t="shared" si="865"/>
        <v>11157.839999999136</v>
      </c>
      <c r="C7921" s="41">
        <f>Motor!$E$5</f>
        <v>1900</v>
      </c>
      <c r="D7921" s="41">
        <f>Motor!$E$6</f>
        <v>0</v>
      </c>
      <c r="E7921" s="41">
        <f t="shared" si="866"/>
        <v>13057.839999999136</v>
      </c>
      <c r="F7921" s="41">
        <f t="shared" si="867"/>
        <v>1088.1500000000001</v>
      </c>
      <c r="G7921" s="41">
        <f>IF(VLOOKUP(F7921,Constantes!$D$2:$E$11,2,TRUE)=0,+F7921,VLOOKUP(F7921,Constantes!$D$2:$E$11,2,TRUE))</f>
        <v>1097</v>
      </c>
      <c r="H7921" s="41">
        <f>ROUND(+Motor!$D$15*Iteración!G7921,2)</f>
        <v>51.56</v>
      </c>
      <c r="I7921" s="48">
        <f t="shared" si="868"/>
        <v>878.25999999992791</v>
      </c>
      <c r="J7921" s="41">
        <f t="shared" si="869"/>
        <v>929.81999999992797</v>
      </c>
      <c r="L7921" t="str">
        <f t="shared" si="870"/>
        <v>878,26</v>
      </c>
      <c r="M7921" s="41">
        <f t="shared" si="871"/>
        <v>929.81999999992797</v>
      </c>
    </row>
    <row r="7922" spans="2:13" x14ac:dyDescent="0.2">
      <c r="B7922" s="41">
        <f t="shared" si="865"/>
        <v>11157.959999999135</v>
      </c>
      <c r="C7922" s="41">
        <f>Motor!$E$5</f>
        <v>1900</v>
      </c>
      <c r="D7922" s="41">
        <f>Motor!$E$6</f>
        <v>0</v>
      </c>
      <c r="E7922" s="41">
        <f t="shared" si="866"/>
        <v>13057.959999999135</v>
      </c>
      <c r="F7922" s="41">
        <f t="shared" si="867"/>
        <v>1088.1600000000001</v>
      </c>
      <c r="G7922" s="41">
        <f>IF(VLOOKUP(F7922,Constantes!$D$2:$E$11,2,TRUE)=0,+F7922,VLOOKUP(F7922,Constantes!$D$2:$E$11,2,TRUE))</f>
        <v>1097</v>
      </c>
      <c r="H7922" s="41">
        <f>ROUND(+Motor!$D$15*Iteración!G7922,2)</f>
        <v>51.56</v>
      </c>
      <c r="I7922" s="48">
        <f t="shared" si="868"/>
        <v>878.2699999999279</v>
      </c>
      <c r="J7922" s="41">
        <f t="shared" si="869"/>
        <v>929.82999999992796</v>
      </c>
      <c r="L7922" t="str">
        <f t="shared" si="870"/>
        <v>878,27</v>
      </c>
      <c r="M7922" s="41">
        <f t="shared" si="871"/>
        <v>929.82999999992796</v>
      </c>
    </row>
    <row r="7923" spans="2:13" x14ac:dyDescent="0.2">
      <c r="B7923" s="41">
        <f t="shared" si="865"/>
        <v>11158.079999999136</v>
      </c>
      <c r="C7923" s="41">
        <f>Motor!$E$5</f>
        <v>1900</v>
      </c>
      <c r="D7923" s="41">
        <f>Motor!$E$6</f>
        <v>0</v>
      </c>
      <c r="E7923" s="41">
        <f t="shared" si="866"/>
        <v>13058.079999999136</v>
      </c>
      <c r="F7923" s="41">
        <f t="shared" si="867"/>
        <v>1088.17</v>
      </c>
      <c r="G7923" s="41">
        <f>IF(VLOOKUP(F7923,Constantes!$D$2:$E$11,2,TRUE)=0,+F7923,VLOOKUP(F7923,Constantes!$D$2:$E$11,2,TRUE))</f>
        <v>1097</v>
      </c>
      <c r="H7923" s="41">
        <f>ROUND(+Motor!$D$15*Iteración!G7923,2)</f>
        <v>51.56</v>
      </c>
      <c r="I7923" s="48">
        <f t="shared" si="868"/>
        <v>878.2799999999279</v>
      </c>
      <c r="J7923" s="41">
        <f t="shared" si="869"/>
        <v>929.83999999992795</v>
      </c>
      <c r="L7923" t="str">
        <f t="shared" si="870"/>
        <v>878,28</v>
      </c>
      <c r="M7923" s="41">
        <f t="shared" si="871"/>
        <v>929.83999999992795</v>
      </c>
    </row>
    <row r="7924" spans="2:13" x14ac:dyDescent="0.2">
      <c r="B7924" s="41">
        <f t="shared" si="865"/>
        <v>11158.199999999135</v>
      </c>
      <c r="C7924" s="41">
        <f>Motor!$E$5</f>
        <v>1900</v>
      </c>
      <c r="D7924" s="41">
        <f>Motor!$E$6</f>
        <v>0</v>
      </c>
      <c r="E7924" s="41">
        <f t="shared" si="866"/>
        <v>13058.199999999135</v>
      </c>
      <c r="F7924" s="41">
        <f t="shared" si="867"/>
        <v>1088.18</v>
      </c>
      <c r="G7924" s="41">
        <f>IF(VLOOKUP(F7924,Constantes!$D$2:$E$11,2,TRUE)=0,+F7924,VLOOKUP(F7924,Constantes!$D$2:$E$11,2,TRUE))</f>
        <v>1097</v>
      </c>
      <c r="H7924" s="41">
        <f>ROUND(+Motor!$D$15*Iteración!G7924,2)</f>
        <v>51.56</v>
      </c>
      <c r="I7924" s="48">
        <f t="shared" si="868"/>
        <v>878.28999999992789</v>
      </c>
      <c r="J7924" s="41">
        <f t="shared" si="869"/>
        <v>929.84999999992795</v>
      </c>
      <c r="L7924" t="str">
        <f t="shared" si="870"/>
        <v>878,29</v>
      </c>
      <c r="M7924" s="41">
        <f t="shared" si="871"/>
        <v>929.84999999992795</v>
      </c>
    </row>
    <row r="7925" spans="2:13" x14ac:dyDescent="0.2">
      <c r="B7925" s="41">
        <f t="shared" si="865"/>
        <v>11158.319999999136</v>
      </c>
      <c r="C7925" s="41">
        <f>Motor!$E$5</f>
        <v>1900</v>
      </c>
      <c r="D7925" s="41">
        <f>Motor!$E$6</f>
        <v>0</v>
      </c>
      <c r="E7925" s="41">
        <f t="shared" si="866"/>
        <v>13058.319999999136</v>
      </c>
      <c r="F7925" s="41">
        <f t="shared" si="867"/>
        <v>1088.19</v>
      </c>
      <c r="G7925" s="41">
        <f>IF(VLOOKUP(F7925,Constantes!$D$2:$E$11,2,TRUE)=0,+F7925,VLOOKUP(F7925,Constantes!$D$2:$E$11,2,TRUE))</f>
        <v>1097</v>
      </c>
      <c r="H7925" s="41">
        <f>ROUND(+Motor!$D$15*Iteración!G7925,2)</f>
        <v>51.56</v>
      </c>
      <c r="I7925" s="48">
        <f t="shared" si="868"/>
        <v>878.29999999992788</v>
      </c>
      <c r="J7925" s="41">
        <f t="shared" si="869"/>
        <v>929.85999999992794</v>
      </c>
      <c r="L7925" t="str">
        <f t="shared" si="870"/>
        <v>878,30</v>
      </c>
      <c r="M7925" s="41">
        <f t="shared" si="871"/>
        <v>929.85999999992794</v>
      </c>
    </row>
    <row r="7926" spans="2:13" x14ac:dyDescent="0.2">
      <c r="B7926" s="41">
        <f t="shared" si="865"/>
        <v>11158.439999999135</v>
      </c>
      <c r="C7926" s="41">
        <f>Motor!$E$5</f>
        <v>1900</v>
      </c>
      <c r="D7926" s="41">
        <f>Motor!$E$6</f>
        <v>0</v>
      </c>
      <c r="E7926" s="41">
        <f t="shared" si="866"/>
        <v>13058.439999999135</v>
      </c>
      <c r="F7926" s="41">
        <f t="shared" si="867"/>
        <v>1088.2</v>
      </c>
      <c r="G7926" s="41">
        <f>IF(VLOOKUP(F7926,Constantes!$D$2:$E$11,2,TRUE)=0,+F7926,VLOOKUP(F7926,Constantes!$D$2:$E$11,2,TRUE))</f>
        <v>1097</v>
      </c>
      <c r="H7926" s="41">
        <f>ROUND(+Motor!$D$15*Iteración!G7926,2)</f>
        <v>51.56</v>
      </c>
      <c r="I7926" s="48">
        <f t="shared" si="868"/>
        <v>878.30999999992787</v>
      </c>
      <c r="J7926" s="41">
        <f t="shared" si="869"/>
        <v>929.86999999992793</v>
      </c>
      <c r="L7926" t="str">
        <f t="shared" si="870"/>
        <v>878,31</v>
      </c>
      <c r="M7926" s="41">
        <f t="shared" si="871"/>
        <v>929.86999999992793</v>
      </c>
    </row>
    <row r="7927" spans="2:13" x14ac:dyDescent="0.2">
      <c r="B7927" s="41">
        <f t="shared" si="865"/>
        <v>11158.559999999135</v>
      </c>
      <c r="C7927" s="41">
        <f>Motor!$E$5</f>
        <v>1900</v>
      </c>
      <c r="D7927" s="41">
        <f>Motor!$E$6</f>
        <v>0</v>
      </c>
      <c r="E7927" s="41">
        <f t="shared" si="866"/>
        <v>13058.559999999135</v>
      </c>
      <c r="F7927" s="41">
        <f t="shared" si="867"/>
        <v>1088.21</v>
      </c>
      <c r="G7927" s="41">
        <f>IF(VLOOKUP(F7927,Constantes!$D$2:$E$11,2,TRUE)=0,+F7927,VLOOKUP(F7927,Constantes!$D$2:$E$11,2,TRUE))</f>
        <v>1097</v>
      </c>
      <c r="H7927" s="41">
        <f>ROUND(+Motor!$D$15*Iteración!G7927,2)</f>
        <v>51.56</v>
      </c>
      <c r="I7927" s="48">
        <f t="shared" si="868"/>
        <v>878.31999999992786</v>
      </c>
      <c r="J7927" s="41">
        <f t="shared" si="869"/>
        <v>929.87999999992792</v>
      </c>
      <c r="L7927" t="str">
        <f t="shared" si="870"/>
        <v>878,32</v>
      </c>
      <c r="M7927" s="41">
        <f t="shared" si="871"/>
        <v>929.87999999992792</v>
      </c>
    </row>
    <row r="7928" spans="2:13" x14ac:dyDescent="0.2">
      <c r="B7928" s="41">
        <f t="shared" si="865"/>
        <v>11158.679999999134</v>
      </c>
      <c r="C7928" s="41">
        <f>Motor!$E$5</f>
        <v>1900</v>
      </c>
      <c r="D7928" s="41">
        <f>Motor!$E$6</f>
        <v>0</v>
      </c>
      <c r="E7928" s="41">
        <f t="shared" si="866"/>
        <v>13058.679999999134</v>
      </c>
      <c r="F7928" s="41">
        <f t="shared" si="867"/>
        <v>1088.22</v>
      </c>
      <c r="G7928" s="41">
        <f>IF(VLOOKUP(F7928,Constantes!$D$2:$E$11,2,TRUE)=0,+F7928,VLOOKUP(F7928,Constantes!$D$2:$E$11,2,TRUE))</f>
        <v>1097</v>
      </c>
      <c r="H7928" s="41">
        <f>ROUND(+Motor!$D$15*Iteración!G7928,2)</f>
        <v>51.56</v>
      </c>
      <c r="I7928" s="48">
        <f t="shared" si="868"/>
        <v>878.32999999992785</v>
      </c>
      <c r="J7928" s="41">
        <f t="shared" si="869"/>
        <v>929.88999999992791</v>
      </c>
      <c r="L7928" t="str">
        <f t="shared" si="870"/>
        <v>878,33</v>
      </c>
      <c r="M7928" s="41">
        <f t="shared" si="871"/>
        <v>929.88999999992791</v>
      </c>
    </row>
    <row r="7929" spans="2:13" x14ac:dyDescent="0.2">
      <c r="B7929" s="41">
        <f t="shared" si="865"/>
        <v>11158.799999999135</v>
      </c>
      <c r="C7929" s="41">
        <f>Motor!$E$5</f>
        <v>1900</v>
      </c>
      <c r="D7929" s="41">
        <f>Motor!$E$6</f>
        <v>0</v>
      </c>
      <c r="E7929" s="41">
        <f t="shared" si="866"/>
        <v>13058.799999999135</v>
      </c>
      <c r="F7929" s="41">
        <f t="shared" si="867"/>
        <v>1088.23</v>
      </c>
      <c r="G7929" s="41">
        <f>IF(VLOOKUP(F7929,Constantes!$D$2:$E$11,2,TRUE)=0,+F7929,VLOOKUP(F7929,Constantes!$D$2:$E$11,2,TRUE))</f>
        <v>1097</v>
      </c>
      <c r="H7929" s="41">
        <f>ROUND(+Motor!$D$15*Iteración!G7929,2)</f>
        <v>51.56</v>
      </c>
      <c r="I7929" s="48">
        <f t="shared" si="868"/>
        <v>878.33999999992784</v>
      </c>
      <c r="J7929" s="41">
        <f t="shared" si="869"/>
        <v>929.8999999999279</v>
      </c>
      <c r="L7929" t="str">
        <f t="shared" si="870"/>
        <v>878,34</v>
      </c>
      <c r="M7929" s="41">
        <f t="shared" si="871"/>
        <v>929.8999999999279</v>
      </c>
    </row>
    <row r="7930" spans="2:13" x14ac:dyDescent="0.2">
      <c r="B7930" s="41">
        <f t="shared" si="865"/>
        <v>11158.919999999134</v>
      </c>
      <c r="C7930" s="41">
        <f>Motor!$E$5</f>
        <v>1900</v>
      </c>
      <c r="D7930" s="41">
        <f>Motor!$E$6</f>
        <v>0</v>
      </c>
      <c r="E7930" s="41">
        <f t="shared" si="866"/>
        <v>13058.919999999134</v>
      </c>
      <c r="F7930" s="41">
        <f t="shared" si="867"/>
        <v>1088.24</v>
      </c>
      <c r="G7930" s="41">
        <f>IF(VLOOKUP(F7930,Constantes!$D$2:$E$11,2,TRUE)=0,+F7930,VLOOKUP(F7930,Constantes!$D$2:$E$11,2,TRUE))</f>
        <v>1097</v>
      </c>
      <c r="H7930" s="41">
        <f>ROUND(+Motor!$D$15*Iteración!G7930,2)</f>
        <v>51.56</v>
      </c>
      <c r="I7930" s="48">
        <f t="shared" si="868"/>
        <v>878.34999999992783</v>
      </c>
      <c r="J7930" s="41">
        <f t="shared" si="869"/>
        <v>929.90999999992789</v>
      </c>
      <c r="L7930" t="str">
        <f t="shared" si="870"/>
        <v>878,35</v>
      </c>
      <c r="M7930" s="41">
        <f t="shared" si="871"/>
        <v>929.90999999992789</v>
      </c>
    </row>
    <row r="7931" spans="2:13" x14ac:dyDescent="0.2">
      <c r="B7931" s="41">
        <f t="shared" si="865"/>
        <v>11159.039999999135</v>
      </c>
      <c r="C7931" s="41">
        <f>Motor!$E$5</f>
        <v>1900</v>
      </c>
      <c r="D7931" s="41">
        <f>Motor!$E$6</f>
        <v>0</v>
      </c>
      <c r="E7931" s="41">
        <f t="shared" si="866"/>
        <v>13059.039999999135</v>
      </c>
      <c r="F7931" s="41">
        <f t="shared" si="867"/>
        <v>1088.25</v>
      </c>
      <c r="G7931" s="41">
        <f>IF(VLOOKUP(F7931,Constantes!$D$2:$E$11,2,TRUE)=0,+F7931,VLOOKUP(F7931,Constantes!$D$2:$E$11,2,TRUE))</f>
        <v>1097</v>
      </c>
      <c r="H7931" s="41">
        <f>ROUND(+Motor!$D$15*Iteración!G7931,2)</f>
        <v>51.56</v>
      </c>
      <c r="I7931" s="48">
        <f t="shared" si="868"/>
        <v>878.35999999992782</v>
      </c>
      <c r="J7931" s="41">
        <f t="shared" si="869"/>
        <v>929.91999999992788</v>
      </c>
      <c r="L7931" t="str">
        <f t="shared" si="870"/>
        <v>878,36</v>
      </c>
      <c r="M7931" s="41">
        <f t="shared" si="871"/>
        <v>929.91999999992788</v>
      </c>
    </row>
    <row r="7932" spans="2:13" x14ac:dyDescent="0.2">
      <c r="B7932" s="41">
        <f t="shared" si="865"/>
        <v>11159.159999999134</v>
      </c>
      <c r="C7932" s="41">
        <f>Motor!$E$5</f>
        <v>1900</v>
      </c>
      <c r="D7932" s="41">
        <f>Motor!$E$6</f>
        <v>0</v>
      </c>
      <c r="E7932" s="41">
        <f t="shared" si="866"/>
        <v>13059.159999999134</v>
      </c>
      <c r="F7932" s="41">
        <f t="shared" si="867"/>
        <v>1088.26</v>
      </c>
      <c r="G7932" s="41">
        <f>IF(VLOOKUP(F7932,Constantes!$D$2:$E$11,2,TRUE)=0,+F7932,VLOOKUP(F7932,Constantes!$D$2:$E$11,2,TRUE))</f>
        <v>1097</v>
      </c>
      <c r="H7932" s="41">
        <f>ROUND(+Motor!$D$15*Iteración!G7932,2)</f>
        <v>51.56</v>
      </c>
      <c r="I7932" s="48">
        <f t="shared" si="868"/>
        <v>878.36999999992781</v>
      </c>
      <c r="J7932" s="41">
        <f t="shared" si="869"/>
        <v>929.92999999992787</v>
      </c>
      <c r="L7932" t="str">
        <f t="shared" si="870"/>
        <v>878,37</v>
      </c>
      <c r="M7932" s="41">
        <f t="shared" si="871"/>
        <v>929.92999999992787</v>
      </c>
    </row>
    <row r="7933" spans="2:13" x14ac:dyDescent="0.2">
      <c r="B7933" s="41">
        <f t="shared" si="865"/>
        <v>11159.279999999135</v>
      </c>
      <c r="C7933" s="41">
        <f>Motor!$E$5</f>
        <v>1900</v>
      </c>
      <c r="D7933" s="41">
        <f>Motor!$E$6</f>
        <v>0</v>
      </c>
      <c r="E7933" s="41">
        <f t="shared" si="866"/>
        <v>13059.279999999135</v>
      </c>
      <c r="F7933" s="41">
        <f t="shared" si="867"/>
        <v>1088.27</v>
      </c>
      <c r="G7933" s="41">
        <f>IF(VLOOKUP(F7933,Constantes!$D$2:$E$11,2,TRUE)=0,+F7933,VLOOKUP(F7933,Constantes!$D$2:$E$11,2,TRUE))</f>
        <v>1097</v>
      </c>
      <c r="H7933" s="41">
        <f>ROUND(+Motor!$D$15*Iteración!G7933,2)</f>
        <v>51.56</v>
      </c>
      <c r="I7933" s="48">
        <f t="shared" si="868"/>
        <v>878.3799999999278</v>
      </c>
      <c r="J7933" s="41">
        <f t="shared" si="869"/>
        <v>929.93999999992786</v>
      </c>
      <c r="L7933" t="str">
        <f t="shared" si="870"/>
        <v>878,38</v>
      </c>
      <c r="M7933" s="41">
        <f t="shared" si="871"/>
        <v>929.93999999992786</v>
      </c>
    </row>
    <row r="7934" spans="2:13" x14ac:dyDescent="0.2">
      <c r="B7934" s="41">
        <f t="shared" si="865"/>
        <v>11159.399999999134</v>
      </c>
      <c r="C7934" s="41">
        <f>Motor!$E$5</f>
        <v>1900</v>
      </c>
      <c r="D7934" s="41">
        <f>Motor!$E$6</f>
        <v>0</v>
      </c>
      <c r="E7934" s="41">
        <f t="shared" si="866"/>
        <v>13059.399999999134</v>
      </c>
      <c r="F7934" s="41">
        <f t="shared" si="867"/>
        <v>1088.28</v>
      </c>
      <c r="G7934" s="41">
        <f>IF(VLOOKUP(F7934,Constantes!$D$2:$E$11,2,TRUE)=0,+F7934,VLOOKUP(F7934,Constantes!$D$2:$E$11,2,TRUE))</f>
        <v>1097</v>
      </c>
      <c r="H7934" s="41">
        <f>ROUND(+Motor!$D$15*Iteración!G7934,2)</f>
        <v>51.56</v>
      </c>
      <c r="I7934" s="48">
        <f t="shared" si="868"/>
        <v>878.3899999999278</v>
      </c>
      <c r="J7934" s="41">
        <f t="shared" si="869"/>
        <v>929.94999999992785</v>
      </c>
      <c r="L7934" t="str">
        <f t="shared" si="870"/>
        <v>878,39</v>
      </c>
      <c r="M7934" s="41">
        <f t="shared" si="871"/>
        <v>929.94999999992785</v>
      </c>
    </row>
    <row r="7935" spans="2:13" x14ac:dyDescent="0.2">
      <c r="B7935" s="41">
        <f t="shared" si="865"/>
        <v>11159.519999999135</v>
      </c>
      <c r="C7935" s="41">
        <f>Motor!$E$5</f>
        <v>1900</v>
      </c>
      <c r="D7935" s="41">
        <f>Motor!$E$6</f>
        <v>0</v>
      </c>
      <c r="E7935" s="41">
        <f t="shared" si="866"/>
        <v>13059.519999999135</v>
      </c>
      <c r="F7935" s="41">
        <f t="shared" si="867"/>
        <v>1088.29</v>
      </c>
      <c r="G7935" s="41">
        <f>IF(VLOOKUP(F7935,Constantes!$D$2:$E$11,2,TRUE)=0,+F7935,VLOOKUP(F7935,Constantes!$D$2:$E$11,2,TRUE))</f>
        <v>1097</v>
      </c>
      <c r="H7935" s="41">
        <f>ROUND(+Motor!$D$15*Iteración!G7935,2)</f>
        <v>51.56</v>
      </c>
      <c r="I7935" s="48">
        <f t="shared" si="868"/>
        <v>878.39999999992779</v>
      </c>
      <c r="J7935" s="41">
        <f t="shared" si="869"/>
        <v>929.95999999992785</v>
      </c>
      <c r="L7935" t="str">
        <f t="shared" si="870"/>
        <v>878,40</v>
      </c>
      <c r="M7935" s="41">
        <f t="shared" si="871"/>
        <v>929.95999999992785</v>
      </c>
    </row>
    <row r="7936" spans="2:13" x14ac:dyDescent="0.2">
      <c r="B7936" s="41">
        <f t="shared" si="865"/>
        <v>11159.639999999134</v>
      </c>
      <c r="C7936" s="41">
        <f>Motor!$E$5</f>
        <v>1900</v>
      </c>
      <c r="D7936" s="41">
        <f>Motor!$E$6</f>
        <v>0</v>
      </c>
      <c r="E7936" s="41">
        <f t="shared" si="866"/>
        <v>13059.639999999134</v>
      </c>
      <c r="F7936" s="41">
        <f t="shared" si="867"/>
        <v>1088.3</v>
      </c>
      <c r="G7936" s="41">
        <f>IF(VLOOKUP(F7936,Constantes!$D$2:$E$11,2,TRUE)=0,+F7936,VLOOKUP(F7936,Constantes!$D$2:$E$11,2,TRUE))</f>
        <v>1097</v>
      </c>
      <c r="H7936" s="41">
        <f>ROUND(+Motor!$D$15*Iteración!G7936,2)</f>
        <v>51.56</v>
      </c>
      <c r="I7936" s="48">
        <f t="shared" si="868"/>
        <v>878.40999999992778</v>
      </c>
      <c r="J7936" s="41">
        <f t="shared" si="869"/>
        <v>929.96999999992784</v>
      </c>
      <c r="L7936" t="str">
        <f t="shared" si="870"/>
        <v>878,41</v>
      </c>
      <c r="M7936" s="41">
        <f t="shared" si="871"/>
        <v>929.96999999992784</v>
      </c>
    </row>
    <row r="7937" spans="2:13" x14ac:dyDescent="0.2">
      <c r="B7937" s="41">
        <f t="shared" si="865"/>
        <v>11159.759999999134</v>
      </c>
      <c r="C7937" s="41">
        <f>Motor!$E$5</f>
        <v>1900</v>
      </c>
      <c r="D7937" s="41">
        <f>Motor!$E$6</f>
        <v>0</v>
      </c>
      <c r="E7937" s="41">
        <f t="shared" si="866"/>
        <v>13059.759999999134</v>
      </c>
      <c r="F7937" s="41">
        <f t="shared" si="867"/>
        <v>1088.31</v>
      </c>
      <c r="G7937" s="41">
        <f>IF(VLOOKUP(F7937,Constantes!$D$2:$E$11,2,TRUE)=0,+F7937,VLOOKUP(F7937,Constantes!$D$2:$E$11,2,TRUE))</f>
        <v>1097</v>
      </c>
      <c r="H7937" s="41">
        <f>ROUND(+Motor!$D$15*Iteración!G7937,2)</f>
        <v>51.56</v>
      </c>
      <c r="I7937" s="48">
        <f t="shared" si="868"/>
        <v>878.41999999992777</v>
      </c>
      <c r="J7937" s="41">
        <f t="shared" si="869"/>
        <v>929.97999999992783</v>
      </c>
      <c r="L7937" t="str">
        <f t="shared" si="870"/>
        <v>878,42</v>
      </c>
      <c r="M7937" s="41">
        <f t="shared" si="871"/>
        <v>929.97999999992783</v>
      </c>
    </row>
    <row r="7938" spans="2:13" x14ac:dyDescent="0.2">
      <c r="B7938" s="41">
        <f t="shared" si="865"/>
        <v>11159.879999999133</v>
      </c>
      <c r="C7938" s="41">
        <f>Motor!$E$5</f>
        <v>1900</v>
      </c>
      <c r="D7938" s="41">
        <f>Motor!$E$6</f>
        <v>0</v>
      </c>
      <c r="E7938" s="41">
        <f t="shared" si="866"/>
        <v>13059.879999999133</v>
      </c>
      <c r="F7938" s="41">
        <f t="shared" si="867"/>
        <v>1088.32</v>
      </c>
      <c r="G7938" s="41">
        <f>IF(VLOOKUP(F7938,Constantes!$D$2:$E$11,2,TRUE)=0,+F7938,VLOOKUP(F7938,Constantes!$D$2:$E$11,2,TRUE))</f>
        <v>1097</v>
      </c>
      <c r="H7938" s="41">
        <f>ROUND(+Motor!$D$15*Iteración!G7938,2)</f>
        <v>51.56</v>
      </c>
      <c r="I7938" s="48">
        <f t="shared" si="868"/>
        <v>878.42999999992776</v>
      </c>
      <c r="J7938" s="41">
        <f t="shared" si="869"/>
        <v>929.98999999992782</v>
      </c>
      <c r="L7938" t="str">
        <f t="shared" si="870"/>
        <v>878,43</v>
      </c>
      <c r="M7938" s="41">
        <f t="shared" si="871"/>
        <v>929.98999999992782</v>
      </c>
    </row>
    <row r="7939" spans="2:13" x14ac:dyDescent="0.2">
      <c r="B7939" s="41">
        <f t="shared" si="865"/>
        <v>11159.999999999134</v>
      </c>
      <c r="C7939" s="41">
        <f>Motor!$E$5</f>
        <v>1900</v>
      </c>
      <c r="D7939" s="41">
        <f>Motor!$E$6</f>
        <v>0</v>
      </c>
      <c r="E7939" s="41">
        <f t="shared" si="866"/>
        <v>13059.999999999134</v>
      </c>
      <c r="F7939" s="41">
        <f t="shared" si="867"/>
        <v>1088.33</v>
      </c>
      <c r="G7939" s="41">
        <f>IF(VLOOKUP(F7939,Constantes!$D$2:$E$11,2,TRUE)=0,+F7939,VLOOKUP(F7939,Constantes!$D$2:$E$11,2,TRUE))</f>
        <v>1097</v>
      </c>
      <c r="H7939" s="41">
        <f>ROUND(+Motor!$D$15*Iteración!G7939,2)</f>
        <v>51.56</v>
      </c>
      <c r="I7939" s="48">
        <f t="shared" si="868"/>
        <v>878.43999999992775</v>
      </c>
      <c r="J7939" s="41">
        <f t="shared" si="869"/>
        <v>929.99999999992781</v>
      </c>
      <c r="L7939" t="str">
        <f t="shared" si="870"/>
        <v>878,44</v>
      </c>
      <c r="M7939" s="41">
        <f t="shared" si="871"/>
        <v>929.99999999992781</v>
      </c>
    </row>
    <row r="7940" spans="2:13" x14ac:dyDescent="0.2">
      <c r="B7940" s="41">
        <f t="shared" ref="B7940:B7999" si="872">+J7940*12</f>
        <v>11160.119999999133</v>
      </c>
      <c r="C7940" s="41">
        <f>Motor!$E$5</f>
        <v>1900</v>
      </c>
      <c r="D7940" s="41">
        <f>Motor!$E$6</f>
        <v>0</v>
      </c>
      <c r="E7940" s="41">
        <f t="shared" si="866"/>
        <v>13060.119999999133</v>
      </c>
      <c r="F7940" s="41">
        <f t="shared" si="867"/>
        <v>1088.3399999999999</v>
      </c>
      <c r="G7940" s="41">
        <f>IF(VLOOKUP(F7940,Constantes!$D$2:$E$11,2,TRUE)=0,+F7940,VLOOKUP(F7940,Constantes!$D$2:$E$11,2,TRUE))</f>
        <v>1097</v>
      </c>
      <c r="H7940" s="41">
        <f>ROUND(+Motor!$D$15*Iteración!G7940,2)</f>
        <v>51.56</v>
      </c>
      <c r="I7940" s="48">
        <f t="shared" si="868"/>
        <v>878.44999999992774</v>
      </c>
      <c r="J7940" s="41">
        <f t="shared" si="869"/>
        <v>930.0099999999278</v>
      </c>
      <c r="L7940" t="str">
        <f t="shared" si="870"/>
        <v>878,45</v>
      </c>
      <c r="M7940" s="41">
        <f t="shared" si="871"/>
        <v>930.0099999999278</v>
      </c>
    </row>
    <row r="7941" spans="2:13" x14ac:dyDescent="0.2">
      <c r="B7941" s="41">
        <f t="shared" si="872"/>
        <v>11160.239999999134</v>
      </c>
      <c r="C7941" s="41">
        <f>Motor!$E$5</f>
        <v>1900</v>
      </c>
      <c r="D7941" s="41">
        <f>Motor!$E$6</f>
        <v>0</v>
      </c>
      <c r="E7941" s="41">
        <f t="shared" ref="E7941:E7999" si="873">SUM(B7941:D7941)</f>
        <v>13060.239999999134</v>
      </c>
      <c r="F7941" s="41">
        <f t="shared" ref="F7941:F7999" si="874">ROUND(+E7941/12,2)</f>
        <v>1088.3499999999999</v>
      </c>
      <c r="G7941" s="41">
        <f>IF(VLOOKUP(F7941,Constantes!$D$2:$E$11,2,TRUE)=0,+F7941,VLOOKUP(F7941,Constantes!$D$2:$E$11,2,TRUE))</f>
        <v>1097</v>
      </c>
      <c r="H7941" s="41">
        <f>ROUND(+Motor!$D$15*Iteración!G7941,2)</f>
        <v>51.56</v>
      </c>
      <c r="I7941" s="48">
        <f t="shared" ref="I7941:I7999" si="875">+J7941-H7941</f>
        <v>878.45999999992773</v>
      </c>
      <c r="J7941" s="41">
        <f t="shared" ref="J7941:J7999" si="876">+J7940+$J$1</f>
        <v>930.01999999992779</v>
      </c>
      <c r="L7941" t="str">
        <f t="shared" si="870"/>
        <v>878,46</v>
      </c>
      <c r="M7941" s="41">
        <f t="shared" si="871"/>
        <v>930.01999999992779</v>
      </c>
    </row>
    <row r="7942" spans="2:13" x14ac:dyDescent="0.2">
      <c r="B7942" s="41">
        <f t="shared" si="872"/>
        <v>11160.359999999133</v>
      </c>
      <c r="C7942" s="41">
        <f>Motor!$E$5</f>
        <v>1900</v>
      </c>
      <c r="D7942" s="41">
        <f>Motor!$E$6</f>
        <v>0</v>
      </c>
      <c r="E7942" s="41">
        <f t="shared" si="873"/>
        <v>13060.359999999133</v>
      </c>
      <c r="F7942" s="41">
        <f t="shared" si="874"/>
        <v>1088.3599999999999</v>
      </c>
      <c r="G7942" s="41">
        <f>IF(VLOOKUP(F7942,Constantes!$D$2:$E$11,2,TRUE)=0,+F7942,VLOOKUP(F7942,Constantes!$D$2:$E$11,2,TRUE))</f>
        <v>1097</v>
      </c>
      <c r="H7942" s="41">
        <f>ROUND(+Motor!$D$15*Iteración!G7942,2)</f>
        <v>51.56</v>
      </c>
      <c r="I7942" s="48">
        <f t="shared" si="875"/>
        <v>878.46999999992772</v>
      </c>
      <c r="J7942" s="41">
        <f t="shared" si="876"/>
        <v>930.02999999992778</v>
      </c>
      <c r="L7942" t="str">
        <f t="shared" si="870"/>
        <v>878,47</v>
      </c>
      <c r="M7942" s="41">
        <f t="shared" si="871"/>
        <v>930.02999999992778</v>
      </c>
    </row>
    <row r="7943" spans="2:13" x14ac:dyDescent="0.2">
      <c r="B7943" s="41">
        <f t="shared" si="872"/>
        <v>11160.479999999134</v>
      </c>
      <c r="C7943" s="41">
        <f>Motor!$E$5</f>
        <v>1900</v>
      </c>
      <c r="D7943" s="41">
        <f>Motor!$E$6</f>
        <v>0</v>
      </c>
      <c r="E7943" s="41">
        <f t="shared" si="873"/>
        <v>13060.479999999134</v>
      </c>
      <c r="F7943" s="41">
        <f t="shared" si="874"/>
        <v>1088.3699999999999</v>
      </c>
      <c r="G7943" s="41">
        <f>IF(VLOOKUP(F7943,Constantes!$D$2:$E$11,2,TRUE)=0,+F7943,VLOOKUP(F7943,Constantes!$D$2:$E$11,2,TRUE))</f>
        <v>1097</v>
      </c>
      <c r="H7943" s="41">
        <f>ROUND(+Motor!$D$15*Iteración!G7943,2)</f>
        <v>51.56</v>
      </c>
      <c r="I7943" s="48">
        <f t="shared" si="875"/>
        <v>878.47999999992771</v>
      </c>
      <c r="J7943" s="41">
        <f t="shared" si="876"/>
        <v>930.03999999992777</v>
      </c>
      <c r="L7943" t="str">
        <f t="shared" si="870"/>
        <v>878,48</v>
      </c>
      <c r="M7943" s="41">
        <f t="shared" si="871"/>
        <v>930.03999999992777</v>
      </c>
    </row>
    <row r="7944" spans="2:13" x14ac:dyDescent="0.2">
      <c r="B7944" s="41">
        <f t="shared" si="872"/>
        <v>11160.599999999133</v>
      </c>
      <c r="C7944" s="41">
        <f>Motor!$E$5</f>
        <v>1900</v>
      </c>
      <c r="D7944" s="41">
        <f>Motor!$E$6</f>
        <v>0</v>
      </c>
      <c r="E7944" s="41">
        <f t="shared" si="873"/>
        <v>13060.599999999133</v>
      </c>
      <c r="F7944" s="41">
        <f t="shared" si="874"/>
        <v>1088.3800000000001</v>
      </c>
      <c r="G7944" s="41">
        <f>IF(VLOOKUP(F7944,Constantes!$D$2:$E$11,2,TRUE)=0,+F7944,VLOOKUP(F7944,Constantes!$D$2:$E$11,2,TRUE))</f>
        <v>1097</v>
      </c>
      <c r="H7944" s="41">
        <f>ROUND(+Motor!$D$15*Iteración!G7944,2)</f>
        <v>51.56</v>
      </c>
      <c r="I7944" s="48">
        <f t="shared" si="875"/>
        <v>878.4899999999277</v>
      </c>
      <c r="J7944" s="41">
        <f t="shared" si="876"/>
        <v>930.04999999992776</v>
      </c>
      <c r="L7944" t="str">
        <f t="shared" si="870"/>
        <v>878,49</v>
      </c>
      <c r="M7944" s="41">
        <f t="shared" si="871"/>
        <v>930.04999999992776</v>
      </c>
    </row>
    <row r="7945" spans="2:13" x14ac:dyDescent="0.2">
      <c r="B7945" s="41">
        <f t="shared" si="872"/>
        <v>11160.719999999134</v>
      </c>
      <c r="C7945" s="41">
        <f>Motor!$E$5</f>
        <v>1900</v>
      </c>
      <c r="D7945" s="41">
        <f>Motor!$E$6</f>
        <v>0</v>
      </c>
      <c r="E7945" s="41">
        <f t="shared" si="873"/>
        <v>13060.719999999134</v>
      </c>
      <c r="F7945" s="41">
        <f t="shared" si="874"/>
        <v>1088.3900000000001</v>
      </c>
      <c r="G7945" s="41">
        <f>IF(VLOOKUP(F7945,Constantes!$D$2:$E$11,2,TRUE)=0,+F7945,VLOOKUP(F7945,Constantes!$D$2:$E$11,2,TRUE))</f>
        <v>1097</v>
      </c>
      <c r="H7945" s="41">
        <f>ROUND(+Motor!$D$15*Iteración!G7945,2)</f>
        <v>51.56</v>
      </c>
      <c r="I7945" s="48">
        <f t="shared" si="875"/>
        <v>878.4999999999277</v>
      </c>
      <c r="J7945" s="41">
        <f t="shared" si="876"/>
        <v>930.05999999992775</v>
      </c>
      <c r="L7945" t="str">
        <f t="shared" si="870"/>
        <v>878,50</v>
      </c>
      <c r="M7945" s="41">
        <f t="shared" si="871"/>
        <v>930.05999999992775</v>
      </c>
    </row>
    <row r="7946" spans="2:13" x14ac:dyDescent="0.2">
      <c r="B7946" s="41">
        <f t="shared" si="872"/>
        <v>11160.839999999132</v>
      </c>
      <c r="C7946" s="41">
        <f>Motor!$E$5</f>
        <v>1900</v>
      </c>
      <c r="D7946" s="41">
        <f>Motor!$E$6</f>
        <v>0</v>
      </c>
      <c r="E7946" s="41">
        <f t="shared" si="873"/>
        <v>13060.839999999132</v>
      </c>
      <c r="F7946" s="41">
        <f t="shared" si="874"/>
        <v>1088.4000000000001</v>
      </c>
      <c r="G7946" s="41">
        <f>IF(VLOOKUP(F7946,Constantes!$D$2:$E$11,2,TRUE)=0,+F7946,VLOOKUP(F7946,Constantes!$D$2:$E$11,2,TRUE))</f>
        <v>1097</v>
      </c>
      <c r="H7946" s="41">
        <f>ROUND(+Motor!$D$15*Iteración!G7946,2)</f>
        <v>51.56</v>
      </c>
      <c r="I7946" s="48">
        <f t="shared" si="875"/>
        <v>878.50999999992769</v>
      </c>
      <c r="J7946" s="41">
        <f t="shared" si="876"/>
        <v>930.06999999992775</v>
      </c>
      <c r="L7946" t="str">
        <f t="shared" si="870"/>
        <v>878,51</v>
      </c>
      <c r="M7946" s="41">
        <f t="shared" si="871"/>
        <v>930.06999999992775</v>
      </c>
    </row>
    <row r="7947" spans="2:13" x14ac:dyDescent="0.2">
      <c r="B7947" s="41">
        <f t="shared" si="872"/>
        <v>11160.959999999133</v>
      </c>
      <c r="C7947" s="41">
        <f>Motor!$E$5</f>
        <v>1900</v>
      </c>
      <c r="D7947" s="41">
        <f>Motor!$E$6</f>
        <v>0</v>
      </c>
      <c r="E7947" s="41">
        <f t="shared" si="873"/>
        <v>13060.959999999133</v>
      </c>
      <c r="F7947" s="41">
        <f t="shared" si="874"/>
        <v>1088.4100000000001</v>
      </c>
      <c r="G7947" s="41">
        <f>IF(VLOOKUP(F7947,Constantes!$D$2:$E$11,2,TRUE)=0,+F7947,VLOOKUP(F7947,Constantes!$D$2:$E$11,2,TRUE))</f>
        <v>1097</v>
      </c>
      <c r="H7947" s="41">
        <f>ROUND(+Motor!$D$15*Iteración!G7947,2)</f>
        <v>51.56</v>
      </c>
      <c r="I7947" s="48">
        <f t="shared" si="875"/>
        <v>878.51999999992768</v>
      </c>
      <c r="J7947" s="41">
        <f t="shared" si="876"/>
        <v>930.07999999992774</v>
      </c>
      <c r="L7947" t="str">
        <f t="shared" si="870"/>
        <v>878,52</v>
      </c>
      <c r="M7947" s="41">
        <f t="shared" si="871"/>
        <v>930.07999999992774</v>
      </c>
    </row>
    <row r="7948" spans="2:13" x14ac:dyDescent="0.2">
      <c r="B7948" s="41">
        <f t="shared" si="872"/>
        <v>11161.079999999132</v>
      </c>
      <c r="C7948" s="41">
        <f>Motor!$E$5</f>
        <v>1900</v>
      </c>
      <c r="D7948" s="41">
        <f>Motor!$E$6</f>
        <v>0</v>
      </c>
      <c r="E7948" s="41">
        <f t="shared" si="873"/>
        <v>13061.079999999132</v>
      </c>
      <c r="F7948" s="41">
        <f t="shared" si="874"/>
        <v>1088.42</v>
      </c>
      <c r="G7948" s="41">
        <f>IF(VLOOKUP(F7948,Constantes!$D$2:$E$11,2,TRUE)=0,+F7948,VLOOKUP(F7948,Constantes!$D$2:$E$11,2,TRUE))</f>
        <v>1097</v>
      </c>
      <c r="H7948" s="41">
        <f>ROUND(+Motor!$D$15*Iteración!G7948,2)</f>
        <v>51.56</v>
      </c>
      <c r="I7948" s="48">
        <f t="shared" si="875"/>
        <v>878.52999999992767</v>
      </c>
      <c r="J7948" s="41">
        <f t="shared" si="876"/>
        <v>930.08999999992773</v>
      </c>
      <c r="L7948" t="str">
        <f t="shared" si="870"/>
        <v>878,53</v>
      </c>
      <c r="M7948" s="41">
        <f t="shared" si="871"/>
        <v>930.08999999992773</v>
      </c>
    </row>
    <row r="7949" spans="2:13" x14ac:dyDescent="0.2">
      <c r="B7949" s="41">
        <f t="shared" si="872"/>
        <v>11161.199999999133</v>
      </c>
      <c r="C7949" s="41">
        <f>Motor!$E$5</f>
        <v>1900</v>
      </c>
      <c r="D7949" s="41">
        <f>Motor!$E$6</f>
        <v>0</v>
      </c>
      <c r="E7949" s="41">
        <f t="shared" si="873"/>
        <v>13061.199999999133</v>
      </c>
      <c r="F7949" s="41">
        <f t="shared" si="874"/>
        <v>1088.43</v>
      </c>
      <c r="G7949" s="41">
        <f>IF(VLOOKUP(F7949,Constantes!$D$2:$E$11,2,TRUE)=0,+F7949,VLOOKUP(F7949,Constantes!$D$2:$E$11,2,TRUE))</f>
        <v>1097</v>
      </c>
      <c r="H7949" s="41">
        <f>ROUND(+Motor!$D$15*Iteración!G7949,2)</f>
        <v>51.56</v>
      </c>
      <c r="I7949" s="48">
        <f t="shared" si="875"/>
        <v>878.53999999992766</v>
      </c>
      <c r="J7949" s="41">
        <f t="shared" si="876"/>
        <v>930.09999999992772</v>
      </c>
      <c r="L7949" t="str">
        <f t="shared" si="870"/>
        <v>878,54</v>
      </c>
      <c r="M7949" s="41">
        <f t="shared" si="871"/>
        <v>930.09999999992772</v>
      </c>
    </row>
    <row r="7950" spans="2:13" x14ac:dyDescent="0.2">
      <c r="B7950" s="41">
        <f t="shared" si="872"/>
        <v>11161.319999999132</v>
      </c>
      <c r="C7950" s="41">
        <f>Motor!$E$5</f>
        <v>1900</v>
      </c>
      <c r="D7950" s="41">
        <f>Motor!$E$6</f>
        <v>0</v>
      </c>
      <c r="E7950" s="41">
        <f t="shared" si="873"/>
        <v>13061.319999999132</v>
      </c>
      <c r="F7950" s="41">
        <f t="shared" si="874"/>
        <v>1088.44</v>
      </c>
      <c r="G7950" s="41">
        <f>IF(VLOOKUP(F7950,Constantes!$D$2:$E$11,2,TRUE)=0,+F7950,VLOOKUP(F7950,Constantes!$D$2:$E$11,2,TRUE))</f>
        <v>1097</v>
      </c>
      <c r="H7950" s="41">
        <f>ROUND(+Motor!$D$15*Iteración!G7950,2)</f>
        <v>51.56</v>
      </c>
      <c r="I7950" s="48">
        <f t="shared" si="875"/>
        <v>878.54999999992765</v>
      </c>
      <c r="J7950" s="41">
        <f t="shared" si="876"/>
        <v>930.10999999992771</v>
      </c>
      <c r="L7950" t="str">
        <f t="shared" si="870"/>
        <v>878,55</v>
      </c>
      <c r="M7950" s="41">
        <f t="shared" si="871"/>
        <v>930.10999999992771</v>
      </c>
    </row>
    <row r="7951" spans="2:13" x14ac:dyDescent="0.2">
      <c r="B7951" s="41">
        <f t="shared" si="872"/>
        <v>11161.439999999133</v>
      </c>
      <c r="C7951" s="41">
        <f>Motor!$E$5</f>
        <v>1900</v>
      </c>
      <c r="D7951" s="41">
        <f>Motor!$E$6</f>
        <v>0</v>
      </c>
      <c r="E7951" s="41">
        <f t="shared" si="873"/>
        <v>13061.439999999133</v>
      </c>
      <c r="F7951" s="41">
        <f t="shared" si="874"/>
        <v>1088.45</v>
      </c>
      <c r="G7951" s="41">
        <f>IF(VLOOKUP(F7951,Constantes!$D$2:$E$11,2,TRUE)=0,+F7951,VLOOKUP(F7951,Constantes!$D$2:$E$11,2,TRUE))</f>
        <v>1097</v>
      </c>
      <c r="H7951" s="41">
        <f>ROUND(+Motor!$D$15*Iteración!G7951,2)</f>
        <v>51.56</v>
      </c>
      <c r="I7951" s="48">
        <f t="shared" si="875"/>
        <v>878.55999999992764</v>
      </c>
      <c r="J7951" s="41">
        <f t="shared" si="876"/>
        <v>930.1199999999277</v>
      </c>
      <c r="L7951" t="str">
        <f t="shared" si="870"/>
        <v>878,56</v>
      </c>
      <c r="M7951" s="41">
        <f t="shared" si="871"/>
        <v>930.1199999999277</v>
      </c>
    </row>
    <row r="7952" spans="2:13" x14ac:dyDescent="0.2">
      <c r="B7952" s="41">
        <f t="shared" si="872"/>
        <v>11161.559999999132</v>
      </c>
      <c r="C7952" s="41">
        <f>Motor!$E$5</f>
        <v>1900</v>
      </c>
      <c r="D7952" s="41">
        <f>Motor!$E$6</f>
        <v>0</v>
      </c>
      <c r="E7952" s="41">
        <f t="shared" si="873"/>
        <v>13061.559999999132</v>
      </c>
      <c r="F7952" s="41">
        <f t="shared" si="874"/>
        <v>1088.46</v>
      </c>
      <c r="G7952" s="41">
        <f>IF(VLOOKUP(F7952,Constantes!$D$2:$E$11,2,TRUE)=0,+F7952,VLOOKUP(F7952,Constantes!$D$2:$E$11,2,TRUE))</f>
        <v>1097</v>
      </c>
      <c r="H7952" s="41">
        <f>ROUND(+Motor!$D$15*Iteración!G7952,2)</f>
        <v>51.56</v>
      </c>
      <c r="I7952" s="48">
        <f t="shared" si="875"/>
        <v>878.56999999992763</v>
      </c>
      <c r="J7952" s="41">
        <f t="shared" si="876"/>
        <v>930.12999999992769</v>
      </c>
      <c r="L7952" t="str">
        <f t="shared" si="870"/>
        <v>878,57</v>
      </c>
      <c r="M7952" s="41">
        <f t="shared" si="871"/>
        <v>930.12999999992769</v>
      </c>
    </row>
    <row r="7953" spans="2:13" x14ac:dyDescent="0.2">
      <c r="B7953" s="41">
        <f t="shared" si="872"/>
        <v>11161.679999999133</v>
      </c>
      <c r="C7953" s="41">
        <f>Motor!$E$5</f>
        <v>1900</v>
      </c>
      <c r="D7953" s="41">
        <f>Motor!$E$6</f>
        <v>0</v>
      </c>
      <c r="E7953" s="41">
        <f t="shared" si="873"/>
        <v>13061.679999999133</v>
      </c>
      <c r="F7953" s="41">
        <f t="shared" si="874"/>
        <v>1088.47</v>
      </c>
      <c r="G7953" s="41">
        <f>IF(VLOOKUP(F7953,Constantes!$D$2:$E$11,2,TRUE)=0,+F7953,VLOOKUP(F7953,Constantes!$D$2:$E$11,2,TRUE))</f>
        <v>1097</v>
      </c>
      <c r="H7953" s="41">
        <f>ROUND(+Motor!$D$15*Iteración!G7953,2)</f>
        <v>51.56</v>
      </c>
      <c r="I7953" s="48">
        <f t="shared" si="875"/>
        <v>878.57999999992762</v>
      </c>
      <c r="J7953" s="41">
        <f t="shared" si="876"/>
        <v>930.13999999992768</v>
      </c>
      <c r="L7953" t="str">
        <f t="shared" si="870"/>
        <v>878,58</v>
      </c>
      <c r="M7953" s="41">
        <f t="shared" si="871"/>
        <v>930.13999999992768</v>
      </c>
    </row>
    <row r="7954" spans="2:13" x14ac:dyDescent="0.2">
      <c r="B7954" s="41">
        <f t="shared" si="872"/>
        <v>11161.799999999132</v>
      </c>
      <c r="C7954" s="41">
        <f>Motor!$E$5</f>
        <v>1900</v>
      </c>
      <c r="D7954" s="41">
        <f>Motor!$E$6</f>
        <v>0</v>
      </c>
      <c r="E7954" s="41">
        <f t="shared" si="873"/>
        <v>13061.799999999132</v>
      </c>
      <c r="F7954" s="41">
        <f t="shared" si="874"/>
        <v>1088.48</v>
      </c>
      <c r="G7954" s="41">
        <f>IF(VLOOKUP(F7954,Constantes!$D$2:$E$11,2,TRUE)=0,+F7954,VLOOKUP(F7954,Constantes!$D$2:$E$11,2,TRUE))</f>
        <v>1097</v>
      </c>
      <c r="H7954" s="41">
        <f>ROUND(+Motor!$D$15*Iteración!G7954,2)</f>
        <v>51.56</v>
      </c>
      <c r="I7954" s="48">
        <f t="shared" si="875"/>
        <v>878.58999999992761</v>
      </c>
      <c r="J7954" s="41">
        <f t="shared" si="876"/>
        <v>930.14999999992767</v>
      </c>
      <c r="L7954" t="str">
        <f t="shared" si="870"/>
        <v>878,59</v>
      </c>
      <c r="M7954" s="41">
        <f t="shared" si="871"/>
        <v>930.14999999992767</v>
      </c>
    </row>
    <row r="7955" spans="2:13" x14ac:dyDescent="0.2">
      <c r="B7955" s="41">
        <f t="shared" si="872"/>
        <v>11161.919999999132</v>
      </c>
      <c r="C7955" s="41">
        <f>Motor!$E$5</f>
        <v>1900</v>
      </c>
      <c r="D7955" s="41">
        <f>Motor!$E$6</f>
        <v>0</v>
      </c>
      <c r="E7955" s="41">
        <f t="shared" si="873"/>
        <v>13061.919999999132</v>
      </c>
      <c r="F7955" s="41">
        <f t="shared" si="874"/>
        <v>1088.49</v>
      </c>
      <c r="G7955" s="41">
        <f>IF(VLOOKUP(F7955,Constantes!$D$2:$E$11,2,TRUE)=0,+F7955,VLOOKUP(F7955,Constantes!$D$2:$E$11,2,TRUE))</f>
        <v>1097</v>
      </c>
      <c r="H7955" s="41">
        <f>ROUND(+Motor!$D$15*Iteración!G7955,2)</f>
        <v>51.56</v>
      </c>
      <c r="I7955" s="48">
        <f t="shared" si="875"/>
        <v>878.5999999999276</v>
      </c>
      <c r="J7955" s="41">
        <f t="shared" si="876"/>
        <v>930.15999999992766</v>
      </c>
      <c r="L7955" t="str">
        <f t="shared" si="870"/>
        <v>878,60</v>
      </c>
      <c r="M7955" s="41">
        <f t="shared" si="871"/>
        <v>930.15999999992766</v>
      </c>
    </row>
    <row r="7956" spans="2:13" x14ac:dyDescent="0.2">
      <c r="B7956" s="41">
        <f t="shared" si="872"/>
        <v>11162.039999999131</v>
      </c>
      <c r="C7956" s="41">
        <f>Motor!$E$5</f>
        <v>1900</v>
      </c>
      <c r="D7956" s="41">
        <f>Motor!$E$6</f>
        <v>0</v>
      </c>
      <c r="E7956" s="41">
        <f t="shared" si="873"/>
        <v>13062.039999999131</v>
      </c>
      <c r="F7956" s="41">
        <f t="shared" si="874"/>
        <v>1088.5</v>
      </c>
      <c r="G7956" s="41">
        <f>IF(VLOOKUP(F7956,Constantes!$D$2:$E$11,2,TRUE)=0,+F7956,VLOOKUP(F7956,Constantes!$D$2:$E$11,2,TRUE))</f>
        <v>1097</v>
      </c>
      <c r="H7956" s="41">
        <f>ROUND(+Motor!$D$15*Iteración!G7956,2)</f>
        <v>51.56</v>
      </c>
      <c r="I7956" s="48">
        <f t="shared" si="875"/>
        <v>878.6099999999276</v>
      </c>
      <c r="J7956" s="41">
        <f t="shared" si="876"/>
        <v>930.16999999992765</v>
      </c>
      <c r="L7956" t="str">
        <f t="shared" si="870"/>
        <v>878,61</v>
      </c>
      <c r="M7956" s="41">
        <f t="shared" si="871"/>
        <v>930.16999999992765</v>
      </c>
    </row>
    <row r="7957" spans="2:13" x14ac:dyDescent="0.2">
      <c r="B7957" s="41">
        <f t="shared" si="872"/>
        <v>11162.159999999132</v>
      </c>
      <c r="C7957" s="41">
        <f>Motor!$E$5</f>
        <v>1900</v>
      </c>
      <c r="D7957" s="41">
        <f>Motor!$E$6</f>
        <v>0</v>
      </c>
      <c r="E7957" s="41">
        <f t="shared" si="873"/>
        <v>13062.159999999132</v>
      </c>
      <c r="F7957" s="41">
        <f t="shared" si="874"/>
        <v>1088.51</v>
      </c>
      <c r="G7957" s="41">
        <f>IF(VLOOKUP(F7957,Constantes!$D$2:$E$11,2,TRUE)=0,+F7957,VLOOKUP(F7957,Constantes!$D$2:$E$11,2,TRUE))</f>
        <v>1097</v>
      </c>
      <c r="H7957" s="41">
        <f>ROUND(+Motor!$D$15*Iteración!G7957,2)</f>
        <v>51.56</v>
      </c>
      <c r="I7957" s="48">
        <f t="shared" si="875"/>
        <v>878.61999999992759</v>
      </c>
      <c r="J7957" s="41">
        <f t="shared" si="876"/>
        <v>930.17999999992765</v>
      </c>
      <c r="L7957" t="str">
        <f t="shared" si="870"/>
        <v>878,62</v>
      </c>
      <c r="M7957" s="41">
        <f t="shared" si="871"/>
        <v>930.17999999992765</v>
      </c>
    </row>
    <row r="7958" spans="2:13" x14ac:dyDescent="0.2">
      <c r="B7958" s="41">
        <f t="shared" si="872"/>
        <v>11162.279999999131</v>
      </c>
      <c r="C7958" s="41">
        <f>Motor!$E$5</f>
        <v>1900</v>
      </c>
      <c r="D7958" s="41">
        <f>Motor!$E$6</f>
        <v>0</v>
      </c>
      <c r="E7958" s="41">
        <f t="shared" si="873"/>
        <v>13062.279999999131</v>
      </c>
      <c r="F7958" s="41">
        <f t="shared" si="874"/>
        <v>1088.52</v>
      </c>
      <c r="G7958" s="41">
        <f>IF(VLOOKUP(F7958,Constantes!$D$2:$E$11,2,TRUE)=0,+F7958,VLOOKUP(F7958,Constantes!$D$2:$E$11,2,TRUE))</f>
        <v>1097</v>
      </c>
      <c r="H7958" s="41">
        <f>ROUND(+Motor!$D$15*Iteración!G7958,2)</f>
        <v>51.56</v>
      </c>
      <c r="I7958" s="48">
        <f t="shared" si="875"/>
        <v>878.62999999992758</v>
      </c>
      <c r="J7958" s="41">
        <f t="shared" si="876"/>
        <v>930.18999999992764</v>
      </c>
      <c r="L7958" t="str">
        <f t="shared" si="870"/>
        <v>878,63</v>
      </c>
      <c r="M7958" s="41">
        <f t="shared" si="871"/>
        <v>930.18999999992764</v>
      </c>
    </row>
    <row r="7959" spans="2:13" x14ac:dyDescent="0.2">
      <c r="B7959" s="41">
        <f t="shared" si="872"/>
        <v>11162.399999999132</v>
      </c>
      <c r="C7959" s="41">
        <f>Motor!$E$5</f>
        <v>1900</v>
      </c>
      <c r="D7959" s="41">
        <f>Motor!$E$6</f>
        <v>0</v>
      </c>
      <c r="E7959" s="41">
        <f t="shared" si="873"/>
        <v>13062.399999999132</v>
      </c>
      <c r="F7959" s="41">
        <f t="shared" si="874"/>
        <v>1088.53</v>
      </c>
      <c r="G7959" s="41">
        <f>IF(VLOOKUP(F7959,Constantes!$D$2:$E$11,2,TRUE)=0,+F7959,VLOOKUP(F7959,Constantes!$D$2:$E$11,2,TRUE))</f>
        <v>1097</v>
      </c>
      <c r="H7959" s="41">
        <f>ROUND(+Motor!$D$15*Iteración!G7959,2)</f>
        <v>51.56</v>
      </c>
      <c r="I7959" s="48">
        <f t="shared" si="875"/>
        <v>878.63999999992757</v>
      </c>
      <c r="J7959" s="41">
        <f t="shared" si="876"/>
        <v>930.19999999992763</v>
      </c>
      <c r="L7959" t="str">
        <f t="shared" si="870"/>
        <v>878,64</v>
      </c>
      <c r="M7959" s="41">
        <f t="shared" si="871"/>
        <v>930.19999999992763</v>
      </c>
    </row>
    <row r="7960" spans="2:13" x14ac:dyDescent="0.2">
      <c r="B7960" s="41">
        <f t="shared" si="872"/>
        <v>11162.519999999131</v>
      </c>
      <c r="C7960" s="41">
        <f>Motor!$E$5</f>
        <v>1900</v>
      </c>
      <c r="D7960" s="41">
        <f>Motor!$E$6</f>
        <v>0</v>
      </c>
      <c r="E7960" s="41">
        <f t="shared" si="873"/>
        <v>13062.519999999131</v>
      </c>
      <c r="F7960" s="41">
        <f t="shared" si="874"/>
        <v>1088.54</v>
      </c>
      <c r="G7960" s="41">
        <f>IF(VLOOKUP(F7960,Constantes!$D$2:$E$11,2,TRUE)=0,+F7960,VLOOKUP(F7960,Constantes!$D$2:$E$11,2,TRUE))</f>
        <v>1097</v>
      </c>
      <c r="H7960" s="41">
        <f>ROUND(+Motor!$D$15*Iteración!G7960,2)</f>
        <v>51.56</v>
      </c>
      <c r="I7960" s="48">
        <f t="shared" si="875"/>
        <v>878.64999999992756</v>
      </c>
      <c r="J7960" s="41">
        <f t="shared" si="876"/>
        <v>930.20999999992762</v>
      </c>
      <c r="L7960" t="str">
        <f t="shared" si="870"/>
        <v>878,65</v>
      </c>
      <c r="M7960" s="41">
        <f t="shared" si="871"/>
        <v>930.20999999992762</v>
      </c>
    </row>
    <row r="7961" spans="2:13" x14ac:dyDescent="0.2">
      <c r="B7961" s="41">
        <f t="shared" si="872"/>
        <v>11162.639999999132</v>
      </c>
      <c r="C7961" s="41">
        <f>Motor!$E$5</f>
        <v>1900</v>
      </c>
      <c r="D7961" s="41">
        <f>Motor!$E$6</f>
        <v>0</v>
      </c>
      <c r="E7961" s="41">
        <f t="shared" si="873"/>
        <v>13062.639999999132</v>
      </c>
      <c r="F7961" s="41">
        <f t="shared" si="874"/>
        <v>1088.55</v>
      </c>
      <c r="G7961" s="41">
        <f>IF(VLOOKUP(F7961,Constantes!$D$2:$E$11,2,TRUE)=0,+F7961,VLOOKUP(F7961,Constantes!$D$2:$E$11,2,TRUE))</f>
        <v>1097</v>
      </c>
      <c r="H7961" s="41">
        <f>ROUND(+Motor!$D$15*Iteración!G7961,2)</f>
        <v>51.56</v>
      </c>
      <c r="I7961" s="48">
        <f t="shared" si="875"/>
        <v>878.65999999992755</v>
      </c>
      <c r="J7961" s="41">
        <f t="shared" si="876"/>
        <v>930.21999999992761</v>
      </c>
      <c r="L7961" t="str">
        <f t="shared" si="870"/>
        <v>878,66</v>
      </c>
      <c r="M7961" s="41">
        <f t="shared" si="871"/>
        <v>930.21999999992761</v>
      </c>
    </row>
    <row r="7962" spans="2:13" x14ac:dyDescent="0.2">
      <c r="B7962" s="41">
        <f t="shared" si="872"/>
        <v>11162.759999999131</v>
      </c>
      <c r="C7962" s="41">
        <f>Motor!$E$5</f>
        <v>1900</v>
      </c>
      <c r="D7962" s="41">
        <f>Motor!$E$6</f>
        <v>0</v>
      </c>
      <c r="E7962" s="41">
        <f t="shared" si="873"/>
        <v>13062.759999999131</v>
      </c>
      <c r="F7962" s="41">
        <f t="shared" si="874"/>
        <v>1088.56</v>
      </c>
      <c r="G7962" s="41">
        <f>IF(VLOOKUP(F7962,Constantes!$D$2:$E$11,2,TRUE)=0,+F7962,VLOOKUP(F7962,Constantes!$D$2:$E$11,2,TRUE))</f>
        <v>1097</v>
      </c>
      <c r="H7962" s="41">
        <f>ROUND(+Motor!$D$15*Iteración!G7962,2)</f>
        <v>51.56</v>
      </c>
      <c r="I7962" s="48">
        <f t="shared" si="875"/>
        <v>878.66999999992754</v>
      </c>
      <c r="J7962" s="41">
        <f t="shared" si="876"/>
        <v>930.2299999999276</v>
      </c>
      <c r="L7962" t="str">
        <f t="shared" si="870"/>
        <v>878,67</v>
      </c>
      <c r="M7962" s="41">
        <f t="shared" si="871"/>
        <v>930.2299999999276</v>
      </c>
    </row>
    <row r="7963" spans="2:13" x14ac:dyDescent="0.2">
      <c r="B7963" s="41">
        <f t="shared" si="872"/>
        <v>11162.879999999132</v>
      </c>
      <c r="C7963" s="41">
        <f>Motor!$E$5</f>
        <v>1900</v>
      </c>
      <c r="D7963" s="41">
        <f>Motor!$E$6</f>
        <v>0</v>
      </c>
      <c r="E7963" s="41">
        <f t="shared" si="873"/>
        <v>13062.879999999132</v>
      </c>
      <c r="F7963" s="41">
        <f t="shared" si="874"/>
        <v>1088.57</v>
      </c>
      <c r="G7963" s="41">
        <f>IF(VLOOKUP(F7963,Constantes!$D$2:$E$11,2,TRUE)=0,+F7963,VLOOKUP(F7963,Constantes!$D$2:$E$11,2,TRUE))</f>
        <v>1097</v>
      </c>
      <c r="H7963" s="41">
        <f>ROUND(+Motor!$D$15*Iteración!G7963,2)</f>
        <v>51.56</v>
      </c>
      <c r="I7963" s="48">
        <f t="shared" si="875"/>
        <v>878.67999999992753</v>
      </c>
      <c r="J7963" s="41">
        <f t="shared" si="876"/>
        <v>930.23999999992759</v>
      </c>
      <c r="L7963" t="str">
        <f t="shared" si="870"/>
        <v>878,68</v>
      </c>
      <c r="M7963" s="41">
        <f t="shared" si="871"/>
        <v>930.23999999992759</v>
      </c>
    </row>
    <row r="7964" spans="2:13" x14ac:dyDescent="0.2">
      <c r="B7964" s="41">
        <f t="shared" si="872"/>
        <v>11162.999999999131</v>
      </c>
      <c r="C7964" s="41">
        <f>Motor!$E$5</f>
        <v>1900</v>
      </c>
      <c r="D7964" s="41">
        <f>Motor!$E$6</f>
        <v>0</v>
      </c>
      <c r="E7964" s="41">
        <f t="shared" si="873"/>
        <v>13062.999999999131</v>
      </c>
      <c r="F7964" s="41">
        <f t="shared" si="874"/>
        <v>1088.58</v>
      </c>
      <c r="G7964" s="41">
        <f>IF(VLOOKUP(F7964,Constantes!$D$2:$E$11,2,TRUE)=0,+F7964,VLOOKUP(F7964,Constantes!$D$2:$E$11,2,TRUE))</f>
        <v>1097</v>
      </c>
      <c r="H7964" s="41">
        <f>ROUND(+Motor!$D$15*Iteración!G7964,2)</f>
        <v>51.56</v>
      </c>
      <c r="I7964" s="48">
        <f t="shared" si="875"/>
        <v>878.68999999992752</v>
      </c>
      <c r="J7964" s="41">
        <f t="shared" si="876"/>
        <v>930.24999999992758</v>
      </c>
      <c r="L7964" t="str">
        <f t="shared" si="870"/>
        <v>878,69</v>
      </c>
      <c r="M7964" s="41">
        <f t="shared" si="871"/>
        <v>930.24999999992758</v>
      </c>
    </row>
    <row r="7965" spans="2:13" x14ac:dyDescent="0.2">
      <c r="B7965" s="41">
        <f t="shared" si="872"/>
        <v>11163.119999999131</v>
      </c>
      <c r="C7965" s="41">
        <f>Motor!$E$5</f>
        <v>1900</v>
      </c>
      <c r="D7965" s="41">
        <f>Motor!$E$6</f>
        <v>0</v>
      </c>
      <c r="E7965" s="41">
        <f t="shared" si="873"/>
        <v>13063.119999999131</v>
      </c>
      <c r="F7965" s="41">
        <f t="shared" si="874"/>
        <v>1088.5899999999999</v>
      </c>
      <c r="G7965" s="41">
        <f>IF(VLOOKUP(F7965,Constantes!$D$2:$E$11,2,TRUE)=0,+F7965,VLOOKUP(F7965,Constantes!$D$2:$E$11,2,TRUE))</f>
        <v>1097</v>
      </c>
      <c r="H7965" s="41">
        <f>ROUND(+Motor!$D$15*Iteración!G7965,2)</f>
        <v>51.56</v>
      </c>
      <c r="I7965" s="48">
        <f t="shared" si="875"/>
        <v>878.69999999992751</v>
      </c>
      <c r="J7965" s="41">
        <f t="shared" si="876"/>
        <v>930.25999999992757</v>
      </c>
      <c r="L7965" t="str">
        <f t="shared" ref="L7965:L7999" si="877">TEXT(I7965,"0,00")</f>
        <v>878,70</v>
      </c>
      <c r="M7965" s="41">
        <f t="shared" ref="M7965:M7999" si="878">+J7965</f>
        <v>930.25999999992757</v>
      </c>
    </row>
    <row r="7966" spans="2:13" x14ac:dyDescent="0.2">
      <c r="B7966" s="41">
        <f t="shared" si="872"/>
        <v>11163.23999999913</v>
      </c>
      <c r="C7966" s="41">
        <f>Motor!$E$5</f>
        <v>1900</v>
      </c>
      <c r="D7966" s="41">
        <f>Motor!$E$6</f>
        <v>0</v>
      </c>
      <c r="E7966" s="41">
        <f t="shared" si="873"/>
        <v>13063.23999999913</v>
      </c>
      <c r="F7966" s="41">
        <f t="shared" si="874"/>
        <v>1088.5999999999999</v>
      </c>
      <c r="G7966" s="41">
        <f>IF(VLOOKUP(F7966,Constantes!$D$2:$E$11,2,TRUE)=0,+F7966,VLOOKUP(F7966,Constantes!$D$2:$E$11,2,TRUE))</f>
        <v>1097</v>
      </c>
      <c r="H7966" s="41">
        <f>ROUND(+Motor!$D$15*Iteración!G7966,2)</f>
        <v>51.56</v>
      </c>
      <c r="I7966" s="48">
        <f t="shared" si="875"/>
        <v>878.7099999999275</v>
      </c>
      <c r="J7966" s="41">
        <f t="shared" si="876"/>
        <v>930.26999999992756</v>
      </c>
      <c r="L7966" t="str">
        <f t="shared" si="877"/>
        <v>878,71</v>
      </c>
      <c r="M7966" s="41">
        <f t="shared" si="878"/>
        <v>930.26999999992756</v>
      </c>
    </row>
    <row r="7967" spans="2:13" x14ac:dyDescent="0.2">
      <c r="B7967" s="41">
        <f t="shared" si="872"/>
        <v>11163.359999999131</v>
      </c>
      <c r="C7967" s="41">
        <f>Motor!$E$5</f>
        <v>1900</v>
      </c>
      <c r="D7967" s="41">
        <f>Motor!$E$6</f>
        <v>0</v>
      </c>
      <c r="E7967" s="41">
        <f t="shared" si="873"/>
        <v>13063.359999999131</v>
      </c>
      <c r="F7967" s="41">
        <f t="shared" si="874"/>
        <v>1088.6099999999999</v>
      </c>
      <c r="G7967" s="41">
        <f>IF(VLOOKUP(F7967,Constantes!$D$2:$E$11,2,TRUE)=0,+F7967,VLOOKUP(F7967,Constantes!$D$2:$E$11,2,TRUE))</f>
        <v>1097</v>
      </c>
      <c r="H7967" s="41">
        <f>ROUND(+Motor!$D$15*Iteración!G7967,2)</f>
        <v>51.56</v>
      </c>
      <c r="I7967" s="48">
        <f t="shared" si="875"/>
        <v>878.7199999999275</v>
      </c>
      <c r="J7967" s="41">
        <f t="shared" si="876"/>
        <v>930.27999999992755</v>
      </c>
      <c r="L7967" t="str">
        <f t="shared" si="877"/>
        <v>878,72</v>
      </c>
      <c r="M7967" s="41">
        <f t="shared" si="878"/>
        <v>930.27999999992755</v>
      </c>
    </row>
    <row r="7968" spans="2:13" x14ac:dyDescent="0.2">
      <c r="B7968" s="41">
        <f t="shared" si="872"/>
        <v>11163.47999999913</v>
      </c>
      <c r="C7968" s="41">
        <f>Motor!$E$5</f>
        <v>1900</v>
      </c>
      <c r="D7968" s="41">
        <f>Motor!$E$6</f>
        <v>0</v>
      </c>
      <c r="E7968" s="41">
        <f t="shared" si="873"/>
        <v>13063.47999999913</v>
      </c>
      <c r="F7968" s="41">
        <f t="shared" si="874"/>
        <v>1088.6199999999999</v>
      </c>
      <c r="G7968" s="41">
        <f>IF(VLOOKUP(F7968,Constantes!$D$2:$E$11,2,TRUE)=0,+F7968,VLOOKUP(F7968,Constantes!$D$2:$E$11,2,TRUE))</f>
        <v>1097</v>
      </c>
      <c r="H7968" s="41">
        <f>ROUND(+Motor!$D$15*Iteración!G7968,2)</f>
        <v>51.56</v>
      </c>
      <c r="I7968" s="48">
        <f t="shared" si="875"/>
        <v>878.72999999992749</v>
      </c>
      <c r="J7968" s="41">
        <f t="shared" si="876"/>
        <v>930.28999999992755</v>
      </c>
      <c r="L7968" t="str">
        <f t="shared" si="877"/>
        <v>878,73</v>
      </c>
      <c r="M7968" s="41">
        <f t="shared" si="878"/>
        <v>930.28999999992755</v>
      </c>
    </row>
    <row r="7969" spans="2:13" x14ac:dyDescent="0.2">
      <c r="B7969" s="41">
        <f t="shared" si="872"/>
        <v>11163.599999999131</v>
      </c>
      <c r="C7969" s="41">
        <f>Motor!$E$5</f>
        <v>1900</v>
      </c>
      <c r="D7969" s="41">
        <f>Motor!$E$6</f>
        <v>0</v>
      </c>
      <c r="E7969" s="41">
        <f t="shared" si="873"/>
        <v>13063.599999999131</v>
      </c>
      <c r="F7969" s="41">
        <f t="shared" si="874"/>
        <v>1088.6300000000001</v>
      </c>
      <c r="G7969" s="41">
        <f>IF(VLOOKUP(F7969,Constantes!$D$2:$E$11,2,TRUE)=0,+F7969,VLOOKUP(F7969,Constantes!$D$2:$E$11,2,TRUE))</f>
        <v>1097</v>
      </c>
      <c r="H7969" s="41">
        <f>ROUND(+Motor!$D$15*Iteración!G7969,2)</f>
        <v>51.56</v>
      </c>
      <c r="I7969" s="48">
        <f t="shared" si="875"/>
        <v>878.73999999992748</v>
      </c>
      <c r="J7969" s="41">
        <f t="shared" si="876"/>
        <v>930.29999999992754</v>
      </c>
      <c r="L7969" t="str">
        <f t="shared" si="877"/>
        <v>878,74</v>
      </c>
      <c r="M7969" s="41">
        <f t="shared" si="878"/>
        <v>930.29999999992754</v>
      </c>
    </row>
    <row r="7970" spans="2:13" x14ac:dyDescent="0.2">
      <c r="B7970" s="41">
        <f t="shared" si="872"/>
        <v>11163.71999999913</v>
      </c>
      <c r="C7970" s="41">
        <f>Motor!$E$5</f>
        <v>1900</v>
      </c>
      <c r="D7970" s="41">
        <f>Motor!$E$6</f>
        <v>0</v>
      </c>
      <c r="E7970" s="41">
        <f t="shared" si="873"/>
        <v>13063.71999999913</v>
      </c>
      <c r="F7970" s="41">
        <f t="shared" si="874"/>
        <v>1088.6400000000001</v>
      </c>
      <c r="G7970" s="41">
        <f>IF(VLOOKUP(F7970,Constantes!$D$2:$E$11,2,TRUE)=0,+F7970,VLOOKUP(F7970,Constantes!$D$2:$E$11,2,TRUE))</f>
        <v>1097</v>
      </c>
      <c r="H7970" s="41">
        <f>ROUND(+Motor!$D$15*Iteración!G7970,2)</f>
        <v>51.56</v>
      </c>
      <c r="I7970" s="48">
        <f t="shared" si="875"/>
        <v>878.74999999992747</v>
      </c>
      <c r="J7970" s="41">
        <f t="shared" si="876"/>
        <v>930.30999999992753</v>
      </c>
      <c r="L7970" t="str">
        <f t="shared" si="877"/>
        <v>878,75</v>
      </c>
      <c r="M7970" s="41">
        <f t="shared" si="878"/>
        <v>930.30999999992753</v>
      </c>
    </row>
    <row r="7971" spans="2:13" x14ac:dyDescent="0.2">
      <c r="B7971" s="41">
        <f t="shared" si="872"/>
        <v>11163.839999999131</v>
      </c>
      <c r="C7971" s="41">
        <f>Motor!$E$5</f>
        <v>1900</v>
      </c>
      <c r="D7971" s="41">
        <f>Motor!$E$6</f>
        <v>0</v>
      </c>
      <c r="E7971" s="41">
        <f t="shared" si="873"/>
        <v>13063.839999999131</v>
      </c>
      <c r="F7971" s="41">
        <f t="shared" si="874"/>
        <v>1088.6500000000001</v>
      </c>
      <c r="G7971" s="41">
        <f>IF(VLOOKUP(F7971,Constantes!$D$2:$E$11,2,TRUE)=0,+F7971,VLOOKUP(F7971,Constantes!$D$2:$E$11,2,TRUE))</f>
        <v>1097</v>
      </c>
      <c r="H7971" s="41">
        <f>ROUND(+Motor!$D$15*Iteración!G7971,2)</f>
        <v>51.56</v>
      </c>
      <c r="I7971" s="48">
        <f t="shared" si="875"/>
        <v>878.75999999992746</v>
      </c>
      <c r="J7971" s="41">
        <f t="shared" si="876"/>
        <v>930.31999999992752</v>
      </c>
      <c r="L7971" t="str">
        <f t="shared" si="877"/>
        <v>878,76</v>
      </c>
      <c r="M7971" s="41">
        <f t="shared" si="878"/>
        <v>930.31999999992752</v>
      </c>
    </row>
    <row r="7972" spans="2:13" x14ac:dyDescent="0.2">
      <c r="B7972" s="41">
        <f t="shared" si="872"/>
        <v>11163.95999999913</v>
      </c>
      <c r="C7972" s="41">
        <f>Motor!$E$5</f>
        <v>1900</v>
      </c>
      <c r="D7972" s="41">
        <f>Motor!$E$6</f>
        <v>0</v>
      </c>
      <c r="E7972" s="41">
        <f t="shared" si="873"/>
        <v>13063.95999999913</v>
      </c>
      <c r="F7972" s="41">
        <f t="shared" si="874"/>
        <v>1088.6600000000001</v>
      </c>
      <c r="G7972" s="41">
        <f>IF(VLOOKUP(F7972,Constantes!$D$2:$E$11,2,TRUE)=0,+F7972,VLOOKUP(F7972,Constantes!$D$2:$E$11,2,TRUE))</f>
        <v>1097</v>
      </c>
      <c r="H7972" s="41">
        <f>ROUND(+Motor!$D$15*Iteración!G7972,2)</f>
        <v>51.56</v>
      </c>
      <c r="I7972" s="48">
        <f t="shared" si="875"/>
        <v>878.76999999992745</v>
      </c>
      <c r="J7972" s="41">
        <f t="shared" si="876"/>
        <v>930.32999999992751</v>
      </c>
      <c r="L7972" t="str">
        <f t="shared" si="877"/>
        <v>878,77</v>
      </c>
      <c r="M7972" s="41">
        <f t="shared" si="878"/>
        <v>930.32999999992751</v>
      </c>
    </row>
    <row r="7973" spans="2:13" x14ac:dyDescent="0.2">
      <c r="B7973" s="41">
        <f t="shared" si="872"/>
        <v>11164.07999999913</v>
      </c>
      <c r="C7973" s="41">
        <f>Motor!$E$5</f>
        <v>1900</v>
      </c>
      <c r="D7973" s="41">
        <f>Motor!$E$6</f>
        <v>0</v>
      </c>
      <c r="E7973" s="41">
        <f t="shared" si="873"/>
        <v>13064.07999999913</v>
      </c>
      <c r="F7973" s="41">
        <f t="shared" si="874"/>
        <v>1088.67</v>
      </c>
      <c r="G7973" s="41">
        <f>IF(VLOOKUP(F7973,Constantes!$D$2:$E$11,2,TRUE)=0,+F7973,VLOOKUP(F7973,Constantes!$D$2:$E$11,2,TRUE))</f>
        <v>1097</v>
      </c>
      <c r="H7973" s="41">
        <f>ROUND(+Motor!$D$15*Iteración!G7973,2)</f>
        <v>51.56</v>
      </c>
      <c r="I7973" s="48">
        <f t="shared" si="875"/>
        <v>878.77999999992744</v>
      </c>
      <c r="J7973" s="41">
        <f t="shared" si="876"/>
        <v>930.3399999999275</v>
      </c>
      <c r="L7973" t="str">
        <f t="shared" si="877"/>
        <v>878,78</v>
      </c>
      <c r="M7973" s="41">
        <f t="shared" si="878"/>
        <v>930.3399999999275</v>
      </c>
    </row>
    <row r="7974" spans="2:13" x14ac:dyDescent="0.2">
      <c r="B7974" s="41">
        <f t="shared" si="872"/>
        <v>11164.199999999129</v>
      </c>
      <c r="C7974" s="41">
        <f>Motor!$E$5</f>
        <v>1900</v>
      </c>
      <c r="D7974" s="41">
        <f>Motor!$E$6</f>
        <v>0</v>
      </c>
      <c r="E7974" s="41">
        <f t="shared" si="873"/>
        <v>13064.199999999129</v>
      </c>
      <c r="F7974" s="41">
        <f t="shared" si="874"/>
        <v>1088.68</v>
      </c>
      <c r="G7974" s="41">
        <f>IF(VLOOKUP(F7974,Constantes!$D$2:$E$11,2,TRUE)=0,+F7974,VLOOKUP(F7974,Constantes!$D$2:$E$11,2,TRUE))</f>
        <v>1097</v>
      </c>
      <c r="H7974" s="41">
        <f>ROUND(+Motor!$D$15*Iteración!G7974,2)</f>
        <v>51.56</v>
      </c>
      <c r="I7974" s="48">
        <f t="shared" si="875"/>
        <v>878.78999999992743</v>
      </c>
      <c r="J7974" s="41">
        <f t="shared" si="876"/>
        <v>930.34999999992749</v>
      </c>
      <c r="L7974" t="str">
        <f t="shared" si="877"/>
        <v>878,79</v>
      </c>
      <c r="M7974" s="41">
        <f t="shared" si="878"/>
        <v>930.34999999992749</v>
      </c>
    </row>
    <row r="7975" spans="2:13" x14ac:dyDescent="0.2">
      <c r="B7975" s="41">
        <f t="shared" si="872"/>
        <v>11164.31999999913</v>
      </c>
      <c r="C7975" s="41">
        <f>Motor!$E$5</f>
        <v>1900</v>
      </c>
      <c r="D7975" s="41">
        <f>Motor!$E$6</f>
        <v>0</v>
      </c>
      <c r="E7975" s="41">
        <f t="shared" si="873"/>
        <v>13064.31999999913</v>
      </c>
      <c r="F7975" s="41">
        <f t="shared" si="874"/>
        <v>1088.69</v>
      </c>
      <c r="G7975" s="41">
        <f>IF(VLOOKUP(F7975,Constantes!$D$2:$E$11,2,TRUE)=0,+F7975,VLOOKUP(F7975,Constantes!$D$2:$E$11,2,TRUE))</f>
        <v>1097</v>
      </c>
      <c r="H7975" s="41">
        <f>ROUND(+Motor!$D$15*Iteración!G7975,2)</f>
        <v>51.56</v>
      </c>
      <c r="I7975" s="48">
        <f t="shared" si="875"/>
        <v>878.79999999992742</v>
      </c>
      <c r="J7975" s="41">
        <f t="shared" si="876"/>
        <v>930.35999999992748</v>
      </c>
      <c r="L7975" t="str">
        <f t="shared" si="877"/>
        <v>878,80</v>
      </c>
      <c r="M7975" s="41">
        <f t="shared" si="878"/>
        <v>930.35999999992748</v>
      </c>
    </row>
    <row r="7976" spans="2:13" x14ac:dyDescent="0.2">
      <c r="B7976" s="41">
        <f t="shared" si="872"/>
        <v>11164.439999999129</v>
      </c>
      <c r="C7976" s="41">
        <f>Motor!$E$5</f>
        <v>1900</v>
      </c>
      <c r="D7976" s="41">
        <f>Motor!$E$6</f>
        <v>0</v>
      </c>
      <c r="E7976" s="41">
        <f t="shared" si="873"/>
        <v>13064.439999999129</v>
      </c>
      <c r="F7976" s="41">
        <f t="shared" si="874"/>
        <v>1088.7</v>
      </c>
      <c r="G7976" s="41">
        <f>IF(VLOOKUP(F7976,Constantes!$D$2:$E$11,2,TRUE)=0,+F7976,VLOOKUP(F7976,Constantes!$D$2:$E$11,2,TRUE))</f>
        <v>1097</v>
      </c>
      <c r="H7976" s="41">
        <f>ROUND(+Motor!$D$15*Iteración!G7976,2)</f>
        <v>51.56</v>
      </c>
      <c r="I7976" s="48">
        <f t="shared" si="875"/>
        <v>878.80999999992741</v>
      </c>
      <c r="J7976" s="41">
        <f t="shared" si="876"/>
        <v>930.36999999992747</v>
      </c>
      <c r="L7976" t="str">
        <f t="shared" si="877"/>
        <v>878,81</v>
      </c>
      <c r="M7976" s="41">
        <f t="shared" si="878"/>
        <v>930.36999999992747</v>
      </c>
    </row>
    <row r="7977" spans="2:13" x14ac:dyDescent="0.2">
      <c r="B7977" s="41">
        <f t="shared" si="872"/>
        <v>11164.55999999913</v>
      </c>
      <c r="C7977" s="41">
        <f>Motor!$E$5</f>
        <v>1900</v>
      </c>
      <c r="D7977" s="41">
        <f>Motor!$E$6</f>
        <v>0</v>
      </c>
      <c r="E7977" s="41">
        <f t="shared" si="873"/>
        <v>13064.55999999913</v>
      </c>
      <c r="F7977" s="41">
        <f t="shared" si="874"/>
        <v>1088.71</v>
      </c>
      <c r="G7977" s="41">
        <f>IF(VLOOKUP(F7977,Constantes!$D$2:$E$11,2,TRUE)=0,+F7977,VLOOKUP(F7977,Constantes!$D$2:$E$11,2,TRUE))</f>
        <v>1097</v>
      </c>
      <c r="H7977" s="41">
        <f>ROUND(+Motor!$D$15*Iteración!G7977,2)</f>
        <v>51.56</v>
      </c>
      <c r="I7977" s="48">
        <f t="shared" si="875"/>
        <v>878.8199999999274</v>
      </c>
      <c r="J7977" s="41">
        <f t="shared" si="876"/>
        <v>930.37999999992746</v>
      </c>
      <c r="L7977" t="str">
        <f t="shared" si="877"/>
        <v>878,82</v>
      </c>
      <c r="M7977" s="41">
        <f t="shared" si="878"/>
        <v>930.37999999992746</v>
      </c>
    </row>
    <row r="7978" spans="2:13" x14ac:dyDescent="0.2">
      <c r="B7978" s="41">
        <f t="shared" si="872"/>
        <v>11164.679999999129</v>
      </c>
      <c r="C7978" s="41">
        <f>Motor!$E$5</f>
        <v>1900</v>
      </c>
      <c r="D7978" s="41">
        <f>Motor!$E$6</f>
        <v>0</v>
      </c>
      <c r="E7978" s="41">
        <f t="shared" si="873"/>
        <v>13064.679999999129</v>
      </c>
      <c r="F7978" s="41">
        <f t="shared" si="874"/>
        <v>1088.72</v>
      </c>
      <c r="G7978" s="41">
        <f>IF(VLOOKUP(F7978,Constantes!$D$2:$E$11,2,TRUE)=0,+F7978,VLOOKUP(F7978,Constantes!$D$2:$E$11,2,TRUE))</f>
        <v>1097</v>
      </c>
      <c r="H7978" s="41">
        <f>ROUND(+Motor!$D$15*Iteración!G7978,2)</f>
        <v>51.56</v>
      </c>
      <c r="I7978" s="48">
        <f t="shared" si="875"/>
        <v>878.8299999999274</v>
      </c>
      <c r="J7978" s="41">
        <f t="shared" si="876"/>
        <v>930.38999999992745</v>
      </c>
      <c r="L7978" t="str">
        <f t="shared" si="877"/>
        <v>878,83</v>
      </c>
      <c r="M7978" s="41">
        <f t="shared" si="878"/>
        <v>930.38999999992745</v>
      </c>
    </row>
    <row r="7979" spans="2:13" x14ac:dyDescent="0.2">
      <c r="B7979" s="41">
        <f t="shared" si="872"/>
        <v>11164.79999999913</v>
      </c>
      <c r="C7979" s="41">
        <f>Motor!$E$5</f>
        <v>1900</v>
      </c>
      <c r="D7979" s="41">
        <f>Motor!$E$6</f>
        <v>0</v>
      </c>
      <c r="E7979" s="41">
        <f t="shared" si="873"/>
        <v>13064.79999999913</v>
      </c>
      <c r="F7979" s="41">
        <f t="shared" si="874"/>
        <v>1088.73</v>
      </c>
      <c r="G7979" s="41">
        <f>IF(VLOOKUP(F7979,Constantes!$D$2:$E$11,2,TRUE)=0,+F7979,VLOOKUP(F7979,Constantes!$D$2:$E$11,2,TRUE))</f>
        <v>1097</v>
      </c>
      <c r="H7979" s="41">
        <f>ROUND(+Motor!$D$15*Iteración!G7979,2)</f>
        <v>51.56</v>
      </c>
      <c r="I7979" s="48">
        <f t="shared" si="875"/>
        <v>878.83999999992739</v>
      </c>
      <c r="J7979" s="41">
        <f t="shared" si="876"/>
        <v>930.39999999992745</v>
      </c>
      <c r="L7979" t="str">
        <f t="shared" si="877"/>
        <v>878,84</v>
      </c>
      <c r="M7979" s="41">
        <f t="shared" si="878"/>
        <v>930.39999999992745</v>
      </c>
    </row>
    <row r="7980" spans="2:13" x14ac:dyDescent="0.2">
      <c r="B7980" s="41">
        <f t="shared" si="872"/>
        <v>11164.919999999129</v>
      </c>
      <c r="C7980" s="41">
        <f>Motor!$E$5</f>
        <v>1900</v>
      </c>
      <c r="D7980" s="41">
        <f>Motor!$E$6</f>
        <v>0</v>
      </c>
      <c r="E7980" s="41">
        <f t="shared" si="873"/>
        <v>13064.919999999129</v>
      </c>
      <c r="F7980" s="41">
        <f t="shared" si="874"/>
        <v>1088.74</v>
      </c>
      <c r="G7980" s="41">
        <f>IF(VLOOKUP(F7980,Constantes!$D$2:$E$11,2,TRUE)=0,+F7980,VLOOKUP(F7980,Constantes!$D$2:$E$11,2,TRUE))</f>
        <v>1097</v>
      </c>
      <c r="H7980" s="41">
        <f>ROUND(+Motor!$D$15*Iteración!G7980,2)</f>
        <v>51.56</v>
      </c>
      <c r="I7980" s="48">
        <f t="shared" si="875"/>
        <v>878.84999999992738</v>
      </c>
      <c r="J7980" s="41">
        <f t="shared" si="876"/>
        <v>930.40999999992744</v>
      </c>
      <c r="L7980" t="str">
        <f t="shared" si="877"/>
        <v>878,85</v>
      </c>
      <c r="M7980" s="41">
        <f t="shared" si="878"/>
        <v>930.40999999992744</v>
      </c>
    </row>
    <row r="7981" spans="2:13" x14ac:dyDescent="0.2">
      <c r="B7981" s="41">
        <f t="shared" si="872"/>
        <v>11165.03999999913</v>
      </c>
      <c r="C7981" s="41">
        <f>Motor!$E$5</f>
        <v>1900</v>
      </c>
      <c r="D7981" s="41">
        <f>Motor!$E$6</f>
        <v>0</v>
      </c>
      <c r="E7981" s="41">
        <f t="shared" si="873"/>
        <v>13065.03999999913</v>
      </c>
      <c r="F7981" s="41">
        <f t="shared" si="874"/>
        <v>1088.75</v>
      </c>
      <c r="G7981" s="41">
        <f>IF(VLOOKUP(F7981,Constantes!$D$2:$E$11,2,TRUE)=0,+F7981,VLOOKUP(F7981,Constantes!$D$2:$E$11,2,TRUE))</f>
        <v>1097</v>
      </c>
      <c r="H7981" s="41">
        <f>ROUND(+Motor!$D$15*Iteración!G7981,2)</f>
        <v>51.56</v>
      </c>
      <c r="I7981" s="48">
        <f t="shared" si="875"/>
        <v>878.85999999992737</v>
      </c>
      <c r="J7981" s="41">
        <f t="shared" si="876"/>
        <v>930.41999999992743</v>
      </c>
      <c r="L7981" t="str">
        <f t="shared" si="877"/>
        <v>878,86</v>
      </c>
      <c r="M7981" s="41">
        <f t="shared" si="878"/>
        <v>930.41999999992743</v>
      </c>
    </row>
    <row r="7982" spans="2:13" x14ac:dyDescent="0.2">
      <c r="B7982" s="41">
        <f t="shared" si="872"/>
        <v>11165.159999999129</v>
      </c>
      <c r="C7982" s="41">
        <f>Motor!$E$5</f>
        <v>1900</v>
      </c>
      <c r="D7982" s="41">
        <f>Motor!$E$6</f>
        <v>0</v>
      </c>
      <c r="E7982" s="41">
        <f t="shared" si="873"/>
        <v>13065.159999999129</v>
      </c>
      <c r="F7982" s="41">
        <f t="shared" si="874"/>
        <v>1088.76</v>
      </c>
      <c r="G7982" s="41">
        <f>IF(VLOOKUP(F7982,Constantes!$D$2:$E$11,2,TRUE)=0,+F7982,VLOOKUP(F7982,Constantes!$D$2:$E$11,2,TRUE))</f>
        <v>1097</v>
      </c>
      <c r="H7982" s="41">
        <f>ROUND(+Motor!$D$15*Iteración!G7982,2)</f>
        <v>51.56</v>
      </c>
      <c r="I7982" s="48">
        <f t="shared" si="875"/>
        <v>878.86999999992736</v>
      </c>
      <c r="J7982" s="41">
        <f t="shared" si="876"/>
        <v>930.42999999992742</v>
      </c>
      <c r="L7982" t="str">
        <f t="shared" si="877"/>
        <v>878,87</v>
      </c>
      <c r="M7982" s="41">
        <f t="shared" si="878"/>
        <v>930.42999999992742</v>
      </c>
    </row>
    <row r="7983" spans="2:13" x14ac:dyDescent="0.2">
      <c r="B7983" s="41">
        <f t="shared" si="872"/>
        <v>11165.279999999129</v>
      </c>
      <c r="C7983" s="41">
        <f>Motor!$E$5</f>
        <v>1900</v>
      </c>
      <c r="D7983" s="41">
        <f>Motor!$E$6</f>
        <v>0</v>
      </c>
      <c r="E7983" s="41">
        <f t="shared" si="873"/>
        <v>13065.279999999129</v>
      </c>
      <c r="F7983" s="41">
        <f t="shared" si="874"/>
        <v>1088.77</v>
      </c>
      <c r="G7983" s="41">
        <f>IF(VLOOKUP(F7983,Constantes!$D$2:$E$11,2,TRUE)=0,+F7983,VLOOKUP(F7983,Constantes!$D$2:$E$11,2,TRUE))</f>
        <v>1097</v>
      </c>
      <c r="H7983" s="41">
        <f>ROUND(+Motor!$D$15*Iteración!G7983,2)</f>
        <v>51.56</v>
      </c>
      <c r="I7983" s="48">
        <f t="shared" si="875"/>
        <v>878.87999999992735</v>
      </c>
      <c r="J7983" s="41">
        <f t="shared" si="876"/>
        <v>930.43999999992741</v>
      </c>
      <c r="L7983" t="str">
        <f t="shared" si="877"/>
        <v>878,88</v>
      </c>
      <c r="M7983" s="41">
        <f t="shared" si="878"/>
        <v>930.43999999992741</v>
      </c>
    </row>
    <row r="7984" spans="2:13" x14ac:dyDescent="0.2">
      <c r="B7984" s="41">
        <f t="shared" si="872"/>
        <v>11165.399999999128</v>
      </c>
      <c r="C7984" s="41">
        <f>Motor!$E$5</f>
        <v>1900</v>
      </c>
      <c r="D7984" s="41">
        <f>Motor!$E$6</f>
        <v>0</v>
      </c>
      <c r="E7984" s="41">
        <f t="shared" si="873"/>
        <v>13065.399999999128</v>
      </c>
      <c r="F7984" s="41">
        <f t="shared" si="874"/>
        <v>1088.78</v>
      </c>
      <c r="G7984" s="41">
        <f>IF(VLOOKUP(F7984,Constantes!$D$2:$E$11,2,TRUE)=0,+F7984,VLOOKUP(F7984,Constantes!$D$2:$E$11,2,TRUE))</f>
        <v>1097</v>
      </c>
      <c r="H7984" s="41">
        <f>ROUND(+Motor!$D$15*Iteración!G7984,2)</f>
        <v>51.56</v>
      </c>
      <c r="I7984" s="48">
        <f t="shared" si="875"/>
        <v>878.88999999992734</v>
      </c>
      <c r="J7984" s="41">
        <f t="shared" si="876"/>
        <v>930.4499999999274</v>
      </c>
      <c r="L7984" t="str">
        <f t="shared" si="877"/>
        <v>878,89</v>
      </c>
      <c r="M7984" s="41">
        <f t="shared" si="878"/>
        <v>930.4499999999274</v>
      </c>
    </row>
    <row r="7985" spans="2:13" x14ac:dyDescent="0.2">
      <c r="B7985" s="41">
        <f t="shared" si="872"/>
        <v>11165.519999999129</v>
      </c>
      <c r="C7985" s="41">
        <f>Motor!$E$5</f>
        <v>1900</v>
      </c>
      <c r="D7985" s="41">
        <f>Motor!$E$6</f>
        <v>0</v>
      </c>
      <c r="E7985" s="41">
        <f t="shared" si="873"/>
        <v>13065.519999999129</v>
      </c>
      <c r="F7985" s="41">
        <f t="shared" si="874"/>
        <v>1088.79</v>
      </c>
      <c r="G7985" s="41">
        <f>IF(VLOOKUP(F7985,Constantes!$D$2:$E$11,2,TRUE)=0,+F7985,VLOOKUP(F7985,Constantes!$D$2:$E$11,2,TRUE))</f>
        <v>1097</v>
      </c>
      <c r="H7985" s="41">
        <f>ROUND(+Motor!$D$15*Iteración!G7985,2)</f>
        <v>51.56</v>
      </c>
      <c r="I7985" s="48">
        <f t="shared" si="875"/>
        <v>878.89999999992733</v>
      </c>
      <c r="J7985" s="41">
        <f t="shared" si="876"/>
        <v>930.45999999992739</v>
      </c>
      <c r="L7985" t="str">
        <f t="shared" si="877"/>
        <v>878,90</v>
      </c>
      <c r="M7985" s="41">
        <f t="shared" si="878"/>
        <v>930.45999999992739</v>
      </c>
    </row>
    <row r="7986" spans="2:13" x14ac:dyDescent="0.2">
      <c r="B7986" s="41">
        <f t="shared" si="872"/>
        <v>11165.639999999128</v>
      </c>
      <c r="C7986" s="41">
        <f>Motor!$E$5</f>
        <v>1900</v>
      </c>
      <c r="D7986" s="41">
        <f>Motor!$E$6</f>
        <v>0</v>
      </c>
      <c r="E7986" s="41">
        <f t="shared" si="873"/>
        <v>13065.639999999128</v>
      </c>
      <c r="F7986" s="41">
        <f t="shared" si="874"/>
        <v>1088.8</v>
      </c>
      <c r="G7986" s="41">
        <f>IF(VLOOKUP(F7986,Constantes!$D$2:$E$11,2,TRUE)=0,+F7986,VLOOKUP(F7986,Constantes!$D$2:$E$11,2,TRUE))</f>
        <v>1097</v>
      </c>
      <c r="H7986" s="41">
        <f>ROUND(+Motor!$D$15*Iteración!G7986,2)</f>
        <v>51.56</v>
      </c>
      <c r="I7986" s="48">
        <f t="shared" si="875"/>
        <v>878.90999999992732</v>
      </c>
      <c r="J7986" s="41">
        <f t="shared" si="876"/>
        <v>930.46999999992738</v>
      </c>
      <c r="L7986" t="str">
        <f t="shared" si="877"/>
        <v>878,91</v>
      </c>
      <c r="M7986" s="41">
        <f t="shared" si="878"/>
        <v>930.46999999992738</v>
      </c>
    </row>
    <row r="7987" spans="2:13" x14ac:dyDescent="0.2">
      <c r="B7987" s="41">
        <f t="shared" si="872"/>
        <v>11165.759999999129</v>
      </c>
      <c r="C7987" s="41">
        <f>Motor!$E$5</f>
        <v>1900</v>
      </c>
      <c r="D7987" s="41">
        <f>Motor!$E$6</f>
        <v>0</v>
      </c>
      <c r="E7987" s="41">
        <f t="shared" si="873"/>
        <v>13065.759999999129</v>
      </c>
      <c r="F7987" s="41">
        <f t="shared" si="874"/>
        <v>1088.81</v>
      </c>
      <c r="G7987" s="41">
        <f>IF(VLOOKUP(F7987,Constantes!$D$2:$E$11,2,TRUE)=0,+F7987,VLOOKUP(F7987,Constantes!$D$2:$E$11,2,TRUE))</f>
        <v>1097</v>
      </c>
      <c r="H7987" s="41">
        <f>ROUND(+Motor!$D$15*Iteración!G7987,2)</f>
        <v>51.56</v>
      </c>
      <c r="I7987" s="48">
        <f t="shared" si="875"/>
        <v>878.91999999992731</v>
      </c>
      <c r="J7987" s="41">
        <f t="shared" si="876"/>
        <v>930.47999999992737</v>
      </c>
      <c r="L7987" t="str">
        <f t="shared" si="877"/>
        <v>878,92</v>
      </c>
      <c r="M7987" s="41">
        <f t="shared" si="878"/>
        <v>930.47999999992737</v>
      </c>
    </row>
    <row r="7988" spans="2:13" x14ac:dyDescent="0.2">
      <c r="B7988" s="41">
        <f t="shared" si="872"/>
        <v>11165.879999999128</v>
      </c>
      <c r="C7988" s="41">
        <f>Motor!$E$5</f>
        <v>1900</v>
      </c>
      <c r="D7988" s="41">
        <f>Motor!$E$6</f>
        <v>0</v>
      </c>
      <c r="E7988" s="41">
        <f t="shared" si="873"/>
        <v>13065.879999999128</v>
      </c>
      <c r="F7988" s="41">
        <f t="shared" si="874"/>
        <v>1088.82</v>
      </c>
      <c r="G7988" s="41">
        <f>IF(VLOOKUP(F7988,Constantes!$D$2:$E$11,2,TRUE)=0,+F7988,VLOOKUP(F7988,Constantes!$D$2:$E$11,2,TRUE))</f>
        <v>1097</v>
      </c>
      <c r="H7988" s="41">
        <f>ROUND(+Motor!$D$15*Iteración!G7988,2)</f>
        <v>51.56</v>
      </c>
      <c r="I7988" s="48">
        <f t="shared" si="875"/>
        <v>878.9299999999273</v>
      </c>
      <c r="J7988" s="41">
        <f t="shared" si="876"/>
        <v>930.48999999992736</v>
      </c>
      <c r="L7988" t="str">
        <f t="shared" si="877"/>
        <v>878,93</v>
      </c>
      <c r="M7988" s="41">
        <f t="shared" si="878"/>
        <v>930.48999999992736</v>
      </c>
    </row>
    <row r="7989" spans="2:13" x14ac:dyDescent="0.2">
      <c r="B7989" s="41">
        <f t="shared" si="872"/>
        <v>11165.999999999129</v>
      </c>
      <c r="C7989" s="41">
        <f>Motor!$E$5</f>
        <v>1900</v>
      </c>
      <c r="D7989" s="41">
        <f>Motor!$E$6</f>
        <v>0</v>
      </c>
      <c r="E7989" s="41">
        <f t="shared" si="873"/>
        <v>13065.999999999129</v>
      </c>
      <c r="F7989" s="41">
        <f t="shared" si="874"/>
        <v>1088.83</v>
      </c>
      <c r="G7989" s="41">
        <f>IF(VLOOKUP(F7989,Constantes!$D$2:$E$11,2,TRUE)=0,+F7989,VLOOKUP(F7989,Constantes!$D$2:$E$11,2,TRUE))</f>
        <v>1097</v>
      </c>
      <c r="H7989" s="41">
        <f>ROUND(+Motor!$D$15*Iteración!G7989,2)</f>
        <v>51.56</v>
      </c>
      <c r="I7989" s="48">
        <f t="shared" si="875"/>
        <v>878.93999999992729</v>
      </c>
      <c r="J7989" s="41">
        <f t="shared" si="876"/>
        <v>930.49999999992735</v>
      </c>
      <c r="L7989" t="str">
        <f t="shared" si="877"/>
        <v>878,94</v>
      </c>
      <c r="M7989" s="41">
        <f t="shared" si="878"/>
        <v>930.49999999992735</v>
      </c>
    </row>
    <row r="7990" spans="2:13" x14ac:dyDescent="0.2">
      <c r="B7990" s="41">
        <f t="shared" si="872"/>
        <v>11166.119999999128</v>
      </c>
      <c r="C7990" s="41">
        <f>Motor!$E$5</f>
        <v>1900</v>
      </c>
      <c r="D7990" s="41">
        <f>Motor!$E$6</f>
        <v>0</v>
      </c>
      <c r="E7990" s="41">
        <f t="shared" si="873"/>
        <v>13066.119999999128</v>
      </c>
      <c r="F7990" s="41">
        <f t="shared" si="874"/>
        <v>1088.8399999999999</v>
      </c>
      <c r="G7990" s="41">
        <f>IF(VLOOKUP(F7990,Constantes!$D$2:$E$11,2,TRUE)=0,+F7990,VLOOKUP(F7990,Constantes!$D$2:$E$11,2,TRUE))</f>
        <v>1097</v>
      </c>
      <c r="H7990" s="41">
        <f>ROUND(+Motor!$D$15*Iteración!G7990,2)</f>
        <v>51.56</v>
      </c>
      <c r="I7990" s="48">
        <f t="shared" si="875"/>
        <v>878.94999999992729</v>
      </c>
      <c r="J7990" s="41">
        <f t="shared" si="876"/>
        <v>930.50999999992735</v>
      </c>
      <c r="L7990" t="str">
        <f t="shared" si="877"/>
        <v>878,95</v>
      </c>
      <c r="M7990" s="41">
        <f t="shared" si="878"/>
        <v>930.50999999992735</v>
      </c>
    </row>
    <row r="7991" spans="2:13" x14ac:dyDescent="0.2">
      <c r="B7991" s="41">
        <f t="shared" si="872"/>
        <v>11166.239999999128</v>
      </c>
      <c r="C7991" s="41">
        <f>Motor!$E$5</f>
        <v>1900</v>
      </c>
      <c r="D7991" s="41">
        <f>Motor!$E$6</f>
        <v>0</v>
      </c>
      <c r="E7991" s="41">
        <f t="shared" si="873"/>
        <v>13066.239999999128</v>
      </c>
      <c r="F7991" s="41">
        <f t="shared" si="874"/>
        <v>1088.8499999999999</v>
      </c>
      <c r="G7991" s="41">
        <f>IF(VLOOKUP(F7991,Constantes!$D$2:$E$11,2,TRUE)=0,+F7991,VLOOKUP(F7991,Constantes!$D$2:$E$11,2,TRUE))</f>
        <v>1097</v>
      </c>
      <c r="H7991" s="41">
        <f>ROUND(+Motor!$D$15*Iteración!G7991,2)</f>
        <v>51.56</v>
      </c>
      <c r="I7991" s="48">
        <f t="shared" si="875"/>
        <v>878.95999999992728</v>
      </c>
      <c r="J7991" s="41">
        <f t="shared" si="876"/>
        <v>930.51999999992734</v>
      </c>
      <c r="L7991" t="str">
        <f t="shared" si="877"/>
        <v>878,96</v>
      </c>
      <c r="M7991" s="41">
        <f t="shared" si="878"/>
        <v>930.51999999992734</v>
      </c>
    </row>
    <row r="7992" spans="2:13" x14ac:dyDescent="0.2">
      <c r="B7992" s="41">
        <f t="shared" si="872"/>
        <v>11166.359999999127</v>
      </c>
      <c r="C7992" s="41">
        <f>Motor!$E$5</f>
        <v>1900</v>
      </c>
      <c r="D7992" s="41">
        <f>Motor!$E$6</f>
        <v>0</v>
      </c>
      <c r="E7992" s="41">
        <f t="shared" si="873"/>
        <v>13066.359999999127</v>
      </c>
      <c r="F7992" s="41">
        <f t="shared" si="874"/>
        <v>1088.8599999999999</v>
      </c>
      <c r="G7992" s="41">
        <f>IF(VLOOKUP(F7992,Constantes!$D$2:$E$11,2,TRUE)=0,+F7992,VLOOKUP(F7992,Constantes!$D$2:$E$11,2,TRUE))</f>
        <v>1097</v>
      </c>
      <c r="H7992" s="41">
        <f>ROUND(+Motor!$D$15*Iteración!G7992,2)</f>
        <v>51.56</v>
      </c>
      <c r="I7992" s="48">
        <f t="shared" si="875"/>
        <v>878.96999999992727</v>
      </c>
      <c r="J7992" s="41">
        <f t="shared" si="876"/>
        <v>930.52999999992733</v>
      </c>
      <c r="L7992" t="str">
        <f t="shared" si="877"/>
        <v>878,97</v>
      </c>
      <c r="M7992" s="41">
        <f t="shared" si="878"/>
        <v>930.52999999992733</v>
      </c>
    </row>
    <row r="7993" spans="2:13" x14ac:dyDescent="0.2">
      <c r="B7993" s="41">
        <f t="shared" si="872"/>
        <v>11166.479999999128</v>
      </c>
      <c r="C7993" s="41">
        <f>Motor!$E$5</f>
        <v>1900</v>
      </c>
      <c r="D7993" s="41">
        <f>Motor!$E$6</f>
        <v>0</v>
      </c>
      <c r="E7993" s="41">
        <f t="shared" si="873"/>
        <v>13066.479999999128</v>
      </c>
      <c r="F7993" s="41">
        <f t="shared" si="874"/>
        <v>1088.8699999999999</v>
      </c>
      <c r="G7993" s="41">
        <f>IF(VLOOKUP(F7993,Constantes!$D$2:$E$11,2,TRUE)=0,+F7993,VLOOKUP(F7993,Constantes!$D$2:$E$11,2,TRUE))</f>
        <v>1097</v>
      </c>
      <c r="H7993" s="41">
        <f>ROUND(+Motor!$D$15*Iteración!G7993,2)</f>
        <v>51.56</v>
      </c>
      <c r="I7993" s="48">
        <f t="shared" si="875"/>
        <v>878.97999999992726</v>
      </c>
      <c r="J7993" s="41">
        <f t="shared" si="876"/>
        <v>930.53999999992732</v>
      </c>
      <c r="L7993" t="str">
        <f t="shared" si="877"/>
        <v>878,98</v>
      </c>
      <c r="M7993" s="41">
        <f t="shared" si="878"/>
        <v>930.53999999992732</v>
      </c>
    </row>
    <row r="7994" spans="2:13" x14ac:dyDescent="0.2">
      <c r="B7994" s="41">
        <f t="shared" si="872"/>
        <v>11166.599999999127</v>
      </c>
      <c r="C7994" s="41">
        <f>Motor!$E$5</f>
        <v>1900</v>
      </c>
      <c r="D7994" s="41">
        <f>Motor!$E$6</f>
        <v>0</v>
      </c>
      <c r="E7994" s="41">
        <f t="shared" si="873"/>
        <v>13066.599999999127</v>
      </c>
      <c r="F7994" s="41">
        <f t="shared" si="874"/>
        <v>1088.8800000000001</v>
      </c>
      <c r="G7994" s="41">
        <f>IF(VLOOKUP(F7994,Constantes!$D$2:$E$11,2,TRUE)=0,+F7994,VLOOKUP(F7994,Constantes!$D$2:$E$11,2,TRUE))</f>
        <v>1097</v>
      </c>
      <c r="H7994" s="41">
        <f>ROUND(+Motor!$D$15*Iteración!G7994,2)</f>
        <v>51.56</v>
      </c>
      <c r="I7994" s="48">
        <f t="shared" si="875"/>
        <v>878.98999999992725</v>
      </c>
      <c r="J7994" s="41">
        <f t="shared" si="876"/>
        <v>930.54999999992731</v>
      </c>
      <c r="L7994" t="str">
        <f t="shared" si="877"/>
        <v>878,99</v>
      </c>
      <c r="M7994" s="41">
        <f t="shared" si="878"/>
        <v>930.54999999992731</v>
      </c>
    </row>
    <row r="7995" spans="2:13" x14ac:dyDescent="0.2">
      <c r="B7995" s="41">
        <f t="shared" si="872"/>
        <v>11166.719999999128</v>
      </c>
      <c r="C7995" s="41">
        <f>Motor!$E$5</f>
        <v>1900</v>
      </c>
      <c r="D7995" s="41">
        <f>Motor!$E$6</f>
        <v>0</v>
      </c>
      <c r="E7995" s="41">
        <f t="shared" si="873"/>
        <v>13066.719999999128</v>
      </c>
      <c r="F7995" s="41">
        <f t="shared" si="874"/>
        <v>1088.8900000000001</v>
      </c>
      <c r="G7995" s="41">
        <f>IF(VLOOKUP(F7995,Constantes!$D$2:$E$11,2,TRUE)=0,+F7995,VLOOKUP(F7995,Constantes!$D$2:$E$11,2,TRUE))</f>
        <v>1097</v>
      </c>
      <c r="H7995" s="41">
        <f>ROUND(+Motor!$D$15*Iteración!G7995,2)</f>
        <v>51.56</v>
      </c>
      <c r="I7995" s="48">
        <f t="shared" si="875"/>
        <v>878.99999999992724</v>
      </c>
      <c r="J7995" s="41">
        <f t="shared" si="876"/>
        <v>930.5599999999273</v>
      </c>
      <c r="L7995" t="str">
        <f t="shared" si="877"/>
        <v>879,00</v>
      </c>
      <c r="M7995" s="41">
        <f t="shared" si="878"/>
        <v>930.5599999999273</v>
      </c>
    </row>
    <row r="7996" spans="2:13" x14ac:dyDescent="0.2">
      <c r="B7996" s="41">
        <f t="shared" si="872"/>
        <v>11166.839999999127</v>
      </c>
      <c r="C7996" s="41">
        <f>Motor!$E$5</f>
        <v>1900</v>
      </c>
      <c r="D7996" s="41">
        <f>Motor!$E$6</f>
        <v>0</v>
      </c>
      <c r="E7996" s="41">
        <f t="shared" si="873"/>
        <v>13066.839999999127</v>
      </c>
      <c r="F7996" s="41">
        <f t="shared" si="874"/>
        <v>1088.9000000000001</v>
      </c>
      <c r="G7996" s="41">
        <f>IF(VLOOKUP(F7996,Constantes!$D$2:$E$11,2,TRUE)=0,+F7996,VLOOKUP(F7996,Constantes!$D$2:$E$11,2,TRUE))</f>
        <v>1097</v>
      </c>
      <c r="H7996" s="41">
        <f>ROUND(+Motor!$D$15*Iteración!G7996,2)</f>
        <v>51.56</v>
      </c>
      <c r="I7996" s="48">
        <f t="shared" si="875"/>
        <v>879.00999999992723</v>
      </c>
      <c r="J7996" s="41">
        <f t="shared" si="876"/>
        <v>930.56999999992729</v>
      </c>
      <c r="L7996" t="str">
        <f t="shared" si="877"/>
        <v>879,01</v>
      </c>
      <c r="M7996" s="41">
        <f t="shared" si="878"/>
        <v>930.56999999992729</v>
      </c>
    </row>
    <row r="7997" spans="2:13" x14ac:dyDescent="0.2">
      <c r="B7997" s="41">
        <f t="shared" si="872"/>
        <v>11166.959999999128</v>
      </c>
      <c r="C7997" s="41">
        <f>Motor!$E$5</f>
        <v>1900</v>
      </c>
      <c r="D7997" s="41">
        <f>Motor!$E$6</f>
        <v>0</v>
      </c>
      <c r="E7997" s="41">
        <f t="shared" si="873"/>
        <v>13066.959999999128</v>
      </c>
      <c r="F7997" s="41">
        <f t="shared" si="874"/>
        <v>1088.9100000000001</v>
      </c>
      <c r="G7997" s="41">
        <f>IF(VLOOKUP(F7997,Constantes!$D$2:$E$11,2,TRUE)=0,+F7997,VLOOKUP(F7997,Constantes!$D$2:$E$11,2,TRUE))</f>
        <v>1097</v>
      </c>
      <c r="H7997" s="41">
        <f>ROUND(+Motor!$D$15*Iteración!G7997,2)</f>
        <v>51.56</v>
      </c>
      <c r="I7997" s="48">
        <f t="shared" si="875"/>
        <v>879.01999999992722</v>
      </c>
      <c r="J7997" s="41">
        <f t="shared" si="876"/>
        <v>930.57999999992728</v>
      </c>
      <c r="L7997" t="str">
        <f t="shared" si="877"/>
        <v>879,02</v>
      </c>
      <c r="M7997" s="41">
        <f t="shared" si="878"/>
        <v>930.57999999992728</v>
      </c>
    </row>
    <row r="7998" spans="2:13" x14ac:dyDescent="0.2">
      <c r="B7998" s="41">
        <f t="shared" si="872"/>
        <v>11167.079999999127</v>
      </c>
      <c r="C7998" s="41">
        <f>Motor!$E$5</f>
        <v>1900</v>
      </c>
      <c r="D7998" s="41">
        <f>Motor!$E$6</f>
        <v>0</v>
      </c>
      <c r="E7998" s="41">
        <f t="shared" si="873"/>
        <v>13067.079999999127</v>
      </c>
      <c r="F7998" s="41">
        <f t="shared" si="874"/>
        <v>1088.92</v>
      </c>
      <c r="G7998" s="41">
        <f>IF(VLOOKUP(F7998,Constantes!$D$2:$E$11,2,TRUE)=0,+F7998,VLOOKUP(F7998,Constantes!$D$2:$E$11,2,TRUE))</f>
        <v>1097</v>
      </c>
      <c r="H7998" s="41">
        <f>ROUND(+Motor!$D$15*Iteración!G7998,2)</f>
        <v>51.56</v>
      </c>
      <c r="I7998" s="48">
        <f t="shared" si="875"/>
        <v>879.02999999992721</v>
      </c>
      <c r="J7998" s="41">
        <f t="shared" si="876"/>
        <v>930.58999999992727</v>
      </c>
      <c r="L7998" t="str">
        <f t="shared" si="877"/>
        <v>879,03</v>
      </c>
      <c r="M7998" s="41">
        <f t="shared" si="878"/>
        <v>930.58999999992727</v>
      </c>
    </row>
    <row r="7999" spans="2:13" x14ac:dyDescent="0.2">
      <c r="B7999" s="41">
        <f t="shared" si="872"/>
        <v>11167.199999999128</v>
      </c>
      <c r="C7999" s="41">
        <f>Motor!$E$5</f>
        <v>1900</v>
      </c>
      <c r="D7999" s="41">
        <f>Motor!$E$6</f>
        <v>0</v>
      </c>
      <c r="E7999" s="41">
        <f t="shared" si="873"/>
        <v>13067.199999999128</v>
      </c>
      <c r="F7999" s="41">
        <f t="shared" si="874"/>
        <v>1088.93</v>
      </c>
      <c r="G7999" s="41">
        <f>IF(VLOOKUP(F7999,Constantes!$D$2:$E$11,2,TRUE)=0,+F7999,VLOOKUP(F7999,Constantes!$D$2:$E$11,2,TRUE))</f>
        <v>1097</v>
      </c>
      <c r="H7999" s="41">
        <f>ROUND(+Motor!$D$15*Iteración!G7999,2)</f>
        <v>51.56</v>
      </c>
      <c r="I7999" s="48">
        <f t="shared" si="875"/>
        <v>879.0399999999272</v>
      </c>
      <c r="J7999" s="41">
        <f t="shared" si="876"/>
        <v>930.59999999992726</v>
      </c>
      <c r="L7999" t="str">
        <f t="shared" si="877"/>
        <v>879,04</v>
      </c>
      <c r="M7999" s="41">
        <f t="shared" si="878"/>
        <v>930.59999999992726</v>
      </c>
    </row>
    <row r="8000" spans="2:13" x14ac:dyDescent="0.2">
      <c r="B8000" s="41"/>
      <c r="C8000" s="41"/>
      <c r="D8000" s="41"/>
      <c r="E8000" s="41"/>
      <c r="F8000" s="41"/>
      <c r="G8000" s="41"/>
      <c r="H8000" s="41"/>
      <c r="I8000" s="41"/>
      <c r="J8000" s="41"/>
    </row>
    <row r="8001" spans="2:10" x14ac:dyDescent="0.2">
      <c r="B8001" s="41"/>
      <c r="C8001" s="41"/>
      <c r="D8001" s="41"/>
      <c r="E8001" s="41"/>
      <c r="F8001" s="41"/>
      <c r="G8001" s="41"/>
      <c r="H8001" s="41"/>
      <c r="I8001" s="41"/>
      <c r="J8001" s="41"/>
    </row>
    <row r="8002" spans="2:10" x14ac:dyDescent="0.2">
      <c r="B8002" s="41"/>
      <c r="C8002" s="41"/>
      <c r="D8002" s="41"/>
      <c r="E8002" s="41"/>
      <c r="F8002" s="41"/>
      <c r="G8002" s="41"/>
      <c r="H8002" s="41"/>
      <c r="I8002" s="41"/>
      <c r="J8002" s="41"/>
    </row>
    <row r="8003" spans="2:10" x14ac:dyDescent="0.2">
      <c r="B8003" s="41"/>
      <c r="C8003" s="41"/>
      <c r="D8003" s="41"/>
      <c r="E8003" s="41"/>
      <c r="F8003" s="41"/>
      <c r="G8003" s="41"/>
      <c r="H8003" s="41"/>
      <c r="I8003" s="41"/>
      <c r="J8003" s="41"/>
    </row>
    <row r="8004" spans="2:10" x14ac:dyDescent="0.2">
      <c r="B8004" s="41"/>
      <c r="C8004" s="41"/>
      <c r="D8004" s="41"/>
      <c r="E8004" s="41"/>
      <c r="F8004" s="41"/>
      <c r="G8004" s="41"/>
      <c r="H8004" s="41"/>
      <c r="I8004" s="41"/>
      <c r="J8004" s="41"/>
    </row>
    <row r="8005" spans="2:10" x14ac:dyDescent="0.2">
      <c r="B8005" s="41"/>
      <c r="C8005" s="41"/>
      <c r="D8005" s="41"/>
      <c r="E8005" s="41"/>
      <c r="F8005" s="41"/>
      <c r="G8005" s="41"/>
      <c r="H8005" s="41"/>
      <c r="I8005" s="41"/>
      <c r="J8005" s="41"/>
    </row>
    <row r="8006" spans="2:10" x14ac:dyDescent="0.2">
      <c r="B8006" s="41"/>
      <c r="C8006" s="41"/>
      <c r="D8006" s="41"/>
      <c r="E8006" s="41"/>
      <c r="F8006" s="41"/>
      <c r="G8006" s="41"/>
      <c r="H8006" s="41"/>
      <c r="I8006" s="41"/>
      <c r="J8006" s="41"/>
    </row>
    <row r="8007" spans="2:10" x14ac:dyDescent="0.2">
      <c r="B8007" s="41"/>
      <c r="C8007" s="41"/>
      <c r="D8007" s="41"/>
      <c r="E8007" s="41"/>
      <c r="F8007" s="41"/>
      <c r="G8007" s="41"/>
      <c r="H8007" s="41"/>
      <c r="I8007" s="41"/>
      <c r="J8007" s="41"/>
    </row>
    <row r="8008" spans="2:10" x14ac:dyDescent="0.2">
      <c r="B8008" s="41"/>
      <c r="C8008" s="41"/>
      <c r="D8008" s="41"/>
      <c r="E8008" s="41"/>
      <c r="F8008" s="41"/>
      <c r="G8008" s="41"/>
      <c r="H8008" s="41"/>
      <c r="I8008" s="41"/>
      <c r="J8008" s="41"/>
    </row>
    <row r="8009" spans="2:10" x14ac:dyDescent="0.2">
      <c r="B8009" s="41"/>
      <c r="C8009" s="41"/>
      <c r="D8009" s="41"/>
      <c r="E8009" s="41"/>
      <c r="F8009" s="41"/>
      <c r="G8009" s="41"/>
      <c r="H8009" s="41"/>
      <c r="I8009" s="41"/>
      <c r="J8009" s="41"/>
    </row>
    <row r="8010" spans="2:10" x14ac:dyDescent="0.2">
      <c r="B8010" s="41"/>
      <c r="C8010" s="41"/>
      <c r="D8010" s="41"/>
      <c r="E8010" s="41"/>
      <c r="F8010" s="41"/>
      <c r="G8010" s="41"/>
      <c r="H8010" s="41"/>
      <c r="I8010" s="41"/>
      <c r="J8010" s="41"/>
    </row>
    <row r="8011" spans="2:10" x14ac:dyDescent="0.2">
      <c r="B8011" s="41"/>
      <c r="C8011" s="41"/>
      <c r="D8011" s="41"/>
      <c r="E8011" s="41"/>
      <c r="F8011" s="41"/>
      <c r="G8011" s="41"/>
      <c r="H8011" s="41"/>
      <c r="I8011" s="41"/>
      <c r="J8011" s="41"/>
    </row>
    <row r="8012" spans="2:10" x14ac:dyDescent="0.2">
      <c r="B8012" s="41"/>
      <c r="C8012" s="41"/>
      <c r="D8012" s="41"/>
      <c r="E8012" s="41"/>
      <c r="F8012" s="41"/>
      <c r="G8012" s="41"/>
      <c r="H8012" s="41"/>
      <c r="I8012" s="41"/>
      <c r="J8012" s="41"/>
    </row>
    <row r="8013" spans="2:10" x14ac:dyDescent="0.2">
      <c r="B8013" s="41"/>
      <c r="C8013" s="41"/>
      <c r="D8013" s="41"/>
      <c r="E8013" s="41"/>
      <c r="F8013" s="41"/>
      <c r="G8013" s="41"/>
      <c r="H8013" s="41"/>
      <c r="I8013" s="41"/>
      <c r="J8013" s="41"/>
    </row>
    <row r="8014" spans="2:10" x14ac:dyDescent="0.2">
      <c r="B8014" s="41"/>
      <c r="C8014" s="41"/>
      <c r="D8014" s="41"/>
      <c r="E8014" s="41"/>
      <c r="F8014" s="41"/>
      <c r="G8014" s="41"/>
      <c r="H8014" s="41"/>
      <c r="I8014" s="41"/>
      <c r="J8014" s="41"/>
    </row>
    <row r="8015" spans="2:10" x14ac:dyDescent="0.2">
      <c r="B8015" s="41"/>
      <c r="C8015" s="41"/>
      <c r="D8015" s="41"/>
      <c r="E8015" s="41"/>
      <c r="F8015" s="41"/>
      <c r="G8015" s="41"/>
      <c r="H8015" s="41"/>
      <c r="I8015" s="41"/>
      <c r="J8015" s="41"/>
    </row>
    <row r="8016" spans="2:10" x14ac:dyDescent="0.2">
      <c r="B8016" s="41"/>
      <c r="C8016" s="41"/>
      <c r="D8016" s="41"/>
      <c r="E8016" s="41"/>
      <c r="F8016" s="41"/>
      <c r="G8016" s="41"/>
      <c r="H8016" s="41"/>
      <c r="I8016" s="41"/>
      <c r="J8016" s="41"/>
    </row>
    <row r="8017" spans="2:10" x14ac:dyDescent="0.2">
      <c r="B8017" s="41"/>
      <c r="C8017" s="41"/>
      <c r="D8017" s="41"/>
      <c r="E8017" s="41"/>
      <c r="F8017" s="41"/>
      <c r="G8017" s="41"/>
      <c r="H8017" s="41"/>
      <c r="I8017" s="41"/>
      <c r="J8017" s="41"/>
    </row>
    <row r="8018" spans="2:10" x14ac:dyDescent="0.2">
      <c r="B8018" s="41"/>
      <c r="C8018" s="41"/>
      <c r="D8018" s="41"/>
      <c r="E8018" s="41"/>
      <c r="F8018" s="41"/>
      <c r="G8018" s="41"/>
      <c r="H8018" s="41"/>
      <c r="I8018" s="41"/>
      <c r="J8018" s="41"/>
    </row>
    <row r="8019" spans="2:10" x14ac:dyDescent="0.2">
      <c r="B8019" s="41"/>
      <c r="C8019" s="41"/>
      <c r="D8019" s="41"/>
      <c r="E8019" s="41"/>
      <c r="F8019" s="41"/>
      <c r="G8019" s="41"/>
      <c r="H8019" s="41"/>
      <c r="I8019" s="41"/>
      <c r="J8019" s="41"/>
    </row>
    <row r="8020" spans="2:10" x14ac:dyDescent="0.2">
      <c r="B8020" s="41"/>
      <c r="C8020" s="41"/>
      <c r="D8020" s="41"/>
      <c r="E8020" s="41"/>
      <c r="F8020" s="41"/>
      <c r="G8020" s="41"/>
      <c r="H8020" s="41"/>
      <c r="I8020" s="41"/>
      <c r="J8020" s="41"/>
    </row>
    <row r="8021" spans="2:10" x14ac:dyDescent="0.2">
      <c r="B8021" s="41"/>
      <c r="C8021" s="41"/>
      <c r="D8021" s="41"/>
      <c r="E8021" s="41"/>
      <c r="F8021" s="41"/>
      <c r="G8021" s="41"/>
      <c r="H8021" s="41"/>
      <c r="I8021" s="41"/>
      <c r="J8021" s="41"/>
    </row>
    <row r="8022" spans="2:10" x14ac:dyDescent="0.2">
      <c r="B8022" s="41"/>
      <c r="C8022" s="41"/>
      <c r="D8022" s="41"/>
      <c r="E8022" s="41"/>
      <c r="F8022" s="41"/>
      <c r="G8022" s="41"/>
      <c r="H8022" s="41"/>
      <c r="I8022" s="41"/>
      <c r="J8022" s="41"/>
    </row>
    <row r="8023" spans="2:10" x14ac:dyDescent="0.2">
      <c r="B8023" s="41"/>
      <c r="C8023" s="41"/>
      <c r="D8023" s="41"/>
      <c r="E8023" s="41"/>
      <c r="F8023" s="41"/>
      <c r="G8023" s="41"/>
      <c r="H8023" s="41"/>
      <c r="I8023" s="41"/>
      <c r="J8023" s="41"/>
    </row>
    <row r="8024" spans="2:10" x14ac:dyDescent="0.2">
      <c r="B8024" s="41"/>
      <c r="C8024" s="41"/>
      <c r="D8024" s="41"/>
      <c r="E8024" s="41"/>
      <c r="F8024" s="41"/>
      <c r="G8024" s="41"/>
      <c r="H8024" s="41"/>
      <c r="I8024" s="41"/>
      <c r="J8024" s="41"/>
    </row>
    <row r="8025" spans="2:10" x14ac:dyDescent="0.2">
      <c r="B8025" s="41"/>
      <c r="C8025" s="41"/>
      <c r="D8025" s="41"/>
      <c r="E8025" s="41"/>
      <c r="F8025" s="41"/>
      <c r="G8025" s="41"/>
      <c r="H8025" s="41"/>
      <c r="I8025" s="41"/>
      <c r="J8025" s="41"/>
    </row>
    <row r="8026" spans="2:10" x14ac:dyDescent="0.2">
      <c r="B8026" s="41"/>
      <c r="C8026" s="41"/>
      <c r="D8026" s="41"/>
      <c r="E8026" s="41"/>
      <c r="F8026" s="41"/>
      <c r="G8026" s="41"/>
      <c r="H8026" s="41"/>
      <c r="I8026" s="41"/>
      <c r="J8026" s="41"/>
    </row>
    <row r="8027" spans="2:10" x14ac:dyDescent="0.2">
      <c r="B8027" s="41"/>
      <c r="C8027" s="41"/>
      <c r="D8027" s="41"/>
      <c r="E8027" s="41"/>
      <c r="F8027" s="41"/>
      <c r="G8027" s="41"/>
      <c r="H8027" s="41"/>
      <c r="I8027" s="41"/>
      <c r="J8027" s="41"/>
    </row>
    <row r="8028" spans="2:10" x14ac:dyDescent="0.2">
      <c r="B8028" s="41"/>
      <c r="C8028" s="41"/>
      <c r="D8028" s="41"/>
      <c r="E8028" s="41"/>
      <c r="F8028" s="41"/>
      <c r="G8028" s="41"/>
      <c r="H8028" s="41"/>
      <c r="I8028" s="41"/>
      <c r="J8028" s="41"/>
    </row>
    <row r="8029" spans="2:10" x14ac:dyDescent="0.2">
      <c r="B8029" s="41"/>
      <c r="C8029" s="41"/>
      <c r="D8029" s="41"/>
      <c r="E8029" s="41"/>
      <c r="F8029" s="41"/>
      <c r="G8029" s="41"/>
      <c r="H8029" s="41"/>
      <c r="I8029" s="41"/>
      <c r="J8029" s="41"/>
    </row>
    <row r="8030" spans="2:10" x14ac:dyDescent="0.2">
      <c r="B8030" s="41"/>
      <c r="C8030" s="41"/>
      <c r="D8030" s="41"/>
      <c r="E8030" s="41"/>
      <c r="F8030" s="41"/>
      <c r="G8030" s="41"/>
      <c r="H8030" s="41"/>
      <c r="I8030" s="41"/>
      <c r="J8030" s="41"/>
    </row>
    <row r="8031" spans="2:10" x14ac:dyDescent="0.2">
      <c r="B8031" s="41"/>
      <c r="C8031" s="41"/>
      <c r="D8031" s="41"/>
      <c r="E8031" s="41"/>
      <c r="F8031" s="41"/>
      <c r="G8031" s="41"/>
      <c r="H8031" s="41"/>
      <c r="I8031" s="41"/>
      <c r="J8031" s="41"/>
    </row>
    <row r="8032" spans="2:10" x14ac:dyDescent="0.2">
      <c r="B8032" s="41"/>
      <c r="C8032" s="41"/>
      <c r="D8032" s="41"/>
      <c r="E8032" s="41"/>
      <c r="F8032" s="41"/>
      <c r="G8032" s="41"/>
      <c r="H8032" s="41"/>
      <c r="I8032" s="41"/>
      <c r="J8032" s="41"/>
    </row>
    <row r="8033" spans="2:10" x14ac:dyDescent="0.2">
      <c r="B8033" s="41"/>
      <c r="C8033" s="41"/>
      <c r="D8033" s="41"/>
      <c r="E8033" s="41"/>
      <c r="F8033" s="41"/>
      <c r="G8033" s="41"/>
      <c r="H8033" s="41"/>
      <c r="I8033" s="41"/>
      <c r="J8033" s="41"/>
    </row>
    <row r="8034" spans="2:10" x14ac:dyDescent="0.2">
      <c r="B8034" s="41"/>
      <c r="C8034" s="41"/>
      <c r="D8034" s="41"/>
      <c r="E8034" s="41"/>
      <c r="F8034" s="41"/>
      <c r="G8034" s="41"/>
      <c r="H8034" s="41"/>
      <c r="I8034" s="41"/>
      <c r="J8034" s="41"/>
    </row>
    <row r="8035" spans="2:10" x14ac:dyDescent="0.2">
      <c r="B8035" s="41"/>
      <c r="C8035" s="41"/>
      <c r="D8035" s="41"/>
      <c r="E8035" s="41"/>
      <c r="F8035" s="41"/>
      <c r="G8035" s="41"/>
      <c r="H8035" s="41"/>
      <c r="I8035" s="41"/>
      <c r="J8035" s="41"/>
    </row>
    <row r="8036" spans="2:10" x14ac:dyDescent="0.2">
      <c r="B8036" s="41"/>
      <c r="C8036" s="41"/>
      <c r="D8036" s="41"/>
      <c r="E8036" s="41"/>
      <c r="F8036" s="41"/>
      <c r="G8036" s="41"/>
      <c r="H8036" s="41"/>
      <c r="I8036" s="41"/>
      <c r="J8036" s="41"/>
    </row>
    <row r="8037" spans="2:10" x14ac:dyDescent="0.2">
      <c r="B8037" s="41"/>
      <c r="C8037" s="41"/>
      <c r="D8037" s="41"/>
      <c r="E8037" s="41"/>
      <c r="F8037" s="41"/>
      <c r="G8037" s="41"/>
      <c r="H8037" s="41"/>
      <c r="I8037" s="41"/>
      <c r="J8037" s="41"/>
    </row>
    <row r="8038" spans="2:10" x14ac:dyDescent="0.2">
      <c r="B8038" s="41"/>
      <c r="C8038" s="41"/>
      <c r="D8038" s="41"/>
      <c r="E8038" s="41"/>
      <c r="F8038" s="41"/>
      <c r="G8038" s="41"/>
      <c r="H8038" s="41"/>
      <c r="I8038" s="41"/>
      <c r="J8038" s="41"/>
    </row>
    <row r="8039" spans="2:10" x14ac:dyDescent="0.2">
      <c r="B8039" s="41"/>
      <c r="C8039" s="41"/>
      <c r="D8039" s="41"/>
      <c r="E8039" s="41"/>
      <c r="F8039" s="41"/>
      <c r="G8039" s="41"/>
      <c r="H8039" s="41"/>
      <c r="I8039" s="41"/>
      <c r="J8039" s="41"/>
    </row>
    <row r="8040" spans="2:10" x14ac:dyDescent="0.2">
      <c r="B8040" s="41"/>
      <c r="C8040" s="41"/>
      <c r="D8040" s="41"/>
      <c r="E8040" s="41"/>
      <c r="F8040" s="41"/>
      <c r="G8040" s="41"/>
      <c r="H8040" s="41"/>
      <c r="I8040" s="41"/>
      <c r="J8040" s="41"/>
    </row>
    <row r="8041" spans="2:10" x14ac:dyDescent="0.2">
      <c r="B8041" s="41"/>
      <c r="C8041" s="41"/>
      <c r="D8041" s="41"/>
      <c r="E8041" s="41"/>
      <c r="F8041" s="41"/>
      <c r="G8041" s="41"/>
      <c r="H8041" s="41"/>
      <c r="I8041" s="41"/>
      <c r="J8041" s="41"/>
    </row>
    <row r="8042" spans="2:10" x14ac:dyDescent="0.2">
      <c r="B8042" s="41"/>
      <c r="C8042" s="41"/>
      <c r="D8042" s="41"/>
      <c r="E8042" s="41"/>
      <c r="F8042" s="41"/>
      <c r="G8042" s="41"/>
      <c r="H8042" s="41"/>
      <c r="I8042" s="41"/>
      <c r="J8042" s="41"/>
    </row>
    <row r="8043" spans="2:10" x14ac:dyDescent="0.2">
      <c r="B8043" s="41"/>
      <c r="C8043" s="41"/>
      <c r="D8043" s="41"/>
      <c r="E8043" s="41"/>
      <c r="F8043" s="41"/>
      <c r="G8043" s="41"/>
      <c r="H8043" s="41"/>
      <c r="I8043" s="41"/>
      <c r="J8043" s="41"/>
    </row>
    <row r="8044" spans="2:10" x14ac:dyDescent="0.2">
      <c r="B8044" s="41"/>
      <c r="C8044" s="41"/>
      <c r="D8044" s="41"/>
      <c r="E8044" s="41"/>
      <c r="F8044" s="41"/>
      <c r="G8044" s="41"/>
      <c r="H8044" s="41"/>
      <c r="I8044" s="41"/>
      <c r="J8044" s="41"/>
    </row>
    <row r="8045" spans="2:10" x14ac:dyDescent="0.2">
      <c r="B8045" s="41"/>
      <c r="C8045" s="41"/>
      <c r="D8045" s="41"/>
      <c r="E8045" s="41"/>
      <c r="F8045" s="41"/>
      <c r="G8045" s="41"/>
      <c r="H8045" s="41"/>
      <c r="I8045" s="41"/>
      <c r="J8045" s="41"/>
    </row>
    <row r="8046" spans="2:10" x14ac:dyDescent="0.2">
      <c r="B8046" s="41"/>
      <c r="C8046" s="41"/>
      <c r="D8046" s="41"/>
      <c r="E8046" s="41"/>
      <c r="F8046" s="41"/>
      <c r="G8046" s="41"/>
      <c r="H8046" s="41"/>
      <c r="I8046" s="41"/>
      <c r="J8046" s="41"/>
    </row>
    <row r="8047" spans="2:10" x14ac:dyDescent="0.2">
      <c r="B8047" s="41"/>
      <c r="C8047" s="41"/>
      <c r="D8047" s="41"/>
      <c r="E8047" s="41"/>
      <c r="F8047" s="41"/>
      <c r="G8047" s="41"/>
      <c r="H8047" s="41"/>
      <c r="I8047" s="41"/>
      <c r="J8047" s="41"/>
    </row>
    <row r="8048" spans="2:10" x14ac:dyDescent="0.2">
      <c r="B8048" s="41"/>
      <c r="C8048" s="41"/>
      <c r="D8048" s="41"/>
      <c r="E8048" s="41"/>
      <c r="F8048" s="41"/>
      <c r="G8048" s="41"/>
      <c r="H8048" s="41"/>
      <c r="I8048" s="41"/>
      <c r="J8048" s="41"/>
    </row>
    <row r="8049" spans="2:10" x14ac:dyDescent="0.2">
      <c r="B8049" s="41"/>
      <c r="C8049" s="41"/>
      <c r="D8049" s="41"/>
      <c r="E8049" s="41"/>
      <c r="F8049" s="41"/>
      <c r="G8049" s="41"/>
      <c r="H8049" s="41"/>
      <c r="I8049" s="41"/>
      <c r="J8049" s="41"/>
    </row>
    <row r="8050" spans="2:10" x14ac:dyDescent="0.2">
      <c r="B8050" s="41"/>
      <c r="C8050" s="41"/>
      <c r="D8050" s="41"/>
      <c r="E8050" s="41"/>
      <c r="F8050" s="41"/>
      <c r="G8050" s="41"/>
      <c r="H8050" s="41"/>
      <c r="I8050" s="41"/>
      <c r="J8050" s="41"/>
    </row>
    <row r="8051" spans="2:10" x14ac:dyDescent="0.2">
      <c r="B8051" s="41"/>
      <c r="C8051" s="41"/>
      <c r="D8051" s="41"/>
      <c r="E8051" s="41"/>
      <c r="F8051" s="41"/>
      <c r="G8051" s="41"/>
      <c r="H8051" s="41"/>
      <c r="I8051" s="41"/>
      <c r="J8051" s="41"/>
    </row>
    <row r="8052" spans="2:10" x14ac:dyDescent="0.2">
      <c r="B8052" s="41"/>
      <c r="C8052" s="41"/>
      <c r="D8052" s="41"/>
      <c r="E8052" s="41"/>
      <c r="F8052" s="41"/>
      <c r="G8052" s="41"/>
      <c r="H8052" s="41"/>
      <c r="I8052" s="41"/>
      <c r="J8052" s="41"/>
    </row>
    <row r="8053" spans="2:10" x14ac:dyDescent="0.2">
      <c r="B8053" s="41"/>
      <c r="C8053" s="41"/>
      <c r="D8053" s="41"/>
      <c r="E8053" s="41"/>
      <c r="F8053" s="41"/>
      <c r="G8053" s="41"/>
      <c r="H8053" s="41"/>
      <c r="I8053" s="41"/>
      <c r="J8053" s="41"/>
    </row>
    <row r="8054" spans="2:10" x14ac:dyDescent="0.2">
      <c r="B8054" s="41"/>
      <c r="C8054" s="41"/>
      <c r="D8054" s="41"/>
      <c r="E8054" s="41"/>
      <c r="F8054" s="41"/>
      <c r="G8054" s="41"/>
      <c r="H8054" s="41"/>
      <c r="I8054" s="41"/>
      <c r="J8054" s="41"/>
    </row>
    <row r="8055" spans="2:10" x14ac:dyDescent="0.2">
      <c r="B8055" s="41"/>
      <c r="C8055" s="41"/>
      <c r="D8055" s="41"/>
      <c r="E8055" s="41"/>
      <c r="F8055" s="41"/>
      <c r="G8055" s="41"/>
      <c r="H8055" s="41"/>
      <c r="I8055" s="41"/>
      <c r="J8055" s="41"/>
    </row>
    <row r="8056" spans="2:10" x14ac:dyDescent="0.2">
      <c r="B8056" s="41"/>
      <c r="C8056" s="41"/>
      <c r="D8056" s="41"/>
      <c r="E8056" s="41"/>
      <c r="F8056" s="41"/>
      <c r="G8056" s="41"/>
      <c r="H8056" s="41"/>
      <c r="I8056" s="41"/>
      <c r="J8056" s="41"/>
    </row>
    <row r="8057" spans="2:10" x14ac:dyDescent="0.2">
      <c r="B8057" s="41"/>
      <c r="C8057" s="41"/>
      <c r="D8057" s="41"/>
      <c r="E8057" s="41"/>
      <c r="F8057" s="41"/>
      <c r="G8057" s="41"/>
      <c r="H8057" s="41"/>
      <c r="I8057" s="41"/>
      <c r="J8057" s="41"/>
    </row>
    <row r="8058" spans="2:10" x14ac:dyDescent="0.2">
      <c r="B8058" s="41"/>
      <c r="C8058" s="41"/>
      <c r="D8058" s="41"/>
      <c r="E8058" s="41"/>
      <c r="F8058" s="41"/>
      <c r="G8058" s="41"/>
      <c r="H8058" s="41"/>
      <c r="I8058" s="41"/>
      <c r="J8058" s="41"/>
    </row>
    <row r="8059" spans="2:10" x14ac:dyDescent="0.2">
      <c r="B8059" s="41"/>
      <c r="C8059" s="41"/>
      <c r="D8059" s="41"/>
      <c r="E8059" s="41"/>
      <c r="F8059" s="41"/>
      <c r="G8059" s="41"/>
      <c r="H8059" s="41"/>
      <c r="I8059" s="41"/>
      <c r="J8059" s="41"/>
    </row>
    <row r="8060" spans="2:10" x14ac:dyDescent="0.2">
      <c r="B8060" s="41"/>
      <c r="C8060" s="41"/>
      <c r="D8060" s="41"/>
      <c r="E8060" s="41"/>
      <c r="F8060" s="41"/>
      <c r="G8060" s="41"/>
      <c r="H8060" s="41"/>
      <c r="I8060" s="41"/>
      <c r="J8060" s="41"/>
    </row>
    <row r="8061" spans="2:10" x14ac:dyDescent="0.2">
      <c r="B8061" s="41"/>
      <c r="C8061" s="41"/>
      <c r="D8061" s="41"/>
      <c r="E8061" s="41"/>
      <c r="F8061" s="41"/>
      <c r="G8061" s="41"/>
      <c r="H8061" s="41"/>
      <c r="I8061" s="41"/>
      <c r="J8061" s="41"/>
    </row>
    <row r="8062" spans="2:10" x14ac:dyDescent="0.2">
      <c r="B8062" s="41"/>
      <c r="C8062" s="41"/>
      <c r="D8062" s="41"/>
      <c r="E8062" s="41"/>
      <c r="F8062" s="41"/>
      <c r="G8062" s="41"/>
      <c r="H8062" s="41"/>
      <c r="I8062" s="41"/>
      <c r="J8062" s="41"/>
    </row>
    <row r="8063" spans="2:10" x14ac:dyDescent="0.2">
      <c r="B8063" s="41"/>
      <c r="C8063" s="41"/>
      <c r="D8063" s="41"/>
      <c r="E8063" s="41"/>
      <c r="F8063" s="41"/>
      <c r="G8063" s="41"/>
      <c r="H8063" s="41"/>
      <c r="I8063" s="41"/>
      <c r="J8063" s="41"/>
    </row>
    <row r="8064" spans="2:10" x14ac:dyDescent="0.2">
      <c r="B8064" s="41"/>
      <c r="C8064" s="41"/>
      <c r="D8064" s="41"/>
      <c r="E8064" s="41"/>
      <c r="F8064" s="41"/>
      <c r="G8064" s="41"/>
      <c r="H8064" s="41"/>
      <c r="I8064" s="41"/>
      <c r="J8064" s="41"/>
    </row>
    <row r="8065" spans="2:10" x14ac:dyDescent="0.2">
      <c r="B8065" s="41"/>
      <c r="C8065" s="41"/>
      <c r="D8065" s="41"/>
      <c r="E8065" s="41"/>
      <c r="F8065" s="41"/>
      <c r="G8065" s="41"/>
      <c r="H8065" s="41"/>
      <c r="I8065" s="41"/>
      <c r="J8065" s="41"/>
    </row>
    <row r="8066" spans="2:10" x14ac:dyDescent="0.2">
      <c r="B8066" s="41"/>
      <c r="C8066" s="41"/>
      <c r="D8066" s="41"/>
      <c r="E8066" s="41"/>
      <c r="F8066" s="41"/>
      <c r="G8066" s="41"/>
      <c r="H8066" s="41"/>
      <c r="I8066" s="41"/>
      <c r="J8066" s="41"/>
    </row>
    <row r="8067" spans="2:10" x14ac:dyDescent="0.2">
      <c r="B8067" s="41"/>
      <c r="C8067" s="41"/>
      <c r="D8067" s="41"/>
      <c r="E8067" s="41"/>
      <c r="F8067" s="41"/>
      <c r="G8067" s="41"/>
      <c r="H8067" s="41"/>
      <c r="I8067" s="41"/>
      <c r="J8067" s="41"/>
    </row>
    <row r="8068" spans="2:10" x14ac:dyDescent="0.2">
      <c r="B8068" s="41"/>
      <c r="C8068" s="41"/>
      <c r="D8068" s="41"/>
      <c r="E8068" s="41"/>
      <c r="F8068" s="41"/>
      <c r="G8068" s="41"/>
      <c r="H8068" s="41"/>
      <c r="I8068" s="41"/>
      <c r="J8068" s="41"/>
    </row>
    <row r="8069" spans="2:10" x14ac:dyDescent="0.2">
      <c r="B8069" s="41"/>
      <c r="C8069" s="41"/>
      <c r="D8069" s="41"/>
      <c r="E8069" s="41"/>
      <c r="F8069" s="41"/>
      <c r="G8069" s="41"/>
      <c r="H8069" s="41"/>
      <c r="I8069" s="41"/>
      <c r="J8069" s="41"/>
    </row>
    <row r="8070" spans="2:10" x14ac:dyDescent="0.2">
      <c r="B8070" s="41"/>
      <c r="C8070" s="41"/>
      <c r="D8070" s="41"/>
      <c r="E8070" s="41"/>
      <c r="F8070" s="41"/>
      <c r="G8070" s="41"/>
      <c r="H8070" s="41"/>
      <c r="I8070" s="41"/>
      <c r="J8070" s="41"/>
    </row>
    <row r="8071" spans="2:10" x14ac:dyDescent="0.2">
      <c r="B8071" s="41"/>
      <c r="C8071" s="41"/>
      <c r="D8071" s="41"/>
      <c r="E8071" s="41"/>
      <c r="F8071" s="41"/>
      <c r="G8071" s="41"/>
      <c r="H8071" s="41"/>
      <c r="I8071" s="41"/>
      <c r="J8071" s="41"/>
    </row>
    <row r="8072" spans="2:10" x14ac:dyDescent="0.2">
      <c r="B8072" s="41"/>
      <c r="C8072" s="41"/>
      <c r="D8072" s="41"/>
      <c r="E8072" s="41"/>
      <c r="F8072" s="41"/>
      <c r="G8072" s="41"/>
      <c r="H8072" s="41"/>
      <c r="I8072" s="41"/>
      <c r="J8072" s="41"/>
    </row>
    <row r="8073" spans="2:10" x14ac:dyDescent="0.2">
      <c r="B8073" s="41"/>
      <c r="C8073" s="41"/>
      <c r="D8073" s="41"/>
      <c r="E8073" s="41"/>
      <c r="F8073" s="41"/>
      <c r="G8073" s="41"/>
      <c r="H8073" s="41"/>
      <c r="I8073" s="41"/>
      <c r="J8073" s="41"/>
    </row>
    <row r="8074" spans="2:10" x14ac:dyDescent="0.2">
      <c r="B8074" s="41"/>
      <c r="C8074" s="41"/>
      <c r="D8074" s="41"/>
      <c r="E8074" s="41"/>
      <c r="F8074" s="41"/>
      <c r="G8074" s="41"/>
      <c r="H8074" s="41"/>
      <c r="I8074" s="41"/>
      <c r="J8074" s="41"/>
    </row>
    <row r="8075" spans="2:10" x14ac:dyDescent="0.2">
      <c r="B8075" s="41"/>
      <c r="C8075" s="41"/>
      <c r="D8075" s="41"/>
      <c r="E8075" s="41"/>
      <c r="F8075" s="41"/>
      <c r="G8075" s="41"/>
      <c r="H8075" s="41"/>
      <c r="I8075" s="41"/>
      <c r="J8075" s="41"/>
    </row>
    <row r="8076" spans="2:10" x14ac:dyDescent="0.2">
      <c r="B8076" s="41"/>
      <c r="C8076" s="41"/>
      <c r="D8076" s="41"/>
      <c r="E8076" s="41"/>
      <c r="F8076" s="41"/>
      <c r="G8076" s="41"/>
      <c r="H8076" s="41"/>
      <c r="I8076" s="41"/>
      <c r="J8076" s="41"/>
    </row>
    <row r="8077" spans="2:10" x14ac:dyDescent="0.2">
      <c r="B8077" s="41"/>
      <c r="C8077" s="41"/>
      <c r="D8077" s="41"/>
      <c r="E8077" s="41"/>
      <c r="F8077" s="41"/>
      <c r="G8077" s="41"/>
      <c r="H8077" s="41"/>
      <c r="I8077" s="41"/>
      <c r="J8077" s="41"/>
    </row>
    <row r="8078" spans="2:10" x14ac:dyDescent="0.2">
      <c r="B8078" s="41"/>
      <c r="C8078" s="41"/>
      <c r="D8078" s="41"/>
      <c r="E8078" s="41"/>
      <c r="F8078" s="41"/>
      <c r="G8078" s="41"/>
      <c r="H8078" s="41"/>
      <c r="I8078" s="41"/>
      <c r="J8078" s="41"/>
    </row>
    <row r="8079" spans="2:10" x14ac:dyDescent="0.2">
      <c r="B8079" s="41"/>
      <c r="C8079" s="41"/>
      <c r="D8079" s="41"/>
      <c r="E8079" s="41"/>
      <c r="F8079" s="41"/>
      <c r="G8079" s="41"/>
      <c r="H8079" s="41"/>
      <c r="I8079" s="41"/>
      <c r="J8079" s="41"/>
    </row>
    <row r="8080" spans="2:10" x14ac:dyDescent="0.2">
      <c r="B8080" s="41"/>
      <c r="C8080" s="41"/>
      <c r="D8080" s="41"/>
      <c r="E8080" s="41"/>
      <c r="F8080" s="41"/>
      <c r="G8080" s="41"/>
      <c r="H8080" s="41"/>
      <c r="I8080" s="41"/>
      <c r="J8080" s="41"/>
    </row>
    <row r="8081" spans="2:10" x14ac:dyDescent="0.2">
      <c r="B8081" s="41"/>
      <c r="C8081" s="41"/>
      <c r="D8081" s="41"/>
      <c r="E8081" s="41"/>
      <c r="F8081" s="41"/>
      <c r="G8081" s="41"/>
      <c r="H8081" s="41"/>
      <c r="I8081" s="41"/>
      <c r="J8081" s="41"/>
    </row>
    <row r="8082" spans="2:10" x14ac:dyDescent="0.2">
      <c r="B8082" s="41"/>
      <c r="C8082" s="41"/>
      <c r="D8082" s="41"/>
      <c r="E8082" s="41"/>
      <c r="F8082" s="41"/>
      <c r="G8082" s="41"/>
      <c r="H8082" s="41"/>
      <c r="I8082" s="41"/>
      <c r="J8082" s="41"/>
    </row>
    <row r="8083" spans="2:10" x14ac:dyDescent="0.2">
      <c r="B8083" s="41"/>
      <c r="C8083" s="41"/>
      <c r="D8083" s="41"/>
      <c r="E8083" s="41"/>
      <c r="F8083" s="41"/>
      <c r="G8083" s="41"/>
      <c r="H8083" s="41"/>
      <c r="I8083" s="41"/>
      <c r="J8083" s="41"/>
    </row>
    <row r="8084" spans="2:10" x14ac:dyDescent="0.2">
      <c r="B8084" s="41"/>
      <c r="C8084" s="41"/>
      <c r="D8084" s="41"/>
      <c r="E8084" s="41"/>
      <c r="F8084" s="41"/>
      <c r="G8084" s="41"/>
      <c r="H8084" s="41"/>
      <c r="I8084" s="41"/>
      <c r="J8084" s="41"/>
    </row>
    <row r="8085" spans="2:10" x14ac:dyDescent="0.2">
      <c r="B8085" s="41"/>
      <c r="C8085" s="41"/>
      <c r="D8085" s="41"/>
      <c r="E8085" s="41"/>
      <c r="F8085" s="41"/>
      <c r="G8085" s="41"/>
      <c r="H8085" s="41"/>
      <c r="I8085" s="41"/>
      <c r="J8085" s="41"/>
    </row>
    <row r="8086" spans="2:10" x14ac:dyDescent="0.2">
      <c r="B8086" s="41"/>
      <c r="C8086" s="41"/>
      <c r="D8086" s="41"/>
      <c r="E8086" s="41"/>
      <c r="F8086" s="41"/>
      <c r="G8086" s="41"/>
      <c r="H8086" s="41"/>
      <c r="I8086" s="41"/>
      <c r="J8086" s="41"/>
    </row>
    <row r="8087" spans="2:10" x14ac:dyDescent="0.2">
      <c r="B8087" s="41"/>
      <c r="C8087" s="41"/>
      <c r="D8087" s="41"/>
      <c r="E8087" s="41"/>
      <c r="F8087" s="41"/>
      <c r="G8087" s="41"/>
      <c r="H8087" s="41"/>
      <c r="I8087" s="41"/>
      <c r="J8087" s="41"/>
    </row>
    <row r="8088" spans="2:10" x14ac:dyDescent="0.2">
      <c r="B8088" s="41"/>
      <c r="C8088" s="41"/>
      <c r="D8088" s="41"/>
      <c r="E8088" s="41"/>
      <c r="F8088" s="41"/>
      <c r="G8088" s="41"/>
      <c r="H8088" s="41"/>
      <c r="I8088" s="41"/>
      <c r="J8088" s="41"/>
    </row>
    <row r="8089" spans="2:10" x14ac:dyDescent="0.2">
      <c r="B8089" s="41"/>
      <c r="C8089" s="41"/>
      <c r="D8089" s="41"/>
      <c r="E8089" s="41"/>
      <c r="F8089" s="41"/>
      <c r="G8089" s="41"/>
      <c r="H8089" s="41"/>
      <c r="I8089" s="41"/>
      <c r="J8089" s="41"/>
    </row>
    <row r="8090" spans="2:10" x14ac:dyDescent="0.2">
      <c r="B8090" s="41"/>
      <c r="C8090" s="41"/>
      <c r="D8090" s="41"/>
      <c r="E8090" s="41"/>
      <c r="F8090" s="41"/>
      <c r="G8090" s="41"/>
      <c r="H8090" s="41"/>
      <c r="I8090" s="41"/>
      <c r="J8090" s="41"/>
    </row>
    <row r="8091" spans="2:10" x14ac:dyDescent="0.2">
      <c r="B8091" s="41"/>
      <c r="C8091" s="41"/>
      <c r="D8091" s="41"/>
      <c r="E8091" s="41"/>
      <c r="F8091" s="41"/>
      <c r="G8091" s="41"/>
      <c r="H8091" s="41"/>
      <c r="I8091" s="41"/>
      <c r="J8091" s="41"/>
    </row>
    <row r="8092" spans="2:10" x14ac:dyDescent="0.2">
      <c r="B8092" s="41"/>
      <c r="C8092" s="41"/>
      <c r="D8092" s="41"/>
      <c r="E8092" s="41"/>
      <c r="F8092" s="41"/>
      <c r="G8092" s="41"/>
      <c r="H8092" s="41"/>
      <c r="I8092" s="41"/>
      <c r="J8092" s="41"/>
    </row>
    <row r="8093" spans="2:10" x14ac:dyDescent="0.2">
      <c r="B8093" s="41"/>
      <c r="C8093" s="41"/>
      <c r="D8093" s="41"/>
      <c r="E8093" s="41"/>
      <c r="F8093" s="41"/>
      <c r="G8093" s="41"/>
      <c r="H8093" s="41"/>
      <c r="I8093" s="41"/>
      <c r="J8093" s="41"/>
    </row>
    <row r="8094" spans="2:10" x14ac:dyDescent="0.2">
      <c r="B8094" s="41"/>
      <c r="C8094" s="41"/>
      <c r="D8094" s="41"/>
      <c r="E8094" s="41"/>
      <c r="F8094" s="41"/>
      <c r="G8094" s="41"/>
      <c r="H8094" s="41"/>
      <c r="I8094" s="41"/>
      <c r="J8094" s="41"/>
    </row>
    <row r="8095" spans="2:10" x14ac:dyDescent="0.2">
      <c r="B8095" s="41"/>
      <c r="C8095" s="41"/>
      <c r="D8095" s="41"/>
      <c r="E8095" s="41"/>
      <c r="F8095" s="41"/>
      <c r="G8095" s="41"/>
      <c r="H8095" s="41"/>
      <c r="I8095" s="41"/>
      <c r="J8095" s="41"/>
    </row>
    <row r="8096" spans="2:10" x14ac:dyDescent="0.2">
      <c r="B8096" s="41"/>
      <c r="C8096" s="41"/>
      <c r="D8096" s="41"/>
      <c r="E8096" s="41"/>
      <c r="F8096" s="41"/>
      <c r="G8096" s="41"/>
      <c r="H8096" s="41"/>
      <c r="I8096" s="41"/>
      <c r="J8096" s="41"/>
    </row>
    <row r="8097" spans="2:10" x14ac:dyDescent="0.2">
      <c r="B8097" s="41"/>
      <c r="C8097" s="41"/>
      <c r="D8097" s="41"/>
      <c r="E8097" s="41"/>
      <c r="F8097" s="41"/>
      <c r="G8097" s="41"/>
      <c r="H8097" s="41"/>
      <c r="I8097" s="41"/>
      <c r="J8097" s="41"/>
    </row>
    <row r="8098" spans="2:10" x14ac:dyDescent="0.2">
      <c r="B8098" s="41"/>
      <c r="C8098" s="41"/>
      <c r="D8098" s="41"/>
      <c r="E8098" s="41"/>
      <c r="F8098" s="41"/>
      <c r="G8098" s="41"/>
      <c r="H8098" s="41"/>
      <c r="I8098" s="41"/>
      <c r="J8098" s="41"/>
    </row>
    <row r="8099" spans="2:10" x14ac:dyDescent="0.2">
      <c r="B8099" s="41"/>
      <c r="C8099" s="41"/>
      <c r="D8099" s="41"/>
      <c r="E8099" s="41"/>
      <c r="F8099" s="41"/>
      <c r="G8099" s="41"/>
      <c r="H8099" s="41"/>
      <c r="I8099" s="41"/>
      <c r="J8099" s="41"/>
    </row>
    <row r="8100" spans="2:10" x14ac:dyDescent="0.2">
      <c r="B8100" s="41"/>
      <c r="C8100" s="41"/>
      <c r="D8100" s="41"/>
      <c r="E8100" s="41"/>
      <c r="F8100" s="41"/>
      <c r="G8100" s="41"/>
      <c r="H8100" s="41"/>
      <c r="I8100" s="41"/>
      <c r="J8100" s="41"/>
    </row>
    <row r="8101" spans="2:10" x14ac:dyDescent="0.2">
      <c r="B8101" s="41"/>
      <c r="C8101" s="41"/>
      <c r="D8101" s="41"/>
      <c r="E8101" s="41"/>
      <c r="F8101" s="41"/>
      <c r="G8101" s="41"/>
      <c r="H8101" s="41"/>
      <c r="I8101" s="41"/>
      <c r="J8101" s="41"/>
    </row>
    <row r="8102" spans="2:10" x14ac:dyDescent="0.2">
      <c r="B8102" s="41"/>
      <c r="C8102" s="41"/>
      <c r="D8102" s="41"/>
      <c r="E8102" s="41"/>
      <c r="F8102" s="41"/>
      <c r="G8102" s="41"/>
      <c r="H8102" s="41"/>
      <c r="I8102" s="41"/>
      <c r="J8102" s="41"/>
    </row>
    <row r="8103" spans="2:10" x14ac:dyDescent="0.2">
      <c r="B8103" s="41"/>
      <c r="C8103" s="41"/>
      <c r="D8103" s="41"/>
      <c r="E8103" s="41"/>
      <c r="F8103" s="41"/>
      <c r="G8103" s="41"/>
      <c r="H8103" s="41"/>
      <c r="I8103" s="41"/>
      <c r="J8103" s="41"/>
    </row>
    <row r="8104" spans="2:10" x14ac:dyDescent="0.2">
      <c r="B8104" s="41"/>
      <c r="C8104" s="41"/>
      <c r="D8104" s="41"/>
      <c r="E8104" s="41"/>
      <c r="F8104" s="41"/>
      <c r="G8104" s="41"/>
      <c r="H8104" s="41"/>
      <c r="I8104" s="41"/>
      <c r="J8104" s="41"/>
    </row>
    <row r="8105" spans="2:10" x14ac:dyDescent="0.2">
      <c r="B8105" s="41"/>
      <c r="C8105" s="41"/>
      <c r="D8105" s="41"/>
      <c r="E8105" s="41"/>
      <c r="F8105" s="41"/>
      <c r="G8105" s="41"/>
      <c r="H8105" s="41"/>
      <c r="I8105" s="41"/>
      <c r="J8105" s="41"/>
    </row>
    <row r="8106" spans="2:10" x14ac:dyDescent="0.2">
      <c r="B8106" s="41"/>
      <c r="C8106" s="41"/>
      <c r="D8106" s="41"/>
      <c r="E8106" s="41"/>
      <c r="F8106" s="41"/>
      <c r="G8106" s="41"/>
      <c r="H8106" s="41"/>
      <c r="I8106" s="41"/>
      <c r="J8106" s="41"/>
    </row>
    <row r="8107" spans="2:10" x14ac:dyDescent="0.2">
      <c r="B8107" s="41"/>
      <c r="C8107" s="41"/>
      <c r="D8107" s="41"/>
      <c r="E8107" s="41"/>
      <c r="F8107" s="41"/>
      <c r="G8107" s="41"/>
      <c r="H8107" s="41"/>
      <c r="I8107" s="41"/>
      <c r="J8107" s="41"/>
    </row>
    <row r="8108" spans="2:10" x14ac:dyDescent="0.2">
      <c r="B8108" s="41"/>
      <c r="C8108" s="41"/>
      <c r="D8108" s="41"/>
      <c r="E8108" s="41"/>
      <c r="F8108" s="41"/>
      <c r="G8108" s="41"/>
      <c r="H8108" s="41"/>
      <c r="I8108" s="41"/>
      <c r="J8108" s="41"/>
    </row>
    <row r="8109" spans="2:10" x14ac:dyDescent="0.2">
      <c r="B8109" s="41"/>
      <c r="C8109" s="41"/>
      <c r="D8109" s="41"/>
      <c r="E8109" s="41"/>
      <c r="F8109" s="41"/>
      <c r="G8109" s="41"/>
      <c r="H8109" s="41"/>
      <c r="I8109" s="41"/>
      <c r="J8109" s="41"/>
    </row>
    <row r="8110" spans="2:10" x14ac:dyDescent="0.2">
      <c r="B8110" s="41"/>
      <c r="C8110" s="41"/>
      <c r="D8110" s="41"/>
      <c r="E8110" s="41"/>
      <c r="F8110" s="41"/>
      <c r="G8110" s="41"/>
      <c r="H8110" s="41"/>
      <c r="I8110" s="41"/>
      <c r="J8110" s="41"/>
    </row>
    <row r="8111" spans="2:10" x14ac:dyDescent="0.2">
      <c r="B8111" s="41"/>
      <c r="C8111" s="41"/>
      <c r="D8111" s="41"/>
      <c r="E8111" s="41"/>
      <c r="F8111" s="41"/>
      <c r="G8111" s="41"/>
      <c r="H8111" s="41"/>
      <c r="I8111" s="41"/>
      <c r="J8111" s="41"/>
    </row>
    <row r="8112" spans="2:10" x14ac:dyDescent="0.2">
      <c r="B8112" s="41"/>
      <c r="C8112" s="41"/>
      <c r="D8112" s="41"/>
      <c r="E8112" s="41"/>
      <c r="F8112" s="41"/>
      <c r="G8112" s="41"/>
      <c r="H8112" s="41"/>
      <c r="I8112" s="41"/>
      <c r="J8112" s="41"/>
    </row>
    <row r="8113" spans="2:10" x14ac:dyDescent="0.2">
      <c r="B8113" s="41"/>
      <c r="C8113" s="41"/>
      <c r="D8113" s="41"/>
      <c r="E8113" s="41"/>
      <c r="F8113" s="41"/>
      <c r="G8113" s="41"/>
      <c r="H8113" s="41"/>
      <c r="I8113" s="41"/>
      <c r="J8113" s="41"/>
    </row>
    <row r="8114" spans="2:10" x14ac:dyDescent="0.2">
      <c r="B8114" s="41"/>
      <c r="C8114" s="41"/>
      <c r="D8114" s="41"/>
      <c r="E8114" s="41"/>
      <c r="F8114" s="41"/>
      <c r="G8114" s="41"/>
      <c r="H8114" s="41"/>
      <c r="I8114" s="41"/>
      <c r="J8114" s="41"/>
    </row>
    <row r="8115" spans="2:10" x14ac:dyDescent="0.2">
      <c r="B8115" s="41"/>
      <c r="C8115" s="41"/>
      <c r="D8115" s="41"/>
      <c r="E8115" s="41"/>
      <c r="F8115" s="41"/>
      <c r="G8115" s="41"/>
      <c r="H8115" s="41"/>
      <c r="I8115" s="41"/>
      <c r="J8115" s="41"/>
    </row>
    <row r="8116" spans="2:10" x14ac:dyDescent="0.2">
      <c r="B8116" s="41"/>
      <c r="C8116" s="41"/>
      <c r="D8116" s="41"/>
      <c r="E8116" s="41"/>
      <c r="F8116" s="41"/>
      <c r="G8116" s="41"/>
      <c r="H8116" s="41"/>
      <c r="I8116" s="41"/>
      <c r="J8116" s="41"/>
    </row>
    <row r="8117" spans="2:10" x14ac:dyDescent="0.2">
      <c r="B8117" s="41"/>
      <c r="C8117" s="41"/>
      <c r="D8117" s="41"/>
      <c r="E8117" s="41"/>
      <c r="F8117" s="41"/>
      <c r="G8117" s="41"/>
      <c r="H8117" s="41"/>
      <c r="I8117" s="41"/>
      <c r="J8117" s="41"/>
    </row>
    <row r="8118" spans="2:10" x14ac:dyDescent="0.2">
      <c r="B8118" s="41"/>
      <c r="C8118" s="41"/>
      <c r="D8118" s="41"/>
      <c r="E8118" s="41"/>
      <c r="F8118" s="41"/>
      <c r="G8118" s="41"/>
      <c r="H8118" s="41"/>
      <c r="I8118" s="41"/>
      <c r="J8118" s="41"/>
    </row>
    <row r="8119" spans="2:10" x14ac:dyDescent="0.2">
      <c r="B8119" s="41"/>
      <c r="C8119" s="41"/>
      <c r="D8119" s="41"/>
      <c r="E8119" s="41"/>
      <c r="F8119" s="41"/>
      <c r="G8119" s="41"/>
      <c r="H8119" s="41"/>
      <c r="I8119" s="41"/>
      <c r="J8119" s="41"/>
    </row>
    <row r="8120" spans="2:10" x14ac:dyDescent="0.2">
      <c r="B8120" s="41"/>
      <c r="C8120" s="41"/>
      <c r="D8120" s="41"/>
      <c r="E8120" s="41"/>
      <c r="F8120" s="41"/>
      <c r="G8120" s="41"/>
      <c r="H8120" s="41"/>
      <c r="I8120" s="41"/>
      <c r="J8120" s="41"/>
    </row>
    <row r="8121" spans="2:10" x14ac:dyDescent="0.2">
      <c r="B8121" s="41"/>
      <c r="C8121" s="41"/>
      <c r="D8121" s="41"/>
      <c r="E8121" s="41"/>
      <c r="F8121" s="41"/>
      <c r="G8121" s="41"/>
      <c r="H8121" s="41"/>
      <c r="I8121" s="41"/>
      <c r="J8121" s="41"/>
    </row>
    <row r="8122" spans="2:10" x14ac:dyDescent="0.2">
      <c r="B8122" s="41"/>
      <c r="C8122" s="41"/>
      <c r="D8122" s="41"/>
      <c r="E8122" s="41"/>
      <c r="F8122" s="41"/>
      <c r="G8122" s="41"/>
      <c r="H8122" s="41"/>
      <c r="I8122" s="41"/>
      <c r="J8122" s="41"/>
    </row>
    <row r="8123" spans="2:10" x14ac:dyDescent="0.2">
      <c r="B8123" s="41"/>
      <c r="C8123" s="41"/>
      <c r="D8123" s="41"/>
      <c r="E8123" s="41"/>
      <c r="F8123" s="41"/>
      <c r="G8123" s="41"/>
      <c r="H8123" s="41"/>
      <c r="I8123" s="41"/>
      <c r="J8123" s="41"/>
    </row>
    <row r="8124" spans="2:10" x14ac:dyDescent="0.2">
      <c r="B8124" s="41"/>
      <c r="C8124" s="41"/>
      <c r="D8124" s="41"/>
      <c r="E8124" s="41"/>
      <c r="F8124" s="41"/>
      <c r="G8124" s="41"/>
      <c r="H8124" s="41"/>
      <c r="I8124" s="41"/>
      <c r="J8124" s="41"/>
    </row>
    <row r="8125" spans="2:10" x14ac:dyDescent="0.2">
      <c r="B8125" s="41"/>
      <c r="C8125" s="41"/>
      <c r="D8125" s="41"/>
      <c r="E8125" s="41"/>
      <c r="F8125" s="41"/>
      <c r="G8125" s="41"/>
      <c r="H8125" s="41"/>
      <c r="I8125" s="41"/>
      <c r="J8125" s="41"/>
    </row>
    <row r="8126" spans="2:10" x14ac:dyDescent="0.2">
      <c r="B8126" s="41"/>
      <c r="C8126" s="41"/>
      <c r="D8126" s="41"/>
      <c r="E8126" s="41"/>
      <c r="F8126" s="41"/>
      <c r="G8126" s="41"/>
      <c r="H8126" s="41"/>
      <c r="I8126" s="41"/>
      <c r="J8126" s="41"/>
    </row>
    <row r="8127" spans="2:10" x14ac:dyDescent="0.2">
      <c r="B8127" s="41"/>
      <c r="C8127" s="41"/>
      <c r="D8127" s="41"/>
      <c r="E8127" s="41"/>
      <c r="F8127" s="41"/>
      <c r="G8127" s="41"/>
      <c r="H8127" s="41"/>
      <c r="I8127" s="41"/>
      <c r="J8127" s="41"/>
    </row>
    <row r="8128" spans="2:10" x14ac:dyDescent="0.2">
      <c r="B8128" s="41"/>
      <c r="C8128" s="41"/>
      <c r="D8128" s="41"/>
      <c r="E8128" s="41"/>
      <c r="F8128" s="41"/>
      <c r="G8128" s="41"/>
      <c r="H8128" s="41"/>
      <c r="I8128" s="41"/>
      <c r="J8128" s="41"/>
    </row>
    <row r="8129" spans="2:10" x14ac:dyDescent="0.2">
      <c r="B8129" s="41"/>
      <c r="C8129" s="41"/>
      <c r="D8129" s="41"/>
      <c r="E8129" s="41"/>
      <c r="F8129" s="41"/>
      <c r="G8129" s="41"/>
      <c r="H8129" s="41"/>
      <c r="I8129" s="41"/>
      <c r="J8129" s="41"/>
    </row>
    <row r="8130" spans="2:10" x14ac:dyDescent="0.2">
      <c r="B8130" s="41"/>
      <c r="C8130" s="41"/>
      <c r="D8130" s="41"/>
      <c r="E8130" s="41"/>
      <c r="F8130" s="41"/>
      <c r="G8130" s="41"/>
      <c r="H8130" s="41"/>
      <c r="I8130" s="41"/>
      <c r="J8130" s="41"/>
    </row>
    <row r="8131" spans="2:10" x14ac:dyDescent="0.2">
      <c r="B8131" s="41"/>
      <c r="C8131" s="41"/>
      <c r="D8131" s="41"/>
      <c r="E8131" s="41"/>
      <c r="F8131" s="41"/>
      <c r="G8131" s="41"/>
      <c r="H8131" s="41"/>
      <c r="I8131" s="41"/>
      <c r="J8131" s="41"/>
    </row>
    <row r="8132" spans="2:10" x14ac:dyDescent="0.2">
      <c r="B8132" s="41"/>
      <c r="C8132" s="41"/>
      <c r="D8132" s="41"/>
      <c r="E8132" s="41"/>
      <c r="F8132" s="41"/>
      <c r="G8132" s="41"/>
      <c r="H8132" s="41"/>
      <c r="I8132" s="41"/>
      <c r="J8132" s="41"/>
    </row>
    <row r="8133" spans="2:10" x14ac:dyDescent="0.2">
      <c r="B8133" s="41"/>
      <c r="C8133" s="41"/>
      <c r="D8133" s="41"/>
      <c r="E8133" s="41"/>
      <c r="F8133" s="41"/>
      <c r="G8133" s="41"/>
      <c r="H8133" s="41"/>
      <c r="I8133" s="41"/>
      <c r="J8133" s="41"/>
    </row>
    <row r="8134" spans="2:10" x14ac:dyDescent="0.2">
      <c r="B8134" s="41"/>
      <c r="C8134" s="41"/>
      <c r="D8134" s="41"/>
      <c r="E8134" s="41"/>
      <c r="F8134" s="41"/>
      <c r="G8134" s="41"/>
      <c r="H8134" s="41"/>
      <c r="I8134" s="41"/>
      <c r="J8134" s="41"/>
    </row>
    <row r="8135" spans="2:10" x14ac:dyDescent="0.2">
      <c r="B8135" s="41"/>
      <c r="C8135" s="41"/>
      <c r="D8135" s="41"/>
      <c r="E8135" s="41"/>
      <c r="F8135" s="41"/>
      <c r="G8135" s="41"/>
      <c r="H8135" s="41"/>
      <c r="I8135" s="41"/>
      <c r="J8135" s="41"/>
    </row>
    <row r="8136" spans="2:10" x14ac:dyDescent="0.2">
      <c r="B8136" s="41"/>
      <c r="C8136" s="41"/>
      <c r="D8136" s="41"/>
      <c r="E8136" s="41"/>
      <c r="F8136" s="41"/>
      <c r="G8136" s="41"/>
      <c r="H8136" s="41"/>
      <c r="I8136" s="41"/>
      <c r="J8136" s="41"/>
    </row>
    <row r="8137" spans="2:10" x14ac:dyDescent="0.2">
      <c r="B8137" s="41"/>
      <c r="C8137" s="41"/>
      <c r="D8137" s="41"/>
      <c r="E8137" s="41"/>
      <c r="F8137" s="41"/>
      <c r="G8137" s="41"/>
      <c r="H8137" s="41"/>
      <c r="I8137" s="41"/>
      <c r="J8137" s="41"/>
    </row>
    <row r="8138" spans="2:10" x14ac:dyDescent="0.2">
      <c r="B8138" s="41"/>
      <c r="C8138" s="41"/>
      <c r="D8138" s="41"/>
      <c r="E8138" s="41"/>
      <c r="F8138" s="41"/>
      <c r="G8138" s="41"/>
      <c r="H8138" s="41"/>
      <c r="I8138" s="41"/>
      <c r="J8138" s="41"/>
    </row>
    <row r="8139" spans="2:10" x14ac:dyDescent="0.2">
      <c r="B8139" s="41"/>
      <c r="C8139" s="41"/>
      <c r="D8139" s="41"/>
      <c r="E8139" s="41"/>
      <c r="F8139" s="41"/>
      <c r="G8139" s="41"/>
      <c r="H8139" s="41"/>
      <c r="I8139" s="41"/>
      <c r="J8139" s="41"/>
    </row>
    <row r="8140" spans="2:10" x14ac:dyDescent="0.2">
      <c r="B8140" s="41"/>
      <c r="C8140" s="41"/>
      <c r="D8140" s="41"/>
      <c r="E8140" s="41"/>
      <c r="F8140" s="41"/>
      <c r="G8140" s="41"/>
      <c r="H8140" s="41"/>
      <c r="I8140" s="41"/>
      <c r="J8140" s="41"/>
    </row>
    <row r="8141" spans="2:10" x14ac:dyDescent="0.2">
      <c r="B8141" s="41"/>
      <c r="C8141" s="41"/>
      <c r="D8141" s="41"/>
      <c r="E8141" s="41"/>
      <c r="F8141" s="41"/>
      <c r="G8141" s="41"/>
      <c r="H8141" s="41"/>
      <c r="I8141" s="41"/>
      <c r="J8141" s="41"/>
    </row>
    <row r="8142" spans="2:10" x14ac:dyDescent="0.2">
      <c r="B8142" s="41"/>
      <c r="C8142" s="41"/>
      <c r="D8142" s="41"/>
      <c r="E8142" s="41"/>
      <c r="F8142" s="41"/>
      <c r="G8142" s="41"/>
      <c r="H8142" s="41"/>
      <c r="I8142" s="41"/>
      <c r="J8142" s="41"/>
    </row>
    <row r="8143" spans="2:10" x14ac:dyDescent="0.2">
      <c r="B8143" s="41"/>
      <c r="C8143" s="41"/>
      <c r="D8143" s="41"/>
      <c r="E8143" s="41"/>
      <c r="F8143" s="41"/>
      <c r="G8143" s="41"/>
      <c r="H8143" s="41"/>
      <c r="I8143" s="41"/>
      <c r="J8143" s="41"/>
    </row>
    <row r="8144" spans="2:10" x14ac:dyDescent="0.2">
      <c r="B8144" s="41"/>
      <c r="C8144" s="41"/>
      <c r="D8144" s="41"/>
      <c r="E8144" s="41"/>
      <c r="F8144" s="41"/>
      <c r="G8144" s="41"/>
      <c r="H8144" s="41"/>
      <c r="I8144" s="41"/>
      <c r="J8144" s="41"/>
    </row>
    <row r="8145" spans="2:10" x14ac:dyDescent="0.2">
      <c r="B8145" s="41"/>
      <c r="C8145" s="41"/>
      <c r="D8145" s="41"/>
      <c r="E8145" s="41"/>
      <c r="F8145" s="41"/>
      <c r="G8145" s="41"/>
      <c r="H8145" s="41"/>
      <c r="I8145" s="41"/>
      <c r="J8145" s="41"/>
    </row>
    <row r="8146" spans="2:10" x14ac:dyDescent="0.2">
      <c r="B8146" s="41"/>
      <c r="C8146" s="41"/>
      <c r="D8146" s="41"/>
      <c r="E8146" s="41"/>
      <c r="F8146" s="41"/>
      <c r="G8146" s="41"/>
      <c r="H8146" s="41"/>
      <c r="I8146" s="41"/>
      <c r="J8146" s="41"/>
    </row>
    <row r="8147" spans="2:10" x14ac:dyDescent="0.2">
      <c r="B8147" s="41"/>
      <c r="C8147" s="41"/>
      <c r="D8147" s="41"/>
      <c r="E8147" s="41"/>
      <c r="F8147" s="41"/>
      <c r="G8147" s="41"/>
      <c r="H8147" s="41"/>
      <c r="I8147" s="41"/>
      <c r="J8147" s="41"/>
    </row>
    <row r="8148" spans="2:10" x14ac:dyDescent="0.2">
      <c r="B8148" s="41"/>
      <c r="C8148" s="41"/>
      <c r="D8148" s="41"/>
      <c r="E8148" s="41"/>
      <c r="F8148" s="41"/>
      <c r="G8148" s="41"/>
      <c r="H8148" s="41"/>
      <c r="I8148" s="41"/>
      <c r="J8148" s="41"/>
    </row>
    <row r="8149" spans="2:10" x14ac:dyDescent="0.2">
      <c r="B8149" s="41"/>
      <c r="C8149" s="41"/>
      <c r="D8149" s="41"/>
      <c r="E8149" s="41"/>
      <c r="F8149" s="41"/>
      <c r="G8149" s="41"/>
      <c r="H8149" s="41"/>
      <c r="I8149" s="41"/>
      <c r="J8149" s="41"/>
    </row>
    <row r="8150" spans="2:10" x14ac:dyDescent="0.2">
      <c r="B8150" s="41"/>
      <c r="C8150" s="41"/>
      <c r="D8150" s="41"/>
      <c r="E8150" s="41"/>
      <c r="F8150" s="41"/>
      <c r="G8150" s="41"/>
      <c r="H8150" s="41"/>
      <c r="I8150" s="41"/>
      <c r="J8150" s="41"/>
    </row>
    <row r="8151" spans="2:10" x14ac:dyDescent="0.2">
      <c r="B8151" s="41"/>
      <c r="C8151" s="41"/>
      <c r="D8151" s="41"/>
      <c r="E8151" s="41"/>
      <c r="F8151" s="41"/>
      <c r="G8151" s="41"/>
      <c r="H8151" s="41"/>
      <c r="I8151" s="41"/>
      <c r="J8151" s="41"/>
    </row>
    <row r="8152" spans="2:10" x14ac:dyDescent="0.2">
      <c r="B8152" s="41"/>
      <c r="C8152" s="41"/>
      <c r="D8152" s="41"/>
      <c r="E8152" s="41"/>
      <c r="F8152" s="41"/>
      <c r="G8152" s="41"/>
      <c r="H8152" s="41"/>
      <c r="I8152" s="41"/>
      <c r="J8152" s="41"/>
    </row>
    <row r="8153" spans="2:10" x14ac:dyDescent="0.2">
      <c r="B8153" s="41"/>
      <c r="C8153" s="41"/>
      <c r="D8153" s="41"/>
      <c r="E8153" s="41"/>
      <c r="F8153" s="41"/>
      <c r="G8153" s="41"/>
      <c r="H8153" s="41"/>
      <c r="I8153" s="41"/>
      <c r="J8153" s="41"/>
    </row>
    <row r="8154" spans="2:10" x14ac:dyDescent="0.2">
      <c r="B8154" s="41"/>
      <c r="C8154" s="41"/>
      <c r="D8154" s="41"/>
      <c r="E8154" s="41"/>
      <c r="F8154" s="41"/>
      <c r="G8154" s="41"/>
      <c r="H8154" s="41"/>
      <c r="I8154" s="41"/>
      <c r="J8154" s="41"/>
    </row>
    <row r="8155" spans="2:10" x14ac:dyDescent="0.2">
      <c r="B8155" s="41"/>
      <c r="C8155" s="41"/>
      <c r="D8155" s="41"/>
      <c r="E8155" s="41"/>
      <c r="F8155" s="41"/>
      <c r="G8155" s="41"/>
      <c r="H8155" s="41"/>
      <c r="I8155" s="41"/>
      <c r="J8155" s="41"/>
    </row>
    <row r="8156" spans="2:10" x14ac:dyDescent="0.2">
      <c r="B8156" s="41"/>
      <c r="C8156" s="41"/>
      <c r="D8156" s="41"/>
      <c r="E8156" s="41"/>
      <c r="F8156" s="41"/>
      <c r="G8156" s="41"/>
      <c r="H8156" s="41"/>
      <c r="I8156" s="41"/>
      <c r="J8156" s="41"/>
    </row>
    <row r="8157" spans="2:10" x14ac:dyDescent="0.2">
      <c r="B8157" s="41"/>
      <c r="C8157" s="41"/>
      <c r="D8157" s="41"/>
      <c r="E8157" s="41"/>
      <c r="F8157" s="41"/>
      <c r="G8157" s="41"/>
      <c r="H8157" s="41"/>
      <c r="I8157" s="41"/>
      <c r="J8157" s="41"/>
    </row>
    <row r="8158" spans="2:10" x14ac:dyDescent="0.2">
      <c r="B8158" s="41"/>
      <c r="C8158" s="41"/>
      <c r="D8158" s="41"/>
      <c r="E8158" s="41"/>
      <c r="F8158" s="41"/>
      <c r="G8158" s="41"/>
      <c r="H8158" s="41"/>
      <c r="I8158" s="41"/>
      <c r="J8158" s="41"/>
    </row>
    <row r="8159" spans="2:10" x14ac:dyDescent="0.2">
      <c r="B8159" s="41"/>
      <c r="C8159" s="41"/>
      <c r="D8159" s="41"/>
      <c r="E8159" s="41"/>
      <c r="F8159" s="41"/>
      <c r="G8159" s="41"/>
      <c r="H8159" s="41"/>
      <c r="I8159" s="41"/>
      <c r="J8159" s="41"/>
    </row>
    <row r="8160" spans="2:10" x14ac:dyDescent="0.2">
      <c r="B8160" s="41"/>
      <c r="C8160" s="41"/>
      <c r="D8160" s="41"/>
      <c r="E8160" s="41"/>
      <c r="F8160" s="41"/>
      <c r="G8160" s="41"/>
      <c r="H8160" s="41"/>
      <c r="I8160" s="41"/>
      <c r="J8160" s="41"/>
    </row>
    <row r="8161" spans="2:10" x14ac:dyDescent="0.2">
      <c r="B8161" s="41"/>
      <c r="C8161" s="41"/>
      <c r="D8161" s="41"/>
      <c r="E8161" s="41"/>
      <c r="F8161" s="41"/>
      <c r="G8161" s="41"/>
      <c r="H8161" s="41"/>
      <c r="I8161" s="41"/>
      <c r="J8161" s="41"/>
    </row>
    <row r="8162" spans="2:10" x14ac:dyDescent="0.2">
      <c r="B8162" s="41"/>
      <c r="C8162" s="41"/>
      <c r="D8162" s="41"/>
      <c r="E8162" s="41"/>
      <c r="F8162" s="41"/>
      <c r="G8162" s="41"/>
      <c r="H8162" s="41"/>
      <c r="I8162" s="41"/>
      <c r="J8162" s="41"/>
    </row>
    <row r="8163" spans="2:10" x14ac:dyDescent="0.2">
      <c r="B8163" s="41"/>
      <c r="C8163" s="41"/>
      <c r="D8163" s="41"/>
      <c r="E8163" s="41"/>
      <c r="F8163" s="41"/>
      <c r="G8163" s="41"/>
      <c r="H8163" s="41"/>
      <c r="I8163" s="41"/>
      <c r="J8163" s="41"/>
    </row>
    <row r="8164" spans="2:10" x14ac:dyDescent="0.2">
      <c r="B8164" s="41"/>
      <c r="C8164" s="41"/>
      <c r="D8164" s="41"/>
      <c r="E8164" s="41"/>
      <c r="F8164" s="41"/>
      <c r="G8164" s="41"/>
      <c r="H8164" s="41"/>
      <c r="I8164" s="41"/>
      <c r="J8164" s="41"/>
    </row>
    <row r="8165" spans="2:10" x14ac:dyDescent="0.2">
      <c r="B8165" s="41"/>
      <c r="C8165" s="41"/>
      <c r="D8165" s="41"/>
      <c r="E8165" s="41"/>
      <c r="F8165" s="41"/>
      <c r="G8165" s="41"/>
      <c r="H8165" s="41"/>
      <c r="I8165" s="41"/>
      <c r="J8165" s="41"/>
    </row>
    <row r="8166" spans="2:10" x14ac:dyDescent="0.2">
      <c r="B8166" s="41"/>
      <c r="C8166" s="41"/>
      <c r="D8166" s="41"/>
      <c r="E8166" s="41"/>
      <c r="F8166" s="41"/>
      <c r="G8166" s="41"/>
      <c r="H8166" s="41"/>
      <c r="I8166" s="41"/>
      <c r="J8166" s="41"/>
    </row>
    <row r="8167" spans="2:10" x14ac:dyDescent="0.2">
      <c r="B8167" s="41"/>
      <c r="C8167" s="41"/>
      <c r="D8167" s="41"/>
      <c r="E8167" s="41"/>
      <c r="F8167" s="41"/>
      <c r="G8167" s="41"/>
      <c r="H8167" s="41"/>
      <c r="I8167" s="41"/>
      <c r="J8167" s="41"/>
    </row>
    <row r="8168" spans="2:10" x14ac:dyDescent="0.2">
      <c r="B8168" s="41"/>
      <c r="C8168" s="41"/>
      <c r="D8168" s="41"/>
      <c r="E8168" s="41"/>
      <c r="F8168" s="41"/>
      <c r="G8168" s="41"/>
      <c r="H8168" s="41"/>
      <c r="I8168" s="41"/>
      <c r="J8168" s="41"/>
    </row>
    <row r="8169" spans="2:10" x14ac:dyDescent="0.2">
      <c r="B8169" s="41"/>
      <c r="C8169" s="41"/>
      <c r="D8169" s="41"/>
      <c r="E8169" s="41"/>
      <c r="F8169" s="41"/>
      <c r="G8169" s="41"/>
      <c r="H8169" s="41"/>
      <c r="I8169" s="41"/>
      <c r="J8169" s="41"/>
    </row>
    <row r="8170" spans="2:10" x14ac:dyDescent="0.2">
      <c r="B8170" s="41"/>
      <c r="C8170" s="41"/>
      <c r="D8170" s="41"/>
      <c r="E8170" s="41"/>
      <c r="F8170" s="41"/>
      <c r="G8170" s="41"/>
      <c r="H8170" s="41"/>
      <c r="I8170" s="41"/>
      <c r="J8170" s="41"/>
    </row>
    <row r="8171" spans="2:10" x14ac:dyDescent="0.2">
      <c r="B8171" s="41"/>
      <c r="C8171" s="41"/>
      <c r="D8171" s="41"/>
      <c r="E8171" s="41"/>
      <c r="F8171" s="41"/>
      <c r="G8171" s="41"/>
      <c r="H8171" s="41"/>
      <c r="I8171" s="41"/>
      <c r="J8171" s="41"/>
    </row>
    <row r="8172" spans="2:10" x14ac:dyDescent="0.2">
      <c r="B8172" s="41"/>
      <c r="C8172" s="41"/>
      <c r="D8172" s="41"/>
      <c r="E8172" s="41"/>
      <c r="F8172" s="41"/>
      <c r="G8172" s="41"/>
      <c r="H8172" s="41"/>
      <c r="I8172" s="41"/>
      <c r="J8172" s="41"/>
    </row>
    <row r="8173" spans="2:10" x14ac:dyDescent="0.2">
      <c r="B8173" s="41"/>
      <c r="C8173" s="41"/>
      <c r="D8173" s="41"/>
      <c r="E8173" s="41"/>
      <c r="F8173" s="41"/>
      <c r="G8173" s="41"/>
      <c r="H8173" s="41"/>
      <c r="I8173" s="41"/>
      <c r="J8173" s="41"/>
    </row>
    <row r="8174" spans="2:10" x14ac:dyDescent="0.2">
      <c r="B8174" s="41"/>
      <c r="C8174" s="41"/>
      <c r="D8174" s="41"/>
      <c r="E8174" s="41"/>
      <c r="F8174" s="41"/>
      <c r="G8174" s="41"/>
      <c r="H8174" s="41"/>
      <c r="I8174" s="41"/>
      <c r="J8174" s="41"/>
    </row>
    <row r="8175" spans="2:10" x14ac:dyDescent="0.2">
      <c r="B8175" s="41"/>
      <c r="C8175" s="41"/>
      <c r="D8175" s="41"/>
      <c r="E8175" s="41"/>
      <c r="F8175" s="41"/>
      <c r="G8175" s="41"/>
      <c r="H8175" s="41"/>
      <c r="I8175" s="41"/>
      <c r="J8175" s="41"/>
    </row>
    <row r="8176" spans="2:10" x14ac:dyDescent="0.2">
      <c r="B8176" s="41"/>
      <c r="C8176" s="41"/>
      <c r="D8176" s="41"/>
      <c r="E8176" s="41"/>
      <c r="F8176" s="41"/>
      <c r="G8176" s="41"/>
      <c r="H8176" s="41"/>
      <c r="I8176" s="41"/>
      <c r="J8176" s="41"/>
    </row>
    <row r="8177" spans="2:10" x14ac:dyDescent="0.2">
      <c r="B8177" s="41"/>
      <c r="C8177" s="41"/>
      <c r="D8177" s="41"/>
      <c r="E8177" s="41"/>
      <c r="F8177" s="41"/>
      <c r="G8177" s="41"/>
      <c r="H8177" s="41"/>
      <c r="I8177" s="41"/>
      <c r="J8177" s="41"/>
    </row>
    <row r="8178" spans="2:10" x14ac:dyDescent="0.2">
      <c r="B8178" s="41"/>
      <c r="C8178" s="41"/>
      <c r="D8178" s="41"/>
      <c r="E8178" s="41"/>
      <c r="F8178" s="41"/>
      <c r="G8178" s="41"/>
      <c r="H8178" s="41"/>
      <c r="I8178" s="41"/>
      <c r="J8178" s="41"/>
    </row>
    <row r="8179" spans="2:10" x14ac:dyDescent="0.2">
      <c r="B8179" s="41"/>
      <c r="C8179" s="41"/>
      <c r="D8179" s="41"/>
      <c r="E8179" s="41"/>
      <c r="F8179" s="41"/>
      <c r="G8179" s="41"/>
      <c r="H8179" s="41"/>
      <c r="I8179" s="41"/>
      <c r="J8179" s="41"/>
    </row>
    <row r="8180" spans="2:10" x14ac:dyDescent="0.2">
      <c r="B8180" s="41"/>
      <c r="C8180" s="41"/>
      <c r="D8180" s="41"/>
      <c r="E8180" s="41"/>
      <c r="F8180" s="41"/>
      <c r="G8180" s="41"/>
      <c r="H8180" s="41"/>
      <c r="I8180" s="41"/>
      <c r="J8180" s="41"/>
    </row>
    <row r="8181" spans="2:10" x14ac:dyDescent="0.2">
      <c r="B8181" s="41"/>
      <c r="C8181" s="41"/>
      <c r="D8181" s="41"/>
      <c r="E8181" s="41"/>
      <c r="F8181" s="41"/>
      <c r="G8181" s="41"/>
      <c r="H8181" s="41"/>
      <c r="I8181" s="41"/>
      <c r="J8181" s="41"/>
    </row>
    <row r="8182" spans="2:10" x14ac:dyDescent="0.2">
      <c r="B8182" s="41"/>
      <c r="C8182" s="41"/>
      <c r="D8182" s="41"/>
      <c r="E8182" s="41"/>
      <c r="F8182" s="41"/>
      <c r="G8182" s="41"/>
      <c r="H8182" s="41"/>
      <c r="I8182" s="41"/>
      <c r="J8182" s="41"/>
    </row>
    <row r="8183" spans="2:10" x14ac:dyDescent="0.2">
      <c r="B8183" s="41"/>
      <c r="C8183" s="41"/>
      <c r="D8183" s="41"/>
      <c r="E8183" s="41"/>
      <c r="F8183" s="41"/>
      <c r="G8183" s="41"/>
      <c r="H8183" s="41"/>
      <c r="I8183" s="41"/>
      <c r="J8183" s="41"/>
    </row>
    <row r="8184" spans="2:10" x14ac:dyDescent="0.2">
      <c r="B8184" s="41"/>
      <c r="C8184" s="41"/>
      <c r="D8184" s="41"/>
      <c r="E8184" s="41"/>
      <c r="F8184" s="41"/>
      <c r="G8184" s="41"/>
      <c r="H8184" s="41"/>
      <c r="I8184" s="41"/>
      <c r="J8184" s="41"/>
    </row>
    <row r="8185" spans="2:10" x14ac:dyDescent="0.2">
      <c r="B8185" s="41"/>
      <c r="C8185" s="41"/>
      <c r="D8185" s="41"/>
      <c r="E8185" s="41"/>
      <c r="F8185" s="41"/>
      <c r="G8185" s="41"/>
      <c r="H8185" s="41"/>
      <c r="I8185" s="41"/>
      <c r="J8185" s="41"/>
    </row>
    <row r="8186" spans="2:10" x14ac:dyDescent="0.2">
      <c r="B8186" s="41"/>
      <c r="C8186" s="41"/>
      <c r="D8186" s="41"/>
      <c r="E8186" s="41"/>
      <c r="F8186" s="41"/>
      <c r="G8186" s="41"/>
      <c r="H8186" s="41"/>
      <c r="I8186" s="41"/>
      <c r="J8186" s="41"/>
    </row>
    <row r="8187" spans="2:10" x14ac:dyDescent="0.2">
      <c r="B8187" s="41"/>
      <c r="C8187" s="41"/>
      <c r="D8187" s="41"/>
      <c r="E8187" s="41"/>
      <c r="F8187" s="41"/>
      <c r="G8187" s="41"/>
      <c r="H8187" s="41"/>
      <c r="I8187" s="41"/>
      <c r="J8187" s="41"/>
    </row>
    <row r="8188" spans="2:10" x14ac:dyDescent="0.2">
      <c r="B8188" s="41"/>
      <c r="C8188" s="41"/>
      <c r="D8188" s="41"/>
      <c r="E8188" s="41"/>
      <c r="F8188" s="41"/>
      <c r="G8188" s="41"/>
      <c r="H8188" s="41"/>
      <c r="I8188" s="41"/>
      <c r="J8188" s="41"/>
    </row>
    <row r="8189" spans="2:10" x14ac:dyDescent="0.2">
      <c r="B8189" s="41"/>
      <c r="C8189" s="41"/>
      <c r="D8189" s="41"/>
      <c r="E8189" s="41"/>
      <c r="F8189" s="41"/>
      <c r="G8189" s="41"/>
      <c r="H8189" s="41"/>
      <c r="I8189" s="41"/>
      <c r="J8189" s="41"/>
    </row>
    <row r="8190" spans="2:10" x14ac:dyDescent="0.2">
      <c r="B8190" s="41"/>
      <c r="C8190" s="41"/>
      <c r="D8190" s="41"/>
      <c r="E8190" s="41"/>
      <c r="F8190" s="41"/>
      <c r="G8190" s="41"/>
      <c r="H8190" s="41"/>
      <c r="I8190" s="41"/>
      <c r="J8190" s="41"/>
    </row>
    <row r="8191" spans="2:10" x14ac:dyDescent="0.2">
      <c r="B8191" s="41"/>
      <c r="C8191" s="41"/>
      <c r="D8191" s="41"/>
      <c r="E8191" s="41"/>
      <c r="F8191" s="41"/>
      <c r="G8191" s="41"/>
      <c r="H8191" s="41"/>
      <c r="I8191" s="41"/>
      <c r="J8191" s="41"/>
    </row>
    <row r="8192" spans="2:10" x14ac:dyDescent="0.2">
      <c r="B8192" s="41"/>
      <c r="C8192" s="41"/>
      <c r="D8192" s="41"/>
      <c r="E8192" s="41"/>
      <c r="F8192" s="41"/>
      <c r="G8192" s="41"/>
      <c r="H8192" s="41"/>
      <c r="I8192" s="41"/>
      <c r="J8192" s="41"/>
    </row>
    <row r="8193" spans="2:10" x14ac:dyDescent="0.2">
      <c r="B8193" s="41"/>
      <c r="C8193" s="41"/>
      <c r="D8193" s="41"/>
      <c r="E8193" s="41"/>
      <c r="F8193" s="41"/>
      <c r="G8193" s="41"/>
      <c r="H8193" s="41"/>
      <c r="I8193" s="41"/>
      <c r="J8193" s="41"/>
    </row>
    <row r="8194" spans="2:10" x14ac:dyDescent="0.2">
      <c r="B8194" s="41"/>
      <c r="C8194" s="41"/>
      <c r="D8194" s="41"/>
      <c r="E8194" s="41"/>
      <c r="F8194" s="41"/>
      <c r="G8194" s="41"/>
      <c r="H8194" s="41"/>
      <c r="I8194" s="41"/>
      <c r="J8194" s="41"/>
    </row>
    <row r="8195" spans="2:10" x14ac:dyDescent="0.2">
      <c r="B8195" s="41"/>
      <c r="C8195" s="41"/>
      <c r="D8195" s="41"/>
      <c r="E8195" s="41"/>
      <c r="F8195" s="41"/>
      <c r="G8195" s="41"/>
      <c r="H8195" s="41"/>
      <c r="I8195" s="41"/>
      <c r="J8195" s="41"/>
    </row>
    <row r="8196" spans="2:10" x14ac:dyDescent="0.2">
      <c r="B8196" s="41"/>
      <c r="C8196" s="41"/>
      <c r="D8196" s="41"/>
      <c r="E8196" s="41"/>
      <c r="F8196" s="41"/>
      <c r="G8196" s="41"/>
      <c r="H8196" s="41"/>
      <c r="I8196" s="41"/>
      <c r="J8196" s="41"/>
    </row>
    <row r="8197" spans="2:10" x14ac:dyDescent="0.2">
      <c r="B8197" s="41"/>
      <c r="C8197" s="41"/>
      <c r="D8197" s="41"/>
      <c r="E8197" s="41"/>
      <c r="F8197" s="41"/>
      <c r="G8197" s="41"/>
      <c r="H8197" s="41"/>
      <c r="I8197" s="41"/>
      <c r="J8197" s="41"/>
    </row>
    <row r="8198" spans="2:10" x14ac:dyDescent="0.2">
      <c r="B8198" s="41"/>
      <c r="C8198" s="41"/>
      <c r="D8198" s="41"/>
      <c r="E8198" s="41"/>
      <c r="F8198" s="41"/>
      <c r="G8198" s="41"/>
      <c r="H8198" s="41"/>
      <c r="I8198" s="41"/>
      <c r="J8198" s="41"/>
    </row>
    <row r="8199" spans="2:10" x14ac:dyDescent="0.2">
      <c r="B8199" s="41"/>
      <c r="C8199" s="41"/>
      <c r="D8199" s="41"/>
      <c r="E8199" s="41"/>
      <c r="F8199" s="41"/>
      <c r="G8199" s="41"/>
      <c r="H8199" s="41"/>
      <c r="I8199" s="41"/>
      <c r="J8199" s="41"/>
    </row>
    <row r="8200" spans="2:10" x14ac:dyDescent="0.2">
      <c r="B8200" s="41"/>
      <c r="C8200" s="41"/>
      <c r="D8200" s="41"/>
      <c r="E8200" s="41"/>
      <c r="F8200" s="41"/>
      <c r="G8200" s="41"/>
      <c r="H8200" s="41"/>
      <c r="I8200" s="41"/>
      <c r="J8200" s="41"/>
    </row>
    <row r="8201" spans="2:10" x14ac:dyDescent="0.2">
      <c r="B8201" s="41"/>
      <c r="C8201" s="41"/>
      <c r="D8201" s="41"/>
      <c r="E8201" s="41"/>
      <c r="F8201" s="41"/>
      <c r="G8201" s="41"/>
      <c r="H8201" s="41"/>
      <c r="I8201" s="41"/>
      <c r="J8201" s="41"/>
    </row>
    <row r="8202" spans="2:10" x14ac:dyDescent="0.2">
      <c r="B8202" s="41"/>
      <c r="C8202" s="41"/>
      <c r="D8202" s="41"/>
      <c r="E8202" s="41"/>
      <c r="F8202" s="41"/>
      <c r="G8202" s="41"/>
      <c r="H8202" s="41"/>
      <c r="I8202" s="41"/>
      <c r="J8202" s="41"/>
    </row>
    <row r="8203" spans="2:10" x14ac:dyDescent="0.2">
      <c r="B8203" s="41"/>
      <c r="C8203" s="41"/>
      <c r="D8203" s="41"/>
      <c r="E8203" s="41"/>
      <c r="F8203" s="41"/>
      <c r="G8203" s="41"/>
      <c r="H8203" s="41"/>
      <c r="I8203" s="41"/>
      <c r="J8203" s="41"/>
    </row>
    <row r="8204" spans="2:10" x14ac:dyDescent="0.2">
      <c r="B8204" s="41"/>
      <c r="C8204" s="41"/>
      <c r="D8204" s="41"/>
      <c r="E8204" s="41"/>
      <c r="F8204" s="41"/>
      <c r="G8204" s="41"/>
      <c r="H8204" s="41"/>
      <c r="I8204" s="41"/>
      <c r="J8204" s="41"/>
    </row>
    <row r="8205" spans="2:10" x14ac:dyDescent="0.2">
      <c r="B8205" s="41"/>
      <c r="C8205" s="41"/>
      <c r="D8205" s="41"/>
      <c r="E8205" s="41"/>
      <c r="F8205" s="41"/>
      <c r="G8205" s="41"/>
      <c r="H8205" s="41"/>
      <c r="I8205" s="41"/>
      <c r="J8205" s="41"/>
    </row>
    <row r="8206" spans="2:10" x14ac:dyDescent="0.2">
      <c r="B8206" s="41"/>
      <c r="C8206" s="41"/>
      <c r="D8206" s="41"/>
      <c r="E8206" s="41"/>
      <c r="F8206" s="41"/>
      <c r="G8206" s="41"/>
      <c r="H8206" s="41"/>
      <c r="I8206" s="41"/>
      <c r="J8206" s="41"/>
    </row>
    <row r="8207" spans="2:10" x14ac:dyDescent="0.2">
      <c r="B8207" s="41"/>
      <c r="C8207" s="41"/>
      <c r="D8207" s="41"/>
      <c r="E8207" s="41"/>
      <c r="F8207" s="41"/>
      <c r="G8207" s="41"/>
      <c r="H8207" s="41"/>
      <c r="I8207" s="41"/>
      <c r="J8207" s="41"/>
    </row>
    <row r="8208" spans="2:10" x14ac:dyDescent="0.2">
      <c r="B8208" s="41"/>
      <c r="C8208" s="41"/>
      <c r="D8208" s="41"/>
      <c r="E8208" s="41"/>
      <c r="F8208" s="41"/>
      <c r="G8208" s="41"/>
      <c r="H8208" s="41"/>
      <c r="I8208" s="41"/>
      <c r="J8208" s="41"/>
    </row>
    <row r="8209" spans="2:10" x14ac:dyDescent="0.2">
      <c r="B8209" s="41"/>
      <c r="C8209" s="41"/>
      <c r="D8209" s="41"/>
      <c r="E8209" s="41"/>
      <c r="F8209" s="41"/>
      <c r="G8209" s="41"/>
      <c r="H8209" s="41"/>
      <c r="I8209" s="41"/>
      <c r="J8209" s="41"/>
    </row>
    <row r="8210" spans="2:10" x14ac:dyDescent="0.2">
      <c r="B8210" s="41"/>
      <c r="C8210" s="41"/>
      <c r="D8210" s="41"/>
      <c r="E8210" s="41"/>
      <c r="F8210" s="41"/>
      <c r="G8210" s="41"/>
      <c r="H8210" s="41"/>
      <c r="I8210" s="41"/>
      <c r="J8210" s="41"/>
    </row>
    <row r="8211" spans="2:10" x14ac:dyDescent="0.2">
      <c r="B8211" s="41"/>
      <c r="C8211" s="41"/>
      <c r="D8211" s="41"/>
      <c r="E8211" s="41"/>
      <c r="F8211" s="41"/>
      <c r="G8211" s="41"/>
      <c r="H8211" s="41"/>
      <c r="I8211" s="41"/>
      <c r="J8211" s="41"/>
    </row>
    <row r="8212" spans="2:10" x14ac:dyDescent="0.2">
      <c r="B8212" s="41"/>
      <c r="C8212" s="41"/>
      <c r="D8212" s="41"/>
      <c r="E8212" s="41"/>
      <c r="F8212" s="41"/>
      <c r="G8212" s="41"/>
      <c r="H8212" s="41"/>
      <c r="I8212" s="41"/>
      <c r="J8212" s="41"/>
    </row>
    <row r="8213" spans="2:10" x14ac:dyDescent="0.2">
      <c r="B8213" s="41"/>
      <c r="C8213" s="41"/>
      <c r="D8213" s="41"/>
      <c r="E8213" s="41"/>
      <c r="F8213" s="41"/>
      <c r="G8213" s="41"/>
      <c r="H8213" s="41"/>
      <c r="I8213" s="41"/>
      <c r="J8213" s="41"/>
    </row>
    <row r="8214" spans="2:10" x14ac:dyDescent="0.2">
      <c r="B8214" s="41"/>
      <c r="C8214" s="41"/>
      <c r="D8214" s="41"/>
      <c r="E8214" s="41"/>
      <c r="F8214" s="41"/>
      <c r="G8214" s="41"/>
      <c r="H8214" s="41"/>
      <c r="I8214" s="41"/>
      <c r="J8214" s="41"/>
    </row>
    <row r="8215" spans="2:10" x14ac:dyDescent="0.2">
      <c r="B8215" s="41"/>
      <c r="C8215" s="41"/>
      <c r="D8215" s="41"/>
      <c r="E8215" s="41"/>
      <c r="F8215" s="41"/>
      <c r="G8215" s="41"/>
      <c r="H8215" s="41"/>
      <c r="I8215" s="41"/>
      <c r="J8215" s="41"/>
    </row>
    <row r="8216" spans="2:10" x14ac:dyDescent="0.2">
      <c r="B8216" s="41"/>
      <c r="C8216" s="41"/>
      <c r="D8216" s="41"/>
      <c r="E8216" s="41"/>
      <c r="F8216" s="41"/>
      <c r="G8216" s="41"/>
      <c r="H8216" s="41"/>
      <c r="I8216" s="41"/>
      <c r="J8216" s="41"/>
    </row>
    <row r="8217" spans="2:10" x14ac:dyDescent="0.2">
      <c r="B8217" s="41"/>
      <c r="C8217" s="41"/>
      <c r="D8217" s="41"/>
      <c r="E8217" s="41"/>
      <c r="F8217" s="41"/>
      <c r="G8217" s="41"/>
      <c r="H8217" s="41"/>
      <c r="I8217" s="41"/>
      <c r="J8217" s="41"/>
    </row>
    <row r="8218" spans="2:10" x14ac:dyDescent="0.2">
      <c r="B8218" s="41"/>
      <c r="C8218" s="41"/>
      <c r="D8218" s="41"/>
      <c r="E8218" s="41"/>
      <c r="F8218" s="41"/>
      <c r="G8218" s="41"/>
      <c r="H8218" s="41"/>
      <c r="I8218" s="41"/>
      <c r="J8218" s="41"/>
    </row>
    <row r="8219" spans="2:10" x14ac:dyDescent="0.2">
      <c r="B8219" s="41"/>
      <c r="C8219" s="41"/>
      <c r="D8219" s="41"/>
      <c r="E8219" s="41"/>
      <c r="F8219" s="41"/>
      <c r="G8219" s="41"/>
      <c r="H8219" s="41"/>
      <c r="I8219" s="41"/>
      <c r="J8219" s="41"/>
    </row>
    <row r="8220" spans="2:10" x14ac:dyDescent="0.2">
      <c r="B8220" s="41"/>
      <c r="C8220" s="41"/>
      <c r="D8220" s="41"/>
      <c r="E8220" s="41"/>
      <c r="F8220" s="41"/>
      <c r="G8220" s="41"/>
      <c r="H8220" s="41"/>
      <c r="I8220" s="41"/>
      <c r="J8220" s="41"/>
    </row>
    <row r="8221" spans="2:10" x14ac:dyDescent="0.2">
      <c r="B8221" s="41"/>
      <c r="C8221" s="41"/>
      <c r="D8221" s="41"/>
      <c r="E8221" s="41"/>
      <c r="F8221" s="41"/>
      <c r="G8221" s="41"/>
      <c r="H8221" s="41"/>
      <c r="I8221" s="41"/>
      <c r="J8221" s="41"/>
    </row>
    <row r="8222" spans="2:10" x14ac:dyDescent="0.2">
      <c r="B8222" s="41"/>
      <c r="C8222" s="41"/>
      <c r="D8222" s="41"/>
      <c r="E8222" s="41"/>
      <c r="F8222" s="41"/>
      <c r="G8222" s="41"/>
      <c r="H8222" s="41"/>
      <c r="I8222" s="41"/>
      <c r="J8222" s="41"/>
    </row>
    <row r="8223" spans="2:10" x14ac:dyDescent="0.2">
      <c r="B8223" s="41"/>
      <c r="C8223" s="41"/>
      <c r="D8223" s="41"/>
      <c r="E8223" s="41"/>
      <c r="F8223" s="41"/>
      <c r="G8223" s="41"/>
      <c r="H8223" s="41"/>
      <c r="I8223" s="41"/>
      <c r="J8223" s="41"/>
    </row>
    <row r="8224" spans="2:10" x14ac:dyDescent="0.2">
      <c r="B8224" s="41"/>
      <c r="C8224" s="41"/>
      <c r="D8224" s="41"/>
      <c r="E8224" s="41"/>
      <c r="F8224" s="41"/>
      <c r="G8224" s="41"/>
      <c r="H8224" s="41"/>
      <c r="I8224" s="41"/>
      <c r="J8224" s="41"/>
    </row>
    <row r="8225" spans="2:10" x14ac:dyDescent="0.2">
      <c r="B8225" s="41"/>
      <c r="C8225" s="41"/>
      <c r="D8225" s="41"/>
      <c r="E8225" s="41"/>
      <c r="F8225" s="41"/>
      <c r="G8225" s="41"/>
      <c r="H8225" s="41"/>
      <c r="I8225" s="41"/>
      <c r="J8225" s="41"/>
    </row>
    <row r="8226" spans="2:10" x14ac:dyDescent="0.2">
      <c r="B8226" s="41"/>
      <c r="C8226" s="41"/>
      <c r="D8226" s="41"/>
      <c r="E8226" s="41"/>
      <c r="F8226" s="41"/>
      <c r="G8226" s="41"/>
      <c r="H8226" s="41"/>
      <c r="I8226" s="41"/>
      <c r="J8226" s="41"/>
    </row>
    <row r="8227" spans="2:10" x14ac:dyDescent="0.2">
      <c r="B8227" s="41"/>
      <c r="C8227" s="41"/>
      <c r="D8227" s="41"/>
      <c r="E8227" s="41"/>
      <c r="F8227" s="41"/>
      <c r="G8227" s="41"/>
      <c r="H8227" s="41"/>
      <c r="I8227" s="41"/>
      <c r="J8227" s="41"/>
    </row>
    <row r="8228" spans="2:10" x14ac:dyDescent="0.2">
      <c r="B8228" s="41"/>
      <c r="C8228" s="41"/>
      <c r="D8228" s="41"/>
      <c r="E8228" s="41"/>
      <c r="F8228" s="41"/>
      <c r="G8228" s="41"/>
      <c r="H8228" s="41"/>
      <c r="I8228" s="41"/>
      <c r="J8228" s="41"/>
    </row>
    <row r="8229" spans="2:10" x14ac:dyDescent="0.2">
      <c r="B8229" s="41"/>
      <c r="C8229" s="41"/>
      <c r="D8229" s="41"/>
      <c r="E8229" s="41"/>
      <c r="F8229" s="41"/>
      <c r="G8229" s="41"/>
      <c r="H8229" s="41"/>
      <c r="I8229" s="41"/>
      <c r="J8229" s="41"/>
    </row>
    <row r="8230" spans="2:10" x14ac:dyDescent="0.2">
      <c r="B8230" s="41"/>
      <c r="C8230" s="41"/>
      <c r="D8230" s="41"/>
      <c r="E8230" s="41"/>
      <c r="F8230" s="41"/>
      <c r="G8230" s="41"/>
      <c r="H8230" s="41"/>
      <c r="I8230" s="41"/>
      <c r="J8230" s="41"/>
    </row>
    <row r="8231" spans="2:10" x14ac:dyDescent="0.2">
      <c r="B8231" s="41"/>
      <c r="C8231" s="41"/>
      <c r="D8231" s="41"/>
      <c r="E8231" s="41"/>
      <c r="F8231" s="41"/>
      <c r="G8231" s="41"/>
      <c r="H8231" s="41"/>
      <c r="I8231" s="41"/>
      <c r="J8231" s="41"/>
    </row>
    <row r="8232" spans="2:10" x14ac:dyDescent="0.2">
      <c r="B8232" s="41"/>
      <c r="C8232" s="41"/>
      <c r="D8232" s="41"/>
      <c r="E8232" s="41"/>
      <c r="F8232" s="41"/>
      <c r="G8232" s="41"/>
      <c r="H8232" s="41"/>
      <c r="I8232" s="41"/>
      <c r="J8232" s="41"/>
    </row>
    <row r="8233" spans="2:10" x14ac:dyDescent="0.2">
      <c r="B8233" s="41"/>
      <c r="C8233" s="41"/>
      <c r="D8233" s="41"/>
      <c r="E8233" s="41"/>
      <c r="F8233" s="41"/>
      <c r="G8233" s="41"/>
      <c r="H8233" s="41"/>
      <c r="I8233" s="41"/>
      <c r="J8233" s="41"/>
    </row>
    <row r="8234" spans="2:10" x14ac:dyDescent="0.2">
      <c r="B8234" s="41"/>
      <c r="C8234" s="41"/>
      <c r="D8234" s="41"/>
      <c r="E8234" s="41"/>
      <c r="F8234" s="41"/>
      <c r="G8234" s="41"/>
      <c r="H8234" s="41"/>
      <c r="I8234" s="41"/>
      <c r="J8234" s="41"/>
    </row>
    <row r="8235" spans="2:10" x14ac:dyDescent="0.2">
      <c r="B8235" s="41"/>
      <c r="C8235" s="41"/>
      <c r="D8235" s="41"/>
      <c r="E8235" s="41"/>
      <c r="F8235" s="41"/>
      <c r="G8235" s="41"/>
      <c r="H8235" s="41"/>
      <c r="I8235" s="41"/>
      <c r="J8235" s="41"/>
    </row>
    <row r="8236" spans="2:10" x14ac:dyDescent="0.2">
      <c r="B8236" s="41"/>
      <c r="C8236" s="41"/>
      <c r="D8236" s="41"/>
      <c r="E8236" s="41"/>
      <c r="F8236" s="41"/>
      <c r="G8236" s="41"/>
      <c r="H8236" s="41"/>
      <c r="I8236" s="41"/>
      <c r="J8236" s="41"/>
    </row>
    <row r="8237" spans="2:10" x14ac:dyDescent="0.2">
      <c r="B8237" s="41"/>
      <c r="C8237" s="41"/>
      <c r="D8237" s="41"/>
      <c r="E8237" s="41"/>
      <c r="F8237" s="41"/>
      <c r="G8237" s="41"/>
      <c r="H8237" s="41"/>
      <c r="I8237" s="41"/>
      <c r="J8237" s="41"/>
    </row>
    <row r="8238" spans="2:10" x14ac:dyDescent="0.2">
      <c r="B8238" s="41"/>
      <c r="C8238" s="41"/>
      <c r="D8238" s="41"/>
      <c r="E8238" s="41"/>
      <c r="F8238" s="41"/>
      <c r="G8238" s="41"/>
      <c r="H8238" s="41"/>
      <c r="I8238" s="41"/>
      <c r="J8238" s="41"/>
    </row>
    <row r="8239" spans="2:10" x14ac:dyDescent="0.2">
      <c r="B8239" s="41"/>
      <c r="C8239" s="41"/>
      <c r="D8239" s="41"/>
      <c r="E8239" s="41"/>
      <c r="F8239" s="41"/>
      <c r="G8239" s="41"/>
      <c r="H8239" s="41"/>
      <c r="I8239" s="41"/>
      <c r="J8239" s="41"/>
    </row>
    <row r="8240" spans="2:10" x14ac:dyDescent="0.2">
      <c r="B8240" s="41"/>
      <c r="C8240" s="41"/>
      <c r="D8240" s="41"/>
      <c r="E8240" s="41"/>
      <c r="F8240" s="41"/>
      <c r="G8240" s="41"/>
      <c r="H8240" s="41"/>
      <c r="I8240" s="41"/>
      <c r="J8240" s="41"/>
    </row>
    <row r="8241" spans="2:10" x14ac:dyDescent="0.2">
      <c r="B8241" s="41"/>
      <c r="C8241" s="41"/>
      <c r="D8241" s="41"/>
      <c r="E8241" s="41"/>
      <c r="F8241" s="41"/>
      <c r="G8241" s="41"/>
      <c r="H8241" s="41"/>
      <c r="I8241" s="41"/>
      <c r="J8241" s="41"/>
    </row>
    <row r="8242" spans="2:10" x14ac:dyDescent="0.2">
      <c r="B8242" s="41"/>
      <c r="C8242" s="41"/>
      <c r="D8242" s="41"/>
      <c r="E8242" s="41"/>
      <c r="F8242" s="41"/>
      <c r="G8242" s="41"/>
      <c r="H8242" s="41"/>
      <c r="I8242" s="41"/>
      <c r="J8242" s="41"/>
    </row>
    <row r="8243" spans="2:10" x14ac:dyDescent="0.2">
      <c r="B8243" s="41"/>
      <c r="C8243" s="41"/>
      <c r="D8243" s="41"/>
      <c r="E8243" s="41"/>
      <c r="F8243" s="41"/>
      <c r="G8243" s="41"/>
      <c r="H8243" s="41"/>
      <c r="I8243" s="41"/>
      <c r="J8243" s="41"/>
    </row>
    <row r="8244" spans="2:10" x14ac:dyDescent="0.2">
      <c r="B8244" s="41"/>
      <c r="C8244" s="41"/>
      <c r="D8244" s="41"/>
      <c r="E8244" s="41"/>
      <c r="F8244" s="41"/>
      <c r="G8244" s="41"/>
      <c r="H8244" s="41"/>
      <c r="I8244" s="41"/>
      <c r="J8244" s="41"/>
    </row>
    <row r="8245" spans="2:10" x14ac:dyDescent="0.2">
      <c r="B8245" s="41"/>
      <c r="C8245" s="41"/>
      <c r="D8245" s="41"/>
      <c r="E8245" s="41"/>
      <c r="F8245" s="41"/>
      <c r="G8245" s="41"/>
      <c r="H8245" s="41"/>
      <c r="I8245" s="41"/>
      <c r="J8245" s="41"/>
    </row>
    <row r="8246" spans="2:10" x14ac:dyDescent="0.2">
      <c r="B8246" s="41"/>
      <c r="C8246" s="41"/>
      <c r="D8246" s="41"/>
      <c r="E8246" s="41"/>
      <c r="F8246" s="41"/>
      <c r="G8246" s="41"/>
      <c r="H8246" s="41"/>
      <c r="I8246" s="41"/>
      <c r="J8246" s="41"/>
    </row>
    <row r="8247" spans="2:10" x14ac:dyDescent="0.2">
      <c r="B8247" s="41"/>
      <c r="C8247" s="41"/>
      <c r="D8247" s="41"/>
      <c r="E8247" s="41"/>
      <c r="F8247" s="41"/>
      <c r="G8247" s="41"/>
      <c r="H8247" s="41"/>
      <c r="I8247" s="41"/>
      <c r="J8247" s="41"/>
    </row>
    <row r="8248" spans="2:10" x14ac:dyDescent="0.2">
      <c r="B8248" s="41"/>
      <c r="C8248" s="41"/>
      <c r="D8248" s="41"/>
      <c r="E8248" s="41"/>
      <c r="F8248" s="41"/>
      <c r="G8248" s="41"/>
      <c r="H8248" s="41"/>
      <c r="I8248" s="41"/>
      <c r="J8248" s="41"/>
    </row>
    <row r="8249" spans="2:10" x14ac:dyDescent="0.2">
      <c r="B8249" s="41"/>
      <c r="C8249" s="41"/>
      <c r="D8249" s="41"/>
      <c r="E8249" s="41"/>
      <c r="F8249" s="41"/>
      <c r="G8249" s="41"/>
      <c r="H8249" s="41"/>
      <c r="I8249" s="41"/>
      <c r="J8249" s="41"/>
    </row>
    <row r="8250" spans="2:10" x14ac:dyDescent="0.2">
      <c r="B8250" s="41"/>
      <c r="C8250" s="41"/>
      <c r="D8250" s="41"/>
      <c r="E8250" s="41"/>
      <c r="F8250" s="41"/>
      <c r="G8250" s="41"/>
      <c r="H8250" s="41"/>
      <c r="I8250" s="41"/>
      <c r="J8250" s="41"/>
    </row>
    <row r="8251" spans="2:10" x14ac:dyDescent="0.2">
      <c r="B8251" s="41"/>
      <c r="C8251" s="41"/>
      <c r="D8251" s="41"/>
      <c r="E8251" s="41"/>
      <c r="F8251" s="41"/>
      <c r="G8251" s="41"/>
      <c r="H8251" s="41"/>
      <c r="I8251" s="41"/>
      <c r="J8251" s="41"/>
    </row>
    <row r="8252" spans="2:10" x14ac:dyDescent="0.2">
      <c r="B8252" s="41"/>
      <c r="C8252" s="41"/>
      <c r="D8252" s="41"/>
      <c r="E8252" s="41"/>
      <c r="F8252" s="41"/>
      <c r="G8252" s="41"/>
      <c r="H8252" s="41"/>
      <c r="I8252" s="41"/>
      <c r="J8252" s="41"/>
    </row>
    <row r="8253" spans="2:10" x14ac:dyDescent="0.2">
      <c r="B8253" s="41"/>
      <c r="C8253" s="41"/>
      <c r="D8253" s="41"/>
      <c r="E8253" s="41"/>
      <c r="F8253" s="41"/>
      <c r="G8253" s="41"/>
      <c r="H8253" s="41"/>
      <c r="I8253" s="41"/>
      <c r="J8253" s="41"/>
    </row>
    <row r="8254" spans="2:10" x14ac:dyDescent="0.2">
      <c r="B8254" s="41"/>
      <c r="C8254" s="41"/>
      <c r="D8254" s="41"/>
      <c r="E8254" s="41"/>
      <c r="F8254" s="41"/>
      <c r="G8254" s="41"/>
      <c r="H8254" s="41"/>
      <c r="I8254" s="41"/>
      <c r="J8254" s="41"/>
    </row>
    <row r="8255" spans="2:10" x14ac:dyDescent="0.2">
      <c r="B8255" s="41"/>
      <c r="C8255" s="41"/>
      <c r="D8255" s="41"/>
      <c r="E8255" s="41"/>
      <c r="F8255" s="41"/>
      <c r="G8255" s="41"/>
      <c r="H8255" s="41"/>
      <c r="I8255" s="41"/>
      <c r="J8255" s="41"/>
    </row>
    <row r="8256" spans="2:10" x14ac:dyDescent="0.2">
      <c r="B8256" s="41"/>
      <c r="C8256" s="41"/>
      <c r="D8256" s="41"/>
      <c r="E8256" s="41"/>
      <c r="F8256" s="41"/>
      <c r="G8256" s="41"/>
      <c r="H8256" s="41"/>
      <c r="I8256" s="41"/>
      <c r="J8256" s="41"/>
    </row>
    <row r="8257" spans="2:10" x14ac:dyDescent="0.2">
      <c r="B8257" s="41"/>
      <c r="C8257" s="41"/>
      <c r="D8257" s="41"/>
      <c r="E8257" s="41"/>
      <c r="F8257" s="41"/>
      <c r="G8257" s="41"/>
      <c r="H8257" s="41"/>
      <c r="I8257" s="41"/>
      <c r="J8257" s="41"/>
    </row>
    <row r="8258" spans="2:10" x14ac:dyDescent="0.2">
      <c r="B8258" s="41"/>
      <c r="C8258" s="41"/>
      <c r="D8258" s="41"/>
      <c r="E8258" s="41"/>
      <c r="F8258" s="41"/>
      <c r="G8258" s="41"/>
      <c r="H8258" s="41"/>
      <c r="I8258" s="41"/>
      <c r="J8258" s="41"/>
    </row>
    <row r="8259" spans="2:10" x14ac:dyDescent="0.2">
      <c r="B8259" s="41"/>
      <c r="C8259" s="41"/>
      <c r="D8259" s="41"/>
      <c r="E8259" s="41"/>
      <c r="F8259" s="41"/>
      <c r="G8259" s="41"/>
      <c r="H8259" s="41"/>
      <c r="I8259" s="41"/>
      <c r="J8259" s="41"/>
    </row>
    <row r="8260" spans="2:10" x14ac:dyDescent="0.2">
      <c r="B8260" s="41"/>
      <c r="C8260" s="41"/>
      <c r="D8260" s="41"/>
      <c r="E8260" s="41"/>
      <c r="F8260" s="41"/>
      <c r="G8260" s="41"/>
      <c r="H8260" s="41"/>
      <c r="I8260" s="41"/>
      <c r="J8260" s="41"/>
    </row>
    <row r="8261" spans="2:10" x14ac:dyDescent="0.2">
      <c r="B8261" s="41"/>
      <c r="C8261" s="41"/>
      <c r="D8261" s="41"/>
      <c r="E8261" s="41"/>
      <c r="F8261" s="41"/>
      <c r="G8261" s="41"/>
      <c r="H8261" s="41"/>
      <c r="I8261" s="41"/>
      <c r="J8261" s="41"/>
    </row>
    <row r="8262" spans="2:10" x14ac:dyDescent="0.2">
      <c r="B8262" s="41"/>
      <c r="C8262" s="41"/>
      <c r="D8262" s="41"/>
      <c r="E8262" s="41"/>
      <c r="F8262" s="41"/>
      <c r="G8262" s="41"/>
      <c r="H8262" s="41"/>
      <c r="I8262" s="41"/>
      <c r="J8262" s="41"/>
    </row>
    <row r="8263" spans="2:10" x14ac:dyDescent="0.2">
      <c r="B8263" s="41"/>
      <c r="C8263" s="41"/>
      <c r="D8263" s="41"/>
      <c r="E8263" s="41"/>
      <c r="F8263" s="41"/>
      <c r="G8263" s="41"/>
      <c r="H8263" s="41"/>
      <c r="I8263" s="41"/>
      <c r="J8263" s="41"/>
    </row>
    <row r="8264" spans="2:10" x14ac:dyDescent="0.2">
      <c r="B8264" s="41"/>
      <c r="C8264" s="41"/>
      <c r="D8264" s="41"/>
      <c r="E8264" s="41"/>
      <c r="F8264" s="41"/>
      <c r="G8264" s="41"/>
      <c r="H8264" s="41"/>
      <c r="I8264" s="41"/>
      <c r="J8264" s="41"/>
    </row>
    <row r="8265" spans="2:10" x14ac:dyDescent="0.2">
      <c r="B8265" s="41"/>
      <c r="C8265" s="41"/>
      <c r="D8265" s="41"/>
      <c r="E8265" s="41"/>
      <c r="F8265" s="41"/>
      <c r="G8265" s="41"/>
      <c r="H8265" s="41"/>
      <c r="I8265" s="41"/>
      <c r="J8265" s="41"/>
    </row>
    <row r="8266" spans="2:10" x14ac:dyDescent="0.2">
      <c r="B8266" s="41"/>
      <c r="C8266" s="41"/>
      <c r="D8266" s="41"/>
      <c r="E8266" s="41"/>
      <c r="F8266" s="41"/>
      <c r="G8266" s="41"/>
      <c r="H8266" s="41"/>
      <c r="I8266" s="41"/>
      <c r="J8266" s="41"/>
    </row>
    <row r="8267" spans="2:10" x14ac:dyDescent="0.2">
      <c r="B8267" s="41"/>
      <c r="C8267" s="41"/>
      <c r="D8267" s="41"/>
      <c r="E8267" s="41"/>
      <c r="F8267" s="41"/>
      <c r="G8267" s="41"/>
      <c r="H8267" s="41"/>
      <c r="I8267" s="41"/>
      <c r="J8267" s="41"/>
    </row>
    <row r="8268" spans="2:10" x14ac:dyDescent="0.2">
      <c r="B8268" s="41"/>
      <c r="C8268" s="41"/>
      <c r="D8268" s="41"/>
      <c r="E8268" s="41"/>
      <c r="F8268" s="41"/>
      <c r="G8268" s="41"/>
      <c r="H8268" s="41"/>
      <c r="I8268" s="41"/>
      <c r="J8268" s="41"/>
    </row>
    <row r="8269" spans="2:10" x14ac:dyDescent="0.2">
      <c r="B8269" s="41"/>
      <c r="C8269" s="41"/>
      <c r="D8269" s="41"/>
      <c r="E8269" s="41"/>
      <c r="F8269" s="41"/>
      <c r="G8269" s="41"/>
      <c r="H8269" s="41"/>
      <c r="I8269" s="41"/>
      <c r="J8269" s="41"/>
    </row>
    <row r="8270" spans="2:10" x14ac:dyDescent="0.2">
      <c r="B8270" s="41"/>
      <c r="C8270" s="41"/>
      <c r="D8270" s="41"/>
      <c r="E8270" s="41"/>
      <c r="F8270" s="41"/>
      <c r="G8270" s="41"/>
      <c r="H8270" s="41"/>
      <c r="I8270" s="41"/>
      <c r="J8270" s="41"/>
    </row>
    <row r="8271" spans="2:10" x14ac:dyDescent="0.2">
      <c r="B8271" s="41"/>
      <c r="C8271" s="41"/>
      <c r="D8271" s="41"/>
      <c r="E8271" s="41"/>
      <c r="F8271" s="41"/>
      <c r="G8271" s="41"/>
      <c r="H8271" s="41"/>
      <c r="I8271" s="41"/>
      <c r="J8271" s="41"/>
    </row>
    <row r="8272" spans="2:10" x14ac:dyDescent="0.2">
      <c r="B8272" s="41"/>
      <c r="C8272" s="41"/>
      <c r="D8272" s="41"/>
      <c r="E8272" s="41"/>
      <c r="F8272" s="41"/>
      <c r="G8272" s="41"/>
      <c r="H8272" s="41"/>
      <c r="I8272" s="41"/>
      <c r="J8272" s="41"/>
    </row>
    <row r="8273" spans="2:10" x14ac:dyDescent="0.2">
      <c r="B8273" s="41"/>
      <c r="C8273" s="41"/>
      <c r="D8273" s="41"/>
      <c r="E8273" s="41"/>
      <c r="F8273" s="41"/>
      <c r="G8273" s="41"/>
      <c r="H8273" s="41"/>
      <c r="I8273" s="41"/>
      <c r="J8273" s="41"/>
    </row>
    <row r="8274" spans="2:10" x14ac:dyDescent="0.2">
      <c r="B8274" s="41"/>
      <c r="C8274" s="41"/>
      <c r="D8274" s="41"/>
      <c r="E8274" s="41"/>
      <c r="F8274" s="41"/>
      <c r="G8274" s="41"/>
      <c r="H8274" s="41"/>
      <c r="I8274" s="41"/>
      <c r="J8274" s="41"/>
    </row>
    <row r="8275" spans="2:10" x14ac:dyDescent="0.2">
      <c r="B8275" s="41"/>
      <c r="C8275" s="41"/>
      <c r="D8275" s="41"/>
      <c r="E8275" s="41"/>
      <c r="F8275" s="41"/>
      <c r="G8275" s="41"/>
      <c r="H8275" s="41"/>
      <c r="I8275" s="41"/>
      <c r="J8275" s="41"/>
    </row>
    <row r="8276" spans="2:10" x14ac:dyDescent="0.2">
      <c r="B8276" s="41"/>
      <c r="C8276" s="41"/>
      <c r="D8276" s="41"/>
      <c r="E8276" s="41"/>
      <c r="F8276" s="41"/>
      <c r="G8276" s="41"/>
      <c r="H8276" s="41"/>
      <c r="I8276" s="41"/>
      <c r="J8276" s="41"/>
    </row>
    <row r="8277" spans="2:10" x14ac:dyDescent="0.2">
      <c r="B8277" s="41"/>
      <c r="C8277" s="41"/>
      <c r="D8277" s="41"/>
      <c r="E8277" s="41"/>
      <c r="F8277" s="41"/>
      <c r="G8277" s="41"/>
      <c r="H8277" s="41"/>
      <c r="I8277" s="41"/>
      <c r="J8277" s="41"/>
    </row>
    <row r="8278" spans="2:10" x14ac:dyDescent="0.2">
      <c r="B8278" s="41"/>
      <c r="C8278" s="41"/>
      <c r="D8278" s="41"/>
      <c r="E8278" s="41"/>
      <c r="F8278" s="41"/>
      <c r="G8278" s="41"/>
      <c r="H8278" s="41"/>
      <c r="I8278" s="41"/>
      <c r="J8278" s="41"/>
    </row>
    <row r="8279" spans="2:10" x14ac:dyDescent="0.2">
      <c r="B8279" s="41"/>
      <c r="C8279" s="41"/>
      <c r="D8279" s="41"/>
      <c r="E8279" s="41"/>
      <c r="F8279" s="41"/>
      <c r="G8279" s="41"/>
      <c r="H8279" s="41"/>
      <c r="I8279" s="41"/>
      <c r="J8279" s="41"/>
    </row>
    <row r="8280" spans="2:10" x14ac:dyDescent="0.2">
      <c r="B8280" s="41"/>
      <c r="C8280" s="41"/>
      <c r="D8280" s="41"/>
      <c r="E8280" s="41"/>
      <c r="F8280" s="41"/>
      <c r="G8280" s="41"/>
      <c r="H8280" s="41"/>
      <c r="I8280" s="41"/>
      <c r="J8280" s="41"/>
    </row>
    <row r="8281" spans="2:10" x14ac:dyDescent="0.2">
      <c r="B8281" s="41"/>
      <c r="C8281" s="41"/>
      <c r="D8281" s="41"/>
      <c r="E8281" s="41"/>
      <c r="F8281" s="41"/>
      <c r="G8281" s="41"/>
      <c r="H8281" s="41"/>
      <c r="I8281" s="41"/>
      <c r="J8281" s="41"/>
    </row>
    <row r="8282" spans="2:10" x14ac:dyDescent="0.2">
      <c r="B8282" s="41"/>
      <c r="C8282" s="41"/>
      <c r="D8282" s="41"/>
      <c r="E8282" s="41"/>
      <c r="F8282" s="41"/>
      <c r="G8282" s="41"/>
      <c r="H8282" s="41"/>
      <c r="I8282" s="41"/>
      <c r="J8282" s="41"/>
    </row>
    <row r="8283" spans="2:10" x14ac:dyDescent="0.2">
      <c r="B8283" s="41"/>
      <c r="C8283" s="41"/>
      <c r="D8283" s="41"/>
      <c r="E8283" s="41"/>
      <c r="F8283" s="41"/>
      <c r="G8283" s="41"/>
      <c r="H8283" s="41"/>
      <c r="I8283" s="41"/>
      <c r="J8283" s="41"/>
    </row>
    <row r="8284" spans="2:10" x14ac:dyDescent="0.2">
      <c r="B8284" s="41"/>
      <c r="C8284" s="41"/>
      <c r="D8284" s="41"/>
      <c r="E8284" s="41"/>
      <c r="F8284" s="41"/>
      <c r="G8284" s="41"/>
      <c r="H8284" s="41"/>
      <c r="I8284" s="41"/>
      <c r="J8284" s="41"/>
    </row>
    <row r="8285" spans="2:10" x14ac:dyDescent="0.2">
      <c r="B8285" s="41"/>
      <c r="C8285" s="41"/>
      <c r="D8285" s="41"/>
      <c r="E8285" s="41"/>
      <c r="F8285" s="41"/>
      <c r="G8285" s="41"/>
      <c r="H8285" s="41"/>
      <c r="I8285" s="41"/>
      <c r="J8285" s="41"/>
    </row>
    <row r="8286" spans="2:10" x14ac:dyDescent="0.2">
      <c r="B8286" s="41"/>
      <c r="C8286" s="41"/>
      <c r="D8286" s="41"/>
      <c r="E8286" s="41"/>
      <c r="F8286" s="41"/>
      <c r="G8286" s="41"/>
      <c r="H8286" s="41"/>
      <c r="I8286" s="41"/>
      <c r="J8286" s="41"/>
    </row>
    <row r="8287" spans="2:10" x14ac:dyDescent="0.2">
      <c r="B8287" s="41"/>
      <c r="C8287" s="41"/>
      <c r="D8287" s="41"/>
      <c r="E8287" s="41"/>
      <c r="F8287" s="41"/>
      <c r="G8287" s="41"/>
      <c r="H8287" s="41"/>
      <c r="I8287" s="41"/>
      <c r="J8287" s="41"/>
    </row>
    <row r="8288" spans="2:10" x14ac:dyDescent="0.2">
      <c r="B8288" s="41"/>
      <c r="C8288" s="41"/>
      <c r="D8288" s="41"/>
      <c r="E8288" s="41"/>
      <c r="F8288" s="41"/>
      <c r="G8288" s="41"/>
      <c r="H8288" s="41"/>
      <c r="I8288" s="41"/>
      <c r="J8288" s="41"/>
    </row>
    <row r="8289" spans="2:10" x14ac:dyDescent="0.2">
      <c r="B8289" s="41"/>
      <c r="C8289" s="41"/>
      <c r="D8289" s="41"/>
      <c r="E8289" s="41"/>
      <c r="F8289" s="41"/>
      <c r="G8289" s="41"/>
      <c r="H8289" s="41"/>
      <c r="I8289" s="41"/>
      <c r="J8289" s="41"/>
    </row>
    <row r="8290" spans="2:10" x14ac:dyDescent="0.2">
      <c r="B8290" s="41"/>
      <c r="C8290" s="41"/>
      <c r="D8290" s="41"/>
      <c r="E8290" s="41"/>
      <c r="F8290" s="41"/>
      <c r="G8290" s="41"/>
      <c r="H8290" s="41"/>
      <c r="I8290" s="41"/>
      <c r="J8290" s="41"/>
    </row>
    <row r="8291" spans="2:10" x14ac:dyDescent="0.2">
      <c r="B8291" s="41"/>
      <c r="C8291" s="41"/>
      <c r="D8291" s="41"/>
      <c r="E8291" s="41"/>
      <c r="F8291" s="41"/>
      <c r="G8291" s="41"/>
      <c r="H8291" s="41"/>
      <c r="I8291" s="41"/>
      <c r="J8291" s="41"/>
    </row>
    <row r="8292" spans="2:10" x14ac:dyDescent="0.2">
      <c r="B8292" s="41"/>
      <c r="C8292" s="41"/>
      <c r="D8292" s="41"/>
      <c r="E8292" s="41"/>
      <c r="F8292" s="41"/>
      <c r="G8292" s="41"/>
      <c r="H8292" s="41"/>
      <c r="I8292" s="41"/>
      <c r="J8292" s="41"/>
    </row>
    <row r="8293" spans="2:10" x14ac:dyDescent="0.2">
      <c r="B8293" s="41"/>
      <c r="C8293" s="41"/>
      <c r="D8293" s="41"/>
      <c r="E8293" s="41"/>
      <c r="F8293" s="41"/>
      <c r="G8293" s="41"/>
      <c r="H8293" s="41"/>
      <c r="I8293" s="41"/>
      <c r="J8293" s="41"/>
    </row>
    <row r="8294" spans="2:10" x14ac:dyDescent="0.2">
      <c r="B8294" s="41"/>
      <c r="C8294" s="41"/>
      <c r="D8294" s="41"/>
      <c r="E8294" s="41"/>
      <c r="F8294" s="41"/>
      <c r="G8294" s="41"/>
      <c r="H8294" s="41"/>
      <c r="I8294" s="41"/>
      <c r="J8294" s="41"/>
    </row>
    <row r="8295" spans="2:10" x14ac:dyDescent="0.2">
      <c r="B8295" s="41"/>
      <c r="C8295" s="41"/>
      <c r="D8295" s="41"/>
      <c r="E8295" s="41"/>
      <c r="F8295" s="41"/>
      <c r="G8295" s="41"/>
      <c r="H8295" s="41"/>
      <c r="I8295" s="41"/>
      <c r="J8295" s="41"/>
    </row>
    <row r="8296" spans="2:10" x14ac:dyDescent="0.2">
      <c r="B8296" s="41"/>
      <c r="C8296" s="41"/>
      <c r="D8296" s="41"/>
      <c r="E8296" s="41"/>
      <c r="F8296" s="41"/>
      <c r="G8296" s="41"/>
      <c r="H8296" s="41"/>
      <c r="I8296" s="41"/>
      <c r="J8296" s="41"/>
    </row>
    <row r="8297" spans="2:10" x14ac:dyDescent="0.2">
      <c r="B8297" s="41"/>
      <c r="C8297" s="41"/>
      <c r="D8297" s="41"/>
      <c r="E8297" s="41"/>
      <c r="F8297" s="41"/>
      <c r="G8297" s="41"/>
      <c r="H8297" s="41"/>
      <c r="I8297" s="41"/>
      <c r="J8297" s="41"/>
    </row>
    <row r="8298" spans="2:10" x14ac:dyDescent="0.2">
      <c r="B8298" s="41"/>
      <c r="C8298" s="41"/>
      <c r="D8298" s="41"/>
      <c r="E8298" s="41"/>
      <c r="F8298" s="41"/>
      <c r="G8298" s="41"/>
      <c r="H8298" s="41"/>
      <c r="I8298" s="41"/>
      <c r="J8298" s="41"/>
    </row>
    <row r="8299" spans="2:10" x14ac:dyDescent="0.2">
      <c r="B8299" s="41"/>
      <c r="C8299" s="41"/>
      <c r="D8299" s="41"/>
      <c r="E8299" s="41"/>
      <c r="F8299" s="41"/>
      <c r="G8299" s="41"/>
      <c r="H8299" s="41"/>
      <c r="I8299" s="41"/>
      <c r="J8299" s="41"/>
    </row>
    <row r="8300" spans="2:10" x14ac:dyDescent="0.2">
      <c r="B8300" s="41"/>
      <c r="C8300" s="41"/>
      <c r="D8300" s="41"/>
      <c r="E8300" s="41"/>
      <c r="F8300" s="41"/>
      <c r="G8300" s="41"/>
      <c r="H8300" s="41"/>
      <c r="I8300" s="41"/>
      <c r="J8300" s="41"/>
    </row>
    <row r="8301" spans="2:10" x14ac:dyDescent="0.2">
      <c r="B8301" s="41"/>
      <c r="C8301" s="41"/>
      <c r="D8301" s="41"/>
      <c r="E8301" s="41"/>
      <c r="F8301" s="41"/>
      <c r="G8301" s="41"/>
      <c r="H8301" s="41"/>
      <c r="I8301" s="41"/>
      <c r="J8301" s="41"/>
    </row>
    <row r="8302" spans="2:10" x14ac:dyDescent="0.2">
      <c r="B8302" s="41"/>
      <c r="C8302" s="41"/>
      <c r="D8302" s="41"/>
      <c r="E8302" s="41"/>
      <c r="F8302" s="41"/>
      <c r="G8302" s="41"/>
      <c r="H8302" s="41"/>
      <c r="I8302" s="41"/>
      <c r="J8302" s="41"/>
    </row>
    <row r="8303" spans="2:10" x14ac:dyDescent="0.2">
      <c r="B8303" s="41"/>
      <c r="C8303" s="41"/>
      <c r="D8303" s="41"/>
      <c r="E8303" s="41"/>
      <c r="F8303" s="41"/>
      <c r="G8303" s="41"/>
      <c r="H8303" s="41"/>
      <c r="I8303" s="41"/>
      <c r="J8303" s="41"/>
    </row>
    <row r="8304" spans="2:10" x14ac:dyDescent="0.2">
      <c r="B8304" s="41"/>
      <c r="C8304" s="41"/>
      <c r="D8304" s="41"/>
      <c r="E8304" s="41"/>
      <c r="F8304" s="41"/>
      <c r="G8304" s="41"/>
      <c r="H8304" s="41"/>
      <c r="I8304" s="41"/>
      <c r="J8304" s="41"/>
    </row>
    <row r="8305" spans="2:10" x14ac:dyDescent="0.2">
      <c r="B8305" s="41"/>
      <c r="C8305" s="41"/>
      <c r="D8305" s="41"/>
      <c r="E8305" s="41"/>
      <c r="F8305" s="41"/>
      <c r="G8305" s="41"/>
      <c r="H8305" s="41"/>
      <c r="I8305" s="41"/>
      <c r="J8305" s="41"/>
    </row>
    <row r="8306" spans="2:10" x14ac:dyDescent="0.2">
      <c r="B8306" s="41"/>
      <c r="C8306" s="41"/>
      <c r="D8306" s="41"/>
      <c r="E8306" s="41"/>
      <c r="F8306" s="41"/>
      <c r="G8306" s="41"/>
      <c r="H8306" s="41"/>
      <c r="I8306" s="41"/>
      <c r="J8306" s="41"/>
    </row>
    <row r="8307" spans="2:10" x14ac:dyDescent="0.2">
      <c r="B8307" s="41"/>
      <c r="C8307" s="41"/>
      <c r="D8307" s="41"/>
      <c r="E8307" s="41"/>
      <c r="F8307" s="41"/>
      <c r="G8307" s="41"/>
      <c r="H8307" s="41"/>
      <c r="I8307" s="41"/>
      <c r="J8307" s="41"/>
    </row>
    <row r="8308" spans="2:10" x14ac:dyDescent="0.2">
      <c r="B8308" s="41"/>
      <c r="C8308" s="41"/>
      <c r="D8308" s="41"/>
      <c r="E8308" s="41"/>
      <c r="F8308" s="41"/>
      <c r="G8308" s="41"/>
      <c r="H8308" s="41"/>
      <c r="I8308" s="41"/>
      <c r="J8308" s="41"/>
    </row>
    <row r="8309" spans="2:10" x14ac:dyDescent="0.2">
      <c r="B8309" s="41"/>
      <c r="C8309" s="41"/>
      <c r="D8309" s="41"/>
      <c r="E8309" s="41"/>
      <c r="F8309" s="41"/>
      <c r="G8309" s="41"/>
      <c r="H8309" s="41"/>
      <c r="I8309" s="41"/>
      <c r="J8309" s="41"/>
    </row>
    <row r="8310" spans="2:10" x14ac:dyDescent="0.2">
      <c r="B8310" s="41"/>
      <c r="C8310" s="41"/>
      <c r="D8310" s="41"/>
      <c r="E8310" s="41"/>
      <c r="F8310" s="41"/>
      <c r="G8310" s="41"/>
      <c r="H8310" s="41"/>
      <c r="I8310" s="41"/>
      <c r="J8310" s="41"/>
    </row>
    <row r="8311" spans="2:10" x14ac:dyDescent="0.2">
      <c r="B8311" s="41"/>
      <c r="C8311" s="41"/>
      <c r="D8311" s="41"/>
      <c r="E8311" s="41"/>
      <c r="F8311" s="41"/>
      <c r="G8311" s="41"/>
      <c r="H8311" s="41"/>
      <c r="I8311" s="41"/>
      <c r="J8311" s="41"/>
    </row>
    <row r="8312" spans="2:10" x14ac:dyDescent="0.2">
      <c r="B8312" s="41"/>
      <c r="C8312" s="41"/>
      <c r="D8312" s="41"/>
      <c r="E8312" s="41"/>
      <c r="F8312" s="41"/>
      <c r="G8312" s="41"/>
      <c r="H8312" s="41"/>
      <c r="I8312" s="41"/>
      <c r="J8312" s="41"/>
    </row>
    <row r="8313" spans="2:10" x14ac:dyDescent="0.2">
      <c r="B8313" s="41"/>
      <c r="C8313" s="41"/>
      <c r="D8313" s="41"/>
      <c r="E8313" s="41"/>
      <c r="F8313" s="41"/>
      <c r="G8313" s="41"/>
      <c r="H8313" s="41"/>
      <c r="I8313" s="41"/>
      <c r="J8313" s="41"/>
    </row>
    <row r="8314" spans="2:10" x14ac:dyDescent="0.2">
      <c r="B8314" s="41"/>
      <c r="C8314" s="41"/>
      <c r="D8314" s="41"/>
      <c r="E8314" s="41"/>
      <c r="F8314" s="41"/>
      <c r="G8314" s="41"/>
      <c r="H8314" s="41"/>
      <c r="I8314" s="41"/>
      <c r="J8314" s="41"/>
    </row>
    <row r="8315" spans="2:10" x14ac:dyDescent="0.2">
      <c r="B8315" s="41"/>
      <c r="C8315" s="41"/>
      <c r="D8315" s="41"/>
      <c r="E8315" s="41"/>
      <c r="F8315" s="41"/>
      <c r="G8315" s="41"/>
      <c r="H8315" s="41"/>
      <c r="I8315" s="41"/>
      <c r="J8315" s="41"/>
    </row>
    <row r="8316" spans="2:10" x14ac:dyDescent="0.2">
      <c r="B8316" s="41"/>
      <c r="C8316" s="41"/>
      <c r="D8316" s="41"/>
      <c r="E8316" s="41"/>
      <c r="F8316" s="41"/>
      <c r="G8316" s="41"/>
      <c r="H8316" s="41"/>
      <c r="I8316" s="41"/>
      <c r="J8316" s="41"/>
    </row>
    <row r="8317" spans="2:10" x14ac:dyDescent="0.2">
      <c r="B8317" s="41"/>
      <c r="C8317" s="41"/>
      <c r="D8317" s="41"/>
      <c r="E8317" s="41"/>
      <c r="F8317" s="41"/>
      <c r="G8317" s="41"/>
      <c r="H8317" s="41"/>
      <c r="I8317" s="41"/>
      <c r="J8317" s="41"/>
    </row>
    <row r="8318" spans="2:10" x14ac:dyDescent="0.2">
      <c r="B8318" s="41"/>
      <c r="C8318" s="41"/>
      <c r="D8318" s="41"/>
      <c r="E8318" s="41"/>
      <c r="F8318" s="41"/>
      <c r="G8318" s="41"/>
      <c r="H8318" s="41"/>
      <c r="I8318" s="41"/>
      <c r="J8318" s="41"/>
    </row>
    <row r="8319" spans="2:10" x14ac:dyDescent="0.2">
      <c r="B8319" s="41"/>
      <c r="C8319" s="41"/>
      <c r="D8319" s="41"/>
      <c r="E8319" s="41"/>
      <c r="F8319" s="41"/>
      <c r="G8319" s="41"/>
      <c r="H8319" s="41"/>
      <c r="I8319" s="41"/>
      <c r="J8319" s="41"/>
    </row>
    <row r="8320" spans="2:10" x14ac:dyDescent="0.2">
      <c r="B8320" s="41"/>
      <c r="C8320" s="41"/>
      <c r="D8320" s="41"/>
      <c r="E8320" s="41"/>
      <c r="F8320" s="41"/>
      <c r="G8320" s="41"/>
      <c r="H8320" s="41"/>
      <c r="I8320" s="41"/>
      <c r="J8320" s="41"/>
    </row>
    <row r="8321" spans="2:10" x14ac:dyDescent="0.2">
      <c r="B8321" s="41"/>
      <c r="C8321" s="41"/>
      <c r="D8321" s="41"/>
      <c r="E8321" s="41"/>
      <c r="F8321" s="41"/>
      <c r="G8321" s="41"/>
      <c r="H8321" s="41"/>
      <c r="I8321" s="41"/>
      <c r="J8321" s="41"/>
    </row>
    <row r="8322" spans="2:10" x14ac:dyDescent="0.2">
      <c r="B8322" s="41"/>
      <c r="C8322" s="41"/>
      <c r="D8322" s="41"/>
      <c r="E8322" s="41"/>
      <c r="F8322" s="41"/>
      <c r="G8322" s="41"/>
      <c r="H8322" s="41"/>
      <c r="I8322" s="41"/>
      <c r="J8322" s="41"/>
    </row>
    <row r="8323" spans="2:10" x14ac:dyDescent="0.2">
      <c r="B8323" s="41"/>
      <c r="C8323" s="41"/>
      <c r="D8323" s="41"/>
      <c r="E8323" s="41"/>
      <c r="F8323" s="41"/>
      <c r="G8323" s="41"/>
      <c r="H8323" s="41"/>
      <c r="I8323" s="41"/>
      <c r="J8323" s="41"/>
    </row>
    <row r="8324" spans="2:10" x14ac:dyDescent="0.2">
      <c r="B8324" s="41"/>
      <c r="C8324" s="41"/>
      <c r="D8324" s="41"/>
      <c r="E8324" s="41"/>
      <c r="F8324" s="41"/>
      <c r="G8324" s="41"/>
      <c r="H8324" s="41"/>
      <c r="I8324" s="41"/>
      <c r="J8324" s="41"/>
    </row>
    <row r="8325" spans="2:10" x14ac:dyDescent="0.2">
      <c r="B8325" s="41"/>
      <c r="C8325" s="41"/>
      <c r="D8325" s="41"/>
      <c r="E8325" s="41"/>
      <c r="F8325" s="41"/>
      <c r="G8325" s="41"/>
      <c r="H8325" s="41"/>
      <c r="I8325" s="41"/>
      <c r="J8325" s="41"/>
    </row>
    <row r="8326" spans="2:10" x14ac:dyDescent="0.2">
      <c r="B8326" s="41"/>
      <c r="C8326" s="41"/>
      <c r="D8326" s="41"/>
      <c r="E8326" s="41"/>
      <c r="F8326" s="41"/>
      <c r="G8326" s="41"/>
      <c r="H8326" s="41"/>
      <c r="I8326" s="41"/>
      <c r="J8326" s="41"/>
    </row>
    <row r="8327" spans="2:10" x14ac:dyDescent="0.2">
      <c r="B8327" s="41"/>
      <c r="C8327" s="41"/>
      <c r="D8327" s="41"/>
      <c r="E8327" s="41"/>
      <c r="F8327" s="41"/>
      <c r="G8327" s="41"/>
      <c r="H8327" s="41"/>
      <c r="I8327" s="41"/>
      <c r="J8327" s="41"/>
    </row>
    <row r="8328" spans="2:10" x14ac:dyDescent="0.2">
      <c r="B8328" s="41"/>
      <c r="C8328" s="41"/>
      <c r="D8328" s="41"/>
      <c r="E8328" s="41"/>
      <c r="F8328" s="41"/>
      <c r="G8328" s="41"/>
      <c r="H8328" s="41"/>
      <c r="I8328" s="41"/>
      <c r="J8328" s="41"/>
    </row>
    <row r="8329" spans="2:10" x14ac:dyDescent="0.2">
      <c r="B8329" s="41"/>
      <c r="C8329" s="41"/>
      <c r="D8329" s="41"/>
      <c r="E8329" s="41"/>
      <c r="F8329" s="41"/>
      <c r="G8329" s="41"/>
      <c r="H8329" s="41"/>
      <c r="I8329" s="41"/>
      <c r="J8329" s="41"/>
    </row>
    <row r="8330" spans="2:10" x14ac:dyDescent="0.2">
      <c r="B8330" s="41"/>
      <c r="C8330" s="41"/>
      <c r="D8330" s="41"/>
      <c r="E8330" s="41"/>
      <c r="F8330" s="41"/>
      <c r="G8330" s="41"/>
      <c r="H8330" s="41"/>
      <c r="I8330" s="41"/>
      <c r="J8330" s="41"/>
    </row>
    <row r="8331" spans="2:10" x14ac:dyDescent="0.2">
      <c r="B8331" s="41"/>
      <c r="C8331" s="41"/>
      <c r="D8331" s="41"/>
      <c r="E8331" s="41"/>
      <c r="F8331" s="41"/>
      <c r="G8331" s="41"/>
      <c r="H8331" s="41"/>
      <c r="I8331" s="41"/>
      <c r="J8331" s="41"/>
    </row>
    <row r="8332" spans="2:10" x14ac:dyDescent="0.2">
      <c r="B8332" s="41"/>
      <c r="C8332" s="41"/>
      <c r="D8332" s="41"/>
      <c r="E8332" s="41"/>
      <c r="F8332" s="41"/>
      <c r="G8332" s="41"/>
      <c r="H8332" s="41"/>
      <c r="I8332" s="41"/>
      <c r="J8332" s="41"/>
    </row>
    <row r="8333" spans="2:10" x14ac:dyDescent="0.2">
      <c r="B8333" s="41"/>
      <c r="C8333" s="41"/>
      <c r="D8333" s="41"/>
      <c r="E8333" s="41"/>
      <c r="F8333" s="41"/>
      <c r="G8333" s="41"/>
      <c r="H8333" s="41"/>
      <c r="I8333" s="41"/>
      <c r="J8333" s="41"/>
    </row>
    <row r="8334" spans="2:10" x14ac:dyDescent="0.2">
      <c r="B8334" s="41"/>
      <c r="C8334" s="41"/>
      <c r="D8334" s="41"/>
      <c r="E8334" s="41"/>
      <c r="F8334" s="41"/>
      <c r="G8334" s="41"/>
      <c r="H8334" s="41"/>
      <c r="I8334" s="41"/>
      <c r="J8334" s="41"/>
    </row>
    <row r="8335" spans="2:10" x14ac:dyDescent="0.2">
      <c r="B8335" s="41"/>
      <c r="C8335" s="41"/>
      <c r="D8335" s="41"/>
      <c r="E8335" s="41"/>
      <c r="F8335" s="41"/>
      <c r="G8335" s="41"/>
      <c r="H8335" s="41"/>
      <c r="I8335" s="41"/>
      <c r="J8335" s="41"/>
    </row>
    <row r="8336" spans="2:10" x14ac:dyDescent="0.2">
      <c r="B8336" s="41"/>
      <c r="C8336" s="41"/>
      <c r="D8336" s="41"/>
      <c r="E8336" s="41"/>
      <c r="F8336" s="41"/>
      <c r="G8336" s="41"/>
      <c r="H8336" s="41"/>
      <c r="I8336" s="41"/>
      <c r="J8336" s="41"/>
    </row>
    <row r="8337" spans="2:10" x14ac:dyDescent="0.2">
      <c r="B8337" s="41"/>
      <c r="C8337" s="41"/>
      <c r="D8337" s="41"/>
      <c r="E8337" s="41"/>
      <c r="F8337" s="41"/>
      <c r="G8337" s="41"/>
      <c r="H8337" s="41"/>
      <c r="I8337" s="41"/>
      <c r="J8337" s="41"/>
    </row>
    <row r="8338" spans="2:10" x14ac:dyDescent="0.2">
      <c r="B8338" s="41"/>
      <c r="C8338" s="41"/>
      <c r="D8338" s="41"/>
      <c r="E8338" s="41"/>
      <c r="F8338" s="41"/>
      <c r="G8338" s="41"/>
      <c r="H8338" s="41"/>
      <c r="I8338" s="41"/>
      <c r="J8338" s="41"/>
    </row>
    <row r="8339" spans="2:10" x14ac:dyDescent="0.2">
      <c r="B8339" s="41"/>
      <c r="C8339" s="41"/>
      <c r="D8339" s="41"/>
      <c r="E8339" s="41"/>
      <c r="F8339" s="41"/>
      <c r="G8339" s="41"/>
      <c r="H8339" s="41"/>
      <c r="I8339" s="41"/>
      <c r="J8339" s="41"/>
    </row>
    <row r="8340" spans="2:10" x14ac:dyDescent="0.2">
      <c r="B8340" s="41"/>
      <c r="C8340" s="41"/>
      <c r="D8340" s="41"/>
      <c r="E8340" s="41"/>
      <c r="F8340" s="41"/>
      <c r="G8340" s="41"/>
      <c r="H8340" s="41"/>
      <c r="I8340" s="41"/>
      <c r="J8340" s="41"/>
    </row>
    <row r="8341" spans="2:10" x14ac:dyDescent="0.2">
      <c r="B8341" s="41"/>
      <c r="C8341" s="41"/>
      <c r="D8341" s="41"/>
      <c r="E8341" s="41"/>
      <c r="F8341" s="41"/>
      <c r="G8341" s="41"/>
      <c r="H8341" s="41"/>
      <c r="I8341" s="41"/>
      <c r="J8341" s="41"/>
    </row>
    <row r="8342" spans="2:10" x14ac:dyDescent="0.2">
      <c r="B8342" s="41"/>
      <c r="C8342" s="41"/>
      <c r="D8342" s="41"/>
      <c r="E8342" s="41"/>
      <c r="F8342" s="41"/>
      <c r="G8342" s="41"/>
      <c r="H8342" s="41"/>
      <c r="I8342" s="41"/>
      <c r="J8342" s="41"/>
    </row>
    <row r="8343" spans="2:10" x14ac:dyDescent="0.2">
      <c r="B8343" s="41"/>
      <c r="C8343" s="41"/>
      <c r="D8343" s="41"/>
      <c r="E8343" s="41"/>
      <c r="F8343" s="41"/>
      <c r="G8343" s="41"/>
      <c r="H8343" s="41"/>
      <c r="I8343" s="41"/>
      <c r="J8343" s="41"/>
    </row>
    <row r="8344" spans="2:10" x14ac:dyDescent="0.2">
      <c r="B8344" s="41"/>
      <c r="C8344" s="41"/>
      <c r="D8344" s="41"/>
      <c r="E8344" s="41"/>
      <c r="F8344" s="41"/>
      <c r="G8344" s="41"/>
      <c r="H8344" s="41"/>
      <c r="I8344" s="41"/>
      <c r="J8344" s="41"/>
    </row>
    <row r="8345" spans="2:10" x14ac:dyDescent="0.2">
      <c r="B8345" s="41"/>
      <c r="C8345" s="41"/>
      <c r="D8345" s="41"/>
      <c r="E8345" s="41"/>
      <c r="F8345" s="41"/>
      <c r="G8345" s="41"/>
      <c r="H8345" s="41"/>
      <c r="I8345" s="41"/>
      <c r="J8345" s="41"/>
    </row>
    <row r="8346" spans="2:10" x14ac:dyDescent="0.2">
      <c r="B8346" s="41"/>
      <c r="C8346" s="41"/>
      <c r="D8346" s="41"/>
      <c r="E8346" s="41"/>
      <c r="F8346" s="41"/>
      <c r="G8346" s="41"/>
      <c r="H8346" s="41"/>
      <c r="I8346" s="41"/>
      <c r="J8346" s="41"/>
    </row>
    <row r="8347" spans="2:10" x14ac:dyDescent="0.2">
      <c r="B8347" s="41"/>
      <c r="C8347" s="41"/>
      <c r="D8347" s="41"/>
      <c r="E8347" s="41"/>
      <c r="F8347" s="41"/>
      <c r="G8347" s="41"/>
      <c r="H8347" s="41"/>
      <c r="I8347" s="41"/>
      <c r="J8347" s="41"/>
    </row>
    <row r="8348" spans="2:10" x14ac:dyDescent="0.2">
      <c r="B8348" s="41"/>
      <c r="C8348" s="41"/>
      <c r="D8348" s="41"/>
      <c r="E8348" s="41"/>
      <c r="F8348" s="41"/>
      <c r="G8348" s="41"/>
      <c r="H8348" s="41"/>
      <c r="I8348" s="41"/>
      <c r="J8348" s="41"/>
    </row>
    <row r="8349" spans="2:10" x14ac:dyDescent="0.2">
      <c r="B8349" s="41"/>
      <c r="C8349" s="41"/>
      <c r="D8349" s="41"/>
      <c r="E8349" s="41"/>
      <c r="F8349" s="41"/>
      <c r="G8349" s="41"/>
      <c r="H8349" s="41"/>
      <c r="I8349" s="41"/>
      <c r="J8349" s="41"/>
    </row>
    <row r="8350" spans="2:10" x14ac:dyDescent="0.2">
      <c r="B8350" s="41"/>
      <c r="C8350" s="41"/>
      <c r="D8350" s="41"/>
      <c r="E8350" s="41"/>
      <c r="F8350" s="41"/>
      <c r="G8350" s="41"/>
      <c r="H8350" s="41"/>
      <c r="I8350" s="41"/>
      <c r="J8350" s="41"/>
    </row>
    <row r="8351" spans="2:10" x14ac:dyDescent="0.2">
      <c r="B8351" s="41"/>
      <c r="C8351" s="41"/>
      <c r="D8351" s="41"/>
      <c r="E8351" s="41"/>
      <c r="F8351" s="41"/>
      <c r="G8351" s="41"/>
      <c r="H8351" s="41"/>
      <c r="I8351" s="41"/>
      <c r="J8351" s="41"/>
    </row>
    <row r="8352" spans="2:10" x14ac:dyDescent="0.2">
      <c r="B8352" s="41"/>
      <c r="C8352" s="41"/>
      <c r="D8352" s="41"/>
      <c r="E8352" s="41"/>
      <c r="F8352" s="41"/>
      <c r="G8352" s="41"/>
      <c r="H8352" s="41"/>
      <c r="I8352" s="41"/>
      <c r="J8352" s="41"/>
    </row>
    <row r="8353" spans="2:10" x14ac:dyDescent="0.2">
      <c r="B8353" s="41"/>
      <c r="C8353" s="41"/>
      <c r="D8353" s="41"/>
      <c r="E8353" s="41"/>
      <c r="F8353" s="41"/>
      <c r="G8353" s="41"/>
      <c r="H8353" s="41"/>
      <c r="I8353" s="41"/>
      <c r="J8353" s="41"/>
    </row>
    <row r="8354" spans="2:10" x14ac:dyDescent="0.2">
      <c r="B8354" s="41"/>
      <c r="C8354" s="41"/>
      <c r="D8354" s="41"/>
      <c r="E8354" s="41"/>
      <c r="F8354" s="41"/>
      <c r="G8354" s="41"/>
      <c r="H8354" s="41"/>
      <c r="I8354" s="41"/>
      <c r="J8354" s="41"/>
    </row>
    <row r="8355" spans="2:10" x14ac:dyDescent="0.2">
      <c r="B8355" s="41"/>
      <c r="C8355" s="41"/>
      <c r="D8355" s="41"/>
      <c r="E8355" s="41"/>
      <c r="F8355" s="41"/>
      <c r="G8355" s="41"/>
      <c r="H8355" s="41"/>
      <c r="I8355" s="41"/>
      <c r="J8355" s="41"/>
    </row>
    <row r="8356" spans="2:10" x14ac:dyDescent="0.2">
      <c r="B8356" s="41"/>
      <c r="C8356" s="41"/>
      <c r="D8356" s="41"/>
      <c r="E8356" s="41"/>
      <c r="F8356" s="41"/>
      <c r="G8356" s="41"/>
      <c r="H8356" s="41"/>
      <c r="I8356" s="41"/>
      <c r="J8356" s="41"/>
    </row>
    <row r="8357" spans="2:10" x14ac:dyDescent="0.2">
      <c r="B8357" s="41"/>
      <c r="C8357" s="41"/>
      <c r="D8357" s="41"/>
      <c r="E8357" s="41"/>
      <c r="F8357" s="41"/>
      <c r="G8357" s="41"/>
      <c r="H8357" s="41"/>
      <c r="I8357" s="41"/>
      <c r="J8357" s="41"/>
    </row>
    <row r="8358" spans="2:10" x14ac:dyDescent="0.2">
      <c r="B8358" s="41"/>
      <c r="C8358" s="41"/>
      <c r="D8358" s="41"/>
      <c r="E8358" s="41"/>
      <c r="F8358" s="41"/>
      <c r="G8358" s="41"/>
      <c r="H8358" s="41"/>
      <c r="I8358" s="41"/>
      <c r="J8358" s="41"/>
    </row>
    <row r="8359" spans="2:10" x14ac:dyDescent="0.2">
      <c r="B8359" s="41"/>
      <c r="C8359" s="41"/>
      <c r="D8359" s="41"/>
      <c r="E8359" s="41"/>
      <c r="F8359" s="41"/>
      <c r="G8359" s="41"/>
      <c r="H8359" s="41"/>
      <c r="I8359" s="41"/>
      <c r="J8359" s="41"/>
    </row>
    <row r="8360" spans="2:10" x14ac:dyDescent="0.2">
      <c r="B8360" s="41"/>
      <c r="C8360" s="41"/>
      <c r="D8360" s="41"/>
      <c r="E8360" s="41"/>
      <c r="F8360" s="41"/>
      <c r="G8360" s="41"/>
      <c r="H8360" s="41"/>
      <c r="I8360" s="41"/>
      <c r="J8360" s="41"/>
    </row>
    <row r="8361" spans="2:10" x14ac:dyDescent="0.2">
      <c r="B8361" s="41"/>
      <c r="C8361" s="41"/>
      <c r="D8361" s="41"/>
      <c r="E8361" s="41"/>
      <c r="F8361" s="41"/>
      <c r="G8361" s="41"/>
      <c r="H8361" s="41"/>
      <c r="I8361" s="41"/>
      <c r="J8361" s="41"/>
    </row>
    <row r="8362" spans="2:10" x14ac:dyDescent="0.2">
      <c r="B8362" s="41"/>
      <c r="C8362" s="41"/>
      <c r="D8362" s="41"/>
      <c r="E8362" s="41"/>
      <c r="F8362" s="41"/>
      <c r="G8362" s="41"/>
      <c r="H8362" s="41"/>
      <c r="I8362" s="41"/>
      <c r="J8362" s="41"/>
    </row>
    <row r="8363" spans="2:10" x14ac:dyDescent="0.2">
      <c r="B8363" s="41"/>
      <c r="C8363" s="41"/>
      <c r="D8363" s="41"/>
      <c r="E8363" s="41"/>
      <c r="F8363" s="41"/>
      <c r="G8363" s="41"/>
      <c r="H8363" s="41"/>
      <c r="I8363" s="41"/>
      <c r="J8363" s="41"/>
    </row>
    <row r="8364" spans="2:10" x14ac:dyDescent="0.2">
      <c r="B8364" s="41"/>
      <c r="C8364" s="41"/>
      <c r="D8364" s="41"/>
      <c r="E8364" s="41"/>
      <c r="F8364" s="41"/>
      <c r="G8364" s="41"/>
      <c r="H8364" s="41"/>
      <c r="I8364" s="41"/>
      <c r="J8364" s="41"/>
    </row>
    <row r="8365" spans="2:10" x14ac:dyDescent="0.2">
      <c r="B8365" s="41"/>
      <c r="C8365" s="41"/>
      <c r="D8365" s="41"/>
      <c r="E8365" s="41"/>
      <c r="F8365" s="41"/>
      <c r="G8365" s="41"/>
      <c r="H8365" s="41"/>
      <c r="I8365" s="41"/>
      <c r="J8365" s="41"/>
    </row>
    <row r="8366" spans="2:10" x14ac:dyDescent="0.2">
      <c r="B8366" s="41"/>
      <c r="C8366" s="41"/>
      <c r="D8366" s="41"/>
      <c r="E8366" s="41"/>
      <c r="F8366" s="41"/>
      <c r="G8366" s="41"/>
      <c r="H8366" s="41"/>
      <c r="I8366" s="41"/>
      <c r="J8366" s="41"/>
    </row>
    <row r="8367" spans="2:10" x14ac:dyDescent="0.2">
      <c r="B8367" s="41"/>
      <c r="C8367" s="41"/>
      <c r="D8367" s="41"/>
      <c r="E8367" s="41"/>
      <c r="F8367" s="41"/>
      <c r="G8367" s="41"/>
      <c r="H8367" s="41"/>
      <c r="I8367" s="41"/>
      <c r="J8367" s="41"/>
    </row>
    <row r="8368" spans="2:10" x14ac:dyDescent="0.2">
      <c r="B8368" s="41"/>
      <c r="C8368" s="41"/>
      <c r="D8368" s="41"/>
      <c r="E8368" s="41"/>
      <c r="F8368" s="41"/>
      <c r="G8368" s="41"/>
      <c r="H8368" s="41"/>
      <c r="I8368" s="41"/>
      <c r="J8368" s="41"/>
    </row>
    <row r="8369" spans="2:10" x14ac:dyDescent="0.2">
      <c r="B8369" s="41"/>
      <c r="C8369" s="41"/>
      <c r="D8369" s="41"/>
      <c r="E8369" s="41"/>
      <c r="F8369" s="41"/>
      <c r="G8369" s="41"/>
      <c r="H8369" s="41"/>
      <c r="I8369" s="41"/>
      <c r="J8369" s="41"/>
    </row>
    <row r="8370" spans="2:10" x14ac:dyDescent="0.2">
      <c r="B8370" s="41"/>
      <c r="C8370" s="41"/>
      <c r="D8370" s="41"/>
      <c r="E8370" s="41"/>
      <c r="F8370" s="41"/>
      <c r="G8370" s="41"/>
      <c r="H8370" s="41"/>
      <c r="I8370" s="41"/>
      <c r="J8370" s="41"/>
    </row>
    <row r="8371" spans="2:10" x14ac:dyDescent="0.2">
      <c r="B8371" s="41"/>
      <c r="C8371" s="41"/>
      <c r="D8371" s="41"/>
      <c r="E8371" s="41"/>
      <c r="F8371" s="41"/>
      <c r="G8371" s="41"/>
      <c r="H8371" s="41"/>
      <c r="I8371" s="41"/>
      <c r="J8371" s="41"/>
    </row>
    <row r="8372" spans="2:10" x14ac:dyDescent="0.2">
      <c r="B8372" s="41"/>
      <c r="C8372" s="41"/>
      <c r="D8372" s="41"/>
      <c r="E8372" s="41"/>
      <c r="F8372" s="41"/>
      <c r="G8372" s="41"/>
      <c r="H8372" s="41"/>
      <c r="I8372" s="41"/>
      <c r="J8372" s="41"/>
    </row>
    <row r="8373" spans="2:10" x14ac:dyDescent="0.2">
      <c r="B8373" s="41"/>
      <c r="C8373" s="41"/>
      <c r="D8373" s="41"/>
      <c r="E8373" s="41"/>
      <c r="F8373" s="41"/>
      <c r="G8373" s="41"/>
      <c r="H8373" s="41"/>
      <c r="I8373" s="41"/>
      <c r="J8373" s="41"/>
    </row>
    <row r="8374" spans="2:10" x14ac:dyDescent="0.2">
      <c r="B8374" s="41"/>
      <c r="C8374" s="41"/>
      <c r="D8374" s="41"/>
      <c r="E8374" s="41"/>
      <c r="F8374" s="41"/>
      <c r="G8374" s="41"/>
      <c r="H8374" s="41"/>
      <c r="I8374" s="41"/>
      <c r="J8374" s="41"/>
    </row>
    <row r="8375" spans="2:10" x14ac:dyDescent="0.2">
      <c r="B8375" s="41"/>
      <c r="C8375" s="41"/>
      <c r="D8375" s="41"/>
      <c r="E8375" s="41"/>
      <c r="F8375" s="41"/>
      <c r="G8375" s="41"/>
      <c r="H8375" s="41"/>
      <c r="I8375" s="41"/>
      <c r="J8375" s="41"/>
    </row>
    <row r="8376" spans="2:10" x14ac:dyDescent="0.2">
      <c r="B8376" s="41"/>
      <c r="C8376" s="41"/>
      <c r="D8376" s="41"/>
      <c r="E8376" s="41"/>
      <c r="F8376" s="41"/>
      <c r="G8376" s="41"/>
      <c r="H8376" s="41"/>
      <c r="I8376" s="41"/>
      <c r="J8376" s="41"/>
    </row>
    <row r="8377" spans="2:10" x14ac:dyDescent="0.2">
      <c r="B8377" s="41"/>
      <c r="C8377" s="41"/>
      <c r="D8377" s="41"/>
      <c r="E8377" s="41"/>
      <c r="F8377" s="41"/>
      <c r="G8377" s="41"/>
      <c r="H8377" s="41"/>
      <c r="I8377" s="41"/>
      <c r="J8377" s="41"/>
    </row>
    <row r="8378" spans="2:10" x14ac:dyDescent="0.2">
      <c r="B8378" s="41"/>
      <c r="C8378" s="41"/>
      <c r="D8378" s="41"/>
      <c r="E8378" s="41"/>
      <c r="F8378" s="41"/>
      <c r="G8378" s="41"/>
      <c r="H8378" s="41"/>
      <c r="I8378" s="41"/>
      <c r="J8378" s="41"/>
    </row>
    <row r="8379" spans="2:10" x14ac:dyDescent="0.2">
      <c r="B8379" s="41"/>
      <c r="C8379" s="41"/>
      <c r="D8379" s="41"/>
      <c r="E8379" s="41"/>
      <c r="F8379" s="41"/>
      <c r="G8379" s="41"/>
      <c r="H8379" s="41"/>
      <c r="I8379" s="41"/>
      <c r="J8379" s="41"/>
    </row>
    <row r="8380" spans="2:10" x14ac:dyDescent="0.2">
      <c r="B8380" s="41"/>
      <c r="C8380" s="41"/>
      <c r="D8380" s="41"/>
      <c r="E8380" s="41"/>
      <c r="F8380" s="41"/>
      <c r="G8380" s="41"/>
      <c r="H8380" s="41"/>
      <c r="I8380" s="41"/>
      <c r="J8380" s="41"/>
    </row>
    <row r="8381" spans="2:10" x14ac:dyDescent="0.2">
      <c r="B8381" s="41"/>
      <c r="C8381" s="41"/>
      <c r="D8381" s="41"/>
      <c r="E8381" s="41"/>
      <c r="F8381" s="41"/>
      <c r="G8381" s="41"/>
      <c r="H8381" s="41"/>
      <c r="I8381" s="41"/>
      <c r="J8381" s="41"/>
    </row>
    <row r="8382" spans="2:10" x14ac:dyDescent="0.2">
      <c r="B8382" s="41"/>
      <c r="C8382" s="41"/>
      <c r="D8382" s="41"/>
      <c r="E8382" s="41"/>
      <c r="F8382" s="41"/>
      <c r="G8382" s="41"/>
      <c r="H8382" s="41"/>
      <c r="I8382" s="41"/>
      <c r="J8382" s="41"/>
    </row>
    <row r="8383" spans="2:10" x14ac:dyDescent="0.2">
      <c r="B8383" s="41"/>
      <c r="C8383" s="41"/>
      <c r="D8383" s="41"/>
      <c r="E8383" s="41"/>
      <c r="F8383" s="41"/>
      <c r="G8383" s="41"/>
      <c r="H8383" s="41"/>
      <c r="I8383" s="41"/>
      <c r="J8383" s="41"/>
    </row>
    <row r="8384" spans="2:10" x14ac:dyDescent="0.2">
      <c r="B8384" s="41"/>
      <c r="C8384" s="41"/>
      <c r="D8384" s="41"/>
      <c r="E8384" s="41"/>
      <c r="F8384" s="41"/>
      <c r="G8384" s="41"/>
      <c r="H8384" s="41"/>
      <c r="I8384" s="41"/>
      <c r="J8384" s="41"/>
    </row>
    <row r="8385" spans="2:10" x14ac:dyDescent="0.2">
      <c r="B8385" s="41"/>
      <c r="C8385" s="41"/>
      <c r="D8385" s="41"/>
      <c r="E8385" s="41"/>
      <c r="F8385" s="41"/>
      <c r="G8385" s="41"/>
      <c r="H8385" s="41"/>
      <c r="I8385" s="41"/>
      <c r="J8385" s="41"/>
    </row>
    <row r="8386" spans="2:10" x14ac:dyDescent="0.2">
      <c r="B8386" s="41"/>
      <c r="C8386" s="41"/>
      <c r="D8386" s="41"/>
      <c r="E8386" s="41"/>
      <c r="F8386" s="41"/>
      <c r="G8386" s="41"/>
      <c r="H8386" s="41"/>
      <c r="I8386" s="41"/>
      <c r="J8386" s="41"/>
    </row>
    <row r="8387" spans="2:10" x14ac:dyDescent="0.2">
      <c r="B8387" s="41"/>
      <c r="C8387" s="41"/>
      <c r="D8387" s="41"/>
      <c r="E8387" s="41"/>
      <c r="F8387" s="41"/>
      <c r="G8387" s="41"/>
      <c r="H8387" s="41"/>
      <c r="I8387" s="41"/>
      <c r="J8387" s="41"/>
    </row>
    <row r="8388" spans="2:10" x14ac:dyDescent="0.2">
      <c r="B8388" s="41"/>
      <c r="C8388" s="41"/>
      <c r="D8388" s="41"/>
      <c r="E8388" s="41"/>
      <c r="F8388" s="41"/>
      <c r="G8388" s="41"/>
      <c r="H8388" s="41"/>
      <c r="I8388" s="41"/>
      <c r="J8388" s="41"/>
    </row>
    <row r="8389" spans="2:10" x14ac:dyDescent="0.2">
      <c r="B8389" s="41"/>
      <c r="C8389" s="41"/>
      <c r="D8389" s="41"/>
      <c r="E8389" s="41"/>
      <c r="F8389" s="41"/>
      <c r="G8389" s="41"/>
      <c r="H8389" s="41"/>
      <c r="I8389" s="41"/>
      <c r="J8389" s="41"/>
    </row>
    <row r="8390" spans="2:10" x14ac:dyDescent="0.2">
      <c r="B8390" s="41"/>
      <c r="C8390" s="41"/>
      <c r="D8390" s="41"/>
      <c r="E8390" s="41"/>
      <c r="F8390" s="41"/>
      <c r="G8390" s="41"/>
      <c r="H8390" s="41"/>
      <c r="I8390" s="41"/>
      <c r="J8390" s="41"/>
    </row>
    <row r="8391" spans="2:10" x14ac:dyDescent="0.2">
      <c r="B8391" s="41"/>
      <c r="C8391" s="41"/>
      <c r="D8391" s="41"/>
      <c r="E8391" s="41"/>
      <c r="F8391" s="41"/>
      <c r="G8391" s="41"/>
      <c r="H8391" s="41"/>
      <c r="I8391" s="41"/>
      <c r="J8391" s="41"/>
    </row>
    <row r="8392" spans="2:10" x14ac:dyDescent="0.2">
      <c r="B8392" s="41"/>
      <c r="C8392" s="41"/>
      <c r="D8392" s="41"/>
      <c r="E8392" s="41"/>
      <c r="F8392" s="41"/>
      <c r="G8392" s="41"/>
      <c r="H8392" s="41"/>
      <c r="I8392" s="41"/>
      <c r="J8392" s="41"/>
    </row>
    <row r="8393" spans="2:10" x14ac:dyDescent="0.2">
      <c r="B8393" s="41"/>
      <c r="C8393" s="41"/>
      <c r="D8393" s="41"/>
      <c r="E8393" s="41"/>
      <c r="F8393" s="41"/>
      <c r="G8393" s="41"/>
      <c r="H8393" s="41"/>
      <c r="I8393" s="41"/>
      <c r="J8393" s="41"/>
    </row>
    <row r="8394" spans="2:10" x14ac:dyDescent="0.2">
      <c r="B8394" s="41"/>
      <c r="C8394" s="41"/>
      <c r="D8394" s="41"/>
      <c r="E8394" s="41"/>
      <c r="F8394" s="41"/>
      <c r="G8394" s="41"/>
      <c r="H8394" s="41"/>
      <c r="I8394" s="41"/>
      <c r="J8394" s="41"/>
    </row>
    <row r="8395" spans="2:10" x14ac:dyDescent="0.2">
      <c r="B8395" s="41"/>
      <c r="C8395" s="41"/>
      <c r="D8395" s="41"/>
      <c r="E8395" s="41"/>
      <c r="F8395" s="41"/>
      <c r="G8395" s="41"/>
      <c r="H8395" s="41"/>
      <c r="I8395" s="41"/>
      <c r="J8395" s="41"/>
    </row>
    <row r="8396" spans="2:10" x14ac:dyDescent="0.2">
      <c r="B8396" s="41"/>
      <c r="C8396" s="41"/>
      <c r="D8396" s="41"/>
      <c r="E8396" s="41"/>
      <c r="F8396" s="41"/>
      <c r="G8396" s="41"/>
      <c r="H8396" s="41"/>
      <c r="I8396" s="41"/>
      <c r="J8396" s="41"/>
    </row>
    <row r="8397" spans="2:10" x14ac:dyDescent="0.2">
      <c r="B8397" s="41"/>
      <c r="C8397" s="41"/>
      <c r="D8397" s="41"/>
      <c r="E8397" s="41"/>
      <c r="F8397" s="41"/>
      <c r="G8397" s="41"/>
      <c r="H8397" s="41"/>
      <c r="I8397" s="41"/>
      <c r="J8397" s="41"/>
    </row>
    <row r="8398" spans="2:10" x14ac:dyDescent="0.2">
      <c r="B8398" s="41"/>
      <c r="C8398" s="41"/>
      <c r="D8398" s="41"/>
      <c r="E8398" s="41"/>
      <c r="F8398" s="41"/>
      <c r="G8398" s="41"/>
      <c r="H8398" s="41"/>
      <c r="I8398" s="41"/>
      <c r="J8398" s="41"/>
    </row>
    <row r="8399" spans="2:10" x14ac:dyDescent="0.2">
      <c r="B8399" s="41"/>
      <c r="C8399" s="41"/>
      <c r="D8399" s="41"/>
      <c r="E8399" s="41"/>
      <c r="F8399" s="41"/>
      <c r="G8399" s="41"/>
      <c r="H8399" s="41"/>
      <c r="I8399" s="41"/>
      <c r="J8399" s="41"/>
    </row>
    <row r="8400" spans="2:10" x14ac:dyDescent="0.2">
      <c r="B8400" s="41"/>
      <c r="C8400" s="41"/>
      <c r="D8400" s="41"/>
      <c r="E8400" s="41"/>
      <c r="F8400" s="41"/>
      <c r="G8400" s="41"/>
      <c r="H8400" s="41"/>
      <c r="I8400" s="41"/>
      <c r="J8400" s="41"/>
    </row>
    <row r="8401" spans="2:10" x14ac:dyDescent="0.2">
      <c r="B8401" s="41"/>
      <c r="C8401" s="41"/>
      <c r="D8401" s="41"/>
      <c r="E8401" s="41"/>
      <c r="F8401" s="41"/>
      <c r="G8401" s="41"/>
      <c r="H8401" s="41"/>
      <c r="I8401" s="41"/>
      <c r="J8401" s="41"/>
    </row>
    <row r="8402" spans="2:10" x14ac:dyDescent="0.2">
      <c r="B8402" s="41"/>
      <c r="C8402" s="41"/>
      <c r="D8402" s="41"/>
      <c r="E8402" s="41"/>
      <c r="F8402" s="41"/>
      <c r="G8402" s="41"/>
      <c r="H8402" s="41"/>
      <c r="I8402" s="41"/>
      <c r="J8402" s="41"/>
    </row>
    <row r="8403" spans="2:10" x14ac:dyDescent="0.2">
      <c r="B8403" s="41"/>
      <c r="C8403" s="41"/>
      <c r="D8403" s="41"/>
      <c r="E8403" s="41"/>
      <c r="F8403" s="41"/>
      <c r="G8403" s="41"/>
      <c r="H8403" s="41"/>
      <c r="I8403" s="41"/>
      <c r="J8403" s="41"/>
    </row>
    <row r="8404" spans="2:10" x14ac:dyDescent="0.2">
      <c r="B8404" s="41"/>
      <c r="C8404" s="41"/>
      <c r="D8404" s="41"/>
      <c r="E8404" s="41"/>
      <c r="F8404" s="41"/>
      <c r="G8404" s="41"/>
      <c r="H8404" s="41"/>
      <c r="I8404" s="41"/>
      <c r="J8404" s="41"/>
    </row>
    <row r="8405" spans="2:10" x14ac:dyDescent="0.2">
      <c r="B8405" s="41"/>
      <c r="C8405" s="41"/>
      <c r="D8405" s="41"/>
      <c r="E8405" s="41"/>
      <c r="F8405" s="41"/>
      <c r="G8405" s="41"/>
      <c r="H8405" s="41"/>
      <c r="I8405" s="41"/>
      <c r="J8405" s="41"/>
    </row>
    <row r="8406" spans="2:10" x14ac:dyDescent="0.2">
      <c r="B8406" s="41"/>
      <c r="C8406" s="41"/>
      <c r="D8406" s="41"/>
      <c r="E8406" s="41"/>
      <c r="F8406" s="41"/>
      <c r="G8406" s="41"/>
      <c r="H8406" s="41"/>
      <c r="I8406" s="41"/>
      <c r="J8406" s="41"/>
    </row>
    <row r="8407" spans="2:10" x14ac:dyDescent="0.2">
      <c r="B8407" s="41"/>
      <c r="C8407" s="41"/>
      <c r="D8407" s="41"/>
      <c r="E8407" s="41"/>
      <c r="F8407" s="41"/>
      <c r="G8407" s="41"/>
      <c r="H8407" s="41"/>
      <c r="I8407" s="41"/>
      <c r="J8407" s="41"/>
    </row>
    <row r="8408" spans="2:10" x14ac:dyDescent="0.2">
      <c r="B8408" s="41"/>
      <c r="C8408" s="41"/>
      <c r="D8408" s="41"/>
      <c r="E8408" s="41"/>
      <c r="F8408" s="41"/>
      <c r="G8408" s="41"/>
      <c r="H8408" s="41"/>
      <c r="I8408" s="41"/>
      <c r="J8408" s="41"/>
    </row>
    <row r="8409" spans="2:10" x14ac:dyDescent="0.2">
      <c r="B8409" s="41"/>
      <c r="C8409" s="41"/>
      <c r="D8409" s="41"/>
      <c r="E8409" s="41"/>
      <c r="F8409" s="41"/>
      <c r="G8409" s="41"/>
      <c r="H8409" s="41"/>
      <c r="I8409" s="41"/>
      <c r="J8409" s="41"/>
    </row>
    <row r="8410" spans="2:10" x14ac:dyDescent="0.2">
      <c r="B8410" s="41"/>
      <c r="C8410" s="41"/>
      <c r="D8410" s="41"/>
      <c r="E8410" s="41"/>
      <c r="F8410" s="41"/>
      <c r="G8410" s="41"/>
      <c r="H8410" s="41"/>
      <c r="I8410" s="41"/>
      <c r="J8410" s="41"/>
    </row>
    <row r="8411" spans="2:10" x14ac:dyDescent="0.2">
      <c r="B8411" s="41"/>
      <c r="C8411" s="41"/>
      <c r="D8411" s="41"/>
      <c r="E8411" s="41"/>
      <c r="F8411" s="41"/>
      <c r="G8411" s="41"/>
      <c r="H8411" s="41"/>
      <c r="I8411" s="41"/>
      <c r="J8411" s="41"/>
    </row>
    <row r="8412" spans="2:10" x14ac:dyDescent="0.2">
      <c r="B8412" s="41"/>
      <c r="C8412" s="41"/>
      <c r="D8412" s="41"/>
      <c r="E8412" s="41"/>
      <c r="F8412" s="41"/>
      <c r="G8412" s="41"/>
      <c r="H8412" s="41"/>
      <c r="I8412" s="41"/>
      <c r="J8412" s="41"/>
    </row>
    <row r="8413" spans="2:10" x14ac:dyDescent="0.2">
      <c r="B8413" s="41"/>
      <c r="C8413" s="41"/>
      <c r="D8413" s="41"/>
      <c r="E8413" s="41"/>
      <c r="F8413" s="41"/>
      <c r="G8413" s="41"/>
      <c r="H8413" s="41"/>
      <c r="I8413" s="41"/>
      <c r="J8413" s="41"/>
    </row>
    <row r="8414" spans="2:10" x14ac:dyDescent="0.2">
      <c r="B8414" s="41"/>
      <c r="C8414" s="41"/>
      <c r="D8414" s="41"/>
      <c r="E8414" s="41"/>
      <c r="F8414" s="41"/>
      <c r="G8414" s="41"/>
      <c r="H8414" s="41"/>
      <c r="I8414" s="41"/>
      <c r="J8414" s="41"/>
    </row>
    <row r="8415" spans="2:10" x14ac:dyDescent="0.2">
      <c r="B8415" s="41"/>
      <c r="C8415" s="41"/>
      <c r="D8415" s="41"/>
      <c r="E8415" s="41"/>
      <c r="F8415" s="41"/>
      <c r="G8415" s="41"/>
      <c r="H8415" s="41"/>
      <c r="I8415" s="41"/>
      <c r="J8415" s="41"/>
    </row>
    <row r="8416" spans="2:10" x14ac:dyDescent="0.2">
      <c r="B8416" s="41"/>
      <c r="C8416" s="41"/>
      <c r="D8416" s="41"/>
      <c r="E8416" s="41"/>
      <c r="F8416" s="41"/>
      <c r="G8416" s="41"/>
      <c r="H8416" s="41"/>
      <c r="I8416" s="41"/>
      <c r="J8416" s="41"/>
    </row>
    <row r="8417" spans="2:10" x14ac:dyDescent="0.2">
      <c r="B8417" s="41"/>
      <c r="C8417" s="41"/>
      <c r="D8417" s="41"/>
      <c r="E8417" s="41"/>
      <c r="F8417" s="41"/>
      <c r="G8417" s="41"/>
      <c r="H8417" s="41"/>
      <c r="I8417" s="41"/>
      <c r="J8417" s="41"/>
    </row>
    <row r="8418" spans="2:10" x14ac:dyDescent="0.2">
      <c r="B8418" s="41"/>
      <c r="C8418" s="41"/>
      <c r="D8418" s="41"/>
      <c r="E8418" s="41"/>
      <c r="F8418" s="41"/>
      <c r="G8418" s="41"/>
      <c r="H8418" s="41"/>
      <c r="I8418" s="41"/>
      <c r="J8418" s="41"/>
    </row>
    <row r="8419" spans="2:10" x14ac:dyDescent="0.2">
      <c r="B8419" s="41"/>
      <c r="C8419" s="41"/>
      <c r="D8419" s="41"/>
      <c r="E8419" s="41"/>
      <c r="F8419" s="41"/>
      <c r="G8419" s="41"/>
      <c r="H8419" s="41"/>
      <c r="I8419" s="41"/>
      <c r="J8419" s="41"/>
    </row>
    <row r="8420" spans="2:10" x14ac:dyDescent="0.2">
      <c r="B8420" s="41"/>
      <c r="C8420" s="41"/>
      <c r="D8420" s="41"/>
      <c r="E8420" s="41"/>
      <c r="F8420" s="41"/>
      <c r="G8420" s="41"/>
      <c r="H8420" s="41"/>
      <c r="I8420" s="41"/>
      <c r="J8420" s="41"/>
    </row>
    <row r="8421" spans="2:10" x14ac:dyDescent="0.2">
      <c r="B8421" s="41"/>
      <c r="C8421" s="41"/>
      <c r="D8421" s="41"/>
      <c r="E8421" s="41"/>
      <c r="F8421" s="41"/>
      <c r="G8421" s="41"/>
      <c r="H8421" s="41"/>
      <c r="I8421" s="41"/>
      <c r="J8421" s="41"/>
    </row>
    <row r="8422" spans="2:10" x14ac:dyDescent="0.2">
      <c r="B8422" s="41"/>
      <c r="C8422" s="41"/>
      <c r="D8422" s="41"/>
      <c r="E8422" s="41"/>
      <c r="F8422" s="41"/>
      <c r="G8422" s="41"/>
      <c r="H8422" s="41"/>
      <c r="I8422" s="41"/>
      <c r="J8422" s="41"/>
    </row>
    <row r="8423" spans="2:10" x14ac:dyDescent="0.2">
      <c r="B8423" s="41"/>
      <c r="C8423" s="41"/>
      <c r="D8423" s="41"/>
      <c r="E8423" s="41"/>
      <c r="F8423" s="41"/>
      <c r="G8423" s="41"/>
      <c r="H8423" s="41"/>
      <c r="I8423" s="41"/>
      <c r="J8423" s="41"/>
    </row>
    <row r="8424" spans="2:10" x14ac:dyDescent="0.2">
      <c r="B8424" s="41"/>
      <c r="C8424" s="41"/>
      <c r="D8424" s="41"/>
      <c r="E8424" s="41"/>
      <c r="F8424" s="41"/>
      <c r="G8424" s="41"/>
      <c r="H8424" s="41"/>
      <c r="I8424" s="41"/>
      <c r="J8424" s="41"/>
    </row>
    <row r="8425" spans="2:10" x14ac:dyDescent="0.2">
      <c r="B8425" s="41"/>
      <c r="C8425" s="41"/>
      <c r="D8425" s="41"/>
      <c r="E8425" s="41"/>
      <c r="F8425" s="41"/>
      <c r="G8425" s="41"/>
      <c r="H8425" s="41"/>
      <c r="I8425" s="41"/>
      <c r="J8425" s="41"/>
    </row>
    <row r="8426" spans="2:10" x14ac:dyDescent="0.2">
      <c r="B8426" s="41"/>
      <c r="C8426" s="41"/>
      <c r="D8426" s="41"/>
      <c r="E8426" s="41"/>
      <c r="F8426" s="41"/>
      <c r="G8426" s="41"/>
      <c r="H8426" s="41"/>
      <c r="I8426" s="41"/>
      <c r="J8426" s="41"/>
    </row>
    <row r="8427" spans="2:10" x14ac:dyDescent="0.2">
      <c r="B8427" s="41"/>
      <c r="C8427" s="41"/>
      <c r="D8427" s="41"/>
      <c r="E8427" s="41"/>
      <c r="F8427" s="41"/>
      <c r="G8427" s="41"/>
      <c r="H8427" s="41"/>
      <c r="I8427" s="41"/>
      <c r="J8427" s="41"/>
    </row>
    <row r="8428" spans="2:10" x14ac:dyDescent="0.2">
      <c r="B8428" s="41"/>
      <c r="C8428" s="41"/>
      <c r="D8428" s="41"/>
      <c r="E8428" s="41"/>
      <c r="F8428" s="41"/>
      <c r="G8428" s="41"/>
      <c r="H8428" s="41"/>
      <c r="I8428" s="41"/>
      <c r="J8428" s="41"/>
    </row>
    <row r="8429" spans="2:10" x14ac:dyDescent="0.2">
      <c r="B8429" s="41"/>
      <c r="C8429" s="41"/>
      <c r="D8429" s="41"/>
      <c r="E8429" s="41"/>
      <c r="F8429" s="41"/>
      <c r="G8429" s="41"/>
      <c r="H8429" s="41"/>
      <c r="I8429" s="41"/>
      <c r="J8429" s="41"/>
    </row>
    <row r="8430" spans="2:10" x14ac:dyDescent="0.2">
      <c r="B8430" s="41"/>
      <c r="C8430" s="41"/>
      <c r="D8430" s="41"/>
      <c r="E8430" s="41"/>
      <c r="F8430" s="41"/>
      <c r="G8430" s="41"/>
      <c r="H8430" s="41"/>
      <c r="I8430" s="41"/>
      <c r="J8430" s="41"/>
    </row>
    <row r="8431" spans="2:10" x14ac:dyDescent="0.2">
      <c r="B8431" s="41"/>
      <c r="C8431" s="41"/>
      <c r="D8431" s="41"/>
      <c r="E8431" s="41"/>
      <c r="F8431" s="41"/>
      <c r="G8431" s="41"/>
      <c r="H8431" s="41"/>
      <c r="I8431" s="41"/>
      <c r="J8431" s="41"/>
    </row>
    <row r="8432" spans="2:10" x14ac:dyDescent="0.2">
      <c r="B8432" s="41"/>
      <c r="C8432" s="41"/>
      <c r="D8432" s="41"/>
      <c r="E8432" s="41"/>
      <c r="F8432" s="41"/>
      <c r="G8432" s="41"/>
      <c r="H8432" s="41"/>
      <c r="I8432" s="41"/>
      <c r="J8432" s="41"/>
    </row>
    <row r="8433" spans="2:10" x14ac:dyDescent="0.2">
      <c r="B8433" s="41"/>
      <c r="C8433" s="41"/>
      <c r="D8433" s="41"/>
      <c r="E8433" s="41"/>
      <c r="F8433" s="41"/>
      <c r="G8433" s="41"/>
      <c r="H8433" s="41"/>
      <c r="I8433" s="41"/>
      <c r="J8433" s="41"/>
    </row>
    <row r="8434" spans="2:10" x14ac:dyDescent="0.2">
      <c r="B8434" s="41"/>
      <c r="C8434" s="41"/>
      <c r="D8434" s="41"/>
      <c r="E8434" s="41"/>
      <c r="F8434" s="41"/>
      <c r="G8434" s="41"/>
      <c r="H8434" s="41"/>
      <c r="I8434" s="41"/>
      <c r="J8434" s="41"/>
    </row>
    <row r="8435" spans="2:10" x14ac:dyDescent="0.2">
      <c r="B8435" s="41"/>
      <c r="C8435" s="41"/>
      <c r="D8435" s="41"/>
      <c r="E8435" s="41"/>
      <c r="F8435" s="41"/>
      <c r="G8435" s="41"/>
      <c r="H8435" s="41"/>
      <c r="I8435" s="41"/>
      <c r="J8435" s="41"/>
    </row>
    <row r="8436" spans="2:10" x14ac:dyDescent="0.2">
      <c r="B8436" s="41"/>
      <c r="C8436" s="41"/>
      <c r="D8436" s="41"/>
      <c r="E8436" s="41"/>
      <c r="F8436" s="41"/>
      <c r="G8436" s="41"/>
      <c r="H8436" s="41"/>
      <c r="I8436" s="41"/>
      <c r="J8436" s="41"/>
    </row>
    <row r="8437" spans="2:10" x14ac:dyDescent="0.2">
      <c r="B8437" s="41"/>
      <c r="C8437" s="41"/>
      <c r="D8437" s="41"/>
      <c r="E8437" s="41"/>
      <c r="F8437" s="41"/>
      <c r="G8437" s="41"/>
      <c r="H8437" s="41"/>
      <c r="I8437" s="41"/>
      <c r="J8437" s="41"/>
    </row>
    <row r="8438" spans="2:10" x14ac:dyDescent="0.2">
      <c r="B8438" s="41"/>
      <c r="C8438" s="41"/>
      <c r="D8438" s="41"/>
      <c r="E8438" s="41"/>
      <c r="F8438" s="41"/>
      <c r="G8438" s="41"/>
      <c r="H8438" s="41"/>
      <c r="I8438" s="41"/>
      <c r="J8438" s="41"/>
    </row>
    <row r="8439" spans="2:10" x14ac:dyDescent="0.2">
      <c r="B8439" s="41"/>
      <c r="C8439" s="41"/>
      <c r="D8439" s="41"/>
      <c r="E8439" s="41"/>
      <c r="F8439" s="41"/>
      <c r="G8439" s="41"/>
      <c r="H8439" s="41"/>
      <c r="I8439" s="41"/>
      <c r="J8439" s="41"/>
    </row>
    <row r="8440" spans="2:10" x14ac:dyDescent="0.2">
      <c r="B8440" s="41"/>
      <c r="C8440" s="41"/>
      <c r="D8440" s="41"/>
      <c r="E8440" s="41"/>
      <c r="F8440" s="41"/>
      <c r="G8440" s="41"/>
      <c r="H8440" s="41"/>
      <c r="I8440" s="41"/>
      <c r="J8440" s="41"/>
    </row>
    <row r="8441" spans="2:10" x14ac:dyDescent="0.2">
      <c r="B8441" s="41"/>
      <c r="C8441" s="41"/>
      <c r="D8441" s="41"/>
      <c r="E8441" s="41"/>
      <c r="F8441" s="41"/>
      <c r="G8441" s="41"/>
      <c r="H8441" s="41"/>
      <c r="I8441" s="41"/>
      <c r="J8441" s="41"/>
    </row>
    <row r="8442" spans="2:10" x14ac:dyDescent="0.2">
      <c r="B8442" s="41"/>
      <c r="C8442" s="41"/>
      <c r="D8442" s="41"/>
      <c r="E8442" s="41"/>
      <c r="F8442" s="41"/>
      <c r="G8442" s="41"/>
      <c r="H8442" s="41"/>
      <c r="I8442" s="41"/>
      <c r="J8442" s="41"/>
    </row>
    <row r="8443" spans="2:10" x14ac:dyDescent="0.2">
      <c r="B8443" s="41"/>
      <c r="C8443" s="41"/>
      <c r="D8443" s="41"/>
      <c r="E8443" s="41"/>
      <c r="F8443" s="41"/>
      <c r="G8443" s="41"/>
      <c r="H8443" s="41"/>
      <c r="I8443" s="41"/>
      <c r="J8443" s="41"/>
    </row>
    <row r="8444" spans="2:10" x14ac:dyDescent="0.2">
      <c r="B8444" s="41"/>
      <c r="C8444" s="41"/>
      <c r="D8444" s="41"/>
      <c r="E8444" s="41"/>
      <c r="F8444" s="41"/>
      <c r="G8444" s="41"/>
      <c r="H8444" s="41"/>
      <c r="I8444" s="41"/>
      <c r="J8444" s="41"/>
    </row>
    <row r="8445" spans="2:10" x14ac:dyDescent="0.2">
      <c r="B8445" s="41"/>
      <c r="C8445" s="41"/>
      <c r="D8445" s="41"/>
      <c r="E8445" s="41"/>
      <c r="F8445" s="41"/>
      <c r="G8445" s="41"/>
      <c r="H8445" s="41"/>
      <c r="I8445" s="41"/>
      <c r="J8445" s="41"/>
    </row>
    <row r="8446" spans="2:10" x14ac:dyDescent="0.2">
      <c r="B8446" s="41"/>
      <c r="C8446" s="41"/>
      <c r="D8446" s="41"/>
      <c r="E8446" s="41"/>
      <c r="F8446" s="41"/>
      <c r="G8446" s="41"/>
      <c r="H8446" s="41"/>
      <c r="I8446" s="41"/>
      <c r="J8446" s="41"/>
    </row>
    <row r="8447" spans="2:10" x14ac:dyDescent="0.2">
      <c r="B8447" s="41"/>
      <c r="C8447" s="41"/>
      <c r="D8447" s="41"/>
      <c r="E8447" s="41"/>
      <c r="F8447" s="41"/>
      <c r="G8447" s="41"/>
      <c r="H8447" s="41"/>
      <c r="I8447" s="41"/>
      <c r="J8447" s="41"/>
    </row>
    <row r="8448" spans="2:10" x14ac:dyDescent="0.2">
      <c r="B8448" s="41"/>
      <c r="C8448" s="41"/>
      <c r="D8448" s="41"/>
      <c r="E8448" s="41"/>
      <c r="F8448" s="41"/>
      <c r="G8448" s="41"/>
      <c r="H8448" s="41"/>
      <c r="I8448" s="41"/>
      <c r="J8448" s="41"/>
    </row>
    <row r="8449" spans="2:10" x14ac:dyDescent="0.2">
      <c r="B8449" s="41"/>
      <c r="C8449" s="41"/>
      <c r="D8449" s="41"/>
      <c r="E8449" s="41"/>
      <c r="F8449" s="41"/>
      <c r="G8449" s="41"/>
      <c r="H8449" s="41"/>
      <c r="I8449" s="41"/>
      <c r="J8449" s="41"/>
    </row>
    <row r="8450" spans="2:10" x14ac:dyDescent="0.2">
      <c r="B8450" s="41"/>
      <c r="C8450" s="41"/>
      <c r="D8450" s="41"/>
      <c r="E8450" s="41"/>
      <c r="F8450" s="41"/>
      <c r="G8450" s="41"/>
      <c r="H8450" s="41"/>
      <c r="I8450" s="41"/>
      <c r="J8450" s="41"/>
    </row>
    <row r="8451" spans="2:10" x14ac:dyDescent="0.2">
      <c r="B8451" s="41"/>
      <c r="C8451" s="41"/>
      <c r="D8451" s="41"/>
      <c r="E8451" s="41"/>
      <c r="F8451" s="41"/>
      <c r="G8451" s="41"/>
      <c r="H8451" s="41"/>
      <c r="I8451" s="41"/>
      <c r="J8451" s="41"/>
    </row>
    <row r="8452" spans="2:10" x14ac:dyDescent="0.2">
      <c r="B8452" s="41"/>
      <c r="C8452" s="41"/>
      <c r="D8452" s="41"/>
      <c r="E8452" s="41"/>
      <c r="F8452" s="41"/>
      <c r="G8452" s="41"/>
      <c r="H8452" s="41"/>
      <c r="I8452" s="41"/>
      <c r="J8452" s="41"/>
    </row>
    <row r="8453" spans="2:10" x14ac:dyDescent="0.2">
      <c r="B8453" s="41"/>
      <c r="C8453" s="41"/>
      <c r="D8453" s="41"/>
      <c r="E8453" s="41"/>
      <c r="F8453" s="41"/>
      <c r="G8453" s="41"/>
      <c r="H8453" s="41"/>
      <c r="I8453" s="41"/>
      <c r="J8453" s="41"/>
    </row>
    <row r="8454" spans="2:10" x14ac:dyDescent="0.2">
      <c r="B8454" s="41"/>
      <c r="C8454" s="41"/>
      <c r="D8454" s="41"/>
      <c r="E8454" s="41"/>
      <c r="F8454" s="41"/>
      <c r="G8454" s="41"/>
      <c r="H8454" s="41"/>
      <c r="I8454" s="41"/>
      <c r="J8454" s="41"/>
    </row>
    <row r="8455" spans="2:10" x14ac:dyDescent="0.2">
      <c r="B8455" s="41"/>
      <c r="C8455" s="41"/>
      <c r="D8455" s="41"/>
      <c r="E8455" s="41"/>
      <c r="F8455" s="41"/>
      <c r="G8455" s="41"/>
      <c r="H8455" s="41"/>
      <c r="I8455" s="41"/>
      <c r="J8455" s="41"/>
    </row>
    <row r="8456" spans="2:10" x14ac:dyDescent="0.2">
      <c r="B8456" s="41"/>
      <c r="C8456" s="41"/>
      <c r="D8456" s="41"/>
      <c r="E8456" s="41"/>
      <c r="F8456" s="41"/>
      <c r="G8456" s="41"/>
      <c r="H8456" s="41"/>
      <c r="I8456" s="41"/>
      <c r="J8456" s="41"/>
    </row>
    <row r="8457" spans="2:10" x14ac:dyDescent="0.2">
      <c r="B8457" s="41"/>
      <c r="C8457" s="41"/>
      <c r="D8457" s="41"/>
      <c r="E8457" s="41"/>
      <c r="F8457" s="41"/>
      <c r="G8457" s="41"/>
      <c r="H8457" s="41"/>
      <c r="I8457" s="41"/>
      <c r="J8457" s="41"/>
    </row>
    <row r="8458" spans="2:10" x14ac:dyDescent="0.2">
      <c r="B8458" s="41"/>
      <c r="C8458" s="41"/>
      <c r="D8458" s="41"/>
      <c r="E8458" s="41"/>
      <c r="F8458" s="41"/>
      <c r="G8458" s="41"/>
      <c r="H8458" s="41"/>
      <c r="I8458" s="41"/>
      <c r="J8458" s="41"/>
    </row>
    <row r="8459" spans="2:10" x14ac:dyDescent="0.2">
      <c r="B8459" s="41"/>
      <c r="C8459" s="41"/>
      <c r="D8459" s="41"/>
      <c r="E8459" s="41"/>
      <c r="F8459" s="41"/>
      <c r="G8459" s="41"/>
      <c r="H8459" s="41"/>
      <c r="I8459" s="41"/>
      <c r="J8459" s="41"/>
    </row>
    <row r="8460" spans="2:10" x14ac:dyDescent="0.2">
      <c r="B8460" s="41"/>
      <c r="C8460" s="41"/>
      <c r="D8460" s="41"/>
      <c r="E8460" s="41"/>
      <c r="F8460" s="41"/>
      <c r="G8460" s="41"/>
      <c r="H8460" s="41"/>
      <c r="I8460" s="41"/>
      <c r="J8460" s="41"/>
    </row>
    <row r="8461" spans="2:10" x14ac:dyDescent="0.2">
      <c r="B8461" s="41"/>
      <c r="C8461" s="41"/>
      <c r="D8461" s="41"/>
      <c r="E8461" s="41"/>
      <c r="F8461" s="41"/>
      <c r="G8461" s="41"/>
      <c r="H8461" s="41"/>
      <c r="I8461" s="41"/>
      <c r="J8461" s="41"/>
    </row>
    <row r="8462" spans="2:10" x14ac:dyDescent="0.2">
      <c r="B8462" s="41"/>
      <c r="C8462" s="41"/>
      <c r="D8462" s="41"/>
      <c r="E8462" s="41"/>
      <c r="F8462" s="41"/>
      <c r="G8462" s="41"/>
      <c r="H8462" s="41"/>
      <c r="I8462" s="41"/>
      <c r="J8462" s="41"/>
    </row>
    <row r="8463" spans="2:10" x14ac:dyDescent="0.2">
      <c r="B8463" s="41"/>
      <c r="C8463" s="41"/>
      <c r="D8463" s="41"/>
      <c r="E8463" s="41"/>
      <c r="F8463" s="41"/>
      <c r="G8463" s="41"/>
      <c r="H8463" s="41"/>
      <c r="I8463" s="41"/>
      <c r="J8463" s="41"/>
    </row>
    <row r="8464" spans="2:10" x14ac:dyDescent="0.2">
      <c r="B8464" s="41"/>
      <c r="C8464" s="41"/>
      <c r="D8464" s="41"/>
      <c r="E8464" s="41"/>
      <c r="F8464" s="41"/>
      <c r="G8464" s="41"/>
      <c r="H8464" s="41"/>
      <c r="I8464" s="41"/>
      <c r="J8464" s="41"/>
    </row>
    <row r="8465" spans="2:10" x14ac:dyDescent="0.2">
      <c r="B8465" s="41"/>
      <c r="C8465" s="41"/>
      <c r="D8465" s="41"/>
      <c r="E8465" s="41"/>
      <c r="F8465" s="41"/>
      <c r="G8465" s="41"/>
      <c r="H8465" s="41"/>
      <c r="I8465" s="41"/>
      <c r="J8465" s="41"/>
    </row>
    <row r="8466" spans="2:10" x14ac:dyDescent="0.2">
      <c r="B8466" s="41"/>
      <c r="C8466" s="41"/>
      <c r="D8466" s="41"/>
      <c r="E8466" s="41"/>
      <c r="F8466" s="41"/>
      <c r="G8466" s="41"/>
      <c r="H8466" s="41"/>
      <c r="I8466" s="41"/>
      <c r="J8466" s="41"/>
    </row>
    <row r="8467" spans="2:10" x14ac:dyDescent="0.2">
      <c r="B8467" s="41"/>
      <c r="C8467" s="41"/>
      <c r="D8467" s="41"/>
      <c r="E8467" s="41"/>
      <c r="F8467" s="41"/>
      <c r="G8467" s="41"/>
      <c r="H8467" s="41"/>
      <c r="I8467" s="41"/>
      <c r="J8467" s="41"/>
    </row>
    <row r="8468" spans="2:10" x14ac:dyDescent="0.2">
      <c r="B8468" s="41"/>
      <c r="C8468" s="41"/>
      <c r="D8468" s="41"/>
      <c r="E8468" s="41"/>
      <c r="F8468" s="41"/>
      <c r="G8468" s="41"/>
      <c r="H8468" s="41"/>
      <c r="I8468" s="41"/>
      <c r="J8468" s="41"/>
    </row>
    <row r="8469" spans="2:10" x14ac:dyDescent="0.2">
      <c r="B8469" s="41"/>
      <c r="C8469" s="41"/>
      <c r="D8469" s="41"/>
      <c r="E8469" s="41"/>
      <c r="F8469" s="41"/>
      <c r="G8469" s="41"/>
      <c r="H8469" s="41"/>
      <c r="I8469" s="41"/>
      <c r="J8469" s="41"/>
    </row>
    <row r="8470" spans="2:10" x14ac:dyDescent="0.2">
      <c r="B8470" s="41"/>
      <c r="C8470" s="41"/>
      <c r="D8470" s="41"/>
      <c r="E8470" s="41"/>
      <c r="F8470" s="41"/>
      <c r="G8470" s="41"/>
      <c r="H8470" s="41"/>
      <c r="I8470" s="41"/>
      <c r="J8470" s="41"/>
    </row>
    <row r="8471" spans="2:10" x14ac:dyDescent="0.2">
      <c r="B8471" s="41"/>
      <c r="C8471" s="41"/>
      <c r="D8471" s="41"/>
      <c r="E8471" s="41"/>
      <c r="F8471" s="41"/>
      <c r="G8471" s="41"/>
      <c r="H8471" s="41"/>
      <c r="I8471" s="41"/>
      <c r="J8471" s="41"/>
    </row>
    <row r="8472" spans="2:10" x14ac:dyDescent="0.2">
      <c r="B8472" s="41"/>
      <c r="C8472" s="41"/>
      <c r="D8472" s="41"/>
      <c r="E8472" s="41"/>
      <c r="F8472" s="41"/>
      <c r="G8472" s="41"/>
      <c r="H8472" s="41"/>
      <c r="I8472" s="41"/>
      <c r="J8472" s="41"/>
    </row>
    <row r="8473" spans="2:10" x14ac:dyDescent="0.2">
      <c r="B8473" s="41"/>
      <c r="C8473" s="41"/>
      <c r="D8473" s="41"/>
      <c r="E8473" s="41"/>
      <c r="F8473" s="41"/>
      <c r="G8473" s="41"/>
      <c r="H8473" s="41"/>
      <c r="I8473" s="41"/>
      <c r="J8473" s="41"/>
    </row>
    <row r="8474" spans="2:10" x14ac:dyDescent="0.2">
      <c r="B8474" s="41"/>
      <c r="C8474" s="41"/>
      <c r="D8474" s="41"/>
      <c r="E8474" s="41"/>
      <c r="F8474" s="41"/>
      <c r="G8474" s="41"/>
      <c r="H8474" s="41"/>
      <c r="I8474" s="41"/>
      <c r="J8474" s="41"/>
    </row>
    <row r="8475" spans="2:10" x14ac:dyDescent="0.2">
      <c r="B8475" s="41"/>
      <c r="C8475" s="41"/>
      <c r="D8475" s="41"/>
      <c r="E8475" s="41"/>
      <c r="F8475" s="41"/>
      <c r="G8475" s="41"/>
      <c r="H8475" s="41"/>
      <c r="I8475" s="41"/>
      <c r="J8475" s="41"/>
    </row>
    <row r="8476" spans="2:10" x14ac:dyDescent="0.2">
      <c r="B8476" s="41"/>
      <c r="C8476" s="41"/>
      <c r="D8476" s="41"/>
      <c r="E8476" s="41"/>
      <c r="F8476" s="41"/>
      <c r="G8476" s="41"/>
      <c r="H8476" s="41"/>
      <c r="I8476" s="41"/>
      <c r="J8476" s="41"/>
    </row>
    <row r="8477" spans="2:10" x14ac:dyDescent="0.2">
      <c r="B8477" s="41"/>
      <c r="C8477" s="41"/>
      <c r="D8477" s="41"/>
      <c r="E8477" s="41"/>
      <c r="F8477" s="41"/>
      <c r="G8477" s="41"/>
      <c r="H8477" s="41"/>
      <c r="I8477" s="41"/>
      <c r="J8477" s="41"/>
    </row>
    <row r="8478" spans="2:10" x14ac:dyDescent="0.2">
      <c r="B8478" s="41"/>
      <c r="C8478" s="41"/>
      <c r="D8478" s="41"/>
      <c r="E8478" s="41"/>
      <c r="F8478" s="41"/>
      <c r="G8478" s="41"/>
      <c r="H8478" s="41"/>
      <c r="I8478" s="41"/>
      <c r="J8478" s="41"/>
    </row>
    <row r="8479" spans="2:10" x14ac:dyDescent="0.2">
      <c r="B8479" s="41"/>
      <c r="C8479" s="41"/>
      <c r="D8479" s="41"/>
      <c r="E8479" s="41"/>
      <c r="F8479" s="41"/>
      <c r="G8479" s="41"/>
      <c r="H8479" s="41"/>
      <c r="I8479" s="41"/>
      <c r="J8479" s="41"/>
    </row>
    <row r="8480" spans="2:10" x14ac:dyDescent="0.2">
      <c r="B8480" s="41"/>
      <c r="C8480" s="41"/>
      <c r="D8480" s="41"/>
      <c r="E8480" s="41"/>
      <c r="F8480" s="41"/>
      <c r="G8480" s="41"/>
      <c r="H8480" s="41"/>
      <c r="I8480" s="41"/>
      <c r="J8480" s="41"/>
    </row>
    <row r="8481" spans="2:10" x14ac:dyDescent="0.2">
      <c r="B8481" s="41"/>
      <c r="C8481" s="41"/>
      <c r="D8481" s="41"/>
      <c r="E8481" s="41"/>
      <c r="F8481" s="41"/>
      <c r="G8481" s="41"/>
      <c r="H8481" s="41"/>
      <c r="I8481" s="41"/>
      <c r="J8481" s="41"/>
    </row>
    <row r="8482" spans="2:10" x14ac:dyDescent="0.2">
      <c r="B8482" s="41"/>
      <c r="C8482" s="41"/>
      <c r="D8482" s="41"/>
      <c r="E8482" s="41"/>
      <c r="F8482" s="41"/>
      <c r="G8482" s="41"/>
      <c r="H8482" s="41"/>
      <c r="I8482" s="41"/>
      <c r="J8482" s="41"/>
    </row>
    <row r="8483" spans="2:10" x14ac:dyDescent="0.2">
      <c r="B8483" s="41"/>
      <c r="C8483" s="41"/>
      <c r="D8483" s="41"/>
      <c r="E8483" s="41"/>
      <c r="F8483" s="41"/>
      <c r="G8483" s="41"/>
      <c r="H8483" s="41"/>
      <c r="I8483" s="41"/>
      <c r="J8483" s="41"/>
    </row>
    <row r="8484" spans="2:10" x14ac:dyDescent="0.2">
      <c r="B8484" s="41"/>
      <c r="C8484" s="41"/>
      <c r="D8484" s="41"/>
      <c r="E8484" s="41"/>
      <c r="F8484" s="41"/>
      <c r="G8484" s="41"/>
      <c r="H8484" s="41"/>
      <c r="I8484" s="41"/>
      <c r="J8484" s="41"/>
    </row>
    <row r="8485" spans="2:10" x14ac:dyDescent="0.2">
      <c r="B8485" s="41"/>
      <c r="C8485" s="41"/>
      <c r="D8485" s="41"/>
      <c r="E8485" s="41"/>
      <c r="F8485" s="41"/>
      <c r="G8485" s="41"/>
      <c r="H8485" s="41"/>
      <c r="I8485" s="41"/>
      <c r="J8485" s="41"/>
    </row>
    <row r="8486" spans="2:10" x14ac:dyDescent="0.2">
      <c r="B8486" s="41"/>
      <c r="C8486" s="41"/>
      <c r="D8486" s="41"/>
      <c r="E8486" s="41"/>
      <c r="F8486" s="41"/>
      <c r="G8486" s="41"/>
      <c r="H8486" s="41"/>
      <c r="I8486" s="41"/>
      <c r="J8486" s="41"/>
    </row>
    <row r="8487" spans="2:10" x14ac:dyDescent="0.2">
      <c r="B8487" s="41"/>
      <c r="C8487" s="41"/>
      <c r="D8487" s="41"/>
      <c r="E8487" s="41"/>
      <c r="F8487" s="41"/>
      <c r="G8487" s="41"/>
      <c r="H8487" s="41"/>
      <c r="I8487" s="41"/>
      <c r="J8487" s="41"/>
    </row>
    <row r="8488" spans="2:10" x14ac:dyDescent="0.2">
      <c r="B8488" s="41"/>
      <c r="C8488" s="41"/>
      <c r="D8488" s="41"/>
      <c r="E8488" s="41"/>
      <c r="F8488" s="41"/>
      <c r="G8488" s="41"/>
      <c r="H8488" s="41"/>
      <c r="I8488" s="41"/>
      <c r="J8488" s="41"/>
    </row>
    <row r="8489" spans="2:10" x14ac:dyDescent="0.2">
      <c r="B8489" s="41"/>
      <c r="C8489" s="41"/>
      <c r="D8489" s="41"/>
      <c r="E8489" s="41"/>
      <c r="F8489" s="41"/>
      <c r="G8489" s="41"/>
      <c r="H8489" s="41"/>
      <c r="I8489" s="41"/>
      <c r="J8489" s="41"/>
    </row>
    <row r="8490" spans="2:10" x14ac:dyDescent="0.2">
      <c r="B8490" s="41"/>
      <c r="C8490" s="41"/>
      <c r="D8490" s="41"/>
      <c r="E8490" s="41"/>
      <c r="F8490" s="41"/>
      <c r="G8490" s="41"/>
      <c r="H8490" s="41"/>
      <c r="I8490" s="41"/>
      <c r="J8490" s="41"/>
    </row>
    <row r="8491" spans="2:10" x14ac:dyDescent="0.2">
      <c r="B8491" s="41"/>
      <c r="C8491" s="41"/>
      <c r="D8491" s="41"/>
      <c r="E8491" s="41"/>
      <c r="F8491" s="41"/>
      <c r="G8491" s="41"/>
      <c r="H8491" s="41"/>
      <c r="I8491" s="41"/>
      <c r="J8491" s="41"/>
    </row>
    <row r="8492" spans="2:10" x14ac:dyDescent="0.2">
      <c r="B8492" s="41"/>
      <c r="C8492" s="41"/>
      <c r="D8492" s="41"/>
      <c r="E8492" s="41"/>
      <c r="F8492" s="41"/>
      <c r="G8492" s="41"/>
      <c r="H8492" s="41"/>
      <c r="I8492" s="41"/>
      <c r="J8492" s="41"/>
    </row>
    <row r="8493" spans="2:10" x14ac:dyDescent="0.2">
      <c r="B8493" s="41"/>
      <c r="C8493" s="41"/>
      <c r="D8493" s="41"/>
      <c r="E8493" s="41"/>
      <c r="F8493" s="41"/>
      <c r="G8493" s="41"/>
      <c r="H8493" s="41"/>
      <c r="I8493" s="41"/>
      <c r="J8493" s="41"/>
    </row>
    <row r="8494" spans="2:10" x14ac:dyDescent="0.2">
      <c r="B8494" s="41"/>
      <c r="C8494" s="41"/>
      <c r="D8494" s="41"/>
      <c r="E8494" s="41"/>
      <c r="F8494" s="41"/>
      <c r="G8494" s="41"/>
      <c r="H8494" s="41"/>
      <c r="I8494" s="41"/>
      <c r="J8494" s="41"/>
    </row>
    <row r="8495" spans="2:10" x14ac:dyDescent="0.2">
      <c r="B8495" s="41"/>
      <c r="C8495" s="41"/>
      <c r="D8495" s="41"/>
      <c r="E8495" s="41"/>
      <c r="F8495" s="41"/>
      <c r="G8495" s="41"/>
      <c r="H8495" s="41"/>
      <c r="I8495" s="41"/>
      <c r="J8495" s="41"/>
    </row>
    <row r="8496" spans="2:10" x14ac:dyDescent="0.2">
      <c r="B8496" s="41"/>
      <c r="C8496" s="41"/>
      <c r="D8496" s="41"/>
      <c r="E8496" s="41"/>
      <c r="F8496" s="41"/>
      <c r="G8496" s="41"/>
      <c r="H8496" s="41"/>
      <c r="I8496" s="41"/>
      <c r="J8496" s="41"/>
    </row>
    <row r="8497" spans="2:10" x14ac:dyDescent="0.2">
      <c r="B8497" s="41"/>
      <c r="C8497" s="41"/>
      <c r="D8497" s="41"/>
      <c r="E8497" s="41"/>
      <c r="F8497" s="41"/>
      <c r="G8497" s="41"/>
      <c r="H8497" s="41"/>
      <c r="I8497" s="41"/>
      <c r="J8497" s="41"/>
    </row>
    <row r="8498" spans="2:10" x14ac:dyDescent="0.2">
      <c r="B8498" s="41"/>
      <c r="C8498" s="41"/>
      <c r="D8498" s="41"/>
      <c r="E8498" s="41"/>
      <c r="F8498" s="41"/>
      <c r="G8498" s="41"/>
      <c r="H8498" s="41"/>
      <c r="I8498" s="41"/>
      <c r="J8498" s="41"/>
    </row>
    <row r="8499" spans="2:10" x14ac:dyDescent="0.2">
      <c r="B8499" s="41"/>
      <c r="C8499" s="41"/>
      <c r="D8499" s="41"/>
      <c r="E8499" s="41"/>
      <c r="F8499" s="41"/>
      <c r="G8499" s="41"/>
      <c r="H8499" s="41"/>
      <c r="I8499" s="41"/>
      <c r="J8499" s="41"/>
    </row>
    <row r="8500" spans="2:10" x14ac:dyDescent="0.2">
      <c r="B8500" s="41"/>
      <c r="C8500" s="41"/>
      <c r="D8500" s="41"/>
      <c r="E8500" s="41"/>
      <c r="F8500" s="41"/>
      <c r="G8500" s="41"/>
      <c r="H8500" s="41"/>
      <c r="I8500" s="41"/>
      <c r="J8500" s="41"/>
    </row>
    <row r="8501" spans="2:10" x14ac:dyDescent="0.2">
      <c r="B8501" s="41"/>
      <c r="C8501" s="41"/>
      <c r="D8501" s="41"/>
      <c r="E8501" s="41"/>
      <c r="F8501" s="41"/>
      <c r="G8501" s="41"/>
      <c r="H8501" s="41"/>
      <c r="I8501" s="41"/>
      <c r="J8501" s="41"/>
    </row>
    <row r="8502" spans="2:10" x14ac:dyDescent="0.2">
      <c r="B8502" s="41"/>
      <c r="C8502" s="41"/>
      <c r="D8502" s="41"/>
      <c r="E8502" s="41"/>
      <c r="F8502" s="41"/>
      <c r="G8502" s="41"/>
      <c r="H8502" s="41"/>
      <c r="I8502" s="41"/>
      <c r="J8502" s="41"/>
    </row>
    <row r="8503" spans="2:10" x14ac:dyDescent="0.2">
      <c r="B8503" s="41"/>
      <c r="C8503" s="41"/>
      <c r="D8503" s="41"/>
      <c r="E8503" s="41"/>
      <c r="F8503" s="41"/>
      <c r="G8503" s="41"/>
      <c r="H8503" s="41"/>
      <c r="I8503" s="41"/>
      <c r="J8503" s="41"/>
    </row>
    <row r="8504" spans="2:10" x14ac:dyDescent="0.2">
      <c r="B8504" s="41"/>
      <c r="C8504" s="41"/>
      <c r="D8504" s="41"/>
      <c r="E8504" s="41"/>
      <c r="F8504" s="41"/>
      <c r="G8504" s="41"/>
      <c r="H8504" s="41"/>
      <c r="I8504" s="41"/>
      <c r="J8504" s="41"/>
    </row>
    <row r="8505" spans="2:10" x14ac:dyDescent="0.2">
      <c r="B8505" s="41"/>
      <c r="C8505" s="41"/>
      <c r="D8505" s="41"/>
      <c r="E8505" s="41"/>
      <c r="F8505" s="41"/>
      <c r="G8505" s="41"/>
      <c r="H8505" s="41"/>
      <c r="I8505" s="41"/>
      <c r="J8505" s="41"/>
    </row>
    <row r="8506" spans="2:10" x14ac:dyDescent="0.2">
      <c r="B8506" s="41"/>
      <c r="C8506" s="41"/>
      <c r="D8506" s="41"/>
      <c r="E8506" s="41"/>
      <c r="F8506" s="41"/>
      <c r="G8506" s="41"/>
      <c r="H8506" s="41"/>
      <c r="I8506" s="41"/>
      <c r="J8506" s="41"/>
    </row>
    <row r="8507" spans="2:10" x14ac:dyDescent="0.2">
      <c r="B8507" s="41"/>
      <c r="C8507" s="41"/>
      <c r="D8507" s="41"/>
      <c r="E8507" s="41"/>
      <c r="F8507" s="41"/>
      <c r="G8507" s="41"/>
      <c r="H8507" s="41"/>
      <c r="I8507" s="41"/>
      <c r="J8507" s="41"/>
    </row>
    <row r="8508" spans="2:10" x14ac:dyDescent="0.2">
      <c r="B8508" s="41"/>
      <c r="C8508" s="41"/>
      <c r="D8508" s="41"/>
      <c r="E8508" s="41"/>
      <c r="F8508" s="41"/>
      <c r="G8508" s="41"/>
      <c r="H8508" s="41"/>
      <c r="I8508" s="41"/>
      <c r="J8508" s="41"/>
    </row>
    <row r="8509" spans="2:10" x14ac:dyDescent="0.2">
      <c r="B8509" s="41"/>
      <c r="C8509" s="41"/>
      <c r="D8509" s="41"/>
      <c r="E8509" s="41"/>
      <c r="F8509" s="41"/>
      <c r="G8509" s="41"/>
      <c r="H8509" s="41"/>
      <c r="I8509" s="41"/>
      <c r="J8509" s="41"/>
    </row>
    <row r="8510" spans="2:10" x14ac:dyDescent="0.2">
      <c r="B8510" s="41"/>
      <c r="C8510" s="41"/>
      <c r="D8510" s="41"/>
      <c r="E8510" s="41"/>
      <c r="F8510" s="41"/>
      <c r="G8510" s="41"/>
      <c r="H8510" s="41"/>
      <c r="I8510" s="41"/>
      <c r="J8510" s="41"/>
    </row>
    <row r="8511" spans="2:10" x14ac:dyDescent="0.2">
      <c r="B8511" s="41"/>
      <c r="C8511" s="41"/>
      <c r="D8511" s="41"/>
      <c r="E8511" s="41"/>
      <c r="F8511" s="41"/>
      <c r="G8511" s="41"/>
      <c r="H8511" s="41"/>
      <c r="I8511" s="41"/>
      <c r="J8511" s="41"/>
    </row>
    <row r="8512" spans="2:10" x14ac:dyDescent="0.2">
      <c r="B8512" s="41"/>
      <c r="C8512" s="41"/>
      <c r="D8512" s="41"/>
      <c r="E8512" s="41"/>
      <c r="F8512" s="41"/>
      <c r="G8512" s="41"/>
      <c r="H8512" s="41"/>
      <c r="I8512" s="41"/>
      <c r="J8512" s="41"/>
    </row>
    <row r="8513" spans="2:10" x14ac:dyDescent="0.2">
      <c r="B8513" s="41"/>
      <c r="C8513" s="41"/>
      <c r="D8513" s="41"/>
      <c r="E8513" s="41"/>
      <c r="F8513" s="41"/>
      <c r="G8513" s="41"/>
      <c r="H8513" s="41"/>
      <c r="I8513" s="41"/>
      <c r="J8513" s="41"/>
    </row>
    <row r="8514" spans="2:10" x14ac:dyDescent="0.2">
      <c r="B8514" s="41"/>
      <c r="C8514" s="41"/>
      <c r="D8514" s="41"/>
      <c r="E8514" s="41"/>
      <c r="F8514" s="41"/>
      <c r="G8514" s="41"/>
      <c r="H8514" s="41"/>
      <c r="I8514" s="41"/>
      <c r="J8514" s="41"/>
    </row>
    <row r="8515" spans="2:10" x14ac:dyDescent="0.2">
      <c r="B8515" s="41"/>
      <c r="C8515" s="41"/>
      <c r="D8515" s="41"/>
      <c r="E8515" s="41"/>
      <c r="F8515" s="41"/>
      <c r="G8515" s="41"/>
      <c r="H8515" s="41"/>
      <c r="I8515" s="41"/>
      <c r="J8515" s="41"/>
    </row>
    <row r="8516" spans="2:10" x14ac:dyDescent="0.2">
      <c r="B8516" s="41"/>
      <c r="C8516" s="41"/>
      <c r="D8516" s="41"/>
      <c r="E8516" s="41"/>
      <c r="F8516" s="41"/>
      <c r="G8516" s="41"/>
      <c r="H8516" s="41"/>
      <c r="I8516" s="41"/>
      <c r="J8516" s="41"/>
    </row>
    <row r="8517" spans="2:10" x14ac:dyDescent="0.2">
      <c r="B8517" s="41"/>
      <c r="C8517" s="41"/>
      <c r="D8517" s="41"/>
      <c r="E8517" s="41"/>
      <c r="F8517" s="41"/>
      <c r="G8517" s="41"/>
      <c r="H8517" s="41"/>
      <c r="I8517" s="41"/>
      <c r="J8517" s="41"/>
    </row>
    <row r="8518" spans="2:10" x14ac:dyDescent="0.2">
      <c r="B8518" s="41"/>
      <c r="C8518" s="41"/>
      <c r="D8518" s="41"/>
      <c r="E8518" s="41"/>
      <c r="F8518" s="41"/>
      <c r="G8518" s="41"/>
      <c r="H8518" s="41"/>
      <c r="I8518" s="41"/>
      <c r="J8518" s="41"/>
    </row>
    <row r="8519" spans="2:10" x14ac:dyDescent="0.2">
      <c r="B8519" s="41"/>
      <c r="C8519" s="41"/>
      <c r="D8519" s="41"/>
      <c r="E8519" s="41"/>
      <c r="F8519" s="41"/>
      <c r="G8519" s="41"/>
      <c r="H8519" s="41"/>
      <c r="I8519" s="41"/>
      <c r="J8519" s="41"/>
    </row>
    <row r="8520" spans="2:10" x14ac:dyDescent="0.2">
      <c r="B8520" s="41"/>
      <c r="C8520" s="41"/>
      <c r="D8520" s="41"/>
      <c r="E8520" s="41"/>
      <c r="F8520" s="41"/>
      <c r="G8520" s="41"/>
      <c r="H8520" s="41"/>
      <c r="I8520" s="41"/>
      <c r="J8520" s="41"/>
    </row>
    <row r="8521" spans="2:10" x14ac:dyDescent="0.2">
      <c r="B8521" s="41"/>
      <c r="C8521" s="41"/>
      <c r="D8521" s="41"/>
      <c r="E8521" s="41"/>
      <c r="F8521" s="41"/>
      <c r="G8521" s="41"/>
      <c r="H8521" s="41"/>
      <c r="I8521" s="41"/>
      <c r="J8521" s="41"/>
    </row>
    <row r="8522" spans="2:10" x14ac:dyDescent="0.2">
      <c r="B8522" s="41"/>
      <c r="C8522" s="41"/>
      <c r="D8522" s="41"/>
      <c r="E8522" s="41"/>
      <c r="F8522" s="41"/>
      <c r="G8522" s="41"/>
      <c r="H8522" s="41"/>
      <c r="I8522" s="41"/>
      <c r="J8522" s="41"/>
    </row>
    <row r="8523" spans="2:10" x14ac:dyDescent="0.2">
      <c r="B8523" s="41"/>
      <c r="C8523" s="41"/>
      <c r="D8523" s="41"/>
      <c r="E8523" s="41"/>
      <c r="F8523" s="41"/>
      <c r="G8523" s="41"/>
      <c r="H8523" s="41"/>
      <c r="I8523" s="41"/>
      <c r="J8523" s="41"/>
    </row>
    <row r="8524" spans="2:10" x14ac:dyDescent="0.2">
      <c r="B8524" s="41"/>
      <c r="C8524" s="41"/>
      <c r="D8524" s="41"/>
      <c r="E8524" s="41"/>
      <c r="F8524" s="41"/>
      <c r="G8524" s="41"/>
      <c r="H8524" s="41"/>
      <c r="I8524" s="41"/>
      <c r="J8524" s="41"/>
    </row>
    <row r="8525" spans="2:10" x14ac:dyDescent="0.2">
      <c r="B8525" s="41"/>
      <c r="C8525" s="41"/>
      <c r="D8525" s="41"/>
      <c r="E8525" s="41"/>
      <c r="F8525" s="41"/>
      <c r="G8525" s="41"/>
      <c r="H8525" s="41"/>
      <c r="I8525" s="41"/>
      <c r="J8525" s="41"/>
    </row>
    <row r="8526" spans="2:10" x14ac:dyDescent="0.2">
      <c r="B8526" s="41"/>
      <c r="C8526" s="41"/>
      <c r="D8526" s="41"/>
      <c r="E8526" s="41"/>
      <c r="F8526" s="41"/>
      <c r="G8526" s="41"/>
      <c r="H8526" s="41"/>
      <c r="I8526" s="41"/>
      <c r="J8526" s="41"/>
    </row>
    <row r="8527" spans="2:10" x14ac:dyDescent="0.2">
      <c r="B8527" s="41"/>
      <c r="C8527" s="41"/>
      <c r="D8527" s="41"/>
      <c r="E8527" s="41"/>
      <c r="F8527" s="41"/>
      <c r="G8527" s="41"/>
      <c r="H8527" s="41"/>
      <c r="I8527" s="41"/>
      <c r="J8527" s="41"/>
    </row>
    <row r="8528" spans="2:10" x14ac:dyDescent="0.2">
      <c r="B8528" s="41"/>
      <c r="C8528" s="41"/>
      <c r="D8528" s="41"/>
      <c r="E8528" s="41"/>
      <c r="F8528" s="41"/>
      <c r="G8528" s="41"/>
      <c r="H8528" s="41"/>
      <c r="I8528" s="41"/>
      <c r="J8528" s="41"/>
    </row>
    <row r="8529" spans="2:10" x14ac:dyDescent="0.2">
      <c r="B8529" s="41"/>
      <c r="C8529" s="41"/>
      <c r="D8529" s="41"/>
      <c r="E8529" s="41"/>
      <c r="F8529" s="41"/>
      <c r="G8529" s="41"/>
      <c r="H8529" s="41"/>
      <c r="I8529" s="41"/>
      <c r="J8529" s="41"/>
    </row>
    <row r="8530" spans="2:10" x14ac:dyDescent="0.2">
      <c r="B8530" s="41"/>
      <c r="C8530" s="41"/>
      <c r="D8530" s="41"/>
      <c r="E8530" s="41"/>
      <c r="F8530" s="41"/>
      <c r="G8530" s="41"/>
      <c r="H8530" s="41"/>
      <c r="I8530" s="41"/>
      <c r="J8530" s="41"/>
    </row>
    <row r="8531" spans="2:10" x14ac:dyDescent="0.2">
      <c r="B8531" s="41"/>
      <c r="C8531" s="41"/>
      <c r="D8531" s="41"/>
      <c r="E8531" s="41"/>
      <c r="F8531" s="41"/>
      <c r="G8531" s="41"/>
      <c r="H8531" s="41"/>
      <c r="I8531" s="41"/>
      <c r="J8531" s="41"/>
    </row>
    <row r="8532" spans="2:10" x14ac:dyDescent="0.2">
      <c r="B8532" s="41"/>
      <c r="C8532" s="41"/>
      <c r="D8532" s="41"/>
      <c r="E8532" s="41"/>
      <c r="F8532" s="41"/>
      <c r="G8532" s="41"/>
      <c r="H8532" s="41"/>
      <c r="I8532" s="41"/>
      <c r="J8532" s="41"/>
    </row>
    <row r="8533" spans="2:10" x14ac:dyDescent="0.2">
      <c r="B8533" s="41"/>
      <c r="C8533" s="41"/>
      <c r="D8533" s="41"/>
      <c r="E8533" s="41"/>
      <c r="F8533" s="41"/>
      <c r="G8533" s="41"/>
      <c r="H8533" s="41"/>
      <c r="I8533" s="41"/>
      <c r="J8533" s="41"/>
    </row>
    <row r="8534" spans="2:10" x14ac:dyDescent="0.2">
      <c r="B8534" s="41"/>
      <c r="C8534" s="41"/>
      <c r="D8534" s="41"/>
      <c r="E8534" s="41"/>
      <c r="F8534" s="41"/>
      <c r="G8534" s="41"/>
      <c r="H8534" s="41"/>
      <c r="I8534" s="41"/>
      <c r="J8534" s="41"/>
    </row>
    <row r="8535" spans="2:10" x14ac:dyDescent="0.2">
      <c r="B8535" s="41"/>
      <c r="C8535" s="41"/>
      <c r="D8535" s="41"/>
      <c r="E8535" s="41"/>
      <c r="F8535" s="41"/>
      <c r="G8535" s="41"/>
      <c r="H8535" s="41"/>
      <c r="I8535" s="41"/>
      <c r="J8535" s="41"/>
    </row>
    <row r="8536" spans="2:10" x14ac:dyDescent="0.2">
      <c r="B8536" s="41"/>
      <c r="C8536" s="41"/>
      <c r="D8536" s="41"/>
      <c r="E8536" s="41"/>
      <c r="F8536" s="41"/>
      <c r="G8536" s="41"/>
      <c r="H8536" s="41"/>
      <c r="I8536" s="41"/>
      <c r="J8536" s="41"/>
    </row>
    <row r="8537" spans="2:10" x14ac:dyDescent="0.2">
      <c r="B8537" s="41"/>
      <c r="C8537" s="41"/>
      <c r="D8537" s="41"/>
      <c r="E8537" s="41"/>
      <c r="F8537" s="41"/>
      <c r="G8537" s="41"/>
      <c r="H8537" s="41"/>
      <c r="I8537" s="41"/>
      <c r="J8537" s="41"/>
    </row>
    <row r="8538" spans="2:10" x14ac:dyDescent="0.2">
      <c r="B8538" s="41"/>
      <c r="C8538" s="41"/>
      <c r="D8538" s="41"/>
      <c r="E8538" s="41"/>
      <c r="F8538" s="41"/>
      <c r="G8538" s="41"/>
      <c r="H8538" s="41"/>
      <c r="I8538" s="41"/>
      <c r="J8538" s="41"/>
    </row>
    <row r="8539" spans="2:10" x14ac:dyDescent="0.2">
      <c r="B8539" s="41"/>
      <c r="C8539" s="41"/>
      <c r="D8539" s="41"/>
      <c r="E8539" s="41"/>
      <c r="F8539" s="41"/>
      <c r="G8539" s="41"/>
      <c r="H8539" s="41"/>
      <c r="I8539" s="41"/>
      <c r="J8539" s="41"/>
    </row>
    <row r="8540" spans="2:10" x14ac:dyDescent="0.2">
      <c r="B8540" s="41"/>
      <c r="C8540" s="41"/>
      <c r="D8540" s="41"/>
      <c r="E8540" s="41"/>
      <c r="F8540" s="41"/>
      <c r="G8540" s="41"/>
      <c r="H8540" s="41"/>
      <c r="I8540" s="41"/>
      <c r="J8540" s="41"/>
    </row>
    <row r="8541" spans="2:10" x14ac:dyDescent="0.2">
      <c r="B8541" s="41"/>
      <c r="C8541" s="41"/>
      <c r="D8541" s="41"/>
      <c r="E8541" s="41"/>
      <c r="F8541" s="41"/>
      <c r="G8541" s="41"/>
      <c r="H8541" s="41"/>
      <c r="I8541" s="41"/>
      <c r="J8541" s="41"/>
    </row>
    <row r="8542" spans="2:10" x14ac:dyDescent="0.2">
      <c r="B8542" s="41"/>
      <c r="C8542" s="41"/>
      <c r="D8542" s="41"/>
      <c r="E8542" s="41"/>
      <c r="F8542" s="41"/>
      <c r="G8542" s="41"/>
      <c r="H8542" s="41"/>
      <c r="I8542" s="41"/>
      <c r="J8542" s="41"/>
    </row>
    <row r="8543" spans="2:10" x14ac:dyDescent="0.2">
      <c r="B8543" s="41"/>
      <c r="C8543" s="41"/>
      <c r="D8543" s="41"/>
      <c r="E8543" s="41"/>
      <c r="F8543" s="41"/>
      <c r="G8543" s="41"/>
      <c r="H8543" s="41"/>
      <c r="I8543" s="41"/>
      <c r="J8543" s="41"/>
    </row>
    <row r="8544" spans="2:10" x14ac:dyDescent="0.2">
      <c r="B8544" s="41"/>
      <c r="C8544" s="41"/>
      <c r="D8544" s="41"/>
      <c r="E8544" s="41"/>
      <c r="F8544" s="41"/>
      <c r="G8544" s="41"/>
      <c r="H8544" s="41"/>
      <c r="I8544" s="41"/>
      <c r="J8544" s="41"/>
    </row>
    <row r="8545" spans="2:10" x14ac:dyDescent="0.2">
      <c r="B8545" s="41"/>
      <c r="C8545" s="41"/>
      <c r="D8545" s="41"/>
      <c r="E8545" s="41"/>
      <c r="F8545" s="41"/>
      <c r="G8545" s="41"/>
      <c r="H8545" s="41"/>
      <c r="I8545" s="41"/>
      <c r="J8545" s="41"/>
    </row>
    <row r="8546" spans="2:10" x14ac:dyDescent="0.2">
      <c r="B8546" s="41"/>
      <c r="C8546" s="41"/>
      <c r="D8546" s="41"/>
      <c r="E8546" s="41"/>
      <c r="F8546" s="41"/>
      <c r="G8546" s="41"/>
      <c r="H8546" s="41"/>
      <c r="I8546" s="41"/>
      <c r="J8546" s="41"/>
    </row>
    <row r="8547" spans="2:10" x14ac:dyDescent="0.2">
      <c r="B8547" s="41"/>
      <c r="C8547" s="41"/>
      <c r="D8547" s="41"/>
      <c r="E8547" s="41"/>
      <c r="F8547" s="41"/>
      <c r="G8547" s="41"/>
      <c r="H8547" s="41"/>
      <c r="I8547" s="41"/>
      <c r="J8547" s="41"/>
    </row>
    <row r="8548" spans="2:10" x14ac:dyDescent="0.2">
      <c r="B8548" s="41"/>
      <c r="C8548" s="41"/>
      <c r="D8548" s="41"/>
      <c r="E8548" s="41"/>
      <c r="F8548" s="41"/>
      <c r="G8548" s="41"/>
      <c r="H8548" s="41"/>
      <c r="I8548" s="41"/>
      <c r="J8548" s="41"/>
    </row>
    <row r="8549" spans="2:10" x14ac:dyDescent="0.2">
      <c r="B8549" s="41"/>
      <c r="C8549" s="41"/>
      <c r="D8549" s="41"/>
      <c r="E8549" s="41"/>
      <c r="F8549" s="41"/>
      <c r="G8549" s="41"/>
      <c r="H8549" s="41"/>
      <c r="I8549" s="41"/>
      <c r="J8549" s="41"/>
    </row>
    <row r="8550" spans="2:10" x14ac:dyDescent="0.2">
      <c r="B8550" s="41"/>
      <c r="C8550" s="41"/>
      <c r="D8550" s="41"/>
      <c r="E8550" s="41"/>
      <c r="F8550" s="41"/>
      <c r="G8550" s="41"/>
      <c r="H8550" s="41"/>
      <c r="I8550" s="41"/>
      <c r="J8550" s="41"/>
    </row>
    <row r="8551" spans="2:10" x14ac:dyDescent="0.2">
      <c r="B8551" s="41"/>
      <c r="C8551" s="41"/>
      <c r="D8551" s="41"/>
      <c r="E8551" s="41"/>
      <c r="F8551" s="41"/>
      <c r="G8551" s="41"/>
      <c r="H8551" s="41"/>
      <c r="I8551" s="41"/>
      <c r="J8551" s="41"/>
    </row>
    <row r="8552" spans="2:10" x14ac:dyDescent="0.2">
      <c r="B8552" s="41"/>
      <c r="C8552" s="41"/>
      <c r="D8552" s="41"/>
      <c r="E8552" s="41"/>
      <c r="F8552" s="41"/>
      <c r="G8552" s="41"/>
      <c r="H8552" s="41"/>
      <c r="I8552" s="41"/>
      <c r="J8552" s="41"/>
    </row>
    <row r="8553" spans="2:10" x14ac:dyDescent="0.2">
      <c r="B8553" s="41"/>
      <c r="C8553" s="41"/>
      <c r="D8553" s="41"/>
      <c r="E8553" s="41"/>
      <c r="F8553" s="41"/>
      <c r="G8553" s="41"/>
      <c r="H8553" s="41"/>
      <c r="I8553" s="41"/>
      <c r="J8553" s="41"/>
    </row>
    <row r="8554" spans="2:10" x14ac:dyDescent="0.2">
      <c r="B8554" s="41"/>
      <c r="C8554" s="41"/>
      <c r="D8554" s="41"/>
      <c r="E8554" s="41"/>
      <c r="F8554" s="41"/>
      <c r="G8554" s="41"/>
      <c r="H8554" s="41"/>
      <c r="I8554" s="41"/>
      <c r="J8554" s="41"/>
    </row>
    <row r="8555" spans="2:10" x14ac:dyDescent="0.2">
      <c r="B8555" s="41"/>
      <c r="C8555" s="41"/>
      <c r="D8555" s="41"/>
      <c r="E8555" s="41"/>
      <c r="F8555" s="41"/>
      <c r="G8555" s="41"/>
      <c r="H8555" s="41"/>
      <c r="I8555" s="41"/>
      <c r="J8555" s="41"/>
    </row>
    <row r="8556" spans="2:10" x14ac:dyDescent="0.2">
      <c r="B8556" s="41"/>
      <c r="C8556" s="41"/>
      <c r="D8556" s="41"/>
      <c r="E8556" s="41"/>
      <c r="F8556" s="41"/>
      <c r="G8556" s="41"/>
      <c r="H8556" s="41"/>
      <c r="I8556" s="41"/>
      <c r="J8556" s="41"/>
    </row>
    <row r="8557" spans="2:10" x14ac:dyDescent="0.2">
      <c r="B8557" s="41"/>
      <c r="C8557" s="41"/>
      <c r="D8557" s="41"/>
      <c r="E8557" s="41"/>
      <c r="F8557" s="41"/>
      <c r="G8557" s="41"/>
      <c r="H8557" s="41"/>
      <c r="I8557" s="41"/>
      <c r="J8557" s="41"/>
    </row>
    <row r="8558" spans="2:10" x14ac:dyDescent="0.2">
      <c r="B8558" s="41"/>
      <c r="C8558" s="41"/>
      <c r="D8558" s="41"/>
      <c r="E8558" s="41"/>
      <c r="F8558" s="41"/>
      <c r="G8558" s="41"/>
      <c r="H8558" s="41"/>
      <c r="I8558" s="41"/>
      <c r="J8558" s="41"/>
    </row>
    <row r="8559" spans="2:10" x14ac:dyDescent="0.2">
      <c r="B8559" s="41"/>
      <c r="C8559" s="41"/>
      <c r="D8559" s="41"/>
      <c r="E8559" s="41"/>
      <c r="F8559" s="41"/>
      <c r="G8559" s="41"/>
      <c r="H8559" s="41"/>
      <c r="I8559" s="41"/>
      <c r="J8559" s="41"/>
    </row>
    <row r="8560" spans="2:10" x14ac:dyDescent="0.2">
      <c r="B8560" s="41"/>
      <c r="C8560" s="41"/>
      <c r="D8560" s="41"/>
      <c r="E8560" s="41"/>
      <c r="F8560" s="41"/>
      <c r="G8560" s="41"/>
      <c r="H8560" s="41"/>
      <c r="I8560" s="41"/>
      <c r="J8560" s="41"/>
    </row>
    <row r="8561" spans="2:10" x14ac:dyDescent="0.2">
      <c r="B8561" s="41"/>
      <c r="C8561" s="41"/>
      <c r="D8561" s="41"/>
      <c r="E8561" s="41"/>
      <c r="F8561" s="41"/>
      <c r="G8561" s="41"/>
      <c r="H8561" s="41"/>
      <c r="I8561" s="41"/>
      <c r="J8561" s="41"/>
    </row>
    <row r="8562" spans="2:10" x14ac:dyDescent="0.2">
      <c r="B8562" s="41"/>
      <c r="C8562" s="41"/>
      <c r="D8562" s="41"/>
      <c r="E8562" s="41"/>
      <c r="F8562" s="41"/>
      <c r="G8562" s="41"/>
      <c r="H8562" s="41"/>
      <c r="I8562" s="41"/>
      <c r="J8562" s="41"/>
    </row>
    <row r="8563" spans="2:10" x14ac:dyDescent="0.2">
      <c r="B8563" s="41"/>
      <c r="C8563" s="41"/>
      <c r="D8563" s="41"/>
      <c r="E8563" s="41"/>
      <c r="F8563" s="41"/>
      <c r="G8563" s="41"/>
      <c r="H8563" s="41"/>
      <c r="I8563" s="41"/>
      <c r="J8563" s="41"/>
    </row>
    <row r="8564" spans="2:10" x14ac:dyDescent="0.2">
      <c r="B8564" s="41"/>
      <c r="C8564" s="41"/>
      <c r="D8564" s="41"/>
      <c r="E8564" s="41"/>
      <c r="F8564" s="41"/>
      <c r="G8564" s="41"/>
      <c r="H8564" s="41"/>
      <c r="I8564" s="41"/>
      <c r="J8564" s="41"/>
    </row>
    <row r="8565" spans="2:10" x14ac:dyDescent="0.2">
      <c r="B8565" s="41"/>
      <c r="C8565" s="41"/>
      <c r="D8565" s="41"/>
      <c r="E8565" s="41"/>
      <c r="F8565" s="41"/>
      <c r="G8565" s="41"/>
      <c r="H8565" s="41"/>
      <c r="I8565" s="41"/>
      <c r="J8565" s="41"/>
    </row>
    <row r="8566" spans="2:10" x14ac:dyDescent="0.2">
      <c r="B8566" s="41"/>
      <c r="C8566" s="41"/>
      <c r="D8566" s="41"/>
      <c r="E8566" s="41"/>
      <c r="F8566" s="41"/>
      <c r="G8566" s="41"/>
      <c r="H8566" s="41"/>
      <c r="I8566" s="41"/>
      <c r="J8566" s="41"/>
    </row>
    <row r="8567" spans="2:10" x14ac:dyDescent="0.2">
      <c r="B8567" s="41"/>
      <c r="C8567" s="41"/>
      <c r="D8567" s="41"/>
      <c r="E8567" s="41"/>
      <c r="F8567" s="41"/>
      <c r="G8567" s="41"/>
      <c r="H8567" s="41"/>
      <c r="I8567" s="41"/>
      <c r="J8567" s="41"/>
    </row>
    <row r="8568" spans="2:10" x14ac:dyDescent="0.2">
      <c r="B8568" s="41"/>
      <c r="C8568" s="41"/>
      <c r="D8568" s="41"/>
      <c r="E8568" s="41"/>
      <c r="F8568" s="41"/>
      <c r="G8568" s="41"/>
      <c r="H8568" s="41"/>
      <c r="I8568" s="41"/>
      <c r="J8568" s="41"/>
    </row>
    <row r="8569" spans="2:10" x14ac:dyDescent="0.2">
      <c r="B8569" s="41"/>
      <c r="C8569" s="41"/>
      <c r="D8569" s="41"/>
      <c r="E8569" s="41"/>
      <c r="F8569" s="41"/>
      <c r="G8569" s="41"/>
      <c r="H8569" s="41"/>
      <c r="I8569" s="41"/>
      <c r="J8569" s="41"/>
    </row>
    <row r="8570" spans="2:10" x14ac:dyDescent="0.2">
      <c r="B8570" s="41"/>
      <c r="C8570" s="41"/>
      <c r="D8570" s="41"/>
      <c r="E8570" s="41"/>
      <c r="F8570" s="41"/>
      <c r="G8570" s="41"/>
      <c r="H8570" s="41"/>
      <c r="I8570" s="41"/>
      <c r="J8570" s="41"/>
    </row>
    <row r="8571" spans="2:10" x14ac:dyDescent="0.2">
      <c r="B8571" s="41"/>
      <c r="C8571" s="41"/>
      <c r="D8571" s="41"/>
      <c r="E8571" s="41"/>
      <c r="F8571" s="41"/>
      <c r="G8571" s="41"/>
      <c r="H8571" s="41"/>
      <c r="I8571" s="41"/>
      <c r="J8571" s="41"/>
    </row>
    <row r="8572" spans="2:10" x14ac:dyDescent="0.2">
      <c r="B8572" s="41"/>
      <c r="C8572" s="41"/>
      <c r="D8572" s="41"/>
      <c r="E8572" s="41"/>
      <c r="F8572" s="41"/>
      <c r="G8572" s="41"/>
      <c r="H8572" s="41"/>
      <c r="I8572" s="41"/>
      <c r="J8572" s="41"/>
    </row>
    <row r="8573" spans="2:10" x14ac:dyDescent="0.2">
      <c r="B8573" s="41"/>
      <c r="C8573" s="41"/>
      <c r="D8573" s="41"/>
      <c r="E8573" s="41"/>
      <c r="F8573" s="41"/>
      <c r="G8573" s="41"/>
      <c r="H8573" s="41"/>
      <c r="I8573" s="41"/>
      <c r="J8573" s="41"/>
    </row>
    <row r="8574" spans="2:10" x14ac:dyDescent="0.2">
      <c r="B8574" s="41"/>
      <c r="C8574" s="41"/>
      <c r="D8574" s="41"/>
      <c r="E8574" s="41"/>
      <c r="F8574" s="41"/>
      <c r="G8574" s="41"/>
      <c r="H8574" s="41"/>
      <c r="I8574" s="41"/>
      <c r="J8574" s="41"/>
    </row>
    <row r="8575" spans="2:10" x14ac:dyDescent="0.2">
      <c r="B8575" s="41"/>
      <c r="C8575" s="41"/>
      <c r="D8575" s="41"/>
      <c r="E8575" s="41"/>
      <c r="F8575" s="41"/>
      <c r="G8575" s="41"/>
      <c r="H8575" s="41"/>
      <c r="I8575" s="41"/>
      <c r="J8575" s="41"/>
    </row>
    <row r="8576" spans="2:10" x14ac:dyDescent="0.2">
      <c r="B8576" s="41"/>
      <c r="C8576" s="41"/>
      <c r="D8576" s="41"/>
      <c r="E8576" s="41"/>
      <c r="F8576" s="41"/>
      <c r="G8576" s="41"/>
      <c r="H8576" s="41"/>
      <c r="I8576" s="41"/>
      <c r="J8576" s="41"/>
    </row>
    <row r="8577" spans="2:10" x14ac:dyDescent="0.2">
      <c r="B8577" s="41"/>
      <c r="C8577" s="41"/>
      <c r="D8577" s="41"/>
      <c r="E8577" s="41"/>
      <c r="F8577" s="41"/>
      <c r="G8577" s="41"/>
      <c r="H8577" s="41"/>
      <c r="I8577" s="41"/>
      <c r="J8577" s="41"/>
    </row>
    <row r="8578" spans="2:10" x14ac:dyDescent="0.2">
      <c r="B8578" s="41"/>
      <c r="C8578" s="41"/>
      <c r="D8578" s="41"/>
      <c r="E8578" s="41"/>
      <c r="F8578" s="41"/>
      <c r="G8578" s="41"/>
      <c r="H8578" s="41"/>
      <c r="I8578" s="41"/>
      <c r="J8578" s="41"/>
    </row>
    <row r="8579" spans="2:10" x14ac:dyDescent="0.2">
      <c r="B8579" s="41"/>
      <c r="C8579" s="41"/>
      <c r="D8579" s="41"/>
      <c r="E8579" s="41"/>
      <c r="F8579" s="41"/>
      <c r="G8579" s="41"/>
      <c r="H8579" s="41"/>
      <c r="I8579" s="41"/>
      <c r="J8579" s="41"/>
    </row>
    <row r="8580" spans="2:10" x14ac:dyDescent="0.2">
      <c r="B8580" s="41"/>
      <c r="C8580" s="41"/>
      <c r="D8580" s="41"/>
      <c r="E8580" s="41"/>
      <c r="F8580" s="41"/>
      <c r="G8580" s="41"/>
      <c r="H8580" s="41"/>
      <c r="I8580" s="41"/>
      <c r="J8580" s="41"/>
    </row>
    <row r="8581" spans="2:10" x14ac:dyDescent="0.2">
      <c r="B8581" s="41"/>
      <c r="C8581" s="41"/>
      <c r="D8581" s="41"/>
      <c r="E8581" s="41"/>
      <c r="F8581" s="41"/>
      <c r="G8581" s="41"/>
      <c r="H8581" s="41"/>
      <c r="I8581" s="41"/>
      <c r="J8581" s="41"/>
    </row>
    <row r="8582" spans="2:10" x14ac:dyDescent="0.2">
      <c r="B8582" s="41"/>
      <c r="C8582" s="41"/>
      <c r="D8582" s="41"/>
      <c r="E8582" s="41"/>
      <c r="F8582" s="41"/>
      <c r="G8582" s="41"/>
      <c r="H8582" s="41"/>
      <c r="I8582" s="41"/>
      <c r="J8582" s="41"/>
    </row>
    <row r="8583" spans="2:10" x14ac:dyDescent="0.2">
      <c r="B8583" s="41"/>
      <c r="C8583" s="41"/>
      <c r="D8583" s="41"/>
      <c r="E8583" s="41"/>
      <c r="F8583" s="41"/>
      <c r="G8583" s="41"/>
      <c r="H8583" s="41"/>
      <c r="I8583" s="41"/>
      <c r="J8583" s="41"/>
    </row>
    <row r="8584" spans="2:10" x14ac:dyDescent="0.2">
      <c r="B8584" s="41"/>
      <c r="C8584" s="41"/>
      <c r="D8584" s="41"/>
      <c r="E8584" s="41"/>
      <c r="F8584" s="41"/>
      <c r="G8584" s="41"/>
      <c r="H8584" s="41"/>
      <c r="I8584" s="41"/>
      <c r="J8584" s="41"/>
    </row>
    <row r="8585" spans="2:10" x14ac:dyDescent="0.2">
      <c r="B8585" s="41"/>
      <c r="C8585" s="41"/>
      <c r="D8585" s="41"/>
      <c r="E8585" s="41"/>
      <c r="F8585" s="41"/>
      <c r="G8585" s="41"/>
      <c r="H8585" s="41"/>
      <c r="I8585" s="41"/>
      <c r="J8585" s="41"/>
    </row>
    <row r="8586" spans="2:10" x14ac:dyDescent="0.2">
      <c r="B8586" s="41"/>
      <c r="C8586" s="41"/>
      <c r="D8586" s="41"/>
      <c r="E8586" s="41"/>
      <c r="F8586" s="41"/>
      <c r="G8586" s="41"/>
      <c r="H8586" s="41"/>
      <c r="I8586" s="41"/>
      <c r="J8586" s="41"/>
    </row>
    <row r="8587" spans="2:10" x14ac:dyDescent="0.2">
      <c r="B8587" s="41"/>
      <c r="C8587" s="41"/>
      <c r="D8587" s="41"/>
      <c r="E8587" s="41"/>
      <c r="F8587" s="41"/>
      <c r="G8587" s="41"/>
      <c r="H8587" s="41"/>
      <c r="I8587" s="41"/>
      <c r="J8587" s="41"/>
    </row>
    <row r="8588" spans="2:10" x14ac:dyDescent="0.2">
      <c r="B8588" s="41"/>
      <c r="C8588" s="41"/>
      <c r="D8588" s="41"/>
      <c r="E8588" s="41"/>
      <c r="F8588" s="41"/>
      <c r="G8588" s="41"/>
      <c r="H8588" s="41"/>
      <c r="I8588" s="41"/>
      <c r="J8588" s="41"/>
    </row>
    <row r="8589" spans="2:10" x14ac:dyDescent="0.2">
      <c r="B8589" s="41"/>
      <c r="C8589" s="41"/>
      <c r="D8589" s="41"/>
      <c r="E8589" s="41"/>
      <c r="F8589" s="41"/>
      <c r="G8589" s="41"/>
      <c r="H8589" s="41"/>
      <c r="I8589" s="41"/>
      <c r="J8589" s="41"/>
    </row>
    <row r="8590" spans="2:10" x14ac:dyDescent="0.2">
      <c r="B8590" s="41"/>
      <c r="C8590" s="41"/>
      <c r="D8590" s="41"/>
      <c r="E8590" s="41"/>
      <c r="F8590" s="41"/>
      <c r="G8590" s="41"/>
      <c r="H8590" s="41"/>
      <c r="I8590" s="41"/>
      <c r="J8590" s="41"/>
    </row>
    <row r="8591" spans="2:10" x14ac:dyDescent="0.2">
      <c r="B8591" s="41"/>
      <c r="C8591" s="41"/>
      <c r="D8591" s="41"/>
      <c r="E8591" s="41"/>
      <c r="F8591" s="41"/>
      <c r="G8591" s="41"/>
      <c r="H8591" s="41"/>
      <c r="I8591" s="41"/>
      <c r="J8591" s="41"/>
    </row>
    <row r="8592" spans="2:10" x14ac:dyDescent="0.2">
      <c r="B8592" s="41"/>
      <c r="C8592" s="41"/>
      <c r="D8592" s="41"/>
      <c r="E8592" s="41"/>
      <c r="F8592" s="41"/>
      <c r="G8592" s="41"/>
      <c r="H8592" s="41"/>
      <c r="I8592" s="41"/>
      <c r="J8592" s="41"/>
    </row>
    <row r="8593" spans="2:10" x14ac:dyDescent="0.2">
      <c r="B8593" s="41"/>
      <c r="C8593" s="41"/>
      <c r="D8593" s="41"/>
      <c r="E8593" s="41"/>
      <c r="F8593" s="41"/>
      <c r="G8593" s="41"/>
      <c r="H8593" s="41"/>
      <c r="I8593" s="41"/>
      <c r="J8593" s="41"/>
    </row>
    <row r="8594" spans="2:10" x14ac:dyDescent="0.2">
      <c r="B8594" s="41"/>
      <c r="C8594" s="41"/>
      <c r="D8594" s="41"/>
      <c r="E8594" s="41"/>
      <c r="F8594" s="41"/>
      <c r="G8594" s="41"/>
      <c r="H8594" s="41"/>
      <c r="I8594" s="41"/>
      <c r="J8594" s="41"/>
    </row>
    <row r="8595" spans="2:10" x14ac:dyDescent="0.2">
      <c r="B8595" s="41"/>
      <c r="C8595" s="41"/>
      <c r="D8595" s="41"/>
      <c r="E8595" s="41"/>
      <c r="F8595" s="41"/>
      <c r="G8595" s="41"/>
      <c r="H8595" s="41"/>
      <c r="I8595" s="41"/>
      <c r="J8595" s="41"/>
    </row>
    <row r="8596" spans="2:10" x14ac:dyDescent="0.2">
      <c r="B8596" s="41"/>
      <c r="C8596" s="41"/>
      <c r="D8596" s="41"/>
      <c r="E8596" s="41"/>
      <c r="F8596" s="41"/>
      <c r="G8596" s="41"/>
      <c r="H8596" s="41"/>
      <c r="I8596" s="41"/>
      <c r="J8596" s="41"/>
    </row>
    <row r="8597" spans="2:10" x14ac:dyDescent="0.2">
      <c r="B8597" s="41"/>
      <c r="C8597" s="41"/>
      <c r="D8597" s="41"/>
      <c r="E8597" s="41"/>
      <c r="F8597" s="41"/>
      <c r="G8597" s="41"/>
      <c r="H8597" s="41"/>
      <c r="I8597" s="41"/>
      <c r="J8597" s="41"/>
    </row>
    <row r="8598" spans="2:10" x14ac:dyDescent="0.2">
      <c r="B8598" s="41"/>
      <c r="C8598" s="41"/>
      <c r="D8598" s="41"/>
      <c r="E8598" s="41"/>
      <c r="F8598" s="41"/>
      <c r="G8598" s="41"/>
      <c r="H8598" s="41"/>
      <c r="I8598" s="41"/>
      <c r="J8598" s="41"/>
    </row>
    <row r="8599" spans="2:10" x14ac:dyDescent="0.2">
      <c r="B8599" s="41"/>
      <c r="C8599" s="41"/>
      <c r="D8599" s="41"/>
      <c r="E8599" s="41"/>
      <c r="F8599" s="41"/>
      <c r="G8599" s="41"/>
      <c r="H8599" s="41"/>
      <c r="I8599" s="41"/>
      <c r="J8599" s="41"/>
    </row>
    <row r="8600" spans="2:10" x14ac:dyDescent="0.2">
      <c r="B8600" s="41"/>
      <c r="C8600" s="41"/>
      <c r="D8600" s="41"/>
      <c r="E8600" s="41"/>
      <c r="F8600" s="41"/>
      <c r="G8600" s="41"/>
      <c r="H8600" s="41"/>
      <c r="I8600" s="41"/>
      <c r="J8600" s="41"/>
    </row>
    <row r="8601" spans="2:10" x14ac:dyDescent="0.2">
      <c r="B8601" s="41"/>
      <c r="C8601" s="41"/>
      <c r="D8601" s="41"/>
      <c r="E8601" s="41"/>
      <c r="F8601" s="41"/>
      <c r="G8601" s="41"/>
      <c r="H8601" s="41"/>
      <c r="I8601" s="41"/>
      <c r="J8601" s="41"/>
    </row>
    <row r="8602" spans="2:10" x14ac:dyDescent="0.2">
      <c r="B8602" s="41"/>
      <c r="C8602" s="41"/>
      <c r="D8602" s="41"/>
      <c r="E8602" s="41"/>
      <c r="F8602" s="41"/>
      <c r="G8602" s="41"/>
      <c r="H8602" s="41"/>
      <c r="I8602" s="41"/>
      <c r="J8602" s="41"/>
    </row>
    <row r="8603" spans="2:10" x14ac:dyDescent="0.2">
      <c r="B8603" s="41"/>
      <c r="C8603" s="41"/>
      <c r="D8603" s="41"/>
      <c r="E8603" s="41"/>
      <c r="F8603" s="41"/>
      <c r="G8603" s="41"/>
      <c r="H8603" s="41"/>
      <c r="I8603" s="41"/>
      <c r="J8603" s="41"/>
    </row>
    <row r="8604" spans="2:10" x14ac:dyDescent="0.2">
      <c r="B8604" s="41"/>
      <c r="C8604" s="41"/>
      <c r="D8604" s="41"/>
      <c r="E8604" s="41"/>
      <c r="F8604" s="41"/>
      <c r="G8604" s="41"/>
      <c r="H8604" s="41"/>
      <c r="I8604" s="41"/>
      <c r="J8604" s="41"/>
    </row>
    <row r="8605" spans="2:10" x14ac:dyDescent="0.2">
      <c r="B8605" s="41"/>
      <c r="C8605" s="41"/>
      <c r="D8605" s="41"/>
      <c r="E8605" s="41"/>
      <c r="F8605" s="41"/>
      <c r="G8605" s="41"/>
      <c r="H8605" s="41"/>
      <c r="I8605" s="41"/>
      <c r="J8605" s="41"/>
    </row>
    <row r="8606" spans="2:10" x14ac:dyDescent="0.2">
      <c r="B8606" s="41"/>
      <c r="C8606" s="41"/>
      <c r="D8606" s="41"/>
      <c r="E8606" s="41"/>
      <c r="F8606" s="41"/>
      <c r="G8606" s="41"/>
      <c r="H8606" s="41"/>
      <c r="I8606" s="41"/>
      <c r="J8606" s="41"/>
    </row>
    <row r="8607" spans="2:10" x14ac:dyDescent="0.2">
      <c r="B8607" s="41"/>
      <c r="C8607" s="41"/>
      <c r="D8607" s="41"/>
      <c r="E8607" s="41"/>
      <c r="F8607" s="41"/>
      <c r="G8607" s="41"/>
      <c r="H8607" s="41"/>
      <c r="I8607" s="41"/>
      <c r="J8607" s="41"/>
    </row>
    <row r="8608" spans="2:10" x14ac:dyDescent="0.2">
      <c r="B8608" s="41"/>
      <c r="C8608" s="41"/>
      <c r="D8608" s="41"/>
      <c r="E8608" s="41"/>
      <c r="F8608" s="41"/>
      <c r="G8608" s="41"/>
      <c r="H8608" s="41"/>
      <c r="I8608" s="41"/>
      <c r="J8608" s="41"/>
    </row>
    <row r="8609" spans="2:10" x14ac:dyDescent="0.2">
      <c r="B8609" s="41"/>
      <c r="C8609" s="41"/>
      <c r="D8609" s="41"/>
      <c r="E8609" s="41"/>
      <c r="F8609" s="41"/>
      <c r="G8609" s="41"/>
      <c r="H8609" s="41"/>
      <c r="I8609" s="41"/>
      <c r="J8609" s="41"/>
    </row>
    <row r="8610" spans="2:10" x14ac:dyDescent="0.2">
      <c r="B8610" s="41"/>
      <c r="C8610" s="41"/>
      <c r="D8610" s="41"/>
      <c r="E8610" s="41"/>
      <c r="F8610" s="41"/>
      <c r="G8610" s="41"/>
      <c r="H8610" s="41"/>
      <c r="I8610" s="41"/>
      <c r="J8610" s="41"/>
    </row>
    <row r="8611" spans="2:10" x14ac:dyDescent="0.2">
      <c r="B8611" s="41"/>
      <c r="C8611" s="41"/>
      <c r="D8611" s="41"/>
      <c r="E8611" s="41"/>
      <c r="F8611" s="41"/>
      <c r="G8611" s="41"/>
      <c r="H8611" s="41"/>
      <c r="I8611" s="41"/>
      <c r="J8611" s="41"/>
    </row>
    <row r="8612" spans="2:10" x14ac:dyDescent="0.2">
      <c r="B8612" s="41"/>
      <c r="C8612" s="41"/>
      <c r="D8612" s="41"/>
      <c r="E8612" s="41"/>
      <c r="F8612" s="41"/>
      <c r="G8612" s="41"/>
      <c r="H8612" s="41"/>
      <c r="I8612" s="41"/>
      <c r="J8612" s="41"/>
    </row>
    <row r="8613" spans="2:10" x14ac:dyDescent="0.2">
      <c r="B8613" s="41"/>
      <c r="C8613" s="41"/>
      <c r="D8613" s="41"/>
      <c r="E8613" s="41"/>
      <c r="F8613" s="41"/>
      <c r="G8613" s="41"/>
      <c r="H8613" s="41"/>
      <c r="I8613" s="41"/>
      <c r="J8613" s="41"/>
    </row>
    <row r="8614" spans="2:10" x14ac:dyDescent="0.2">
      <c r="B8614" s="41"/>
      <c r="C8614" s="41"/>
      <c r="D8614" s="41"/>
      <c r="E8614" s="41"/>
      <c r="F8614" s="41"/>
      <c r="G8614" s="41"/>
      <c r="H8614" s="41"/>
      <c r="I8614" s="41"/>
      <c r="J8614" s="41"/>
    </row>
    <row r="8615" spans="2:10" x14ac:dyDescent="0.2">
      <c r="B8615" s="41"/>
      <c r="C8615" s="41"/>
      <c r="D8615" s="41"/>
      <c r="E8615" s="41"/>
      <c r="F8615" s="41"/>
      <c r="G8615" s="41"/>
      <c r="H8615" s="41"/>
      <c r="I8615" s="41"/>
      <c r="J8615" s="41"/>
    </row>
    <row r="8616" spans="2:10" x14ac:dyDescent="0.2">
      <c r="B8616" s="41"/>
      <c r="C8616" s="41"/>
      <c r="D8616" s="41"/>
      <c r="E8616" s="41"/>
      <c r="F8616" s="41"/>
      <c r="G8616" s="41"/>
      <c r="H8616" s="41"/>
      <c r="I8616" s="41"/>
      <c r="J8616" s="41"/>
    </row>
    <row r="8617" spans="2:10" x14ac:dyDescent="0.2">
      <c r="B8617" s="41"/>
      <c r="C8617" s="41"/>
      <c r="D8617" s="41"/>
      <c r="E8617" s="41"/>
      <c r="F8617" s="41"/>
      <c r="G8617" s="41"/>
      <c r="H8617" s="41"/>
      <c r="I8617" s="41"/>
      <c r="J8617" s="41"/>
    </row>
    <row r="8618" spans="2:10" x14ac:dyDescent="0.2">
      <c r="B8618" s="41"/>
      <c r="C8618" s="41"/>
      <c r="D8618" s="41"/>
      <c r="E8618" s="41"/>
      <c r="F8618" s="41"/>
      <c r="G8618" s="41"/>
      <c r="H8618" s="41"/>
      <c r="I8618" s="41"/>
      <c r="J8618" s="41"/>
    </row>
    <row r="8619" spans="2:10" x14ac:dyDescent="0.2">
      <c r="B8619" s="41"/>
      <c r="C8619" s="41"/>
      <c r="D8619" s="41"/>
      <c r="E8619" s="41"/>
      <c r="F8619" s="41"/>
      <c r="G8619" s="41"/>
      <c r="H8619" s="41"/>
      <c r="I8619" s="41"/>
      <c r="J8619" s="41"/>
    </row>
    <row r="8620" spans="2:10" x14ac:dyDescent="0.2">
      <c r="B8620" s="41"/>
      <c r="C8620" s="41"/>
      <c r="D8620" s="41"/>
      <c r="E8620" s="41"/>
      <c r="F8620" s="41"/>
      <c r="G8620" s="41"/>
      <c r="H8620" s="41"/>
      <c r="I8620" s="41"/>
      <c r="J8620" s="41"/>
    </row>
    <row r="8621" spans="2:10" x14ac:dyDescent="0.2">
      <c r="B8621" s="41"/>
      <c r="C8621" s="41"/>
      <c r="D8621" s="41"/>
      <c r="E8621" s="41"/>
      <c r="F8621" s="41"/>
      <c r="G8621" s="41"/>
      <c r="H8621" s="41"/>
      <c r="I8621" s="41"/>
      <c r="J8621" s="41"/>
    </row>
    <row r="8622" spans="2:10" x14ac:dyDescent="0.2">
      <c r="B8622" s="41"/>
      <c r="C8622" s="41"/>
      <c r="D8622" s="41"/>
      <c r="E8622" s="41"/>
      <c r="F8622" s="41"/>
      <c r="G8622" s="41"/>
      <c r="H8622" s="41"/>
      <c r="I8622" s="41"/>
      <c r="J8622" s="41"/>
    </row>
    <row r="8623" spans="2:10" x14ac:dyDescent="0.2">
      <c r="B8623" s="41"/>
      <c r="C8623" s="41"/>
      <c r="D8623" s="41"/>
      <c r="E8623" s="41"/>
      <c r="F8623" s="41"/>
      <c r="G8623" s="41"/>
      <c r="H8623" s="41"/>
      <c r="I8623" s="41"/>
      <c r="J8623" s="41"/>
    </row>
    <row r="8624" spans="2:10" x14ac:dyDescent="0.2">
      <c r="B8624" s="41"/>
      <c r="C8624" s="41"/>
      <c r="D8624" s="41"/>
      <c r="E8624" s="41"/>
      <c r="F8624" s="41"/>
      <c r="G8624" s="41"/>
      <c r="H8624" s="41"/>
      <c r="I8624" s="41"/>
      <c r="J8624" s="41"/>
    </row>
    <row r="8625" spans="2:10" x14ac:dyDescent="0.2">
      <c r="B8625" s="41"/>
      <c r="C8625" s="41"/>
      <c r="D8625" s="41"/>
      <c r="E8625" s="41"/>
      <c r="F8625" s="41"/>
      <c r="G8625" s="41"/>
      <c r="H8625" s="41"/>
      <c r="I8625" s="41"/>
      <c r="J8625" s="41"/>
    </row>
    <row r="8626" spans="2:10" x14ac:dyDescent="0.2">
      <c r="B8626" s="41"/>
      <c r="C8626" s="41"/>
      <c r="D8626" s="41"/>
      <c r="E8626" s="41"/>
      <c r="F8626" s="41"/>
      <c r="G8626" s="41"/>
      <c r="H8626" s="41"/>
      <c r="I8626" s="41"/>
      <c r="J8626" s="41"/>
    </row>
    <row r="8627" spans="2:10" x14ac:dyDescent="0.2">
      <c r="B8627" s="41"/>
      <c r="C8627" s="41"/>
      <c r="D8627" s="41"/>
      <c r="E8627" s="41"/>
      <c r="F8627" s="41"/>
      <c r="G8627" s="41"/>
      <c r="H8627" s="41"/>
      <c r="I8627" s="41"/>
      <c r="J8627" s="41"/>
    </row>
    <row r="8628" spans="2:10" x14ac:dyDescent="0.2">
      <c r="B8628" s="41"/>
      <c r="C8628" s="41"/>
      <c r="D8628" s="41"/>
      <c r="E8628" s="41"/>
      <c r="F8628" s="41"/>
      <c r="G8628" s="41"/>
      <c r="H8628" s="41"/>
      <c r="I8628" s="41"/>
      <c r="J8628" s="41"/>
    </row>
    <row r="8629" spans="2:10" x14ac:dyDescent="0.2">
      <c r="B8629" s="41"/>
      <c r="C8629" s="41"/>
      <c r="D8629" s="41"/>
      <c r="E8629" s="41"/>
      <c r="F8629" s="41"/>
      <c r="G8629" s="41"/>
      <c r="H8629" s="41"/>
      <c r="I8629" s="41"/>
      <c r="J8629" s="41"/>
    </row>
    <row r="8630" spans="2:10" x14ac:dyDescent="0.2">
      <c r="B8630" s="41"/>
      <c r="C8630" s="41"/>
      <c r="D8630" s="41"/>
      <c r="E8630" s="41"/>
      <c r="F8630" s="41"/>
      <c r="G8630" s="41"/>
      <c r="H8630" s="41"/>
      <c r="I8630" s="41"/>
      <c r="J8630" s="41"/>
    </row>
    <row r="8631" spans="2:10" x14ac:dyDescent="0.2">
      <c r="B8631" s="41"/>
      <c r="C8631" s="41"/>
      <c r="D8631" s="41"/>
      <c r="E8631" s="41"/>
      <c r="F8631" s="41"/>
      <c r="G8631" s="41"/>
      <c r="H8631" s="41"/>
      <c r="I8631" s="41"/>
      <c r="J8631" s="41"/>
    </row>
    <row r="8632" spans="2:10" x14ac:dyDescent="0.2">
      <c r="B8632" s="41"/>
      <c r="C8632" s="41"/>
      <c r="D8632" s="41"/>
      <c r="E8632" s="41"/>
      <c r="F8632" s="41"/>
      <c r="G8632" s="41"/>
      <c r="H8632" s="41"/>
      <c r="I8632" s="41"/>
      <c r="J8632" s="41"/>
    </row>
    <row r="8633" spans="2:10" x14ac:dyDescent="0.2">
      <c r="B8633" s="41"/>
      <c r="C8633" s="41"/>
      <c r="D8633" s="41"/>
      <c r="E8633" s="41"/>
      <c r="F8633" s="41"/>
      <c r="G8633" s="41"/>
      <c r="H8633" s="41"/>
      <c r="I8633" s="41"/>
      <c r="J8633" s="41"/>
    </row>
    <row r="8634" spans="2:10" x14ac:dyDescent="0.2">
      <c r="B8634" s="41"/>
      <c r="C8634" s="41"/>
      <c r="D8634" s="41"/>
      <c r="E8634" s="41"/>
      <c r="F8634" s="41"/>
      <c r="G8634" s="41"/>
      <c r="H8634" s="41"/>
      <c r="I8634" s="41"/>
      <c r="J8634" s="41"/>
    </row>
    <row r="8635" spans="2:10" x14ac:dyDescent="0.2">
      <c r="B8635" s="41"/>
      <c r="C8635" s="41"/>
      <c r="D8635" s="41"/>
      <c r="E8635" s="41"/>
      <c r="F8635" s="41"/>
      <c r="G8635" s="41"/>
      <c r="H8635" s="41"/>
      <c r="I8635" s="41"/>
      <c r="J8635" s="41"/>
    </row>
    <row r="8636" spans="2:10" x14ac:dyDescent="0.2">
      <c r="B8636" s="41"/>
      <c r="C8636" s="41"/>
      <c r="D8636" s="41"/>
      <c r="E8636" s="41"/>
      <c r="F8636" s="41"/>
      <c r="G8636" s="41"/>
      <c r="H8636" s="41"/>
      <c r="I8636" s="41"/>
      <c r="J8636" s="41"/>
    </row>
    <row r="8637" spans="2:10" x14ac:dyDescent="0.2">
      <c r="B8637" s="41"/>
      <c r="C8637" s="41"/>
      <c r="D8637" s="41"/>
      <c r="E8637" s="41"/>
      <c r="F8637" s="41"/>
      <c r="G8637" s="41"/>
      <c r="H8637" s="41"/>
      <c r="I8637" s="41"/>
      <c r="J8637" s="41"/>
    </row>
    <row r="8638" spans="2:10" x14ac:dyDescent="0.2">
      <c r="B8638" s="41"/>
      <c r="C8638" s="41"/>
      <c r="D8638" s="41"/>
      <c r="E8638" s="41"/>
      <c r="F8638" s="41"/>
      <c r="G8638" s="41"/>
      <c r="H8638" s="41"/>
      <c r="I8638" s="41"/>
      <c r="J8638" s="41"/>
    </row>
    <row r="8639" spans="2:10" x14ac:dyDescent="0.2">
      <c r="B8639" s="41"/>
      <c r="C8639" s="41"/>
      <c r="D8639" s="41"/>
      <c r="E8639" s="41"/>
      <c r="F8639" s="41"/>
      <c r="G8639" s="41"/>
      <c r="H8639" s="41"/>
      <c r="I8639" s="41"/>
      <c r="J8639" s="41"/>
    </row>
    <row r="8640" spans="2:10" x14ac:dyDescent="0.2">
      <c r="B8640" s="41"/>
      <c r="C8640" s="41"/>
      <c r="D8640" s="41"/>
      <c r="E8640" s="41"/>
      <c r="F8640" s="41"/>
      <c r="G8640" s="41"/>
      <c r="H8640" s="41"/>
      <c r="I8640" s="41"/>
      <c r="J8640" s="41"/>
    </row>
    <row r="8641" spans="2:10" x14ac:dyDescent="0.2">
      <c r="B8641" s="41"/>
      <c r="C8641" s="41"/>
      <c r="D8641" s="41"/>
      <c r="E8641" s="41"/>
      <c r="F8641" s="41"/>
      <c r="G8641" s="41"/>
      <c r="H8641" s="41"/>
      <c r="I8641" s="41"/>
      <c r="J8641" s="41"/>
    </row>
    <row r="8642" spans="2:10" x14ac:dyDescent="0.2">
      <c r="B8642" s="41"/>
      <c r="C8642" s="41"/>
      <c r="D8642" s="41"/>
      <c r="E8642" s="41"/>
      <c r="F8642" s="41"/>
      <c r="G8642" s="41"/>
      <c r="H8642" s="41"/>
      <c r="I8642" s="41"/>
      <c r="J8642" s="41"/>
    </row>
    <row r="8643" spans="2:10" x14ac:dyDescent="0.2">
      <c r="B8643" s="41"/>
      <c r="C8643" s="41"/>
      <c r="D8643" s="41"/>
      <c r="E8643" s="41"/>
      <c r="F8643" s="41"/>
      <c r="G8643" s="41"/>
      <c r="H8643" s="41"/>
      <c r="I8643" s="41"/>
      <c r="J8643" s="41"/>
    </row>
    <row r="8644" spans="2:10" x14ac:dyDescent="0.2">
      <c r="B8644" s="41"/>
      <c r="C8644" s="41"/>
      <c r="D8644" s="41"/>
      <c r="E8644" s="41"/>
      <c r="F8644" s="41"/>
      <c r="G8644" s="41"/>
      <c r="H8644" s="41"/>
      <c r="I8644" s="41"/>
      <c r="J8644" s="41"/>
    </row>
    <row r="8645" spans="2:10" x14ac:dyDescent="0.2">
      <c r="B8645" s="41"/>
      <c r="C8645" s="41"/>
      <c r="D8645" s="41"/>
      <c r="E8645" s="41"/>
      <c r="F8645" s="41"/>
      <c r="G8645" s="41"/>
      <c r="H8645" s="41"/>
      <c r="I8645" s="41"/>
      <c r="J8645" s="41"/>
    </row>
    <row r="8646" spans="2:10" x14ac:dyDescent="0.2">
      <c r="B8646" s="41"/>
      <c r="C8646" s="41"/>
      <c r="D8646" s="41"/>
      <c r="E8646" s="41"/>
      <c r="F8646" s="41"/>
      <c r="G8646" s="41"/>
      <c r="H8646" s="41"/>
      <c r="I8646" s="41"/>
      <c r="J8646" s="41"/>
    </row>
    <row r="8647" spans="2:10" x14ac:dyDescent="0.2">
      <c r="B8647" s="41"/>
      <c r="C8647" s="41"/>
      <c r="D8647" s="41"/>
      <c r="E8647" s="41"/>
      <c r="F8647" s="41"/>
      <c r="G8647" s="41"/>
      <c r="H8647" s="41"/>
      <c r="I8647" s="41"/>
      <c r="J8647" s="41"/>
    </row>
    <row r="8648" spans="2:10" x14ac:dyDescent="0.2">
      <c r="B8648" s="41"/>
      <c r="C8648" s="41"/>
      <c r="D8648" s="41"/>
      <c r="E8648" s="41"/>
      <c r="F8648" s="41"/>
      <c r="G8648" s="41"/>
      <c r="H8648" s="41"/>
      <c r="I8648" s="41"/>
      <c r="J8648" s="41"/>
    </row>
    <row r="8649" spans="2:10" x14ac:dyDescent="0.2">
      <c r="B8649" s="41"/>
      <c r="C8649" s="41"/>
      <c r="D8649" s="41"/>
      <c r="E8649" s="41"/>
      <c r="F8649" s="41"/>
      <c r="G8649" s="41"/>
      <c r="H8649" s="41"/>
      <c r="I8649" s="41"/>
      <c r="J8649" s="41"/>
    </row>
    <row r="8650" spans="2:10" x14ac:dyDescent="0.2">
      <c r="B8650" s="41"/>
      <c r="C8650" s="41"/>
      <c r="D8650" s="41"/>
      <c r="E8650" s="41"/>
      <c r="F8650" s="41"/>
      <c r="G8650" s="41"/>
      <c r="H8650" s="41"/>
      <c r="I8650" s="41"/>
      <c r="J8650" s="41"/>
    </row>
    <row r="8651" spans="2:10" x14ac:dyDescent="0.2">
      <c r="B8651" s="41"/>
      <c r="C8651" s="41"/>
      <c r="D8651" s="41"/>
      <c r="E8651" s="41"/>
      <c r="F8651" s="41"/>
      <c r="G8651" s="41"/>
      <c r="H8651" s="41"/>
      <c r="I8651" s="41"/>
      <c r="J8651" s="41"/>
    </row>
    <row r="8652" spans="2:10" x14ac:dyDescent="0.2">
      <c r="B8652" s="41"/>
      <c r="C8652" s="41"/>
      <c r="D8652" s="41"/>
      <c r="E8652" s="41"/>
      <c r="F8652" s="41"/>
      <c r="G8652" s="41"/>
      <c r="H8652" s="41"/>
      <c r="I8652" s="41"/>
      <c r="J8652" s="41"/>
    </row>
    <row r="8653" spans="2:10" x14ac:dyDescent="0.2">
      <c r="B8653" s="41"/>
      <c r="C8653" s="41"/>
      <c r="D8653" s="41"/>
      <c r="E8653" s="41"/>
      <c r="F8653" s="41"/>
      <c r="G8653" s="41"/>
      <c r="H8653" s="41"/>
      <c r="I8653" s="41"/>
      <c r="J8653" s="41"/>
    </row>
    <row r="8654" spans="2:10" x14ac:dyDescent="0.2">
      <c r="B8654" s="41"/>
      <c r="C8654" s="41"/>
      <c r="D8654" s="41"/>
      <c r="E8654" s="41"/>
      <c r="F8654" s="41"/>
      <c r="G8654" s="41"/>
      <c r="H8654" s="41"/>
      <c r="I8654" s="41"/>
      <c r="J8654" s="41"/>
    </row>
    <row r="8655" spans="2:10" x14ac:dyDescent="0.2">
      <c r="B8655" s="41"/>
      <c r="C8655" s="41"/>
      <c r="D8655" s="41"/>
      <c r="E8655" s="41"/>
      <c r="F8655" s="41"/>
      <c r="G8655" s="41"/>
      <c r="H8655" s="41"/>
      <c r="I8655" s="41"/>
      <c r="J8655" s="41"/>
    </row>
    <row r="8656" spans="2:10" x14ac:dyDescent="0.2">
      <c r="B8656" s="41"/>
      <c r="C8656" s="41"/>
      <c r="D8656" s="41"/>
      <c r="E8656" s="41"/>
      <c r="F8656" s="41"/>
      <c r="G8656" s="41"/>
      <c r="H8656" s="41"/>
      <c r="I8656" s="41"/>
      <c r="J8656" s="41"/>
    </row>
    <row r="8657" spans="2:10" x14ac:dyDescent="0.2">
      <c r="B8657" s="41"/>
      <c r="C8657" s="41"/>
      <c r="D8657" s="41"/>
      <c r="E8657" s="41"/>
      <c r="F8657" s="41"/>
      <c r="G8657" s="41"/>
      <c r="H8657" s="41"/>
      <c r="I8657" s="41"/>
      <c r="J8657" s="41"/>
    </row>
    <row r="8658" spans="2:10" x14ac:dyDescent="0.2">
      <c r="B8658" s="41"/>
      <c r="C8658" s="41"/>
      <c r="D8658" s="41"/>
      <c r="E8658" s="41"/>
      <c r="F8658" s="41"/>
      <c r="G8658" s="41"/>
      <c r="H8658" s="41"/>
      <c r="I8658" s="41"/>
      <c r="J8658" s="41"/>
    </row>
    <row r="8659" spans="2:10" x14ac:dyDescent="0.2">
      <c r="B8659" s="41"/>
      <c r="C8659" s="41"/>
      <c r="D8659" s="41"/>
      <c r="E8659" s="41"/>
      <c r="F8659" s="41"/>
      <c r="G8659" s="41"/>
      <c r="H8659" s="41"/>
      <c r="I8659" s="41"/>
      <c r="J8659" s="41"/>
    </row>
    <row r="8660" spans="2:10" x14ac:dyDescent="0.2">
      <c r="B8660" s="41"/>
      <c r="C8660" s="41"/>
      <c r="D8660" s="41"/>
      <c r="E8660" s="41"/>
      <c r="F8660" s="41"/>
      <c r="G8660" s="41"/>
      <c r="H8660" s="41"/>
      <c r="I8660" s="41"/>
      <c r="J8660" s="41"/>
    </row>
    <row r="8661" spans="2:10" x14ac:dyDescent="0.2">
      <c r="B8661" s="41"/>
      <c r="C8661" s="41"/>
      <c r="D8661" s="41"/>
      <c r="E8661" s="41"/>
      <c r="F8661" s="41"/>
      <c r="G8661" s="41"/>
      <c r="H8661" s="41"/>
      <c r="I8661" s="41"/>
      <c r="J8661" s="41"/>
    </row>
    <row r="8662" spans="2:10" x14ac:dyDescent="0.2">
      <c r="B8662" s="41"/>
      <c r="C8662" s="41"/>
      <c r="D8662" s="41"/>
      <c r="E8662" s="41"/>
      <c r="F8662" s="41"/>
      <c r="G8662" s="41"/>
      <c r="H8662" s="41"/>
      <c r="I8662" s="41"/>
      <c r="J8662" s="41"/>
    </row>
    <row r="8663" spans="2:10" x14ac:dyDescent="0.2">
      <c r="B8663" s="41"/>
      <c r="C8663" s="41"/>
      <c r="D8663" s="41"/>
      <c r="E8663" s="41"/>
      <c r="F8663" s="41"/>
      <c r="G8663" s="41"/>
      <c r="H8663" s="41"/>
      <c r="I8663" s="41"/>
      <c r="J8663" s="41"/>
    </row>
    <row r="8664" spans="2:10" x14ac:dyDescent="0.2">
      <c r="B8664" s="41"/>
      <c r="C8664" s="41"/>
      <c r="D8664" s="41"/>
      <c r="E8664" s="41"/>
      <c r="F8664" s="41"/>
      <c r="G8664" s="41"/>
      <c r="H8664" s="41"/>
      <c r="I8664" s="41"/>
      <c r="J8664" s="41"/>
    </row>
    <row r="8665" spans="2:10" x14ac:dyDescent="0.2">
      <c r="B8665" s="41"/>
      <c r="C8665" s="41"/>
      <c r="D8665" s="41"/>
      <c r="E8665" s="41"/>
      <c r="F8665" s="41"/>
      <c r="G8665" s="41"/>
      <c r="H8665" s="41"/>
      <c r="I8665" s="41"/>
      <c r="J8665" s="41"/>
    </row>
    <row r="8666" spans="2:10" x14ac:dyDescent="0.2">
      <c r="B8666" s="41"/>
      <c r="C8666" s="41"/>
      <c r="D8666" s="41"/>
      <c r="E8666" s="41"/>
      <c r="F8666" s="41"/>
      <c r="G8666" s="41"/>
      <c r="H8666" s="41"/>
      <c r="I8666" s="41"/>
      <c r="J8666" s="41"/>
    </row>
    <row r="8667" spans="2:10" x14ac:dyDescent="0.2">
      <c r="B8667" s="41"/>
      <c r="C8667" s="41"/>
      <c r="D8667" s="41"/>
      <c r="E8667" s="41"/>
      <c r="F8667" s="41"/>
      <c r="G8667" s="41"/>
      <c r="H8667" s="41"/>
      <c r="I8667" s="41"/>
      <c r="J8667" s="41"/>
    </row>
    <row r="8668" spans="2:10" x14ac:dyDescent="0.2">
      <c r="B8668" s="41"/>
      <c r="C8668" s="41"/>
      <c r="D8668" s="41"/>
      <c r="E8668" s="41"/>
      <c r="F8668" s="41"/>
      <c r="G8668" s="41"/>
      <c r="H8668" s="41"/>
      <c r="I8668" s="41"/>
      <c r="J8668" s="41"/>
    </row>
    <row r="8669" spans="2:10" x14ac:dyDescent="0.2">
      <c r="B8669" s="41"/>
      <c r="C8669" s="41"/>
      <c r="D8669" s="41"/>
      <c r="E8669" s="41"/>
      <c r="F8669" s="41"/>
      <c r="G8669" s="41"/>
      <c r="H8669" s="41"/>
      <c r="I8669" s="41"/>
      <c r="J8669" s="41"/>
    </row>
    <row r="8670" spans="2:10" x14ac:dyDescent="0.2">
      <c r="B8670" s="41"/>
      <c r="C8670" s="41"/>
      <c r="D8670" s="41"/>
      <c r="E8670" s="41"/>
      <c r="F8670" s="41"/>
      <c r="G8670" s="41"/>
      <c r="H8670" s="41"/>
      <c r="I8670" s="41"/>
      <c r="J8670" s="41"/>
    </row>
    <row r="8671" spans="2:10" x14ac:dyDescent="0.2">
      <c r="B8671" s="41"/>
      <c r="C8671" s="41"/>
      <c r="D8671" s="41"/>
      <c r="E8671" s="41"/>
      <c r="F8671" s="41"/>
      <c r="G8671" s="41"/>
      <c r="H8671" s="41"/>
      <c r="I8671" s="41"/>
      <c r="J8671" s="41"/>
    </row>
    <row r="8672" spans="2:10" x14ac:dyDescent="0.2">
      <c r="B8672" s="41"/>
      <c r="C8672" s="41"/>
      <c r="D8672" s="41"/>
      <c r="E8672" s="41"/>
      <c r="F8672" s="41"/>
      <c r="G8672" s="41"/>
      <c r="H8672" s="41"/>
      <c r="I8672" s="41"/>
      <c r="J8672" s="41"/>
    </row>
    <row r="8673" spans="2:10" x14ac:dyDescent="0.2">
      <c r="B8673" s="41"/>
      <c r="C8673" s="41"/>
      <c r="D8673" s="41"/>
      <c r="E8673" s="41"/>
      <c r="F8673" s="41"/>
      <c r="G8673" s="41"/>
      <c r="H8673" s="41"/>
      <c r="I8673" s="41"/>
      <c r="J8673" s="41"/>
    </row>
    <row r="8674" spans="2:10" x14ac:dyDescent="0.2">
      <c r="B8674" s="41"/>
      <c r="C8674" s="41"/>
      <c r="D8674" s="41"/>
      <c r="E8674" s="41"/>
      <c r="F8674" s="41"/>
      <c r="G8674" s="41"/>
      <c r="H8674" s="41"/>
      <c r="I8674" s="41"/>
      <c r="J8674" s="41"/>
    </row>
    <row r="8675" spans="2:10" x14ac:dyDescent="0.2">
      <c r="B8675" s="41"/>
      <c r="C8675" s="41"/>
      <c r="D8675" s="41"/>
      <c r="E8675" s="41"/>
      <c r="F8675" s="41"/>
      <c r="G8675" s="41"/>
      <c r="H8675" s="41"/>
      <c r="I8675" s="41"/>
      <c r="J8675" s="41"/>
    </row>
    <row r="8676" spans="2:10" x14ac:dyDescent="0.2">
      <c r="B8676" s="41"/>
      <c r="C8676" s="41"/>
      <c r="D8676" s="41"/>
      <c r="E8676" s="41"/>
      <c r="F8676" s="41"/>
      <c r="G8676" s="41"/>
      <c r="H8676" s="41"/>
      <c r="I8676" s="41"/>
      <c r="J8676" s="41"/>
    </row>
    <row r="8677" spans="2:10" x14ac:dyDescent="0.2">
      <c r="B8677" s="41"/>
      <c r="C8677" s="41"/>
      <c r="D8677" s="41"/>
      <c r="E8677" s="41"/>
      <c r="F8677" s="41"/>
      <c r="G8677" s="41"/>
      <c r="H8677" s="41"/>
      <c r="I8677" s="41"/>
      <c r="J8677" s="41"/>
    </row>
    <row r="8678" spans="2:10" x14ac:dyDescent="0.2">
      <c r="B8678" s="41"/>
      <c r="C8678" s="41"/>
      <c r="D8678" s="41"/>
      <c r="E8678" s="41"/>
      <c r="F8678" s="41"/>
      <c r="G8678" s="41"/>
      <c r="H8678" s="41"/>
      <c r="I8678" s="41"/>
      <c r="J8678" s="41"/>
    </row>
    <row r="8679" spans="2:10" x14ac:dyDescent="0.2">
      <c r="B8679" s="41"/>
      <c r="C8679" s="41"/>
      <c r="D8679" s="41"/>
      <c r="E8679" s="41"/>
      <c r="F8679" s="41"/>
      <c r="G8679" s="41"/>
      <c r="H8679" s="41"/>
      <c r="I8679" s="41"/>
      <c r="J8679" s="41"/>
    </row>
    <row r="8680" spans="2:10" x14ac:dyDescent="0.2">
      <c r="B8680" s="41"/>
      <c r="C8680" s="41"/>
      <c r="D8680" s="41"/>
      <c r="E8680" s="41"/>
      <c r="F8680" s="41"/>
      <c r="G8680" s="41"/>
      <c r="H8680" s="41"/>
      <c r="I8680" s="41"/>
      <c r="J8680" s="41"/>
    </row>
    <row r="8681" spans="2:10" x14ac:dyDescent="0.2">
      <c r="B8681" s="41"/>
      <c r="C8681" s="41"/>
      <c r="D8681" s="41"/>
      <c r="E8681" s="41"/>
      <c r="F8681" s="41"/>
      <c r="G8681" s="41"/>
      <c r="H8681" s="41"/>
      <c r="I8681" s="41"/>
      <c r="J8681" s="41"/>
    </row>
    <row r="8682" spans="2:10" x14ac:dyDescent="0.2">
      <c r="B8682" s="41"/>
      <c r="C8682" s="41"/>
      <c r="D8682" s="41"/>
      <c r="E8682" s="41"/>
      <c r="F8682" s="41"/>
      <c r="G8682" s="41"/>
      <c r="H8682" s="41"/>
      <c r="I8682" s="41"/>
      <c r="J8682" s="41"/>
    </row>
    <row r="8683" spans="2:10" x14ac:dyDescent="0.2">
      <c r="B8683" s="41"/>
      <c r="C8683" s="41"/>
      <c r="D8683" s="41"/>
      <c r="E8683" s="41"/>
      <c r="F8683" s="41"/>
      <c r="G8683" s="41"/>
      <c r="H8683" s="41"/>
      <c r="I8683" s="41"/>
      <c r="J8683" s="41"/>
    </row>
    <row r="8684" spans="2:10" x14ac:dyDescent="0.2">
      <c r="B8684" s="41"/>
      <c r="C8684" s="41"/>
      <c r="D8684" s="41"/>
      <c r="E8684" s="41"/>
      <c r="F8684" s="41"/>
      <c r="G8684" s="41"/>
      <c r="H8684" s="41"/>
      <c r="I8684" s="41"/>
      <c r="J8684" s="41"/>
    </row>
    <row r="8685" spans="2:10" x14ac:dyDescent="0.2">
      <c r="B8685" s="41"/>
      <c r="C8685" s="41"/>
      <c r="D8685" s="41"/>
      <c r="E8685" s="41"/>
      <c r="F8685" s="41"/>
      <c r="G8685" s="41"/>
      <c r="H8685" s="41"/>
      <c r="I8685" s="41"/>
      <c r="J8685" s="41"/>
    </row>
    <row r="8686" spans="2:10" x14ac:dyDescent="0.2">
      <c r="B8686" s="41"/>
      <c r="C8686" s="41"/>
      <c r="D8686" s="41"/>
      <c r="E8686" s="41"/>
      <c r="F8686" s="41"/>
      <c r="G8686" s="41"/>
      <c r="H8686" s="41"/>
      <c r="I8686" s="41"/>
      <c r="J8686" s="41"/>
    </row>
    <row r="8687" spans="2:10" x14ac:dyDescent="0.2">
      <c r="B8687" s="41"/>
      <c r="C8687" s="41"/>
      <c r="D8687" s="41"/>
      <c r="E8687" s="41"/>
      <c r="F8687" s="41"/>
      <c r="G8687" s="41"/>
      <c r="H8687" s="41"/>
      <c r="I8687" s="41"/>
      <c r="J8687" s="41"/>
    </row>
    <row r="8688" spans="2:10" x14ac:dyDescent="0.2">
      <c r="B8688" s="41"/>
      <c r="C8688" s="41"/>
      <c r="D8688" s="41"/>
      <c r="E8688" s="41"/>
      <c r="F8688" s="41"/>
      <c r="G8688" s="41"/>
      <c r="H8688" s="41"/>
      <c r="I8688" s="41"/>
      <c r="J8688" s="41"/>
    </row>
    <row r="8689" spans="2:10" x14ac:dyDescent="0.2">
      <c r="B8689" s="41"/>
      <c r="C8689" s="41"/>
      <c r="D8689" s="41"/>
      <c r="E8689" s="41"/>
      <c r="F8689" s="41"/>
      <c r="G8689" s="41"/>
      <c r="H8689" s="41"/>
      <c r="I8689" s="41"/>
      <c r="J8689" s="41"/>
    </row>
    <row r="8690" spans="2:10" x14ac:dyDescent="0.2">
      <c r="B8690" s="41"/>
      <c r="C8690" s="41"/>
      <c r="D8690" s="41"/>
      <c r="E8690" s="41"/>
      <c r="F8690" s="41"/>
      <c r="G8690" s="41"/>
      <c r="H8690" s="41"/>
      <c r="I8690" s="41"/>
      <c r="J8690" s="41"/>
    </row>
    <row r="8691" spans="2:10" x14ac:dyDescent="0.2">
      <c r="B8691" s="41"/>
      <c r="C8691" s="41"/>
      <c r="D8691" s="41"/>
      <c r="E8691" s="41"/>
      <c r="F8691" s="41"/>
      <c r="G8691" s="41"/>
      <c r="H8691" s="41"/>
      <c r="I8691" s="41"/>
      <c r="J8691" s="41"/>
    </row>
    <row r="8692" spans="2:10" x14ac:dyDescent="0.2">
      <c r="B8692" s="41"/>
      <c r="C8692" s="41"/>
      <c r="D8692" s="41"/>
      <c r="E8692" s="41"/>
      <c r="F8692" s="41"/>
      <c r="G8692" s="41"/>
      <c r="H8692" s="41"/>
      <c r="I8692" s="41"/>
      <c r="J8692" s="41"/>
    </row>
    <row r="8693" spans="2:10" x14ac:dyDescent="0.2">
      <c r="B8693" s="41"/>
      <c r="C8693" s="41"/>
      <c r="D8693" s="41"/>
      <c r="E8693" s="41"/>
      <c r="F8693" s="41"/>
      <c r="G8693" s="41"/>
      <c r="H8693" s="41"/>
      <c r="I8693" s="41"/>
      <c r="J8693" s="41"/>
    </row>
    <row r="8694" spans="2:10" x14ac:dyDescent="0.2">
      <c r="B8694" s="41"/>
      <c r="C8694" s="41"/>
      <c r="D8694" s="41"/>
      <c r="E8694" s="41"/>
      <c r="F8694" s="41"/>
      <c r="G8694" s="41"/>
      <c r="H8694" s="41"/>
      <c r="I8694" s="41"/>
      <c r="J8694" s="41"/>
    </row>
    <row r="8695" spans="2:10" x14ac:dyDescent="0.2">
      <c r="B8695" s="41"/>
      <c r="C8695" s="41"/>
      <c r="D8695" s="41"/>
      <c r="E8695" s="41"/>
      <c r="F8695" s="41"/>
      <c r="G8695" s="41"/>
      <c r="H8695" s="41"/>
      <c r="I8695" s="41"/>
      <c r="J8695" s="41"/>
    </row>
    <row r="8696" spans="2:10" x14ac:dyDescent="0.2">
      <c r="B8696" s="41"/>
      <c r="C8696" s="41"/>
      <c r="D8696" s="41"/>
      <c r="E8696" s="41"/>
      <c r="F8696" s="41"/>
      <c r="G8696" s="41"/>
      <c r="H8696" s="41"/>
      <c r="I8696" s="41"/>
      <c r="J8696" s="41"/>
    </row>
    <row r="8697" spans="2:10" x14ac:dyDescent="0.2">
      <c r="B8697" s="41"/>
      <c r="C8697" s="41"/>
      <c r="D8697" s="41"/>
      <c r="E8697" s="41"/>
      <c r="F8697" s="41"/>
      <c r="G8697" s="41"/>
      <c r="H8697" s="41"/>
      <c r="I8697" s="41"/>
      <c r="J8697" s="41"/>
    </row>
    <row r="8698" spans="2:10" x14ac:dyDescent="0.2">
      <c r="B8698" s="41"/>
      <c r="C8698" s="41"/>
      <c r="D8698" s="41"/>
      <c r="E8698" s="41"/>
      <c r="F8698" s="41"/>
      <c r="G8698" s="41"/>
      <c r="H8698" s="41"/>
      <c r="I8698" s="41"/>
      <c r="J8698" s="41"/>
    </row>
    <row r="8699" spans="2:10" x14ac:dyDescent="0.2">
      <c r="B8699" s="41"/>
      <c r="C8699" s="41"/>
      <c r="D8699" s="41"/>
      <c r="E8699" s="41"/>
      <c r="F8699" s="41"/>
      <c r="G8699" s="41"/>
      <c r="H8699" s="41"/>
      <c r="I8699" s="41"/>
      <c r="J8699" s="41"/>
    </row>
    <row r="8700" spans="2:10" x14ac:dyDescent="0.2">
      <c r="B8700" s="41"/>
      <c r="C8700" s="41"/>
      <c r="D8700" s="41"/>
      <c r="E8700" s="41"/>
      <c r="F8700" s="41"/>
      <c r="G8700" s="41"/>
      <c r="H8700" s="41"/>
      <c r="I8700" s="41"/>
      <c r="J8700" s="41"/>
    </row>
    <row r="8701" spans="2:10" x14ac:dyDescent="0.2">
      <c r="B8701" s="41"/>
      <c r="C8701" s="41"/>
      <c r="D8701" s="41"/>
      <c r="E8701" s="41"/>
      <c r="F8701" s="41"/>
      <c r="G8701" s="41"/>
      <c r="H8701" s="41"/>
      <c r="I8701" s="41"/>
      <c r="J8701" s="41"/>
    </row>
    <row r="8702" spans="2:10" x14ac:dyDescent="0.2">
      <c r="B8702" s="41"/>
      <c r="C8702" s="41"/>
      <c r="D8702" s="41"/>
      <c r="E8702" s="41"/>
      <c r="F8702" s="41"/>
      <c r="G8702" s="41"/>
      <c r="H8702" s="41"/>
      <c r="I8702" s="41"/>
      <c r="J8702" s="41"/>
    </row>
    <row r="8703" spans="2:10" x14ac:dyDescent="0.2">
      <c r="B8703" s="41"/>
      <c r="C8703" s="41"/>
      <c r="D8703" s="41"/>
      <c r="E8703" s="41"/>
      <c r="F8703" s="41"/>
      <c r="G8703" s="41"/>
      <c r="H8703" s="41"/>
      <c r="I8703" s="41"/>
      <c r="J8703" s="41"/>
    </row>
    <row r="8704" spans="2:10" x14ac:dyDescent="0.2">
      <c r="B8704" s="41"/>
      <c r="C8704" s="41"/>
      <c r="D8704" s="41"/>
      <c r="E8704" s="41"/>
      <c r="F8704" s="41"/>
      <c r="G8704" s="41"/>
      <c r="H8704" s="41"/>
      <c r="I8704" s="41"/>
      <c r="J8704" s="41"/>
    </row>
    <row r="8705" spans="2:10" x14ac:dyDescent="0.2">
      <c r="B8705" s="41"/>
      <c r="C8705" s="41"/>
      <c r="D8705" s="41"/>
      <c r="E8705" s="41"/>
      <c r="F8705" s="41"/>
      <c r="G8705" s="41"/>
      <c r="H8705" s="41"/>
      <c r="I8705" s="41"/>
      <c r="J8705" s="41"/>
    </row>
    <row r="8706" spans="2:10" x14ac:dyDescent="0.2">
      <c r="B8706" s="41"/>
      <c r="C8706" s="41"/>
      <c r="D8706" s="41"/>
      <c r="E8706" s="41"/>
      <c r="F8706" s="41"/>
      <c r="G8706" s="41"/>
      <c r="H8706" s="41"/>
      <c r="I8706" s="41"/>
      <c r="J8706" s="41"/>
    </row>
    <row r="8707" spans="2:10" x14ac:dyDescent="0.2">
      <c r="B8707" s="41"/>
      <c r="C8707" s="41"/>
      <c r="D8707" s="41"/>
      <c r="E8707" s="41"/>
      <c r="F8707" s="41"/>
      <c r="G8707" s="41"/>
      <c r="H8707" s="41"/>
      <c r="I8707" s="41"/>
      <c r="J8707" s="41"/>
    </row>
    <row r="8708" spans="2:10" x14ac:dyDescent="0.2">
      <c r="B8708" s="41"/>
      <c r="C8708" s="41"/>
      <c r="D8708" s="41"/>
      <c r="E8708" s="41"/>
      <c r="F8708" s="41"/>
      <c r="G8708" s="41"/>
      <c r="H8708" s="41"/>
      <c r="I8708" s="41"/>
      <c r="J8708" s="41"/>
    </row>
    <row r="8709" spans="2:10" x14ac:dyDescent="0.2">
      <c r="B8709" s="41"/>
      <c r="C8709" s="41"/>
      <c r="D8709" s="41"/>
      <c r="E8709" s="41"/>
      <c r="F8709" s="41"/>
      <c r="G8709" s="41"/>
      <c r="H8709" s="41"/>
      <c r="I8709" s="41"/>
      <c r="J8709" s="41"/>
    </row>
    <row r="8710" spans="2:10" x14ac:dyDescent="0.2">
      <c r="B8710" s="41"/>
      <c r="C8710" s="41"/>
      <c r="D8710" s="41"/>
      <c r="E8710" s="41"/>
      <c r="F8710" s="41"/>
      <c r="G8710" s="41"/>
      <c r="H8710" s="41"/>
      <c r="I8710" s="41"/>
      <c r="J8710" s="41"/>
    </row>
    <row r="8711" spans="2:10" x14ac:dyDescent="0.2">
      <c r="B8711" s="41"/>
      <c r="C8711" s="41"/>
      <c r="D8711" s="41"/>
      <c r="E8711" s="41"/>
      <c r="F8711" s="41"/>
      <c r="G8711" s="41"/>
      <c r="H8711" s="41"/>
      <c r="I8711" s="41"/>
      <c r="J8711" s="41"/>
    </row>
    <row r="8712" spans="2:10" x14ac:dyDescent="0.2">
      <c r="B8712" s="41"/>
      <c r="C8712" s="41"/>
      <c r="D8712" s="41"/>
      <c r="E8712" s="41"/>
      <c r="F8712" s="41"/>
      <c r="G8712" s="41"/>
      <c r="H8712" s="41"/>
      <c r="I8712" s="41"/>
      <c r="J8712" s="41"/>
    </row>
    <row r="8713" spans="2:10" x14ac:dyDescent="0.2">
      <c r="B8713" s="41"/>
      <c r="C8713" s="41"/>
      <c r="D8713" s="41"/>
      <c r="E8713" s="41"/>
      <c r="F8713" s="41"/>
      <c r="G8713" s="41"/>
      <c r="H8713" s="41"/>
      <c r="I8713" s="41"/>
      <c r="J8713" s="41"/>
    </row>
    <row r="8714" spans="2:10" x14ac:dyDescent="0.2">
      <c r="B8714" s="41"/>
      <c r="C8714" s="41"/>
      <c r="D8714" s="41"/>
      <c r="E8714" s="41"/>
      <c r="F8714" s="41"/>
      <c r="G8714" s="41"/>
      <c r="H8714" s="41"/>
      <c r="I8714" s="41"/>
      <c r="J8714" s="41"/>
    </row>
    <row r="8715" spans="2:10" x14ac:dyDescent="0.2">
      <c r="B8715" s="41"/>
      <c r="C8715" s="41"/>
      <c r="D8715" s="41"/>
      <c r="E8715" s="41"/>
      <c r="F8715" s="41"/>
      <c r="G8715" s="41"/>
      <c r="H8715" s="41"/>
      <c r="I8715" s="41"/>
      <c r="J8715" s="41"/>
    </row>
    <row r="8716" spans="2:10" x14ac:dyDescent="0.2">
      <c r="B8716" s="41"/>
      <c r="C8716" s="41"/>
      <c r="D8716" s="41"/>
      <c r="E8716" s="41"/>
      <c r="F8716" s="41"/>
      <c r="G8716" s="41"/>
      <c r="H8716" s="41"/>
      <c r="I8716" s="41"/>
      <c r="J8716" s="41"/>
    </row>
    <row r="8717" spans="2:10" x14ac:dyDescent="0.2">
      <c r="B8717" s="41"/>
      <c r="C8717" s="41"/>
      <c r="D8717" s="41"/>
      <c r="E8717" s="41"/>
      <c r="F8717" s="41"/>
      <c r="G8717" s="41"/>
      <c r="H8717" s="41"/>
      <c r="I8717" s="41"/>
      <c r="J8717" s="41"/>
    </row>
    <row r="8718" spans="2:10" x14ac:dyDescent="0.2">
      <c r="B8718" s="41"/>
      <c r="C8718" s="41"/>
      <c r="D8718" s="41"/>
      <c r="E8718" s="41"/>
      <c r="F8718" s="41"/>
      <c r="G8718" s="41"/>
      <c r="H8718" s="41"/>
      <c r="I8718" s="41"/>
      <c r="J8718" s="41"/>
    </row>
    <row r="8719" spans="2:10" x14ac:dyDescent="0.2">
      <c r="B8719" s="41"/>
      <c r="C8719" s="41"/>
      <c r="D8719" s="41"/>
      <c r="E8719" s="41"/>
      <c r="F8719" s="41"/>
      <c r="G8719" s="41"/>
      <c r="H8719" s="41"/>
      <c r="I8719" s="41"/>
      <c r="J8719" s="41"/>
    </row>
    <row r="8720" spans="2:10" x14ac:dyDescent="0.2">
      <c r="B8720" s="41"/>
      <c r="C8720" s="41"/>
      <c r="D8720" s="41"/>
      <c r="E8720" s="41"/>
      <c r="F8720" s="41"/>
      <c r="G8720" s="41"/>
      <c r="H8720" s="41"/>
      <c r="I8720" s="41"/>
      <c r="J8720" s="41"/>
    </row>
    <row r="8721" spans="2:10" x14ac:dyDescent="0.2">
      <c r="B8721" s="41"/>
      <c r="C8721" s="41"/>
      <c r="D8721" s="41"/>
      <c r="E8721" s="41"/>
      <c r="F8721" s="41"/>
      <c r="G8721" s="41"/>
      <c r="H8721" s="41"/>
      <c r="I8721" s="41"/>
      <c r="J8721" s="41"/>
    </row>
    <row r="8722" spans="2:10" x14ac:dyDescent="0.2">
      <c r="B8722" s="41"/>
      <c r="C8722" s="41"/>
      <c r="D8722" s="41"/>
      <c r="E8722" s="41"/>
      <c r="F8722" s="41"/>
      <c r="G8722" s="41"/>
      <c r="H8722" s="41"/>
      <c r="I8722" s="41"/>
      <c r="J8722" s="41"/>
    </row>
    <row r="8723" spans="2:10" x14ac:dyDescent="0.2">
      <c r="B8723" s="41"/>
      <c r="C8723" s="41"/>
      <c r="D8723" s="41"/>
      <c r="E8723" s="41"/>
      <c r="F8723" s="41"/>
      <c r="G8723" s="41"/>
      <c r="H8723" s="41"/>
      <c r="I8723" s="41"/>
      <c r="J8723" s="41"/>
    </row>
    <row r="8724" spans="2:10" x14ac:dyDescent="0.2">
      <c r="B8724" s="41"/>
      <c r="C8724" s="41"/>
      <c r="D8724" s="41"/>
      <c r="E8724" s="41"/>
      <c r="F8724" s="41"/>
      <c r="G8724" s="41"/>
      <c r="H8724" s="41"/>
      <c r="I8724" s="41"/>
      <c r="J8724" s="41"/>
    </row>
    <row r="8725" spans="2:10" x14ac:dyDescent="0.2">
      <c r="B8725" s="41"/>
      <c r="C8725" s="41"/>
      <c r="D8725" s="41"/>
      <c r="E8725" s="41"/>
      <c r="F8725" s="41"/>
      <c r="G8725" s="41"/>
      <c r="H8725" s="41"/>
      <c r="I8725" s="41"/>
      <c r="J8725" s="41"/>
    </row>
    <row r="8726" spans="2:10" x14ac:dyDescent="0.2">
      <c r="B8726" s="41"/>
      <c r="C8726" s="41"/>
      <c r="D8726" s="41"/>
      <c r="E8726" s="41"/>
      <c r="F8726" s="41"/>
      <c r="G8726" s="41"/>
      <c r="H8726" s="41"/>
      <c r="I8726" s="41"/>
      <c r="J8726" s="41"/>
    </row>
    <row r="8727" spans="2:10" x14ac:dyDescent="0.2">
      <c r="B8727" s="41"/>
      <c r="C8727" s="41"/>
      <c r="D8727" s="41"/>
      <c r="E8727" s="41"/>
      <c r="F8727" s="41"/>
      <c r="G8727" s="41"/>
      <c r="H8727" s="41"/>
      <c r="I8727" s="41"/>
      <c r="J8727" s="41"/>
    </row>
    <row r="8728" spans="2:10" x14ac:dyDescent="0.2">
      <c r="B8728" s="41"/>
      <c r="C8728" s="41"/>
      <c r="D8728" s="41"/>
      <c r="E8728" s="41"/>
      <c r="F8728" s="41"/>
      <c r="G8728" s="41"/>
      <c r="H8728" s="41"/>
      <c r="I8728" s="41"/>
      <c r="J8728" s="41"/>
    </row>
    <row r="8729" spans="2:10" x14ac:dyDescent="0.2">
      <c r="B8729" s="41"/>
      <c r="C8729" s="41"/>
      <c r="D8729" s="41"/>
      <c r="E8729" s="41"/>
      <c r="F8729" s="41"/>
      <c r="G8729" s="41"/>
      <c r="H8729" s="41"/>
      <c r="I8729" s="41"/>
      <c r="J8729" s="41"/>
    </row>
    <row r="8730" spans="2:10" x14ac:dyDescent="0.2">
      <c r="B8730" s="41"/>
      <c r="C8730" s="41"/>
      <c r="D8730" s="41"/>
      <c r="E8730" s="41"/>
      <c r="F8730" s="41"/>
      <c r="G8730" s="41"/>
      <c r="H8730" s="41"/>
      <c r="I8730" s="41"/>
      <c r="J8730" s="41"/>
    </row>
    <row r="8731" spans="2:10" x14ac:dyDescent="0.2">
      <c r="B8731" s="41"/>
      <c r="C8731" s="41"/>
      <c r="D8731" s="41"/>
      <c r="E8731" s="41"/>
      <c r="F8731" s="41"/>
      <c r="G8731" s="41"/>
      <c r="H8731" s="41"/>
      <c r="I8731" s="41"/>
      <c r="J8731" s="41"/>
    </row>
    <row r="8732" spans="2:10" x14ac:dyDescent="0.2">
      <c r="B8732" s="41"/>
      <c r="C8732" s="41"/>
      <c r="D8732" s="41"/>
      <c r="E8732" s="41"/>
      <c r="F8732" s="41"/>
      <c r="G8732" s="41"/>
      <c r="H8732" s="41"/>
      <c r="I8732" s="41"/>
      <c r="J8732" s="41"/>
    </row>
    <row r="8733" spans="2:10" x14ac:dyDescent="0.2">
      <c r="B8733" s="41"/>
      <c r="C8733" s="41"/>
      <c r="D8733" s="41"/>
      <c r="E8733" s="41"/>
      <c r="F8733" s="41"/>
      <c r="G8733" s="41"/>
      <c r="H8733" s="41"/>
      <c r="I8733" s="41"/>
      <c r="J8733" s="41"/>
    </row>
    <row r="8734" spans="2:10" x14ac:dyDescent="0.2">
      <c r="B8734" s="41"/>
      <c r="C8734" s="41"/>
      <c r="D8734" s="41"/>
      <c r="E8734" s="41"/>
      <c r="F8734" s="41"/>
      <c r="G8734" s="41"/>
      <c r="H8734" s="41"/>
      <c r="I8734" s="41"/>
      <c r="J8734" s="41"/>
    </row>
    <row r="8735" spans="2:10" x14ac:dyDescent="0.2">
      <c r="B8735" s="41"/>
      <c r="C8735" s="41"/>
      <c r="D8735" s="41"/>
      <c r="E8735" s="41"/>
      <c r="F8735" s="41"/>
      <c r="G8735" s="41"/>
      <c r="H8735" s="41"/>
      <c r="I8735" s="41"/>
      <c r="J8735" s="41"/>
    </row>
    <row r="8736" spans="2:10" x14ac:dyDescent="0.2">
      <c r="B8736" s="41"/>
      <c r="C8736" s="41"/>
      <c r="D8736" s="41"/>
      <c r="E8736" s="41"/>
      <c r="F8736" s="41"/>
      <c r="G8736" s="41"/>
      <c r="H8736" s="41"/>
      <c r="I8736" s="41"/>
      <c r="J8736" s="41"/>
    </row>
    <row r="8737" spans="2:10" x14ac:dyDescent="0.2">
      <c r="B8737" s="41"/>
      <c r="C8737" s="41"/>
      <c r="D8737" s="41"/>
      <c r="E8737" s="41"/>
      <c r="F8737" s="41"/>
      <c r="G8737" s="41"/>
      <c r="H8737" s="41"/>
      <c r="I8737" s="41"/>
      <c r="J8737" s="41"/>
    </row>
    <row r="8738" spans="2:10" x14ac:dyDescent="0.2">
      <c r="B8738" s="41"/>
      <c r="C8738" s="41"/>
      <c r="D8738" s="41"/>
      <c r="E8738" s="41"/>
      <c r="F8738" s="41"/>
      <c r="G8738" s="41"/>
      <c r="H8738" s="41"/>
      <c r="I8738" s="41"/>
      <c r="J8738" s="41"/>
    </row>
    <row r="8739" spans="2:10" x14ac:dyDescent="0.2">
      <c r="B8739" s="41"/>
      <c r="C8739" s="41"/>
      <c r="D8739" s="41"/>
      <c r="E8739" s="41"/>
      <c r="F8739" s="41"/>
      <c r="G8739" s="41"/>
      <c r="H8739" s="41"/>
      <c r="I8739" s="41"/>
      <c r="J8739" s="41"/>
    </row>
    <row r="8740" spans="2:10" x14ac:dyDescent="0.2">
      <c r="B8740" s="41"/>
      <c r="C8740" s="41"/>
      <c r="D8740" s="41"/>
      <c r="E8740" s="41"/>
      <c r="F8740" s="41"/>
      <c r="G8740" s="41"/>
      <c r="H8740" s="41"/>
      <c r="I8740" s="41"/>
      <c r="J8740" s="41"/>
    </row>
    <row r="8741" spans="2:10" x14ac:dyDescent="0.2">
      <c r="B8741" s="41"/>
      <c r="C8741" s="41"/>
      <c r="D8741" s="41"/>
      <c r="E8741" s="41"/>
      <c r="F8741" s="41"/>
      <c r="G8741" s="41"/>
      <c r="H8741" s="41"/>
      <c r="I8741" s="41"/>
      <c r="J8741" s="41"/>
    </row>
    <row r="8742" spans="2:10" x14ac:dyDescent="0.2">
      <c r="B8742" s="41"/>
      <c r="C8742" s="41"/>
      <c r="D8742" s="41"/>
      <c r="E8742" s="41"/>
      <c r="F8742" s="41"/>
      <c r="G8742" s="41"/>
      <c r="H8742" s="41"/>
      <c r="I8742" s="41"/>
      <c r="J8742" s="41"/>
    </row>
    <row r="8743" spans="2:10" x14ac:dyDescent="0.2">
      <c r="B8743" s="41"/>
      <c r="C8743" s="41"/>
      <c r="D8743" s="41"/>
      <c r="E8743" s="41"/>
      <c r="F8743" s="41"/>
      <c r="G8743" s="41"/>
      <c r="H8743" s="41"/>
      <c r="I8743" s="41"/>
      <c r="J8743" s="41"/>
    </row>
    <row r="8744" spans="2:10" x14ac:dyDescent="0.2">
      <c r="B8744" s="41"/>
      <c r="C8744" s="41"/>
      <c r="D8744" s="41"/>
      <c r="E8744" s="41"/>
      <c r="F8744" s="41"/>
      <c r="G8744" s="41"/>
      <c r="H8744" s="41"/>
      <c r="I8744" s="41"/>
      <c r="J8744" s="41"/>
    </row>
    <row r="8745" spans="2:10" x14ac:dyDescent="0.2">
      <c r="B8745" s="41"/>
      <c r="C8745" s="41"/>
      <c r="D8745" s="41"/>
      <c r="E8745" s="41"/>
      <c r="F8745" s="41"/>
      <c r="G8745" s="41"/>
      <c r="H8745" s="41"/>
      <c r="I8745" s="41"/>
      <c r="J8745" s="41"/>
    </row>
    <row r="8746" spans="2:10" x14ac:dyDescent="0.2">
      <c r="B8746" s="41"/>
      <c r="C8746" s="41"/>
      <c r="D8746" s="41"/>
      <c r="E8746" s="41"/>
      <c r="F8746" s="41"/>
      <c r="G8746" s="41"/>
      <c r="H8746" s="41"/>
      <c r="I8746" s="41"/>
      <c r="J8746" s="41"/>
    </row>
    <row r="8747" spans="2:10" x14ac:dyDescent="0.2">
      <c r="B8747" s="41"/>
      <c r="C8747" s="41"/>
      <c r="D8747" s="41"/>
      <c r="E8747" s="41"/>
      <c r="F8747" s="41"/>
      <c r="G8747" s="41"/>
      <c r="H8747" s="41"/>
      <c r="I8747" s="41"/>
      <c r="J8747" s="41"/>
    </row>
    <row r="8748" spans="2:10" x14ac:dyDescent="0.2">
      <c r="B8748" s="41"/>
      <c r="C8748" s="41"/>
      <c r="D8748" s="41"/>
      <c r="E8748" s="41"/>
      <c r="F8748" s="41"/>
      <c r="G8748" s="41"/>
      <c r="H8748" s="41"/>
      <c r="I8748" s="41"/>
      <c r="J8748" s="41"/>
    </row>
    <row r="8749" spans="2:10" x14ac:dyDescent="0.2">
      <c r="B8749" s="41"/>
      <c r="C8749" s="41"/>
      <c r="D8749" s="41"/>
      <c r="E8749" s="41"/>
      <c r="F8749" s="41"/>
      <c r="G8749" s="41"/>
      <c r="H8749" s="41"/>
      <c r="I8749" s="41"/>
      <c r="J8749" s="41"/>
    </row>
    <row r="8750" spans="2:10" x14ac:dyDescent="0.2">
      <c r="B8750" s="41"/>
      <c r="C8750" s="41"/>
      <c r="D8750" s="41"/>
      <c r="E8750" s="41"/>
      <c r="F8750" s="41"/>
      <c r="G8750" s="41"/>
      <c r="H8750" s="41"/>
      <c r="I8750" s="41"/>
      <c r="J8750" s="41"/>
    </row>
    <row r="8751" spans="2:10" x14ac:dyDescent="0.2">
      <c r="B8751" s="41"/>
      <c r="C8751" s="41"/>
      <c r="D8751" s="41"/>
      <c r="E8751" s="41"/>
      <c r="F8751" s="41"/>
      <c r="G8751" s="41"/>
      <c r="H8751" s="41"/>
      <c r="I8751" s="41"/>
      <c r="J8751" s="41"/>
    </row>
    <row r="8752" spans="2:10" x14ac:dyDescent="0.2">
      <c r="B8752" s="41"/>
      <c r="C8752" s="41"/>
      <c r="D8752" s="41"/>
      <c r="E8752" s="41"/>
      <c r="F8752" s="41"/>
      <c r="G8752" s="41"/>
      <c r="H8752" s="41"/>
      <c r="I8752" s="41"/>
      <c r="J8752" s="41"/>
    </row>
    <row r="8753" spans="2:10" x14ac:dyDescent="0.2">
      <c r="B8753" s="41"/>
      <c r="C8753" s="41"/>
      <c r="D8753" s="41"/>
      <c r="E8753" s="41"/>
      <c r="F8753" s="41"/>
      <c r="G8753" s="41"/>
      <c r="H8753" s="41"/>
      <c r="I8753" s="41"/>
      <c r="J8753" s="41"/>
    </row>
    <row r="8754" spans="2:10" x14ac:dyDescent="0.2">
      <c r="B8754" s="41"/>
      <c r="C8754" s="41"/>
      <c r="D8754" s="41"/>
      <c r="E8754" s="41"/>
      <c r="F8754" s="41"/>
      <c r="G8754" s="41"/>
      <c r="H8754" s="41"/>
      <c r="I8754" s="41"/>
      <c r="J8754" s="41"/>
    </row>
    <row r="8755" spans="2:10" x14ac:dyDescent="0.2">
      <c r="B8755" s="41"/>
      <c r="C8755" s="41"/>
      <c r="D8755" s="41"/>
      <c r="E8755" s="41"/>
      <c r="F8755" s="41"/>
      <c r="G8755" s="41"/>
      <c r="H8755" s="41"/>
      <c r="I8755" s="41"/>
      <c r="J8755" s="41"/>
    </row>
    <row r="8756" spans="2:10" x14ac:dyDescent="0.2">
      <c r="B8756" s="41"/>
      <c r="C8756" s="41"/>
      <c r="D8756" s="41"/>
      <c r="E8756" s="41"/>
      <c r="F8756" s="41"/>
      <c r="G8756" s="41"/>
      <c r="H8756" s="41"/>
      <c r="I8756" s="41"/>
      <c r="J8756" s="41"/>
    </row>
    <row r="8757" spans="2:10" x14ac:dyDescent="0.2">
      <c r="B8757" s="41"/>
      <c r="C8757" s="41"/>
      <c r="D8757" s="41"/>
      <c r="E8757" s="41"/>
      <c r="F8757" s="41"/>
      <c r="G8757" s="41"/>
      <c r="H8757" s="41"/>
      <c r="I8757" s="41"/>
      <c r="J8757" s="41"/>
    </row>
    <row r="8758" spans="2:10" x14ac:dyDescent="0.2">
      <c r="B8758" s="41"/>
      <c r="C8758" s="41"/>
      <c r="D8758" s="41"/>
      <c r="E8758" s="41"/>
      <c r="F8758" s="41"/>
      <c r="G8758" s="41"/>
      <c r="H8758" s="41"/>
      <c r="I8758" s="41"/>
      <c r="J8758" s="41"/>
    </row>
    <row r="8759" spans="2:10" x14ac:dyDescent="0.2">
      <c r="B8759" s="41"/>
      <c r="C8759" s="41"/>
      <c r="D8759" s="41"/>
      <c r="E8759" s="41"/>
      <c r="F8759" s="41"/>
      <c r="G8759" s="41"/>
      <c r="H8759" s="41"/>
      <c r="I8759" s="41"/>
      <c r="J8759" s="41"/>
    </row>
    <row r="8760" spans="2:10" x14ac:dyDescent="0.2">
      <c r="B8760" s="41"/>
      <c r="C8760" s="41"/>
      <c r="D8760" s="41"/>
      <c r="E8760" s="41"/>
      <c r="F8760" s="41"/>
      <c r="G8760" s="41"/>
      <c r="H8760" s="41"/>
      <c r="I8760" s="41"/>
      <c r="J8760" s="41"/>
    </row>
    <row r="8761" spans="2:10" x14ac:dyDescent="0.2">
      <c r="B8761" s="41"/>
      <c r="C8761" s="41"/>
      <c r="D8761" s="41"/>
      <c r="E8761" s="41"/>
      <c r="F8761" s="41"/>
      <c r="G8761" s="41"/>
      <c r="H8761" s="41"/>
      <c r="I8761" s="41"/>
      <c r="J8761" s="41"/>
    </row>
    <row r="8762" spans="2:10" x14ac:dyDescent="0.2">
      <c r="B8762" s="41"/>
      <c r="C8762" s="41"/>
      <c r="D8762" s="41"/>
      <c r="E8762" s="41"/>
      <c r="F8762" s="41"/>
      <c r="G8762" s="41"/>
      <c r="H8762" s="41"/>
      <c r="I8762" s="41"/>
      <c r="J8762" s="41"/>
    </row>
    <row r="8763" spans="2:10" x14ac:dyDescent="0.2">
      <c r="B8763" s="41"/>
      <c r="C8763" s="41"/>
      <c r="D8763" s="41"/>
      <c r="E8763" s="41"/>
      <c r="F8763" s="41"/>
      <c r="G8763" s="41"/>
      <c r="H8763" s="41"/>
      <c r="I8763" s="41"/>
      <c r="J8763" s="41"/>
    </row>
    <row r="8764" spans="2:10" x14ac:dyDescent="0.2">
      <c r="B8764" s="41"/>
      <c r="C8764" s="41"/>
      <c r="D8764" s="41"/>
      <c r="E8764" s="41"/>
      <c r="F8764" s="41"/>
      <c r="G8764" s="41"/>
      <c r="H8764" s="41"/>
      <c r="I8764" s="41"/>
      <c r="J8764" s="41"/>
    </row>
    <row r="8765" spans="2:10" x14ac:dyDescent="0.2">
      <c r="B8765" s="41"/>
      <c r="C8765" s="41"/>
      <c r="D8765" s="41"/>
      <c r="E8765" s="41"/>
      <c r="F8765" s="41"/>
      <c r="G8765" s="41"/>
      <c r="H8765" s="41"/>
      <c r="I8765" s="41"/>
      <c r="J8765" s="41"/>
    </row>
    <row r="8766" spans="2:10" x14ac:dyDescent="0.2">
      <c r="B8766" s="41"/>
      <c r="C8766" s="41"/>
      <c r="D8766" s="41"/>
      <c r="E8766" s="41"/>
      <c r="F8766" s="41"/>
      <c r="G8766" s="41"/>
      <c r="H8766" s="41"/>
      <c r="I8766" s="41"/>
      <c r="J8766" s="41"/>
    </row>
    <row r="8767" spans="2:10" x14ac:dyDescent="0.2">
      <c r="B8767" s="41"/>
      <c r="C8767" s="41"/>
      <c r="D8767" s="41"/>
      <c r="E8767" s="41"/>
      <c r="F8767" s="41"/>
      <c r="G8767" s="41"/>
      <c r="H8767" s="41"/>
      <c r="I8767" s="41"/>
      <c r="J8767" s="41"/>
    </row>
    <row r="8768" spans="2:10" x14ac:dyDescent="0.2">
      <c r="B8768" s="41"/>
      <c r="C8768" s="41"/>
      <c r="D8768" s="41"/>
      <c r="E8768" s="41"/>
      <c r="F8768" s="41"/>
      <c r="G8768" s="41"/>
      <c r="H8768" s="41"/>
      <c r="I8768" s="41"/>
      <c r="J8768" s="41"/>
    </row>
    <row r="8769" spans="2:10" x14ac:dyDescent="0.2">
      <c r="B8769" s="41"/>
      <c r="C8769" s="41"/>
      <c r="D8769" s="41"/>
      <c r="E8769" s="41"/>
      <c r="F8769" s="41"/>
      <c r="G8769" s="41"/>
      <c r="H8769" s="41"/>
      <c r="I8769" s="41"/>
      <c r="J8769" s="41"/>
    </row>
    <row r="8770" spans="2:10" x14ac:dyDescent="0.2">
      <c r="B8770" s="41"/>
      <c r="C8770" s="41"/>
      <c r="D8770" s="41"/>
      <c r="E8770" s="41"/>
      <c r="F8770" s="41"/>
      <c r="G8770" s="41"/>
      <c r="H8770" s="41"/>
      <c r="I8770" s="41"/>
      <c r="J8770" s="41"/>
    </row>
    <row r="8771" spans="2:10" x14ac:dyDescent="0.2">
      <c r="B8771" s="41"/>
      <c r="C8771" s="41"/>
      <c r="D8771" s="41"/>
      <c r="E8771" s="41"/>
      <c r="F8771" s="41"/>
      <c r="G8771" s="41"/>
      <c r="H8771" s="41"/>
      <c r="I8771" s="41"/>
      <c r="J8771" s="41"/>
    </row>
    <row r="8772" spans="2:10" x14ac:dyDescent="0.2">
      <c r="B8772" s="41"/>
      <c r="C8772" s="41"/>
      <c r="D8772" s="41"/>
      <c r="E8772" s="41"/>
      <c r="F8772" s="41"/>
      <c r="G8772" s="41"/>
      <c r="H8772" s="41"/>
      <c r="I8772" s="41"/>
      <c r="J8772" s="41"/>
    </row>
    <row r="8773" spans="2:10" x14ac:dyDescent="0.2">
      <c r="B8773" s="41"/>
      <c r="C8773" s="41"/>
      <c r="D8773" s="41"/>
      <c r="E8773" s="41"/>
      <c r="F8773" s="41"/>
      <c r="G8773" s="41"/>
      <c r="H8773" s="41"/>
      <c r="I8773" s="41"/>
      <c r="J8773" s="41"/>
    </row>
    <row r="8774" spans="2:10" x14ac:dyDescent="0.2">
      <c r="B8774" s="41"/>
      <c r="C8774" s="41"/>
      <c r="D8774" s="41"/>
      <c r="E8774" s="41"/>
      <c r="F8774" s="41"/>
      <c r="G8774" s="41"/>
      <c r="H8774" s="41"/>
      <c r="I8774" s="41"/>
      <c r="J8774" s="41"/>
    </row>
    <row r="8775" spans="2:10" x14ac:dyDescent="0.2">
      <c r="B8775" s="41"/>
      <c r="C8775" s="41"/>
      <c r="D8775" s="41"/>
      <c r="E8775" s="41"/>
      <c r="F8775" s="41"/>
      <c r="G8775" s="41"/>
      <c r="H8775" s="41"/>
      <c r="I8775" s="41"/>
      <c r="J8775" s="41"/>
    </row>
    <row r="8776" spans="2:10" x14ac:dyDescent="0.2">
      <c r="B8776" s="41"/>
      <c r="C8776" s="41"/>
      <c r="D8776" s="41"/>
      <c r="E8776" s="41"/>
      <c r="F8776" s="41"/>
      <c r="G8776" s="41"/>
      <c r="H8776" s="41"/>
      <c r="I8776" s="41"/>
      <c r="J8776" s="41"/>
    </row>
    <row r="8777" spans="2:10" x14ac:dyDescent="0.2">
      <c r="B8777" s="41"/>
      <c r="C8777" s="41"/>
      <c r="D8777" s="41"/>
      <c r="E8777" s="41"/>
      <c r="F8777" s="41"/>
      <c r="G8777" s="41"/>
      <c r="H8777" s="41"/>
      <c r="I8777" s="41"/>
      <c r="J8777" s="41"/>
    </row>
    <row r="8778" spans="2:10" x14ac:dyDescent="0.2">
      <c r="B8778" s="41"/>
      <c r="C8778" s="41"/>
      <c r="D8778" s="41"/>
      <c r="E8778" s="41"/>
      <c r="F8778" s="41"/>
      <c r="G8778" s="41"/>
      <c r="H8778" s="41"/>
      <c r="I8778" s="41"/>
      <c r="J8778" s="41"/>
    </row>
    <row r="8779" spans="2:10" x14ac:dyDescent="0.2">
      <c r="B8779" s="41"/>
      <c r="C8779" s="41"/>
      <c r="D8779" s="41"/>
      <c r="E8779" s="41"/>
      <c r="F8779" s="41"/>
      <c r="G8779" s="41"/>
      <c r="H8779" s="41"/>
      <c r="I8779" s="41"/>
      <c r="J8779" s="41"/>
    </row>
    <row r="8780" spans="2:10" x14ac:dyDescent="0.2">
      <c r="B8780" s="41"/>
      <c r="C8780" s="41"/>
      <c r="D8780" s="41"/>
      <c r="E8780" s="41"/>
      <c r="F8780" s="41"/>
      <c r="G8780" s="41"/>
      <c r="H8780" s="41"/>
      <c r="I8780" s="41"/>
      <c r="J8780" s="41"/>
    </row>
    <row r="8781" spans="2:10" x14ac:dyDescent="0.2">
      <c r="B8781" s="41"/>
      <c r="C8781" s="41"/>
      <c r="D8781" s="41"/>
      <c r="E8781" s="41"/>
      <c r="F8781" s="41"/>
      <c r="G8781" s="41"/>
      <c r="H8781" s="41"/>
      <c r="I8781" s="41"/>
      <c r="J8781" s="41"/>
    </row>
    <row r="8782" spans="2:10" x14ac:dyDescent="0.2">
      <c r="B8782" s="41"/>
      <c r="C8782" s="41"/>
      <c r="D8782" s="41"/>
      <c r="E8782" s="41"/>
      <c r="F8782" s="41"/>
      <c r="G8782" s="41"/>
      <c r="H8782" s="41"/>
      <c r="I8782" s="41"/>
      <c r="J8782" s="41"/>
    </row>
    <row r="8783" spans="2:10" x14ac:dyDescent="0.2">
      <c r="B8783" s="41"/>
      <c r="C8783" s="41"/>
      <c r="D8783" s="41"/>
      <c r="E8783" s="41"/>
      <c r="F8783" s="41"/>
      <c r="G8783" s="41"/>
      <c r="H8783" s="41"/>
      <c r="I8783" s="41"/>
      <c r="J8783" s="41"/>
    </row>
    <row r="8784" spans="2:10" x14ac:dyDescent="0.2">
      <c r="B8784" s="41"/>
      <c r="C8784" s="41"/>
      <c r="D8784" s="41"/>
      <c r="E8784" s="41"/>
      <c r="F8784" s="41"/>
      <c r="G8784" s="41"/>
      <c r="H8784" s="41"/>
      <c r="I8784" s="41"/>
      <c r="J8784" s="41"/>
    </row>
    <row r="8785" spans="2:10" x14ac:dyDescent="0.2">
      <c r="B8785" s="41"/>
      <c r="C8785" s="41"/>
      <c r="D8785" s="41"/>
      <c r="E8785" s="41"/>
      <c r="F8785" s="41"/>
      <c r="G8785" s="41"/>
      <c r="H8785" s="41"/>
      <c r="I8785" s="41"/>
      <c r="J8785" s="41"/>
    </row>
    <row r="8786" spans="2:10" x14ac:dyDescent="0.2">
      <c r="B8786" s="41"/>
      <c r="C8786" s="41"/>
      <c r="D8786" s="41"/>
      <c r="E8786" s="41"/>
      <c r="F8786" s="41"/>
      <c r="G8786" s="41"/>
      <c r="H8786" s="41"/>
      <c r="I8786" s="41"/>
      <c r="J8786" s="41"/>
    </row>
    <row r="8787" spans="2:10" x14ac:dyDescent="0.2">
      <c r="B8787" s="41"/>
      <c r="C8787" s="41"/>
      <c r="D8787" s="41"/>
      <c r="E8787" s="41"/>
      <c r="F8787" s="41"/>
      <c r="G8787" s="41"/>
      <c r="H8787" s="41"/>
      <c r="I8787" s="41"/>
      <c r="J8787" s="41"/>
    </row>
    <row r="8788" spans="2:10" x14ac:dyDescent="0.2">
      <c r="B8788" s="41"/>
      <c r="C8788" s="41"/>
      <c r="D8788" s="41"/>
      <c r="E8788" s="41"/>
      <c r="F8788" s="41"/>
      <c r="G8788" s="41"/>
      <c r="H8788" s="41"/>
      <c r="I8788" s="41"/>
      <c r="J8788" s="41"/>
    </row>
    <row r="8789" spans="2:10" x14ac:dyDescent="0.2">
      <c r="B8789" s="41"/>
      <c r="C8789" s="41"/>
      <c r="D8789" s="41"/>
      <c r="E8789" s="41"/>
      <c r="F8789" s="41"/>
      <c r="G8789" s="41"/>
      <c r="H8789" s="41"/>
      <c r="I8789" s="41"/>
      <c r="J8789" s="41"/>
    </row>
    <row r="8790" spans="2:10" x14ac:dyDescent="0.2">
      <c r="B8790" s="41"/>
      <c r="C8790" s="41"/>
      <c r="D8790" s="41"/>
      <c r="E8790" s="41"/>
      <c r="F8790" s="41"/>
      <c r="G8790" s="41"/>
      <c r="H8790" s="41"/>
      <c r="I8790" s="41"/>
      <c r="J8790" s="41"/>
    </row>
    <row r="8791" spans="2:10" x14ac:dyDescent="0.2">
      <c r="B8791" s="41"/>
      <c r="C8791" s="41"/>
      <c r="D8791" s="41"/>
      <c r="E8791" s="41"/>
      <c r="F8791" s="41"/>
      <c r="G8791" s="41"/>
      <c r="H8791" s="41"/>
      <c r="I8791" s="41"/>
      <c r="J8791" s="41"/>
    </row>
    <row r="8792" spans="2:10" x14ac:dyDescent="0.2">
      <c r="B8792" s="41"/>
      <c r="C8792" s="41"/>
      <c r="D8792" s="41"/>
      <c r="E8792" s="41"/>
      <c r="F8792" s="41"/>
      <c r="G8792" s="41"/>
      <c r="H8792" s="41"/>
      <c r="I8792" s="41"/>
      <c r="J8792" s="41"/>
    </row>
    <row r="8793" spans="2:10" x14ac:dyDescent="0.2">
      <c r="B8793" s="41"/>
      <c r="C8793" s="41"/>
      <c r="D8793" s="41"/>
      <c r="E8793" s="41"/>
      <c r="F8793" s="41"/>
      <c r="G8793" s="41"/>
      <c r="H8793" s="41"/>
      <c r="I8793" s="41"/>
      <c r="J8793" s="41"/>
    </row>
    <row r="8794" spans="2:10" x14ac:dyDescent="0.2">
      <c r="B8794" s="41"/>
      <c r="C8794" s="41"/>
      <c r="D8794" s="41"/>
      <c r="E8794" s="41"/>
      <c r="F8794" s="41"/>
      <c r="G8794" s="41"/>
      <c r="H8794" s="41"/>
      <c r="I8794" s="41"/>
      <c r="J8794" s="41"/>
    </row>
    <row r="8795" spans="2:10" x14ac:dyDescent="0.2">
      <c r="B8795" s="41"/>
      <c r="C8795" s="41"/>
      <c r="D8795" s="41"/>
      <c r="E8795" s="41"/>
      <c r="F8795" s="41"/>
      <c r="G8795" s="41"/>
      <c r="H8795" s="41"/>
      <c r="I8795" s="41"/>
      <c r="J8795" s="41"/>
    </row>
    <row r="8796" spans="2:10" x14ac:dyDescent="0.2">
      <c r="B8796" s="41"/>
      <c r="C8796" s="41"/>
      <c r="D8796" s="41"/>
      <c r="E8796" s="41"/>
      <c r="F8796" s="41"/>
      <c r="G8796" s="41"/>
      <c r="H8796" s="41"/>
      <c r="I8796" s="41"/>
      <c r="J8796" s="41"/>
    </row>
    <row r="8797" spans="2:10" x14ac:dyDescent="0.2">
      <c r="B8797" s="41"/>
      <c r="C8797" s="41"/>
      <c r="D8797" s="41"/>
      <c r="E8797" s="41"/>
      <c r="F8797" s="41"/>
      <c r="G8797" s="41"/>
      <c r="H8797" s="41"/>
      <c r="I8797" s="41"/>
      <c r="J8797" s="41"/>
    </row>
    <row r="8798" spans="2:10" x14ac:dyDescent="0.2">
      <c r="B8798" s="41"/>
      <c r="C8798" s="41"/>
      <c r="D8798" s="41"/>
      <c r="E8798" s="41"/>
      <c r="F8798" s="41"/>
      <c r="G8798" s="41"/>
      <c r="H8798" s="41"/>
      <c r="I8798" s="41"/>
      <c r="J8798" s="41"/>
    </row>
    <row r="8799" spans="2:10" x14ac:dyDescent="0.2">
      <c r="B8799" s="41"/>
      <c r="C8799" s="41"/>
      <c r="D8799" s="41"/>
      <c r="E8799" s="41"/>
      <c r="F8799" s="41"/>
      <c r="G8799" s="41"/>
      <c r="H8799" s="41"/>
      <c r="I8799" s="41"/>
      <c r="J8799" s="41"/>
    </row>
    <row r="8800" spans="2:10" x14ac:dyDescent="0.2">
      <c r="B8800" s="41"/>
      <c r="C8800" s="41"/>
      <c r="D8800" s="41"/>
      <c r="E8800" s="41"/>
      <c r="F8800" s="41"/>
      <c r="G8800" s="41"/>
      <c r="H8800" s="41"/>
      <c r="I8800" s="41"/>
      <c r="J8800" s="41"/>
    </row>
    <row r="8801" spans="2:10" x14ac:dyDescent="0.2">
      <c r="B8801" s="41"/>
      <c r="C8801" s="41"/>
      <c r="D8801" s="41"/>
      <c r="E8801" s="41"/>
      <c r="F8801" s="41"/>
      <c r="G8801" s="41"/>
      <c r="H8801" s="41"/>
      <c r="I8801" s="41"/>
      <c r="J8801" s="41"/>
    </row>
    <row r="8802" spans="2:10" x14ac:dyDescent="0.2">
      <c r="B8802" s="41"/>
      <c r="C8802" s="41"/>
      <c r="D8802" s="41"/>
      <c r="E8802" s="41"/>
      <c r="F8802" s="41"/>
      <c r="G8802" s="41"/>
      <c r="H8802" s="41"/>
      <c r="I8802" s="41"/>
      <c r="J8802" s="41"/>
    </row>
    <row r="8803" spans="2:10" x14ac:dyDescent="0.2">
      <c r="B8803" s="41"/>
      <c r="C8803" s="41"/>
      <c r="D8803" s="41"/>
      <c r="E8803" s="41"/>
      <c r="F8803" s="41"/>
      <c r="G8803" s="41"/>
      <c r="H8803" s="41"/>
      <c r="I8803" s="41"/>
      <c r="J8803" s="41"/>
    </row>
    <row r="8804" spans="2:10" x14ac:dyDescent="0.2">
      <c r="B8804" s="41"/>
      <c r="C8804" s="41"/>
      <c r="D8804" s="41"/>
      <c r="E8804" s="41"/>
      <c r="F8804" s="41"/>
      <c r="G8804" s="41"/>
      <c r="H8804" s="41"/>
      <c r="I8804" s="41"/>
      <c r="J8804" s="41"/>
    </row>
    <row r="8805" spans="2:10" x14ac:dyDescent="0.2">
      <c r="B8805" s="41"/>
      <c r="C8805" s="41"/>
      <c r="D8805" s="41"/>
      <c r="E8805" s="41"/>
      <c r="F8805" s="41"/>
      <c r="G8805" s="41"/>
      <c r="H8805" s="41"/>
      <c r="I8805" s="41"/>
      <c r="J8805" s="41"/>
    </row>
    <row r="8806" spans="2:10" x14ac:dyDescent="0.2">
      <c r="B8806" s="41"/>
      <c r="C8806" s="41"/>
      <c r="D8806" s="41"/>
      <c r="E8806" s="41"/>
      <c r="F8806" s="41"/>
      <c r="G8806" s="41"/>
      <c r="H8806" s="41"/>
      <c r="I8806" s="41"/>
      <c r="J8806" s="41"/>
    </row>
    <row r="8807" spans="2:10" x14ac:dyDescent="0.2">
      <c r="B8807" s="41"/>
      <c r="C8807" s="41"/>
      <c r="D8807" s="41"/>
      <c r="E8807" s="41"/>
      <c r="F8807" s="41"/>
      <c r="G8807" s="41"/>
      <c r="H8807" s="41"/>
      <c r="I8807" s="41"/>
      <c r="J8807" s="41"/>
    </row>
    <row r="8808" spans="2:10" x14ac:dyDescent="0.2">
      <c r="B8808" s="41"/>
      <c r="C8808" s="41"/>
      <c r="D8808" s="41"/>
      <c r="E8808" s="41"/>
      <c r="F8808" s="41"/>
      <c r="G8808" s="41"/>
      <c r="H8808" s="41"/>
      <c r="I8808" s="41"/>
      <c r="J8808" s="41"/>
    </row>
    <row r="8809" spans="2:10" x14ac:dyDescent="0.2">
      <c r="B8809" s="41"/>
      <c r="C8809" s="41"/>
      <c r="D8809" s="41"/>
      <c r="E8809" s="41"/>
      <c r="F8809" s="41"/>
      <c r="G8809" s="41"/>
      <c r="H8809" s="41"/>
      <c r="I8809" s="41"/>
      <c r="J8809" s="41"/>
    </row>
    <row r="8810" spans="2:10" x14ac:dyDescent="0.2">
      <c r="B8810" s="41"/>
      <c r="C8810" s="41"/>
      <c r="D8810" s="41"/>
      <c r="E8810" s="41"/>
      <c r="F8810" s="41"/>
      <c r="G8810" s="41"/>
      <c r="H8810" s="41"/>
      <c r="I8810" s="41"/>
      <c r="J8810" s="41"/>
    </row>
    <row r="8811" spans="2:10" x14ac:dyDescent="0.2">
      <c r="B8811" s="41"/>
      <c r="C8811" s="41"/>
      <c r="D8811" s="41"/>
      <c r="E8811" s="41"/>
      <c r="F8811" s="41"/>
      <c r="G8811" s="41"/>
      <c r="H8811" s="41"/>
      <c r="I8811" s="41"/>
      <c r="J8811" s="41"/>
    </row>
    <row r="8812" spans="2:10" x14ac:dyDescent="0.2">
      <c r="B8812" s="41"/>
      <c r="C8812" s="41"/>
      <c r="D8812" s="41"/>
      <c r="E8812" s="41"/>
      <c r="F8812" s="41"/>
      <c r="G8812" s="41"/>
      <c r="H8812" s="41"/>
      <c r="I8812" s="41"/>
      <c r="J8812" s="41"/>
    </row>
    <row r="8813" spans="2:10" x14ac:dyDescent="0.2">
      <c r="B8813" s="41"/>
      <c r="C8813" s="41"/>
      <c r="D8813" s="41"/>
      <c r="E8813" s="41"/>
      <c r="F8813" s="41"/>
      <c r="G8813" s="41"/>
      <c r="H8813" s="41"/>
      <c r="I8813" s="41"/>
      <c r="J8813" s="41"/>
    </row>
    <row r="8814" spans="2:10" x14ac:dyDescent="0.2">
      <c r="B8814" s="41"/>
      <c r="C8814" s="41"/>
      <c r="D8814" s="41"/>
      <c r="E8814" s="41"/>
      <c r="F8814" s="41"/>
      <c r="G8814" s="41"/>
      <c r="H8814" s="41"/>
      <c r="I8814" s="41"/>
      <c r="J8814" s="41"/>
    </row>
    <row r="8815" spans="2:10" x14ac:dyDescent="0.2">
      <c r="B8815" s="41"/>
      <c r="C8815" s="41"/>
      <c r="D8815" s="41"/>
      <c r="E8815" s="41"/>
      <c r="F8815" s="41"/>
      <c r="G8815" s="41"/>
      <c r="H8815" s="41"/>
      <c r="I8815" s="41"/>
      <c r="J8815" s="41"/>
    </row>
    <row r="8816" spans="2:10" x14ac:dyDescent="0.2">
      <c r="B8816" s="41"/>
      <c r="C8816" s="41"/>
      <c r="D8816" s="41"/>
      <c r="E8816" s="41"/>
      <c r="F8816" s="41"/>
      <c r="G8816" s="41"/>
      <c r="H8816" s="41"/>
      <c r="I8816" s="41"/>
      <c r="J8816" s="41"/>
    </row>
    <row r="8817" spans="2:10" x14ac:dyDescent="0.2">
      <c r="B8817" s="41"/>
      <c r="C8817" s="41"/>
      <c r="D8817" s="41"/>
      <c r="E8817" s="41"/>
      <c r="F8817" s="41"/>
      <c r="G8817" s="41"/>
      <c r="H8817" s="41"/>
      <c r="I8817" s="41"/>
      <c r="J8817" s="41"/>
    </row>
    <row r="8818" spans="2:10" x14ac:dyDescent="0.2">
      <c r="B8818" s="41"/>
      <c r="C8818" s="41"/>
      <c r="D8818" s="41"/>
      <c r="E8818" s="41"/>
      <c r="F8818" s="41"/>
      <c r="G8818" s="41"/>
      <c r="H8818" s="41"/>
      <c r="I8818" s="41"/>
      <c r="J8818" s="41"/>
    </row>
    <row r="8819" spans="2:10" x14ac:dyDescent="0.2">
      <c r="B8819" s="41"/>
      <c r="C8819" s="41"/>
      <c r="D8819" s="41"/>
      <c r="E8819" s="41"/>
      <c r="F8819" s="41"/>
      <c r="G8819" s="41"/>
      <c r="H8819" s="41"/>
      <c r="I8819" s="41"/>
      <c r="J8819" s="41"/>
    </row>
    <row r="8820" spans="2:10" x14ac:dyDescent="0.2">
      <c r="B8820" s="41"/>
      <c r="C8820" s="41"/>
      <c r="D8820" s="41"/>
      <c r="E8820" s="41"/>
      <c r="F8820" s="41"/>
      <c r="G8820" s="41"/>
      <c r="H8820" s="41"/>
      <c r="I8820" s="41"/>
      <c r="J8820" s="41"/>
    </row>
    <row r="8821" spans="2:10" x14ac:dyDescent="0.2">
      <c r="B8821" s="41"/>
      <c r="C8821" s="41"/>
      <c r="D8821" s="41"/>
      <c r="E8821" s="41"/>
      <c r="F8821" s="41"/>
      <c r="G8821" s="41"/>
      <c r="H8821" s="41"/>
      <c r="I8821" s="41"/>
      <c r="J8821" s="41"/>
    </row>
    <row r="8822" spans="2:10" x14ac:dyDescent="0.2">
      <c r="B8822" s="41"/>
      <c r="C8822" s="41"/>
      <c r="D8822" s="41"/>
      <c r="E8822" s="41"/>
      <c r="F8822" s="41"/>
      <c r="G8822" s="41"/>
      <c r="H8822" s="41"/>
      <c r="I8822" s="41"/>
      <c r="J8822" s="41"/>
    </row>
    <row r="8823" spans="2:10" x14ac:dyDescent="0.2">
      <c r="B8823" s="41"/>
      <c r="C8823" s="41"/>
      <c r="D8823" s="41"/>
      <c r="E8823" s="41"/>
      <c r="F8823" s="41"/>
      <c r="G8823" s="41"/>
      <c r="H8823" s="41"/>
      <c r="I8823" s="41"/>
      <c r="J8823" s="41"/>
    </row>
    <row r="8824" spans="2:10" x14ac:dyDescent="0.2">
      <c r="B8824" s="41"/>
      <c r="C8824" s="41"/>
      <c r="D8824" s="41"/>
      <c r="E8824" s="41"/>
      <c r="F8824" s="41"/>
      <c r="G8824" s="41"/>
      <c r="H8824" s="41"/>
      <c r="I8824" s="41"/>
      <c r="J8824" s="41"/>
    </row>
    <row r="8825" spans="2:10" x14ac:dyDescent="0.2">
      <c r="B8825" s="41"/>
      <c r="C8825" s="41"/>
      <c r="D8825" s="41"/>
      <c r="E8825" s="41"/>
      <c r="F8825" s="41"/>
      <c r="G8825" s="41"/>
      <c r="H8825" s="41"/>
      <c r="I8825" s="41"/>
      <c r="J8825" s="41"/>
    </row>
    <row r="8826" spans="2:10" x14ac:dyDescent="0.2">
      <c r="B8826" s="41"/>
      <c r="C8826" s="41"/>
      <c r="D8826" s="41"/>
      <c r="E8826" s="41"/>
      <c r="F8826" s="41"/>
      <c r="G8826" s="41"/>
      <c r="H8826" s="41"/>
      <c r="I8826" s="41"/>
      <c r="J8826" s="41"/>
    </row>
    <row r="8827" spans="2:10" x14ac:dyDescent="0.2">
      <c r="B8827" s="41"/>
      <c r="C8827" s="41"/>
      <c r="D8827" s="41"/>
      <c r="E8827" s="41"/>
      <c r="F8827" s="41"/>
      <c r="G8827" s="41"/>
      <c r="H8827" s="41"/>
      <c r="I8827" s="41"/>
      <c r="J8827" s="41"/>
    </row>
    <row r="8828" spans="2:10" x14ac:dyDescent="0.2">
      <c r="B8828" s="41"/>
      <c r="C8828" s="41"/>
      <c r="D8828" s="41"/>
      <c r="E8828" s="41"/>
      <c r="F8828" s="41"/>
      <c r="G8828" s="41"/>
      <c r="H8828" s="41"/>
      <c r="I8828" s="41"/>
      <c r="J8828" s="41"/>
    </row>
    <row r="8829" spans="2:10" x14ac:dyDescent="0.2">
      <c r="B8829" s="41"/>
      <c r="C8829" s="41"/>
      <c r="D8829" s="41"/>
      <c r="E8829" s="41"/>
      <c r="F8829" s="41"/>
      <c r="G8829" s="41"/>
      <c r="H8829" s="41"/>
      <c r="I8829" s="41"/>
      <c r="J8829" s="41"/>
    </row>
    <row r="8830" spans="2:10" x14ac:dyDescent="0.2">
      <c r="B8830" s="41"/>
      <c r="C8830" s="41"/>
      <c r="D8830" s="41"/>
      <c r="E8830" s="41"/>
      <c r="F8830" s="41"/>
      <c r="G8830" s="41"/>
      <c r="H8830" s="41"/>
      <c r="I8830" s="41"/>
      <c r="J8830" s="41"/>
    </row>
    <row r="8831" spans="2:10" x14ac:dyDescent="0.2">
      <c r="B8831" s="41"/>
      <c r="C8831" s="41"/>
      <c r="D8831" s="41"/>
      <c r="E8831" s="41"/>
      <c r="F8831" s="41"/>
      <c r="G8831" s="41"/>
      <c r="H8831" s="41"/>
      <c r="I8831" s="41"/>
      <c r="J8831" s="41"/>
    </row>
    <row r="8832" spans="2:10" x14ac:dyDescent="0.2">
      <c r="B8832" s="41"/>
      <c r="C8832" s="41"/>
      <c r="D8832" s="41"/>
      <c r="E8832" s="41"/>
      <c r="F8832" s="41"/>
      <c r="G8832" s="41"/>
      <c r="H8832" s="41"/>
      <c r="I8832" s="41"/>
      <c r="J8832" s="41"/>
    </row>
    <row r="8833" spans="2:10" x14ac:dyDescent="0.2">
      <c r="B8833" s="41"/>
      <c r="C8833" s="41"/>
      <c r="D8833" s="41"/>
      <c r="E8833" s="41"/>
      <c r="F8833" s="41"/>
      <c r="G8833" s="41"/>
      <c r="H8833" s="41"/>
      <c r="I8833" s="41"/>
      <c r="J8833" s="41"/>
    </row>
    <row r="8834" spans="2:10" x14ac:dyDescent="0.2">
      <c r="B8834" s="41"/>
      <c r="C8834" s="41"/>
      <c r="D8834" s="41"/>
      <c r="E8834" s="41"/>
      <c r="F8834" s="41"/>
      <c r="G8834" s="41"/>
      <c r="H8834" s="41"/>
      <c r="I8834" s="41"/>
      <c r="J8834" s="41"/>
    </row>
    <row r="8835" spans="2:10" x14ac:dyDescent="0.2">
      <c r="B8835" s="41"/>
      <c r="C8835" s="41"/>
      <c r="D8835" s="41"/>
      <c r="E8835" s="41"/>
      <c r="F8835" s="41"/>
      <c r="G8835" s="41"/>
      <c r="H8835" s="41"/>
      <c r="I8835" s="41"/>
      <c r="J8835" s="41"/>
    </row>
    <row r="8836" spans="2:10" x14ac:dyDescent="0.2">
      <c r="B8836" s="41"/>
      <c r="C8836" s="41"/>
      <c r="D8836" s="41"/>
      <c r="E8836" s="41"/>
      <c r="F8836" s="41"/>
      <c r="G8836" s="41"/>
      <c r="H8836" s="41"/>
      <c r="I8836" s="41"/>
      <c r="J8836" s="41"/>
    </row>
    <row r="8837" spans="2:10" x14ac:dyDescent="0.2">
      <c r="B8837" s="41"/>
      <c r="C8837" s="41"/>
      <c r="D8837" s="41"/>
      <c r="E8837" s="41"/>
      <c r="F8837" s="41"/>
      <c r="G8837" s="41"/>
      <c r="H8837" s="41"/>
      <c r="I8837" s="41"/>
      <c r="J8837" s="41"/>
    </row>
    <row r="8838" spans="2:10" x14ac:dyDescent="0.2">
      <c r="B8838" s="41"/>
      <c r="C8838" s="41"/>
      <c r="D8838" s="41"/>
      <c r="E8838" s="41"/>
      <c r="F8838" s="41"/>
      <c r="G8838" s="41"/>
      <c r="H8838" s="41"/>
      <c r="I8838" s="41"/>
      <c r="J8838" s="41"/>
    </row>
    <row r="8839" spans="2:10" x14ac:dyDescent="0.2">
      <c r="B8839" s="41"/>
      <c r="C8839" s="41"/>
      <c r="D8839" s="41"/>
      <c r="E8839" s="41"/>
      <c r="F8839" s="41"/>
      <c r="G8839" s="41"/>
      <c r="H8839" s="41"/>
      <c r="I8839" s="41"/>
      <c r="J8839" s="41"/>
    </row>
    <row r="8840" spans="2:10" x14ac:dyDescent="0.2">
      <c r="B8840" s="41"/>
      <c r="C8840" s="41"/>
      <c r="D8840" s="41"/>
      <c r="E8840" s="41"/>
      <c r="F8840" s="41"/>
      <c r="G8840" s="41"/>
      <c r="H8840" s="41"/>
      <c r="I8840" s="41"/>
      <c r="J8840" s="41"/>
    </row>
    <row r="8841" spans="2:10" x14ac:dyDescent="0.2">
      <c r="B8841" s="41"/>
      <c r="C8841" s="41"/>
      <c r="D8841" s="41"/>
      <c r="E8841" s="41"/>
      <c r="F8841" s="41"/>
      <c r="G8841" s="41"/>
      <c r="H8841" s="41"/>
      <c r="I8841" s="41"/>
      <c r="J8841" s="41"/>
    </row>
    <row r="8842" spans="2:10" x14ac:dyDescent="0.2">
      <c r="B8842" s="41"/>
      <c r="C8842" s="41"/>
      <c r="D8842" s="41"/>
      <c r="E8842" s="41"/>
      <c r="F8842" s="41"/>
      <c r="G8842" s="41"/>
      <c r="H8842" s="41"/>
      <c r="I8842" s="41"/>
      <c r="J8842" s="41"/>
    </row>
    <row r="8843" spans="2:10" x14ac:dyDescent="0.2">
      <c r="B8843" s="41"/>
      <c r="C8843" s="41"/>
      <c r="D8843" s="41"/>
      <c r="E8843" s="41"/>
      <c r="F8843" s="41"/>
      <c r="G8843" s="41"/>
      <c r="H8843" s="41"/>
      <c r="I8843" s="41"/>
      <c r="J8843" s="41"/>
    </row>
    <row r="8844" spans="2:10" x14ac:dyDescent="0.2">
      <c r="B8844" s="41"/>
      <c r="C8844" s="41"/>
      <c r="D8844" s="41"/>
      <c r="E8844" s="41"/>
      <c r="F8844" s="41"/>
      <c r="G8844" s="41"/>
      <c r="H8844" s="41"/>
      <c r="I8844" s="41"/>
      <c r="J8844" s="41"/>
    </row>
    <row r="8845" spans="2:10" x14ac:dyDescent="0.2">
      <c r="B8845" s="41"/>
      <c r="C8845" s="41"/>
      <c r="D8845" s="41"/>
      <c r="E8845" s="41"/>
      <c r="F8845" s="41"/>
      <c r="G8845" s="41"/>
      <c r="H8845" s="41"/>
      <c r="I8845" s="41"/>
      <c r="J8845" s="41"/>
    </row>
    <row r="8846" spans="2:10" x14ac:dyDescent="0.2">
      <c r="B8846" s="41"/>
      <c r="C8846" s="41"/>
      <c r="D8846" s="41"/>
      <c r="E8846" s="41"/>
      <c r="F8846" s="41"/>
      <c r="G8846" s="41"/>
      <c r="H8846" s="41"/>
      <c r="I8846" s="41"/>
      <c r="J8846" s="41"/>
    </row>
    <row r="8847" spans="2:10" x14ac:dyDescent="0.2">
      <c r="B8847" s="41"/>
      <c r="C8847" s="41"/>
      <c r="D8847" s="41"/>
      <c r="E8847" s="41"/>
      <c r="F8847" s="41"/>
      <c r="G8847" s="41"/>
      <c r="H8847" s="41"/>
      <c r="I8847" s="41"/>
      <c r="J8847" s="41"/>
    </row>
    <row r="8848" spans="2:10" x14ac:dyDescent="0.2">
      <c r="B8848" s="41"/>
      <c r="C8848" s="41"/>
      <c r="D8848" s="41"/>
      <c r="E8848" s="41"/>
      <c r="F8848" s="41"/>
      <c r="G8848" s="41"/>
      <c r="H8848" s="41"/>
      <c r="I8848" s="41"/>
      <c r="J8848" s="41"/>
    </row>
    <row r="8849" spans="2:10" x14ac:dyDescent="0.2">
      <c r="B8849" s="41"/>
      <c r="C8849" s="41"/>
      <c r="D8849" s="41"/>
      <c r="E8849" s="41"/>
      <c r="F8849" s="41"/>
      <c r="G8849" s="41"/>
      <c r="H8849" s="41"/>
      <c r="I8849" s="41"/>
      <c r="J8849" s="41"/>
    </row>
    <row r="8850" spans="2:10" x14ac:dyDescent="0.2">
      <c r="B8850" s="41"/>
      <c r="C8850" s="41"/>
      <c r="D8850" s="41"/>
      <c r="E8850" s="41"/>
      <c r="F8850" s="41"/>
      <c r="G8850" s="41"/>
      <c r="H8850" s="41"/>
      <c r="I8850" s="41"/>
      <c r="J8850" s="41"/>
    </row>
    <row r="8851" spans="2:10" x14ac:dyDescent="0.2">
      <c r="B8851" s="41"/>
      <c r="C8851" s="41"/>
      <c r="D8851" s="41"/>
      <c r="E8851" s="41"/>
      <c r="F8851" s="41"/>
      <c r="G8851" s="41"/>
      <c r="H8851" s="41"/>
      <c r="I8851" s="41"/>
      <c r="J8851" s="41"/>
    </row>
    <row r="8852" spans="2:10" x14ac:dyDescent="0.2">
      <c r="B8852" s="41"/>
      <c r="C8852" s="41"/>
      <c r="D8852" s="41"/>
      <c r="E8852" s="41"/>
      <c r="F8852" s="41"/>
      <c r="G8852" s="41"/>
      <c r="H8852" s="41"/>
      <c r="I8852" s="41"/>
      <c r="J8852" s="41"/>
    </row>
    <row r="8853" spans="2:10" x14ac:dyDescent="0.2">
      <c r="B8853" s="41"/>
      <c r="C8853" s="41"/>
      <c r="D8853" s="41"/>
      <c r="E8853" s="41"/>
      <c r="F8853" s="41"/>
      <c r="G8853" s="41"/>
      <c r="H8853" s="41"/>
      <c r="I8853" s="41"/>
      <c r="J8853" s="41"/>
    </row>
    <row r="8854" spans="2:10" x14ac:dyDescent="0.2">
      <c r="B8854" s="41"/>
      <c r="C8854" s="41"/>
      <c r="D8854" s="41"/>
      <c r="E8854" s="41"/>
      <c r="F8854" s="41"/>
      <c r="G8854" s="41"/>
      <c r="H8854" s="41"/>
      <c r="I8854" s="41"/>
      <c r="J8854" s="41"/>
    </row>
    <row r="8855" spans="2:10" x14ac:dyDescent="0.2">
      <c r="B8855" s="41"/>
      <c r="C8855" s="41"/>
      <c r="D8855" s="41"/>
      <c r="E8855" s="41"/>
      <c r="F8855" s="41"/>
      <c r="G8855" s="41"/>
      <c r="H8855" s="41"/>
      <c r="I8855" s="41"/>
      <c r="J8855" s="41"/>
    </row>
    <row r="8856" spans="2:10" x14ac:dyDescent="0.2">
      <c r="B8856" s="41"/>
      <c r="C8856" s="41"/>
      <c r="D8856" s="41"/>
      <c r="E8856" s="41"/>
      <c r="F8856" s="41"/>
      <c r="G8856" s="41"/>
      <c r="H8856" s="41"/>
      <c r="I8856" s="41"/>
      <c r="J8856" s="41"/>
    </row>
    <row r="8857" spans="2:10" x14ac:dyDescent="0.2">
      <c r="B8857" s="41"/>
      <c r="C8857" s="41"/>
      <c r="D8857" s="41"/>
      <c r="E8857" s="41"/>
      <c r="F8857" s="41"/>
      <c r="G8857" s="41"/>
      <c r="H8857" s="41"/>
      <c r="I8857" s="41"/>
      <c r="J8857" s="41"/>
    </row>
    <row r="8858" spans="2:10" x14ac:dyDescent="0.2">
      <c r="B8858" s="41"/>
      <c r="C8858" s="41"/>
      <c r="D8858" s="41"/>
      <c r="E8858" s="41"/>
      <c r="F8858" s="41"/>
      <c r="G8858" s="41"/>
      <c r="H8858" s="41"/>
      <c r="I8858" s="41"/>
      <c r="J8858" s="41"/>
    </row>
    <row r="8859" spans="2:10" x14ac:dyDescent="0.2">
      <c r="B8859" s="41"/>
      <c r="C8859" s="41"/>
      <c r="D8859" s="41"/>
      <c r="E8859" s="41"/>
      <c r="F8859" s="41"/>
      <c r="G8859" s="41"/>
      <c r="H8859" s="41"/>
      <c r="I8859" s="41"/>
      <c r="J8859" s="41"/>
    </row>
    <row r="8860" spans="2:10" x14ac:dyDescent="0.2">
      <c r="B8860" s="41"/>
      <c r="C8860" s="41"/>
      <c r="D8860" s="41"/>
      <c r="E8860" s="41"/>
      <c r="F8860" s="41"/>
      <c r="G8860" s="41"/>
      <c r="H8860" s="41"/>
      <c r="I8860" s="41"/>
      <c r="J8860" s="41"/>
    </row>
    <row r="8861" spans="2:10" x14ac:dyDescent="0.2">
      <c r="B8861" s="41"/>
      <c r="C8861" s="41"/>
      <c r="D8861" s="41"/>
      <c r="E8861" s="41"/>
      <c r="F8861" s="41"/>
      <c r="G8861" s="41"/>
      <c r="H8861" s="41"/>
      <c r="I8861" s="41"/>
      <c r="J8861" s="41"/>
    </row>
    <row r="8862" spans="2:10" x14ac:dyDescent="0.2">
      <c r="B8862" s="41"/>
      <c r="C8862" s="41"/>
      <c r="D8862" s="41"/>
      <c r="E8862" s="41"/>
      <c r="F8862" s="41"/>
      <c r="G8862" s="41"/>
      <c r="H8862" s="41"/>
      <c r="I8862" s="41"/>
      <c r="J8862" s="41"/>
    </row>
    <row r="8863" spans="2:10" x14ac:dyDescent="0.2">
      <c r="B8863" s="41"/>
      <c r="C8863" s="41"/>
      <c r="D8863" s="41"/>
      <c r="E8863" s="41"/>
      <c r="F8863" s="41"/>
      <c r="G8863" s="41"/>
      <c r="H8863" s="41"/>
      <c r="I8863" s="41"/>
      <c r="J8863" s="41"/>
    </row>
    <row r="8864" spans="2:10" x14ac:dyDescent="0.2">
      <c r="B8864" s="41"/>
      <c r="C8864" s="41"/>
      <c r="D8864" s="41"/>
      <c r="E8864" s="41"/>
      <c r="F8864" s="41"/>
      <c r="G8864" s="41"/>
      <c r="H8864" s="41"/>
      <c r="I8864" s="41"/>
      <c r="J8864" s="41"/>
    </row>
    <row r="8865" spans="2:10" x14ac:dyDescent="0.2">
      <c r="B8865" s="41"/>
      <c r="C8865" s="41"/>
      <c r="D8865" s="41"/>
      <c r="E8865" s="41"/>
      <c r="F8865" s="41"/>
      <c r="G8865" s="41"/>
      <c r="H8865" s="41"/>
      <c r="I8865" s="41"/>
      <c r="J8865" s="41"/>
    </row>
    <row r="8866" spans="2:10" x14ac:dyDescent="0.2">
      <c r="B8866" s="41"/>
      <c r="C8866" s="41"/>
      <c r="D8866" s="41"/>
      <c r="E8866" s="41"/>
      <c r="F8866" s="41"/>
      <c r="G8866" s="41"/>
      <c r="H8866" s="41"/>
      <c r="I8866" s="41"/>
      <c r="J8866" s="41"/>
    </row>
    <row r="8867" spans="2:10" x14ac:dyDescent="0.2">
      <c r="B8867" s="41"/>
      <c r="C8867" s="41"/>
      <c r="D8867" s="41"/>
      <c r="E8867" s="41"/>
      <c r="F8867" s="41"/>
      <c r="G8867" s="41"/>
      <c r="H8867" s="41"/>
      <c r="I8867" s="41"/>
      <c r="J8867" s="41"/>
    </row>
    <row r="8868" spans="2:10" x14ac:dyDescent="0.2">
      <c r="B8868" s="41"/>
      <c r="C8868" s="41"/>
      <c r="D8868" s="41"/>
      <c r="E8868" s="41"/>
      <c r="F8868" s="41"/>
      <c r="G8868" s="41"/>
      <c r="H8868" s="41"/>
      <c r="I8868" s="41"/>
      <c r="J8868" s="41"/>
    </row>
    <row r="8869" spans="2:10" x14ac:dyDescent="0.2">
      <c r="B8869" s="41"/>
      <c r="C8869" s="41"/>
      <c r="D8869" s="41"/>
      <c r="E8869" s="41"/>
      <c r="F8869" s="41"/>
      <c r="G8869" s="41"/>
      <c r="H8869" s="41"/>
      <c r="I8869" s="41"/>
      <c r="J8869" s="41"/>
    </row>
    <row r="8870" spans="2:10" x14ac:dyDescent="0.2">
      <c r="B8870" s="41"/>
      <c r="C8870" s="41"/>
      <c r="D8870" s="41"/>
      <c r="E8870" s="41"/>
      <c r="F8870" s="41"/>
      <c r="G8870" s="41"/>
      <c r="H8870" s="41"/>
      <c r="I8870" s="41"/>
      <c r="J8870" s="41"/>
    </row>
    <row r="8871" spans="2:10" x14ac:dyDescent="0.2">
      <c r="B8871" s="41"/>
      <c r="C8871" s="41"/>
      <c r="D8871" s="41"/>
      <c r="E8871" s="41"/>
      <c r="F8871" s="41"/>
      <c r="G8871" s="41"/>
      <c r="H8871" s="41"/>
      <c r="I8871" s="41"/>
      <c r="J8871" s="41"/>
    </row>
    <row r="8872" spans="2:10" x14ac:dyDescent="0.2">
      <c r="B8872" s="41"/>
      <c r="C8872" s="41"/>
      <c r="D8872" s="41"/>
      <c r="E8872" s="41"/>
      <c r="F8872" s="41"/>
      <c r="G8872" s="41"/>
      <c r="H8872" s="41"/>
      <c r="I8872" s="41"/>
      <c r="J8872" s="41"/>
    </row>
    <row r="8873" spans="2:10" x14ac:dyDescent="0.2">
      <c r="B8873" s="41"/>
      <c r="C8873" s="41"/>
      <c r="D8873" s="41"/>
      <c r="E8873" s="41"/>
      <c r="F8873" s="41"/>
      <c r="G8873" s="41"/>
      <c r="H8873" s="41"/>
      <c r="I8873" s="41"/>
      <c r="J8873" s="41"/>
    </row>
    <row r="8874" spans="2:10" x14ac:dyDescent="0.2">
      <c r="B8874" s="41"/>
      <c r="C8874" s="41"/>
      <c r="D8874" s="41"/>
      <c r="E8874" s="41"/>
      <c r="F8874" s="41"/>
      <c r="G8874" s="41"/>
      <c r="H8874" s="41"/>
      <c r="I8874" s="41"/>
      <c r="J8874" s="41"/>
    </row>
    <row r="8875" spans="2:10" x14ac:dyDescent="0.2">
      <c r="B8875" s="41"/>
      <c r="C8875" s="41"/>
      <c r="D8875" s="41"/>
      <c r="E8875" s="41"/>
      <c r="F8875" s="41"/>
      <c r="G8875" s="41"/>
      <c r="H8875" s="41"/>
      <c r="I8875" s="41"/>
      <c r="J8875" s="41"/>
    </row>
    <row r="8876" spans="2:10" x14ac:dyDescent="0.2">
      <c r="B8876" s="41"/>
      <c r="C8876" s="41"/>
      <c r="D8876" s="41"/>
      <c r="E8876" s="41"/>
      <c r="F8876" s="41"/>
      <c r="G8876" s="41"/>
      <c r="H8876" s="41"/>
      <c r="I8876" s="41"/>
      <c r="J8876" s="41"/>
    </row>
    <row r="8877" spans="2:10" x14ac:dyDescent="0.2">
      <c r="B8877" s="41"/>
      <c r="C8877" s="41"/>
      <c r="D8877" s="41"/>
      <c r="E8877" s="41"/>
      <c r="F8877" s="41"/>
      <c r="G8877" s="41"/>
      <c r="H8877" s="41"/>
      <c r="I8877" s="41"/>
      <c r="J8877" s="41"/>
    </row>
    <row r="8878" spans="2:10" x14ac:dyDescent="0.2">
      <c r="B8878" s="41"/>
      <c r="C8878" s="41"/>
      <c r="D8878" s="41"/>
      <c r="E8878" s="41"/>
      <c r="F8878" s="41"/>
      <c r="G8878" s="41"/>
      <c r="H8878" s="41"/>
      <c r="I8878" s="41"/>
      <c r="J8878" s="41"/>
    </row>
    <row r="8879" spans="2:10" x14ac:dyDescent="0.2">
      <c r="B8879" s="41"/>
      <c r="C8879" s="41"/>
      <c r="D8879" s="41"/>
      <c r="E8879" s="41"/>
      <c r="F8879" s="41"/>
      <c r="G8879" s="41"/>
      <c r="H8879" s="41"/>
      <c r="I8879" s="41"/>
      <c r="J8879" s="41"/>
    </row>
    <row r="8880" spans="2:10" x14ac:dyDescent="0.2">
      <c r="B8880" s="41"/>
      <c r="C8880" s="41"/>
      <c r="D8880" s="41"/>
      <c r="E8880" s="41"/>
      <c r="F8880" s="41"/>
      <c r="G8880" s="41"/>
      <c r="H8880" s="41"/>
      <c r="I8880" s="41"/>
      <c r="J8880" s="41"/>
    </row>
    <row r="8881" spans="2:10" x14ac:dyDescent="0.2">
      <c r="B8881" s="41"/>
      <c r="C8881" s="41"/>
      <c r="D8881" s="41"/>
      <c r="E8881" s="41"/>
      <c r="F8881" s="41"/>
      <c r="G8881" s="41"/>
      <c r="H8881" s="41"/>
      <c r="I8881" s="41"/>
      <c r="J8881" s="41"/>
    </row>
    <row r="8882" spans="2:10" x14ac:dyDescent="0.2">
      <c r="B8882" s="41"/>
      <c r="C8882" s="41"/>
      <c r="D8882" s="41"/>
      <c r="E8882" s="41"/>
      <c r="F8882" s="41"/>
      <c r="G8882" s="41"/>
      <c r="H8882" s="41"/>
      <c r="I8882" s="41"/>
      <c r="J8882" s="41"/>
    </row>
    <row r="8883" spans="2:10" x14ac:dyDescent="0.2">
      <c r="B8883" s="41"/>
      <c r="C8883" s="41"/>
      <c r="D8883" s="41"/>
      <c r="E8883" s="41"/>
      <c r="F8883" s="41"/>
      <c r="G8883" s="41"/>
      <c r="H8883" s="41"/>
      <c r="I8883" s="41"/>
      <c r="J8883" s="41"/>
    </row>
    <row r="8884" spans="2:10" x14ac:dyDescent="0.2">
      <c r="B8884" s="41"/>
      <c r="C8884" s="41"/>
      <c r="D8884" s="41"/>
      <c r="E8884" s="41"/>
      <c r="F8884" s="41"/>
      <c r="G8884" s="41"/>
      <c r="H8884" s="41"/>
      <c r="I8884" s="41"/>
      <c r="J8884" s="41"/>
    </row>
    <row r="8885" spans="2:10" x14ac:dyDescent="0.2">
      <c r="B8885" s="41"/>
      <c r="C8885" s="41"/>
      <c r="D8885" s="41"/>
      <c r="E8885" s="41"/>
      <c r="F8885" s="41"/>
      <c r="G8885" s="41"/>
      <c r="H8885" s="41"/>
      <c r="I8885" s="41"/>
      <c r="J8885" s="41"/>
    </row>
    <row r="8886" spans="2:10" x14ac:dyDescent="0.2">
      <c r="B8886" s="41"/>
      <c r="C8886" s="41"/>
      <c r="D8886" s="41"/>
      <c r="E8886" s="41"/>
      <c r="F8886" s="41"/>
      <c r="G8886" s="41"/>
      <c r="H8886" s="41"/>
      <c r="I8886" s="41"/>
      <c r="J8886" s="41"/>
    </row>
    <row r="8887" spans="2:10" x14ac:dyDescent="0.2">
      <c r="B8887" s="41"/>
      <c r="C8887" s="41"/>
      <c r="D8887" s="41"/>
      <c r="E8887" s="41"/>
      <c r="F8887" s="41"/>
      <c r="G8887" s="41"/>
      <c r="H8887" s="41"/>
      <c r="I8887" s="41"/>
      <c r="J8887" s="41"/>
    </row>
    <row r="8888" spans="2:10" x14ac:dyDescent="0.2">
      <c r="B8888" s="41"/>
      <c r="C8888" s="41"/>
      <c r="D8888" s="41"/>
      <c r="E8888" s="41"/>
      <c r="F8888" s="41"/>
      <c r="G8888" s="41"/>
      <c r="H8888" s="41"/>
      <c r="I8888" s="41"/>
      <c r="J8888" s="41"/>
    </row>
    <row r="8889" spans="2:10" x14ac:dyDescent="0.2">
      <c r="B8889" s="41"/>
      <c r="C8889" s="41"/>
      <c r="D8889" s="41"/>
      <c r="E8889" s="41"/>
      <c r="F8889" s="41"/>
      <c r="G8889" s="41"/>
      <c r="H8889" s="41"/>
      <c r="I8889" s="41"/>
      <c r="J8889" s="41"/>
    </row>
    <row r="8890" spans="2:10" x14ac:dyDescent="0.2">
      <c r="B8890" s="41"/>
      <c r="C8890" s="41"/>
      <c r="D8890" s="41"/>
      <c r="E8890" s="41"/>
      <c r="F8890" s="41"/>
      <c r="G8890" s="41"/>
      <c r="H8890" s="41"/>
      <c r="I8890" s="41"/>
      <c r="J8890" s="41"/>
    </row>
    <row r="8891" spans="2:10" x14ac:dyDescent="0.2">
      <c r="B8891" s="41"/>
      <c r="C8891" s="41"/>
      <c r="D8891" s="41"/>
      <c r="E8891" s="41"/>
      <c r="F8891" s="41"/>
      <c r="G8891" s="41"/>
      <c r="H8891" s="41"/>
      <c r="I8891" s="41"/>
      <c r="J8891" s="41"/>
    </row>
    <row r="8892" spans="2:10" x14ac:dyDescent="0.2">
      <c r="B8892" s="41"/>
      <c r="C8892" s="41"/>
      <c r="D8892" s="41"/>
      <c r="E8892" s="41"/>
      <c r="F8892" s="41"/>
      <c r="G8892" s="41"/>
      <c r="H8892" s="41"/>
      <c r="I8892" s="41"/>
      <c r="J8892" s="41"/>
    </row>
    <row r="8893" spans="2:10" x14ac:dyDescent="0.2">
      <c r="B8893" s="41"/>
      <c r="C8893" s="41"/>
      <c r="D8893" s="41"/>
      <c r="E8893" s="41"/>
      <c r="F8893" s="41"/>
      <c r="G8893" s="41"/>
      <c r="H8893" s="41"/>
      <c r="I8893" s="41"/>
      <c r="J8893" s="41"/>
    </row>
    <row r="8894" spans="2:10" x14ac:dyDescent="0.2">
      <c r="B8894" s="41"/>
      <c r="C8894" s="41"/>
      <c r="D8894" s="41"/>
      <c r="E8894" s="41"/>
      <c r="F8894" s="41"/>
      <c r="G8894" s="41"/>
      <c r="H8894" s="41"/>
      <c r="I8894" s="41"/>
      <c r="J8894" s="41"/>
    </row>
    <row r="8895" spans="2:10" x14ac:dyDescent="0.2">
      <c r="B8895" s="41"/>
      <c r="C8895" s="41"/>
      <c r="D8895" s="41"/>
      <c r="E8895" s="41"/>
      <c r="F8895" s="41"/>
      <c r="G8895" s="41"/>
      <c r="H8895" s="41"/>
      <c r="I8895" s="41"/>
      <c r="J8895" s="41"/>
    </row>
    <row r="8896" spans="2:10" x14ac:dyDescent="0.2">
      <c r="B8896" s="41"/>
      <c r="C8896" s="41"/>
      <c r="D8896" s="41"/>
      <c r="E8896" s="41"/>
      <c r="F8896" s="41"/>
      <c r="G8896" s="41"/>
      <c r="H8896" s="41"/>
      <c r="I8896" s="41"/>
      <c r="J8896" s="41"/>
    </row>
    <row r="8897" spans="2:10" x14ac:dyDescent="0.2">
      <c r="B8897" s="41"/>
      <c r="C8897" s="41"/>
      <c r="D8897" s="41"/>
      <c r="E8897" s="41"/>
      <c r="F8897" s="41"/>
      <c r="G8897" s="41"/>
      <c r="H8897" s="41"/>
      <c r="I8897" s="41"/>
      <c r="J8897" s="41"/>
    </row>
    <row r="8898" spans="2:10" x14ac:dyDescent="0.2">
      <c r="B8898" s="41"/>
      <c r="C8898" s="41"/>
      <c r="D8898" s="41"/>
      <c r="E8898" s="41"/>
      <c r="F8898" s="41"/>
      <c r="G8898" s="41"/>
      <c r="H8898" s="41"/>
      <c r="I8898" s="41"/>
      <c r="J8898" s="41"/>
    </row>
    <row r="8899" spans="2:10" x14ac:dyDescent="0.2">
      <c r="B8899" s="41"/>
      <c r="C8899" s="41"/>
      <c r="D8899" s="41"/>
      <c r="E8899" s="41"/>
      <c r="F8899" s="41"/>
      <c r="G8899" s="41"/>
      <c r="H8899" s="41"/>
      <c r="I8899" s="41"/>
      <c r="J8899" s="41"/>
    </row>
    <row r="8900" spans="2:10" x14ac:dyDescent="0.2">
      <c r="B8900" s="41"/>
      <c r="C8900" s="41"/>
      <c r="D8900" s="41"/>
      <c r="E8900" s="41"/>
      <c r="F8900" s="41"/>
      <c r="G8900" s="41"/>
      <c r="H8900" s="41"/>
      <c r="I8900" s="41"/>
      <c r="J8900" s="41"/>
    </row>
    <row r="8901" spans="2:10" x14ac:dyDescent="0.2">
      <c r="B8901" s="41"/>
      <c r="C8901" s="41"/>
      <c r="D8901" s="41"/>
      <c r="E8901" s="41"/>
      <c r="F8901" s="41"/>
      <c r="G8901" s="41"/>
      <c r="H8901" s="41"/>
      <c r="I8901" s="41"/>
      <c r="J8901" s="41"/>
    </row>
    <row r="8902" spans="2:10" x14ac:dyDescent="0.2">
      <c r="B8902" s="41"/>
      <c r="C8902" s="41"/>
      <c r="D8902" s="41"/>
      <c r="E8902" s="41"/>
      <c r="F8902" s="41"/>
      <c r="G8902" s="41"/>
      <c r="H8902" s="41"/>
      <c r="I8902" s="41"/>
      <c r="J8902" s="41"/>
    </row>
    <row r="8903" spans="2:10" x14ac:dyDescent="0.2">
      <c r="B8903" s="41"/>
      <c r="C8903" s="41"/>
      <c r="D8903" s="41"/>
      <c r="E8903" s="41"/>
      <c r="F8903" s="41"/>
      <c r="G8903" s="41"/>
      <c r="H8903" s="41"/>
      <c r="I8903" s="41"/>
      <c r="J8903" s="41"/>
    </row>
    <row r="8904" spans="2:10" x14ac:dyDescent="0.2">
      <c r="B8904" s="41"/>
      <c r="C8904" s="41"/>
      <c r="D8904" s="41"/>
      <c r="E8904" s="41"/>
      <c r="F8904" s="41"/>
      <c r="G8904" s="41"/>
      <c r="H8904" s="41"/>
      <c r="I8904" s="41"/>
      <c r="J8904" s="41"/>
    </row>
    <row r="8905" spans="2:10" x14ac:dyDescent="0.2">
      <c r="B8905" s="41"/>
      <c r="C8905" s="41"/>
      <c r="D8905" s="41"/>
      <c r="E8905" s="41"/>
      <c r="F8905" s="41"/>
      <c r="G8905" s="41"/>
      <c r="H8905" s="41"/>
      <c r="I8905" s="41"/>
      <c r="J8905" s="41"/>
    </row>
    <row r="8906" spans="2:10" x14ac:dyDescent="0.2">
      <c r="B8906" s="41"/>
      <c r="C8906" s="41"/>
      <c r="D8906" s="41"/>
      <c r="E8906" s="41"/>
      <c r="F8906" s="41"/>
      <c r="G8906" s="41"/>
      <c r="H8906" s="41"/>
      <c r="I8906" s="41"/>
      <c r="J8906" s="41"/>
    </row>
    <row r="8907" spans="2:10" x14ac:dyDescent="0.2">
      <c r="B8907" s="41"/>
      <c r="C8907" s="41"/>
      <c r="D8907" s="41"/>
      <c r="E8907" s="41"/>
      <c r="F8907" s="41"/>
      <c r="G8907" s="41"/>
      <c r="H8907" s="41"/>
      <c r="I8907" s="41"/>
      <c r="J8907" s="41"/>
    </row>
    <row r="8908" spans="2:10" x14ac:dyDescent="0.2">
      <c r="B8908" s="41"/>
      <c r="C8908" s="41"/>
      <c r="D8908" s="41"/>
      <c r="E8908" s="41"/>
      <c r="F8908" s="41"/>
      <c r="G8908" s="41"/>
      <c r="H8908" s="41"/>
      <c r="I8908" s="41"/>
      <c r="J8908" s="41"/>
    </row>
    <row r="8909" spans="2:10" x14ac:dyDescent="0.2">
      <c r="B8909" s="41"/>
      <c r="C8909" s="41"/>
      <c r="D8909" s="41"/>
      <c r="E8909" s="41"/>
      <c r="F8909" s="41"/>
      <c r="G8909" s="41"/>
      <c r="H8909" s="41"/>
      <c r="I8909" s="41"/>
      <c r="J8909" s="41"/>
    </row>
    <row r="8910" spans="2:10" x14ac:dyDescent="0.2">
      <c r="B8910" s="41"/>
      <c r="C8910" s="41"/>
      <c r="D8910" s="41"/>
      <c r="E8910" s="41"/>
      <c r="F8910" s="41"/>
      <c r="G8910" s="41"/>
      <c r="H8910" s="41"/>
      <c r="I8910" s="41"/>
      <c r="J8910" s="41"/>
    </row>
    <row r="8911" spans="2:10" x14ac:dyDescent="0.2">
      <c r="B8911" s="41"/>
      <c r="C8911" s="41"/>
      <c r="D8911" s="41"/>
      <c r="E8911" s="41"/>
      <c r="F8911" s="41"/>
      <c r="G8911" s="41"/>
      <c r="H8911" s="41"/>
      <c r="I8911" s="41"/>
      <c r="J8911" s="41"/>
    </row>
    <row r="8912" spans="2:10" x14ac:dyDescent="0.2">
      <c r="B8912" s="41"/>
      <c r="C8912" s="41"/>
      <c r="D8912" s="41"/>
      <c r="E8912" s="41"/>
      <c r="F8912" s="41"/>
      <c r="G8912" s="41"/>
      <c r="H8912" s="41"/>
      <c r="I8912" s="41"/>
      <c r="J8912" s="41"/>
    </row>
    <row r="8913" spans="2:10" x14ac:dyDescent="0.2">
      <c r="B8913" s="41"/>
      <c r="C8913" s="41"/>
      <c r="D8913" s="41"/>
      <c r="E8913" s="41"/>
      <c r="F8913" s="41"/>
      <c r="G8913" s="41"/>
      <c r="H8913" s="41"/>
      <c r="I8913" s="41"/>
      <c r="J8913" s="41"/>
    </row>
    <row r="8914" spans="2:10" x14ac:dyDescent="0.2">
      <c r="B8914" s="41"/>
      <c r="C8914" s="41"/>
      <c r="D8914" s="41"/>
      <c r="E8914" s="41"/>
      <c r="F8914" s="41"/>
      <c r="G8914" s="41"/>
      <c r="H8914" s="41"/>
      <c r="I8914" s="41"/>
      <c r="J8914" s="41"/>
    </row>
    <row r="8915" spans="2:10" x14ac:dyDescent="0.2">
      <c r="B8915" s="41"/>
      <c r="C8915" s="41"/>
      <c r="D8915" s="41"/>
      <c r="E8915" s="41"/>
      <c r="F8915" s="41"/>
      <c r="G8915" s="41"/>
      <c r="H8915" s="41"/>
      <c r="I8915" s="41"/>
      <c r="J8915" s="41"/>
    </row>
    <row r="8916" spans="2:10" x14ac:dyDescent="0.2">
      <c r="B8916" s="41"/>
      <c r="C8916" s="41"/>
      <c r="D8916" s="41"/>
      <c r="E8916" s="41"/>
      <c r="F8916" s="41"/>
      <c r="G8916" s="41"/>
      <c r="H8916" s="41"/>
      <c r="I8916" s="41"/>
      <c r="J8916" s="41"/>
    </row>
    <row r="8917" spans="2:10" x14ac:dyDescent="0.2">
      <c r="B8917" s="41"/>
      <c r="C8917" s="41"/>
      <c r="D8917" s="41"/>
      <c r="E8917" s="41"/>
      <c r="F8917" s="41"/>
      <c r="G8917" s="41"/>
      <c r="H8917" s="41"/>
      <c r="I8917" s="41"/>
      <c r="J8917" s="41"/>
    </row>
    <row r="8918" spans="2:10" x14ac:dyDescent="0.2">
      <c r="B8918" s="41"/>
      <c r="C8918" s="41"/>
      <c r="D8918" s="41"/>
      <c r="E8918" s="41"/>
      <c r="F8918" s="41"/>
      <c r="G8918" s="41"/>
      <c r="H8918" s="41"/>
      <c r="I8918" s="41"/>
      <c r="J8918" s="41"/>
    </row>
    <row r="8919" spans="2:10" x14ac:dyDescent="0.2">
      <c r="B8919" s="41"/>
      <c r="C8919" s="41"/>
      <c r="D8919" s="41"/>
      <c r="E8919" s="41"/>
      <c r="F8919" s="41"/>
      <c r="G8919" s="41"/>
      <c r="H8919" s="41"/>
      <c r="I8919" s="41"/>
      <c r="J8919" s="41"/>
    </row>
    <row r="8920" spans="2:10" x14ac:dyDescent="0.2">
      <c r="B8920" s="41"/>
      <c r="C8920" s="41"/>
      <c r="D8920" s="41"/>
      <c r="E8920" s="41"/>
      <c r="F8920" s="41"/>
      <c r="G8920" s="41"/>
      <c r="H8920" s="41"/>
      <c r="I8920" s="41"/>
      <c r="J8920" s="41"/>
    </row>
    <row r="8921" spans="2:10" x14ac:dyDescent="0.2">
      <c r="B8921" s="41"/>
      <c r="C8921" s="41"/>
      <c r="D8921" s="41"/>
      <c r="E8921" s="41"/>
      <c r="F8921" s="41"/>
      <c r="G8921" s="41"/>
      <c r="H8921" s="41"/>
      <c r="I8921" s="41"/>
      <c r="J8921" s="41"/>
    </row>
    <row r="8922" spans="2:10" x14ac:dyDescent="0.2">
      <c r="B8922" s="41"/>
      <c r="C8922" s="41"/>
      <c r="D8922" s="41"/>
      <c r="E8922" s="41"/>
      <c r="F8922" s="41"/>
      <c r="G8922" s="41"/>
      <c r="H8922" s="41"/>
      <c r="I8922" s="41"/>
      <c r="J8922" s="41"/>
    </row>
    <row r="8923" spans="2:10" x14ac:dyDescent="0.2">
      <c r="B8923" s="41"/>
      <c r="C8923" s="41"/>
      <c r="D8923" s="41"/>
      <c r="E8923" s="41"/>
      <c r="F8923" s="41"/>
      <c r="G8923" s="41"/>
      <c r="H8923" s="41"/>
      <c r="I8923" s="41"/>
      <c r="J8923" s="41"/>
    </row>
    <row r="8924" spans="2:10" x14ac:dyDescent="0.2">
      <c r="B8924" s="41"/>
      <c r="C8924" s="41"/>
      <c r="D8924" s="41"/>
      <c r="E8924" s="41"/>
      <c r="F8924" s="41"/>
      <c r="G8924" s="41"/>
      <c r="H8924" s="41"/>
      <c r="I8924" s="41"/>
      <c r="J8924" s="41"/>
    </row>
    <row r="8925" spans="2:10" x14ac:dyDescent="0.2">
      <c r="B8925" s="41"/>
      <c r="C8925" s="41"/>
      <c r="D8925" s="41"/>
      <c r="E8925" s="41"/>
      <c r="F8925" s="41"/>
      <c r="G8925" s="41"/>
      <c r="H8925" s="41"/>
      <c r="I8925" s="41"/>
      <c r="J8925" s="41"/>
    </row>
    <row r="8926" spans="2:10" x14ac:dyDescent="0.2">
      <c r="B8926" s="41"/>
      <c r="C8926" s="41"/>
      <c r="D8926" s="41"/>
      <c r="E8926" s="41"/>
      <c r="F8926" s="41"/>
      <c r="G8926" s="41"/>
      <c r="H8926" s="41"/>
      <c r="I8926" s="41"/>
      <c r="J8926" s="41"/>
    </row>
    <row r="8927" spans="2:10" x14ac:dyDescent="0.2">
      <c r="B8927" s="41"/>
      <c r="C8927" s="41"/>
      <c r="D8927" s="41"/>
      <c r="E8927" s="41"/>
      <c r="F8927" s="41"/>
      <c r="G8927" s="41"/>
      <c r="H8927" s="41"/>
      <c r="I8927" s="41"/>
      <c r="J8927" s="41"/>
    </row>
    <row r="8928" spans="2:10" x14ac:dyDescent="0.2">
      <c r="B8928" s="41"/>
      <c r="C8928" s="41"/>
      <c r="D8928" s="41"/>
      <c r="E8928" s="41"/>
      <c r="F8928" s="41"/>
      <c r="G8928" s="41"/>
      <c r="H8928" s="41"/>
      <c r="I8928" s="41"/>
      <c r="J8928" s="41"/>
    </row>
    <row r="8929" spans="2:10" x14ac:dyDescent="0.2">
      <c r="B8929" s="41"/>
      <c r="C8929" s="41"/>
      <c r="D8929" s="41"/>
      <c r="E8929" s="41"/>
      <c r="F8929" s="41"/>
      <c r="G8929" s="41"/>
      <c r="H8929" s="41"/>
      <c r="I8929" s="41"/>
      <c r="J8929" s="41"/>
    </row>
    <row r="8930" spans="2:10" x14ac:dyDescent="0.2">
      <c r="B8930" s="41"/>
      <c r="C8930" s="41"/>
      <c r="D8930" s="41"/>
      <c r="E8930" s="41"/>
      <c r="F8930" s="41"/>
      <c r="G8930" s="41"/>
      <c r="H8930" s="41"/>
      <c r="I8930" s="41"/>
      <c r="J8930" s="41"/>
    </row>
    <row r="8931" spans="2:10" x14ac:dyDescent="0.2">
      <c r="B8931" s="41"/>
      <c r="C8931" s="41"/>
      <c r="D8931" s="41"/>
      <c r="E8931" s="41"/>
      <c r="F8931" s="41"/>
      <c r="G8931" s="41"/>
      <c r="H8931" s="41"/>
      <c r="I8931" s="41"/>
      <c r="J8931" s="41"/>
    </row>
    <row r="8932" spans="2:10" x14ac:dyDescent="0.2">
      <c r="B8932" s="41"/>
      <c r="C8932" s="41"/>
      <c r="D8932" s="41"/>
      <c r="E8932" s="41"/>
      <c r="F8932" s="41"/>
      <c r="G8932" s="41"/>
      <c r="H8932" s="41"/>
      <c r="I8932" s="41"/>
      <c r="J8932" s="41"/>
    </row>
    <row r="8933" spans="2:10" x14ac:dyDescent="0.2">
      <c r="B8933" s="41"/>
      <c r="C8933" s="41"/>
      <c r="D8933" s="41"/>
      <c r="E8933" s="41"/>
      <c r="F8933" s="41"/>
      <c r="G8933" s="41"/>
      <c r="H8933" s="41"/>
      <c r="I8933" s="41"/>
      <c r="J8933" s="41"/>
    </row>
    <row r="8934" spans="2:10" x14ac:dyDescent="0.2">
      <c r="B8934" s="41"/>
      <c r="C8934" s="41"/>
      <c r="D8934" s="41"/>
      <c r="E8934" s="41"/>
      <c r="F8934" s="41"/>
      <c r="G8934" s="41"/>
      <c r="H8934" s="41"/>
      <c r="I8934" s="41"/>
      <c r="J8934" s="41"/>
    </row>
    <row r="8935" spans="2:10" x14ac:dyDescent="0.2">
      <c r="B8935" s="41"/>
      <c r="C8935" s="41"/>
      <c r="D8935" s="41"/>
      <c r="E8935" s="41"/>
      <c r="F8935" s="41"/>
      <c r="G8935" s="41"/>
      <c r="H8935" s="41"/>
      <c r="I8935" s="41"/>
      <c r="J8935" s="41"/>
    </row>
    <row r="8936" spans="2:10" x14ac:dyDescent="0.2">
      <c r="B8936" s="41"/>
      <c r="C8936" s="41"/>
      <c r="D8936" s="41"/>
      <c r="E8936" s="41"/>
      <c r="F8936" s="41"/>
      <c r="G8936" s="41"/>
      <c r="H8936" s="41"/>
      <c r="I8936" s="41"/>
      <c r="J8936" s="41"/>
    </row>
    <row r="8937" spans="2:10" x14ac:dyDescent="0.2">
      <c r="B8937" s="41"/>
      <c r="C8937" s="41"/>
      <c r="D8937" s="41"/>
      <c r="E8937" s="41"/>
      <c r="F8937" s="41"/>
      <c r="G8937" s="41"/>
      <c r="H8937" s="41"/>
      <c r="I8937" s="41"/>
      <c r="J8937" s="41"/>
    </row>
    <row r="8938" spans="2:10" x14ac:dyDescent="0.2">
      <c r="B8938" s="41"/>
      <c r="C8938" s="41"/>
      <c r="D8938" s="41"/>
      <c r="E8938" s="41"/>
      <c r="F8938" s="41"/>
      <c r="G8938" s="41"/>
      <c r="H8938" s="41"/>
      <c r="I8938" s="41"/>
      <c r="J8938" s="41"/>
    </row>
    <row r="8939" spans="2:10" x14ac:dyDescent="0.2">
      <c r="B8939" s="41"/>
      <c r="C8939" s="41"/>
      <c r="D8939" s="41"/>
      <c r="E8939" s="41"/>
      <c r="F8939" s="41"/>
      <c r="G8939" s="41"/>
      <c r="H8939" s="41"/>
      <c r="I8939" s="41"/>
      <c r="J8939" s="41"/>
    </row>
    <row r="8940" spans="2:10" x14ac:dyDescent="0.2">
      <c r="B8940" s="41"/>
      <c r="C8940" s="41"/>
      <c r="D8940" s="41"/>
      <c r="E8940" s="41"/>
      <c r="F8940" s="41"/>
      <c r="G8940" s="41"/>
      <c r="H8940" s="41"/>
      <c r="I8940" s="41"/>
      <c r="J8940" s="41"/>
    </row>
    <row r="8941" spans="2:10" x14ac:dyDescent="0.2">
      <c r="B8941" s="41"/>
      <c r="C8941" s="41"/>
      <c r="D8941" s="41"/>
      <c r="E8941" s="41"/>
      <c r="F8941" s="41"/>
      <c r="G8941" s="41"/>
      <c r="H8941" s="41"/>
      <c r="I8941" s="41"/>
      <c r="J8941" s="41"/>
    </row>
    <row r="8942" spans="2:10" x14ac:dyDescent="0.2">
      <c r="B8942" s="41"/>
      <c r="C8942" s="41"/>
      <c r="D8942" s="41"/>
      <c r="E8942" s="41"/>
      <c r="F8942" s="41"/>
      <c r="G8942" s="41"/>
      <c r="H8942" s="41"/>
      <c r="I8942" s="41"/>
      <c r="J8942" s="41"/>
    </row>
    <row r="8943" spans="2:10" x14ac:dyDescent="0.2">
      <c r="B8943" s="41"/>
      <c r="C8943" s="41"/>
      <c r="D8943" s="41"/>
      <c r="E8943" s="41"/>
      <c r="F8943" s="41"/>
      <c r="G8943" s="41"/>
      <c r="H8943" s="41"/>
      <c r="I8943" s="41"/>
      <c r="J8943" s="41"/>
    </row>
    <row r="8944" spans="2:10" x14ac:dyDescent="0.2">
      <c r="B8944" s="41"/>
      <c r="C8944" s="41"/>
      <c r="D8944" s="41"/>
      <c r="E8944" s="41"/>
      <c r="F8944" s="41"/>
      <c r="G8944" s="41"/>
      <c r="H8944" s="41"/>
      <c r="I8944" s="41"/>
      <c r="J8944" s="41"/>
    </row>
    <row r="8945" spans="2:10" x14ac:dyDescent="0.2">
      <c r="B8945" s="41"/>
      <c r="C8945" s="41"/>
      <c r="D8945" s="41"/>
      <c r="E8945" s="41"/>
      <c r="F8945" s="41"/>
      <c r="G8945" s="41"/>
      <c r="H8945" s="41"/>
      <c r="I8945" s="41"/>
      <c r="J8945" s="41"/>
    </row>
    <row r="8946" spans="2:10" x14ac:dyDescent="0.2">
      <c r="B8946" s="41"/>
      <c r="C8946" s="41"/>
      <c r="D8946" s="41"/>
      <c r="E8946" s="41"/>
      <c r="F8946" s="41"/>
      <c r="G8946" s="41"/>
      <c r="H8946" s="41"/>
      <c r="I8946" s="41"/>
      <c r="J8946" s="41"/>
    </row>
    <row r="8947" spans="2:10" x14ac:dyDescent="0.2">
      <c r="B8947" s="41"/>
      <c r="C8947" s="41"/>
      <c r="D8947" s="41"/>
      <c r="E8947" s="41"/>
      <c r="F8947" s="41"/>
      <c r="G8947" s="41"/>
      <c r="H8947" s="41"/>
      <c r="I8947" s="41"/>
      <c r="J8947" s="41"/>
    </row>
    <row r="8948" spans="2:10" x14ac:dyDescent="0.2">
      <c r="B8948" s="41"/>
      <c r="C8948" s="41"/>
      <c r="D8948" s="41"/>
      <c r="E8948" s="41"/>
      <c r="F8948" s="41"/>
      <c r="G8948" s="41"/>
      <c r="H8948" s="41"/>
      <c r="I8948" s="41"/>
      <c r="J8948" s="41"/>
    </row>
    <row r="8949" spans="2:10" x14ac:dyDescent="0.2">
      <c r="B8949" s="41"/>
      <c r="C8949" s="41"/>
      <c r="D8949" s="41"/>
      <c r="E8949" s="41"/>
      <c r="F8949" s="41"/>
      <c r="G8949" s="41"/>
      <c r="H8949" s="41"/>
      <c r="I8949" s="41"/>
      <c r="J8949" s="41"/>
    </row>
    <row r="8950" spans="2:10" x14ac:dyDescent="0.2">
      <c r="B8950" s="41"/>
      <c r="C8950" s="41"/>
      <c r="D8950" s="41"/>
      <c r="E8950" s="41"/>
      <c r="F8950" s="41"/>
      <c r="G8950" s="41"/>
      <c r="H8950" s="41"/>
      <c r="I8950" s="41"/>
      <c r="J8950" s="41"/>
    </row>
    <row r="8951" spans="2:10" x14ac:dyDescent="0.2">
      <c r="B8951" s="41"/>
      <c r="C8951" s="41"/>
      <c r="D8951" s="41"/>
      <c r="E8951" s="41"/>
      <c r="F8951" s="41"/>
      <c r="G8951" s="41"/>
      <c r="H8951" s="41"/>
      <c r="I8951" s="41"/>
      <c r="J8951" s="41"/>
    </row>
    <row r="8952" spans="2:10" x14ac:dyDescent="0.2">
      <c r="B8952" s="41"/>
      <c r="C8952" s="41"/>
      <c r="D8952" s="41"/>
      <c r="E8952" s="41"/>
      <c r="F8952" s="41"/>
      <c r="G8952" s="41"/>
      <c r="H8952" s="41"/>
      <c r="I8952" s="41"/>
      <c r="J8952" s="41"/>
    </row>
    <row r="8953" spans="2:10" x14ac:dyDescent="0.2">
      <c r="B8953" s="41"/>
      <c r="C8953" s="41"/>
      <c r="D8953" s="41"/>
      <c r="E8953" s="41"/>
      <c r="F8953" s="41"/>
      <c r="G8953" s="41"/>
      <c r="H8953" s="41"/>
      <c r="I8953" s="41"/>
      <c r="J8953" s="41"/>
    </row>
    <row r="8954" spans="2:10" x14ac:dyDescent="0.2">
      <c r="B8954" s="41"/>
      <c r="C8954" s="41"/>
      <c r="D8954" s="41"/>
      <c r="E8954" s="41"/>
      <c r="F8954" s="41"/>
      <c r="G8954" s="41"/>
      <c r="H8954" s="41"/>
      <c r="I8954" s="41"/>
      <c r="J8954" s="41"/>
    </row>
    <row r="8955" spans="2:10" x14ac:dyDescent="0.2">
      <c r="B8955" s="41"/>
      <c r="C8955" s="41"/>
      <c r="D8955" s="41"/>
      <c r="E8955" s="41"/>
      <c r="F8955" s="41"/>
      <c r="G8955" s="41"/>
      <c r="H8955" s="41"/>
      <c r="I8955" s="41"/>
      <c r="J8955" s="41"/>
    </row>
    <row r="8956" spans="2:10" x14ac:dyDescent="0.2">
      <c r="B8956" s="41"/>
      <c r="C8956" s="41"/>
      <c r="D8956" s="41"/>
      <c r="E8956" s="41"/>
      <c r="F8956" s="41"/>
      <c r="G8956" s="41"/>
      <c r="H8956" s="41"/>
      <c r="I8956" s="41"/>
      <c r="J8956" s="41"/>
    </row>
    <row r="8957" spans="2:10" x14ac:dyDescent="0.2">
      <c r="B8957" s="41"/>
      <c r="C8957" s="41"/>
      <c r="D8957" s="41"/>
      <c r="E8957" s="41"/>
      <c r="F8957" s="41"/>
      <c r="G8957" s="41"/>
      <c r="H8957" s="41"/>
      <c r="I8957" s="41"/>
      <c r="J8957" s="41"/>
    </row>
    <row r="8958" spans="2:10" x14ac:dyDescent="0.2">
      <c r="B8958" s="41"/>
      <c r="C8958" s="41"/>
      <c r="D8958" s="41"/>
      <c r="E8958" s="41"/>
      <c r="F8958" s="41"/>
      <c r="G8958" s="41"/>
      <c r="H8958" s="41"/>
      <c r="I8958" s="41"/>
      <c r="J8958" s="41"/>
    </row>
    <row r="8959" spans="2:10" x14ac:dyDescent="0.2">
      <c r="B8959" s="41"/>
      <c r="C8959" s="41"/>
      <c r="D8959" s="41"/>
      <c r="E8959" s="41"/>
      <c r="F8959" s="41"/>
      <c r="G8959" s="41"/>
      <c r="H8959" s="41"/>
      <c r="I8959" s="41"/>
      <c r="J8959" s="41"/>
    </row>
    <row r="8960" spans="2:10" x14ac:dyDescent="0.2">
      <c r="B8960" s="41"/>
      <c r="C8960" s="41"/>
      <c r="D8960" s="41"/>
      <c r="E8960" s="41"/>
      <c r="F8960" s="41"/>
      <c r="G8960" s="41"/>
      <c r="H8960" s="41"/>
      <c r="I8960" s="41"/>
      <c r="J8960" s="41"/>
    </row>
    <row r="8961" spans="2:10" x14ac:dyDescent="0.2">
      <c r="B8961" s="41"/>
      <c r="C8961" s="41"/>
      <c r="D8961" s="41"/>
      <c r="E8961" s="41"/>
      <c r="F8961" s="41"/>
      <c r="G8961" s="41"/>
      <c r="H8961" s="41"/>
      <c r="I8961" s="41"/>
      <c r="J8961" s="41"/>
    </row>
    <row r="8962" spans="2:10" x14ac:dyDescent="0.2">
      <c r="B8962" s="41"/>
      <c r="C8962" s="41"/>
      <c r="D8962" s="41"/>
      <c r="E8962" s="41"/>
      <c r="F8962" s="41"/>
      <c r="G8962" s="41"/>
      <c r="H8962" s="41"/>
      <c r="I8962" s="41"/>
      <c r="J8962" s="41"/>
    </row>
    <row r="8963" spans="2:10" x14ac:dyDescent="0.2">
      <c r="B8963" s="41"/>
      <c r="C8963" s="41"/>
      <c r="D8963" s="41"/>
      <c r="E8963" s="41"/>
      <c r="F8963" s="41"/>
      <c r="G8963" s="41"/>
      <c r="H8963" s="41"/>
      <c r="I8963" s="41"/>
      <c r="J8963" s="41"/>
    </row>
    <row r="8964" spans="2:10" x14ac:dyDescent="0.2">
      <c r="B8964" s="41"/>
      <c r="C8964" s="41"/>
      <c r="D8964" s="41"/>
      <c r="E8964" s="41"/>
      <c r="F8964" s="41"/>
      <c r="G8964" s="41"/>
      <c r="H8964" s="41"/>
      <c r="I8964" s="41"/>
      <c r="J8964" s="41"/>
    </row>
    <row r="8965" spans="2:10" x14ac:dyDescent="0.2">
      <c r="B8965" s="41"/>
      <c r="C8965" s="41"/>
      <c r="D8965" s="41"/>
      <c r="E8965" s="41"/>
      <c r="F8965" s="41"/>
      <c r="G8965" s="41"/>
      <c r="H8965" s="41"/>
      <c r="I8965" s="41"/>
      <c r="J8965" s="41"/>
    </row>
    <row r="8966" spans="2:10" x14ac:dyDescent="0.2">
      <c r="B8966" s="41"/>
      <c r="C8966" s="41"/>
      <c r="D8966" s="41"/>
      <c r="E8966" s="41"/>
      <c r="F8966" s="41"/>
      <c r="G8966" s="41"/>
      <c r="H8966" s="41"/>
      <c r="I8966" s="41"/>
      <c r="J8966" s="41"/>
    </row>
    <row r="8967" spans="2:10" x14ac:dyDescent="0.2">
      <c r="B8967" s="41"/>
      <c r="C8967" s="41"/>
      <c r="D8967" s="41"/>
      <c r="E8967" s="41"/>
      <c r="F8967" s="41"/>
      <c r="G8967" s="41"/>
      <c r="H8967" s="41"/>
      <c r="I8967" s="41"/>
      <c r="J8967" s="41"/>
    </row>
    <row r="8968" spans="2:10" x14ac:dyDescent="0.2">
      <c r="B8968" s="41"/>
      <c r="C8968" s="41"/>
      <c r="D8968" s="41"/>
      <c r="E8968" s="41"/>
      <c r="F8968" s="41"/>
      <c r="G8968" s="41"/>
      <c r="H8968" s="41"/>
      <c r="I8968" s="41"/>
      <c r="J8968" s="41"/>
    </row>
    <row r="8969" spans="2:10" x14ac:dyDescent="0.2">
      <c r="B8969" s="41"/>
      <c r="C8969" s="41"/>
      <c r="D8969" s="41"/>
      <c r="E8969" s="41"/>
      <c r="F8969" s="41"/>
      <c r="G8969" s="41"/>
      <c r="H8969" s="41"/>
      <c r="I8969" s="41"/>
      <c r="J8969" s="41"/>
    </row>
    <row r="8970" spans="2:10" x14ac:dyDescent="0.2">
      <c r="B8970" s="41"/>
      <c r="C8970" s="41"/>
      <c r="D8970" s="41"/>
      <c r="E8970" s="41"/>
      <c r="F8970" s="41"/>
      <c r="G8970" s="41"/>
      <c r="H8970" s="41"/>
      <c r="I8970" s="41"/>
      <c r="J8970" s="41"/>
    </row>
    <row r="8971" spans="2:10" x14ac:dyDescent="0.2">
      <c r="B8971" s="41"/>
      <c r="C8971" s="41"/>
      <c r="D8971" s="41"/>
      <c r="E8971" s="41"/>
      <c r="F8971" s="41"/>
      <c r="G8971" s="41"/>
      <c r="H8971" s="41"/>
      <c r="I8971" s="41"/>
      <c r="J8971" s="41"/>
    </row>
    <row r="8972" spans="2:10" x14ac:dyDescent="0.2">
      <c r="B8972" s="41"/>
      <c r="C8972" s="41"/>
      <c r="D8972" s="41"/>
      <c r="E8972" s="41"/>
      <c r="F8972" s="41"/>
      <c r="G8972" s="41"/>
      <c r="H8972" s="41"/>
      <c r="I8972" s="41"/>
      <c r="J8972" s="41"/>
    </row>
    <row r="8973" spans="2:10" x14ac:dyDescent="0.2">
      <c r="B8973" s="41"/>
      <c r="C8973" s="41"/>
      <c r="D8973" s="41"/>
      <c r="E8973" s="41"/>
      <c r="F8973" s="41"/>
      <c r="G8973" s="41"/>
      <c r="H8973" s="41"/>
      <c r="I8973" s="41"/>
      <c r="J8973" s="41"/>
    </row>
    <row r="8974" spans="2:10" x14ac:dyDescent="0.2">
      <c r="B8974" s="41"/>
      <c r="C8974" s="41"/>
      <c r="D8974" s="41"/>
      <c r="E8974" s="41"/>
      <c r="F8974" s="41"/>
      <c r="G8974" s="41"/>
      <c r="H8974" s="41"/>
      <c r="I8974" s="41"/>
      <c r="J8974" s="41"/>
    </row>
    <row r="8975" spans="2:10" x14ac:dyDescent="0.2">
      <c r="B8975" s="41"/>
      <c r="C8975" s="41"/>
      <c r="D8975" s="41"/>
      <c r="E8975" s="41"/>
      <c r="F8975" s="41"/>
      <c r="G8975" s="41"/>
      <c r="H8975" s="41"/>
      <c r="I8975" s="41"/>
      <c r="J8975" s="41"/>
    </row>
    <row r="8976" spans="2:10" x14ac:dyDescent="0.2">
      <c r="B8976" s="41"/>
      <c r="C8976" s="41"/>
      <c r="D8976" s="41"/>
      <c r="E8976" s="41"/>
      <c r="F8976" s="41"/>
      <c r="G8976" s="41"/>
      <c r="H8976" s="41"/>
      <c r="I8976" s="41"/>
      <c r="J8976" s="41"/>
    </row>
    <row r="8977" spans="2:10" x14ac:dyDescent="0.2">
      <c r="B8977" s="41"/>
      <c r="C8977" s="41"/>
      <c r="D8977" s="41"/>
      <c r="E8977" s="41"/>
      <c r="F8977" s="41"/>
      <c r="G8977" s="41"/>
      <c r="H8977" s="41"/>
      <c r="I8977" s="41"/>
      <c r="J8977" s="41"/>
    </row>
    <row r="8978" spans="2:10" x14ac:dyDescent="0.2">
      <c r="B8978" s="41"/>
      <c r="C8978" s="41"/>
      <c r="D8978" s="41"/>
      <c r="E8978" s="41"/>
      <c r="F8978" s="41"/>
      <c r="G8978" s="41"/>
      <c r="H8978" s="41"/>
      <c r="I8978" s="41"/>
      <c r="J8978" s="41"/>
    </row>
    <row r="8979" spans="2:10" x14ac:dyDescent="0.2">
      <c r="B8979" s="41"/>
      <c r="C8979" s="41"/>
      <c r="D8979" s="41"/>
      <c r="E8979" s="41"/>
      <c r="F8979" s="41"/>
      <c r="G8979" s="41"/>
      <c r="H8979" s="41"/>
      <c r="I8979" s="41"/>
      <c r="J8979" s="41"/>
    </row>
    <row r="8980" spans="2:10" x14ac:dyDescent="0.2">
      <c r="B8980" s="41"/>
      <c r="C8980" s="41"/>
      <c r="D8980" s="41"/>
      <c r="E8980" s="41"/>
      <c r="F8980" s="41"/>
      <c r="G8980" s="41"/>
      <c r="H8980" s="41"/>
      <c r="I8980" s="41"/>
      <c r="J8980" s="41"/>
    </row>
    <row r="8981" spans="2:10" x14ac:dyDescent="0.2">
      <c r="B8981" s="41"/>
      <c r="C8981" s="41"/>
      <c r="D8981" s="41"/>
      <c r="E8981" s="41"/>
      <c r="F8981" s="41"/>
      <c r="G8981" s="41"/>
      <c r="H8981" s="41"/>
      <c r="I8981" s="41"/>
      <c r="J8981" s="41"/>
    </row>
    <row r="8982" spans="2:10" x14ac:dyDescent="0.2">
      <c r="B8982" s="41"/>
      <c r="C8982" s="41"/>
      <c r="D8982" s="41"/>
      <c r="E8982" s="41"/>
      <c r="F8982" s="41"/>
      <c r="G8982" s="41"/>
      <c r="H8982" s="41"/>
      <c r="I8982" s="41"/>
      <c r="J8982" s="41"/>
    </row>
    <row r="8983" spans="2:10" x14ac:dyDescent="0.2">
      <c r="B8983" s="41"/>
      <c r="C8983" s="41"/>
      <c r="D8983" s="41"/>
      <c r="E8983" s="41"/>
      <c r="F8983" s="41"/>
      <c r="G8983" s="41"/>
      <c r="H8983" s="41"/>
      <c r="I8983" s="41"/>
      <c r="J8983" s="41"/>
    </row>
    <row r="8984" spans="2:10" x14ac:dyDescent="0.2">
      <c r="B8984" s="41"/>
      <c r="C8984" s="41"/>
      <c r="D8984" s="41"/>
      <c r="E8984" s="41"/>
      <c r="F8984" s="41"/>
      <c r="G8984" s="41"/>
      <c r="H8984" s="41"/>
      <c r="I8984" s="41"/>
      <c r="J8984" s="41"/>
    </row>
    <row r="8985" spans="2:10" x14ac:dyDescent="0.2">
      <c r="B8985" s="41"/>
      <c r="C8985" s="41"/>
      <c r="D8985" s="41"/>
      <c r="E8985" s="41"/>
      <c r="F8985" s="41"/>
      <c r="G8985" s="41"/>
      <c r="H8985" s="41"/>
      <c r="I8985" s="41"/>
      <c r="J8985" s="41"/>
    </row>
    <row r="8986" spans="2:10" x14ac:dyDescent="0.2">
      <c r="B8986" s="41"/>
      <c r="C8986" s="41"/>
      <c r="D8986" s="41"/>
      <c r="E8986" s="41"/>
      <c r="F8986" s="41"/>
      <c r="G8986" s="41"/>
      <c r="H8986" s="41"/>
      <c r="I8986" s="41"/>
      <c r="J8986" s="41"/>
    </row>
    <row r="8987" spans="2:10" x14ac:dyDescent="0.2">
      <c r="B8987" s="41"/>
      <c r="C8987" s="41"/>
      <c r="D8987" s="41"/>
      <c r="E8987" s="41"/>
      <c r="F8987" s="41"/>
      <c r="G8987" s="41"/>
      <c r="H8987" s="41"/>
      <c r="I8987" s="41"/>
      <c r="J8987" s="41"/>
    </row>
    <row r="8988" spans="2:10" x14ac:dyDescent="0.2">
      <c r="B8988" s="41"/>
      <c r="C8988" s="41"/>
      <c r="D8988" s="41"/>
      <c r="E8988" s="41"/>
      <c r="F8988" s="41"/>
      <c r="G8988" s="41"/>
      <c r="H8988" s="41"/>
      <c r="I8988" s="41"/>
      <c r="J8988" s="41"/>
    </row>
    <row r="8989" spans="2:10" x14ac:dyDescent="0.2">
      <c r="B8989" s="41"/>
      <c r="C8989" s="41"/>
      <c r="D8989" s="41"/>
      <c r="E8989" s="41"/>
      <c r="F8989" s="41"/>
      <c r="G8989" s="41"/>
      <c r="H8989" s="41"/>
      <c r="I8989" s="41"/>
      <c r="J8989" s="41"/>
    </row>
    <row r="8990" spans="2:10" x14ac:dyDescent="0.2">
      <c r="B8990" s="41"/>
      <c r="C8990" s="41"/>
      <c r="D8990" s="41"/>
      <c r="E8990" s="41"/>
      <c r="F8990" s="41"/>
      <c r="G8990" s="41"/>
      <c r="H8990" s="41"/>
      <c r="I8990" s="41"/>
      <c r="J8990" s="41"/>
    </row>
    <row r="8991" spans="2:10" x14ac:dyDescent="0.2">
      <c r="B8991" s="41"/>
      <c r="C8991" s="41"/>
      <c r="D8991" s="41"/>
      <c r="E8991" s="41"/>
      <c r="F8991" s="41"/>
      <c r="G8991" s="41"/>
      <c r="H8991" s="41"/>
      <c r="I8991" s="41"/>
      <c r="J8991" s="41"/>
    </row>
    <row r="8992" spans="2:10" x14ac:dyDescent="0.2">
      <c r="B8992" s="41"/>
      <c r="C8992" s="41"/>
      <c r="D8992" s="41"/>
      <c r="E8992" s="41"/>
      <c r="F8992" s="41"/>
      <c r="G8992" s="41"/>
      <c r="H8992" s="41"/>
      <c r="I8992" s="41"/>
      <c r="J8992" s="41"/>
    </row>
    <row r="8993" spans="2:10" x14ac:dyDescent="0.2">
      <c r="B8993" s="41"/>
      <c r="C8993" s="41"/>
      <c r="D8993" s="41"/>
      <c r="E8993" s="41"/>
      <c r="F8993" s="41"/>
      <c r="G8993" s="41"/>
      <c r="H8993" s="41"/>
      <c r="I8993" s="41"/>
      <c r="J8993" s="41"/>
    </row>
    <row r="8994" spans="2:10" x14ac:dyDescent="0.2">
      <c r="B8994" s="41"/>
      <c r="C8994" s="41"/>
      <c r="D8994" s="41"/>
      <c r="E8994" s="41"/>
      <c r="F8994" s="41"/>
      <c r="G8994" s="41"/>
      <c r="H8994" s="41"/>
      <c r="I8994" s="41"/>
      <c r="J8994" s="41"/>
    </row>
    <row r="8995" spans="2:10" x14ac:dyDescent="0.2">
      <c r="B8995" s="41"/>
      <c r="C8995" s="41"/>
      <c r="D8995" s="41"/>
      <c r="E8995" s="41"/>
      <c r="F8995" s="41"/>
      <c r="G8995" s="41"/>
      <c r="H8995" s="41"/>
      <c r="I8995" s="41"/>
      <c r="J8995" s="41"/>
    </row>
    <row r="8996" spans="2:10" x14ac:dyDescent="0.2">
      <c r="B8996" s="41"/>
      <c r="C8996" s="41"/>
      <c r="D8996" s="41"/>
      <c r="E8996" s="41"/>
      <c r="F8996" s="41"/>
      <c r="G8996" s="41"/>
      <c r="H8996" s="41"/>
      <c r="I8996" s="41"/>
      <c r="J8996" s="41"/>
    </row>
    <row r="8997" spans="2:10" x14ac:dyDescent="0.2">
      <c r="B8997" s="41"/>
      <c r="C8997" s="41"/>
      <c r="D8997" s="41"/>
      <c r="E8997" s="41"/>
      <c r="F8997" s="41"/>
      <c r="G8997" s="41"/>
      <c r="H8997" s="41"/>
      <c r="I8997" s="41"/>
      <c r="J8997" s="41"/>
    </row>
    <row r="8998" spans="2:10" x14ac:dyDescent="0.2">
      <c r="B8998" s="41"/>
      <c r="C8998" s="41"/>
      <c r="D8998" s="41"/>
      <c r="E8998" s="41"/>
      <c r="F8998" s="41"/>
      <c r="G8998" s="41"/>
      <c r="H8998" s="41"/>
      <c r="I8998" s="41"/>
      <c r="J8998" s="41"/>
    </row>
    <row r="8999" spans="2:10" x14ac:dyDescent="0.2">
      <c r="B8999" s="41"/>
      <c r="C8999" s="41"/>
      <c r="D8999" s="41"/>
      <c r="E8999" s="41"/>
      <c r="F8999" s="41"/>
      <c r="G8999" s="41"/>
      <c r="H8999" s="41"/>
      <c r="I8999" s="41"/>
      <c r="J8999" s="41"/>
    </row>
    <row r="9000" spans="2:10" x14ac:dyDescent="0.2">
      <c r="B9000" s="41"/>
      <c r="C9000" s="41"/>
      <c r="D9000" s="41"/>
      <c r="E9000" s="41"/>
      <c r="F9000" s="41"/>
      <c r="G9000" s="41"/>
      <c r="H9000" s="41"/>
      <c r="I9000" s="41"/>
      <c r="J9000" s="41"/>
    </row>
    <row r="9001" spans="2:10" x14ac:dyDescent="0.2">
      <c r="B9001" s="41"/>
      <c r="C9001" s="41"/>
      <c r="D9001" s="41"/>
      <c r="E9001" s="41"/>
      <c r="F9001" s="41"/>
      <c r="G9001" s="41"/>
      <c r="H9001" s="41"/>
      <c r="I9001" s="41"/>
      <c r="J9001" s="41"/>
    </row>
    <row r="9002" spans="2:10" x14ac:dyDescent="0.2">
      <c r="B9002" s="41"/>
      <c r="C9002" s="41"/>
      <c r="D9002" s="41"/>
      <c r="E9002" s="41"/>
      <c r="F9002" s="41"/>
      <c r="G9002" s="41"/>
      <c r="H9002" s="41"/>
      <c r="I9002" s="41"/>
      <c r="J9002" s="41"/>
    </row>
    <row r="9003" spans="2:10" x14ac:dyDescent="0.2">
      <c r="B9003" s="41"/>
      <c r="C9003" s="41"/>
      <c r="D9003" s="41"/>
      <c r="E9003" s="41"/>
      <c r="F9003" s="41"/>
      <c r="G9003" s="41"/>
      <c r="H9003" s="41"/>
      <c r="I9003" s="41"/>
      <c r="J9003" s="41"/>
    </row>
    <row r="9004" spans="2:10" x14ac:dyDescent="0.2">
      <c r="B9004" s="41"/>
      <c r="C9004" s="41"/>
      <c r="D9004" s="41"/>
      <c r="E9004" s="41"/>
      <c r="F9004" s="41"/>
      <c r="G9004" s="41"/>
      <c r="H9004" s="41"/>
      <c r="I9004" s="41"/>
      <c r="J9004" s="41"/>
    </row>
    <row r="9005" spans="2:10" x14ac:dyDescent="0.2">
      <c r="B9005" s="41"/>
      <c r="C9005" s="41"/>
      <c r="D9005" s="41"/>
      <c r="E9005" s="41"/>
      <c r="F9005" s="41"/>
      <c r="G9005" s="41"/>
      <c r="H9005" s="41"/>
      <c r="I9005" s="41"/>
      <c r="J9005" s="41"/>
    </row>
    <row r="9006" spans="2:10" x14ac:dyDescent="0.2">
      <c r="B9006" s="41"/>
      <c r="C9006" s="41"/>
      <c r="D9006" s="41"/>
      <c r="E9006" s="41"/>
      <c r="F9006" s="41"/>
      <c r="G9006" s="41"/>
      <c r="H9006" s="41"/>
      <c r="I9006" s="41"/>
      <c r="J9006" s="41"/>
    </row>
    <row r="9007" spans="2:10" x14ac:dyDescent="0.2">
      <c r="B9007" s="41"/>
      <c r="C9007" s="41"/>
      <c r="D9007" s="41"/>
      <c r="E9007" s="41"/>
      <c r="F9007" s="41"/>
      <c r="G9007" s="41"/>
      <c r="H9007" s="41"/>
      <c r="I9007" s="41"/>
      <c r="J9007" s="41"/>
    </row>
    <row r="9008" spans="2:10" x14ac:dyDescent="0.2">
      <c r="B9008" s="41"/>
      <c r="C9008" s="41"/>
      <c r="D9008" s="41"/>
      <c r="E9008" s="41"/>
      <c r="F9008" s="41"/>
      <c r="G9008" s="41"/>
      <c r="H9008" s="41"/>
      <c r="I9008" s="41"/>
      <c r="J9008" s="41"/>
    </row>
    <row r="9009" spans="2:10" x14ac:dyDescent="0.2">
      <c r="B9009" s="41"/>
      <c r="C9009" s="41"/>
      <c r="D9009" s="41"/>
      <c r="E9009" s="41"/>
      <c r="F9009" s="41"/>
      <c r="G9009" s="41"/>
      <c r="H9009" s="41"/>
      <c r="I9009" s="41"/>
      <c r="J9009" s="41"/>
    </row>
    <row r="9010" spans="2:10" x14ac:dyDescent="0.2">
      <c r="B9010" s="41"/>
      <c r="C9010" s="41"/>
      <c r="D9010" s="41"/>
      <c r="E9010" s="41"/>
      <c r="F9010" s="41"/>
      <c r="G9010" s="41"/>
      <c r="H9010" s="41"/>
      <c r="I9010" s="41"/>
      <c r="J9010" s="41"/>
    </row>
    <row r="9011" spans="2:10" x14ac:dyDescent="0.2">
      <c r="B9011" s="41"/>
      <c r="C9011" s="41"/>
      <c r="D9011" s="41"/>
      <c r="E9011" s="41"/>
      <c r="F9011" s="41"/>
      <c r="G9011" s="41"/>
      <c r="H9011" s="41"/>
      <c r="I9011" s="41"/>
      <c r="J9011" s="41"/>
    </row>
    <row r="9012" spans="2:10" x14ac:dyDescent="0.2">
      <c r="B9012" s="41"/>
      <c r="C9012" s="41"/>
      <c r="D9012" s="41"/>
      <c r="E9012" s="41"/>
      <c r="F9012" s="41"/>
      <c r="G9012" s="41"/>
      <c r="H9012" s="41"/>
      <c r="I9012" s="41"/>
      <c r="J9012" s="41"/>
    </row>
    <row r="9013" spans="2:10" x14ac:dyDescent="0.2">
      <c r="B9013" s="41"/>
      <c r="C9013" s="41"/>
      <c r="D9013" s="41"/>
      <c r="E9013" s="41"/>
      <c r="F9013" s="41"/>
      <c r="G9013" s="41"/>
      <c r="H9013" s="41"/>
      <c r="I9013" s="41"/>
      <c r="J9013" s="41"/>
    </row>
    <row r="9014" spans="2:10" x14ac:dyDescent="0.2">
      <c r="B9014" s="41"/>
      <c r="C9014" s="41"/>
      <c r="D9014" s="41"/>
      <c r="E9014" s="41"/>
      <c r="F9014" s="41"/>
      <c r="G9014" s="41"/>
      <c r="H9014" s="41"/>
      <c r="I9014" s="41"/>
      <c r="J9014" s="41"/>
    </row>
    <row r="9015" spans="2:10" x14ac:dyDescent="0.2">
      <c r="B9015" s="41"/>
      <c r="C9015" s="41"/>
      <c r="D9015" s="41"/>
      <c r="E9015" s="41"/>
      <c r="F9015" s="41"/>
      <c r="G9015" s="41"/>
      <c r="H9015" s="41"/>
      <c r="I9015" s="41"/>
      <c r="J9015" s="41"/>
    </row>
    <row r="9016" spans="2:10" x14ac:dyDescent="0.2">
      <c r="B9016" s="41"/>
      <c r="C9016" s="41"/>
      <c r="D9016" s="41"/>
      <c r="E9016" s="41"/>
      <c r="F9016" s="41"/>
      <c r="G9016" s="41"/>
      <c r="H9016" s="41"/>
      <c r="I9016" s="41"/>
      <c r="J9016" s="41"/>
    </row>
    <row r="9017" spans="2:10" x14ac:dyDescent="0.2">
      <c r="B9017" s="41"/>
      <c r="C9017" s="41"/>
      <c r="D9017" s="41"/>
      <c r="E9017" s="41"/>
      <c r="F9017" s="41"/>
      <c r="G9017" s="41"/>
      <c r="H9017" s="41"/>
      <c r="I9017" s="41"/>
      <c r="J9017" s="41"/>
    </row>
    <row r="9018" spans="2:10" x14ac:dyDescent="0.2">
      <c r="B9018" s="41"/>
      <c r="C9018" s="41"/>
      <c r="D9018" s="41"/>
      <c r="E9018" s="41"/>
      <c r="F9018" s="41"/>
      <c r="G9018" s="41"/>
      <c r="H9018" s="41"/>
      <c r="I9018" s="41"/>
      <c r="J9018" s="41"/>
    </row>
    <row r="9019" spans="2:10" x14ac:dyDescent="0.2">
      <c r="B9019" s="41"/>
      <c r="C9019" s="41"/>
      <c r="D9019" s="41"/>
      <c r="E9019" s="41"/>
      <c r="F9019" s="41"/>
      <c r="G9019" s="41"/>
      <c r="H9019" s="41"/>
      <c r="I9019" s="41"/>
      <c r="J9019" s="41"/>
    </row>
    <row r="9020" spans="2:10" x14ac:dyDescent="0.2">
      <c r="B9020" s="41"/>
      <c r="C9020" s="41"/>
      <c r="D9020" s="41"/>
      <c r="E9020" s="41"/>
      <c r="F9020" s="41"/>
      <c r="G9020" s="41"/>
      <c r="H9020" s="41"/>
      <c r="I9020" s="41"/>
      <c r="J9020" s="41"/>
    </row>
    <row r="9021" spans="2:10" x14ac:dyDescent="0.2">
      <c r="B9021" s="41"/>
      <c r="C9021" s="41"/>
      <c r="D9021" s="41"/>
      <c r="E9021" s="41"/>
      <c r="F9021" s="41"/>
      <c r="G9021" s="41"/>
      <c r="H9021" s="41"/>
      <c r="I9021" s="41"/>
      <c r="J9021" s="41"/>
    </row>
    <row r="9022" spans="2:10" x14ac:dyDescent="0.2">
      <c r="B9022" s="41"/>
      <c r="C9022" s="41"/>
      <c r="D9022" s="41"/>
      <c r="E9022" s="41"/>
      <c r="F9022" s="41"/>
      <c r="G9022" s="41"/>
      <c r="H9022" s="41"/>
      <c r="I9022" s="41"/>
      <c r="J9022" s="41"/>
    </row>
    <row r="9023" spans="2:10" x14ac:dyDescent="0.2">
      <c r="B9023" s="41"/>
      <c r="C9023" s="41"/>
      <c r="D9023" s="41"/>
      <c r="E9023" s="41"/>
      <c r="F9023" s="41"/>
      <c r="G9023" s="41"/>
      <c r="H9023" s="41"/>
      <c r="I9023" s="41"/>
      <c r="J9023" s="41"/>
    </row>
    <row r="9024" spans="2:10" x14ac:dyDescent="0.2">
      <c r="B9024" s="41"/>
      <c r="C9024" s="41"/>
      <c r="D9024" s="41"/>
      <c r="E9024" s="41"/>
      <c r="F9024" s="41"/>
      <c r="G9024" s="41"/>
      <c r="H9024" s="41"/>
      <c r="I9024" s="41"/>
      <c r="J9024" s="41"/>
    </row>
    <row r="9025" spans="2:10" x14ac:dyDescent="0.2">
      <c r="B9025" s="41"/>
      <c r="C9025" s="41"/>
      <c r="D9025" s="41"/>
      <c r="E9025" s="41"/>
      <c r="F9025" s="41"/>
      <c r="G9025" s="41"/>
      <c r="H9025" s="41"/>
      <c r="I9025" s="41"/>
      <c r="J9025" s="41"/>
    </row>
    <row r="9026" spans="2:10" x14ac:dyDescent="0.2">
      <c r="B9026" s="41"/>
      <c r="C9026" s="41"/>
      <c r="D9026" s="41"/>
      <c r="E9026" s="41"/>
      <c r="F9026" s="41"/>
      <c r="G9026" s="41"/>
      <c r="H9026" s="41"/>
      <c r="I9026" s="41"/>
      <c r="J9026" s="41"/>
    </row>
    <row r="9027" spans="2:10" x14ac:dyDescent="0.2">
      <c r="B9027" s="41"/>
      <c r="C9027" s="41"/>
      <c r="D9027" s="41"/>
      <c r="E9027" s="41"/>
      <c r="F9027" s="41"/>
      <c r="G9027" s="41"/>
      <c r="H9027" s="41"/>
      <c r="I9027" s="41"/>
      <c r="J9027" s="41"/>
    </row>
    <row r="9028" spans="2:10" x14ac:dyDescent="0.2">
      <c r="B9028" s="41"/>
      <c r="C9028" s="41"/>
      <c r="D9028" s="41"/>
      <c r="E9028" s="41"/>
      <c r="F9028" s="41"/>
      <c r="G9028" s="41"/>
      <c r="H9028" s="41"/>
      <c r="I9028" s="41"/>
      <c r="J9028" s="41"/>
    </row>
    <row r="9029" spans="2:10" x14ac:dyDescent="0.2">
      <c r="B9029" s="41"/>
      <c r="C9029" s="41"/>
      <c r="D9029" s="41"/>
      <c r="E9029" s="41"/>
      <c r="F9029" s="41"/>
      <c r="G9029" s="41"/>
      <c r="H9029" s="41"/>
      <c r="I9029" s="41"/>
      <c r="J9029" s="41"/>
    </row>
    <row r="9030" spans="2:10" x14ac:dyDescent="0.2">
      <c r="B9030" s="41"/>
      <c r="C9030" s="41"/>
      <c r="D9030" s="41"/>
      <c r="E9030" s="41"/>
      <c r="F9030" s="41"/>
      <c r="G9030" s="41"/>
      <c r="H9030" s="41"/>
      <c r="I9030" s="41"/>
      <c r="J9030" s="41"/>
    </row>
    <row r="9031" spans="2:10" x14ac:dyDescent="0.2">
      <c r="B9031" s="41"/>
      <c r="C9031" s="41"/>
      <c r="D9031" s="41"/>
      <c r="E9031" s="41"/>
      <c r="F9031" s="41"/>
      <c r="G9031" s="41"/>
      <c r="H9031" s="41"/>
      <c r="I9031" s="41"/>
      <c r="J9031" s="41"/>
    </row>
    <row r="9032" spans="2:10" x14ac:dyDescent="0.2">
      <c r="B9032" s="41"/>
      <c r="C9032" s="41"/>
      <c r="D9032" s="41"/>
      <c r="E9032" s="41"/>
      <c r="F9032" s="41"/>
      <c r="G9032" s="41"/>
      <c r="H9032" s="41"/>
      <c r="I9032" s="41"/>
      <c r="J9032" s="41"/>
    </row>
    <row r="9033" spans="2:10" x14ac:dyDescent="0.2">
      <c r="B9033" s="41"/>
      <c r="C9033" s="41"/>
      <c r="D9033" s="41"/>
      <c r="E9033" s="41"/>
      <c r="F9033" s="41"/>
      <c r="G9033" s="41"/>
      <c r="H9033" s="41"/>
      <c r="I9033" s="41"/>
      <c r="J9033" s="41"/>
    </row>
    <row r="9034" spans="2:10" x14ac:dyDescent="0.2">
      <c r="B9034" s="41"/>
      <c r="C9034" s="41"/>
      <c r="D9034" s="41"/>
      <c r="E9034" s="41"/>
      <c r="F9034" s="41"/>
      <c r="G9034" s="41"/>
      <c r="H9034" s="41"/>
      <c r="I9034" s="41"/>
      <c r="J9034" s="41"/>
    </row>
    <row r="9035" spans="2:10" x14ac:dyDescent="0.2">
      <c r="B9035" s="41"/>
      <c r="C9035" s="41"/>
      <c r="D9035" s="41"/>
      <c r="E9035" s="41"/>
      <c r="F9035" s="41"/>
      <c r="G9035" s="41"/>
      <c r="H9035" s="41"/>
      <c r="I9035" s="41"/>
      <c r="J9035" s="41"/>
    </row>
    <row r="9036" spans="2:10" x14ac:dyDescent="0.2">
      <c r="B9036" s="41"/>
      <c r="C9036" s="41"/>
      <c r="D9036" s="41"/>
      <c r="E9036" s="41"/>
      <c r="F9036" s="41"/>
      <c r="G9036" s="41"/>
      <c r="H9036" s="41"/>
      <c r="I9036" s="41"/>
      <c r="J9036" s="41"/>
    </row>
    <row r="9037" spans="2:10" x14ac:dyDescent="0.2">
      <c r="B9037" s="41"/>
      <c r="C9037" s="41"/>
      <c r="D9037" s="41"/>
      <c r="E9037" s="41"/>
      <c r="F9037" s="41"/>
      <c r="G9037" s="41"/>
      <c r="H9037" s="41"/>
      <c r="I9037" s="41"/>
      <c r="J9037" s="41"/>
    </row>
    <row r="9038" spans="2:10" x14ac:dyDescent="0.2">
      <c r="B9038" s="41"/>
      <c r="C9038" s="41"/>
      <c r="D9038" s="41"/>
      <c r="E9038" s="41"/>
      <c r="F9038" s="41"/>
      <c r="G9038" s="41"/>
      <c r="H9038" s="41"/>
      <c r="I9038" s="41"/>
      <c r="J9038" s="41"/>
    </row>
    <row r="9039" spans="2:10" x14ac:dyDescent="0.2">
      <c r="B9039" s="41"/>
      <c r="C9039" s="41"/>
      <c r="D9039" s="41"/>
      <c r="E9039" s="41"/>
      <c r="F9039" s="41"/>
      <c r="G9039" s="41"/>
      <c r="H9039" s="41"/>
      <c r="I9039" s="41"/>
      <c r="J9039" s="41"/>
    </row>
    <row r="9040" spans="2:10" x14ac:dyDescent="0.2">
      <c r="B9040" s="41"/>
      <c r="C9040" s="41"/>
      <c r="D9040" s="41"/>
      <c r="E9040" s="41"/>
      <c r="F9040" s="41"/>
      <c r="G9040" s="41"/>
      <c r="H9040" s="41"/>
      <c r="I9040" s="41"/>
      <c r="J9040" s="41"/>
    </row>
    <row r="9041" spans="2:10" x14ac:dyDescent="0.2">
      <c r="B9041" s="41"/>
      <c r="C9041" s="41"/>
      <c r="D9041" s="41"/>
      <c r="E9041" s="41"/>
      <c r="F9041" s="41"/>
      <c r="G9041" s="41"/>
      <c r="H9041" s="41"/>
      <c r="I9041" s="41"/>
      <c r="J9041" s="41"/>
    </row>
    <row r="9042" spans="2:10" x14ac:dyDescent="0.2">
      <c r="B9042" s="41"/>
      <c r="C9042" s="41"/>
      <c r="D9042" s="41"/>
      <c r="E9042" s="41"/>
      <c r="F9042" s="41"/>
      <c r="G9042" s="41"/>
      <c r="H9042" s="41"/>
      <c r="I9042" s="41"/>
      <c r="J9042" s="41"/>
    </row>
    <row r="9043" spans="2:10" x14ac:dyDescent="0.2">
      <c r="B9043" s="41"/>
      <c r="C9043" s="41"/>
      <c r="D9043" s="41"/>
      <c r="E9043" s="41"/>
      <c r="F9043" s="41"/>
      <c r="G9043" s="41"/>
      <c r="H9043" s="41"/>
      <c r="I9043" s="41"/>
      <c r="J9043" s="41"/>
    </row>
    <row r="9044" spans="2:10" x14ac:dyDescent="0.2">
      <c r="B9044" s="41"/>
      <c r="C9044" s="41"/>
      <c r="D9044" s="41"/>
      <c r="E9044" s="41"/>
      <c r="F9044" s="41"/>
      <c r="G9044" s="41"/>
      <c r="H9044" s="41"/>
      <c r="I9044" s="41"/>
      <c r="J9044" s="41"/>
    </row>
    <row r="9045" spans="2:10" x14ac:dyDescent="0.2">
      <c r="B9045" s="41"/>
      <c r="C9045" s="41"/>
      <c r="D9045" s="41"/>
      <c r="E9045" s="41"/>
      <c r="F9045" s="41"/>
      <c r="G9045" s="41"/>
      <c r="H9045" s="41"/>
      <c r="I9045" s="41"/>
      <c r="J9045" s="41"/>
    </row>
    <row r="9046" spans="2:10" x14ac:dyDescent="0.2">
      <c r="B9046" s="41"/>
      <c r="C9046" s="41"/>
      <c r="D9046" s="41"/>
      <c r="E9046" s="41"/>
      <c r="F9046" s="41"/>
      <c r="G9046" s="41"/>
      <c r="H9046" s="41"/>
      <c r="I9046" s="41"/>
      <c r="J9046" s="41"/>
    </row>
    <row r="9047" spans="2:10" x14ac:dyDescent="0.2">
      <c r="B9047" s="41"/>
      <c r="C9047" s="41"/>
      <c r="D9047" s="41"/>
      <c r="E9047" s="41"/>
      <c r="F9047" s="41"/>
      <c r="G9047" s="41"/>
      <c r="H9047" s="41"/>
      <c r="I9047" s="41"/>
      <c r="J9047" s="41"/>
    </row>
    <row r="9048" spans="2:10" x14ac:dyDescent="0.2">
      <c r="B9048" s="41"/>
      <c r="C9048" s="41"/>
      <c r="D9048" s="41"/>
      <c r="E9048" s="41"/>
      <c r="F9048" s="41"/>
      <c r="G9048" s="41"/>
      <c r="H9048" s="41"/>
      <c r="I9048" s="41"/>
      <c r="J9048" s="41"/>
    </row>
    <row r="9049" spans="2:10" x14ac:dyDescent="0.2">
      <c r="B9049" s="41"/>
      <c r="C9049" s="41"/>
      <c r="D9049" s="41"/>
      <c r="E9049" s="41"/>
      <c r="F9049" s="41"/>
      <c r="G9049" s="41"/>
      <c r="H9049" s="41"/>
      <c r="I9049" s="41"/>
      <c r="J9049" s="41"/>
    </row>
    <row r="9050" spans="2:10" x14ac:dyDescent="0.2">
      <c r="B9050" s="41"/>
      <c r="C9050" s="41"/>
      <c r="D9050" s="41"/>
      <c r="E9050" s="41"/>
      <c r="F9050" s="41"/>
      <c r="G9050" s="41"/>
      <c r="H9050" s="41"/>
      <c r="I9050" s="41"/>
      <c r="J9050" s="41"/>
    </row>
    <row r="9051" spans="2:10" x14ac:dyDescent="0.2">
      <c r="B9051" s="41"/>
      <c r="C9051" s="41"/>
      <c r="D9051" s="41"/>
      <c r="E9051" s="41"/>
      <c r="F9051" s="41"/>
      <c r="G9051" s="41"/>
      <c r="H9051" s="41"/>
      <c r="I9051" s="41"/>
      <c r="J9051" s="41"/>
    </row>
    <row r="9052" spans="2:10" x14ac:dyDescent="0.2">
      <c r="B9052" s="41"/>
      <c r="C9052" s="41"/>
      <c r="D9052" s="41"/>
      <c r="E9052" s="41"/>
      <c r="F9052" s="41"/>
      <c r="G9052" s="41"/>
      <c r="H9052" s="41"/>
      <c r="I9052" s="41"/>
      <c r="J9052" s="41"/>
    </row>
    <row r="9053" spans="2:10" x14ac:dyDescent="0.2">
      <c r="B9053" s="41"/>
      <c r="C9053" s="41"/>
      <c r="D9053" s="41"/>
      <c r="E9053" s="41"/>
      <c r="F9053" s="41"/>
      <c r="G9053" s="41"/>
      <c r="H9053" s="41"/>
      <c r="I9053" s="41"/>
      <c r="J9053" s="41"/>
    </row>
    <row r="9054" spans="2:10" x14ac:dyDescent="0.2">
      <c r="B9054" s="41"/>
      <c r="C9054" s="41"/>
      <c r="D9054" s="41"/>
      <c r="E9054" s="41"/>
      <c r="F9054" s="41"/>
      <c r="G9054" s="41"/>
      <c r="H9054" s="41"/>
      <c r="I9054" s="41"/>
      <c r="J9054" s="41"/>
    </row>
    <row r="9055" spans="2:10" x14ac:dyDescent="0.2">
      <c r="B9055" s="41"/>
      <c r="C9055" s="41"/>
      <c r="D9055" s="41"/>
      <c r="E9055" s="41"/>
      <c r="F9055" s="41"/>
      <c r="G9055" s="41"/>
      <c r="H9055" s="41"/>
      <c r="I9055" s="41"/>
      <c r="J9055" s="41"/>
    </row>
    <row r="9056" spans="2:10" x14ac:dyDescent="0.2">
      <c r="B9056" s="41"/>
      <c r="C9056" s="41"/>
      <c r="D9056" s="41"/>
      <c r="E9056" s="41"/>
      <c r="F9056" s="41"/>
      <c r="G9056" s="41"/>
      <c r="H9056" s="41"/>
      <c r="I9056" s="41"/>
      <c r="J9056" s="41"/>
    </row>
    <row r="9057" spans="2:10" x14ac:dyDescent="0.2">
      <c r="B9057" s="41"/>
      <c r="C9057" s="41"/>
      <c r="D9057" s="41"/>
      <c r="E9057" s="41"/>
      <c r="F9057" s="41"/>
      <c r="G9057" s="41"/>
      <c r="H9057" s="41"/>
      <c r="I9057" s="41"/>
      <c r="J9057" s="41"/>
    </row>
    <row r="9058" spans="2:10" x14ac:dyDescent="0.2">
      <c r="B9058" s="41"/>
      <c r="C9058" s="41"/>
      <c r="D9058" s="41"/>
      <c r="E9058" s="41"/>
      <c r="F9058" s="41"/>
      <c r="G9058" s="41"/>
      <c r="H9058" s="41"/>
      <c r="I9058" s="41"/>
      <c r="J9058" s="41"/>
    </row>
    <row r="9059" spans="2:10" x14ac:dyDescent="0.2">
      <c r="B9059" s="41"/>
      <c r="C9059" s="41"/>
      <c r="D9059" s="41"/>
      <c r="E9059" s="41"/>
      <c r="F9059" s="41"/>
      <c r="G9059" s="41"/>
      <c r="H9059" s="41"/>
      <c r="I9059" s="41"/>
      <c r="J9059" s="41"/>
    </row>
    <row r="9060" spans="2:10" x14ac:dyDescent="0.2">
      <c r="B9060" s="41"/>
      <c r="C9060" s="41"/>
      <c r="D9060" s="41"/>
      <c r="E9060" s="41"/>
      <c r="F9060" s="41"/>
      <c r="G9060" s="41"/>
      <c r="H9060" s="41"/>
      <c r="I9060" s="41"/>
      <c r="J9060" s="41"/>
    </row>
    <row r="9061" spans="2:10" x14ac:dyDescent="0.2">
      <c r="B9061" s="41"/>
      <c r="C9061" s="41"/>
      <c r="D9061" s="41"/>
      <c r="E9061" s="41"/>
      <c r="F9061" s="41"/>
      <c r="G9061" s="41"/>
      <c r="H9061" s="41"/>
      <c r="I9061" s="41"/>
      <c r="J9061" s="41"/>
    </row>
    <row r="9062" spans="2:10" x14ac:dyDescent="0.2">
      <c r="B9062" s="41"/>
      <c r="C9062" s="41"/>
      <c r="D9062" s="41"/>
      <c r="E9062" s="41"/>
      <c r="F9062" s="41"/>
      <c r="G9062" s="41"/>
      <c r="H9062" s="41"/>
      <c r="I9062" s="41"/>
      <c r="J9062" s="41"/>
    </row>
    <row r="9063" spans="2:10" x14ac:dyDescent="0.2">
      <c r="B9063" s="41"/>
      <c r="C9063" s="41"/>
      <c r="D9063" s="41"/>
      <c r="E9063" s="41"/>
      <c r="F9063" s="41"/>
      <c r="G9063" s="41"/>
      <c r="H9063" s="41"/>
      <c r="I9063" s="41"/>
      <c r="J9063" s="41"/>
    </row>
    <row r="9064" spans="2:10" x14ac:dyDescent="0.2">
      <c r="B9064" s="41"/>
      <c r="C9064" s="41"/>
      <c r="D9064" s="41"/>
      <c r="E9064" s="41"/>
      <c r="F9064" s="41"/>
      <c r="G9064" s="41"/>
      <c r="H9064" s="41"/>
      <c r="I9064" s="41"/>
      <c r="J9064" s="41"/>
    </row>
    <row r="9065" spans="2:10" x14ac:dyDescent="0.2">
      <c r="B9065" s="41"/>
      <c r="C9065" s="41"/>
      <c r="D9065" s="41"/>
      <c r="E9065" s="41"/>
      <c r="F9065" s="41"/>
      <c r="G9065" s="41"/>
      <c r="H9065" s="41"/>
      <c r="I9065" s="41"/>
      <c r="J9065" s="41"/>
    </row>
    <row r="9066" spans="2:10" x14ac:dyDescent="0.2">
      <c r="B9066" s="41"/>
      <c r="C9066" s="41"/>
      <c r="D9066" s="41"/>
      <c r="E9066" s="41"/>
      <c r="F9066" s="41"/>
      <c r="G9066" s="41"/>
      <c r="H9066" s="41"/>
      <c r="I9066" s="41"/>
      <c r="J9066" s="41"/>
    </row>
    <row r="9067" spans="2:10" x14ac:dyDescent="0.2">
      <c r="B9067" s="41"/>
      <c r="C9067" s="41"/>
      <c r="D9067" s="41"/>
      <c r="E9067" s="41"/>
      <c r="F9067" s="41"/>
      <c r="G9067" s="41"/>
      <c r="H9067" s="41"/>
      <c r="I9067" s="41"/>
      <c r="J9067" s="41"/>
    </row>
    <row r="9068" spans="2:10" x14ac:dyDescent="0.2">
      <c r="B9068" s="41"/>
      <c r="C9068" s="41"/>
      <c r="D9068" s="41"/>
      <c r="E9068" s="41"/>
      <c r="F9068" s="41"/>
      <c r="G9068" s="41"/>
      <c r="H9068" s="41"/>
      <c r="I9068" s="41"/>
      <c r="J9068" s="41"/>
    </row>
    <row r="9069" spans="2:10" x14ac:dyDescent="0.2">
      <c r="B9069" s="41"/>
      <c r="C9069" s="41"/>
      <c r="D9069" s="41"/>
      <c r="E9069" s="41"/>
      <c r="F9069" s="41"/>
      <c r="G9069" s="41"/>
      <c r="H9069" s="41"/>
      <c r="I9069" s="41"/>
      <c r="J9069" s="41"/>
    </row>
    <row r="9070" spans="2:10" x14ac:dyDescent="0.2">
      <c r="B9070" s="41"/>
      <c r="C9070" s="41"/>
      <c r="D9070" s="41"/>
      <c r="E9070" s="41"/>
      <c r="F9070" s="41"/>
      <c r="G9070" s="41"/>
      <c r="H9070" s="41"/>
      <c r="I9070" s="41"/>
      <c r="J9070" s="41"/>
    </row>
    <row r="9071" spans="2:10" x14ac:dyDescent="0.2">
      <c r="B9071" s="41"/>
      <c r="C9071" s="41"/>
      <c r="D9071" s="41"/>
      <c r="E9071" s="41"/>
      <c r="F9071" s="41"/>
      <c r="G9071" s="41"/>
      <c r="H9071" s="41"/>
      <c r="I9071" s="41"/>
      <c r="J9071" s="41"/>
    </row>
    <row r="9072" spans="2:10" x14ac:dyDescent="0.2">
      <c r="B9072" s="41"/>
      <c r="C9072" s="41"/>
      <c r="D9072" s="41"/>
      <c r="E9072" s="41"/>
      <c r="F9072" s="41"/>
      <c r="G9072" s="41"/>
      <c r="H9072" s="41"/>
      <c r="I9072" s="41"/>
      <c r="J9072" s="41"/>
    </row>
    <row r="9073" spans="2:10" x14ac:dyDescent="0.2">
      <c r="B9073" s="41"/>
      <c r="C9073" s="41"/>
      <c r="D9073" s="41"/>
      <c r="E9073" s="41"/>
      <c r="F9073" s="41"/>
      <c r="G9073" s="41"/>
      <c r="H9073" s="41"/>
      <c r="I9073" s="41"/>
      <c r="J9073" s="41"/>
    </row>
    <row r="9074" spans="2:10" x14ac:dyDescent="0.2">
      <c r="B9074" s="41"/>
      <c r="C9074" s="41"/>
      <c r="D9074" s="41"/>
      <c r="E9074" s="41"/>
      <c r="F9074" s="41"/>
      <c r="G9074" s="41"/>
      <c r="H9074" s="41"/>
      <c r="I9074" s="41"/>
      <c r="J9074" s="41"/>
    </row>
    <row r="9075" spans="2:10" x14ac:dyDescent="0.2">
      <c r="B9075" s="41"/>
      <c r="C9075" s="41"/>
      <c r="D9075" s="41"/>
      <c r="E9075" s="41"/>
      <c r="F9075" s="41"/>
      <c r="G9075" s="41"/>
      <c r="H9075" s="41"/>
      <c r="I9075" s="41"/>
      <c r="J9075" s="41"/>
    </row>
    <row r="9076" spans="2:10" x14ac:dyDescent="0.2">
      <c r="B9076" s="41"/>
      <c r="C9076" s="41"/>
      <c r="D9076" s="41"/>
      <c r="E9076" s="41"/>
      <c r="F9076" s="41"/>
      <c r="G9076" s="41"/>
      <c r="H9076" s="41"/>
      <c r="I9076" s="41"/>
      <c r="J9076" s="41"/>
    </row>
    <row r="9077" spans="2:10" x14ac:dyDescent="0.2">
      <c r="B9077" s="41"/>
      <c r="C9077" s="41"/>
      <c r="D9077" s="41"/>
      <c r="E9077" s="41"/>
      <c r="F9077" s="41"/>
      <c r="G9077" s="41"/>
      <c r="H9077" s="41"/>
      <c r="I9077" s="41"/>
      <c r="J9077" s="41"/>
    </row>
    <row r="9078" spans="2:10" x14ac:dyDescent="0.2">
      <c r="B9078" s="41"/>
      <c r="C9078" s="41"/>
      <c r="D9078" s="41"/>
      <c r="E9078" s="41"/>
      <c r="F9078" s="41"/>
      <c r="G9078" s="41"/>
      <c r="H9078" s="41"/>
      <c r="I9078" s="41"/>
      <c r="J9078" s="41"/>
    </row>
    <row r="9079" spans="2:10" x14ac:dyDescent="0.2">
      <c r="B9079" s="41"/>
      <c r="C9079" s="41"/>
      <c r="D9079" s="41"/>
      <c r="E9079" s="41"/>
      <c r="F9079" s="41"/>
      <c r="G9079" s="41"/>
      <c r="H9079" s="41"/>
      <c r="I9079" s="41"/>
      <c r="J9079" s="41"/>
    </row>
    <row r="9080" spans="2:10" x14ac:dyDescent="0.2">
      <c r="B9080" s="41"/>
      <c r="C9080" s="41"/>
      <c r="D9080" s="41"/>
      <c r="E9080" s="41"/>
      <c r="F9080" s="41"/>
      <c r="G9080" s="41"/>
      <c r="H9080" s="41"/>
      <c r="I9080" s="41"/>
      <c r="J9080" s="41"/>
    </row>
    <row r="9081" spans="2:10" x14ac:dyDescent="0.2">
      <c r="B9081" s="41"/>
      <c r="C9081" s="41"/>
      <c r="D9081" s="41"/>
      <c r="E9081" s="41"/>
      <c r="F9081" s="41"/>
      <c r="G9081" s="41"/>
      <c r="H9081" s="41"/>
      <c r="I9081" s="41"/>
      <c r="J9081" s="41"/>
    </row>
    <row r="9082" spans="2:10" x14ac:dyDescent="0.2">
      <c r="B9082" s="41"/>
      <c r="C9082" s="41"/>
      <c r="D9082" s="41"/>
      <c r="E9082" s="41"/>
      <c r="F9082" s="41"/>
      <c r="G9082" s="41"/>
      <c r="H9082" s="41"/>
      <c r="I9082" s="41"/>
      <c r="J9082" s="41"/>
    </row>
    <row r="9083" spans="2:10" x14ac:dyDescent="0.2">
      <c r="B9083" s="41"/>
      <c r="C9083" s="41"/>
      <c r="D9083" s="41"/>
      <c r="E9083" s="41"/>
      <c r="F9083" s="41"/>
      <c r="G9083" s="41"/>
      <c r="H9083" s="41"/>
      <c r="I9083" s="41"/>
      <c r="J9083" s="41"/>
    </row>
    <row r="9084" spans="2:10" x14ac:dyDescent="0.2">
      <c r="B9084" s="41"/>
      <c r="C9084" s="41"/>
      <c r="D9084" s="41"/>
      <c r="E9084" s="41"/>
      <c r="F9084" s="41"/>
      <c r="G9084" s="41"/>
      <c r="H9084" s="41"/>
      <c r="I9084" s="41"/>
      <c r="J9084" s="41"/>
    </row>
    <row r="9085" spans="2:10" x14ac:dyDescent="0.2">
      <c r="B9085" s="41"/>
      <c r="C9085" s="41"/>
      <c r="D9085" s="41"/>
      <c r="E9085" s="41"/>
      <c r="F9085" s="41"/>
      <c r="G9085" s="41"/>
      <c r="H9085" s="41"/>
      <c r="I9085" s="41"/>
      <c r="J9085" s="41"/>
    </row>
    <row r="9086" spans="2:10" x14ac:dyDescent="0.2">
      <c r="B9086" s="41"/>
      <c r="C9086" s="41"/>
      <c r="D9086" s="41"/>
      <c r="E9086" s="41"/>
      <c r="F9086" s="41"/>
      <c r="G9086" s="41"/>
      <c r="H9086" s="41"/>
      <c r="I9086" s="41"/>
      <c r="J9086" s="41"/>
    </row>
    <row r="9087" spans="2:10" x14ac:dyDescent="0.2">
      <c r="B9087" s="41"/>
      <c r="C9087" s="41"/>
      <c r="D9087" s="41"/>
      <c r="E9087" s="41"/>
      <c r="F9087" s="41"/>
      <c r="G9087" s="41"/>
      <c r="H9087" s="41"/>
      <c r="I9087" s="41"/>
      <c r="J9087" s="41"/>
    </row>
    <row r="9088" spans="2:10" x14ac:dyDescent="0.2">
      <c r="B9088" s="41"/>
      <c r="C9088" s="41"/>
      <c r="D9088" s="41"/>
      <c r="E9088" s="41"/>
      <c r="F9088" s="41"/>
      <c r="G9088" s="41"/>
      <c r="H9088" s="41"/>
      <c r="I9088" s="41"/>
      <c r="J9088" s="41"/>
    </row>
    <row r="9089" spans="2:10" x14ac:dyDescent="0.2">
      <c r="B9089" s="41"/>
      <c r="C9089" s="41"/>
      <c r="D9089" s="41"/>
      <c r="E9089" s="41"/>
      <c r="F9089" s="41"/>
      <c r="G9089" s="41"/>
      <c r="H9089" s="41"/>
      <c r="I9089" s="41"/>
      <c r="J9089" s="41"/>
    </row>
    <row r="9090" spans="2:10" x14ac:dyDescent="0.2">
      <c r="B9090" s="41"/>
      <c r="C9090" s="41"/>
      <c r="D9090" s="41"/>
      <c r="E9090" s="41"/>
      <c r="F9090" s="41"/>
      <c r="G9090" s="41"/>
      <c r="H9090" s="41"/>
      <c r="I9090" s="41"/>
      <c r="J9090" s="41"/>
    </row>
    <row r="9091" spans="2:10" x14ac:dyDescent="0.2">
      <c r="B9091" s="41"/>
      <c r="C9091" s="41"/>
      <c r="D9091" s="41"/>
      <c r="E9091" s="41"/>
      <c r="F9091" s="41"/>
      <c r="G9091" s="41"/>
      <c r="H9091" s="41"/>
      <c r="I9091" s="41"/>
      <c r="J9091" s="41"/>
    </row>
    <row r="9092" spans="2:10" x14ac:dyDescent="0.2">
      <c r="B9092" s="41"/>
      <c r="C9092" s="41"/>
      <c r="D9092" s="41"/>
      <c r="E9092" s="41"/>
      <c r="F9092" s="41"/>
      <c r="G9092" s="41"/>
      <c r="H9092" s="41"/>
      <c r="I9092" s="41"/>
      <c r="J9092" s="41"/>
    </row>
    <row r="9093" spans="2:10" x14ac:dyDescent="0.2">
      <c r="B9093" s="41"/>
      <c r="C9093" s="41"/>
      <c r="D9093" s="41"/>
      <c r="E9093" s="41"/>
      <c r="F9093" s="41"/>
      <c r="G9093" s="41"/>
      <c r="H9093" s="41"/>
      <c r="I9093" s="41"/>
      <c r="J9093" s="41"/>
    </row>
    <row r="9094" spans="2:10" x14ac:dyDescent="0.2">
      <c r="B9094" s="41"/>
      <c r="C9094" s="41"/>
      <c r="D9094" s="41"/>
      <c r="E9094" s="41"/>
      <c r="F9094" s="41"/>
      <c r="G9094" s="41"/>
      <c r="H9094" s="41"/>
      <c r="I9094" s="41"/>
      <c r="J9094" s="41"/>
    </row>
    <row r="9095" spans="2:10" x14ac:dyDescent="0.2">
      <c r="B9095" s="41"/>
      <c r="C9095" s="41"/>
      <c r="D9095" s="41"/>
      <c r="E9095" s="41"/>
      <c r="F9095" s="41"/>
      <c r="G9095" s="41"/>
      <c r="H9095" s="41"/>
      <c r="I9095" s="41"/>
      <c r="J9095" s="41"/>
    </row>
    <row r="9096" spans="2:10" x14ac:dyDescent="0.2">
      <c r="B9096" s="41"/>
      <c r="C9096" s="41"/>
      <c r="D9096" s="41"/>
      <c r="E9096" s="41"/>
      <c r="F9096" s="41"/>
      <c r="G9096" s="41"/>
      <c r="H9096" s="41"/>
      <c r="I9096" s="41"/>
      <c r="J9096" s="41"/>
    </row>
    <row r="9097" spans="2:10" x14ac:dyDescent="0.2">
      <c r="B9097" s="41"/>
      <c r="C9097" s="41"/>
      <c r="D9097" s="41"/>
      <c r="E9097" s="41"/>
      <c r="F9097" s="41"/>
      <c r="G9097" s="41"/>
      <c r="H9097" s="41"/>
      <c r="I9097" s="41"/>
      <c r="J9097" s="41"/>
    </row>
    <row r="9098" spans="2:10" x14ac:dyDescent="0.2">
      <c r="B9098" s="41"/>
      <c r="C9098" s="41"/>
      <c r="D9098" s="41"/>
      <c r="E9098" s="41"/>
      <c r="F9098" s="41"/>
      <c r="G9098" s="41"/>
      <c r="H9098" s="41"/>
      <c r="I9098" s="41"/>
      <c r="J9098" s="41"/>
    </row>
    <row r="9099" spans="2:10" x14ac:dyDescent="0.2">
      <c r="B9099" s="41"/>
      <c r="C9099" s="41"/>
      <c r="D9099" s="41"/>
      <c r="E9099" s="41"/>
      <c r="F9099" s="41"/>
      <c r="G9099" s="41"/>
      <c r="H9099" s="41"/>
      <c r="I9099" s="41"/>
      <c r="J9099" s="41"/>
    </row>
    <row r="9100" spans="2:10" x14ac:dyDescent="0.2">
      <c r="B9100" s="41"/>
      <c r="C9100" s="41"/>
      <c r="D9100" s="41"/>
      <c r="E9100" s="41"/>
      <c r="F9100" s="41"/>
      <c r="G9100" s="41"/>
      <c r="H9100" s="41"/>
      <c r="I9100" s="41"/>
      <c r="J9100" s="41"/>
    </row>
    <row r="9101" spans="2:10" x14ac:dyDescent="0.2">
      <c r="B9101" s="41"/>
      <c r="C9101" s="41"/>
      <c r="D9101" s="41"/>
      <c r="E9101" s="41"/>
      <c r="F9101" s="41"/>
      <c r="G9101" s="41"/>
      <c r="H9101" s="41"/>
      <c r="I9101" s="41"/>
      <c r="J9101" s="41"/>
    </row>
    <row r="9102" spans="2:10" x14ac:dyDescent="0.2">
      <c r="B9102" s="41"/>
      <c r="C9102" s="41"/>
      <c r="D9102" s="41"/>
      <c r="E9102" s="41"/>
      <c r="F9102" s="41"/>
      <c r="G9102" s="41"/>
      <c r="H9102" s="41"/>
      <c r="I9102" s="41"/>
      <c r="J9102" s="41"/>
    </row>
    <row r="9103" spans="2:10" x14ac:dyDescent="0.2">
      <c r="B9103" s="41"/>
      <c r="C9103" s="41"/>
      <c r="D9103" s="41"/>
      <c r="E9103" s="41"/>
      <c r="F9103" s="41"/>
      <c r="G9103" s="41"/>
      <c r="H9103" s="41"/>
      <c r="I9103" s="41"/>
      <c r="J9103" s="41"/>
    </row>
    <row r="9104" spans="2:10" x14ac:dyDescent="0.2">
      <c r="B9104" s="41"/>
      <c r="C9104" s="41"/>
      <c r="D9104" s="41"/>
      <c r="E9104" s="41"/>
      <c r="F9104" s="41"/>
      <c r="G9104" s="41"/>
      <c r="H9104" s="41"/>
      <c r="I9104" s="41"/>
      <c r="J9104" s="41"/>
    </row>
    <row r="9105" spans="2:10" x14ac:dyDescent="0.2">
      <c r="B9105" s="41"/>
      <c r="C9105" s="41"/>
      <c r="D9105" s="41"/>
      <c r="E9105" s="41"/>
      <c r="F9105" s="41"/>
      <c r="G9105" s="41"/>
      <c r="H9105" s="41"/>
      <c r="I9105" s="41"/>
      <c r="J9105" s="41"/>
    </row>
    <row r="9106" spans="2:10" x14ac:dyDescent="0.2">
      <c r="B9106" s="41"/>
      <c r="C9106" s="41"/>
      <c r="D9106" s="41"/>
      <c r="E9106" s="41"/>
      <c r="F9106" s="41"/>
      <c r="G9106" s="41"/>
      <c r="H9106" s="41"/>
      <c r="I9106" s="41"/>
      <c r="J9106" s="41"/>
    </row>
    <row r="9107" spans="2:10" x14ac:dyDescent="0.2">
      <c r="B9107" s="41"/>
      <c r="C9107" s="41"/>
      <c r="D9107" s="41"/>
      <c r="E9107" s="41"/>
      <c r="F9107" s="41"/>
      <c r="G9107" s="41"/>
      <c r="H9107" s="41"/>
      <c r="I9107" s="41"/>
      <c r="J9107" s="41"/>
    </row>
    <row r="9108" spans="2:10" x14ac:dyDescent="0.2">
      <c r="B9108" s="41"/>
      <c r="C9108" s="41"/>
      <c r="D9108" s="41"/>
      <c r="E9108" s="41"/>
      <c r="F9108" s="41"/>
      <c r="G9108" s="41"/>
      <c r="H9108" s="41"/>
      <c r="I9108" s="41"/>
      <c r="J9108" s="41"/>
    </row>
    <row r="9109" spans="2:10" x14ac:dyDescent="0.2">
      <c r="B9109" s="41"/>
      <c r="C9109" s="41"/>
      <c r="D9109" s="41"/>
      <c r="E9109" s="41"/>
      <c r="F9109" s="41"/>
      <c r="G9109" s="41"/>
      <c r="H9109" s="41"/>
      <c r="I9109" s="41"/>
      <c r="J9109" s="41"/>
    </row>
    <row r="9110" spans="2:10" x14ac:dyDescent="0.2">
      <c r="B9110" s="41"/>
      <c r="C9110" s="41"/>
      <c r="D9110" s="41"/>
      <c r="E9110" s="41"/>
      <c r="F9110" s="41"/>
      <c r="G9110" s="41"/>
      <c r="H9110" s="41"/>
      <c r="I9110" s="41"/>
      <c r="J9110" s="41"/>
    </row>
    <row r="9111" spans="2:10" x14ac:dyDescent="0.2">
      <c r="B9111" s="41"/>
      <c r="C9111" s="41"/>
      <c r="D9111" s="41"/>
      <c r="E9111" s="41"/>
      <c r="F9111" s="41"/>
      <c r="G9111" s="41"/>
      <c r="H9111" s="41"/>
      <c r="I9111" s="41"/>
      <c r="J9111" s="41"/>
    </row>
    <row r="9112" spans="2:10" x14ac:dyDescent="0.2">
      <c r="B9112" s="41"/>
      <c r="C9112" s="41"/>
      <c r="D9112" s="41"/>
      <c r="E9112" s="41"/>
      <c r="F9112" s="41"/>
      <c r="G9112" s="41"/>
      <c r="H9112" s="41"/>
      <c r="I9112" s="41"/>
      <c r="J9112" s="41"/>
    </row>
    <row r="9113" spans="2:10" x14ac:dyDescent="0.2">
      <c r="B9113" s="41"/>
      <c r="C9113" s="41"/>
      <c r="D9113" s="41"/>
      <c r="E9113" s="41"/>
      <c r="F9113" s="41"/>
      <c r="G9113" s="41"/>
      <c r="H9113" s="41"/>
      <c r="I9113" s="41"/>
      <c r="J9113" s="41"/>
    </row>
    <row r="9114" spans="2:10" x14ac:dyDescent="0.2">
      <c r="B9114" s="41"/>
      <c r="C9114" s="41"/>
      <c r="D9114" s="41"/>
      <c r="E9114" s="41"/>
      <c r="F9114" s="41"/>
      <c r="G9114" s="41"/>
      <c r="H9114" s="41"/>
      <c r="I9114" s="41"/>
      <c r="J9114" s="41"/>
    </row>
    <row r="9115" spans="2:10" x14ac:dyDescent="0.2">
      <c r="B9115" s="41"/>
      <c r="C9115" s="41"/>
      <c r="D9115" s="41"/>
      <c r="E9115" s="41"/>
      <c r="F9115" s="41"/>
      <c r="G9115" s="41"/>
      <c r="H9115" s="41"/>
      <c r="I9115" s="41"/>
      <c r="J9115" s="41"/>
    </row>
    <row r="9116" spans="2:10" x14ac:dyDescent="0.2">
      <c r="B9116" s="41"/>
      <c r="C9116" s="41"/>
      <c r="D9116" s="41"/>
      <c r="E9116" s="41"/>
      <c r="F9116" s="41"/>
      <c r="G9116" s="41"/>
      <c r="H9116" s="41"/>
      <c r="I9116" s="41"/>
      <c r="J9116" s="41"/>
    </row>
    <row r="9117" spans="2:10" x14ac:dyDescent="0.2">
      <c r="B9117" s="41"/>
      <c r="C9117" s="41"/>
      <c r="D9117" s="41"/>
      <c r="E9117" s="41"/>
      <c r="F9117" s="41"/>
      <c r="G9117" s="41"/>
      <c r="H9117" s="41"/>
      <c r="I9117" s="41"/>
      <c r="J9117" s="41"/>
    </row>
    <row r="9118" spans="2:10" x14ac:dyDescent="0.2">
      <c r="B9118" s="41"/>
      <c r="C9118" s="41"/>
      <c r="D9118" s="41"/>
      <c r="E9118" s="41"/>
      <c r="F9118" s="41"/>
      <c r="G9118" s="41"/>
      <c r="H9118" s="41"/>
      <c r="I9118" s="41"/>
      <c r="J9118" s="41"/>
    </row>
    <row r="9119" spans="2:10" x14ac:dyDescent="0.2">
      <c r="B9119" s="41"/>
      <c r="C9119" s="41"/>
      <c r="D9119" s="41"/>
      <c r="E9119" s="41"/>
      <c r="F9119" s="41"/>
      <c r="G9119" s="41"/>
      <c r="H9119" s="41"/>
      <c r="I9119" s="41"/>
      <c r="J9119" s="41"/>
    </row>
    <row r="9120" spans="2:10" x14ac:dyDescent="0.2">
      <c r="B9120" s="41"/>
      <c r="C9120" s="41"/>
      <c r="D9120" s="41"/>
      <c r="E9120" s="41"/>
      <c r="F9120" s="41"/>
      <c r="G9120" s="41"/>
      <c r="H9120" s="41"/>
      <c r="I9120" s="41"/>
      <c r="J9120" s="41"/>
    </row>
    <row r="9121" spans="2:10" x14ac:dyDescent="0.2">
      <c r="B9121" s="41"/>
      <c r="C9121" s="41"/>
      <c r="D9121" s="41"/>
      <c r="E9121" s="41"/>
      <c r="F9121" s="41"/>
      <c r="G9121" s="41"/>
      <c r="H9121" s="41"/>
      <c r="I9121" s="41"/>
      <c r="J9121" s="41"/>
    </row>
    <row r="9122" spans="2:10" x14ac:dyDescent="0.2">
      <c r="B9122" s="41"/>
      <c r="C9122" s="41"/>
      <c r="D9122" s="41"/>
      <c r="E9122" s="41"/>
      <c r="F9122" s="41"/>
      <c r="G9122" s="41"/>
      <c r="H9122" s="41"/>
      <c r="I9122" s="41"/>
      <c r="J9122" s="41"/>
    </row>
    <row r="9123" spans="2:10" x14ac:dyDescent="0.2">
      <c r="B9123" s="41"/>
      <c r="C9123" s="41"/>
      <c r="D9123" s="41"/>
      <c r="E9123" s="41"/>
      <c r="F9123" s="41"/>
      <c r="G9123" s="41"/>
      <c r="H9123" s="41"/>
      <c r="I9123" s="41"/>
      <c r="J9123" s="41"/>
    </row>
    <row r="9124" spans="2:10" x14ac:dyDescent="0.2">
      <c r="B9124" s="41"/>
      <c r="C9124" s="41"/>
      <c r="D9124" s="41"/>
      <c r="E9124" s="41"/>
      <c r="F9124" s="41"/>
      <c r="G9124" s="41"/>
      <c r="H9124" s="41"/>
      <c r="I9124" s="41"/>
      <c r="J9124" s="41"/>
    </row>
    <row r="9125" spans="2:10" x14ac:dyDescent="0.2">
      <c r="B9125" s="41"/>
      <c r="C9125" s="41"/>
      <c r="D9125" s="41"/>
      <c r="E9125" s="41"/>
      <c r="F9125" s="41"/>
      <c r="G9125" s="41"/>
      <c r="H9125" s="41"/>
      <c r="I9125" s="41"/>
      <c r="J9125" s="41"/>
    </row>
    <row r="9126" spans="2:10" x14ac:dyDescent="0.2">
      <c r="B9126" s="41"/>
      <c r="C9126" s="41"/>
      <c r="D9126" s="41"/>
      <c r="E9126" s="41"/>
      <c r="F9126" s="41"/>
      <c r="G9126" s="41"/>
      <c r="H9126" s="41"/>
      <c r="I9126" s="41"/>
      <c r="J9126" s="41"/>
    </row>
    <row r="9127" spans="2:10" x14ac:dyDescent="0.2">
      <c r="B9127" s="41"/>
      <c r="C9127" s="41"/>
      <c r="D9127" s="41"/>
      <c r="E9127" s="41"/>
      <c r="F9127" s="41"/>
      <c r="G9127" s="41"/>
      <c r="H9127" s="41"/>
      <c r="I9127" s="41"/>
      <c r="J9127" s="41"/>
    </row>
    <row r="9128" spans="2:10" x14ac:dyDescent="0.2">
      <c r="B9128" s="41"/>
      <c r="C9128" s="41"/>
      <c r="D9128" s="41"/>
      <c r="E9128" s="41"/>
      <c r="F9128" s="41"/>
      <c r="G9128" s="41"/>
      <c r="H9128" s="41"/>
      <c r="I9128" s="41"/>
      <c r="J9128" s="41"/>
    </row>
    <row r="9129" spans="2:10" x14ac:dyDescent="0.2">
      <c r="B9129" s="41"/>
      <c r="C9129" s="41"/>
      <c r="D9129" s="41"/>
      <c r="E9129" s="41"/>
      <c r="F9129" s="41"/>
      <c r="G9129" s="41"/>
      <c r="H9129" s="41"/>
      <c r="I9129" s="41"/>
      <c r="J9129" s="41"/>
    </row>
    <row r="9130" spans="2:10" x14ac:dyDescent="0.2">
      <c r="B9130" s="41"/>
      <c r="C9130" s="41"/>
      <c r="D9130" s="41"/>
      <c r="E9130" s="41"/>
      <c r="F9130" s="41"/>
      <c r="G9130" s="41"/>
      <c r="H9130" s="41"/>
      <c r="I9130" s="41"/>
      <c r="J9130" s="41"/>
    </row>
    <row r="9131" spans="2:10" x14ac:dyDescent="0.2">
      <c r="B9131" s="41"/>
      <c r="C9131" s="41"/>
      <c r="D9131" s="41"/>
      <c r="E9131" s="41"/>
      <c r="F9131" s="41"/>
      <c r="G9131" s="41"/>
      <c r="H9131" s="41"/>
      <c r="I9131" s="41"/>
      <c r="J9131" s="41"/>
    </row>
    <row r="9132" spans="2:10" x14ac:dyDescent="0.2">
      <c r="B9132" s="41"/>
      <c r="C9132" s="41"/>
      <c r="D9132" s="41"/>
      <c r="E9132" s="41"/>
      <c r="F9132" s="41"/>
      <c r="G9132" s="41"/>
      <c r="H9132" s="41"/>
      <c r="I9132" s="41"/>
      <c r="J9132" s="41"/>
    </row>
    <row r="9133" spans="2:10" x14ac:dyDescent="0.2">
      <c r="B9133" s="41"/>
      <c r="C9133" s="41"/>
      <c r="D9133" s="41"/>
      <c r="E9133" s="41"/>
      <c r="F9133" s="41"/>
      <c r="G9133" s="41"/>
      <c r="H9133" s="41"/>
      <c r="I9133" s="41"/>
      <c r="J9133" s="41"/>
    </row>
    <row r="9134" spans="2:10" x14ac:dyDescent="0.2">
      <c r="B9134" s="41"/>
      <c r="C9134" s="41"/>
      <c r="D9134" s="41"/>
      <c r="E9134" s="41"/>
      <c r="F9134" s="41"/>
      <c r="G9134" s="41"/>
      <c r="H9134" s="41"/>
      <c r="I9134" s="41"/>
      <c r="J9134" s="41"/>
    </row>
    <row r="9135" spans="2:10" x14ac:dyDescent="0.2">
      <c r="B9135" s="41"/>
      <c r="C9135" s="41"/>
      <c r="D9135" s="41"/>
      <c r="E9135" s="41"/>
      <c r="F9135" s="41"/>
      <c r="G9135" s="41"/>
      <c r="H9135" s="41"/>
      <c r="I9135" s="41"/>
      <c r="J9135" s="41"/>
    </row>
    <row r="9136" spans="2:10" x14ac:dyDescent="0.2">
      <c r="B9136" s="41"/>
      <c r="C9136" s="41"/>
      <c r="D9136" s="41"/>
      <c r="E9136" s="41"/>
      <c r="F9136" s="41"/>
      <c r="G9136" s="41"/>
      <c r="H9136" s="41"/>
      <c r="I9136" s="41"/>
      <c r="J9136" s="41"/>
    </row>
    <row r="9137" spans="2:10" x14ac:dyDescent="0.2">
      <c r="B9137" s="41"/>
      <c r="C9137" s="41"/>
      <c r="D9137" s="41"/>
      <c r="E9137" s="41"/>
      <c r="F9137" s="41"/>
      <c r="G9137" s="41"/>
      <c r="H9137" s="41"/>
      <c r="I9137" s="41"/>
      <c r="J9137" s="41"/>
    </row>
    <row r="9138" spans="2:10" x14ac:dyDescent="0.2">
      <c r="B9138" s="41"/>
      <c r="C9138" s="41"/>
      <c r="D9138" s="41"/>
      <c r="E9138" s="41"/>
      <c r="F9138" s="41"/>
      <c r="G9138" s="41"/>
      <c r="H9138" s="41"/>
      <c r="I9138" s="41"/>
      <c r="J9138" s="41"/>
    </row>
    <row r="9139" spans="2:10" x14ac:dyDescent="0.2">
      <c r="B9139" s="41"/>
      <c r="C9139" s="41"/>
      <c r="D9139" s="41"/>
      <c r="E9139" s="41"/>
      <c r="F9139" s="41"/>
      <c r="G9139" s="41"/>
      <c r="H9139" s="41"/>
      <c r="I9139" s="41"/>
      <c r="J9139" s="41"/>
    </row>
    <row r="9140" spans="2:10" x14ac:dyDescent="0.2">
      <c r="B9140" s="41"/>
      <c r="C9140" s="41"/>
      <c r="D9140" s="41"/>
      <c r="E9140" s="41"/>
      <c r="F9140" s="41"/>
      <c r="G9140" s="41"/>
      <c r="H9140" s="41"/>
      <c r="I9140" s="41"/>
      <c r="J9140" s="41"/>
    </row>
    <row r="9141" spans="2:10" x14ac:dyDescent="0.2">
      <c r="B9141" s="41"/>
      <c r="C9141" s="41"/>
      <c r="D9141" s="41"/>
      <c r="E9141" s="41"/>
      <c r="F9141" s="41"/>
      <c r="G9141" s="41"/>
      <c r="H9141" s="41"/>
      <c r="I9141" s="41"/>
      <c r="J9141" s="41"/>
    </row>
    <row r="9142" spans="2:10" x14ac:dyDescent="0.2">
      <c r="B9142" s="41"/>
      <c r="C9142" s="41"/>
      <c r="D9142" s="41"/>
      <c r="E9142" s="41"/>
      <c r="F9142" s="41"/>
      <c r="G9142" s="41"/>
      <c r="H9142" s="41"/>
      <c r="I9142" s="41"/>
      <c r="J9142" s="41"/>
    </row>
    <row r="9143" spans="2:10" x14ac:dyDescent="0.2">
      <c r="B9143" s="41"/>
      <c r="C9143" s="41"/>
      <c r="D9143" s="41"/>
      <c r="E9143" s="41"/>
      <c r="F9143" s="41"/>
      <c r="G9143" s="41"/>
      <c r="H9143" s="41"/>
      <c r="I9143" s="41"/>
      <c r="J9143" s="41"/>
    </row>
    <row r="9144" spans="2:10" x14ac:dyDescent="0.2">
      <c r="B9144" s="41"/>
      <c r="C9144" s="41"/>
      <c r="D9144" s="41"/>
      <c r="E9144" s="41"/>
      <c r="F9144" s="41"/>
      <c r="G9144" s="41"/>
      <c r="H9144" s="41"/>
      <c r="I9144" s="41"/>
      <c r="J9144" s="41"/>
    </row>
    <row r="9145" spans="2:10" x14ac:dyDescent="0.2">
      <c r="B9145" s="41"/>
      <c r="C9145" s="41"/>
      <c r="D9145" s="41"/>
      <c r="E9145" s="41"/>
      <c r="F9145" s="41"/>
      <c r="G9145" s="41"/>
      <c r="H9145" s="41"/>
      <c r="I9145" s="41"/>
      <c r="J9145" s="41"/>
    </row>
    <row r="9146" spans="2:10" x14ac:dyDescent="0.2">
      <c r="B9146" s="41"/>
      <c r="C9146" s="41"/>
      <c r="D9146" s="41"/>
      <c r="E9146" s="41"/>
      <c r="F9146" s="41"/>
      <c r="G9146" s="41"/>
      <c r="H9146" s="41"/>
      <c r="I9146" s="41"/>
      <c r="J9146" s="41"/>
    </row>
    <row r="9147" spans="2:10" x14ac:dyDescent="0.2">
      <c r="B9147" s="41"/>
      <c r="C9147" s="41"/>
      <c r="D9147" s="41"/>
      <c r="E9147" s="41"/>
      <c r="F9147" s="41"/>
      <c r="G9147" s="41"/>
      <c r="H9147" s="41"/>
      <c r="I9147" s="41"/>
      <c r="J9147" s="41"/>
    </row>
    <row r="9148" spans="2:10" x14ac:dyDescent="0.2">
      <c r="B9148" s="41"/>
      <c r="C9148" s="41"/>
      <c r="D9148" s="41"/>
      <c r="E9148" s="41"/>
      <c r="F9148" s="41"/>
      <c r="G9148" s="41"/>
      <c r="H9148" s="41"/>
      <c r="I9148" s="41"/>
      <c r="J9148" s="41"/>
    </row>
    <row r="9149" spans="2:10" x14ac:dyDescent="0.2">
      <c r="B9149" s="41"/>
      <c r="C9149" s="41"/>
      <c r="D9149" s="41"/>
      <c r="E9149" s="41"/>
      <c r="F9149" s="41"/>
      <c r="G9149" s="41"/>
      <c r="H9149" s="41"/>
      <c r="I9149" s="41"/>
      <c r="J9149" s="41"/>
    </row>
    <row r="9150" spans="2:10" x14ac:dyDescent="0.2">
      <c r="B9150" s="41"/>
      <c r="C9150" s="41"/>
      <c r="D9150" s="41"/>
      <c r="E9150" s="41"/>
      <c r="F9150" s="41"/>
      <c r="G9150" s="41"/>
      <c r="H9150" s="41"/>
      <c r="I9150" s="41"/>
      <c r="J9150" s="41"/>
    </row>
    <row r="9151" spans="2:10" x14ac:dyDescent="0.2">
      <c r="B9151" s="41"/>
      <c r="C9151" s="41"/>
      <c r="D9151" s="41"/>
      <c r="E9151" s="41"/>
      <c r="F9151" s="41"/>
      <c r="G9151" s="41"/>
      <c r="H9151" s="41"/>
      <c r="I9151" s="41"/>
      <c r="J9151" s="41"/>
    </row>
    <row r="9152" spans="2:10" x14ac:dyDescent="0.2">
      <c r="B9152" s="41"/>
      <c r="C9152" s="41"/>
      <c r="D9152" s="41"/>
      <c r="E9152" s="41"/>
      <c r="F9152" s="41"/>
      <c r="G9152" s="41"/>
      <c r="H9152" s="41"/>
      <c r="I9152" s="41"/>
      <c r="J9152" s="41"/>
    </row>
    <row r="9153" spans="2:10" x14ac:dyDescent="0.2">
      <c r="B9153" s="41"/>
      <c r="C9153" s="41"/>
      <c r="D9153" s="41"/>
      <c r="E9153" s="41"/>
      <c r="F9153" s="41"/>
      <c r="G9153" s="41"/>
      <c r="H9153" s="41"/>
      <c r="I9153" s="41"/>
      <c r="J9153" s="41"/>
    </row>
    <row r="9154" spans="2:10" x14ac:dyDescent="0.2">
      <c r="B9154" s="41"/>
      <c r="C9154" s="41"/>
      <c r="D9154" s="41"/>
      <c r="E9154" s="41"/>
      <c r="F9154" s="41"/>
      <c r="G9154" s="41"/>
      <c r="H9154" s="41"/>
      <c r="I9154" s="41"/>
      <c r="J9154" s="41"/>
    </row>
    <row r="9155" spans="2:10" x14ac:dyDescent="0.2">
      <c r="B9155" s="41"/>
      <c r="C9155" s="41"/>
      <c r="D9155" s="41"/>
      <c r="E9155" s="41"/>
      <c r="F9155" s="41"/>
      <c r="G9155" s="41"/>
      <c r="H9155" s="41"/>
      <c r="I9155" s="41"/>
      <c r="J9155" s="41"/>
    </row>
    <row r="9156" spans="2:10" x14ac:dyDescent="0.2">
      <c r="B9156" s="41"/>
      <c r="C9156" s="41"/>
      <c r="D9156" s="41"/>
      <c r="E9156" s="41"/>
      <c r="F9156" s="41"/>
      <c r="G9156" s="41"/>
      <c r="H9156" s="41"/>
      <c r="I9156" s="41"/>
      <c r="J9156" s="41"/>
    </row>
    <row r="9157" spans="2:10" x14ac:dyDescent="0.2">
      <c r="B9157" s="41"/>
      <c r="C9157" s="41"/>
      <c r="D9157" s="41"/>
      <c r="E9157" s="41"/>
      <c r="F9157" s="41"/>
      <c r="G9157" s="41"/>
      <c r="H9157" s="41"/>
      <c r="I9157" s="41"/>
      <c r="J9157" s="41"/>
    </row>
    <row r="9158" spans="2:10" x14ac:dyDescent="0.2">
      <c r="B9158" s="41"/>
      <c r="C9158" s="41"/>
      <c r="D9158" s="41"/>
      <c r="E9158" s="41"/>
      <c r="F9158" s="41"/>
      <c r="G9158" s="41"/>
      <c r="H9158" s="41"/>
      <c r="I9158" s="41"/>
      <c r="J9158" s="41"/>
    </row>
    <row r="9159" spans="2:10" x14ac:dyDescent="0.2">
      <c r="B9159" s="41"/>
      <c r="C9159" s="41"/>
      <c r="D9159" s="41"/>
      <c r="E9159" s="41"/>
      <c r="F9159" s="41"/>
      <c r="G9159" s="41"/>
      <c r="H9159" s="41"/>
      <c r="I9159" s="41"/>
      <c r="J9159" s="41"/>
    </row>
    <row r="9160" spans="2:10" x14ac:dyDescent="0.2">
      <c r="B9160" s="41"/>
      <c r="C9160" s="41"/>
      <c r="D9160" s="41"/>
      <c r="E9160" s="41"/>
      <c r="F9160" s="41"/>
      <c r="G9160" s="41"/>
      <c r="H9160" s="41"/>
      <c r="I9160" s="41"/>
      <c r="J9160" s="41"/>
    </row>
    <row r="9161" spans="2:10" x14ac:dyDescent="0.2">
      <c r="B9161" s="41"/>
      <c r="C9161" s="41"/>
      <c r="D9161" s="41"/>
      <c r="E9161" s="41"/>
      <c r="F9161" s="41"/>
      <c r="G9161" s="41"/>
      <c r="H9161" s="41"/>
      <c r="I9161" s="41"/>
      <c r="J9161" s="41"/>
    </row>
    <row r="9162" spans="2:10" x14ac:dyDescent="0.2">
      <c r="B9162" s="41"/>
      <c r="C9162" s="41"/>
      <c r="D9162" s="41"/>
      <c r="E9162" s="41"/>
      <c r="F9162" s="41"/>
      <c r="G9162" s="41"/>
      <c r="H9162" s="41"/>
      <c r="I9162" s="41"/>
      <c r="J9162" s="41"/>
    </row>
    <row r="9163" spans="2:10" x14ac:dyDescent="0.2">
      <c r="B9163" s="41"/>
      <c r="C9163" s="41"/>
      <c r="D9163" s="41"/>
      <c r="E9163" s="41"/>
      <c r="F9163" s="41"/>
      <c r="G9163" s="41"/>
      <c r="H9163" s="41"/>
      <c r="I9163" s="41"/>
      <c r="J9163" s="41"/>
    </row>
    <row r="9164" spans="2:10" x14ac:dyDescent="0.2">
      <c r="B9164" s="41"/>
      <c r="C9164" s="41"/>
      <c r="D9164" s="41"/>
      <c r="E9164" s="41"/>
      <c r="F9164" s="41"/>
      <c r="G9164" s="41"/>
      <c r="H9164" s="41"/>
      <c r="I9164" s="41"/>
      <c r="J9164" s="41"/>
    </row>
    <row r="9165" spans="2:10" x14ac:dyDescent="0.2">
      <c r="B9165" s="41"/>
      <c r="C9165" s="41"/>
      <c r="D9165" s="41"/>
      <c r="E9165" s="41"/>
      <c r="F9165" s="41"/>
      <c r="G9165" s="41"/>
      <c r="H9165" s="41"/>
      <c r="I9165" s="41"/>
      <c r="J9165" s="41"/>
    </row>
    <row r="9166" spans="2:10" x14ac:dyDescent="0.2">
      <c r="B9166" s="41"/>
      <c r="C9166" s="41"/>
      <c r="D9166" s="41"/>
      <c r="E9166" s="41"/>
      <c r="F9166" s="41"/>
      <c r="G9166" s="41"/>
      <c r="H9166" s="41"/>
      <c r="I9166" s="41"/>
      <c r="J9166" s="41"/>
    </row>
    <row r="9167" spans="2:10" x14ac:dyDescent="0.2">
      <c r="B9167" s="41"/>
      <c r="C9167" s="41"/>
      <c r="D9167" s="41"/>
      <c r="E9167" s="41"/>
      <c r="F9167" s="41"/>
      <c r="G9167" s="41"/>
      <c r="H9167" s="41"/>
      <c r="I9167" s="41"/>
      <c r="J9167" s="41"/>
    </row>
    <row r="9168" spans="2:10" x14ac:dyDescent="0.2">
      <c r="B9168" s="41"/>
      <c r="C9168" s="41"/>
      <c r="D9168" s="41"/>
      <c r="E9168" s="41"/>
      <c r="F9168" s="41"/>
      <c r="G9168" s="41"/>
      <c r="H9168" s="41"/>
      <c r="I9168" s="41"/>
      <c r="J9168" s="41"/>
    </row>
    <row r="9169" spans="2:10" x14ac:dyDescent="0.2">
      <c r="B9169" s="41"/>
      <c r="C9169" s="41"/>
      <c r="D9169" s="41"/>
      <c r="E9169" s="41"/>
      <c r="F9169" s="41"/>
      <c r="G9169" s="41"/>
      <c r="H9169" s="41"/>
      <c r="I9169" s="41"/>
      <c r="J9169" s="41"/>
    </row>
    <row r="9170" spans="2:10" x14ac:dyDescent="0.2">
      <c r="B9170" s="41"/>
      <c r="C9170" s="41"/>
      <c r="D9170" s="41"/>
      <c r="E9170" s="41"/>
      <c r="F9170" s="41"/>
      <c r="G9170" s="41"/>
      <c r="H9170" s="41"/>
      <c r="I9170" s="41"/>
      <c r="J9170" s="41"/>
    </row>
    <row r="9171" spans="2:10" x14ac:dyDescent="0.2">
      <c r="B9171" s="41"/>
      <c r="C9171" s="41"/>
      <c r="D9171" s="41"/>
      <c r="E9171" s="41"/>
      <c r="F9171" s="41"/>
      <c r="G9171" s="41"/>
      <c r="H9171" s="41"/>
      <c r="I9171" s="41"/>
      <c r="J9171" s="41"/>
    </row>
    <row r="9172" spans="2:10" x14ac:dyDescent="0.2">
      <c r="B9172" s="41"/>
      <c r="C9172" s="41"/>
      <c r="D9172" s="41"/>
      <c r="E9172" s="41"/>
      <c r="F9172" s="41"/>
      <c r="G9172" s="41"/>
      <c r="H9172" s="41"/>
      <c r="I9172" s="41"/>
      <c r="J9172" s="41"/>
    </row>
    <row r="9173" spans="2:10" x14ac:dyDescent="0.2">
      <c r="B9173" s="41"/>
      <c r="C9173" s="41"/>
      <c r="D9173" s="41"/>
      <c r="E9173" s="41"/>
      <c r="F9173" s="41"/>
      <c r="G9173" s="41"/>
      <c r="H9173" s="41"/>
      <c r="I9173" s="41"/>
      <c r="J9173" s="41"/>
    </row>
    <row r="9174" spans="2:10" x14ac:dyDescent="0.2">
      <c r="B9174" s="41"/>
      <c r="C9174" s="41"/>
      <c r="D9174" s="41"/>
      <c r="E9174" s="41"/>
      <c r="F9174" s="41"/>
      <c r="G9174" s="41"/>
      <c r="H9174" s="41"/>
      <c r="I9174" s="41"/>
      <c r="J9174" s="41"/>
    </row>
    <row r="9175" spans="2:10" x14ac:dyDescent="0.2">
      <c r="B9175" s="41"/>
      <c r="C9175" s="41"/>
      <c r="D9175" s="41"/>
      <c r="E9175" s="41"/>
      <c r="F9175" s="41"/>
      <c r="G9175" s="41"/>
      <c r="H9175" s="41"/>
      <c r="I9175" s="41"/>
      <c r="J9175" s="41"/>
    </row>
    <row r="9176" spans="2:10" x14ac:dyDescent="0.2">
      <c r="B9176" s="41"/>
      <c r="C9176" s="41"/>
      <c r="D9176" s="41"/>
      <c r="E9176" s="41"/>
      <c r="F9176" s="41"/>
      <c r="G9176" s="41"/>
      <c r="H9176" s="41"/>
      <c r="I9176" s="41"/>
      <c r="J9176" s="41"/>
    </row>
    <row r="9177" spans="2:10" x14ac:dyDescent="0.2">
      <c r="B9177" s="41"/>
      <c r="C9177" s="41"/>
      <c r="D9177" s="41"/>
      <c r="E9177" s="41"/>
      <c r="F9177" s="41"/>
      <c r="G9177" s="41"/>
      <c r="H9177" s="41"/>
      <c r="I9177" s="41"/>
      <c r="J9177" s="41"/>
    </row>
    <row r="9178" spans="2:10" x14ac:dyDescent="0.2">
      <c r="B9178" s="41"/>
      <c r="C9178" s="41"/>
      <c r="D9178" s="41"/>
      <c r="E9178" s="41"/>
      <c r="F9178" s="41"/>
      <c r="G9178" s="41"/>
      <c r="H9178" s="41"/>
      <c r="I9178" s="41"/>
      <c r="J9178" s="41"/>
    </row>
    <row r="9179" spans="2:10" x14ac:dyDescent="0.2">
      <c r="B9179" s="41"/>
      <c r="C9179" s="41"/>
      <c r="D9179" s="41"/>
      <c r="E9179" s="41"/>
      <c r="F9179" s="41"/>
      <c r="G9179" s="41"/>
      <c r="H9179" s="41"/>
      <c r="I9179" s="41"/>
      <c r="J9179" s="41"/>
    </row>
    <row r="9180" spans="2:10" x14ac:dyDescent="0.2">
      <c r="B9180" s="41"/>
      <c r="C9180" s="41"/>
      <c r="D9180" s="41"/>
      <c r="E9180" s="41"/>
      <c r="F9180" s="41"/>
      <c r="G9180" s="41"/>
      <c r="H9180" s="41"/>
      <c r="I9180" s="41"/>
      <c r="J9180" s="41"/>
    </row>
    <row r="9181" spans="2:10" x14ac:dyDescent="0.2">
      <c r="B9181" s="41"/>
      <c r="C9181" s="41"/>
      <c r="D9181" s="41"/>
      <c r="E9181" s="41"/>
      <c r="F9181" s="41"/>
      <c r="G9181" s="41"/>
      <c r="H9181" s="41"/>
      <c r="I9181" s="41"/>
      <c r="J9181" s="41"/>
    </row>
    <row r="9182" spans="2:10" x14ac:dyDescent="0.2">
      <c r="B9182" s="41"/>
      <c r="C9182" s="41"/>
      <c r="D9182" s="41"/>
      <c r="E9182" s="41"/>
      <c r="F9182" s="41"/>
      <c r="G9182" s="41"/>
      <c r="H9182" s="41"/>
      <c r="I9182" s="41"/>
      <c r="J9182" s="41"/>
    </row>
    <row r="9183" spans="2:10" x14ac:dyDescent="0.2">
      <c r="B9183" s="41"/>
      <c r="C9183" s="41"/>
      <c r="D9183" s="41"/>
      <c r="E9183" s="41"/>
      <c r="F9183" s="41"/>
      <c r="G9183" s="41"/>
      <c r="H9183" s="41"/>
      <c r="I9183" s="41"/>
      <c r="J9183" s="41"/>
    </row>
    <row r="9184" spans="2:10" x14ac:dyDescent="0.2">
      <c r="B9184" s="41"/>
      <c r="C9184" s="41"/>
      <c r="D9184" s="41"/>
      <c r="E9184" s="41"/>
      <c r="F9184" s="41"/>
      <c r="G9184" s="41"/>
      <c r="H9184" s="41"/>
      <c r="I9184" s="41"/>
      <c r="J9184" s="41"/>
    </row>
    <row r="9185" spans="2:10" x14ac:dyDescent="0.2">
      <c r="B9185" s="41"/>
      <c r="C9185" s="41"/>
      <c r="D9185" s="41"/>
      <c r="E9185" s="41"/>
      <c r="F9185" s="41"/>
      <c r="G9185" s="41"/>
      <c r="H9185" s="41"/>
      <c r="I9185" s="41"/>
      <c r="J9185" s="41"/>
    </row>
    <row r="9186" spans="2:10" x14ac:dyDescent="0.2">
      <c r="B9186" s="41"/>
      <c r="C9186" s="41"/>
      <c r="D9186" s="41"/>
      <c r="E9186" s="41"/>
      <c r="F9186" s="41"/>
      <c r="G9186" s="41"/>
      <c r="H9186" s="41"/>
      <c r="I9186" s="41"/>
      <c r="J9186" s="41"/>
    </row>
    <row r="9187" spans="2:10" x14ac:dyDescent="0.2">
      <c r="B9187" s="41"/>
      <c r="C9187" s="41"/>
      <c r="D9187" s="41"/>
      <c r="E9187" s="41"/>
      <c r="F9187" s="41"/>
      <c r="G9187" s="41"/>
      <c r="H9187" s="41"/>
      <c r="I9187" s="41"/>
      <c r="J9187" s="41"/>
    </row>
    <row r="9188" spans="2:10" x14ac:dyDescent="0.2">
      <c r="B9188" s="41"/>
      <c r="C9188" s="41"/>
      <c r="D9188" s="41"/>
      <c r="E9188" s="41"/>
      <c r="F9188" s="41"/>
      <c r="G9188" s="41"/>
      <c r="H9188" s="41"/>
      <c r="I9188" s="41"/>
      <c r="J9188" s="41"/>
    </row>
    <row r="9189" spans="2:10" x14ac:dyDescent="0.2">
      <c r="B9189" s="41"/>
      <c r="C9189" s="41"/>
      <c r="D9189" s="41"/>
      <c r="E9189" s="41"/>
      <c r="F9189" s="41"/>
      <c r="G9189" s="41"/>
      <c r="H9189" s="41"/>
      <c r="I9189" s="41"/>
      <c r="J9189" s="41"/>
    </row>
    <row r="9190" spans="2:10" x14ac:dyDescent="0.2">
      <c r="B9190" s="41"/>
      <c r="C9190" s="41"/>
      <c r="D9190" s="41"/>
      <c r="E9190" s="41"/>
      <c r="F9190" s="41"/>
      <c r="G9190" s="41"/>
      <c r="H9190" s="41"/>
      <c r="I9190" s="41"/>
      <c r="J9190" s="41"/>
    </row>
    <row r="9191" spans="2:10" x14ac:dyDescent="0.2">
      <c r="B9191" s="41"/>
      <c r="C9191" s="41"/>
      <c r="D9191" s="41"/>
      <c r="E9191" s="41"/>
      <c r="F9191" s="41"/>
      <c r="G9191" s="41"/>
      <c r="H9191" s="41"/>
      <c r="I9191" s="41"/>
      <c r="J9191" s="41"/>
    </row>
    <row r="9192" spans="2:10" x14ac:dyDescent="0.2">
      <c r="B9192" s="41"/>
      <c r="C9192" s="41"/>
      <c r="D9192" s="41"/>
      <c r="E9192" s="41"/>
      <c r="F9192" s="41"/>
      <c r="G9192" s="41"/>
      <c r="H9192" s="41"/>
      <c r="I9192" s="41"/>
      <c r="J9192" s="41"/>
    </row>
    <row r="9193" spans="2:10" x14ac:dyDescent="0.2">
      <c r="B9193" s="41"/>
      <c r="C9193" s="41"/>
      <c r="D9193" s="41"/>
      <c r="E9193" s="41"/>
      <c r="F9193" s="41"/>
      <c r="G9193" s="41"/>
      <c r="H9193" s="41"/>
      <c r="I9193" s="41"/>
      <c r="J9193" s="41"/>
    </row>
    <row r="9194" spans="2:10" x14ac:dyDescent="0.2">
      <c r="B9194" s="41"/>
      <c r="C9194" s="41"/>
      <c r="D9194" s="41"/>
      <c r="E9194" s="41"/>
      <c r="F9194" s="41"/>
      <c r="G9194" s="41"/>
      <c r="H9194" s="41"/>
      <c r="I9194" s="41"/>
      <c r="J9194" s="41"/>
    </row>
    <row r="9195" spans="2:10" x14ac:dyDescent="0.2">
      <c r="B9195" s="41"/>
      <c r="C9195" s="41"/>
      <c r="D9195" s="41"/>
      <c r="E9195" s="41"/>
      <c r="F9195" s="41"/>
      <c r="G9195" s="41"/>
      <c r="H9195" s="41"/>
      <c r="I9195" s="41"/>
      <c r="J9195" s="41"/>
    </row>
    <row r="9196" spans="2:10" x14ac:dyDescent="0.2">
      <c r="B9196" s="41"/>
      <c r="C9196" s="41"/>
      <c r="D9196" s="41"/>
      <c r="E9196" s="41"/>
      <c r="F9196" s="41"/>
      <c r="G9196" s="41"/>
      <c r="H9196" s="41"/>
      <c r="I9196" s="41"/>
      <c r="J9196" s="41"/>
    </row>
    <row r="9197" spans="2:10" x14ac:dyDescent="0.2">
      <c r="B9197" s="41"/>
      <c r="C9197" s="41"/>
      <c r="D9197" s="41"/>
      <c r="E9197" s="41"/>
      <c r="F9197" s="41"/>
      <c r="G9197" s="41"/>
      <c r="H9197" s="41"/>
      <c r="I9197" s="41"/>
      <c r="J9197" s="41"/>
    </row>
    <row r="9198" spans="2:10" x14ac:dyDescent="0.2">
      <c r="B9198" s="41"/>
      <c r="C9198" s="41"/>
      <c r="D9198" s="41"/>
      <c r="E9198" s="41"/>
      <c r="F9198" s="41"/>
      <c r="G9198" s="41"/>
      <c r="H9198" s="41"/>
      <c r="I9198" s="41"/>
      <c r="J9198" s="41"/>
    </row>
    <row r="9199" spans="2:10" x14ac:dyDescent="0.2">
      <c r="B9199" s="41"/>
      <c r="C9199" s="41"/>
      <c r="D9199" s="41"/>
      <c r="E9199" s="41"/>
      <c r="F9199" s="41"/>
      <c r="G9199" s="41"/>
      <c r="H9199" s="41"/>
      <c r="I9199" s="41"/>
      <c r="J9199" s="41"/>
    </row>
    <row r="9200" spans="2:10" x14ac:dyDescent="0.2">
      <c r="B9200" s="41"/>
      <c r="C9200" s="41"/>
      <c r="D9200" s="41"/>
      <c r="E9200" s="41"/>
      <c r="F9200" s="41"/>
      <c r="G9200" s="41"/>
      <c r="H9200" s="41"/>
      <c r="I9200" s="41"/>
      <c r="J9200" s="41"/>
    </row>
    <row r="9201" spans="2:10" x14ac:dyDescent="0.2">
      <c r="B9201" s="41"/>
      <c r="C9201" s="41"/>
      <c r="D9201" s="41"/>
      <c r="E9201" s="41"/>
      <c r="F9201" s="41"/>
      <c r="G9201" s="41"/>
      <c r="H9201" s="41"/>
      <c r="I9201" s="41"/>
      <c r="J9201" s="41"/>
    </row>
    <row r="9202" spans="2:10" x14ac:dyDescent="0.2">
      <c r="B9202" s="41"/>
      <c r="C9202" s="41"/>
      <c r="D9202" s="41"/>
      <c r="E9202" s="41"/>
      <c r="F9202" s="41"/>
      <c r="G9202" s="41"/>
      <c r="H9202" s="41"/>
      <c r="I9202" s="41"/>
      <c r="J9202" s="41"/>
    </row>
    <row r="9203" spans="2:10" x14ac:dyDescent="0.2">
      <c r="B9203" s="41"/>
      <c r="C9203" s="41"/>
      <c r="D9203" s="41"/>
      <c r="E9203" s="41"/>
      <c r="F9203" s="41"/>
      <c r="G9203" s="41"/>
      <c r="H9203" s="41"/>
      <c r="I9203" s="41"/>
      <c r="J9203" s="41"/>
    </row>
    <row r="9204" spans="2:10" x14ac:dyDescent="0.2">
      <c r="B9204" s="41"/>
      <c r="C9204" s="41"/>
      <c r="D9204" s="41"/>
      <c r="E9204" s="41"/>
      <c r="F9204" s="41"/>
      <c r="G9204" s="41"/>
      <c r="H9204" s="41"/>
      <c r="I9204" s="41"/>
      <c r="J9204" s="41"/>
    </row>
    <row r="9205" spans="2:10" x14ac:dyDescent="0.2">
      <c r="B9205" s="41"/>
      <c r="C9205" s="41"/>
      <c r="D9205" s="41"/>
      <c r="E9205" s="41"/>
      <c r="F9205" s="41"/>
      <c r="G9205" s="41"/>
      <c r="H9205" s="41"/>
      <c r="I9205" s="41"/>
      <c r="J9205" s="41"/>
    </row>
    <row r="9206" spans="2:10" x14ac:dyDescent="0.2">
      <c r="B9206" s="41"/>
      <c r="C9206" s="41"/>
      <c r="D9206" s="41"/>
      <c r="E9206" s="41"/>
      <c r="F9206" s="41"/>
      <c r="G9206" s="41"/>
      <c r="H9206" s="41"/>
      <c r="I9206" s="41"/>
      <c r="J9206" s="41"/>
    </row>
    <row r="9207" spans="2:10" x14ac:dyDescent="0.2">
      <c r="B9207" s="41"/>
      <c r="C9207" s="41"/>
      <c r="D9207" s="41"/>
      <c r="E9207" s="41"/>
      <c r="F9207" s="41"/>
      <c r="G9207" s="41"/>
      <c r="H9207" s="41"/>
      <c r="I9207" s="41"/>
      <c r="J9207" s="41"/>
    </row>
    <row r="9208" spans="2:10" x14ac:dyDescent="0.2">
      <c r="B9208" s="41"/>
      <c r="C9208" s="41"/>
      <c r="D9208" s="41"/>
      <c r="E9208" s="41"/>
      <c r="F9208" s="41"/>
      <c r="G9208" s="41"/>
      <c r="H9208" s="41"/>
      <c r="I9208" s="41"/>
      <c r="J9208" s="41"/>
    </row>
    <row r="9209" spans="2:10" x14ac:dyDescent="0.2">
      <c r="B9209" s="41"/>
      <c r="C9209" s="41"/>
      <c r="D9209" s="41"/>
      <c r="E9209" s="41"/>
      <c r="F9209" s="41"/>
      <c r="G9209" s="41"/>
      <c r="H9209" s="41"/>
      <c r="I9209" s="41"/>
      <c r="J9209" s="41"/>
    </row>
    <row r="9210" spans="2:10" x14ac:dyDescent="0.2">
      <c r="B9210" s="41"/>
      <c r="C9210" s="41"/>
      <c r="D9210" s="41"/>
      <c r="E9210" s="41"/>
      <c r="F9210" s="41"/>
      <c r="G9210" s="41"/>
      <c r="H9210" s="41"/>
      <c r="I9210" s="41"/>
      <c r="J9210" s="41"/>
    </row>
    <row r="9211" spans="2:10" x14ac:dyDescent="0.2">
      <c r="B9211" s="41"/>
      <c r="C9211" s="41"/>
      <c r="D9211" s="41"/>
      <c r="E9211" s="41"/>
      <c r="F9211" s="41"/>
      <c r="G9211" s="41"/>
      <c r="H9211" s="41"/>
      <c r="I9211" s="41"/>
      <c r="J9211" s="41"/>
    </row>
    <row r="9212" spans="2:10" x14ac:dyDescent="0.2">
      <c r="B9212" s="41"/>
      <c r="C9212" s="41"/>
      <c r="D9212" s="41"/>
      <c r="E9212" s="41"/>
      <c r="F9212" s="41"/>
      <c r="G9212" s="41"/>
      <c r="H9212" s="41"/>
      <c r="I9212" s="41"/>
      <c r="J9212" s="41"/>
    </row>
    <row r="9213" spans="2:10" x14ac:dyDescent="0.2">
      <c r="B9213" s="41"/>
      <c r="C9213" s="41"/>
      <c r="D9213" s="41"/>
      <c r="E9213" s="41"/>
      <c r="F9213" s="41"/>
      <c r="G9213" s="41"/>
      <c r="H9213" s="41"/>
      <c r="I9213" s="41"/>
      <c r="J9213" s="41"/>
    </row>
    <row r="9214" spans="2:10" x14ac:dyDescent="0.2">
      <c r="B9214" s="41"/>
      <c r="C9214" s="41"/>
      <c r="D9214" s="41"/>
      <c r="E9214" s="41"/>
      <c r="F9214" s="41"/>
      <c r="G9214" s="41"/>
      <c r="H9214" s="41"/>
      <c r="I9214" s="41"/>
      <c r="J9214" s="41"/>
    </row>
    <row r="9215" spans="2:10" x14ac:dyDescent="0.2">
      <c r="B9215" s="41"/>
      <c r="C9215" s="41"/>
      <c r="D9215" s="41"/>
      <c r="E9215" s="41"/>
      <c r="F9215" s="41"/>
      <c r="G9215" s="41"/>
      <c r="H9215" s="41"/>
      <c r="I9215" s="41"/>
      <c r="J9215" s="41"/>
    </row>
    <row r="9216" spans="2:10" x14ac:dyDescent="0.2">
      <c r="B9216" s="41"/>
      <c r="C9216" s="41"/>
      <c r="D9216" s="41"/>
      <c r="E9216" s="41"/>
      <c r="F9216" s="41"/>
      <c r="G9216" s="41"/>
      <c r="H9216" s="41"/>
      <c r="I9216" s="41"/>
      <c r="J9216" s="41"/>
    </row>
    <row r="9217" spans="2:10" x14ac:dyDescent="0.2">
      <c r="B9217" s="41"/>
      <c r="C9217" s="41"/>
      <c r="D9217" s="41"/>
      <c r="E9217" s="41"/>
      <c r="F9217" s="41"/>
      <c r="G9217" s="41"/>
      <c r="H9217" s="41"/>
      <c r="I9217" s="41"/>
      <c r="J9217" s="41"/>
    </row>
    <row r="9218" spans="2:10" x14ac:dyDescent="0.2">
      <c r="B9218" s="41"/>
      <c r="C9218" s="41"/>
      <c r="D9218" s="41"/>
      <c r="E9218" s="41"/>
      <c r="F9218" s="41"/>
      <c r="G9218" s="41"/>
      <c r="H9218" s="41"/>
      <c r="I9218" s="41"/>
      <c r="J9218" s="41"/>
    </row>
    <row r="9219" spans="2:10" x14ac:dyDescent="0.2">
      <c r="B9219" s="41"/>
      <c r="C9219" s="41"/>
      <c r="D9219" s="41"/>
      <c r="E9219" s="41"/>
      <c r="F9219" s="41"/>
      <c r="G9219" s="41"/>
      <c r="H9219" s="41"/>
      <c r="I9219" s="41"/>
      <c r="J9219" s="41"/>
    </row>
    <row r="9220" spans="2:10" x14ac:dyDescent="0.2">
      <c r="B9220" s="41"/>
      <c r="C9220" s="41"/>
      <c r="D9220" s="41"/>
      <c r="E9220" s="41"/>
      <c r="F9220" s="41"/>
      <c r="G9220" s="41"/>
      <c r="H9220" s="41"/>
      <c r="I9220" s="41"/>
      <c r="J9220" s="41"/>
    </row>
    <row r="9221" spans="2:10" x14ac:dyDescent="0.2">
      <c r="B9221" s="41"/>
      <c r="C9221" s="41"/>
      <c r="D9221" s="41"/>
      <c r="E9221" s="41"/>
      <c r="F9221" s="41"/>
      <c r="G9221" s="41"/>
      <c r="H9221" s="41"/>
      <c r="I9221" s="41"/>
      <c r="J9221" s="41"/>
    </row>
    <row r="9222" spans="2:10" x14ac:dyDescent="0.2">
      <c r="B9222" s="41"/>
      <c r="C9222" s="41"/>
      <c r="D9222" s="41"/>
      <c r="E9222" s="41"/>
      <c r="F9222" s="41"/>
      <c r="G9222" s="41"/>
      <c r="H9222" s="41"/>
      <c r="I9222" s="41"/>
      <c r="J9222" s="41"/>
    </row>
    <row r="9223" spans="2:10" x14ac:dyDescent="0.2">
      <c r="B9223" s="41"/>
      <c r="C9223" s="41"/>
      <c r="D9223" s="41"/>
      <c r="E9223" s="41"/>
      <c r="F9223" s="41"/>
      <c r="G9223" s="41"/>
      <c r="H9223" s="41"/>
      <c r="I9223" s="41"/>
      <c r="J9223" s="41"/>
    </row>
    <row r="9224" spans="2:10" x14ac:dyDescent="0.2">
      <c r="B9224" s="41"/>
      <c r="C9224" s="41"/>
      <c r="D9224" s="41"/>
      <c r="E9224" s="41"/>
      <c r="F9224" s="41"/>
      <c r="G9224" s="41"/>
      <c r="H9224" s="41"/>
      <c r="I9224" s="41"/>
      <c r="J9224" s="41"/>
    </row>
    <row r="9225" spans="2:10" x14ac:dyDescent="0.2">
      <c r="B9225" s="41"/>
      <c r="C9225" s="41"/>
      <c r="D9225" s="41"/>
      <c r="E9225" s="41"/>
      <c r="F9225" s="41"/>
      <c r="G9225" s="41"/>
      <c r="H9225" s="41"/>
      <c r="I9225" s="41"/>
      <c r="J9225" s="41"/>
    </row>
    <row r="9226" spans="2:10" x14ac:dyDescent="0.2">
      <c r="B9226" s="41"/>
      <c r="C9226" s="41"/>
      <c r="D9226" s="41"/>
      <c r="E9226" s="41"/>
      <c r="F9226" s="41"/>
      <c r="G9226" s="41"/>
      <c r="H9226" s="41"/>
      <c r="I9226" s="41"/>
      <c r="J9226" s="41"/>
    </row>
    <row r="9227" spans="2:10" x14ac:dyDescent="0.2">
      <c r="B9227" s="41"/>
      <c r="C9227" s="41"/>
      <c r="D9227" s="41"/>
      <c r="E9227" s="41"/>
      <c r="F9227" s="41"/>
      <c r="G9227" s="41"/>
      <c r="H9227" s="41"/>
      <c r="I9227" s="41"/>
      <c r="J9227" s="41"/>
    </row>
    <row r="9228" spans="2:10" x14ac:dyDescent="0.2">
      <c r="B9228" s="41"/>
      <c r="C9228" s="41"/>
      <c r="D9228" s="41"/>
      <c r="E9228" s="41"/>
      <c r="F9228" s="41"/>
      <c r="G9228" s="41"/>
      <c r="H9228" s="41"/>
      <c r="I9228" s="41"/>
      <c r="J9228" s="41"/>
    </row>
    <row r="9229" spans="2:10" x14ac:dyDescent="0.2">
      <c r="B9229" s="41"/>
      <c r="C9229" s="41"/>
      <c r="D9229" s="41"/>
      <c r="E9229" s="41"/>
      <c r="F9229" s="41"/>
      <c r="G9229" s="41"/>
      <c r="H9229" s="41"/>
      <c r="I9229" s="41"/>
      <c r="J9229" s="41"/>
    </row>
    <row r="9230" spans="2:10" x14ac:dyDescent="0.2">
      <c r="B9230" s="41"/>
      <c r="C9230" s="41"/>
      <c r="D9230" s="41"/>
      <c r="E9230" s="41"/>
      <c r="F9230" s="41"/>
      <c r="G9230" s="41"/>
      <c r="H9230" s="41"/>
      <c r="I9230" s="41"/>
      <c r="J9230" s="41"/>
    </row>
    <row r="9231" spans="2:10" x14ac:dyDescent="0.2">
      <c r="B9231" s="41"/>
      <c r="C9231" s="41"/>
      <c r="D9231" s="41"/>
      <c r="E9231" s="41"/>
      <c r="F9231" s="41"/>
      <c r="G9231" s="41"/>
      <c r="H9231" s="41"/>
      <c r="I9231" s="41"/>
      <c r="J9231" s="41"/>
    </row>
    <row r="9232" spans="2:10" x14ac:dyDescent="0.2">
      <c r="B9232" s="41"/>
      <c r="C9232" s="41"/>
      <c r="D9232" s="41"/>
      <c r="E9232" s="41"/>
      <c r="F9232" s="41"/>
      <c r="G9232" s="41"/>
      <c r="H9232" s="41"/>
      <c r="I9232" s="41"/>
      <c r="J9232" s="41"/>
    </row>
    <row r="9233" spans="2:10" x14ac:dyDescent="0.2">
      <c r="B9233" s="41"/>
      <c r="C9233" s="41"/>
      <c r="D9233" s="41"/>
      <c r="E9233" s="41"/>
      <c r="F9233" s="41"/>
      <c r="G9233" s="41"/>
      <c r="H9233" s="41"/>
      <c r="I9233" s="41"/>
      <c r="J9233" s="41"/>
    </row>
    <row r="9234" spans="2:10" x14ac:dyDescent="0.2">
      <c r="B9234" s="41"/>
      <c r="C9234" s="41"/>
      <c r="D9234" s="41"/>
      <c r="E9234" s="41"/>
      <c r="F9234" s="41"/>
      <c r="G9234" s="41"/>
      <c r="H9234" s="41"/>
      <c r="I9234" s="41"/>
      <c r="J9234" s="41"/>
    </row>
    <row r="9235" spans="2:10" x14ac:dyDescent="0.2">
      <c r="B9235" s="41"/>
      <c r="C9235" s="41"/>
      <c r="D9235" s="41"/>
      <c r="E9235" s="41"/>
      <c r="F9235" s="41"/>
      <c r="G9235" s="41"/>
      <c r="H9235" s="41"/>
      <c r="I9235" s="41"/>
      <c r="J9235" s="41"/>
    </row>
    <row r="9236" spans="2:10" x14ac:dyDescent="0.2">
      <c r="B9236" s="41"/>
      <c r="C9236" s="41"/>
      <c r="D9236" s="41"/>
      <c r="E9236" s="41"/>
      <c r="F9236" s="41"/>
      <c r="G9236" s="41"/>
      <c r="H9236" s="41"/>
      <c r="I9236" s="41"/>
      <c r="J9236" s="41"/>
    </row>
    <row r="9237" spans="2:10" x14ac:dyDescent="0.2">
      <c r="B9237" s="41"/>
      <c r="C9237" s="41"/>
      <c r="D9237" s="41"/>
      <c r="E9237" s="41"/>
      <c r="F9237" s="41"/>
      <c r="G9237" s="41"/>
      <c r="H9237" s="41"/>
      <c r="I9237" s="41"/>
      <c r="J9237" s="41"/>
    </row>
    <row r="9238" spans="2:10" x14ac:dyDescent="0.2">
      <c r="B9238" s="41"/>
      <c r="C9238" s="41"/>
      <c r="D9238" s="41"/>
      <c r="E9238" s="41"/>
      <c r="F9238" s="41"/>
      <c r="G9238" s="41"/>
      <c r="H9238" s="41"/>
      <c r="I9238" s="41"/>
      <c r="J9238" s="41"/>
    </row>
    <row r="9239" spans="2:10" x14ac:dyDescent="0.2">
      <c r="B9239" s="41"/>
      <c r="C9239" s="41"/>
      <c r="D9239" s="41"/>
      <c r="E9239" s="41"/>
      <c r="F9239" s="41"/>
      <c r="G9239" s="41"/>
      <c r="H9239" s="41"/>
      <c r="I9239" s="41"/>
      <c r="J9239" s="41"/>
    </row>
    <row r="9240" spans="2:10" x14ac:dyDescent="0.2">
      <c r="B9240" s="41"/>
      <c r="C9240" s="41"/>
      <c r="D9240" s="41"/>
      <c r="E9240" s="41"/>
      <c r="F9240" s="41"/>
      <c r="G9240" s="41"/>
      <c r="H9240" s="41"/>
      <c r="I9240" s="41"/>
      <c r="J9240" s="41"/>
    </row>
    <row r="9241" spans="2:10" x14ac:dyDescent="0.2">
      <c r="B9241" s="41"/>
      <c r="C9241" s="41"/>
      <c r="D9241" s="41"/>
      <c r="E9241" s="41"/>
      <c r="F9241" s="41"/>
      <c r="G9241" s="41"/>
      <c r="H9241" s="41"/>
      <c r="I9241" s="41"/>
      <c r="J9241" s="41"/>
    </row>
    <row r="9242" spans="2:10" x14ac:dyDescent="0.2">
      <c r="B9242" s="41"/>
      <c r="C9242" s="41"/>
      <c r="D9242" s="41"/>
      <c r="E9242" s="41"/>
      <c r="F9242" s="41"/>
      <c r="G9242" s="41"/>
      <c r="H9242" s="41"/>
      <c r="I9242" s="41"/>
      <c r="J9242" s="41"/>
    </row>
    <row r="9243" spans="2:10" x14ac:dyDescent="0.2">
      <c r="B9243" s="41"/>
      <c r="C9243" s="41"/>
      <c r="D9243" s="41"/>
      <c r="E9243" s="41"/>
      <c r="F9243" s="41"/>
      <c r="G9243" s="41"/>
      <c r="H9243" s="41"/>
      <c r="I9243" s="41"/>
      <c r="J9243" s="41"/>
    </row>
    <row r="9244" spans="2:10" x14ac:dyDescent="0.2">
      <c r="B9244" s="41"/>
      <c r="C9244" s="41"/>
      <c r="D9244" s="41"/>
      <c r="E9244" s="41"/>
      <c r="F9244" s="41"/>
      <c r="G9244" s="41"/>
      <c r="H9244" s="41"/>
      <c r="I9244" s="41"/>
      <c r="J9244" s="41"/>
    </row>
    <row r="9245" spans="2:10" x14ac:dyDescent="0.2">
      <c r="B9245" s="41"/>
      <c r="C9245" s="41"/>
      <c r="D9245" s="41"/>
      <c r="E9245" s="41"/>
      <c r="F9245" s="41"/>
      <c r="G9245" s="41"/>
      <c r="H9245" s="41"/>
      <c r="I9245" s="41"/>
      <c r="J9245" s="41"/>
    </row>
    <row r="9246" spans="2:10" x14ac:dyDescent="0.2">
      <c r="B9246" s="41"/>
      <c r="C9246" s="41"/>
      <c r="D9246" s="41"/>
      <c r="E9246" s="41"/>
      <c r="F9246" s="41"/>
      <c r="G9246" s="41"/>
      <c r="H9246" s="41"/>
      <c r="I9246" s="41"/>
      <c r="J9246" s="41"/>
    </row>
    <row r="9247" spans="2:10" x14ac:dyDescent="0.2">
      <c r="B9247" s="41"/>
      <c r="C9247" s="41"/>
      <c r="D9247" s="41"/>
      <c r="E9247" s="41"/>
      <c r="F9247" s="41"/>
      <c r="G9247" s="41"/>
      <c r="H9247" s="41"/>
      <c r="I9247" s="41"/>
      <c r="J9247" s="41"/>
    </row>
    <row r="9248" spans="2:10" x14ac:dyDescent="0.2">
      <c r="B9248" s="41"/>
      <c r="C9248" s="41"/>
      <c r="D9248" s="41"/>
      <c r="E9248" s="41"/>
      <c r="F9248" s="41"/>
      <c r="G9248" s="41"/>
      <c r="H9248" s="41"/>
      <c r="I9248" s="41"/>
      <c r="J9248" s="41"/>
    </row>
    <row r="9249" spans="2:10" x14ac:dyDescent="0.2">
      <c r="B9249" s="41"/>
      <c r="C9249" s="41"/>
      <c r="D9249" s="41"/>
      <c r="E9249" s="41"/>
      <c r="F9249" s="41"/>
      <c r="G9249" s="41"/>
      <c r="H9249" s="41"/>
      <c r="I9249" s="41"/>
      <c r="J9249" s="41"/>
    </row>
    <row r="9250" spans="2:10" x14ac:dyDescent="0.2">
      <c r="B9250" s="41"/>
      <c r="C9250" s="41"/>
      <c r="D9250" s="41"/>
      <c r="E9250" s="41"/>
      <c r="F9250" s="41"/>
      <c r="G9250" s="41"/>
      <c r="H9250" s="41"/>
      <c r="I9250" s="41"/>
      <c r="J9250" s="41"/>
    </row>
    <row r="9251" spans="2:10" x14ac:dyDescent="0.2">
      <c r="B9251" s="41"/>
      <c r="C9251" s="41"/>
      <c r="D9251" s="41"/>
      <c r="E9251" s="41"/>
      <c r="F9251" s="41"/>
      <c r="G9251" s="41"/>
      <c r="H9251" s="41"/>
      <c r="I9251" s="41"/>
      <c r="J9251" s="41"/>
    </row>
    <row r="9252" spans="2:10" x14ac:dyDescent="0.2">
      <c r="B9252" s="41"/>
      <c r="C9252" s="41"/>
      <c r="D9252" s="41"/>
      <c r="E9252" s="41"/>
      <c r="F9252" s="41"/>
      <c r="G9252" s="41"/>
      <c r="H9252" s="41"/>
      <c r="I9252" s="41"/>
      <c r="J9252" s="41"/>
    </row>
    <row r="9253" spans="2:10" x14ac:dyDescent="0.2">
      <c r="B9253" s="41"/>
      <c r="C9253" s="41"/>
      <c r="D9253" s="41"/>
      <c r="E9253" s="41"/>
      <c r="F9253" s="41"/>
      <c r="G9253" s="41"/>
      <c r="H9253" s="41"/>
      <c r="I9253" s="41"/>
      <c r="J9253" s="41"/>
    </row>
    <row r="9254" spans="2:10" x14ac:dyDescent="0.2">
      <c r="B9254" s="41"/>
      <c r="C9254" s="41"/>
      <c r="D9254" s="41"/>
      <c r="E9254" s="41"/>
      <c r="F9254" s="41"/>
      <c r="G9254" s="41"/>
      <c r="H9254" s="41"/>
      <c r="I9254" s="41"/>
      <c r="J9254" s="41"/>
    </row>
    <row r="9255" spans="2:10" x14ac:dyDescent="0.2">
      <c r="B9255" s="41"/>
      <c r="C9255" s="41"/>
      <c r="D9255" s="41"/>
      <c r="E9255" s="41"/>
      <c r="F9255" s="41"/>
      <c r="G9255" s="41"/>
      <c r="H9255" s="41"/>
      <c r="I9255" s="41"/>
      <c r="J9255" s="41"/>
    </row>
    <row r="9256" spans="2:10" x14ac:dyDescent="0.2">
      <c r="B9256" s="41"/>
      <c r="C9256" s="41"/>
      <c r="D9256" s="41"/>
      <c r="E9256" s="41"/>
      <c r="F9256" s="41"/>
      <c r="G9256" s="41"/>
      <c r="H9256" s="41"/>
      <c r="I9256" s="41"/>
      <c r="J9256" s="41"/>
    </row>
    <row r="9257" spans="2:10" x14ac:dyDescent="0.2">
      <c r="B9257" s="41"/>
      <c r="C9257" s="41"/>
      <c r="D9257" s="41"/>
      <c r="E9257" s="41"/>
      <c r="F9257" s="41"/>
      <c r="G9257" s="41"/>
      <c r="H9257" s="41"/>
      <c r="I9257" s="41"/>
      <c r="J9257" s="41"/>
    </row>
    <row r="9258" spans="2:10" x14ac:dyDescent="0.2">
      <c r="B9258" s="41"/>
      <c r="C9258" s="41"/>
      <c r="D9258" s="41"/>
      <c r="E9258" s="41"/>
      <c r="F9258" s="41"/>
      <c r="G9258" s="41"/>
      <c r="H9258" s="41"/>
      <c r="I9258" s="41"/>
      <c r="J9258" s="41"/>
    </row>
    <row r="9259" spans="2:10" x14ac:dyDescent="0.2">
      <c r="B9259" s="41"/>
      <c r="C9259" s="41"/>
      <c r="D9259" s="41"/>
      <c r="E9259" s="41"/>
      <c r="F9259" s="41"/>
      <c r="G9259" s="41"/>
      <c r="H9259" s="41"/>
      <c r="I9259" s="41"/>
      <c r="J9259" s="41"/>
    </row>
    <row r="9260" spans="2:10" x14ac:dyDescent="0.2">
      <c r="B9260" s="41"/>
      <c r="C9260" s="41"/>
      <c r="D9260" s="41"/>
      <c r="E9260" s="41"/>
      <c r="F9260" s="41"/>
      <c r="G9260" s="41"/>
      <c r="H9260" s="41"/>
      <c r="I9260" s="41"/>
      <c r="J9260" s="41"/>
    </row>
    <row r="9261" spans="2:10" x14ac:dyDescent="0.2">
      <c r="B9261" s="41"/>
      <c r="C9261" s="41"/>
      <c r="D9261" s="41"/>
      <c r="E9261" s="41"/>
      <c r="F9261" s="41"/>
      <c r="G9261" s="41"/>
      <c r="H9261" s="41"/>
      <c r="I9261" s="41"/>
      <c r="J9261" s="41"/>
    </row>
    <row r="9262" spans="2:10" x14ac:dyDescent="0.2">
      <c r="B9262" s="41"/>
      <c r="C9262" s="41"/>
      <c r="D9262" s="41"/>
      <c r="E9262" s="41"/>
      <c r="F9262" s="41"/>
      <c r="G9262" s="41"/>
      <c r="H9262" s="41"/>
      <c r="I9262" s="41"/>
      <c r="J9262" s="41"/>
    </row>
    <row r="9263" spans="2:10" x14ac:dyDescent="0.2">
      <c r="B9263" s="41"/>
      <c r="C9263" s="41"/>
      <c r="D9263" s="41"/>
      <c r="E9263" s="41"/>
      <c r="F9263" s="41"/>
      <c r="G9263" s="41"/>
      <c r="H9263" s="41"/>
      <c r="I9263" s="41"/>
      <c r="J9263" s="41"/>
    </row>
    <row r="9264" spans="2:10" x14ac:dyDescent="0.2">
      <c r="B9264" s="41"/>
      <c r="C9264" s="41"/>
      <c r="D9264" s="41"/>
      <c r="E9264" s="41"/>
      <c r="F9264" s="41"/>
      <c r="G9264" s="41"/>
      <c r="H9264" s="41"/>
      <c r="I9264" s="41"/>
      <c r="J9264" s="41"/>
    </row>
    <row r="9265" spans="2:10" x14ac:dyDescent="0.2">
      <c r="B9265" s="41"/>
      <c r="C9265" s="41"/>
      <c r="D9265" s="41"/>
      <c r="E9265" s="41"/>
      <c r="F9265" s="41"/>
      <c r="G9265" s="41"/>
      <c r="H9265" s="41"/>
      <c r="I9265" s="41"/>
      <c r="J9265" s="41"/>
    </row>
    <row r="9266" spans="2:10" x14ac:dyDescent="0.2">
      <c r="B9266" s="41"/>
      <c r="C9266" s="41"/>
      <c r="D9266" s="41"/>
      <c r="E9266" s="41"/>
      <c r="F9266" s="41"/>
      <c r="G9266" s="41"/>
      <c r="H9266" s="41"/>
      <c r="I9266" s="41"/>
      <c r="J9266" s="41"/>
    </row>
    <row r="9267" spans="2:10" x14ac:dyDescent="0.2">
      <c r="B9267" s="41"/>
      <c r="C9267" s="41"/>
      <c r="D9267" s="41"/>
      <c r="E9267" s="41"/>
      <c r="F9267" s="41"/>
      <c r="G9267" s="41"/>
      <c r="H9267" s="41"/>
      <c r="I9267" s="41"/>
      <c r="J9267" s="41"/>
    </row>
    <row r="9268" spans="2:10" x14ac:dyDescent="0.2">
      <c r="B9268" s="41"/>
      <c r="C9268" s="41"/>
      <c r="D9268" s="41"/>
      <c r="E9268" s="41"/>
      <c r="F9268" s="41"/>
      <c r="G9268" s="41"/>
      <c r="H9268" s="41"/>
      <c r="I9268" s="41"/>
      <c r="J9268" s="41"/>
    </row>
    <row r="9269" spans="2:10" x14ac:dyDescent="0.2">
      <c r="B9269" s="41"/>
      <c r="C9269" s="41"/>
      <c r="D9269" s="41"/>
      <c r="E9269" s="41"/>
      <c r="F9269" s="41"/>
      <c r="G9269" s="41"/>
      <c r="H9269" s="41"/>
      <c r="I9269" s="41"/>
      <c r="J9269" s="41"/>
    </row>
    <row r="9270" spans="2:10" x14ac:dyDescent="0.2">
      <c r="B9270" s="41"/>
      <c r="C9270" s="41"/>
      <c r="D9270" s="41"/>
      <c r="E9270" s="41"/>
      <c r="F9270" s="41"/>
      <c r="G9270" s="41"/>
      <c r="H9270" s="41"/>
      <c r="I9270" s="41"/>
      <c r="J9270" s="41"/>
    </row>
    <row r="9271" spans="2:10" x14ac:dyDescent="0.2">
      <c r="B9271" s="41"/>
      <c r="C9271" s="41"/>
      <c r="D9271" s="41"/>
      <c r="E9271" s="41"/>
      <c r="F9271" s="41"/>
      <c r="G9271" s="41"/>
      <c r="H9271" s="41"/>
      <c r="I9271" s="41"/>
      <c r="J9271" s="41"/>
    </row>
    <row r="9272" spans="2:10" x14ac:dyDescent="0.2">
      <c r="B9272" s="41"/>
      <c r="C9272" s="41"/>
      <c r="D9272" s="41"/>
      <c r="E9272" s="41"/>
      <c r="F9272" s="41"/>
      <c r="G9272" s="41"/>
      <c r="H9272" s="41"/>
      <c r="I9272" s="41"/>
      <c r="J9272" s="41"/>
    </row>
    <row r="9273" spans="2:10" x14ac:dyDescent="0.2">
      <c r="B9273" s="41"/>
      <c r="C9273" s="41"/>
      <c r="D9273" s="41"/>
      <c r="E9273" s="41"/>
      <c r="F9273" s="41"/>
      <c r="G9273" s="41"/>
      <c r="H9273" s="41"/>
      <c r="I9273" s="41"/>
      <c r="J9273" s="41"/>
    </row>
    <row r="9274" spans="2:10" x14ac:dyDescent="0.2">
      <c r="B9274" s="41"/>
      <c r="C9274" s="41"/>
      <c r="D9274" s="41"/>
      <c r="E9274" s="41"/>
      <c r="F9274" s="41"/>
      <c r="G9274" s="41"/>
      <c r="H9274" s="41"/>
      <c r="I9274" s="41"/>
      <c r="J9274" s="41"/>
    </row>
    <row r="9275" spans="2:10" x14ac:dyDescent="0.2">
      <c r="B9275" s="41"/>
      <c r="C9275" s="41"/>
      <c r="D9275" s="41"/>
      <c r="E9275" s="41"/>
      <c r="F9275" s="41"/>
      <c r="G9275" s="41"/>
      <c r="H9275" s="41"/>
      <c r="I9275" s="41"/>
      <c r="J9275" s="41"/>
    </row>
    <row r="9276" spans="2:10" x14ac:dyDescent="0.2">
      <c r="B9276" s="41"/>
      <c r="C9276" s="41"/>
      <c r="D9276" s="41"/>
      <c r="E9276" s="41"/>
      <c r="F9276" s="41"/>
      <c r="G9276" s="41"/>
      <c r="H9276" s="41"/>
      <c r="I9276" s="41"/>
      <c r="J9276" s="41"/>
    </row>
    <row r="9277" spans="2:10" x14ac:dyDescent="0.2">
      <c r="B9277" s="41"/>
      <c r="C9277" s="41"/>
      <c r="D9277" s="41"/>
      <c r="E9277" s="41"/>
      <c r="F9277" s="41"/>
      <c r="G9277" s="41"/>
      <c r="H9277" s="41"/>
      <c r="I9277" s="41"/>
      <c r="J9277" s="41"/>
    </row>
    <row r="9278" spans="2:10" x14ac:dyDescent="0.2">
      <c r="B9278" s="41"/>
      <c r="C9278" s="41"/>
      <c r="D9278" s="41"/>
      <c r="E9278" s="41"/>
      <c r="F9278" s="41"/>
      <c r="G9278" s="41"/>
      <c r="H9278" s="41"/>
      <c r="I9278" s="41"/>
      <c r="J9278" s="41"/>
    </row>
    <row r="9279" spans="2:10" x14ac:dyDescent="0.2">
      <c r="B9279" s="41"/>
      <c r="C9279" s="41"/>
      <c r="D9279" s="41"/>
      <c r="E9279" s="41"/>
      <c r="F9279" s="41"/>
      <c r="G9279" s="41"/>
      <c r="H9279" s="41"/>
      <c r="I9279" s="41"/>
      <c r="J9279" s="41"/>
    </row>
    <row r="9280" spans="2:10" x14ac:dyDescent="0.2">
      <c r="B9280" s="41"/>
      <c r="C9280" s="41"/>
      <c r="D9280" s="41"/>
      <c r="E9280" s="41"/>
      <c r="F9280" s="41"/>
      <c r="G9280" s="41"/>
      <c r="H9280" s="41"/>
      <c r="I9280" s="41"/>
      <c r="J9280" s="41"/>
    </row>
    <row r="9281" spans="2:10" x14ac:dyDescent="0.2">
      <c r="B9281" s="41"/>
      <c r="C9281" s="41"/>
      <c r="D9281" s="41"/>
      <c r="E9281" s="41"/>
      <c r="F9281" s="41"/>
      <c r="G9281" s="41"/>
      <c r="H9281" s="41"/>
      <c r="I9281" s="41"/>
      <c r="J9281" s="41"/>
    </row>
    <row r="9282" spans="2:10" x14ac:dyDescent="0.2">
      <c r="B9282" s="41"/>
      <c r="C9282" s="41"/>
      <c r="D9282" s="41"/>
      <c r="E9282" s="41"/>
      <c r="F9282" s="41"/>
      <c r="G9282" s="41"/>
      <c r="H9282" s="41"/>
      <c r="I9282" s="41"/>
      <c r="J9282" s="41"/>
    </row>
    <row r="9283" spans="2:10" x14ac:dyDescent="0.2">
      <c r="B9283" s="41"/>
      <c r="C9283" s="41"/>
      <c r="D9283" s="41"/>
      <c r="E9283" s="41"/>
      <c r="F9283" s="41"/>
      <c r="G9283" s="41"/>
      <c r="H9283" s="41"/>
      <c r="I9283" s="41"/>
      <c r="J9283" s="41"/>
    </row>
    <row r="9284" spans="2:10" x14ac:dyDescent="0.2">
      <c r="B9284" s="41"/>
      <c r="C9284" s="41"/>
      <c r="D9284" s="41"/>
      <c r="E9284" s="41"/>
      <c r="F9284" s="41"/>
      <c r="G9284" s="41"/>
      <c r="H9284" s="41"/>
      <c r="I9284" s="41"/>
      <c r="J9284" s="41"/>
    </row>
    <row r="9285" spans="2:10" x14ac:dyDescent="0.2">
      <c r="B9285" s="41"/>
      <c r="C9285" s="41"/>
      <c r="D9285" s="41"/>
      <c r="E9285" s="41"/>
      <c r="F9285" s="41"/>
      <c r="G9285" s="41"/>
      <c r="H9285" s="41"/>
      <c r="I9285" s="41"/>
      <c r="J9285" s="41"/>
    </row>
    <row r="9286" spans="2:10" x14ac:dyDescent="0.2">
      <c r="B9286" s="41"/>
      <c r="C9286" s="41"/>
      <c r="D9286" s="41"/>
      <c r="E9286" s="41"/>
      <c r="F9286" s="41"/>
      <c r="G9286" s="41"/>
      <c r="H9286" s="41"/>
      <c r="I9286" s="41"/>
      <c r="J9286" s="41"/>
    </row>
    <row r="9287" spans="2:10" x14ac:dyDescent="0.2">
      <c r="B9287" s="41"/>
      <c r="C9287" s="41"/>
      <c r="D9287" s="41"/>
      <c r="E9287" s="41"/>
      <c r="F9287" s="41"/>
      <c r="G9287" s="41"/>
      <c r="H9287" s="41"/>
      <c r="I9287" s="41"/>
      <c r="J9287" s="41"/>
    </row>
    <row r="9288" spans="2:10" x14ac:dyDescent="0.2">
      <c r="B9288" s="41"/>
      <c r="C9288" s="41"/>
      <c r="D9288" s="41"/>
      <c r="E9288" s="41"/>
      <c r="F9288" s="41"/>
      <c r="G9288" s="41"/>
      <c r="H9288" s="41"/>
      <c r="I9288" s="41"/>
      <c r="J9288" s="41"/>
    </row>
    <row r="9289" spans="2:10" x14ac:dyDescent="0.2">
      <c r="B9289" s="41"/>
      <c r="C9289" s="41"/>
      <c r="D9289" s="41"/>
      <c r="E9289" s="41"/>
      <c r="F9289" s="41"/>
      <c r="G9289" s="41"/>
      <c r="H9289" s="41"/>
      <c r="I9289" s="41"/>
      <c r="J9289" s="41"/>
    </row>
    <row r="9290" spans="2:10" x14ac:dyDescent="0.2">
      <c r="B9290" s="41"/>
      <c r="C9290" s="41"/>
      <c r="D9290" s="41"/>
      <c r="E9290" s="41"/>
      <c r="F9290" s="41"/>
      <c r="G9290" s="41"/>
      <c r="H9290" s="41"/>
      <c r="I9290" s="41"/>
      <c r="J9290" s="41"/>
    </row>
    <row r="9291" spans="2:10" x14ac:dyDescent="0.2">
      <c r="B9291" s="41"/>
      <c r="C9291" s="41"/>
      <c r="D9291" s="41"/>
      <c r="E9291" s="41"/>
      <c r="F9291" s="41"/>
      <c r="G9291" s="41"/>
      <c r="H9291" s="41"/>
      <c r="I9291" s="41"/>
      <c r="J9291" s="41"/>
    </row>
    <row r="9292" spans="2:10" x14ac:dyDescent="0.2">
      <c r="B9292" s="41"/>
      <c r="C9292" s="41"/>
      <c r="D9292" s="41"/>
      <c r="E9292" s="41"/>
      <c r="F9292" s="41"/>
      <c r="G9292" s="41"/>
      <c r="H9292" s="41"/>
      <c r="I9292" s="41"/>
      <c r="J9292" s="41"/>
    </row>
    <row r="9293" spans="2:10" x14ac:dyDescent="0.2">
      <c r="B9293" s="41"/>
      <c r="C9293" s="41"/>
      <c r="D9293" s="41"/>
      <c r="E9293" s="41"/>
      <c r="F9293" s="41"/>
      <c r="G9293" s="41"/>
      <c r="H9293" s="41"/>
      <c r="I9293" s="41"/>
      <c r="J9293" s="41"/>
    </row>
    <row r="9294" spans="2:10" x14ac:dyDescent="0.2">
      <c r="B9294" s="41"/>
      <c r="C9294" s="41"/>
      <c r="D9294" s="41"/>
      <c r="E9294" s="41"/>
      <c r="F9294" s="41"/>
      <c r="G9294" s="41"/>
      <c r="H9294" s="41"/>
      <c r="I9294" s="41"/>
      <c r="J9294" s="41"/>
    </row>
    <row r="9295" spans="2:10" x14ac:dyDescent="0.2">
      <c r="B9295" s="41"/>
      <c r="C9295" s="41"/>
      <c r="D9295" s="41"/>
      <c r="E9295" s="41"/>
      <c r="F9295" s="41"/>
      <c r="G9295" s="41"/>
      <c r="H9295" s="41"/>
      <c r="I9295" s="41"/>
      <c r="J9295" s="41"/>
    </row>
    <row r="9296" spans="2:10" x14ac:dyDescent="0.2">
      <c r="B9296" s="41"/>
      <c r="C9296" s="41"/>
      <c r="D9296" s="41"/>
      <c r="E9296" s="41"/>
      <c r="F9296" s="41"/>
      <c r="G9296" s="41"/>
      <c r="H9296" s="41"/>
      <c r="I9296" s="41"/>
      <c r="J9296" s="41"/>
    </row>
    <row r="9297" spans="2:10" x14ac:dyDescent="0.2">
      <c r="B9297" s="41"/>
      <c r="C9297" s="41"/>
      <c r="D9297" s="41"/>
      <c r="E9297" s="41"/>
      <c r="F9297" s="41"/>
      <c r="G9297" s="41"/>
      <c r="H9297" s="41"/>
      <c r="I9297" s="41"/>
      <c r="J9297" s="41"/>
    </row>
    <row r="9298" spans="2:10" x14ac:dyDescent="0.2">
      <c r="B9298" s="41"/>
      <c r="C9298" s="41"/>
      <c r="D9298" s="41"/>
      <c r="E9298" s="41"/>
      <c r="F9298" s="41"/>
      <c r="G9298" s="41"/>
      <c r="H9298" s="41"/>
      <c r="I9298" s="41"/>
      <c r="J9298" s="41"/>
    </row>
    <row r="9299" spans="2:10" x14ac:dyDescent="0.2">
      <c r="B9299" s="41"/>
      <c r="C9299" s="41"/>
      <c r="D9299" s="41"/>
      <c r="E9299" s="41"/>
      <c r="F9299" s="41"/>
      <c r="G9299" s="41"/>
      <c r="H9299" s="41"/>
      <c r="I9299" s="41"/>
      <c r="J9299" s="41"/>
    </row>
    <row r="9300" spans="2:10" x14ac:dyDescent="0.2">
      <c r="B9300" s="41"/>
      <c r="C9300" s="41"/>
      <c r="D9300" s="41"/>
      <c r="E9300" s="41"/>
      <c r="F9300" s="41"/>
      <c r="G9300" s="41"/>
      <c r="H9300" s="41"/>
      <c r="I9300" s="41"/>
      <c r="J9300" s="41"/>
    </row>
    <row r="9301" spans="2:10" x14ac:dyDescent="0.2">
      <c r="B9301" s="41"/>
      <c r="C9301" s="41"/>
      <c r="D9301" s="41"/>
      <c r="E9301" s="41"/>
      <c r="F9301" s="41"/>
      <c r="G9301" s="41"/>
      <c r="H9301" s="41"/>
      <c r="I9301" s="41"/>
      <c r="J9301" s="41"/>
    </row>
    <row r="9302" spans="2:10" x14ac:dyDescent="0.2">
      <c r="B9302" s="41"/>
      <c r="C9302" s="41"/>
      <c r="D9302" s="41"/>
      <c r="E9302" s="41"/>
      <c r="F9302" s="41"/>
      <c r="G9302" s="41"/>
      <c r="H9302" s="41"/>
      <c r="I9302" s="41"/>
      <c r="J9302" s="41"/>
    </row>
    <row r="9303" spans="2:10" x14ac:dyDescent="0.2">
      <c r="B9303" s="41"/>
      <c r="C9303" s="41"/>
      <c r="D9303" s="41"/>
      <c r="E9303" s="41"/>
      <c r="F9303" s="41"/>
      <c r="G9303" s="41"/>
      <c r="H9303" s="41"/>
      <c r="I9303" s="41"/>
      <c r="J9303" s="41"/>
    </row>
    <row r="9304" spans="2:10" x14ac:dyDescent="0.2">
      <c r="B9304" s="41"/>
      <c r="C9304" s="41"/>
      <c r="D9304" s="41"/>
      <c r="E9304" s="41"/>
      <c r="F9304" s="41"/>
      <c r="G9304" s="41"/>
      <c r="H9304" s="41"/>
      <c r="I9304" s="41"/>
      <c r="J9304" s="41"/>
    </row>
    <row r="9305" spans="2:10" x14ac:dyDescent="0.2">
      <c r="B9305" s="41"/>
      <c r="C9305" s="41"/>
      <c r="D9305" s="41"/>
      <c r="E9305" s="41"/>
      <c r="F9305" s="41"/>
      <c r="G9305" s="41"/>
      <c r="H9305" s="41"/>
      <c r="I9305" s="41"/>
      <c r="J9305" s="41"/>
    </row>
    <row r="9306" spans="2:10" x14ac:dyDescent="0.2">
      <c r="B9306" s="41"/>
      <c r="C9306" s="41"/>
      <c r="D9306" s="41"/>
      <c r="E9306" s="41"/>
      <c r="F9306" s="41"/>
      <c r="G9306" s="41"/>
      <c r="H9306" s="41"/>
      <c r="I9306" s="41"/>
      <c r="J9306" s="41"/>
    </row>
    <row r="9307" spans="2:10" x14ac:dyDescent="0.2">
      <c r="B9307" s="41"/>
      <c r="C9307" s="41"/>
      <c r="D9307" s="41"/>
      <c r="E9307" s="41"/>
      <c r="F9307" s="41"/>
      <c r="G9307" s="41"/>
      <c r="H9307" s="41"/>
      <c r="I9307" s="41"/>
      <c r="J9307" s="41"/>
    </row>
    <row r="9308" spans="2:10" x14ac:dyDescent="0.2">
      <c r="B9308" s="41"/>
      <c r="C9308" s="41"/>
      <c r="D9308" s="41"/>
      <c r="E9308" s="41"/>
      <c r="F9308" s="41"/>
      <c r="G9308" s="41"/>
      <c r="H9308" s="41"/>
      <c r="I9308" s="41"/>
      <c r="J9308" s="41"/>
    </row>
    <row r="9309" spans="2:10" x14ac:dyDescent="0.2">
      <c r="B9309" s="41"/>
      <c r="C9309" s="41"/>
      <c r="D9309" s="41"/>
      <c r="E9309" s="41"/>
      <c r="F9309" s="41"/>
      <c r="G9309" s="41"/>
      <c r="H9309" s="41"/>
      <c r="I9309" s="41"/>
      <c r="J9309" s="41"/>
    </row>
    <row r="9310" spans="2:10" x14ac:dyDescent="0.2">
      <c r="B9310" s="41"/>
      <c r="C9310" s="41"/>
      <c r="D9310" s="41"/>
      <c r="E9310" s="41"/>
      <c r="F9310" s="41"/>
      <c r="G9310" s="41"/>
      <c r="H9310" s="41"/>
      <c r="I9310" s="41"/>
      <c r="J9310" s="41"/>
    </row>
    <row r="9311" spans="2:10" x14ac:dyDescent="0.2">
      <c r="B9311" s="41"/>
      <c r="C9311" s="41"/>
      <c r="D9311" s="41"/>
      <c r="E9311" s="41"/>
      <c r="F9311" s="41"/>
      <c r="G9311" s="41"/>
      <c r="H9311" s="41"/>
      <c r="I9311" s="41"/>
      <c r="J9311" s="41"/>
    </row>
    <row r="9312" spans="2:10" x14ac:dyDescent="0.2">
      <c r="B9312" s="41"/>
      <c r="C9312" s="41"/>
      <c r="D9312" s="41"/>
      <c r="E9312" s="41"/>
      <c r="F9312" s="41"/>
      <c r="G9312" s="41"/>
      <c r="H9312" s="41"/>
      <c r="I9312" s="41"/>
      <c r="J9312" s="41"/>
    </row>
    <row r="9313" spans="2:10" x14ac:dyDescent="0.2">
      <c r="B9313" s="41"/>
      <c r="C9313" s="41"/>
      <c r="D9313" s="41"/>
      <c r="E9313" s="41"/>
      <c r="F9313" s="41"/>
      <c r="G9313" s="41"/>
      <c r="H9313" s="41"/>
      <c r="I9313" s="41"/>
      <c r="J9313" s="41"/>
    </row>
    <row r="9314" spans="2:10" x14ac:dyDescent="0.2">
      <c r="B9314" s="41"/>
      <c r="C9314" s="41"/>
      <c r="D9314" s="41"/>
      <c r="E9314" s="41"/>
      <c r="F9314" s="41"/>
      <c r="G9314" s="41"/>
      <c r="H9314" s="41"/>
      <c r="I9314" s="41"/>
      <c r="J9314" s="41"/>
    </row>
    <row r="9315" spans="2:10" x14ac:dyDescent="0.2">
      <c r="B9315" s="41"/>
      <c r="C9315" s="41"/>
      <c r="D9315" s="41"/>
      <c r="E9315" s="41"/>
      <c r="F9315" s="41"/>
      <c r="G9315" s="41"/>
      <c r="H9315" s="41"/>
      <c r="I9315" s="41"/>
      <c r="J9315" s="41"/>
    </row>
    <row r="9316" spans="2:10" x14ac:dyDescent="0.2">
      <c r="B9316" s="41"/>
      <c r="C9316" s="41"/>
      <c r="D9316" s="41"/>
      <c r="E9316" s="41"/>
      <c r="F9316" s="41"/>
      <c r="G9316" s="41"/>
      <c r="H9316" s="41"/>
      <c r="I9316" s="41"/>
      <c r="J9316" s="41"/>
    </row>
    <row r="9317" spans="2:10" x14ac:dyDescent="0.2">
      <c r="B9317" s="41"/>
      <c r="C9317" s="41"/>
      <c r="D9317" s="41"/>
      <c r="E9317" s="41"/>
      <c r="F9317" s="41"/>
      <c r="G9317" s="41"/>
      <c r="H9317" s="41"/>
      <c r="I9317" s="41"/>
      <c r="J9317" s="41"/>
    </row>
    <row r="9318" spans="2:10" x14ac:dyDescent="0.2">
      <c r="B9318" s="41"/>
      <c r="C9318" s="41"/>
      <c r="D9318" s="41"/>
      <c r="E9318" s="41"/>
      <c r="F9318" s="41"/>
      <c r="G9318" s="41"/>
      <c r="H9318" s="41"/>
      <c r="I9318" s="41"/>
      <c r="J9318" s="41"/>
    </row>
    <row r="9319" spans="2:10" x14ac:dyDescent="0.2">
      <c r="B9319" s="41"/>
      <c r="C9319" s="41"/>
      <c r="D9319" s="41"/>
      <c r="E9319" s="41"/>
      <c r="F9319" s="41"/>
      <c r="G9319" s="41"/>
      <c r="H9319" s="41"/>
      <c r="I9319" s="41"/>
      <c r="J9319" s="41"/>
    </row>
    <row r="9320" spans="2:10" x14ac:dyDescent="0.2">
      <c r="B9320" s="41"/>
      <c r="C9320" s="41"/>
      <c r="D9320" s="41"/>
      <c r="E9320" s="41"/>
      <c r="F9320" s="41"/>
      <c r="G9320" s="41"/>
      <c r="H9320" s="41"/>
      <c r="I9320" s="41"/>
      <c r="J9320" s="41"/>
    </row>
    <row r="9321" spans="2:10" x14ac:dyDescent="0.2">
      <c r="B9321" s="41"/>
      <c r="C9321" s="41"/>
      <c r="D9321" s="41"/>
      <c r="E9321" s="41"/>
      <c r="F9321" s="41"/>
      <c r="G9321" s="41"/>
      <c r="H9321" s="41"/>
      <c r="I9321" s="41"/>
      <c r="J9321" s="41"/>
    </row>
    <row r="9322" spans="2:10" x14ac:dyDescent="0.2">
      <c r="B9322" s="41"/>
      <c r="C9322" s="41"/>
      <c r="D9322" s="41"/>
      <c r="E9322" s="41"/>
      <c r="F9322" s="41"/>
      <c r="G9322" s="41"/>
      <c r="H9322" s="41"/>
      <c r="I9322" s="41"/>
      <c r="J9322" s="41"/>
    </row>
    <row r="9323" spans="2:10" x14ac:dyDescent="0.2">
      <c r="B9323" s="41"/>
      <c r="C9323" s="41"/>
      <c r="D9323" s="41"/>
      <c r="E9323" s="41"/>
      <c r="F9323" s="41"/>
      <c r="G9323" s="41"/>
      <c r="H9323" s="41"/>
      <c r="I9323" s="41"/>
      <c r="J9323" s="41"/>
    </row>
    <row r="9324" spans="2:10" x14ac:dyDescent="0.2">
      <c r="B9324" s="41"/>
      <c r="C9324" s="41"/>
      <c r="D9324" s="41"/>
      <c r="E9324" s="41"/>
      <c r="F9324" s="41"/>
      <c r="G9324" s="41"/>
      <c r="H9324" s="41"/>
      <c r="I9324" s="41"/>
      <c r="J9324" s="41"/>
    </row>
    <row r="9325" spans="2:10" x14ac:dyDescent="0.2">
      <c r="B9325" s="41"/>
      <c r="C9325" s="41"/>
      <c r="D9325" s="41"/>
      <c r="E9325" s="41"/>
      <c r="F9325" s="41"/>
      <c r="G9325" s="41"/>
      <c r="H9325" s="41"/>
      <c r="I9325" s="41"/>
      <c r="J9325" s="41"/>
    </row>
    <row r="9326" spans="2:10" x14ac:dyDescent="0.2">
      <c r="B9326" s="41"/>
      <c r="C9326" s="41"/>
      <c r="D9326" s="41"/>
      <c r="E9326" s="41"/>
      <c r="F9326" s="41"/>
      <c r="G9326" s="41"/>
      <c r="H9326" s="41"/>
      <c r="I9326" s="41"/>
      <c r="J9326" s="41"/>
    </row>
    <row r="9327" spans="2:10" x14ac:dyDescent="0.2">
      <c r="B9327" s="41"/>
      <c r="C9327" s="41"/>
      <c r="D9327" s="41"/>
      <c r="E9327" s="41"/>
      <c r="F9327" s="41"/>
      <c r="G9327" s="41"/>
      <c r="H9327" s="41"/>
      <c r="I9327" s="41"/>
      <c r="J9327" s="41"/>
    </row>
    <row r="9328" spans="2:10" x14ac:dyDescent="0.2">
      <c r="B9328" s="41"/>
      <c r="C9328" s="41"/>
      <c r="D9328" s="41"/>
      <c r="E9328" s="41"/>
      <c r="F9328" s="41"/>
      <c r="G9328" s="41"/>
      <c r="H9328" s="41"/>
      <c r="I9328" s="41"/>
      <c r="J9328" s="41"/>
    </row>
    <row r="9329" spans="2:10" x14ac:dyDescent="0.2">
      <c r="B9329" s="41"/>
      <c r="C9329" s="41"/>
      <c r="D9329" s="41"/>
      <c r="E9329" s="41"/>
      <c r="F9329" s="41"/>
      <c r="G9329" s="41"/>
      <c r="H9329" s="41"/>
      <c r="I9329" s="41"/>
      <c r="J9329" s="41"/>
    </row>
    <row r="9330" spans="2:10" x14ac:dyDescent="0.2">
      <c r="B9330" s="41"/>
      <c r="C9330" s="41"/>
      <c r="D9330" s="41"/>
      <c r="E9330" s="41"/>
      <c r="F9330" s="41"/>
      <c r="G9330" s="41"/>
      <c r="H9330" s="41"/>
      <c r="I9330" s="41"/>
      <c r="J9330" s="41"/>
    </row>
    <row r="9331" spans="2:10" x14ac:dyDescent="0.2">
      <c r="B9331" s="41"/>
      <c r="C9331" s="41"/>
      <c r="D9331" s="41"/>
      <c r="E9331" s="41"/>
      <c r="F9331" s="41"/>
      <c r="G9331" s="41"/>
      <c r="H9331" s="41"/>
      <c r="I9331" s="41"/>
      <c r="J9331" s="41"/>
    </row>
    <row r="9332" spans="2:10" x14ac:dyDescent="0.2">
      <c r="B9332" s="41"/>
      <c r="C9332" s="41"/>
      <c r="D9332" s="41"/>
      <c r="E9332" s="41"/>
      <c r="F9332" s="41"/>
      <c r="G9332" s="41"/>
      <c r="H9332" s="41"/>
      <c r="I9332" s="41"/>
      <c r="J9332" s="41"/>
    </row>
    <row r="9333" spans="2:10" x14ac:dyDescent="0.2">
      <c r="B9333" s="41"/>
      <c r="C9333" s="41"/>
      <c r="D9333" s="41"/>
      <c r="E9333" s="41"/>
      <c r="F9333" s="41"/>
      <c r="G9333" s="41"/>
      <c r="H9333" s="41"/>
      <c r="I9333" s="41"/>
      <c r="J9333" s="41"/>
    </row>
    <row r="9334" spans="2:10" x14ac:dyDescent="0.2">
      <c r="B9334" s="41"/>
      <c r="C9334" s="41"/>
      <c r="D9334" s="41"/>
      <c r="E9334" s="41"/>
      <c r="F9334" s="41"/>
      <c r="G9334" s="41"/>
      <c r="H9334" s="41"/>
      <c r="I9334" s="41"/>
      <c r="J9334" s="41"/>
    </row>
    <row r="9335" spans="2:10" x14ac:dyDescent="0.2">
      <c r="B9335" s="41"/>
      <c r="C9335" s="41"/>
      <c r="D9335" s="41"/>
      <c r="E9335" s="41"/>
      <c r="F9335" s="41"/>
      <c r="G9335" s="41"/>
      <c r="H9335" s="41"/>
      <c r="I9335" s="41"/>
      <c r="J9335" s="41"/>
    </row>
    <row r="9336" spans="2:10" x14ac:dyDescent="0.2">
      <c r="B9336" s="41"/>
      <c r="C9336" s="41"/>
      <c r="D9336" s="41"/>
      <c r="E9336" s="41"/>
      <c r="F9336" s="41"/>
      <c r="G9336" s="41"/>
      <c r="H9336" s="41"/>
      <c r="I9336" s="41"/>
      <c r="J9336" s="41"/>
    </row>
    <row r="9337" spans="2:10" x14ac:dyDescent="0.2">
      <c r="B9337" s="41"/>
      <c r="C9337" s="41"/>
      <c r="D9337" s="41"/>
      <c r="E9337" s="41"/>
      <c r="F9337" s="41"/>
      <c r="G9337" s="41"/>
      <c r="H9337" s="41"/>
      <c r="I9337" s="41"/>
      <c r="J9337" s="41"/>
    </row>
    <row r="9338" spans="2:10" x14ac:dyDescent="0.2">
      <c r="B9338" s="41"/>
      <c r="C9338" s="41"/>
      <c r="D9338" s="41"/>
      <c r="E9338" s="41"/>
      <c r="F9338" s="41"/>
      <c r="G9338" s="41"/>
      <c r="H9338" s="41"/>
      <c r="I9338" s="41"/>
      <c r="J9338" s="41"/>
    </row>
    <row r="9339" spans="2:10" x14ac:dyDescent="0.2">
      <c r="B9339" s="41"/>
      <c r="C9339" s="41"/>
      <c r="D9339" s="41"/>
      <c r="E9339" s="41"/>
      <c r="F9339" s="41"/>
      <c r="G9339" s="41"/>
      <c r="H9339" s="41"/>
      <c r="I9339" s="41"/>
      <c r="J9339" s="41"/>
    </row>
    <row r="9340" spans="2:10" x14ac:dyDescent="0.2">
      <c r="B9340" s="41"/>
      <c r="C9340" s="41"/>
      <c r="D9340" s="41"/>
      <c r="E9340" s="41"/>
      <c r="F9340" s="41"/>
      <c r="G9340" s="41"/>
      <c r="H9340" s="41"/>
      <c r="I9340" s="41"/>
      <c r="J9340" s="41"/>
    </row>
    <row r="9341" spans="2:10" x14ac:dyDescent="0.2">
      <c r="B9341" s="41"/>
      <c r="C9341" s="41"/>
      <c r="D9341" s="41"/>
      <c r="E9341" s="41"/>
      <c r="F9341" s="41"/>
      <c r="G9341" s="41"/>
      <c r="H9341" s="41"/>
      <c r="I9341" s="41"/>
      <c r="J9341" s="41"/>
    </row>
    <row r="9342" spans="2:10" x14ac:dyDescent="0.2">
      <c r="B9342" s="41"/>
      <c r="C9342" s="41"/>
      <c r="D9342" s="41"/>
      <c r="E9342" s="41"/>
      <c r="F9342" s="41"/>
      <c r="G9342" s="41"/>
      <c r="H9342" s="41"/>
      <c r="I9342" s="41"/>
      <c r="J9342" s="41"/>
    </row>
    <row r="9343" spans="2:10" x14ac:dyDescent="0.2">
      <c r="B9343" s="41"/>
      <c r="C9343" s="41"/>
      <c r="D9343" s="41"/>
      <c r="E9343" s="41"/>
      <c r="F9343" s="41"/>
      <c r="G9343" s="41"/>
      <c r="H9343" s="41"/>
      <c r="I9343" s="41"/>
      <c r="J9343" s="41"/>
    </row>
    <row r="9344" spans="2:10" x14ac:dyDescent="0.2">
      <c r="B9344" s="41"/>
      <c r="C9344" s="41"/>
      <c r="D9344" s="41"/>
      <c r="E9344" s="41"/>
      <c r="F9344" s="41"/>
      <c r="G9344" s="41"/>
      <c r="H9344" s="41"/>
      <c r="I9344" s="41"/>
      <c r="J9344" s="41"/>
    </row>
    <row r="9345" spans="2:10" x14ac:dyDescent="0.2">
      <c r="B9345" s="41"/>
      <c r="C9345" s="41"/>
      <c r="D9345" s="41"/>
      <c r="E9345" s="41"/>
      <c r="F9345" s="41"/>
      <c r="G9345" s="41"/>
      <c r="H9345" s="41"/>
      <c r="I9345" s="41"/>
      <c r="J9345" s="41"/>
    </row>
    <row r="9346" spans="2:10" x14ac:dyDescent="0.2">
      <c r="B9346" s="41"/>
      <c r="C9346" s="41"/>
      <c r="D9346" s="41"/>
      <c r="E9346" s="41"/>
      <c r="F9346" s="41"/>
      <c r="G9346" s="41"/>
      <c r="H9346" s="41"/>
      <c r="I9346" s="41"/>
      <c r="J9346" s="41"/>
    </row>
    <row r="9347" spans="2:10" x14ac:dyDescent="0.2">
      <c r="B9347" s="41"/>
      <c r="C9347" s="41"/>
      <c r="D9347" s="41"/>
      <c r="E9347" s="41"/>
      <c r="F9347" s="41"/>
      <c r="G9347" s="41"/>
      <c r="H9347" s="41"/>
      <c r="I9347" s="41"/>
      <c r="J9347" s="41"/>
    </row>
    <row r="9348" spans="2:10" x14ac:dyDescent="0.2">
      <c r="B9348" s="41"/>
      <c r="C9348" s="41"/>
      <c r="D9348" s="41"/>
      <c r="E9348" s="41"/>
      <c r="F9348" s="41"/>
      <c r="G9348" s="41"/>
      <c r="H9348" s="41"/>
      <c r="I9348" s="41"/>
      <c r="J9348" s="41"/>
    </row>
    <row r="9349" spans="2:10" x14ac:dyDescent="0.2">
      <c r="B9349" s="41"/>
      <c r="C9349" s="41"/>
      <c r="D9349" s="41"/>
      <c r="E9349" s="41"/>
      <c r="F9349" s="41"/>
      <c r="G9349" s="41"/>
      <c r="H9349" s="41"/>
      <c r="I9349" s="41"/>
      <c r="J9349" s="41"/>
    </row>
    <row r="9350" spans="2:10" x14ac:dyDescent="0.2">
      <c r="B9350" s="41"/>
      <c r="C9350" s="41"/>
      <c r="D9350" s="41"/>
      <c r="E9350" s="41"/>
      <c r="F9350" s="41"/>
      <c r="G9350" s="41"/>
      <c r="H9350" s="41"/>
      <c r="I9350" s="41"/>
      <c r="J9350" s="41"/>
    </row>
    <row r="9351" spans="2:10" x14ac:dyDescent="0.2">
      <c r="B9351" s="41"/>
      <c r="C9351" s="41"/>
      <c r="D9351" s="41"/>
      <c r="E9351" s="41"/>
      <c r="F9351" s="41"/>
      <c r="G9351" s="41"/>
      <c r="H9351" s="41"/>
      <c r="I9351" s="41"/>
      <c r="J9351" s="41"/>
    </row>
    <row r="9352" spans="2:10" x14ac:dyDescent="0.2">
      <c r="B9352" s="41"/>
      <c r="C9352" s="41"/>
      <c r="D9352" s="41"/>
      <c r="E9352" s="41"/>
      <c r="F9352" s="41"/>
      <c r="G9352" s="41"/>
      <c r="H9352" s="41"/>
      <c r="I9352" s="41"/>
      <c r="J9352" s="41"/>
    </row>
    <row r="9353" spans="2:10" x14ac:dyDescent="0.2">
      <c r="B9353" s="41"/>
      <c r="C9353" s="41"/>
      <c r="D9353" s="41"/>
      <c r="E9353" s="41"/>
      <c r="F9353" s="41"/>
      <c r="G9353" s="41"/>
      <c r="H9353" s="41"/>
      <c r="I9353" s="41"/>
      <c r="J9353" s="41"/>
    </row>
    <row r="9354" spans="2:10" x14ac:dyDescent="0.2">
      <c r="B9354" s="41"/>
      <c r="C9354" s="41"/>
      <c r="D9354" s="41"/>
      <c r="E9354" s="41"/>
      <c r="F9354" s="41"/>
      <c r="G9354" s="41"/>
      <c r="H9354" s="41"/>
      <c r="I9354" s="41"/>
      <c r="J9354" s="41"/>
    </row>
    <row r="9355" spans="2:10" x14ac:dyDescent="0.2">
      <c r="B9355" s="41"/>
      <c r="C9355" s="41"/>
      <c r="D9355" s="41"/>
      <c r="E9355" s="41"/>
      <c r="F9355" s="41"/>
      <c r="G9355" s="41"/>
      <c r="H9355" s="41"/>
      <c r="I9355" s="41"/>
      <c r="J9355" s="41"/>
    </row>
    <row r="9356" spans="2:10" x14ac:dyDescent="0.2">
      <c r="B9356" s="41"/>
      <c r="C9356" s="41"/>
      <c r="D9356" s="41"/>
      <c r="E9356" s="41"/>
      <c r="F9356" s="41"/>
      <c r="G9356" s="41"/>
      <c r="H9356" s="41"/>
      <c r="I9356" s="41"/>
      <c r="J9356" s="41"/>
    </row>
    <row r="9357" spans="2:10" x14ac:dyDescent="0.2">
      <c r="B9357" s="41"/>
      <c r="C9357" s="41"/>
      <c r="D9357" s="41"/>
      <c r="E9357" s="41"/>
      <c r="F9357" s="41"/>
      <c r="G9357" s="41"/>
      <c r="H9357" s="41"/>
      <c r="I9357" s="41"/>
      <c r="J9357" s="41"/>
    </row>
    <row r="9358" spans="2:10" x14ac:dyDescent="0.2">
      <c r="B9358" s="41"/>
      <c r="C9358" s="41"/>
      <c r="D9358" s="41"/>
      <c r="E9358" s="41"/>
      <c r="F9358" s="41"/>
      <c r="G9358" s="41"/>
      <c r="H9358" s="41"/>
      <c r="I9358" s="41"/>
      <c r="J9358" s="41"/>
    </row>
    <row r="9359" spans="2:10" x14ac:dyDescent="0.2">
      <c r="B9359" s="41"/>
      <c r="C9359" s="41"/>
      <c r="D9359" s="41"/>
      <c r="E9359" s="41"/>
      <c r="F9359" s="41"/>
      <c r="G9359" s="41"/>
      <c r="H9359" s="41"/>
      <c r="I9359" s="41"/>
      <c r="J9359" s="41"/>
    </row>
    <row r="9360" spans="2:10" x14ac:dyDescent="0.2">
      <c r="B9360" s="41"/>
      <c r="C9360" s="41"/>
      <c r="D9360" s="41"/>
      <c r="E9360" s="41"/>
      <c r="F9360" s="41"/>
      <c r="G9360" s="41"/>
      <c r="H9360" s="41"/>
      <c r="I9360" s="41"/>
      <c r="J9360" s="41"/>
    </row>
    <row r="9361" spans="2:10" x14ac:dyDescent="0.2">
      <c r="B9361" s="41"/>
      <c r="C9361" s="41"/>
      <c r="D9361" s="41"/>
      <c r="E9361" s="41"/>
      <c r="F9361" s="41"/>
      <c r="G9361" s="41"/>
      <c r="H9361" s="41"/>
      <c r="I9361" s="41"/>
      <c r="J9361" s="41"/>
    </row>
    <row r="9362" spans="2:10" x14ac:dyDescent="0.2">
      <c r="B9362" s="41"/>
      <c r="C9362" s="41"/>
      <c r="D9362" s="41"/>
      <c r="E9362" s="41"/>
      <c r="F9362" s="41"/>
      <c r="G9362" s="41"/>
      <c r="H9362" s="41"/>
      <c r="I9362" s="41"/>
      <c r="J9362" s="41"/>
    </row>
    <row r="9363" spans="2:10" x14ac:dyDescent="0.2">
      <c r="B9363" s="41"/>
      <c r="C9363" s="41"/>
      <c r="D9363" s="41"/>
      <c r="E9363" s="41"/>
      <c r="F9363" s="41"/>
      <c r="G9363" s="41"/>
      <c r="H9363" s="41"/>
      <c r="I9363" s="41"/>
      <c r="J9363" s="41"/>
    </row>
    <row r="9364" spans="2:10" x14ac:dyDescent="0.2">
      <c r="B9364" s="41"/>
      <c r="C9364" s="41"/>
      <c r="D9364" s="41"/>
      <c r="E9364" s="41"/>
      <c r="F9364" s="41"/>
      <c r="G9364" s="41"/>
      <c r="H9364" s="41"/>
      <c r="I9364" s="41"/>
      <c r="J9364" s="41"/>
    </row>
    <row r="9365" spans="2:10" x14ac:dyDescent="0.2">
      <c r="B9365" s="41"/>
      <c r="C9365" s="41"/>
      <c r="D9365" s="41"/>
      <c r="E9365" s="41"/>
      <c r="F9365" s="41"/>
      <c r="G9365" s="41"/>
      <c r="H9365" s="41"/>
      <c r="I9365" s="41"/>
      <c r="J9365" s="41"/>
    </row>
    <row r="9366" spans="2:10" x14ac:dyDescent="0.2">
      <c r="B9366" s="41"/>
      <c r="C9366" s="41"/>
      <c r="D9366" s="41"/>
      <c r="E9366" s="41"/>
      <c r="F9366" s="41"/>
      <c r="G9366" s="41"/>
      <c r="H9366" s="41"/>
      <c r="I9366" s="41"/>
      <c r="J9366" s="41"/>
    </row>
    <row r="9367" spans="2:10" x14ac:dyDescent="0.2">
      <c r="B9367" s="41"/>
      <c r="C9367" s="41"/>
      <c r="D9367" s="41"/>
      <c r="E9367" s="41"/>
      <c r="F9367" s="41"/>
      <c r="G9367" s="41"/>
      <c r="H9367" s="41"/>
      <c r="I9367" s="41"/>
      <c r="J9367" s="41"/>
    </row>
    <row r="9368" spans="2:10" x14ac:dyDescent="0.2">
      <c r="B9368" s="41"/>
      <c r="C9368" s="41"/>
      <c r="D9368" s="41"/>
      <c r="E9368" s="41"/>
      <c r="F9368" s="41"/>
      <c r="G9368" s="41"/>
      <c r="H9368" s="41"/>
      <c r="I9368" s="41"/>
      <c r="J9368" s="41"/>
    </row>
    <row r="9369" spans="2:10" x14ac:dyDescent="0.2">
      <c r="B9369" s="41"/>
      <c r="C9369" s="41"/>
      <c r="D9369" s="41"/>
      <c r="E9369" s="41"/>
      <c r="F9369" s="41"/>
      <c r="G9369" s="41"/>
      <c r="H9369" s="41"/>
      <c r="I9369" s="41"/>
      <c r="J9369" s="41"/>
    </row>
    <row r="9370" spans="2:10" x14ac:dyDescent="0.2">
      <c r="B9370" s="41"/>
      <c r="C9370" s="41"/>
      <c r="D9370" s="41"/>
      <c r="E9370" s="41"/>
      <c r="F9370" s="41"/>
      <c r="G9370" s="41"/>
      <c r="H9370" s="41"/>
      <c r="I9370" s="41"/>
      <c r="J9370" s="41"/>
    </row>
    <row r="9371" spans="2:10" x14ac:dyDescent="0.2">
      <c r="B9371" s="41"/>
      <c r="C9371" s="41"/>
      <c r="D9371" s="41"/>
      <c r="E9371" s="41"/>
      <c r="F9371" s="41"/>
      <c r="G9371" s="41"/>
      <c r="H9371" s="41"/>
      <c r="I9371" s="41"/>
      <c r="J9371" s="41"/>
    </row>
    <row r="9372" spans="2:10" x14ac:dyDescent="0.2">
      <c r="B9372" s="41"/>
      <c r="C9372" s="41"/>
      <c r="D9372" s="41"/>
      <c r="E9372" s="41"/>
      <c r="F9372" s="41"/>
      <c r="G9372" s="41"/>
      <c r="H9372" s="41"/>
      <c r="I9372" s="41"/>
      <c r="J9372" s="41"/>
    </row>
    <row r="9373" spans="2:10" x14ac:dyDescent="0.2">
      <c r="B9373" s="41"/>
      <c r="C9373" s="41"/>
      <c r="D9373" s="41"/>
      <c r="E9373" s="41"/>
      <c r="F9373" s="41"/>
      <c r="G9373" s="41"/>
      <c r="H9373" s="41"/>
      <c r="I9373" s="41"/>
      <c r="J9373" s="41"/>
    </row>
    <row r="9374" spans="2:10" x14ac:dyDescent="0.2">
      <c r="B9374" s="41"/>
      <c r="C9374" s="41"/>
      <c r="D9374" s="41"/>
      <c r="E9374" s="41"/>
      <c r="F9374" s="41"/>
      <c r="G9374" s="41"/>
      <c r="H9374" s="41"/>
      <c r="I9374" s="41"/>
      <c r="J9374" s="41"/>
    </row>
    <row r="9375" spans="2:10" x14ac:dyDescent="0.2">
      <c r="B9375" s="41"/>
      <c r="C9375" s="41"/>
      <c r="D9375" s="41"/>
      <c r="E9375" s="41"/>
      <c r="F9375" s="41"/>
      <c r="G9375" s="41"/>
      <c r="H9375" s="41"/>
      <c r="I9375" s="41"/>
      <c r="J9375" s="41"/>
    </row>
    <row r="9376" spans="2:10" x14ac:dyDescent="0.2">
      <c r="B9376" s="41"/>
      <c r="C9376" s="41"/>
      <c r="D9376" s="41"/>
      <c r="E9376" s="41"/>
      <c r="F9376" s="41"/>
      <c r="G9376" s="41"/>
      <c r="H9376" s="41"/>
      <c r="I9376" s="41"/>
      <c r="J9376" s="41"/>
    </row>
    <row r="9377" spans="2:10" x14ac:dyDescent="0.2">
      <c r="B9377" s="41"/>
      <c r="C9377" s="41"/>
      <c r="D9377" s="41"/>
      <c r="E9377" s="41"/>
      <c r="F9377" s="41"/>
      <c r="G9377" s="41"/>
      <c r="H9377" s="41"/>
      <c r="I9377" s="41"/>
      <c r="J9377" s="41"/>
    </row>
    <row r="9378" spans="2:10" x14ac:dyDescent="0.2">
      <c r="B9378" s="41"/>
      <c r="C9378" s="41"/>
      <c r="D9378" s="41"/>
      <c r="E9378" s="41"/>
      <c r="F9378" s="41"/>
      <c r="G9378" s="41"/>
      <c r="H9378" s="41"/>
      <c r="I9378" s="41"/>
      <c r="J9378" s="41"/>
    </row>
    <row r="9379" spans="2:10" x14ac:dyDescent="0.2">
      <c r="B9379" s="41"/>
      <c r="C9379" s="41"/>
      <c r="D9379" s="41"/>
      <c r="E9379" s="41"/>
      <c r="F9379" s="41"/>
      <c r="G9379" s="41"/>
      <c r="H9379" s="41"/>
      <c r="I9379" s="41"/>
      <c r="J9379" s="41"/>
    </row>
    <row r="9380" spans="2:10" x14ac:dyDescent="0.2">
      <c r="B9380" s="41"/>
      <c r="C9380" s="41"/>
      <c r="D9380" s="41"/>
      <c r="E9380" s="41"/>
      <c r="F9380" s="41"/>
      <c r="G9380" s="41"/>
      <c r="H9380" s="41"/>
      <c r="I9380" s="41"/>
      <c r="J9380" s="41"/>
    </row>
    <row r="9381" spans="2:10" x14ac:dyDescent="0.2">
      <c r="B9381" s="41"/>
      <c r="C9381" s="41"/>
      <c r="D9381" s="41"/>
      <c r="E9381" s="41"/>
      <c r="F9381" s="41"/>
      <c r="G9381" s="41"/>
      <c r="H9381" s="41"/>
      <c r="I9381" s="41"/>
      <c r="J9381" s="41"/>
    </row>
    <row r="9382" spans="2:10" x14ac:dyDescent="0.2">
      <c r="B9382" s="41"/>
      <c r="C9382" s="41"/>
      <c r="D9382" s="41"/>
      <c r="E9382" s="41"/>
      <c r="F9382" s="41"/>
      <c r="G9382" s="41"/>
      <c r="H9382" s="41"/>
      <c r="I9382" s="41"/>
      <c r="J9382" s="41"/>
    </row>
    <row r="9383" spans="2:10" x14ac:dyDescent="0.2">
      <c r="B9383" s="41"/>
      <c r="C9383" s="41"/>
      <c r="D9383" s="41"/>
      <c r="E9383" s="41"/>
      <c r="F9383" s="41"/>
      <c r="G9383" s="41"/>
      <c r="H9383" s="41"/>
      <c r="I9383" s="41"/>
      <c r="J9383" s="41"/>
    </row>
    <row r="9384" spans="2:10" x14ac:dyDescent="0.2">
      <c r="B9384" s="41"/>
      <c r="C9384" s="41"/>
      <c r="D9384" s="41"/>
      <c r="E9384" s="41"/>
      <c r="F9384" s="41"/>
      <c r="G9384" s="41"/>
      <c r="H9384" s="41"/>
      <c r="I9384" s="41"/>
      <c r="J9384" s="41"/>
    </row>
    <row r="9385" spans="2:10" x14ac:dyDescent="0.2">
      <c r="B9385" s="41"/>
      <c r="C9385" s="41"/>
      <c r="D9385" s="41"/>
      <c r="E9385" s="41"/>
      <c r="F9385" s="41"/>
      <c r="G9385" s="41"/>
      <c r="H9385" s="41"/>
      <c r="I9385" s="41"/>
      <c r="J9385" s="41"/>
    </row>
    <row r="9386" spans="2:10" x14ac:dyDescent="0.2">
      <c r="B9386" s="41"/>
      <c r="C9386" s="41"/>
      <c r="D9386" s="41"/>
      <c r="E9386" s="41"/>
      <c r="F9386" s="41"/>
      <c r="G9386" s="41"/>
      <c r="H9386" s="41"/>
      <c r="I9386" s="41"/>
      <c r="J9386" s="41"/>
    </row>
    <row r="9387" spans="2:10" x14ac:dyDescent="0.2">
      <c r="B9387" s="41"/>
      <c r="C9387" s="41"/>
      <c r="D9387" s="41"/>
      <c r="E9387" s="41"/>
      <c r="F9387" s="41"/>
      <c r="G9387" s="41"/>
      <c r="H9387" s="41"/>
      <c r="I9387" s="41"/>
      <c r="J9387" s="41"/>
    </row>
    <row r="9388" spans="2:10" x14ac:dyDescent="0.2">
      <c r="B9388" s="41"/>
      <c r="C9388" s="41"/>
      <c r="D9388" s="41"/>
      <c r="E9388" s="41"/>
      <c r="F9388" s="41"/>
      <c r="G9388" s="41"/>
      <c r="H9388" s="41"/>
      <c r="I9388" s="41"/>
      <c r="J9388" s="41"/>
    </row>
    <row r="9389" spans="2:10" x14ac:dyDescent="0.2">
      <c r="B9389" s="41"/>
      <c r="C9389" s="41"/>
      <c r="D9389" s="41"/>
      <c r="E9389" s="41"/>
      <c r="F9389" s="41"/>
      <c r="G9389" s="41"/>
      <c r="H9389" s="41"/>
      <c r="I9389" s="41"/>
      <c r="J9389" s="41"/>
    </row>
    <row r="9390" spans="2:10" x14ac:dyDescent="0.2">
      <c r="B9390" s="41"/>
      <c r="C9390" s="41"/>
      <c r="D9390" s="41"/>
      <c r="E9390" s="41"/>
      <c r="F9390" s="41"/>
      <c r="G9390" s="41"/>
      <c r="H9390" s="41"/>
      <c r="I9390" s="41"/>
      <c r="J9390" s="41"/>
    </row>
    <row r="9391" spans="2:10" x14ac:dyDescent="0.2">
      <c r="B9391" s="41"/>
      <c r="C9391" s="41"/>
      <c r="D9391" s="41"/>
      <c r="E9391" s="41"/>
      <c r="F9391" s="41"/>
      <c r="G9391" s="41"/>
      <c r="H9391" s="41"/>
      <c r="I9391" s="41"/>
      <c r="J9391" s="41"/>
    </row>
    <row r="9392" spans="2:10" x14ac:dyDescent="0.2">
      <c r="B9392" s="41"/>
      <c r="C9392" s="41"/>
      <c r="D9392" s="41"/>
      <c r="E9392" s="41"/>
      <c r="F9392" s="41"/>
      <c r="G9392" s="41"/>
      <c r="H9392" s="41"/>
      <c r="I9392" s="41"/>
      <c r="J9392" s="41"/>
    </row>
    <row r="9393" spans="2:10" x14ac:dyDescent="0.2">
      <c r="B9393" s="41"/>
      <c r="C9393" s="41"/>
      <c r="D9393" s="41"/>
      <c r="E9393" s="41"/>
      <c r="F9393" s="41"/>
      <c r="G9393" s="41"/>
      <c r="H9393" s="41"/>
      <c r="I9393" s="41"/>
      <c r="J9393" s="41"/>
    </row>
    <row r="9394" spans="2:10" x14ac:dyDescent="0.2">
      <c r="B9394" s="41"/>
      <c r="C9394" s="41"/>
      <c r="D9394" s="41"/>
      <c r="E9394" s="41"/>
      <c r="F9394" s="41"/>
      <c r="G9394" s="41"/>
      <c r="H9394" s="41"/>
      <c r="I9394" s="41"/>
      <c r="J9394" s="41"/>
    </row>
    <row r="9395" spans="2:10" x14ac:dyDescent="0.2">
      <c r="B9395" s="41"/>
      <c r="C9395" s="41"/>
      <c r="D9395" s="41"/>
      <c r="E9395" s="41"/>
      <c r="F9395" s="41"/>
      <c r="G9395" s="41"/>
      <c r="H9395" s="41"/>
      <c r="I9395" s="41"/>
      <c r="J9395" s="41"/>
    </row>
    <row r="9396" spans="2:10" x14ac:dyDescent="0.2">
      <c r="B9396" s="41"/>
      <c r="C9396" s="41"/>
      <c r="D9396" s="41"/>
      <c r="E9396" s="41"/>
      <c r="F9396" s="41"/>
      <c r="G9396" s="41"/>
      <c r="H9396" s="41"/>
      <c r="I9396" s="41"/>
      <c r="J9396" s="41"/>
    </row>
    <row r="9397" spans="2:10" x14ac:dyDescent="0.2">
      <c r="B9397" s="41"/>
      <c r="C9397" s="41"/>
      <c r="D9397" s="41"/>
      <c r="E9397" s="41"/>
      <c r="F9397" s="41"/>
      <c r="G9397" s="41"/>
      <c r="H9397" s="41"/>
      <c r="I9397" s="41"/>
      <c r="J9397" s="41"/>
    </row>
    <row r="9398" spans="2:10" x14ac:dyDescent="0.2">
      <c r="B9398" s="41"/>
      <c r="C9398" s="41"/>
      <c r="D9398" s="41"/>
      <c r="E9398" s="41"/>
      <c r="F9398" s="41"/>
      <c r="G9398" s="41"/>
      <c r="H9398" s="41"/>
      <c r="I9398" s="41"/>
      <c r="J9398" s="41"/>
    </row>
    <row r="9399" spans="2:10" x14ac:dyDescent="0.2">
      <c r="B9399" s="41"/>
      <c r="C9399" s="41"/>
      <c r="D9399" s="41"/>
      <c r="E9399" s="41"/>
      <c r="F9399" s="41"/>
      <c r="G9399" s="41"/>
      <c r="H9399" s="41"/>
      <c r="I9399" s="41"/>
      <c r="J9399" s="41"/>
    </row>
    <row r="9400" spans="2:10" x14ac:dyDescent="0.2">
      <c r="B9400" s="41"/>
      <c r="C9400" s="41"/>
      <c r="D9400" s="41"/>
      <c r="E9400" s="41"/>
      <c r="F9400" s="41"/>
      <c r="G9400" s="41"/>
      <c r="H9400" s="41"/>
      <c r="I9400" s="41"/>
      <c r="J9400" s="41"/>
    </row>
    <row r="9401" spans="2:10" x14ac:dyDescent="0.2">
      <c r="B9401" s="41"/>
      <c r="C9401" s="41"/>
      <c r="D9401" s="41"/>
      <c r="E9401" s="41"/>
      <c r="F9401" s="41"/>
      <c r="G9401" s="41"/>
      <c r="H9401" s="41"/>
      <c r="I9401" s="41"/>
      <c r="J9401" s="41"/>
    </row>
    <row r="9402" spans="2:10" x14ac:dyDescent="0.2">
      <c r="B9402" s="41"/>
      <c r="C9402" s="41"/>
      <c r="D9402" s="41"/>
      <c r="E9402" s="41"/>
      <c r="F9402" s="41"/>
      <c r="G9402" s="41"/>
      <c r="H9402" s="41"/>
      <c r="I9402" s="41"/>
      <c r="J9402" s="41"/>
    </row>
    <row r="9403" spans="2:10" x14ac:dyDescent="0.2">
      <c r="B9403" s="41"/>
      <c r="C9403" s="41"/>
      <c r="D9403" s="41"/>
      <c r="E9403" s="41"/>
      <c r="F9403" s="41"/>
      <c r="G9403" s="41"/>
      <c r="H9403" s="41"/>
      <c r="I9403" s="41"/>
      <c r="J9403" s="41"/>
    </row>
    <row r="9404" spans="2:10" x14ac:dyDescent="0.2">
      <c r="B9404" s="41"/>
      <c r="C9404" s="41"/>
      <c r="D9404" s="41"/>
      <c r="E9404" s="41"/>
      <c r="F9404" s="41"/>
      <c r="G9404" s="41"/>
      <c r="H9404" s="41"/>
      <c r="I9404" s="41"/>
      <c r="J9404" s="41"/>
    </row>
    <row r="9405" spans="2:10" x14ac:dyDescent="0.2">
      <c r="B9405" s="41"/>
      <c r="C9405" s="41"/>
      <c r="D9405" s="41"/>
      <c r="E9405" s="41"/>
      <c r="F9405" s="41"/>
      <c r="G9405" s="41"/>
      <c r="H9405" s="41"/>
      <c r="I9405" s="41"/>
      <c r="J9405" s="41"/>
    </row>
    <row r="9406" spans="2:10" x14ac:dyDescent="0.2">
      <c r="B9406" s="41"/>
      <c r="C9406" s="41"/>
      <c r="D9406" s="41"/>
      <c r="E9406" s="41"/>
      <c r="F9406" s="41"/>
      <c r="G9406" s="41"/>
      <c r="H9406" s="41"/>
      <c r="I9406" s="41"/>
      <c r="J9406" s="41"/>
    </row>
    <row r="9407" spans="2:10" x14ac:dyDescent="0.2">
      <c r="B9407" s="41"/>
      <c r="C9407" s="41"/>
      <c r="D9407" s="41"/>
      <c r="E9407" s="41"/>
      <c r="F9407" s="41"/>
      <c r="G9407" s="41"/>
      <c r="H9407" s="41"/>
      <c r="I9407" s="41"/>
      <c r="J9407" s="41"/>
    </row>
    <row r="9408" spans="2:10" x14ac:dyDescent="0.2">
      <c r="B9408" s="41"/>
      <c r="C9408" s="41"/>
      <c r="D9408" s="41"/>
      <c r="E9408" s="41"/>
      <c r="F9408" s="41"/>
      <c r="G9408" s="41"/>
      <c r="H9408" s="41"/>
      <c r="I9408" s="41"/>
      <c r="J9408" s="41"/>
    </row>
    <row r="9409" spans="2:10" x14ac:dyDescent="0.2">
      <c r="B9409" s="41"/>
      <c r="C9409" s="41"/>
      <c r="D9409" s="41"/>
      <c r="E9409" s="41"/>
      <c r="F9409" s="41"/>
      <c r="G9409" s="41"/>
      <c r="H9409" s="41"/>
      <c r="I9409" s="41"/>
      <c r="J9409" s="41"/>
    </row>
    <row r="9410" spans="2:10" x14ac:dyDescent="0.2">
      <c r="B9410" s="41"/>
      <c r="C9410" s="41"/>
      <c r="D9410" s="41"/>
      <c r="E9410" s="41"/>
      <c r="F9410" s="41"/>
      <c r="G9410" s="41"/>
      <c r="H9410" s="41"/>
      <c r="I9410" s="41"/>
      <c r="J9410" s="41"/>
    </row>
    <row r="9411" spans="2:10" x14ac:dyDescent="0.2">
      <c r="B9411" s="41"/>
      <c r="C9411" s="41"/>
      <c r="D9411" s="41"/>
      <c r="E9411" s="41"/>
      <c r="F9411" s="41"/>
      <c r="G9411" s="41"/>
      <c r="H9411" s="41"/>
      <c r="I9411" s="41"/>
      <c r="J9411" s="41"/>
    </row>
    <row r="9412" spans="2:10" x14ac:dyDescent="0.2">
      <c r="B9412" s="41"/>
      <c r="C9412" s="41"/>
      <c r="D9412" s="41"/>
      <c r="E9412" s="41"/>
      <c r="F9412" s="41"/>
      <c r="G9412" s="41"/>
      <c r="H9412" s="41"/>
      <c r="I9412" s="41"/>
      <c r="J9412" s="41"/>
    </row>
    <row r="9413" spans="2:10" x14ac:dyDescent="0.2">
      <c r="B9413" s="41"/>
      <c r="C9413" s="41"/>
      <c r="D9413" s="41"/>
      <c r="E9413" s="41"/>
      <c r="F9413" s="41"/>
      <c r="G9413" s="41"/>
      <c r="H9413" s="41"/>
      <c r="I9413" s="41"/>
      <c r="J9413" s="41"/>
    </row>
    <row r="9414" spans="2:10" x14ac:dyDescent="0.2">
      <c r="B9414" s="41"/>
      <c r="C9414" s="41"/>
      <c r="D9414" s="41"/>
      <c r="E9414" s="41"/>
      <c r="F9414" s="41"/>
      <c r="G9414" s="41"/>
      <c r="H9414" s="41"/>
      <c r="I9414" s="41"/>
      <c r="J9414" s="41"/>
    </row>
    <row r="9415" spans="2:10" x14ac:dyDescent="0.2">
      <c r="B9415" s="41"/>
      <c r="C9415" s="41"/>
      <c r="D9415" s="41"/>
      <c r="E9415" s="41"/>
      <c r="F9415" s="41"/>
      <c r="G9415" s="41"/>
      <c r="H9415" s="41"/>
      <c r="I9415" s="41"/>
      <c r="J9415" s="41"/>
    </row>
    <row r="9416" spans="2:10" x14ac:dyDescent="0.2">
      <c r="B9416" s="41"/>
      <c r="C9416" s="41"/>
      <c r="D9416" s="41"/>
      <c r="E9416" s="41"/>
      <c r="F9416" s="41"/>
      <c r="G9416" s="41"/>
      <c r="H9416" s="41"/>
      <c r="I9416" s="41"/>
      <c r="J9416" s="41"/>
    </row>
    <row r="9417" spans="2:10" x14ac:dyDescent="0.2">
      <c r="B9417" s="41"/>
      <c r="C9417" s="41"/>
      <c r="D9417" s="41"/>
      <c r="E9417" s="41"/>
      <c r="F9417" s="41"/>
      <c r="G9417" s="41"/>
      <c r="H9417" s="41"/>
      <c r="I9417" s="41"/>
      <c r="J9417" s="41"/>
    </row>
    <row r="9418" spans="2:10" x14ac:dyDescent="0.2">
      <c r="B9418" s="41"/>
      <c r="C9418" s="41"/>
      <c r="D9418" s="41"/>
      <c r="E9418" s="41"/>
      <c r="F9418" s="41"/>
      <c r="G9418" s="41"/>
      <c r="H9418" s="41"/>
      <c r="I9418" s="41"/>
      <c r="J9418" s="41"/>
    </row>
    <row r="9419" spans="2:10" x14ac:dyDescent="0.2">
      <c r="B9419" s="41"/>
      <c r="C9419" s="41"/>
      <c r="D9419" s="41"/>
      <c r="E9419" s="41"/>
      <c r="F9419" s="41"/>
      <c r="G9419" s="41"/>
      <c r="H9419" s="41"/>
      <c r="I9419" s="41"/>
      <c r="J9419" s="41"/>
    </row>
    <row r="9420" spans="2:10" x14ac:dyDescent="0.2">
      <c r="B9420" s="41"/>
      <c r="C9420" s="41"/>
      <c r="D9420" s="41"/>
      <c r="E9420" s="41"/>
      <c r="F9420" s="41"/>
      <c r="G9420" s="41"/>
      <c r="H9420" s="41"/>
      <c r="I9420" s="41"/>
      <c r="J9420" s="41"/>
    </row>
    <row r="9421" spans="2:10" x14ac:dyDescent="0.2">
      <c r="B9421" s="41"/>
      <c r="C9421" s="41"/>
      <c r="D9421" s="41"/>
      <c r="E9421" s="41"/>
      <c r="F9421" s="41"/>
      <c r="G9421" s="41"/>
      <c r="H9421" s="41"/>
      <c r="I9421" s="41"/>
      <c r="J9421" s="41"/>
    </row>
    <row r="9422" spans="2:10" x14ac:dyDescent="0.2">
      <c r="B9422" s="41"/>
      <c r="C9422" s="41"/>
      <c r="D9422" s="41"/>
      <c r="E9422" s="41"/>
      <c r="F9422" s="41"/>
      <c r="G9422" s="41"/>
      <c r="H9422" s="41"/>
      <c r="I9422" s="41"/>
      <c r="J9422" s="41"/>
    </row>
    <row r="9423" spans="2:10" x14ac:dyDescent="0.2">
      <c r="B9423" s="41"/>
      <c r="C9423" s="41"/>
      <c r="D9423" s="41"/>
      <c r="E9423" s="41"/>
      <c r="F9423" s="41"/>
      <c r="G9423" s="41"/>
      <c r="H9423" s="41"/>
      <c r="I9423" s="41"/>
      <c r="J9423" s="41"/>
    </row>
    <row r="9424" spans="2:10" x14ac:dyDescent="0.2">
      <c r="B9424" s="41"/>
      <c r="C9424" s="41"/>
      <c r="D9424" s="41"/>
      <c r="E9424" s="41"/>
      <c r="F9424" s="41"/>
      <c r="G9424" s="41"/>
      <c r="H9424" s="41"/>
      <c r="I9424" s="41"/>
      <c r="J9424" s="41"/>
    </row>
    <row r="9425" spans="2:10" x14ac:dyDescent="0.2">
      <c r="B9425" s="41"/>
      <c r="C9425" s="41"/>
      <c r="D9425" s="41"/>
      <c r="E9425" s="41"/>
      <c r="F9425" s="41"/>
      <c r="G9425" s="41"/>
      <c r="H9425" s="41"/>
      <c r="I9425" s="41"/>
      <c r="J9425" s="41"/>
    </row>
    <row r="9426" spans="2:10" x14ac:dyDescent="0.2">
      <c r="B9426" s="41"/>
      <c r="C9426" s="41"/>
      <c r="D9426" s="41"/>
      <c r="E9426" s="41"/>
      <c r="F9426" s="41"/>
      <c r="G9426" s="41"/>
      <c r="H9426" s="41"/>
      <c r="I9426" s="41"/>
      <c r="J9426" s="41"/>
    </row>
    <row r="9427" spans="2:10" x14ac:dyDescent="0.2">
      <c r="B9427" s="41"/>
      <c r="C9427" s="41"/>
      <c r="D9427" s="41"/>
      <c r="E9427" s="41"/>
      <c r="F9427" s="41"/>
      <c r="G9427" s="41"/>
      <c r="H9427" s="41"/>
      <c r="I9427" s="41"/>
      <c r="J9427" s="41"/>
    </row>
    <row r="9428" spans="2:10" x14ac:dyDescent="0.2">
      <c r="B9428" s="41"/>
      <c r="C9428" s="41"/>
      <c r="D9428" s="41"/>
      <c r="E9428" s="41"/>
      <c r="F9428" s="41"/>
      <c r="G9428" s="41"/>
      <c r="H9428" s="41"/>
      <c r="I9428" s="41"/>
      <c r="J9428" s="41"/>
    </row>
    <row r="9429" spans="2:10" x14ac:dyDescent="0.2">
      <c r="B9429" s="41"/>
      <c r="C9429" s="41"/>
      <c r="D9429" s="41"/>
      <c r="E9429" s="41"/>
      <c r="F9429" s="41"/>
      <c r="G9429" s="41"/>
      <c r="H9429" s="41"/>
      <c r="I9429" s="41"/>
      <c r="J9429" s="41"/>
    </row>
    <row r="9430" spans="2:10" x14ac:dyDescent="0.2">
      <c r="B9430" s="41"/>
      <c r="C9430" s="41"/>
      <c r="D9430" s="41"/>
      <c r="E9430" s="41"/>
      <c r="F9430" s="41"/>
      <c r="G9430" s="41"/>
      <c r="H9430" s="41"/>
      <c r="I9430" s="41"/>
      <c r="J9430" s="41"/>
    </row>
    <row r="9431" spans="2:10" x14ac:dyDescent="0.2">
      <c r="B9431" s="41"/>
      <c r="C9431" s="41"/>
      <c r="D9431" s="41"/>
      <c r="E9431" s="41"/>
      <c r="F9431" s="41"/>
      <c r="G9431" s="41"/>
      <c r="H9431" s="41"/>
      <c r="I9431" s="41"/>
      <c r="J9431" s="41"/>
    </row>
    <row r="9432" spans="2:10" x14ac:dyDescent="0.2">
      <c r="B9432" s="41"/>
      <c r="C9432" s="41"/>
      <c r="D9432" s="41"/>
      <c r="E9432" s="41"/>
      <c r="F9432" s="41"/>
      <c r="G9432" s="41"/>
      <c r="H9432" s="41"/>
      <c r="I9432" s="41"/>
      <c r="J9432" s="41"/>
    </row>
    <row r="9433" spans="2:10" x14ac:dyDescent="0.2">
      <c r="B9433" s="41"/>
      <c r="C9433" s="41"/>
      <c r="D9433" s="41"/>
      <c r="E9433" s="41"/>
      <c r="F9433" s="41"/>
      <c r="G9433" s="41"/>
      <c r="H9433" s="41"/>
      <c r="I9433" s="41"/>
      <c r="J9433" s="41"/>
    </row>
    <row r="9434" spans="2:10" x14ac:dyDescent="0.2">
      <c r="B9434" s="41"/>
      <c r="C9434" s="41"/>
      <c r="D9434" s="41"/>
      <c r="E9434" s="41"/>
      <c r="F9434" s="41"/>
      <c r="G9434" s="41"/>
      <c r="H9434" s="41"/>
      <c r="I9434" s="41"/>
      <c r="J9434" s="41"/>
    </row>
    <row r="9435" spans="2:10" x14ac:dyDescent="0.2">
      <c r="B9435" s="41"/>
      <c r="C9435" s="41"/>
      <c r="D9435" s="41"/>
      <c r="E9435" s="41"/>
      <c r="F9435" s="41"/>
      <c r="G9435" s="41"/>
      <c r="H9435" s="41"/>
      <c r="I9435" s="41"/>
      <c r="J9435" s="41"/>
    </row>
    <row r="9436" spans="2:10" x14ac:dyDescent="0.2">
      <c r="B9436" s="41"/>
      <c r="C9436" s="41"/>
      <c r="D9436" s="41"/>
      <c r="E9436" s="41"/>
      <c r="F9436" s="41"/>
      <c r="G9436" s="41"/>
      <c r="H9436" s="41"/>
      <c r="I9436" s="41"/>
      <c r="J9436" s="41"/>
    </row>
    <row r="9437" spans="2:10" x14ac:dyDescent="0.2">
      <c r="B9437" s="41"/>
      <c r="C9437" s="41"/>
      <c r="D9437" s="41"/>
      <c r="E9437" s="41"/>
      <c r="F9437" s="41"/>
      <c r="G9437" s="41"/>
      <c r="H9437" s="41"/>
      <c r="I9437" s="41"/>
      <c r="J9437" s="41"/>
    </row>
    <row r="9438" spans="2:10" x14ac:dyDescent="0.2">
      <c r="B9438" s="41"/>
      <c r="C9438" s="41"/>
      <c r="D9438" s="41"/>
      <c r="E9438" s="41"/>
      <c r="F9438" s="41"/>
      <c r="G9438" s="41"/>
      <c r="H9438" s="41"/>
      <c r="I9438" s="41"/>
      <c r="J9438" s="41"/>
    </row>
    <row r="9439" spans="2:10" x14ac:dyDescent="0.2">
      <c r="B9439" s="41"/>
      <c r="C9439" s="41"/>
      <c r="D9439" s="41"/>
      <c r="E9439" s="41"/>
      <c r="F9439" s="41"/>
      <c r="G9439" s="41"/>
      <c r="H9439" s="41"/>
      <c r="I9439" s="41"/>
      <c r="J9439" s="41"/>
    </row>
    <row r="9440" spans="2:10" x14ac:dyDescent="0.2">
      <c r="B9440" s="41"/>
      <c r="C9440" s="41"/>
      <c r="D9440" s="41"/>
      <c r="E9440" s="41"/>
      <c r="F9440" s="41"/>
      <c r="G9440" s="41"/>
      <c r="H9440" s="41"/>
      <c r="I9440" s="41"/>
      <c r="J9440" s="41"/>
    </row>
    <row r="9441" spans="2:10" x14ac:dyDescent="0.2">
      <c r="B9441" s="41"/>
      <c r="C9441" s="41"/>
      <c r="D9441" s="41"/>
      <c r="E9441" s="41"/>
      <c r="F9441" s="41"/>
      <c r="G9441" s="41"/>
      <c r="H9441" s="41"/>
      <c r="I9441" s="41"/>
      <c r="J9441" s="41"/>
    </row>
    <row r="9442" spans="2:10" x14ac:dyDescent="0.2">
      <c r="B9442" s="41"/>
      <c r="C9442" s="41"/>
      <c r="D9442" s="41"/>
      <c r="E9442" s="41"/>
      <c r="F9442" s="41"/>
      <c r="G9442" s="41"/>
      <c r="H9442" s="41"/>
      <c r="I9442" s="41"/>
      <c r="J9442" s="41"/>
    </row>
    <row r="9443" spans="2:10" x14ac:dyDescent="0.2">
      <c r="B9443" s="41"/>
      <c r="C9443" s="41"/>
      <c r="D9443" s="41"/>
      <c r="E9443" s="41"/>
      <c r="F9443" s="41"/>
      <c r="G9443" s="41"/>
      <c r="H9443" s="41"/>
      <c r="I9443" s="41"/>
      <c r="J9443" s="41"/>
    </row>
    <row r="9444" spans="2:10" x14ac:dyDescent="0.2">
      <c r="B9444" s="41"/>
      <c r="C9444" s="41"/>
      <c r="D9444" s="41"/>
      <c r="E9444" s="41"/>
      <c r="F9444" s="41"/>
      <c r="G9444" s="41"/>
      <c r="H9444" s="41"/>
      <c r="I9444" s="41"/>
      <c r="J9444" s="41"/>
    </row>
    <row r="9445" spans="2:10" x14ac:dyDescent="0.2">
      <c r="B9445" s="41"/>
      <c r="C9445" s="41"/>
      <c r="D9445" s="41"/>
      <c r="E9445" s="41"/>
      <c r="F9445" s="41"/>
      <c r="G9445" s="41"/>
      <c r="H9445" s="41"/>
      <c r="I9445" s="41"/>
      <c r="J9445" s="41"/>
    </row>
    <row r="9446" spans="2:10" x14ac:dyDescent="0.2">
      <c r="B9446" s="41"/>
      <c r="C9446" s="41"/>
      <c r="D9446" s="41"/>
      <c r="E9446" s="41"/>
      <c r="F9446" s="41"/>
      <c r="G9446" s="41"/>
      <c r="H9446" s="41"/>
      <c r="I9446" s="41"/>
      <c r="J9446" s="41"/>
    </row>
    <row r="9447" spans="2:10" x14ac:dyDescent="0.2">
      <c r="B9447" s="41"/>
      <c r="C9447" s="41"/>
      <c r="D9447" s="41"/>
      <c r="E9447" s="41"/>
      <c r="F9447" s="41"/>
      <c r="G9447" s="41"/>
      <c r="H9447" s="41"/>
      <c r="I9447" s="41"/>
      <c r="J9447" s="41"/>
    </row>
    <row r="9448" spans="2:10" x14ac:dyDescent="0.2">
      <c r="B9448" s="41"/>
      <c r="C9448" s="41"/>
      <c r="D9448" s="41"/>
      <c r="E9448" s="41"/>
      <c r="F9448" s="41"/>
      <c r="G9448" s="41"/>
      <c r="H9448" s="41"/>
      <c r="I9448" s="41"/>
      <c r="J9448" s="41"/>
    </row>
    <row r="9449" spans="2:10" x14ac:dyDescent="0.2">
      <c r="B9449" s="41"/>
      <c r="C9449" s="41"/>
      <c r="D9449" s="41"/>
      <c r="E9449" s="41"/>
      <c r="F9449" s="41"/>
      <c r="G9449" s="41"/>
      <c r="H9449" s="41"/>
      <c r="I9449" s="41"/>
      <c r="J9449" s="41"/>
    </row>
    <row r="9450" spans="2:10" x14ac:dyDescent="0.2">
      <c r="B9450" s="41"/>
      <c r="C9450" s="41"/>
      <c r="D9450" s="41"/>
      <c r="E9450" s="41"/>
      <c r="F9450" s="41"/>
      <c r="G9450" s="41"/>
      <c r="H9450" s="41"/>
      <c r="I9450" s="41"/>
      <c r="J9450" s="41"/>
    </row>
    <row r="9451" spans="2:10" x14ac:dyDescent="0.2">
      <c r="B9451" s="41"/>
      <c r="C9451" s="41"/>
      <c r="D9451" s="41"/>
      <c r="E9451" s="41"/>
      <c r="F9451" s="41"/>
      <c r="G9451" s="41"/>
      <c r="H9451" s="41"/>
      <c r="I9451" s="41"/>
      <c r="J9451" s="41"/>
    </row>
    <row r="9452" spans="2:10" x14ac:dyDescent="0.2">
      <c r="B9452" s="41"/>
      <c r="C9452" s="41"/>
      <c r="D9452" s="41"/>
      <c r="E9452" s="41"/>
      <c r="F9452" s="41"/>
      <c r="G9452" s="41"/>
      <c r="H9452" s="41"/>
      <c r="I9452" s="41"/>
      <c r="J9452" s="41"/>
    </row>
    <row r="9453" spans="2:10" x14ac:dyDescent="0.2">
      <c r="B9453" s="41"/>
      <c r="C9453" s="41"/>
      <c r="D9453" s="41"/>
      <c r="E9453" s="41"/>
      <c r="F9453" s="41"/>
      <c r="G9453" s="41"/>
      <c r="H9453" s="41"/>
      <c r="I9453" s="41"/>
      <c r="J9453" s="41"/>
    </row>
    <row r="9454" spans="2:10" x14ac:dyDescent="0.2">
      <c r="B9454" s="41"/>
      <c r="C9454" s="41"/>
      <c r="D9454" s="41"/>
      <c r="E9454" s="41"/>
      <c r="F9454" s="41"/>
      <c r="G9454" s="41"/>
      <c r="H9454" s="41"/>
      <c r="I9454" s="41"/>
      <c r="J9454" s="41"/>
    </row>
    <row r="9455" spans="2:10" x14ac:dyDescent="0.2">
      <c r="B9455" s="41"/>
      <c r="C9455" s="41"/>
      <c r="D9455" s="41"/>
      <c r="E9455" s="41"/>
      <c r="F9455" s="41"/>
      <c r="G9455" s="41"/>
      <c r="H9455" s="41"/>
      <c r="I9455" s="41"/>
      <c r="J9455" s="41"/>
    </row>
    <row r="9456" spans="2:10" x14ac:dyDescent="0.2">
      <c r="B9456" s="41"/>
      <c r="C9456" s="41"/>
      <c r="D9456" s="41"/>
      <c r="E9456" s="41"/>
      <c r="F9456" s="41"/>
      <c r="G9456" s="41"/>
      <c r="H9456" s="41"/>
      <c r="I9456" s="41"/>
      <c r="J9456" s="41"/>
    </row>
    <row r="9457" spans="2:10" x14ac:dyDescent="0.2">
      <c r="B9457" s="41"/>
      <c r="C9457" s="41"/>
      <c r="D9457" s="41"/>
      <c r="E9457" s="41"/>
      <c r="F9457" s="41"/>
      <c r="G9457" s="41"/>
      <c r="H9457" s="41"/>
      <c r="I9457" s="41"/>
      <c r="J9457" s="41"/>
    </row>
    <row r="9458" spans="2:10" x14ac:dyDescent="0.2">
      <c r="B9458" s="41"/>
      <c r="C9458" s="41"/>
      <c r="D9458" s="41"/>
      <c r="E9458" s="41"/>
      <c r="F9458" s="41"/>
      <c r="G9458" s="41"/>
      <c r="H9458" s="41"/>
      <c r="I9458" s="41"/>
      <c r="J9458" s="41"/>
    </row>
    <row r="9459" spans="2:10" x14ac:dyDescent="0.2">
      <c r="B9459" s="41"/>
      <c r="C9459" s="41"/>
      <c r="D9459" s="41"/>
      <c r="E9459" s="41"/>
      <c r="F9459" s="41"/>
      <c r="G9459" s="41"/>
      <c r="H9459" s="41"/>
      <c r="I9459" s="41"/>
      <c r="J9459" s="41"/>
    </row>
    <row r="9460" spans="2:10" x14ac:dyDescent="0.2">
      <c r="B9460" s="41"/>
      <c r="C9460" s="41"/>
      <c r="D9460" s="41"/>
      <c r="E9460" s="41"/>
      <c r="F9460" s="41"/>
      <c r="G9460" s="41"/>
      <c r="H9460" s="41"/>
      <c r="I9460" s="41"/>
      <c r="J9460" s="41"/>
    </row>
    <row r="9461" spans="2:10" x14ac:dyDescent="0.2">
      <c r="B9461" s="41"/>
      <c r="C9461" s="41"/>
      <c r="D9461" s="41"/>
      <c r="E9461" s="41"/>
      <c r="F9461" s="41"/>
      <c r="G9461" s="41"/>
      <c r="H9461" s="41"/>
      <c r="I9461" s="41"/>
      <c r="J9461" s="41"/>
    </row>
    <row r="9462" spans="2:10" x14ac:dyDescent="0.2">
      <c r="B9462" s="41"/>
      <c r="C9462" s="41"/>
      <c r="D9462" s="41"/>
      <c r="E9462" s="41"/>
      <c r="F9462" s="41"/>
      <c r="G9462" s="41"/>
      <c r="H9462" s="41"/>
      <c r="I9462" s="41"/>
      <c r="J9462" s="41"/>
    </row>
    <row r="9463" spans="2:10" x14ac:dyDescent="0.2">
      <c r="B9463" s="41"/>
      <c r="C9463" s="41"/>
      <c r="D9463" s="41"/>
      <c r="E9463" s="41"/>
      <c r="F9463" s="41"/>
      <c r="G9463" s="41"/>
      <c r="H9463" s="41"/>
      <c r="I9463" s="41"/>
      <c r="J9463" s="41"/>
    </row>
    <row r="9464" spans="2:10" x14ac:dyDescent="0.2">
      <c r="B9464" s="41"/>
      <c r="C9464" s="41"/>
      <c r="D9464" s="41"/>
      <c r="E9464" s="41"/>
      <c r="F9464" s="41"/>
      <c r="G9464" s="41"/>
      <c r="H9464" s="41"/>
      <c r="I9464" s="41"/>
      <c r="J9464" s="41"/>
    </row>
    <row r="9465" spans="2:10" x14ac:dyDescent="0.2">
      <c r="B9465" s="41"/>
      <c r="C9465" s="41"/>
      <c r="D9465" s="41"/>
      <c r="E9465" s="41"/>
      <c r="F9465" s="41"/>
      <c r="G9465" s="41"/>
      <c r="H9465" s="41"/>
      <c r="I9465" s="41"/>
      <c r="J9465" s="41"/>
    </row>
    <row r="9466" spans="2:10" x14ac:dyDescent="0.2">
      <c r="B9466" s="41"/>
      <c r="C9466" s="41"/>
      <c r="D9466" s="41"/>
      <c r="E9466" s="41"/>
      <c r="F9466" s="41"/>
      <c r="G9466" s="41"/>
      <c r="H9466" s="41"/>
      <c r="I9466" s="41"/>
      <c r="J9466" s="41"/>
    </row>
    <row r="9467" spans="2:10" x14ac:dyDescent="0.2">
      <c r="B9467" s="41"/>
      <c r="C9467" s="41"/>
      <c r="D9467" s="41"/>
      <c r="E9467" s="41"/>
      <c r="F9467" s="41"/>
      <c r="G9467" s="41"/>
      <c r="H9467" s="41"/>
      <c r="I9467" s="41"/>
      <c r="J9467" s="41"/>
    </row>
    <row r="9468" spans="2:10" x14ac:dyDescent="0.2">
      <c r="B9468" s="41"/>
      <c r="C9468" s="41"/>
      <c r="D9468" s="41"/>
      <c r="E9468" s="41"/>
      <c r="F9468" s="41"/>
      <c r="G9468" s="41"/>
      <c r="H9468" s="41"/>
      <c r="I9468" s="41"/>
      <c r="J9468" s="41"/>
    </row>
    <row r="9469" spans="2:10" x14ac:dyDescent="0.2">
      <c r="B9469" s="41"/>
      <c r="C9469" s="41"/>
      <c r="D9469" s="41"/>
      <c r="E9469" s="41"/>
      <c r="F9469" s="41"/>
      <c r="G9469" s="41"/>
      <c r="H9469" s="41"/>
      <c r="I9469" s="41"/>
      <c r="J9469" s="41"/>
    </row>
    <row r="9470" spans="2:10" x14ac:dyDescent="0.2">
      <c r="B9470" s="41"/>
      <c r="C9470" s="41"/>
      <c r="D9470" s="41"/>
      <c r="E9470" s="41"/>
      <c r="F9470" s="41"/>
      <c r="G9470" s="41"/>
      <c r="H9470" s="41"/>
      <c r="I9470" s="41"/>
      <c r="J9470" s="41"/>
    </row>
    <row r="9471" spans="2:10" x14ac:dyDescent="0.2">
      <c r="B9471" s="41"/>
      <c r="C9471" s="41"/>
      <c r="D9471" s="41"/>
      <c r="E9471" s="41"/>
      <c r="F9471" s="41"/>
      <c r="G9471" s="41"/>
      <c r="H9471" s="41"/>
      <c r="I9471" s="41"/>
      <c r="J9471" s="41"/>
    </row>
    <row r="9472" spans="2:10" x14ac:dyDescent="0.2">
      <c r="B9472" s="41"/>
      <c r="C9472" s="41"/>
      <c r="D9472" s="41"/>
      <c r="E9472" s="41"/>
      <c r="F9472" s="41"/>
      <c r="G9472" s="41"/>
      <c r="H9472" s="41"/>
      <c r="I9472" s="41"/>
      <c r="J9472" s="41"/>
    </row>
    <row r="9473" spans="2:10" x14ac:dyDescent="0.2">
      <c r="B9473" s="41"/>
      <c r="C9473" s="41"/>
      <c r="D9473" s="41"/>
      <c r="E9473" s="41"/>
      <c r="F9473" s="41"/>
      <c r="G9473" s="41"/>
      <c r="H9473" s="41"/>
      <c r="I9473" s="41"/>
      <c r="J9473" s="41"/>
    </row>
    <row r="9474" spans="2:10" x14ac:dyDescent="0.2">
      <c r="B9474" s="41"/>
      <c r="C9474" s="41"/>
      <c r="D9474" s="41"/>
      <c r="E9474" s="41"/>
      <c r="F9474" s="41"/>
      <c r="G9474" s="41"/>
      <c r="H9474" s="41"/>
      <c r="I9474" s="41"/>
      <c r="J9474" s="41"/>
    </row>
    <row r="9475" spans="2:10" x14ac:dyDescent="0.2">
      <c r="B9475" s="41"/>
      <c r="C9475" s="41"/>
      <c r="D9475" s="41"/>
      <c r="E9475" s="41"/>
      <c r="F9475" s="41"/>
      <c r="G9475" s="41"/>
      <c r="H9475" s="41"/>
      <c r="I9475" s="41"/>
      <c r="J9475" s="41"/>
    </row>
    <row r="9476" spans="2:10" x14ac:dyDescent="0.2">
      <c r="B9476" s="41"/>
      <c r="C9476" s="41"/>
      <c r="D9476" s="41"/>
      <c r="E9476" s="41"/>
      <c r="F9476" s="41"/>
      <c r="G9476" s="41"/>
      <c r="H9476" s="41"/>
      <c r="I9476" s="41"/>
      <c r="J9476" s="41"/>
    </row>
    <row r="9477" spans="2:10" x14ac:dyDescent="0.2">
      <c r="B9477" s="41"/>
      <c r="C9477" s="41"/>
      <c r="D9477" s="41"/>
      <c r="E9477" s="41"/>
      <c r="F9477" s="41"/>
      <c r="G9477" s="41"/>
      <c r="H9477" s="41"/>
      <c r="I9477" s="41"/>
      <c r="J9477" s="41"/>
    </row>
    <row r="9478" spans="2:10" x14ac:dyDescent="0.2">
      <c r="B9478" s="41"/>
      <c r="C9478" s="41"/>
      <c r="D9478" s="41"/>
      <c r="E9478" s="41"/>
      <c r="F9478" s="41"/>
      <c r="G9478" s="41"/>
      <c r="H9478" s="41"/>
      <c r="I9478" s="41"/>
      <c r="J9478" s="41"/>
    </row>
    <row r="9479" spans="2:10" x14ac:dyDescent="0.2">
      <c r="B9479" s="41"/>
      <c r="C9479" s="41"/>
      <c r="D9479" s="41"/>
      <c r="E9479" s="41"/>
      <c r="F9479" s="41"/>
      <c r="G9479" s="41"/>
      <c r="H9479" s="41"/>
      <c r="I9479" s="41"/>
      <c r="J9479" s="41"/>
    </row>
    <row r="9480" spans="2:10" x14ac:dyDescent="0.2">
      <c r="B9480" s="41"/>
      <c r="C9480" s="41"/>
      <c r="D9480" s="41"/>
      <c r="E9480" s="41"/>
      <c r="F9480" s="41"/>
      <c r="G9480" s="41"/>
      <c r="H9480" s="41"/>
      <c r="I9480" s="41"/>
      <c r="J9480" s="41"/>
    </row>
    <row r="9481" spans="2:10" x14ac:dyDescent="0.2">
      <c r="B9481" s="41"/>
      <c r="C9481" s="41"/>
      <c r="D9481" s="41"/>
      <c r="E9481" s="41"/>
      <c r="F9481" s="41"/>
      <c r="G9481" s="41"/>
      <c r="H9481" s="41"/>
      <c r="I9481" s="41"/>
      <c r="J9481" s="41"/>
    </row>
    <row r="9482" spans="2:10" x14ac:dyDescent="0.2">
      <c r="B9482" s="41"/>
      <c r="C9482" s="41"/>
      <c r="D9482" s="41"/>
      <c r="E9482" s="41"/>
      <c r="F9482" s="41"/>
      <c r="G9482" s="41"/>
      <c r="H9482" s="41"/>
      <c r="I9482" s="41"/>
      <c r="J9482" s="41"/>
    </row>
    <row r="9483" spans="2:10" x14ac:dyDescent="0.2">
      <c r="B9483" s="41"/>
      <c r="C9483" s="41"/>
      <c r="D9483" s="41"/>
      <c r="E9483" s="41"/>
      <c r="F9483" s="41"/>
      <c r="G9483" s="41"/>
      <c r="H9483" s="41"/>
      <c r="I9483" s="41"/>
      <c r="J9483" s="41"/>
    </row>
    <row r="9484" spans="2:10" x14ac:dyDescent="0.2">
      <c r="B9484" s="41"/>
      <c r="C9484" s="41"/>
      <c r="D9484" s="41"/>
      <c r="E9484" s="41"/>
      <c r="F9484" s="41"/>
      <c r="G9484" s="41"/>
      <c r="H9484" s="41"/>
      <c r="I9484" s="41"/>
      <c r="J9484" s="41"/>
    </row>
    <row r="9485" spans="2:10" x14ac:dyDescent="0.2">
      <c r="B9485" s="41"/>
      <c r="C9485" s="41"/>
      <c r="D9485" s="41"/>
      <c r="E9485" s="41"/>
      <c r="F9485" s="41"/>
      <c r="G9485" s="41"/>
      <c r="H9485" s="41"/>
      <c r="I9485" s="41"/>
      <c r="J9485" s="41"/>
    </row>
    <row r="9486" spans="2:10" x14ac:dyDescent="0.2">
      <c r="B9486" s="41"/>
      <c r="C9486" s="41"/>
      <c r="D9486" s="41"/>
      <c r="E9486" s="41"/>
      <c r="F9486" s="41"/>
      <c r="G9486" s="41"/>
      <c r="H9486" s="41"/>
      <c r="I9486" s="41"/>
      <c r="J9486" s="41"/>
    </row>
    <row r="9487" spans="2:10" x14ac:dyDescent="0.2">
      <c r="B9487" s="41"/>
      <c r="C9487" s="41"/>
      <c r="D9487" s="41"/>
      <c r="E9487" s="41"/>
      <c r="F9487" s="41"/>
      <c r="G9487" s="41"/>
      <c r="H9487" s="41"/>
      <c r="I9487" s="41"/>
      <c r="J9487" s="41"/>
    </row>
    <row r="9488" spans="2:10" x14ac:dyDescent="0.2">
      <c r="B9488" s="41"/>
      <c r="C9488" s="41"/>
      <c r="D9488" s="41"/>
      <c r="E9488" s="41"/>
      <c r="F9488" s="41"/>
      <c r="G9488" s="41"/>
      <c r="H9488" s="41"/>
      <c r="I9488" s="41"/>
      <c r="J9488" s="41"/>
    </row>
    <row r="9489" spans="2:10" x14ac:dyDescent="0.2">
      <c r="B9489" s="41"/>
      <c r="C9489" s="41"/>
      <c r="D9489" s="41"/>
      <c r="E9489" s="41"/>
      <c r="F9489" s="41"/>
      <c r="G9489" s="41"/>
      <c r="H9489" s="41"/>
      <c r="I9489" s="41"/>
      <c r="J9489" s="41"/>
    </row>
    <row r="9490" spans="2:10" x14ac:dyDescent="0.2">
      <c r="B9490" s="41"/>
      <c r="C9490" s="41"/>
      <c r="D9490" s="41"/>
      <c r="E9490" s="41"/>
      <c r="F9490" s="41"/>
      <c r="G9490" s="41"/>
      <c r="H9490" s="41"/>
      <c r="I9490" s="41"/>
      <c r="J9490" s="41"/>
    </row>
    <row r="9491" spans="2:10" x14ac:dyDescent="0.2">
      <c r="B9491" s="41"/>
      <c r="C9491" s="41"/>
      <c r="D9491" s="41"/>
      <c r="E9491" s="41"/>
      <c r="F9491" s="41"/>
      <c r="G9491" s="41"/>
      <c r="H9491" s="41"/>
      <c r="I9491" s="41"/>
      <c r="J9491" s="41"/>
    </row>
    <row r="9492" spans="2:10" x14ac:dyDescent="0.2">
      <c r="B9492" s="41"/>
      <c r="C9492" s="41"/>
      <c r="D9492" s="41"/>
      <c r="E9492" s="41"/>
      <c r="F9492" s="41"/>
      <c r="G9492" s="41"/>
      <c r="H9492" s="41"/>
      <c r="I9492" s="41"/>
      <c r="J9492" s="41"/>
    </row>
    <row r="9493" spans="2:10" x14ac:dyDescent="0.2">
      <c r="B9493" s="41"/>
      <c r="C9493" s="41"/>
      <c r="D9493" s="41"/>
      <c r="E9493" s="41"/>
      <c r="F9493" s="41"/>
      <c r="G9493" s="41"/>
      <c r="H9493" s="41"/>
      <c r="I9493" s="41"/>
      <c r="J9493" s="41"/>
    </row>
    <row r="9494" spans="2:10" x14ac:dyDescent="0.2">
      <c r="B9494" s="41"/>
      <c r="C9494" s="41"/>
      <c r="D9494" s="41"/>
      <c r="E9494" s="41"/>
      <c r="F9494" s="41"/>
      <c r="G9494" s="41"/>
      <c r="H9494" s="41"/>
      <c r="I9494" s="41"/>
      <c r="J9494" s="41"/>
    </row>
    <row r="9495" spans="2:10" x14ac:dyDescent="0.2">
      <c r="B9495" s="41"/>
      <c r="C9495" s="41"/>
      <c r="D9495" s="41"/>
      <c r="E9495" s="41"/>
      <c r="F9495" s="41"/>
      <c r="G9495" s="41"/>
      <c r="H9495" s="41"/>
      <c r="I9495" s="41"/>
      <c r="J9495" s="41"/>
    </row>
    <row r="9496" spans="2:10" x14ac:dyDescent="0.2">
      <c r="B9496" s="41"/>
      <c r="C9496" s="41"/>
      <c r="D9496" s="41"/>
      <c r="E9496" s="41"/>
      <c r="F9496" s="41"/>
      <c r="G9496" s="41"/>
      <c r="H9496" s="41"/>
      <c r="I9496" s="41"/>
      <c r="J9496" s="41"/>
    </row>
    <row r="9497" spans="2:10" x14ac:dyDescent="0.2">
      <c r="B9497" s="41"/>
      <c r="C9497" s="41"/>
      <c r="D9497" s="41"/>
      <c r="E9497" s="41"/>
      <c r="F9497" s="41"/>
      <c r="G9497" s="41"/>
      <c r="H9497" s="41"/>
      <c r="I9497" s="41"/>
      <c r="J9497" s="41"/>
    </row>
    <row r="9498" spans="2:10" x14ac:dyDescent="0.2">
      <c r="B9498" s="41"/>
      <c r="C9498" s="41"/>
      <c r="D9498" s="41"/>
      <c r="E9498" s="41"/>
      <c r="F9498" s="41"/>
      <c r="G9498" s="41"/>
      <c r="H9498" s="41"/>
      <c r="I9498" s="41"/>
      <c r="J9498" s="41"/>
    </row>
    <row r="9499" spans="2:10" x14ac:dyDescent="0.2">
      <c r="B9499" s="41"/>
      <c r="C9499" s="41"/>
      <c r="D9499" s="41"/>
      <c r="E9499" s="41"/>
      <c r="F9499" s="41"/>
      <c r="G9499" s="41"/>
      <c r="H9499" s="41"/>
      <c r="I9499" s="41"/>
      <c r="J9499" s="41"/>
    </row>
    <row r="9500" spans="2:10" x14ac:dyDescent="0.2">
      <c r="B9500" s="41"/>
      <c r="C9500" s="41"/>
      <c r="D9500" s="41"/>
      <c r="E9500" s="41"/>
      <c r="F9500" s="41"/>
      <c r="G9500" s="41"/>
      <c r="H9500" s="41"/>
      <c r="I9500" s="41"/>
      <c r="J9500" s="41"/>
    </row>
    <row r="9501" spans="2:10" x14ac:dyDescent="0.2">
      <c r="B9501" s="41"/>
      <c r="C9501" s="41"/>
      <c r="D9501" s="41"/>
      <c r="E9501" s="41"/>
      <c r="F9501" s="41"/>
      <c r="G9501" s="41"/>
      <c r="H9501" s="41"/>
      <c r="I9501" s="41"/>
      <c r="J9501" s="41"/>
    </row>
    <row r="9502" spans="2:10" x14ac:dyDescent="0.2">
      <c r="B9502" s="41"/>
      <c r="C9502" s="41"/>
      <c r="D9502" s="41"/>
      <c r="E9502" s="41"/>
      <c r="F9502" s="41"/>
      <c r="G9502" s="41"/>
      <c r="H9502" s="41"/>
      <c r="I9502" s="41"/>
      <c r="J9502" s="41"/>
    </row>
    <row r="9503" spans="2:10" x14ac:dyDescent="0.2">
      <c r="B9503" s="41"/>
      <c r="C9503" s="41"/>
      <c r="D9503" s="41"/>
      <c r="E9503" s="41"/>
      <c r="F9503" s="41"/>
      <c r="G9503" s="41"/>
      <c r="H9503" s="41"/>
      <c r="I9503" s="41"/>
      <c r="J9503" s="41"/>
    </row>
    <row r="9504" spans="2:10" x14ac:dyDescent="0.2">
      <c r="B9504" s="41"/>
      <c r="C9504" s="41"/>
      <c r="D9504" s="41"/>
      <c r="E9504" s="41"/>
      <c r="F9504" s="41"/>
      <c r="G9504" s="41"/>
      <c r="H9504" s="41"/>
      <c r="I9504" s="41"/>
      <c r="J9504" s="41"/>
    </row>
    <row r="9505" spans="2:10" x14ac:dyDescent="0.2">
      <c r="B9505" s="41"/>
      <c r="C9505" s="41"/>
      <c r="D9505" s="41"/>
      <c r="E9505" s="41"/>
      <c r="F9505" s="41"/>
      <c r="G9505" s="41"/>
      <c r="H9505" s="41"/>
      <c r="I9505" s="41"/>
      <c r="J9505" s="41"/>
    </row>
    <row r="9506" spans="2:10" x14ac:dyDescent="0.2">
      <c r="B9506" s="41"/>
      <c r="C9506" s="41"/>
      <c r="D9506" s="41"/>
      <c r="E9506" s="41"/>
      <c r="F9506" s="41"/>
      <c r="G9506" s="41"/>
      <c r="H9506" s="41"/>
      <c r="I9506" s="41"/>
      <c r="J9506" s="41"/>
    </row>
    <row r="9507" spans="2:10" x14ac:dyDescent="0.2">
      <c r="B9507" s="41"/>
      <c r="C9507" s="41"/>
      <c r="D9507" s="41"/>
      <c r="E9507" s="41"/>
      <c r="F9507" s="41"/>
      <c r="G9507" s="41"/>
      <c r="H9507" s="41"/>
      <c r="I9507" s="41"/>
      <c r="J9507" s="41"/>
    </row>
    <row r="9508" spans="2:10" x14ac:dyDescent="0.2">
      <c r="B9508" s="41"/>
      <c r="C9508" s="41"/>
      <c r="D9508" s="41"/>
      <c r="E9508" s="41"/>
      <c r="F9508" s="41"/>
      <c r="G9508" s="41"/>
      <c r="H9508" s="41"/>
      <c r="I9508" s="41"/>
      <c r="J9508" s="41"/>
    </row>
    <row r="9509" spans="2:10" x14ac:dyDescent="0.2">
      <c r="B9509" s="41"/>
      <c r="C9509" s="41"/>
      <c r="D9509" s="41"/>
      <c r="E9509" s="41"/>
      <c r="F9509" s="41"/>
      <c r="G9509" s="41"/>
      <c r="H9509" s="41"/>
      <c r="I9509" s="41"/>
      <c r="J9509" s="41"/>
    </row>
    <row r="9510" spans="2:10" x14ac:dyDescent="0.2">
      <c r="B9510" s="41"/>
      <c r="C9510" s="41"/>
      <c r="D9510" s="41"/>
      <c r="E9510" s="41"/>
      <c r="F9510" s="41"/>
      <c r="G9510" s="41"/>
      <c r="H9510" s="41"/>
      <c r="I9510" s="41"/>
      <c r="J9510" s="41"/>
    </row>
    <row r="9511" spans="2:10" x14ac:dyDescent="0.2">
      <c r="B9511" s="41"/>
      <c r="C9511" s="41"/>
      <c r="D9511" s="41"/>
      <c r="E9511" s="41"/>
      <c r="F9511" s="41"/>
      <c r="G9511" s="41"/>
      <c r="H9511" s="41"/>
      <c r="I9511" s="41"/>
      <c r="J9511" s="41"/>
    </row>
    <row r="9512" spans="2:10" x14ac:dyDescent="0.2">
      <c r="B9512" s="41"/>
      <c r="C9512" s="41"/>
      <c r="D9512" s="41"/>
      <c r="E9512" s="41"/>
      <c r="F9512" s="41"/>
      <c r="G9512" s="41"/>
      <c r="H9512" s="41"/>
      <c r="I9512" s="41"/>
      <c r="J9512" s="41"/>
    </row>
    <row r="9513" spans="2:10" x14ac:dyDescent="0.2">
      <c r="B9513" s="41"/>
      <c r="C9513" s="41"/>
      <c r="D9513" s="41"/>
      <c r="E9513" s="41"/>
      <c r="F9513" s="41"/>
      <c r="G9513" s="41"/>
      <c r="H9513" s="41"/>
      <c r="I9513" s="41"/>
      <c r="J9513" s="41"/>
    </row>
    <row r="9514" spans="2:10" x14ac:dyDescent="0.2">
      <c r="B9514" s="41"/>
      <c r="C9514" s="41"/>
      <c r="D9514" s="41"/>
      <c r="E9514" s="41"/>
      <c r="F9514" s="41"/>
      <c r="G9514" s="41"/>
      <c r="H9514" s="41"/>
      <c r="I9514" s="41"/>
      <c r="J9514" s="41"/>
    </row>
    <row r="9515" spans="2:10" x14ac:dyDescent="0.2">
      <c r="B9515" s="41"/>
      <c r="C9515" s="41"/>
      <c r="D9515" s="41"/>
      <c r="E9515" s="41"/>
      <c r="F9515" s="41"/>
      <c r="G9515" s="41"/>
      <c r="H9515" s="41"/>
      <c r="I9515" s="41"/>
      <c r="J9515" s="41"/>
    </row>
    <row r="9516" spans="2:10" x14ac:dyDescent="0.2">
      <c r="B9516" s="41"/>
      <c r="C9516" s="41"/>
      <c r="D9516" s="41"/>
      <c r="E9516" s="41"/>
      <c r="F9516" s="41"/>
      <c r="G9516" s="41"/>
      <c r="H9516" s="41"/>
      <c r="I9516" s="41"/>
      <c r="J9516" s="41"/>
    </row>
    <row r="9517" spans="2:10" x14ac:dyDescent="0.2">
      <c r="B9517" s="41"/>
      <c r="C9517" s="41"/>
      <c r="D9517" s="41"/>
      <c r="E9517" s="41"/>
      <c r="F9517" s="41"/>
      <c r="G9517" s="41"/>
      <c r="H9517" s="41"/>
      <c r="I9517" s="41"/>
      <c r="J9517" s="41"/>
    </row>
    <row r="9518" spans="2:10" x14ac:dyDescent="0.2">
      <c r="B9518" s="41"/>
      <c r="C9518" s="41"/>
      <c r="D9518" s="41"/>
      <c r="E9518" s="41"/>
      <c r="F9518" s="41"/>
      <c r="G9518" s="41"/>
      <c r="H9518" s="41"/>
      <c r="I9518" s="41"/>
      <c r="J9518" s="41"/>
    </row>
    <row r="9519" spans="2:10" x14ac:dyDescent="0.2">
      <c r="B9519" s="41"/>
      <c r="C9519" s="41"/>
      <c r="D9519" s="41"/>
      <c r="E9519" s="41"/>
      <c r="F9519" s="41"/>
      <c r="G9519" s="41"/>
      <c r="H9519" s="41"/>
      <c r="I9519" s="41"/>
      <c r="J9519" s="41"/>
    </row>
    <row r="9520" spans="2:10" x14ac:dyDescent="0.2">
      <c r="B9520" s="41"/>
      <c r="C9520" s="41"/>
      <c r="D9520" s="41"/>
      <c r="E9520" s="41"/>
      <c r="F9520" s="41"/>
      <c r="G9520" s="41"/>
      <c r="H9520" s="41"/>
      <c r="I9520" s="41"/>
      <c r="J9520" s="41"/>
    </row>
    <row r="9521" spans="2:10" x14ac:dyDescent="0.2">
      <c r="B9521" s="41"/>
      <c r="C9521" s="41"/>
      <c r="D9521" s="41"/>
      <c r="E9521" s="41"/>
      <c r="F9521" s="41"/>
      <c r="G9521" s="41"/>
      <c r="H9521" s="41"/>
      <c r="I9521" s="41"/>
      <c r="J9521" s="41"/>
    </row>
    <row r="9522" spans="2:10" x14ac:dyDescent="0.2">
      <c r="B9522" s="41"/>
      <c r="C9522" s="41"/>
      <c r="D9522" s="41"/>
      <c r="E9522" s="41"/>
      <c r="F9522" s="41"/>
      <c r="G9522" s="41"/>
      <c r="H9522" s="41"/>
      <c r="I9522" s="41"/>
      <c r="J9522" s="41"/>
    </row>
    <row r="9523" spans="2:10" x14ac:dyDescent="0.2">
      <c r="B9523" s="41"/>
      <c r="C9523" s="41"/>
      <c r="D9523" s="41"/>
      <c r="E9523" s="41"/>
      <c r="F9523" s="41"/>
      <c r="G9523" s="41"/>
      <c r="H9523" s="41"/>
      <c r="I9523" s="41"/>
      <c r="J9523" s="41"/>
    </row>
    <row r="9524" spans="2:10" x14ac:dyDescent="0.2">
      <c r="B9524" s="41"/>
      <c r="C9524" s="41"/>
      <c r="D9524" s="41"/>
      <c r="E9524" s="41"/>
      <c r="F9524" s="41"/>
      <c r="G9524" s="41"/>
      <c r="H9524" s="41"/>
      <c r="I9524" s="41"/>
      <c r="J9524" s="41"/>
    </row>
    <row r="9525" spans="2:10" x14ac:dyDescent="0.2">
      <c r="B9525" s="41"/>
      <c r="C9525" s="41"/>
      <c r="D9525" s="41"/>
      <c r="E9525" s="41"/>
      <c r="F9525" s="41"/>
      <c r="G9525" s="41"/>
      <c r="H9525" s="41"/>
      <c r="I9525" s="41"/>
      <c r="J9525" s="41"/>
    </row>
    <row r="9526" spans="2:10" x14ac:dyDescent="0.2">
      <c r="B9526" s="41"/>
      <c r="C9526" s="41"/>
      <c r="D9526" s="41"/>
      <c r="E9526" s="41"/>
      <c r="F9526" s="41"/>
      <c r="G9526" s="41"/>
      <c r="H9526" s="41"/>
      <c r="I9526" s="41"/>
      <c r="J9526" s="41"/>
    </row>
    <row r="9527" spans="2:10" x14ac:dyDescent="0.2">
      <c r="B9527" s="41"/>
      <c r="C9527" s="41"/>
      <c r="D9527" s="41"/>
      <c r="E9527" s="41"/>
      <c r="F9527" s="41"/>
      <c r="G9527" s="41"/>
      <c r="H9527" s="41"/>
      <c r="I9527" s="41"/>
      <c r="J9527" s="41"/>
    </row>
    <row r="9528" spans="2:10" x14ac:dyDescent="0.2">
      <c r="B9528" s="41"/>
      <c r="C9528" s="41"/>
      <c r="D9528" s="41"/>
      <c r="E9528" s="41"/>
      <c r="F9528" s="41"/>
      <c r="G9528" s="41"/>
      <c r="H9528" s="41"/>
      <c r="I9528" s="41"/>
      <c r="J9528" s="41"/>
    </row>
    <row r="9529" spans="2:10" x14ac:dyDescent="0.2">
      <c r="B9529" s="41"/>
      <c r="C9529" s="41"/>
      <c r="D9529" s="41"/>
      <c r="E9529" s="41"/>
      <c r="F9529" s="41"/>
      <c r="G9529" s="41"/>
      <c r="H9529" s="41"/>
      <c r="I9529" s="41"/>
      <c r="J9529" s="41"/>
    </row>
    <row r="9530" spans="2:10" x14ac:dyDescent="0.2">
      <c r="B9530" s="41"/>
      <c r="C9530" s="41"/>
      <c r="D9530" s="41"/>
      <c r="E9530" s="41"/>
      <c r="F9530" s="41"/>
      <c r="G9530" s="41"/>
      <c r="H9530" s="41"/>
      <c r="I9530" s="41"/>
      <c r="J9530" s="41"/>
    </row>
    <row r="9531" spans="2:10" x14ac:dyDescent="0.2">
      <c r="B9531" s="41"/>
      <c r="C9531" s="41"/>
      <c r="D9531" s="41"/>
      <c r="E9531" s="41"/>
      <c r="F9531" s="41"/>
      <c r="G9531" s="41"/>
      <c r="H9531" s="41"/>
      <c r="I9531" s="41"/>
      <c r="J9531" s="41"/>
    </row>
    <row r="9532" spans="2:10" x14ac:dyDescent="0.2">
      <c r="B9532" s="41"/>
      <c r="C9532" s="41"/>
      <c r="D9532" s="41"/>
      <c r="E9532" s="41"/>
      <c r="F9532" s="41"/>
      <c r="G9532" s="41"/>
      <c r="H9532" s="41"/>
      <c r="I9532" s="41"/>
      <c r="J9532" s="41"/>
    </row>
    <row r="9533" spans="2:10" x14ac:dyDescent="0.2">
      <c r="B9533" s="41"/>
      <c r="C9533" s="41"/>
      <c r="D9533" s="41"/>
      <c r="E9533" s="41"/>
      <c r="F9533" s="41"/>
      <c r="G9533" s="41"/>
      <c r="H9533" s="41"/>
      <c r="I9533" s="41"/>
      <c r="J9533" s="41"/>
    </row>
    <row r="9534" spans="2:10" x14ac:dyDescent="0.2">
      <c r="B9534" s="41"/>
      <c r="C9534" s="41"/>
      <c r="D9534" s="41"/>
      <c r="E9534" s="41"/>
      <c r="F9534" s="41"/>
      <c r="G9534" s="41"/>
      <c r="H9534" s="41"/>
      <c r="I9534" s="41"/>
      <c r="J9534" s="41"/>
    </row>
    <row r="9535" spans="2:10" x14ac:dyDescent="0.2">
      <c r="B9535" s="41"/>
      <c r="C9535" s="41"/>
      <c r="D9535" s="41"/>
      <c r="E9535" s="41"/>
      <c r="F9535" s="41"/>
      <c r="G9535" s="41"/>
      <c r="H9535" s="41"/>
      <c r="I9535" s="41"/>
      <c r="J9535" s="41"/>
    </row>
    <row r="9536" spans="2:10" x14ac:dyDescent="0.2">
      <c r="B9536" s="41"/>
      <c r="C9536" s="41"/>
      <c r="D9536" s="41"/>
      <c r="E9536" s="41"/>
      <c r="F9536" s="41"/>
      <c r="G9536" s="41"/>
      <c r="H9536" s="41"/>
      <c r="I9536" s="41"/>
      <c r="J9536" s="41"/>
    </row>
    <row r="9537" spans="2:10" x14ac:dyDescent="0.2">
      <c r="B9537" s="41"/>
      <c r="C9537" s="41"/>
      <c r="D9537" s="41"/>
      <c r="E9537" s="41"/>
      <c r="F9537" s="41"/>
      <c r="G9537" s="41"/>
      <c r="H9537" s="41"/>
      <c r="I9537" s="41"/>
      <c r="J9537" s="41"/>
    </row>
    <row r="9538" spans="2:10" x14ac:dyDescent="0.2">
      <c r="B9538" s="41"/>
      <c r="C9538" s="41"/>
      <c r="D9538" s="41"/>
      <c r="E9538" s="41"/>
      <c r="F9538" s="41"/>
      <c r="G9538" s="41"/>
      <c r="H9538" s="41"/>
      <c r="I9538" s="41"/>
      <c r="J9538" s="41"/>
    </row>
    <row r="9539" spans="2:10" x14ac:dyDescent="0.2">
      <c r="B9539" s="41"/>
      <c r="C9539" s="41"/>
      <c r="D9539" s="41"/>
      <c r="E9539" s="41"/>
      <c r="F9539" s="41"/>
      <c r="G9539" s="41"/>
      <c r="H9539" s="41"/>
      <c r="I9539" s="41"/>
      <c r="J9539" s="41"/>
    </row>
    <row r="9540" spans="2:10" x14ac:dyDescent="0.2">
      <c r="B9540" s="41"/>
      <c r="C9540" s="41"/>
      <c r="D9540" s="41"/>
      <c r="E9540" s="41"/>
      <c r="F9540" s="41"/>
      <c r="G9540" s="41"/>
      <c r="H9540" s="41"/>
      <c r="I9540" s="41"/>
      <c r="J9540" s="41"/>
    </row>
    <row r="9541" spans="2:10" x14ac:dyDescent="0.2">
      <c r="B9541" s="41"/>
      <c r="C9541" s="41"/>
      <c r="D9541" s="41"/>
      <c r="E9541" s="41"/>
      <c r="F9541" s="41"/>
      <c r="G9541" s="41"/>
      <c r="H9541" s="41"/>
      <c r="I9541" s="41"/>
      <c r="J9541" s="41"/>
    </row>
    <row r="9542" spans="2:10" x14ac:dyDescent="0.2">
      <c r="B9542" s="41"/>
      <c r="C9542" s="41"/>
      <c r="D9542" s="41"/>
      <c r="E9542" s="41"/>
      <c r="F9542" s="41"/>
      <c r="G9542" s="41"/>
      <c r="H9542" s="41"/>
      <c r="I9542" s="41"/>
      <c r="J9542" s="41"/>
    </row>
    <row r="9543" spans="2:10" x14ac:dyDescent="0.2">
      <c r="B9543" s="41"/>
      <c r="C9543" s="41"/>
      <c r="D9543" s="41"/>
      <c r="E9543" s="41"/>
      <c r="F9543" s="41"/>
      <c r="G9543" s="41"/>
      <c r="H9543" s="41"/>
      <c r="I9543" s="41"/>
      <c r="J9543" s="41"/>
    </row>
    <row r="9544" spans="2:10" x14ac:dyDescent="0.2">
      <c r="B9544" s="41"/>
      <c r="C9544" s="41"/>
      <c r="D9544" s="41"/>
      <c r="E9544" s="41"/>
      <c r="F9544" s="41"/>
      <c r="G9544" s="41"/>
      <c r="H9544" s="41"/>
      <c r="I9544" s="41"/>
      <c r="J9544" s="41"/>
    </row>
    <row r="9545" spans="2:10" x14ac:dyDescent="0.2">
      <c r="B9545" s="41"/>
      <c r="C9545" s="41"/>
      <c r="D9545" s="41"/>
      <c r="E9545" s="41"/>
      <c r="F9545" s="41"/>
      <c r="G9545" s="41"/>
      <c r="H9545" s="41"/>
      <c r="I9545" s="41"/>
      <c r="J9545" s="41"/>
    </row>
    <row r="9546" spans="2:10" x14ac:dyDescent="0.2">
      <c r="B9546" s="41"/>
      <c r="C9546" s="41"/>
      <c r="D9546" s="41"/>
      <c r="E9546" s="41"/>
      <c r="F9546" s="41"/>
      <c r="G9546" s="41"/>
      <c r="H9546" s="41"/>
      <c r="I9546" s="41"/>
      <c r="J9546" s="41"/>
    </row>
    <row r="9547" spans="2:10" x14ac:dyDescent="0.2">
      <c r="B9547" s="41"/>
      <c r="C9547" s="41"/>
      <c r="D9547" s="41"/>
      <c r="E9547" s="41"/>
      <c r="F9547" s="41"/>
      <c r="G9547" s="41"/>
      <c r="H9547" s="41"/>
      <c r="I9547" s="41"/>
      <c r="J9547" s="41"/>
    </row>
    <row r="9548" spans="2:10" x14ac:dyDescent="0.2">
      <c r="B9548" s="41"/>
      <c r="C9548" s="41"/>
      <c r="D9548" s="41"/>
      <c r="E9548" s="41"/>
      <c r="F9548" s="41"/>
      <c r="G9548" s="41"/>
      <c r="H9548" s="41"/>
      <c r="I9548" s="41"/>
      <c r="J9548" s="41"/>
    </row>
    <row r="9549" spans="2:10" x14ac:dyDescent="0.2">
      <c r="B9549" s="41"/>
      <c r="C9549" s="41"/>
      <c r="D9549" s="41"/>
      <c r="E9549" s="41"/>
      <c r="F9549" s="41"/>
      <c r="G9549" s="41"/>
      <c r="H9549" s="41"/>
      <c r="I9549" s="41"/>
      <c r="J9549" s="41"/>
    </row>
    <row r="9550" spans="2:10" x14ac:dyDescent="0.2">
      <c r="B9550" s="41"/>
      <c r="C9550" s="41"/>
      <c r="D9550" s="41"/>
      <c r="E9550" s="41"/>
      <c r="F9550" s="41"/>
      <c r="G9550" s="41"/>
      <c r="H9550" s="41"/>
      <c r="I9550" s="41"/>
      <c r="J9550" s="41"/>
    </row>
    <row r="9551" spans="2:10" x14ac:dyDescent="0.2">
      <c r="B9551" s="41"/>
      <c r="C9551" s="41"/>
      <c r="D9551" s="41"/>
      <c r="E9551" s="41"/>
      <c r="F9551" s="41"/>
      <c r="G9551" s="41"/>
      <c r="H9551" s="41"/>
      <c r="I9551" s="41"/>
      <c r="J9551" s="41"/>
    </row>
    <row r="9552" spans="2:10" x14ac:dyDescent="0.2">
      <c r="B9552" s="41"/>
      <c r="C9552" s="41"/>
      <c r="D9552" s="41"/>
      <c r="E9552" s="41"/>
      <c r="F9552" s="41"/>
      <c r="G9552" s="41"/>
      <c r="H9552" s="41"/>
      <c r="I9552" s="41"/>
      <c r="J9552" s="41"/>
    </row>
    <row r="9553" spans="2:10" x14ac:dyDescent="0.2">
      <c r="B9553" s="41"/>
      <c r="C9553" s="41"/>
      <c r="D9553" s="41"/>
      <c r="E9553" s="41"/>
      <c r="F9553" s="41"/>
      <c r="G9553" s="41"/>
      <c r="H9553" s="41"/>
      <c r="I9553" s="41"/>
      <c r="J9553" s="41"/>
    </row>
    <row r="9554" spans="2:10" x14ac:dyDescent="0.2">
      <c r="B9554" s="41"/>
      <c r="C9554" s="41"/>
      <c r="D9554" s="41"/>
      <c r="E9554" s="41"/>
      <c r="F9554" s="41"/>
      <c r="G9554" s="41"/>
      <c r="H9554" s="41"/>
      <c r="I9554" s="41"/>
      <c r="J9554" s="41"/>
    </row>
    <row r="9555" spans="2:10" x14ac:dyDescent="0.2">
      <c r="B9555" s="41"/>
      <c r="C9555" s="41"/>
      <c r="D9555" s="41"/>
      <c r="E9555" s="41"/>
      <c r="F9555" s="41"/>
      <c r="G9555" s="41"/>
      <c r="H9555" s="41"/>
      <c r="I9555" s="41"/>
      <c r="J9555" s="41"/>
    </row>
    <row r="9556" spans="2:10" x14ac:dyDescent="0.2">
      <c r="B9556" s="41"/>
      <c r="C9556" s="41"/>
      <c r="D9556" s="41"/>
      <c r="E9556" s="41"/>
      <c r="F9556" s="41"/>
      <c r="G9556" s="41"/>
      <c r="H9556" s="41"/>
      <c r="I9556" s="41"/>
      <c r="J9556" s="41"/>
    </row>
    <row r="9557" spans="2:10" x14ac:dyDescent="0.2">
      <c r="B9557" s="41"/>
      <c r="C9557" s="41"/>
      <c r="D9557" s="41"/>
      <c r="E9557" s="41"/>
      <c r="F9557" s="41"/>
      <c r="G9557" s="41"/>
      <c r="H9557" s="41"/>
      <c r="I9557" s="41"/>
      <c r="J9557" s="41"/>
    </row>
    <row r="9558" spans="2:10" x14ac:dyDescent="0.2">
      <c r="B9558" s="41"/>
      <c r="C9558" s="41"/>
      <c r="D9558" s="41"/>
      <c r="E9558" s="41"/>
      <c r="F9558" s="41"/>
      <c r="G9558" s="41"/>
      <c r="H9558" s="41"/>
      <c r="I9558" s="41"/>
      <c r="J9558" s="41"/>
    </row>
    <row r="9559" spans="2:10" x14ac:dyDescent="0.2">
      <c r="B9559" s="41"/>
      <c r="C9559" s="41"/>
      <c r="D9559" s="41"/>
      <c r="E9559" s="41"/>
      <c r="F9559" s="41"/>
      <c r="G9559" s="41"/>
      <c r="H9559" s="41"/>
      <c r="I9559" s="41"/>
      <c r="J9559" s="41"/>
    </row>
    <row r="9560" spans="2:10" x14ac:dyDescent="0.2">
      <c r="B9560" s="41"/>
      <c r="C9560" s="41"/>
      <c r="D9560" s="41"/>
      <c r="E9560" s="41"/>
      <c r="F9560" s="41"/>
      <c r="G9560" s="41"/>
      <c r="H9560" s="41"/>
      <c r="I9560" s="41"/>
      <c r="J9560" s="41"/>
    </row>
    <row r="9561" spans="2:10" x14ac:dyDescent="0.2">
      <c r="B9561" s="41"/>
      <c r="C9561" s="41"/>
      <c r="D9561" s="41"/>
      <c r="E9561" s="41"/>
      <c r="F9561" s="41"/>
      <c r="G9561" s="41"/>
      <c r="H9561" s="41"/>
      <c r="I9561" s="41"/>
      <c r="J9561" s="41"/>
    </row>
    <row r="9562" spans="2:10" x14ac:dyDescent="0.2">
      <c r="B9562" s="41"/>
      <c r="C9562" s="41"/>
      <c r="D9562" s="41"/>
      <c r="E9562" s="41"/>
      <c r="F9562" s="41"/>
      <c r="G9562" s="41"/>
      <c r="H9562" s="41"/>
      <c r="I9562" s="41"/>
      <c r="J9562" s="41"/>
    </row>
    <row r="9563" spans="2:10" x14ac:dyDescent="0.2">
      <c r="B9563" s="41"/>
      <c r="C9563" s="41"/>
      <c r="D9563" s="41"/>
      <c r="E9563" s="41"/>
      <c r="F9563" s="41"/>
      <c r="G9563" s="41"/>
      <c r="H9563" s="41"/>
      <c r="I9563" s="41"/>
      <c r="J9563" s="41"/>
    </row>
    <row r="9564" spans="2:10" x14ac:dyDescent="0.2">
      <c r="B9564" s="41"/>
      <c r="C9564" s="41"/>
      <c r="D9564" s="41"/>
      <c r="E9564" s="41"/>
      <c r="F9564" s="41"/>
      <c r="G9564" s="41"/>
      <c r="H9564" s="41"/>
      <c r="I9564" s="41"/>
      <c r="J9564" s="41"/>
    </row>
    <row r="9565" spans="2:10" x14ac:dyDescent="0.2">
      <c r="B9565" s="41"/>
      <c r="C9565" s="41"/>
      <c r="D9565" s="41"/>
      <c r="E9565" s="41"/>
      <c r="F9565" s="41"/>
      <c r="G9565" s="41"/>
      <c r="H9565" s="41"/>
      <c r="I9565" s="41"/>
      <c r="J9565" s="41"/>
    </row>
    <row r="9566" spans="2:10" x14ac:dyDescent="0.2">
      <c r="B9566" s="41"/>
      <c r="C9566" s="41"/>
      <c r="D9566" s="41"/>
      <c r="E9566" s="41"/>
      <c r="F9566" s="41"/>
      <c r="G9566" s="41"/>
      <c r="H9566" s="41"/>
      <c r="I9566" s="41"/>
      <c r="J9566" s="41"/>
    </row>
    <row r="9567" spans="2:10" x14ac:dyDescent="0.2">
      <c r="B9567" s="41"/>
      <c r="C9567" s="41"/>
      <c r="D9567" s="41"/>
      <c r="E9567" s="41"/>
      <c r="F9567" s="41"/>
      <c r="G9567" s="41"/>
      <c r="H9567" s="41"/>
      <c r="I9567" s="41"/>
      <c r="J9567" s="41"/>
    </row>
    <row r="9568" spans="2:10" x14ac:dyDescent="0.2">
      <c r="B9568" s="41"/>
      <c r="C9568" s="41"/>
      <c r="D9568" s="41"/>
      <c r="E9568" s="41"/>
      <c r="F9568" s="41"/>
      <c r="G9568" s="41"/>
      <c r="H9568" s="41"/>
      <c r="I9568" s="41"/>
      <c r="J9568" s="41"/>
    </row>
    <row r="9569" spans="2:10" x14ac:dyDescent="0.2">
      <c r="B9569" s="41"/>
      <c r="C9569" s="41"/>
      <c r="D9569" s="41"/>
      <c r="E9569" s="41"/>
      <c r="F9569" s="41"/>
      <c r="G9569" s="41"/>
      <c r="H9569" s="41"/>
      <c r="I9569" s="41"/>
      <c r="J9569" s="41"/>
    </row>
    <row r="9570" spans="2:10" x14ac:dyDescent="0.2">
      <c r="B9570" s="41"/>
      <c r="C9570" s="41"/>
      <c r="D9570" s="41"/>
      <c r="E9570" s="41"/>
      <c r="F9570" s="41"/>
      <c r="G9570" s="41"/>
      <c r="H9570" s="41"/>
      <c r="I9570" s="41"/>
      <c r="J9570" s="41"/>
    </row>
    <row r="9571" spans="2:10" x14ac:dyDescent="0.2">
      <c r="B9571" s="41"/>
      <c r="C9571" s="41"/>
      <c r="D9571" s="41"/>
      <c r="E9571" s="41"/>
      <c r="F9571" s="41"/>
      <c r="G9571" s="41"/>
      <c r="H9571" s="41"/>
      <c r="I9571" s="41"/>
      <c r="J9571" s="41"/>
    </row>
    <row r="9572" spans="2:10" x14ac:dyDescent="0.2">
      <c r="B9572" s="41"/>
      <c r="C9572" s="41"/>
      <c r="D9572" s="41"/>
      <c r="E9572" s="41"/>
      <c r="F9572" s="41"/>
      <c r="G9572" s="41"/>
      <c r="H9572" s="41"/>
      <c r="I9572" s="41"/>
      <c r="J9572" s="41"/>
    </row>
    <row r="9573" spans="2:10" x14ac:dyDescent="0.2">
      <c r="B9573" s="41"/>
      <c r="C9573" s="41"/>
      <c r="D9573" s="41"/>
      <c r="E9573" s="41"/>
      <c r="F9573" s="41"/>
      <c r="G9573" s="41"/>
      <c r="H9573" s="41"/>
      <c r="I9573" s="41"/>
      <c r="J9573" s="41"/>
    </row>
    <row r="9574" spans="2:10" x14ac:dyDescent="0.2">
      <c r="B9574" s="41"/>
      <c r="C9574" s="41"/>
      <c r="D9574" s="41"/>
      <c r="E9574" s="41"/>
      <c r="F9574" s="41"/>
      <c r="G9574" s="41"/>
      <c r="H9574" s="41"/>
      <c r="I9574" s="41"/>
      <c r="J9574" s="41"/>
    </row>
    <row r="9575" spans="2:10" x14ac:dyDescent="0.2">
      <c r="B9575" s="41"/>
      <c r="C9575" s="41"/>
      <c r="D9575" s="41"/>
      <c r="E9575" s="41"/>
      <c r="F9575" s="41"/>
      <c r="G9575" s="41"/>
      <c r="H9575" s="41"/>
      <c r="I9575" s="41"/>
      <c r="J9575" s="41"/>
    </row>
    <row r="9576" spans="2:10" x14ac:dyDescent="0.2">
      <c r="B9576" s="41"/>
      <c r="C9576" s="41"/>
      <c r="D9576" s="41"/>
      <c r="E9576" s="41"/>
      <c r="F9576" s="41"/>
      <c r="G9576" s="41"/>
      <c r="H9576" s="41"/>
      <c r="I9576" s="41"/>
      <c r="J9576" s="41"/>
    </row>
    <row r="9577" spans="2:10" x14ac:dyDescent="0.2">
      <c r="B9577" s="41"/>
      <c r="C9577" s="41"/>
      <c r="D9577" s="41"/>
      <c r="E9577" s="41"/>
      <c r="F9577" s="41"/>
      <c r="G9577" s="41"/>
      <c r="H9577" s="41"/>
      <c r="I9577" s="41"/>
      <c r="J9577" s="41"/>
    </row>
    <row r="9578" spans="2:10" x14ac:dyDescent="0.2">
      <c r="B9578" s="41"/>
      <c r="C9578" s="41"/>
      <c r="D9578" s="41"/>
      <c r="E9578" s="41"/>
      <c r="F9578" s="41"/>
      <c r="G9578" s="41"/>
      <c r="H9578" s="41"/>
      <c r="I9578" s="41"/>
      <c r="J9578" s="41"/>
    </row>
    <row r="9579" spans="2:10" x14ac:dyDescent="0.2">
      <c r="B9579" s="41"/>
      <c r="C9579" s="41"/>
      <c r="D9579" s="41"/>
      <c r="E9579" s="41"/>
      <c r="F9579" s="41"/>
      <c r="G9579" s="41"/>
      <c r="H9579" s="41"/>
      <c r="I9579" s="41"/>
      <c r="J9579" s="41"/>
    </row>
    <row r="9580" spans="2:10" x14ac:dyDescent="0.2">
      <c r="B9580" s="41"/>
      <c r="C9580" s="41"/>
      <c r="D9580" s="41"/>
      <c r="E9580" s="41"/>
      <c r="F9580" s="41"/>
      <c r="G9580" s="41"/>
      <c r="H9580" s="41"/>
      <c r="I9580" s="41"/>
      <c r="J9580" s="41"/>
    </row>
    <row r="9581" spans="2:10" x14ac:dyDescent="0.2">
      <c r="B9581" s="41"/>
      <c r="C9581" s="41"/>
      <c r="D9581" s="41"/>
      <c r="E9581" s="41"/>
      <c r="F9581" s="41"/>
      <c r="G9581" s="41"/>
      <c r="H9581" s="41"/>
      <c r="I9581" s="41"/>
      <c r="J9581" s="41"/>
    </row>
    <row r="9582" spans="2:10" x14ac:dyDescent="0.2">
      <c r="B9582" s="41"/>
      <c r="C9582" s="41"/>
      <c r="D9582" s="41"/>
      <c r="E9582" s="41"/>
      <c r="F9582" s="41"/>
      <c r="G9582" s="41"/>
      <c r="H9582" s="41"/>
      <c r="I9582" s="41"/>
      <c r="J9582" s="41"/>
    </row>
    <row r="9583" spans="2:10" x14ac:dyDescent="0.2">
      <c r="B9583" s="41"/>
      <c r="C9583" s="41"/>
      <c r="D9583" s="41"/>
      <c r="E9583" s="41"/>
      <c r="F9583" s="41"/>
      <c r="G9583" s="41"/>
      <c r="H9583" s="41"/>
      <c r="I9583" s="41"/>
      <c r="J9583" s="41"/>
    </row>
    <row r="9584" spans="2:10" x14ac:dyDescent="0.2">
      <c r="B9584" s="41"/>
      <c r="C9584" s="41"/>
      <c r="D9584" s="41"/>
      <c r="E9584" s="41"/>
      <c r="F9584" s="41"/>
      <c r="G9584" s="41"/>
      <c r="H9584" s="41"/>
      <c r="I9584" s="41"/>
      <c r="J9584" s="41"/>
    </row>
    <row r="9585" spans="2:10" x14ac:dyDescent="0.2">
      <c r="B9585" s="41"/>
      <c r="C9585" s="41"/>
      <c r="D9585" s="41"/>
      <c r="E9585" s="41"/>
      <c r="F9585" s="41"/>
      <c r="G9585" s="41"/>
      <c r="H9585" s="41"/>
      <c r="I9585" s="41"/>
      <c r="J9585" s="41"/>
    </row>
    <row r="9586" spans="2:10" x14ac:dyDescent="0.2">
      <c r="B9586" s="41"/>
      <c r="C9586" s="41"/>
      <c r="D9586" s="41"/>
      <c r="E9586" s="41"/>
      <c r="F9586" s="41"/>
      <c r="G9586" s="41"/>
      <c r="H9586" s="41"/>
      <c r="I9586" s="41"/>
      <c r="J9586" s="41"/>
    </row>
    <row r="9587" spans="2:10" x14ac:dyDescent="0.2">
      <c r="B9587" s="41"/>
      <c r="C9587" s="41"/>
      <c r="D9587" s="41"/>
      <c r="E9587" s="41"/>
      <c r="F9587" s="41"/>
      <c r="G9587" s="41"/>
      <c r="H9587" s="41"/>
      <c r="I9587" s="41"/>
      <c r="J9587" s="41"/>
    </row>
    <row r="9588" spans="2:10" x14ac:dyDescent="0.2">
      <c r="B9588" s="41"/>
      <c r="C9588" s="41"/>
      <c r="D9588" s="41"/>
      <c r="E9588" s="41"/>
      <c r="F9588" s="41"/>
      <c r="G9588" s="41"/>
      <c r="H9588" s="41"/>
      <c r="I9588" s="41"/>
      <c r="J9588" s="41"/>
    </row>
    <row r="9589" spans="2:10" x14ac:dyDescent="0.2">
      <c r="B9589" s="41"/>
      <c r="C9589" s="41"/>
      <c r="D9589" s="41"/>
      <c r="E9589" s="41"/>
      <c r="F9589" s="41"/>
      <c r="G9589" s="41"/>
      <c r="H9589" s="41"/>
      <c r="I9589" s="41"/>
      <c r="J9589" s="41"/>
    </row>
    <row r="9590" spans="2:10" x14ac:dyDescent="0.2">
      <c r="B9590" s="41"/>
      <c r="C9590" s="41"/>
      <c r="D9590" s="41"/>
      <c r="E9590" s="41"/>
      <c r="F9590" s="41"/>
      <c r="G9590" s="41"/>
      <c r="H9590" s="41"/>
      <c r="I9590" s="41"/>
      <c r="J9590" s="41"/>
    </row>
    <row r="9591" spans="2:10" x14ac:dyDescent="0.2">
      <c r="B9591" s="41"/>
      <c r="C9591" s="41"/>
      <c r="D9591" s="41"/>
      <c r="E9591" s="41"/>
      <c r="F9591" s="41"/>
      <c r="G9591" s="41"/>
      <c r="H9591" s="41"/>
      <c r="I9591" s="41"/>
      <c r="J9591" s="41"/>
    </row>
    <row r="9592" spans="2:10" x14ac:dyDescent="0.2">
      <c r="B9592" s="41"/>
      <c r="C9592" s="41"/>
      <c r="D9592" s="41"/>
      <c r="E9592" s="41"/>
      <c r="F9592" s="41"/>
      <c r="G9592" s="41"/>
      <c r="H9592" s="41"/>
      <c r="I9592" s="41"/>
      <c r="J9592" s="41"/>
    </row>
    <row r="9593" spans="2:10" x14ac:dyDescent="0.2">
      <c r="B9593" s="41"/>
      <c r="C9593" s="41"/>
      <c r="D9593" s="41"/>
      <c r="E9593" s="41"/>
      <c r="F9593" s="41"/>
      <c r="G9593" s="41"/>
      <c r="H9593" s="41"/>
      <c r="I9593" s="41"/>
      <c r="J9593" s="41"/>
    </row>
    <row r="9594" spans="2:10" x14ac:dyDescent="0.2">
      <c r="B9594" s="41"/>
      <c r="C9594" s="41"/>
      <c r="D9594" s="41"/>
      <c r="E9594" s="41"/>
      <c r="F9594" s="41"/>
      <c r="G9594" s="41"/>
      <c r="H9594" s="41"/>
      <c r="I9594" s="41"/>
      <c r="J9594" s="41"/>
    </row>
    <row r="9595" spans="2:10" x14ac:dyDescent="0.2">
      <c r="B9595" s="41"/>
      <c r="C9595" s="41"/>
      <c r="D9595" s="41"/>
      <c r="E9595" s="41"/>
      <c r="F9595" s="41"/>
      <c r="G9595" s="41"/>
      <c r="H9595" s="41"/>
      <c r="I9595" s="41"/>
      <c r="J9595" s="41"/>
    </row>
    <row r="9596" spans="2:10" x14ac:dyDescent="0.2">
      <c r="B9596" s="41"/>
      <c r="C9596" s="41"/>
      <c r="D9596" s="41"/>
      <c r="E9596" s="41"/>
      <c r="F9596" s="41"/>
      <c r="G9596" s="41"/>
      <c r="H9596" s="41"/>
      <c r="I9596" s="41"/>
      <c r="J9596" s="41"/>
    </row>
    <row r="9597" spans="2:10" x14ac:dyDescent="0.2">
      <c r="B9597" s="41"/>
      <c r="C9597" s="41"/>
      <c r="D9597" s="41"/>
      <c r="E9597" s="41"/>
      <c r="F9597" s="41"/>
      <c r="G9597" s="41"/>
      <c r="H9597" s="41"/>
      <c r="I9597" s="41"/>
      <c r="J9597" s="41"/>
    </row>
    <row r="9598" spans="2:10" x14ac:dyDescent="0.2">
      <c r="B9598" s="41"/>
      <c r="C9598" s="41"/>
      <c r="D9598" s="41"/>
      <c r="E9598" s="41"/>
      <c r="F9598" s="41"/>
      <c r="G9598" s="41"/>
      <c r="H9598" s="41"/>
      <c r="I9598" s="41"/>
      <c r="J9598" s="41"/>
    </row>
    <row r="9599" spans="2:10" x14ac:dyDescent="0.2">
      <c r="B9599" s="41"/>
      <c r="C9599" s="41"/>
      <c r="D9599" s="41"/>
      <c r="E9599" s="41"/>
      <c r="F9599" s="41"/>
      <c r="G9599" s="41"/>
      <c r="H9599" s="41"/>
      <c r="I9599" s="41"/>
      <c r="J9599" s="41"/>
    </row>
    <row r="9600" spans="2:10" x14ac:dyDescent="0.2">
      <c r="B9600" s="41"/>
      <c r="C9600" s="41"/>
      <c r="D9600" s="41"/>
      <c r="E9600" s="41"/>
      <c r="F9600" s="41"/>
      <c r="G9600" s="41"/>
      <c r="H9600" s="41"/>
      <c r="I9600" s="41"/>
      <c r="J9600" s="41"/>
    </row>
    <row r="9601" spans="2:10" x14ac:dyDescent="0.2">
      <c r="B9601" s="41"/>
      <c r="C9601" s="41"/>
      <c r="D9601" s="41"/>
      <c r="E9601" s="41"/>
      <c r="F9601" s="41"/>
      <c r="G9601" s="41"/>
      <c r="H9601" s="41"/>
      <c r="I9601" s="41"/>
      <c r="J9601" s="41"/>
    </row>
    <row r="9602" spans="2:10" x14ac:dyDescent="0.2">
      <c r="B9602" s="41"/>
      <c r="C9602" s="41"/>
      <c r="D9602" s="41"/>
      <c r="E9602" s="41"/>
      <c r="F9602" s="41"/>
      <c r="G9602" s="41"/>
      <c r="H9602" s="41"/>
      <c r="I9602" s="41"/>
      <c r="J9602" s="41"/>
    </row>
    <row r="9603" spans="2:10" x14ac:dyDescent="0.2">
      <c r="B9603" s="41"/>
      <c r="C9603" s="41"/>
      <c r="D9603" s="41"/>
      <c r="E9603" s="41"/>
      <c r="F9603" s="41"/>
      <c r="G9603" s="41"/>
      <c r="H9603" s="41"/>
      <c r="I9603" s="41"/>
      <c r="J9603" s="41"/>
    </row>
    <row r="9604" spans="2:10" x14ac:dyDescent="0.2">
      <c r="B9604" s="41"/>
      <c r="C9604" s="41"/>
      <c r="D9604" s="41"/>
      <c r="E9604" s="41"/>
      <c r="F9604" s="41"/>
      <c r="G9604" s="41"/>
      <c r="H9604" s="41"/>
      <c r="I9604" s="41"/>
      <c r="J9604" s="41"/>
    </row>
    <row r="9605" spans="2:10" x14ac:dyDescent="0.2">
      <c r="B9605" s="41"/>
      <c r="C9605" s="41"/>
      <c r="D9605" s="41"/>
      <c r="E9605" s="41"/>
      <c r="F9605" s="41"/>
      <c r="G9605" s="41"/>
      <c r="H9605" s="41"/>
      <c r="I9605" s="41"/>
      <c r="J9605" s="41"/>
    </row>
    <row r="9606" spans="2:10" x14ac:dyDescent="0.2">
      <c r="B9606" s="41"/>
      <c r="C9606" s="41"/>
      <c r="D9606" s="41"/>
      <c r="E9606" s="41"/>
      <c r="F9606" s="41"/>
      <c r="G9606" s="41"/>
      <c r="H9606" s="41"/>
      <c r="I9606" s="41"/>
      <c r="J9606" s="41"/>
    </row>
    <row r="9607" spans="2:10" x14ac:dyDescent="0.2">
      <c r="B9607" s="41"/>
      <c r="C9607" s="41"/>
      <c r="D9607" s="41"/>
      <c r="E9607" s="41"/>
      <c r="F9607" s="41"/>
      <c r="G9607" s="41"/>
      <c r="H9607" s="41"/>
      <c r="I9607" s="41"/>
      <c r="J9607" s="41"/>
    </row>
    <row r="9608" spans="2:10" x14ac:dyDescent="0.2">
      <c r="B9608" s="41"/>
      <c r="C9608" s="41"/>
      <c r="D9608" s="41"/>
      <c r="E9608" s="41"/>
      <c r="F9608" s="41"/>
      <c r="G9608" s="41"/>
      <c r="H9608" s="41"/>
      <c r="I9608" s="41"/>
      <c r="J9608" s="41"/>
    </row>
    <row r="9609" spans="2:10" x14ac:dyDescent="0.2">
      <c r="B9609" s="41"/>
      <c r="C9609" s="41"/>
      <c r="D9609" s="41"/>
      <c r="E9609" s="41"/>
      <c r="F9609" s="41"/>
      <c r="G9609" s="41"/>
      <c r="H9609" s="41"/>
      <c r="I9609" s="41"/>
      <c r="J9609" s="41"/>
    </row>
    <row r="9610" spans="2:10" x14ac:dyDescent="0.2">
      <c r="B9610" s="41"/>
      <c r="C9610" s="41"/>
      <c r="D9610" s="41"/>
      <c r="E9610" s="41"/>
      <c r="F9610" s="41"/>
      <c r="G9610" s="41"/>
      <c r="H9610" s="41"/>
      <c r="I9610" s="41"/>
      <c r="J9610" s="41"/>
    </row>
    <row r="9611" spans="2:10" x14ac:dyDescent="0.2">
      <c r="B9611" s="41"/>
      <c r="C9611" s="41"/>
      <c r="D9611" s="41"/>
      <c r="E9611" s="41"/>
      <c r="F9611" s="41"/>
      <c r="G9611" s="41"/>
      <c r="H9611" s="41"/>
      <c r="I9611" s="41"/>
      <c r="J9611" s="41"/>
    </row>
    <row r="9612" spans="2:10" x14ac:dyDescent="0.2">
      <c r="B9612" s="41"/>
      <c r="C9612" s="41"/>
      <c r="D9612" s="41"/>
      <c r="E9612" s="41"/>
      <c r="F9612" s="41"/>
      <c r="G9612" s="41"/>
      <c r="H9612" s="41"/>
      <c r="I9612" s="41"/>
      <c r="J9612" s="41"/>
    </row>
    <row r="9613" spans="2:10" x14ac:dyDescent="0.2">
      <c r="B9613" s="41"/>
      <c r="C9613" s="41"/>
      <c r="D9613" s="41"/>
      <c r="E9613" s="41"/>
      <c r="F9613" s="41"/>
      <c r="G9613" s="41"/>
      <c r="H9613" s="41"/>
      <c r="I9613" s="41"/>
      <c r="J9613" s="41"/>
    </row>
    <row r="9614" spans="2:10" x14ac:dyDescent="0.2">
      <c r="B9614" s="41"/>
      <c r="C9614" s="41"/>
      <c r="D9614" s="41"/>
      <c r="E9614" s="41"/>
      <c r="F9614" s="41"/>
      <c r="G9614" s="41"/>
      <c r="H9614" s="41"/>
      <c r="I9614" s="41"/>
      <c r="J9614" s="41"/>
    </row>
    <row r="9615" spans="2:10" x14ac:dyDescent="0.2">
      <c r="B9615" s="41"/>
      <c r="C9615" s="41"/>
      <c r="D9615" s="41"/>
      <c r="E9615" s="41"/>
      <c r="F9615" s="41"/>
      <c r="G9615" s="41"/>
      <c r="H9615" s="41"/>
      <c r="I9615" s="41"/>
      <c r="J9615" s="41"/>
    </row>
    <row r="9616" spans="2:10" x14ac:dyDescent="0.2">
      <c r="B9616" s="41"/>
      <c r="C9616" s="41"/>
      <c r="D9616" s="41"/>
      <c r="E9616" s="41"/>
      <c r="F9616" s="41"/>
      <c r="G9616" s="41"/>
      <c r="H9616" s="41"/>
      <c r="I9616" s="41"/>
      <c r="J9616" s="41"/>
    </row>
    <row r="9617" spans="2:10" x14ac:dyDescent="0.2">
      <c r="B9617" s="41"/>
      <c r="C9617" s="41"/>
      <c r="D9617" s="41"/>
      <c r="E9617" s="41"/>
      <c r="F9617" s="41"/>
      <c r="G9617" s="41"/>
      <c r="H9617" s="41"/>
      <c r="I9617" s="41"/>
      <c r="J9617" s="41"/>
    </row>
    <row r="9618" spans="2:10" x14ac:dyDescent="0.2">
      <c r="B9618" s="41"/>
      <c r="C9618" s="41"/>
      <c r="D9618" s="41"/>
      <c r="E9618" s="41"/>
      <c r="F9618" s="41"/>
      <c r="G9618" s="41"/>
      <c r="H9618" s="41"/>
      <c r="I9618" s="41"/>
      <c r="J9618" s="41"/>
    </row>
    <row r="9619" spans="2:10" x14ac:dyDescent="0.2">
      <c r="B9619" s="41"/>
      <c r="C9619" s="41"/>
      <c r="D9619" s="41"/>
      <c r="E9619" s="41"/>
      <c r="F9619" s="41"/>
      <c r="G9619" s="41"/>
      <c r="H9619" s="41"/>
      <c r="I9619" s="41"/>
      <c r="J9619" s="41"/>
    </row>
    <row r="9620" spans="2:10" x14ac:dyDescent="0.2">
      <c r="B9620" s="41"/>
      <c r="C9620" s="41"/>
      <c r="D9620" s="41"/>
      <c r="E9620" s="41"/>
      <c r="F9620" s="41"/>
      <c r="G9620" s="41"/>
      <c r="H9620" s="41"/>
      <c r="I9620" s="41"/>
      <c r="J9620" s="41"/>
    </row>
    <row r="9621" spans="2:10" x14ac:dyDescent="0.2">
      <c r="B9621" s="41"/>
      <c r="C9621" s="41"/>
      <c r="D9621" s="41"/>
      <c r="E9621" s="41"/>
      <c r="F9621" s="41"/>
      <c r="G9621" s="41"/>
      <c r="H9621" s="41"/>
      <c r="I9621" s="41"/>
      <c r="J9621" s="41"/>
    </row>
    <row r="9622" spans="2:10" x14ac:dyDescent="0.2">
      <c r="B9622" s="41"/>
      <c r="C9622" s="41"/>
      <c r="D9622" s="41"/>
      <c r="E9622" s="41"/>
      <c r="F9622" s="41"/>
      <c r="G9622" s="41"/>
      <c r="H9622" s="41"/>
      <c r="I9622" s="41"/>
      <c r="J9622" s="41"/>
    </row>
    <row r="9623" spans="2:10" x14ac:dyDescent="0.2">
      <c r="B9623" s="41"/>
      <c r="C9623" s="41"/>
      <c r="D9623" s="41"/>
      <c r="E9623" s="41"/>
      <c r="F9623" s="41"/>
      <c r="G9623" s="41"/>
      <c r="H9623" s="41"/>
      <c r="I9623" s="41"/>
      <c r="J9623" s="41"/>
    </row>
    <row r="9624" spans="2:10" x14ac:dyDescent="0.2">
      <c r="B9624" s="41"/>
      <c r="C9624" s="41"/>
      <c r="D9624" s="41"/>
      <c r="E9624" s="41"/>
      <c r="F9624" s="41"/>
      <c r="G9624" s="41"/>
      <c r="H9624" s="41"/>
      <c r="I9624" s="41"/>
      <c r="J9624" s="41"/>
    </row>
    <row r="9625" spans="2:10" x14ac:dyDescent="0.2">
      <c r="B9625" s="41"/>
      <c r="C9625" s="41"/>
      <c r="D9625" s="41"/>
      <c r="E9625" s="41"/>
      <c r="F9625" s="41"/>
      <c r="G9625" s="41"/>
      <c r="H9625" s="41"/>
      <c r="I9625" s="41"/>
      <c r="J9625" s="41"/>
    </row>
    <row r="9626" spans="2:10" x14ac:dyDescent="0.2">
      <c r="B9626" s="41"/>
      <c r="C9626" s="41"/>
      <c r="D9626" s="41"/>
      <c r="E9626" s="41"/>
      <c r="F9626" s="41"/>
      <c r="G9626" s="41"/>
      <c r="H9626" s="41"/>
      <c r="I9626" s="41"/>
      <c r="J9626" s="41"/>
    </row>
    <row r="9627" spans="2:10" x14ac:dyDescent="0.2">
      <c r="B9627" s="41"/>
      <c r="C9627" s="41"/>
      <c r="D9627" s="41"/>
      <c r="E9627" s="41"/>
      <c r="F9627" s="41"/>
      <c r="G9627" s="41"/>
      <c r="H9627" s="41"/>
      <c r="I9627" s="41"/>
      <c r="J9627" s="41"/>
    </row>
    <row r="9628" spans="2:10" x14ac:dyDescent="0.2">
      <c r="B9628" s="41"/>
      <c r="C9628" s="41"/>
      <c r="D9628" s="41"/>
      <c r="E9628" s="41"/>
      <c r="F9628" s="41"/>
      <c r="G9628" s="41"/>
      <c r="H9628" s="41"/>
      <c r="I9628" s="41"/>
      <c r="J9628" s="41"/>
    </row>
    <row r="9629" spans="2:10" x14ac:dyDescent="0.2">
      <c r="B9629" s="41"/>
      <c r="C9629" s="41"/>
      <c r="D9629" s="41"/>
      <c r="E9629" s="41"/>
      <c r="F9629" s="41"/>
      <c r="G9629" s="41"/>
      <c r="H9629" s="41"/>
      <c r="I9629" s="41"/>
      <c r="J9629" s="41"/>
    </row>
    <row r="9630" spans="2:10" x14ac:dyDescent="0.2">
      <c r="B9630" s="41"/>
      <c r="C9630" s="41"/>
      <c r="D9630" s="41"/>
      <c r="E9630" s="41"/>
      <c r="F9630" s="41"/>
      <c r="G9630" s="41"/>
      <c r="H9630" s="41"/>
      <c r="I9630" s="41"/>
      <c r="J9630" s="41"/>
    </row>
    <row r="9631" spans="2:10" x14ac:dyDescent="0.2">
      <c r="B9631" s="41"/>
      <c r="C9631" s="41"/>
      <c r="D9631" s="41"/>
      <c r="E9631" s="41"/>
      <c r="F9631" s="41"/>
      <c r="G9631" s="41"/>
      <c r="H9631" s="41"/>
      <c r="I9631" s="41"/>
      <c r="J9631" s="41"/>
    </row>
    <row r="9632" spans="2:10" x14ac:dyDescent="0.2">
      <c r="B9632" s="41"/>
      <c r="C9632" s="41"/>
      <c r="D9632" s="41"/>
      <c r="E9632" s="41"/>
      <c r="F9632" s="41"/>
      <c r="G9632" s="41"/>
      <c r="H9632" s="41"/>
      <c r="I9632" s="41"/>
      <c r="J9632" s="41"/>
    </row>
    <row r="9633" spans="2:10" x14ac:dyDescent="0.2">
      <c r="B9633" s="41"/>
      <c r="C9633" s="41"/>
      <c r="D9633" s="41"/>
      <c r="E9633" s="41"/>
      <c r="F9633" s="41"/>
      <c r="G9633" s="41"/>
      <c r="H9633" s="41"/>
      <c r="I9633" s="41"/>
      <c r="J9633" s="41"/>
    </row>
    <row r="9634" spans="2:10" x14ac:dyDescent="0.2">
      <c r="B9634" s="41"/>
      <c r="C9634" s="41"/>
      <c r="D9634" s="41"/>
      <c r="E9634" s="41"/>
      <c r="F9634" s="41"/>
      <c r="G9634" s="41"/>
      <c r="H9634" s="41"/>
      <c r="I9634" s="41"/>
      <c r="J9634" s="41"/>
    </row>
    <row r="9635" spans="2:10" x14ac:dyDescent="0.2">
      <c r="B9635" s="41"/>
      <c r="C9635" s="41"/>
      <c r="D9635" s="41"/>
      <c r="E9635" s="41"/>
      <c r="F9635" s="41"/>
      <c r="G9635" s="41"/>
      <c r="H9635" s="41"/>
      <c r="I9635" s="41"/>
      <c r="J9635" s="41"/>
    </row>
    <row r="9636" spans="2:10" x14ac:dyDescent="0.2">
      <c r="B9636" s="41"/>
      <c r="C9636" s="41"/>
      <c r="D9636" s="41"/>
      <c r="E9636" s="41"/>
      <c r="F9636" s="41"/>
      <c r="G9636" s="41"/>
      <c r="H9636" s="41"/>
      <c r="I9636" s="41"/>
      <c r="J9636" s="41"/>
    </row>
    <row r="9637" spans="2:10" x14ac:dyDescent="0.2">
      <c r="B9637" s="41"/>
      <c r="C9637" s="41"/>
      <c r="D9637" s="41"/>
      <c r="E9637" s="41"/>
      <c r="F9637" s="41"/>
      <c r="G9637" s="41"/>
      <c r="H9637" s="41"/>
      <c r="I9637" s="41"/>
      <c r="J9637" s="41"/>
    </row>
    <row r="9638" spans="2:10" x14ac:dyDescent="0.2">
      <c r="B9638" s="41"/>
      <c r="C9638" s="41"/>
      <c r="D9638" s="41"/>
      <c r="E9638" s="41"/>
      <c r="F9638" s="41"/>
      <c r="G9638" s="41"/>
      <c r="H9638" s="41"/>
      <c r="I9638" s="41"/>
      <c r="J9638" s="41"/>
    </row>
    <row r="9639" spans="2:10" x14ac:dyDescent="0.2">
      <c r="B9639" s="41"/>
      <c r="C9639" s="41"/>
      <c r="D9639" s="41"/>
      <c r="E9639" s="41"/>
      <c r="F9639" s="41"/>
      <c r="G9639" s="41"/>
      <c r="H9639" s="41"/>
      <c r="I9639" s="41"/>
      <c r="J9639" s="41"/>
    </row>
    <row r="9640" spans="2:10" x14ac:dyDescent="0.2">
      <c r="B9640" s="41"/>
      <c r="C9640" s="41"/>
      <c r="D9640" s="41"/>
      <c r="E9640" s="41"/>
      <c r="F9640" s="41"/>
      <c r="G9640" s="41"/>
      <c r="H9640" s="41"/>
      <c r="I9640" s="41"/>
      <c r="J9640" s="41"/>
    </row>
    <row r="9641" spans="2:10" x14ac:dyDescent="0.2">
      <c r="B9641" s="41"/>
      <c r="C9641" s="41"/>
      <c r="D9641" s="41"/>
      <c r="E9641" s="41"/>
      <c r="F9641" s="41"/>
      <c r="G9641" s="41"/>
      <c r="H9641" s="41"/>
      <c r="I9641" s="41"/>
      <c r="J9641" s="41"/>
    </row>
    <row r="9642" spans="2:10" x14ac:dyDescent="0.2">
      <c r="B9642" s="41"/>
      <c r="C9642" s="41"/>
      <c r="D9642" s="41"/>
      <c r="E9642" s="41"/>
      <c r="F9642" s="41"/>
      <c r="G9642" s="41"/>
      <c r="H9642" s="41"/>
      <c r="I9642" s="41"/>
      <c r="J9642" s="41"/>
    </row>
    <row r="9643" spans="2:10" x14ac:dyDescent="0.2">
      <c r="B9643" s="41"/>
      <c r="C9643" s="41"/>
      <c r="D9643" s="41"/>
      <c r="E9643" s="41"/>
      <c r="F9643" s="41"/>
      <c r="G9643" s="41"/>
      <c r="H9643" s="41"/>
      <c r="I9643" s="41"/>
      <c r="J9643" s="41"/>
    </row>
    <row r="9644" spans="2:10" x14ac:dyDescent="0.2">
      <c r="B9644" s="41"/>
      <c r="C9644" s="41"/>
      <c r="D9644" s="41"/>
      <c r="E9644" s="41"/>
      <c r="F9644" s="41"/>
      <c r="G9644" s="41"/>
      <c r="H9644" s="41"/>
      <c r="I9644" s="41"/>
      <c r="J9644" s="41"/>
    </row>
    <row r="9645" spans="2:10" x14ac:dyDescent="0.2">
      <c r="B9645" s="41"/>
      <c r="C9645" s="41"/>
      <c r="D9645" s="41"/>
      <c r="E9645" s="41"/>
      <c r="F9645" s="41"/>
      <c r="G9645" s="41"/>
      <c r="H9645" s="41"/>
      <c r="I9645" s="41"/>
      <c r="J9645" s="41"/>
    </row>
    <row r="9646" spans="2:10" x14ac:dyDescent="0.2">
      <c r="B9646" s="41"/>
      <c r="C9646" s="41"/>
      <c r="D9646" s="41"/>
      <c r="E9646" s="41"/>
      <c r="F9646" s="41"/>
      <c r="G9646" s="41"/>
      <c r="H9646" s="41"/>
      <c r="I9646" s="41"/>
      <c r="J9646" s="41"/>
    </row>
    <row r="9647" spans="2:10" x14ac:dyDescent="0.2">
      <c r="B9647" s="41"/>
      <c r="C9647" s="41"/>
      <c r="D9647" s="41"/>
      <c r="E9647" s="41"/>
      <c r="F9647" s="41"/>
      <c r="G9647" s="41"/>
      <c r="H9647" s="41"/>
      <c r="I9647" s="41"/>
      <c r="J9647" s="41"/>
    </row>
    <row r="9648" spans="2:10" x14ac:dyDescent="0.2">
      <c r="B9648" s="41"/>
      <c r="C9648" s="41"/>
      <c r="D9648" s="41"/>
      <c r="E9648" s="41"/>
      <c r="F9648" s="41"/>
      <c r="G9648" s="41"/>
      <c r="H9648" s="41"/>
      <c r="I9648" s="41"/>
      <c r="J9648" s="41"/>
    </row>
    <row r="9649" spans="2:10" x14ac:dyDescent="0.2">
      <c r="B9649" s="41"/>
      <c r="C9649" s="41"/>
      <c r="D9649" s="41"/>
      <c r="E9649" s="41"/>
      <c r="F9649" s="41"/>
      <c r="G9649" s="41"/>
      <c r="H9649" s="41"/>
      <c r="I9649" s="41"/>
      <c r="J9649" s="41"/>
    </row>
    <row r="9650" spans="2:10" x14ac:dyDescent="0.2">
      <c r="B9650" s="41"/>
      <c r="C9650" s="41"/>
      <c r="D9650" s="41"/>
      <c r="E9650" s="41"/>
      <c r="F9650" s="41"/>
      <c r="G9650" s="41"/>
      <c r="H9650" s="41"/>
      <c r="I9650" s="41"/>
      <c r="J9650" s="41"/>
    </row>
    <row r="9651" spans="2:10" x14ac:dyDescent="0.2">
      <c r="B9651" s="41"/>
      <c r="C9651" s="41"/>
      <c r="D9651" s="41"/>
      <c r="E9651" s="41"/>
      <c r="F9651" s="41"/>
      <c r="G9651" s="41"/>
      <c r="H9651" s="41"/>
      <c r="I9651" s="41"/>
      <c r="J9651" s="41"/>
    </row>
    <row r="9652" spans="2:10" x14ac:dyDescent="0.2">
      <c r="B9652" s="41"/>
      <c r="C9652" s="41"/>
      <c r="D9652" s="41"/>
      <c r="E9652" s="41"/>
      <c r="F9652" s="41"/>
      <c r="G9652" s="41"/>
      <c r="H9652" s="41"/>
      <c r="I9652" s="41"/>
      <c r="J9652" s="41"/>
    </row>
    <row r="9653" spans="2:10" x14ac:dyDescent="0.2">
      <c r="B9653" s="41"/>
      <c r="C9653" s="41"/>
      <c r="D9653" s="41"/>
      <c r="E9653" s="41"/>
      <c r="F9653" s="41"/>
      <c r="G9653" s="41"/>
      <c r="H9653" s="41"/>
      <c r="I9653" s="41"/>
      <c r="J9653" s="41"/>
    </row>
    <row r="9654" spans="2:10" x14ac:dyDescent="0.2">
      <c r="B9654" s="41"/>
      <c r="C9654" s="41"/>
      <c r="D9654" s="41"/>
      <c r="E9654" s="41"/>
      <c r="F9654" s="41"/>
      <c r="G9654" s="41"/>
      <c r="H9654" s="41"/>
      <c r="I9654" s="41"/>
      <c r="J9654" s="41"/>
    </row>
    <row r="9655" spans="2:10" x14ac:dyDescent="0.2">
      <c r="B9655" s="41"/>
      <c r="C9655" s="41"/>
      <c r="D9655" s="41"/>
      <c r="E9655" s="41"/>
      <c r="F9655" s="41"/>
      <c r="G9655" s="41"/>
      <c r="H9655" s="41"/>
      <c r="I9655" s="41"/>
      <c r="J9655" s="41"/>
    </row>
    <row r="9656" spans="2:10" x14ac:dyDescent="0.2">
      <c r="B9656" s="41"/>
      <c r="C9656" s="41"/>
      <c r="D9656" s="41"/>
      <c r="E9656" s="41"/>
      <c r="F9656" s="41"/>
      <c r="G9656" s="41"/>
      <c r="H9656" s="41"/>
      <c r="I9656" s="41"/>
      <c r="J9656" s="41"/>
    </row>
    <row r="9657" spans="2:10" x14ac:dyDescent="0.2">
      <c r="B9657" s="41"/>
      <c r="C9657" s="41"/>
      <c r="D9657" s="41"/>
      <c r="E9657" s="41"/>
      <c r="F9657" s="41"/>
      <c r="G9657" s="41"/>
      <c r="H9657" s="41"/>
      <c r="I9657" s="41"/>
      <c r="J9657" s="41"/>
    </row>
    <row r="9658" spans="2:10" x14ac:dyDescent="0.2">
      <c r="B9658" s="41"/>
      <c r="C9658" s="41"/>
      <c r="D9658" s="41"/>
      <c r="E9658" s="41"/>
      <c r="F9658" s="41"/>
      <c r="G9658" s="41"/>
      <c r="H9658" s="41"/>
      <c r="I9658" s="41"/>
      <c r="J9658" s="41"/>
    </row>
    <row r="9659" spans="2:10" x14ac:dyDescent="0.2">
      <c r="B9659" s="41"/>
      <c r="C9659" s="41"/>
      <c r="D9659" s="41"/>
      <c r="E9659" s="41"/>
      <c r="F9659" s="41"/>
      <c r="G9659" s="41"/>
      <c r="H9659" s="41"/>
      <c r="I9659" s="41"/>
      <c r="J9659" s="41"/>
    </row>
    <row r="9660" spans="2:10" x14ac:dyDescent="0.2">
      <c r="B9660" s="41"/>
      <c r="C9660" s="41"/>
      <c r="D9660" s="41"/>
      <c r="E9660" s="41"/>
      <c r="F9660" s="41"/>
      <c r="G9660" s="41"/>
      <c r="H9660" s="41"/>
      <c r="I9660" s="41"/>
      <c r="J9660" s="41"/>
    </row>
    <row r="9661" spans="2:10" x14ac:dyDescent="0.2">
      <c r="B9661" s="41"/>
      <c r="C9661" s="41"/>
      <c r="D9661" s="41"/>
      <c r="E9661" s="41"/>
      <c r="F9661" s="41"/>
      <c r="G9661" s="41"/>
      <c r="H9661" s="41"/>
      <c r="I9661" s="41"/>
      <c r="J9661" s="41"/>
    </row>
    <row r="9662" spans="2:10" x14ac:dyDescent="0.2">
      <c r="B9662" s="41"/>
      <c r="C9662" s="41"/>
      <c r="D9662" s="41"/>
      <c r="E9662" s="41"/>
      <c r="F9662" s="41"/>
      <c r="G9662" s="41"/>
      <c r="H9662" s="41"/>
      <c r="I9662" s="41"/>
      <c r="J9662" s="41"/>
    </row>
    <row r="9663" spans="2:10" x14ac:dyDescent="0.2">
      <c r="B9663" s="41"/>
      <c r="C9663" s="41"/>
      <c r="D9663" s="41"/>
      <c r="E9663" s="41"/>
      <c r="F9663" s="41"/>
      <c r="G9663" s="41"/>
      <c r="H9663" s="41"/>
      <c r="I9663" s="41"/>
      <c r="J9663" s="41"/>
    </row>
    <row r="9664" spans="2:10" x14ac:dyDescent="0.2">
      <c r="B9664" s="41"/>
      <c r="C9664" s="41"/>
      <c r="D9664" s="41"/>
      <c r="E9664" s="41"/>
      <c r="F9664" s="41"/>
      <c r="G9664" s="41"/>
      <c r="H9664" s="41"/>
      <c r="I9664" s="41"/>
      <c r="J9664" s="41"/>
    </row>
    <row r="9665" spans="2:10" x14ac:dyDescent="0.2">
      <c r="B9665" s="41"/>
      <c r="C9665" s="41"/>
      <c r="D9665" s="41"/>
      <c r="E9665" s="41"/>
      <c r="F9665" s="41"/>
      <c r="G9665" s="41"/>
      <c r="H9665" s="41"/>
      <c r="I9665" s="41"/>
      <c r="J9665" s="41"/>
    </row>
    <row r="9666" spans="2:10" x14ac:dyDescent="0.2">
      <c r="B9666" s="41"/>
      <c r="C9666" s="41"/>
      <c r="D9666" s="41"/>
      <c r="E9666" s="41"/>
      <c r="F9666" s="41"/>
      <c r="G9666" s="41"/>
      <c r="H9666" s="41"/>
      <c r="I9666" s="41"/>
      <c r="J9666" s="41"/>
    </row>
    <row r="9667" spans="2:10" x14ac:dyDescent="0.2">
      <c r="B9667" s="41"/>
      <c r="C9667" s="41"/>
      <c r="D9667" s="41"/>
      <c r="E9667" s="41"/>
      <c r="F9667" s="41"/>
      <c r="G9667" s="41"/>
      <c r="H9667" s="41"/>
      <c r="I9667" s="41"/>
      <c r="J9667" s="41"/>
    </row>
    <row r="9668" spans="2:10" x14ac:dyDescent="0.2">
      <c r="B9668" s="41"/>
      <c r="C9668" s="41"/>
      <c r="D9668" s="41"/>
      <c r="E9668" s="41"/>
      <c r="F9668" s="41"/>
      <c r="G9668" s="41"/>
      <c r="H9668" s="41"/>
      <c r="I9668" s="41"/>
      <c r="J9668" s="41"/>
    </row>
    <row r="9669" spans="2:10" x14ac:dyDescent="0.2">
      <c r="B9669" s="41"/>
      <c r="C9669" s="41"/>
      <c r="D9669" s="41"/>
      <c r="E9669" s="41"/>
      <c r="F9669" s="41"/>
      <c r="G9669" s="41"/>
      <c r="H9669" s="41"/>
      <c r="I9669" s="41"/>
      <c r="J9669" s="41"/>
    </row>
    <row r="9670" spans="2:10" x14ac:dyDescent="0.2">
      <c r="B9670" s="41"/>
      <c r="C9670" s="41"/>
      <c r="D9670" s="41"/>
      <c r="E9670" s="41"/>
      <c r="F9670" s="41"/>
      <c r="G9670" s="41"/>
      <c r="H9670" s="41"/>
      <c r="I9670" s="41"/>
      <c r="J9670" s="41"/>
    </row>
    <row r="9671" spans="2:10" x14ac:dyDescent="0.2">
      <c r="B9671" s="41"/>
      <c r="C9671" s="41"/>
      <c r="D9671" s="41"/>
      <c r="E9671" s="41"/>
      <c r="F9671" s="41"/>
      <c r="G9671" s="41"/>
      <c r="H9671" s="41"/>
      <c r="I9671" s="41"/>
      <c r="J9671" s="41"/>
    </row>
    <row r="9672" spans="2:10" x14ac:dyDescent="0.2">
      <c r="B9672" s="41"/>
      <c r="C9672" s="41"/>
      <c r="D9672" s="41"/>
      <c r="E9672" s="41"/>
      <c r="F9672" s="41"/>
      <c r="G9672" s="41"/>
      <c r="H9672" s="41"/>
      <c r="I9672" s="41"/>
      <c r="J9672" s="41"/>
    </row>
    <row r="9673" spans="2:10" x14ac:dyDescent="0.2">
      <c r="B9673" s="41"/>
      <c r="C9673" s="41"/>
      <c r="D9673" s="41"/>
      <c r="E9673" s="41"/>
      <c r="F9673" s="41"/>
      <c r="G9673" s="41"/>
      <c r="H9673" s="41"/>
      <c r="I9673" s="41"/>
      <c r="J9673" s="41"/>
    </row>
    <row r="9674" spans="2:10" x14ac:dyDescent="0.2">
      <c r="B9674" s="41"/>
      <c r="C9674" s="41"/>
      <c r="D9674" s="41"/>
      <c r="E9674" s="41"/>
      <c r="F9674" s="41"/>
      <c r="G9674" s="41"/>
      <c r="H9674" s="41"/>
      <c r="I9674" s="41"/>
      <c r="J9674" s="41"/>
    </row>
    <row r="9675" spans="2:10" x14ac:dyDescent="0.2">
      <c r="B9675" s="41"/>
      <c r="C9675" s="41"/>
      <c r="D9675" s="41"/>
      <c r="E9675" s="41"/>
      <c r="F9675" s="41"/>
      <c r="G9675" s="41"/>
      <c r="H9675" s="41"/>
      <c r="I9675" s="41"/>
      <c r="J9675" s="41"/>
    </row>
    <row r="9676" spans="2:10" x14ac:dyDescent="0.2">
      <c r="B9676" s="41"/>
      <c r="C9676" s="41"/>
      <c r="D9676" s="41"/>
      <c r="E9676" s="41"/>
      <c r="F9676" s="41"/>
      <c r="G9676" s="41"/>
      <c r="H9676" s="41"/>
      <c r="I9676" s="41"/>
      <c r="J9676" s="41"/>
    </row>
    <row r="9677" spans="2:10" x14ac:dyDescent="0.2">
      <c r="B9677" s="41"/>
      <c r="C9677" s="41"/>
      <c r="D9677" s="41"/>
      <c r="E9677" s="41"/>
      <c r="F9677" s="41"/>
      <c r="G9677" s="41"/>
      <c r="H9677" s="41"/>
      <c r="I9677" s="41"/>
      <c r="J9677" s="41"/>
    </row>
    <row r="9678" spans="2:10" x14ac:dyDescent="0.2">
      <c r="B9678" s="41"/>
      <c r="C9678" s="41"/>
      <c r="D9678" s="41"/>
      <c r="E9678" s="41"/>
      <c r="F9678" s="41"/>
      <c r="G9678" s="41"/>
      <c r="H9678" s="41"/>
      <c r="I9678" s="41"/>
      <c r="J9678" s="41"/>
    </row>
    <row r="9679" spans="2:10" x14ac:dyDescent="0.2">
      <c r="B9679" s="41"/>
      <c r="C9679" s="41"/>
      <c r="D9679" s="41"/>
      <c r="E9679" s="41"/>
      <c r="F9679" s="41"/>
      <c r="G9679" s="41"/>
      <c r="H9679" s="41"/>
      <c r="I9679" s="41"/>
      <c r="J9679" s="41"/>
    </row>
    <row r="9680" spans="2:10" x14ac:dyDescent="0.2">
      <c r="B9680" s="41"/>
      <c r="C9680" s="41"/>
      <c r="D9680" s="41"/>
      <c r="E9680" s="41"/>
      <c r="F9680" s="41"/>
      <c r="G9680" s="41"/>
      <c r="H9680" s="41"/>
      <c r="I9680" s="41"/>
      <c r="J9680" s="41"/>
    </row>
    <row r="9681" spans="2:10" x14ac:dyDescent="0.2">
      <c r="B9681" s="41"/>
      <c r="C9681" s="41"/>
      <c r="D9681" s="41"/>
      <c r="E9681" s="41"/>
      <c r="F9681" s="41"/>
      <c r="G9681" s="41"/>
      <c r="H9681" s="41"/>
      <c r="I9681" s="41"/>
      <c r="J9681" s="41"/>
    </row>
    <row r="9682" spans="2:10" x14ac:dyDescent="0.2">
      <c r="B9682" s="41"/>
      <c r="C9682" s="41"/>
      <c r="D9682" s="41"/>
      <c r="E9682" s="41"/>
      <c r="F9682" s="41"/>
      <c r="G9682" s="41"/>
      <c r="H9682" s="41"/>
      <c r="I9682" s="41"/>
      <c r="J9682" s="41"/>
    </row>
    <row r="9683" spans="2:10" x14ac:dyDescent="0.2">
      <c r="B9683" s="41"/>
      <c r="C9683" s="41"/>
      <c r="D9683" s="41"/>
      <c r="E9683" s="41"/>
      <c r="F9683" s="41"/>
      <c r="G9683" s="41"/>
      <c r="H9683" s="41"/>
      <c r="I9683" s="41"/>
      <c r="J9683" s="41"/>
    </row>
    <row r="9684" spans="2:10" x14ac:dyDescent="0.2">
      <c r="B9684" s="41"/>
      <c r="C9684" s="41"/>
      <c r="D9684" s="41"/>
      <c r="E9684" s="41"/>
      <c r="F9684" s="41"/>
      <c r="G9684" s="41"/>
      <c r="H9684" s="41"/>
      <c r="I9684" s="41"/>
      <c r="J9684" s="41"/>
    </row>
    <row r="9685" spans="2:10" x14ac:dyDescent="0.2">
      <c r="B9685" s="41"/>
      <c r="C9685" s="41"/>
      <c r="D9685" s="41"/>
      <c r="E9685" s="41"/>
      <c r="F9685" s="41"/>
      <c r="G9685" s="41"/>
      <c r="H9685" s="41"/>
      <c r="I9685" s="41"/>
      <c r="J9685" s="41"/>
    </row>
    <row r="9686" spans="2:10" x14ac:dyDescent="0.2">
      <c r="B9686" s="41"/>
      <c r="C9686" s="41"/>
      <c r="D9686" s="41"/>
      <c r="E9686" s="41"/>
      <c r="F9686" s="41"/>
      <c r="G9686" s="41"/>
      <c r="H9686" s="41"/>
      <c r="I9686" s="41"/>
      <c r="J9686" s="41"/>
    </row>
    <row r="9687" spans="2:10" x14ac:dyDescent="0.2">
      <c r="B9687" s="41"/>
      <c r="C9687" s="41"/>
      <c r="D9687" s="41"/>
      <c r="E9687" s="41"/>
      <c r="F9687" s="41"/>
      <c r="G9687" s="41"/>
      <c r="H9687" s="41"/>
      <c r="I9687" s="41"/>
      <c r="J9687" s="41"/>
    </row>
    <row r="9688" spans="2:10" x14ac:dyDescent="0.2">
      <c r="B9688" s="41"/>
      <c r="C9688" s="41"/>
      <c r="D9688" s="41"/>
      <c r="E9688" s="41"/>
      <c r="F9688" s="41"/>
      <c r="G9688" s="41"/>
      <c r="H9688" s="41"/>
      <c r="I9688" s="41"/>
      <c r="J9688" s="41"/>
    </row>
    <row r="9689" spans="2:10" x14ac:dyDescent="0.2">
      <c r="B9689" s="41"/>
      <c r="C9689" s="41"/>
      <c r="D9689" s="41"/>
      <c r="E9689" s="41"/>
      <c r="F9689" s="41"/>
      <c r="G9689" s="41"/>
      <c r="H9689" s="41"/>
      <c r="I9689" s="41"/>
      <c r="J9689" s="41"/>
    </row>
    <row r="9690" spans="2:10" x14ac:dyDescent="0.2">
      <c r="B9690" s="41"/>
      <c r="C9690" s="41"/>
      <c r="D9690" s="41"/>
      <c r="E9690" s="41"/>
      <c r="F9690" s="41"/>
      <c r="G9690" s="41"/>
      <c r="H9690" s="41"/>
      <c r="I9690" s="41"/>
      <c r="J9690" s="41"/>
    </row>
    <row r="9691" spans="2:10" x14ac:dyDescent="0.2">
      <c r="B9691" s="41"/>
      <c r="C9691" s="41"/>
      <c r="D9691" s="41"/>
      <c r="E9691" s="41"/>
      <c r="F9691" s="41"/>
      <c r="G9691" s="41"/>
      <c r="H9691" s="41"/>
      <c r="I9691" s="41"/>
      <c r="J9691" s="41"/>
    </row>
    <row r="9692" spans="2:10" x14ac:dyDescent="0.2">
      <c r="B9692" s="41"/>
      <c r="C9692" s="41"/>
      <c r="D9692" s="41"/>
      <c r="E9692" s="41"/>
      <c r="F9692" s="41"/>
      <c r="G9692" s="41"/>
      <c r="H9692" s="41"/>
      <c r="I9692" s="41"/>
      <c r="J9692" s="41"/>
    </row>
    <row r="9693" spans="2:10" x14ac:dyDescent="0.2">
      <c r="B9693" s="41"/>
      <c r="C9693" s="41"/>
      <c r="D9693" s="41"/>
      <c r="E9693" s="41"/>
      <c r="F9693" s="41"/>
      <c r="G9693" s="41"/>
      <c r="H9693" s="41"/>
      <c r="I9693" s="41"/>
      <c r="J9693" s="41"/>
    </row>
    <row r="9694" spans="2:10" x14ac:dyDescent="0.2">
      <c r="B9694" s="41"/>
      <c r="C9694" s="41"/>
      <c r="D9694" s="41"/>
      <c r="E9694" s="41"/>
      <c r="F9694" s="41"/>
      <c r="G9694" s="41"/>
      <c r="H9694" s="41"/>
      <c r="I9694" s="41"/>
      <c r="J9694" s="41"/>
    </row>
    <row r="9695" spans="2:10" x14ac:dyDescent="0.2">
      <c r="B9695" s="41"/>
      <c r="C9695" s="41"/>
      <c r="D9695" s="41"/>
      <c r="E9695" s="41"/>
      <c r="F9695" s="41"/>
      <c r="G9695" s="41"/>
      <c r="H9695" s="41"/>
      <c r="I9695" s="41"/>
      <c r="J9695" s="41"/>
    </row>
    <row r="9696" spans="2:10" x14ac:dyDescent="0.2">
      <c r="B9696" s="41"/>
      <c r="C9696" s="41"/>
      <c r="D9696" s="41"/>
      <c r="E9696" s="41"/>
      <c r="F9696" s="41"/>
      <c r="G9696" s="41"/>
      <c r="H9696" s="41"/>
      <c r="I9696" s="41"/>
      <c r="J9696" s="41"/>
    </row>
    <row r="9697" spans="2:10" x14ac:dyDescent="0.2">
      <c r="B9697" s="41"/>
      <c r="C9697" s="41"/>
      <c r="D9697" s="41"/>
      <c r="E9697" s="41"/>
      <c r="F9697" s="41"/>
      <c r="G9697" s="41"/>
      <c r="H9697" s="41"/>
      <c r="I9697" s="41"/>
      <c r="J9697" s="41"/>
    </row>
    <row r="9698" spans="2:10" x14ac:dyDescent="0.2">
      <c r="B9698" s="41"/>
      <c r="C9698" s="41"/>
      <c r="D9698" s="41"/>
      <c r="E9698" s="41"/>
      <c r="F9698" s="41"/>
      <c r="G9698" s="41"/>
      <c r="H9698" s="41"/>
      <c r="I9698" s="41"/>
      <c r="J9698" s="41"/>
    </row>
    <row r="9699" spans="2:10" x14ac:dyDescent="0.2">
      <c r="B9699" s="41"/>
      <c r="C9699" s="41"/>
      <c r="D9699" s="41"/>
      <c r="E9699" s="41"/>
      <c r="F9699" s="41"/>
      <c r="G9699" s="41"/>
      <c r="H9699" s="41"/>
      <c r="I9699" s="41"/>
      <c r="J9699" s="41"/>
    </row>
    <row r="9700" spans="2:10" x14ac:dyDescent="0.2">
      <c r="B9700" s="41"/>
      <c r="C9700" s="41"/>
      <c r="D9700" s="41"/>
      <c r="E9700" s="41"/>
      <c r="F9700" s="41"/>
      <c r="G9700" s="41"/>
      <c r="H9700" s="41"/>
      <c r="I9700" s="41"/>
      <c r="J9700" s="41"/>
    </row>
    <row r="9701" spans="2:10" x14ac:dyDescent="0.2">
      <c r="B9701" s="41"/>
      <c r="C9701" s="41"/>
      <c r="D9701" s="41"/>
      <c r="E9701" s="41"/>
      <c r="F9701" s="41"/>
      <c r="G9701" s="41"/>
      <c r="H9701" s="41"/>
      <c r="I9701" s="41"/>
      <c r="J9701" s="41"/>
    </row>
    <row r="9702" spans="2:10" x14ac:dyDescent="0.2">
      <c r="B9702" s="41"/>
      <c r="C9702" s="41"/>
      <c r="D9702" s="41"/>
      <c r="E9702" s="41"/>
      <c r="F9702" s="41"/>
      <c r="G9702" s="41"/>
      <c r="H9702" s="41"/>
      <c r="I9702" s="41"/>
      <c r="J9702" s="41"/>
    </row>
    <row r="9703" spans="2:10" x14ac:dyDescent="0.2">
      <c r="B9703" s="41"/>
      <c r="C9703" s="41"/>
      <c r="D9703" s="41"/>
      <c r="E9703" s="41"/>
      <c r="F9703" s="41"/>
      <c r="G9703" s="41"/>
      <c r="H9703" s="41"/>
      <c r="I9703" s="41"/>
      <c r="J9703" s="41"/>
    </row>
    <row r="9704" spans="2:10" x14ac:dyDescent="0.2">
      <c r="B9704" s="41"/>
      <c r="C9704" s="41"/>
      <c r="D9704" s="41"/>
      <c r="E9704" s="41"/>
      <c r="F9704" s="41"/>
      <c r="G9704" s="41"/>
      <c r="H9704" s="41"/>
      <c r="I9704" s="41"/>
      <c r="J9704" s="41"/>
    </row>
    <row r="9705" spans="2:10" x14ac:dyDescent="0.2">
      <c r="B9705" s="41"/>
      <c r="C9705" s="41"/>
      <c r="D9705" s="41"/>
      <c r="E9705" s="41"/>
      <c r="F9705" s="41"/>
      <c r="G9705" s="41"/>
      <c r="H9705" s="41"/>
      <c r="I9705" s="41"/>
      <c r="J9705" s="41"/>
    </row>
    <row r="9706" spans="2:10" x14ac:dyDescent="0.2">
      <c r="B9706" s="41"/>
      <c r="C9706" s="41"/>
      <c r="D9706" s="41"/>
      <c r="E9706" s="41"/>
      <c r="F9706" s="41"/>
      <c r="G9706" s="41"/>
      <c r="H9706" s="41"/>
      <c r="I9706" s="41"/>
      <c r="J9706" s="41"/>
    </row>
    <row r="9707" spans="2:10" x14ac:dyDescent="0.2">
      <c r="B9707" s="41"/>
      <c r="C9707" s="41"/>
      <c r="D9707" s="41"/>
      <c r="E9707" s="41"/>
      <c r="F9707" s="41"/>
      <c r="G9707" s="41"/>
      <c r="H9707" s="41"/>
      <c r="I9707" s="41"/>
      <c r="J9707" s="41"/>
    </row>
    <row r="9708" spans="2:10" x14ac:dyDescent="0.2">
      <c r="B9708" s="41"/>
      <c r="C9708" s="41"/>
      <c r="D9708" s="41"/>
      <c r="E9708" s="41"/>
      <c r="F9708" s="41"/>
      <c r="G9708" s="41"/>
      <c r="H9708" s="41"/>
      <c r="I9708" s="41"/>
      <c r="J9708" s="41"/>
    </row>
    <row r="9709" spans="2:10" x14ac:dyDescent="0.2">
      <c r="B9709" s="41"/>
      <c r="C9709" s="41"/>
      <c r="D9709" s="41"/>
      <c r="E9709" s="41"/>
      <c r="F9709" s="41"/>
      <c r="G9709" s="41"/>
      <c r="H9709" s="41"/>
      <c r="I9709" s="41"/>
      <c r="J9709" s="41"/>
    </row>
    <row r="9710" spans="2:10" x14ac:dyDescent="0.2">
      <c r="B9710" s="41"/>
      <c r="C9710" s="41"/>
      <c r="D9710" s="41"/>
      <c r="E9710" s="41"/>
      <c r="F9710" s="41"/>
      <c r="G9710" s="41"/>
      <c r="H9710" s="41"/>
      <c r="I9710" s="41"/>
      <c r="J9710" s="41"/>
    </row>
    <row r="9711" spans="2:10" x14ac:dyDescent="0.2">
      <c r="B9711" s="41"/>
      <c r="C9711" s="41"/>
      <c r="D9711" s="41"/>
      <c r="E9711" s="41"/>
      <c r="F9711" s="41"/>
      <c r="G9711" s="41"/>
      <c r="H9711" s="41"/>
      <c r="I9711" s="41"/>
      <c r="J9711" s="41"/>
    </row>
    <row r="9712" spans="2:10" x14ac:dyDescent="0.2">
      <c r="B9712" s="41"/>
      <c r="C9712" s="41"/>
      <c r="D9712" s="41"/>
      <c r="E9712" s="41"/>
      <c r="F9712" s="41"/>
      <c r="G9712" s="41"/>
      <c r="H9712" s="41"/>
      <c r="I9712" s="41"/>
      <c r="J9712" s="41"/>
    </row>
    <row r="9713" spans="2:10" x14ac:dyDescent="0.2">
      <c r="B9713" s="41"/>
      <c r="C9713" s="41"/>
      <c r="D9713" s="41"/>
      <c r="E9713" s="41"/>
      <c r="F9713" s="41"/>
      <c r="G9713" s="41"/>
      <c r="H9713" s="41"/>
      <c r="I9713" s="41"/>
      <c r="J9713" s="41"/>
    </row>
    <row r="9714" spans="2:10" x14ac:dyDescent="0.2">
      <c r="B9714" s="41"/>
      <c r="C9714" s="41"/>
      <c r="D9714" s="41"/>
      <c r="E9714" s="41"/>
      <c r="F9714" s="41"/>
      <c r="G9714" s="41"/>
      <c r="H9714" s="41"/>
      <c r="I9714" s="41"/>
      <c r="J9714" s="41"/>
    </row>
    <row r="9715" spans="2:10" x14ac:dyDescent="0.2">
      <c r="B9715" s="41"/>
      <c r="C9715" s="41"/>
      <c r="D9715" s="41"/>
      <c r="E9715" s="41"/>
      <c r="F9715" s="41"/>
      <c r="G9715" s="41"/>
      <c r="H9715" s="41"/>
      <c r="I9715" s="41"/>
      <c r="J9715" s="41"/>
    </row>
    <row r="9716" spans="2:10" x14ac:dyDescent="0.2">
      <c r="B9716" s="41"/>
      <c r="C9716" s="41"/>
      <c r="D9716" s="41"/>
      <c r="E9716" s="41"/>
      <c r="F9716" s="41"/>
      <c r="G9716" s="41"/>
      <c r="H9716" s="41"/>
      <c r="I9716" s="41"/>
      <c r="J9716" s="41"/>
    </row>
    <row r="9717" spans="2:10" x14ac:dyDescent="0.2">
      <c r="B9717" s="41"/>
      <c r="C9717" s="41"/>
      <c r="D9717" s="41"/>
      <c r="E9717" s="41"/>
      <c r="F9717" s="41"/>
      <c r="G9717" s="41"/>
      <c r="H9717" s="41"/>
      <c r="I9717" s="41"/>
      <c r="J9717" s="41"/>
    </row>
    <row r="9718" spans="2:10" x14ac:dyDescent="0.2">
      <c r="B9718" s="41"/>
      <c r="C9718" s="41"/>
      <c r="D9718" s="41"/>
      <c r="E9718" s="41"/>
      <c r="F9718" s="41"/>
      <c r="G9718" s="41"/>
      <c r="H9718" s="41"/>
      <c r="I9718" s="41"/>
      <c r="J9718" s="41"/>
    </row>
    <row r="9719" spans="2:10" x14ac:dyDescent="0.2">
      <c r="B9719" s="41"/>
      <c r="C9719" s="41"/>
      <c r="D9719" s="41"/>
      <c r="E9719" s="41"/>
      <c r="F9719" s="41"/>
      <c r="G9719" s="41"/>
      <c r="H9719" s="41"/>
      <c r="I9719" s="41"/>
      <c r="J9719" s="41"/>
    </row>
    <row r="9720" spans="2:10" x14ac:dyDescent="0.2">
      <c r="B9720" s="41"/>
      <c r="C9720" s="41"/>
      <c r="D9720" s="41"/>
      <c r="E9720" s="41"/>
      <c r="F9720" s="41"/>
      <c r="G9720" s="41"/>
      <c r="H9720" s="41"/>
      <c r="I9720" s="41"/>
      <c r="J9720" s="41"/>
    </row>
    <row r="9721" spans="2:10" x14ac:dyDescent="0.2">
      <c r="B9721" s="41"/>
      <c r="C9721" s="41"/>
      <c r="D9721" s="41"/>
      <c r="E9721" s="41"/>
      <c r="F9721" s="41"/>
      <c r="G9721" s="41"/>
      <c r="H9721" s="41"/>
      <c r="I9721" s="41"/>
      <c r="J9721" s="41"/>
    </row>
    <row r="9722" spans="2:10" x14ac:dyDescent="0.2">
      <c r="B9722" s="41"/>
      <c r="C9722" s="41"/>
      <c r="D9722" s="41"/>
      <c r="E9722" s="41"/>
      <c r="F9722" s="41"/>
      <c r="G9722" s="41"/>
      <c r="H9722" s="41"/>
      <c r="I9722" s="41"/>
      <c r="J9722" s="41"/>
    </row>
    <row r="9723" spans="2:10" x14ac:dyDescent="0.2">
      <c r="B9723" s="41"/>
      <c r="C9723" s="41"/>
      <c r="D9723" s="41"/>
      <c r="E9723" s="41"/>
      <c r="F9723" s="41"/>
      <c r="G9723" s="41"/>
      <c r="H9723" s="41"/>
      <c r="I9723" s="41"/>
      <c r="J9723" s="41"/>
    </row>
    <row r="9724" spans="2:10" x14ac:dyDescent="0.2">
      <c r="B9724" s="41"/>
      <c r="C9724" s="41"/>
      <c r="D9724" s="41"/>
      <c r="E9724" s="41"/>
      <c r="F9724" s="41"/>
      <c r="G9724" s="41"/>
      <c r="H9724" s="41"/>
      <c r="I9724" s="41"/>
      <c r="J9724" s="41"/>
    </row>
    <row r="9725" spans="2:10" x14ac:dyDescent="0.2">
      <c r="B9725" s="41"/>
      <c r="C9725" s="41"/>
      <c r="D9725" s="41"/>
      <c r="E9725" s="41"/>
      <c r="F9725" s="41"/>
      <c r="G9725" s="41"/>
      <c r="H9725" s="41"/>
      <c r="I9725" s="41"/>
      <c r="J9725" s="41"/>
    </row>
    <row r="9726" spans="2:10" x14ac:dyDescent="0.2">
      <c r="B9726" s="41"/>
      <c r="C9726" s="41"/>
      <c r="D9726" s="41"/>
      <c r="E9726" s="41"/>
      <c r="F9726" s="41"/>
      <c r="G9726" s="41"/>
      <c r="H9726" s="41"/>
      <c r="I9726" s="41"/>
      <c r="J9726" s="41"/>
    </row>
    <row r="9727" spans="2:10" x14ac:dyDescent="0.2">
      <c r="B9727" s="41"/>
      <c r="C9727" s="41"/>
      <c r="D9727" s="41"/>
      <c r="E9727" s="41"/>
      <c r="F9727" s="41"/>
      <c r="G9727" s="41"/>
      <c r="H9727" s="41"/>
      <c r="I9727" s="41"/>
      <c r="J9727" s="41"/>
    </row>
    <row r="9728" spans="2:10" x14ac:dyDescent="0.2">
      <c r="B9728" s="41"/>
      <c r="C9728" s="41"/>
      <c r="D9728" s="41"/>
      <c r="E9728" s="41"/>
      <c r="F9728" s="41"/>
      <c r="G9728" s="41"/>
      <c r="H9728" s="41"/>
      <c r="I9728" s="41"/>
      <c r="J9728" s="41"/>
    </row>
    <row r="9729" spans="2:10" x14ac:dyDescent="0.2">
      <c r="B9729" s="41"/>
      <c r="C9729" s="41"/>
      <c r="D9729" s="41"/>
      <c r="E9729" s="41"/>
      <c r="F9729" s="41"/>
      <c r="G9729" s="41"/>
      <c r="H9729" s="41"/>
      <c r="I9729" s="41"/>
      <c r="J9729" s="41"/>
    </row>
    <row r="9730" spans="2:10" x14ac:dyDescent="0.2">
      <c r="B9730" s="41"/>
      <c r="C9730" s="41"/>
      <c r="D9730" s="41"/>
      <c r="E9730" s="41"/>
      <c r="F9730" s="41"/>
      <c r="G9730" s="41"/>
      <c r="H9730" s="41"/>
      <c r="I9730" s="41"/>
      <c r="J9730" s="41"/>
    </row>
    <row r="9731" spans="2:10" x14ac:dyDescent="0.2">
      <c r="B9731" s="41"/>
      <c r="C9731" s="41"/>
      <c r="D9731" s="41"/>
      <c r="E9731" s="41"/>
      <c r="F9731" s="41"/>
      <c r="G9731" s="41"/>
      <c r="H9731" s="41"/>
      <c r="I9731" s="41"/>
      <c r="J9731" s="41"/>
    </row>
    <row r="9732" spans="2:10" x14ac:dyDescent="0.2">
      <c r="B9732" s="41"/>
      <c r="C9732" s="41"/>
      <c r="D9732" s="41"/>
      <c r="E9732" s="41"/>
      <c r="F9732" s="41"/>
      <c r="G9732" s="41"/>
      <c r="H9732" s="41"/>
      <c r="I9732" s="41"/>
      <c r="J9732" s="41"/>
    </row>
    <row r="9733" spans="2:10" x14ac:dyDescent="0.2">
      <c r="B9733" s="41"/>
      <c r="C9733" s="41"/>
      <c r="D9733" s="41"/>
      <c r="E9733" s="41"/>
      <c r="F9733" s="41"/>
      <c r="G9733" s="41"/>
      <c r="H9733" s="41"/>
      <c r="I9733" s="41"/>
      <c r="J9733" s="41"/>
    </row>
    <row r="9734" spans="2:10" x14ac:dyDescent="0.2">
      <c r="B9734" s="41"/>
      <c r="C9734" s="41"/>
      <c r="D9734" s="41"/>
      <c r="E9734" s="41"/>
      <c r="F9734" s="41"/>
      <c r="G9734" s="41"/>
      <c r="H9734" s="41"/>
      <c r="I9734" s="41"/>
      <c r="J9734" s="41"/>
    </row>
    <row r="9735" spans="2:10" x14ac:dyDescent="0.2">
      <c r="B9735" s="41"/>
      <c r="C9735" s="41"/>
      <c r="D9735" s="41"/>
      <c r="E9735" s="41"/>
      <c r="F9735" s="41"/>
      <c r="G9735" s="41"/>
      <c r="H9735" s="41"/>
      <c r="I9735" s="41"/>
      <c r="J9735" s="41"/>
    </row>
    <row r="9736" spans="2:10" x14ac:dyDescent="0.2">
      <c r="B9736" s="41"/>
      <c r="C9736" s="41"/>
      <c r="D9736" s="41"/>
      <c r="E9736" s="41"/>
      <c r="F9736" s="41"/>
      <c r="G9736" s="41"/>
      <c r="H9736" s="41"/>
      <c r="I9736" s="41"/>
      <c r="J9736" s="41"/>
    </row>
    <row r="9737" spans="2:10" x14ac:dyDescent="0.2">
      <c r="B9737" s="41"/>
      <c r="C9737" s="41"/>
      <c r="D9737" s="41"/>
      <c r="E9737" s="41"/>
      <c r="F9737" s="41"/>
      <c r="G9737" s="41"/>
      <c r="H9737" s="41"/>
      <c r="I9737" s="41"/>
      <c r="J9737" s="41"/>
    </row>
    <row r="9738" spans="2:10" x14ac:dyDescent="0.2">
      <c r="B9738" s="41"/>
      <c r="C9738" s="41"/>
      <c r="D9738" s="41"/>
      <c r="E9738" s="41"/>
      <c r="F9738" s="41"/>
      <c r="G9738" s="41"/>
      <c r="H9738" s="41"/>
      <c r="I9738" s="41"/>
      <c r="J9738" s="41"/>
    </row>
    <row r="9739" spans="2:10" x14ac:dyDescent="0.2">
      <c r="B9739" s="41"/>
      <c r="C9739" s="41"/>
      <c r="D9739" s="41"/>
      <c r="E9739" s="41"/>
      <c r="F9739" s="41"/>
      <c r="G9739" s="41"/>
      <c r="H9739" s="41"/>
      <c r="I9739" s="41"/>
      <c r="J9739" s="41"/>
    </row>
    <row r="9740" spans="2:10" x14ac:dyDescent="0.2">
      <c r="B9740" s="41"/>
      <c r="C9740" s="41"/>
      <c r="D9740" s="41"/>
      <c r="E9740" s="41"/>
      <c r="F9740" s="41"/>
      <c r="G9740" s="41"/>
      <c r="H9740" s="41"/>
      <c r="I9740" s="41"/>
      <c r="J9740" s="41"/>
    </row>
    <row r="9741" spans="2:10" x14ac:dyDescent="0.2">
      <c r="B9741" s="41"/>
      <c r="C9741" s="41"/>
      <c r="D9741" s="41"/>
      <c r="E9741" s="41"/>
      <c r="F9741" s="41"/>
      <c r="G9741" s="41"/>
      <c r="H9741" s="41"/>
      <c r="I9741" s="41"/>
      <c r="J9741" s="41"/>
    </row>
    <row r="9742" spans="2:10" x14ac:dyDescent="0.2">
      <c r="B9742" s="41"/>
      <c r="C9742" s="41"/>
      <c r="D9742" s="41"/>
      <c r="E9742" s="41"/>
      <c r="F9742" s="41"/>
      <c r="G9742" s="41"/>
      <c r="H9742" s="41"/>
      <c r="I9742" s="41"/>
      <c r="J9742" s="41"/>
    </row>
    <row r="9743" spans="2:10" x14ac:dyDescent="0.2">
      <c r="B9743" s="41"/>
      <c r="C9743" s="41"/>
      <c r="D9743" s="41"/>
      <c r="E9743" s="41"/>
      <c r="F9743" s="41"/>
      <c r="G9743" s="41"/>
      <c r="H9743" s="41"/>
      <c r="I9743" s="41"/>
      <c r="J9743" s="41"/>
    </row>
    <row r="9744" spans="2:10" x14ac:dyDescent="0.2">
      <c r="B9744" s="41"/>
      <c r="C9744" s="41"/>
      <c r="D9744" s="41"/>
      <c r="E9744" s="41"/>
      <c r="F9744" s="41"/>
      <c r="G9744" s="41"/>
      <c r="H9744" s="41"/>
      <c r="I9744" s="41"/>
      <c r="J9744" s="41"/>
    </row>
    <row r="9745" spans="2:10" x14ac:dyDescent="0.2">
      <c r="B9745" s="41"/>
      <c r="C9745" s="41"/>
      <c r="D9745" s="41"/>
      <c r="E9745" s="41"/>
      <c r="F9745" s="41"/>
      <c r="G9745" s="41"/>
      <c r="H9745" s="41"/>
      <c r="I9745" s="41"/>
      <c r="J9745" s="41"/>
    </row>
    <row r="9746" spans="2:10" x14ac:dyDescent="0.2">
      <c r="B9746" s="41"/>
      <c r="C9746" s="41"/>
      <c r="D9746" s="41"/>
      <c r="E9746" s="41"/>
      <c r="F9746" s="41"/>
      <c r="G9746" s="41"/>
      <c r="H9746" s="41"/>
      <c r="I9746" s="41"/>
      <c r="J9746" s="41"/>
    </row>
    <row r="9747" spans="2:10" x14ac:dyDescent="0.2">
      <c r="B9747" s="41"/>
      <c r="C9747" s="41"/>
      <c r="D9747" s="41"/>
      <c r="E9747" s="41"/>
      <c r="F9747" s="41"/>
      <c r="G9747" s="41"/>
      <c r="H9747" s="41"/>
      <c r="I9747" s="41"/>
      <c r="J9747" s="41"/>
    </row>
    <row r="9748" spans="2:10" x14ac:dyDescent="0.2">
      <c r="B9748" s="41"/>
      <c r="C9748" s="41"/>
      <c r="D9748" s="41"/>
      <c r="E9748" s="41"/>
      <c r="F9748" s="41"/>
      <c r="G9748" s="41"/>
      <c r="H9748" s="41"/>
      <c r="I9748" s="41"/>
      <c r="J9748" s="41"/>
    </row>
    <row r="9749" spans="2:10" x14ac:dyDescent="0.2">
      <c r="B9749" s="41"/>
      <c r="C9749" s="41"/>
      <c r="D9749" s="41"/>
      <c r="E9749" s="41"/>
      <c r="F9749" s="41"/>
      <c r="G9749" s="41"/>
      <c r="H9749" s="41"/>
      <c r="I9749" s="41"/>
      <c r="J9749" s="41"/>
    </row>
    <row r="9750" spans="2:10" x14ac:dyDescent="0.2">
      <c r="B9750" s="41"/>
      <c r="C9750" s="41"/>
      <c r="D9750" s="41"/>
      <c r="E9750" s="41"/>
      <c r="F9750" s="41"/>
      <c r="G9750" s="41"/>
      <c r="H9750" s="41"/>
      <c r="I9750" s="41"/>
      <c r="J9750" s="41"/>
    </row>
    <row r="9751" spans="2:10" x14ac:dyDescent="0.2">
      <c r="B9751" s="41"/>
      <c r="C9751" s="41"/>
      <c r="D9751" s="41"/>
      <c r="E9751" s="41"/>
      <c r="F9751" s="41"/>
      <c r="G9751" s="41"/>
      <c r="H9751" s="41"/>
      <c r="I9751" s="41"/>
      <c r="J9751" s="41"/>
    </row>
    <row r="9752" spans="2:10" x14ac:dyDescent="0.2">
      <c r="B9752" s="41"/>
      <c r="C9752" s="41"/>
      <c r="D9752" s="41"/>
      <c r="E9752" s="41"/>
      <c r="F9752" s="41"/>
      <c r="G9752" s="41"/>
      <c r="H9752" s="41"/>
      <c r="I9752" s="41"/>
      <c r="J9752" s="41"/>
    </row>
    <row r="9753" spans="2:10" x14ac:dyDescent="0.2">
      <c r="B9753" s="41"/>
      <c r="C9753" s="41"/>
      <c r="D9753" s="41"/>
      <c r="E9753" s="41"/>
      <c r="F9753" s="41"/>
      <c r="G9753" s="41"/>
      <c r="H9753" s="41"/>
      <c r="I9753" s="41"/>
      <c r="J9753" s="41"/>
    </row>
    <row r="9754" spans="2:10" x14ac:dyDescent="0.2">
      <c r="B9754" s="41"/>
      <c r="C9754" s="41"/>
      <c r="D9754" s="41"/>
      <c r="E9754" s="41"/>
      <c r="F9754" s="41"/>
      <c r="G9754" s="41"/>
      <c r="H9754" s="41"/>
      <c r="I9754" s="41"/>
      <c r="J9754" s="41"/>
    </row>
    <row r="9755" spans="2:10" x14ac:dyDescent="0.2">
      <c r="B9755" s="41"/>
      <c r="C9755" s="41"/>
      <c r="D9755" s="41"/>
      <c r="E9755" s="41"/>
      <c r="F9755" s="41"/>
      <c r="G9755" s="41"/>
      <c r="H9755" s="41"/>
      <c r="I9755" s="41"/>
      <c r="J9755" s="41"/>
    </row>
    <row r="9756" spans="2:10" x14ac:dyDescent="0.2">
      <c r="B9756" s="41"/>
      <c r="C9756" s="41"/>
      <c r="D9756" s="41"/>
      <c r="E9756" s="41"/>
      <c r="F9756" s="41"/>
      <c r="G9756" s="41"/>
      <c r="H9756" s="41"/>
      <c r="I9756" s="41"/>
      <c r="J9756" s="41"/>
    </row>
    <row r="9757" spans="2:10" x14ac:dyDescent="0.2">
      <c r="B9757" s="41"/>
      <c r="C9757" s="41"/>
      <c r="D9757" s="41"/>
      <c r="E9757" s="41"/>
      <c r="F9757" s="41"/>
      <c r="G9757" s="41"/>
      <c r="H9757" s="41"/>
      <c r="I9757" s="41"/>
      <c r="J9757" s="41"/>
    </row>
    <row r="9758" spans="2:10" x14ac:dyDescent="0.2">
      <c r="B9758" s="41"/>
      <c r="C9758" s="41"/>
      <c r="D9758" s="41"/>
      <c r="E9758" s="41"/>
      <c r="F9758" s="41"/>
      <c r="G9758" s="41"/>
      <c r="H9758" s="41"/>
      <c r="I9758" s="41"/>
      <c r="J9758" s="41"/>
    </row>
    <row r="9759" spans="2:10" x14ac:dyDescent="0.2">
      <c r="B9759" s="41"/>
      <c r="C9759" s="41"/>
      <c r="D9759" s="41"/>
      <c r="E9759" s="41"/>
      <c r="F9759" s="41"/>
      <c r="G9759" s="41"/>
      <c r="H9759" s="41"/>
      <c r="I9759" s="41"/>
      <c r="J9759" s="41"/>
    </row>
    <row r="9760" spans="2:10" x14ac:dyDescent="0.2">
      <c r="B9760" s="41"/>
      <c r="C9760" s="41"/>
      <c r="D9760" s="41"/>
      <c r="E9760" s="41"/>
      <c r="F9760" s="41"/>
      <c r="G9760" s="41"/>
      <c r="H9760" s="41"/>
      <c r="I9760" s="41"/>
      <c r="J9760" s="41"/>
    </row>
    <row r="9761" spans="2:10" x14ac:dyDescent="0.2">
      <c r="B9761" s="41"/>
      <c r="C9761" s="41"/>
      <c r="D9761" s="41"/>
      <c r="E9761" s="41"/>
      <c r="F9761" s="41"/>
      <c r="G9761" s="41"/>
      <c r="H9761" s="41"/>
      <c r="I9761" s="41"/>
      <c r="J9761" s="41"/>
    </row>
    <row r="9762" spans="2:10" x14ac:dyDescent="0.2">
      <c r="B9762" s="41"/>
      <c r="C9762" s="41"/>
      <c r="D9762" s="41"/>
      <c r="E9762" s="41"/>
      <c r="F9762" s="41"/>
      <c r="G9762" s="41"/>
      <c r="H9762" s="41"/>
      <c r="I9762" s="41"/>
      <c r="J9762" s="41"/>
    </row>
    <row r="9763" spans="2:10" x14ac:dyDescent="0.2">
      <c r="B9763" s="41"/>
      <c r="C9763" s="41"/>
      <c r="D9763" s="41"/>
      <c r="E9763" s="41"/>
      <c r="F9763" s="41"/>
      <c r="G9763" s="41"/>
      <c r="H9763" s="41"/>
      <c r="I9763" s="41"/>
      <c r="J9763" s="41"/>
    </row>
    <row r="9764" spans="2:10" x14ac:dyDescent="0.2">
      <c r="B9764" s="41"/>
      <c r="C9764" s="41"/>
      <c r="D9764" s="41"/>
      <c r="E9764" s="41"/>
      <c r="F9764" s="41"/>
      <c r="G9764" s="41"/>
      <c r="H9764" s="41"/>
      <c r="I9764" s="41"/>
      <c r="J9764" s="41"/>
    </row>
    <row r="9765" spans="2:10" x14ac:dyDescent="0.2">
      <c r="B9765" s="41"/>
      <c r="C9765" s="41"/>
      <c r="D9765" s="41"/>
      <c r="E9765" s="41"/>
      <c r="F9765" s="41"/>
      <c r="G9765" s="41"/>
      <c r="H9765" s="41"/>
      <c r="I9765" s="41"/>
      <c r="J9765" s="41"/>
    </row>
    <row r="9766" spans="2:10" x14ac:dyDescent="0.2">
      <c r="B9766" s="41"/>
      <c r="C9766" s="41"/>
      <c r="D9766" s="41"/>
      <c r="E9766" s="41"/>
      <c r="F9766" s="41"/>
      <c r="G9766" s="41"/>
      <c r="H9766" s="41"/>
      <c r="I9766" s="41"/>
      <c r="J9766" s="41"/>
    </row>
    <row r="9767" spans="2:10" x14ac:dyDescent="0.2">
      <c r="B9767" s="41"/>
      <c r="C9767" s="41"/>
      <c r="D9767" s="41"/>
      <c r="E9767" s="41"/>
      <c r="F9767" s="41"/>
      <c r="G9767" s="41"/>
      <c r="H9767" s="41"/>
      <c r="I9767" s="41"/>
      <c r="J9767" s="41"/>
    </row>
    <row r="9768" spans="2:10" x14ac:dyDescent="0.2">
      <c r="B9768" s="41"/>
      <c r="C9768" s="41"/>
      <c r="D9768" s="41"/>
      <c r="E9768" s="41"/>
      <c r="F9768" s="41"/>
      <c r="G9768" s="41"/>
      <c r="H9768" s="41"/>
      <c r="I9768" s="41"/>
      <c r="J9768" s="41"/>
    </row>
    <row r="9769" spans="2:10" x14ac:dyDescent="0.2">
      <c r="B9769" s="41"/>
      <c r="C9769" s="41"/>
      <c r="D9769" s="41"/>
      <c r="E9769" s="41"/>
      <c r="F9769" s="41"/>
      <c r="G9769" s="41"/>
      <c r="H9769" s="41"/>
      <c r="I9769" s="41"/>
      <c r="J9769" s="41"/>
    </row>
    <row r="9770" spans="2:10" x14ac:dyDescent="0.2">
      <c r="B9770" s="41"/>
      <c r="C9770" s="41"/>
      <c r="D9770" s="41"/>
      <c r="E9770" s="41"/>
      <c r="F9770" s="41"/>
      <c r="G9770" s="41"/>
      <c r="H9770" s="41"/>
      <c r="I9770" s="41"/>
      <c r="J9770" s="41"/>
    </row>
    <row r="9771" spans="2:10" x14ac:dyDescent="0.2">
      <c r="B9771" s="41"/>
      <c r="C9771" s="41"/>
      <c r="D9771" s="41"/>
      <c r="E9771" s="41"/>
      <c r="F9771" s="41"/>
      <c r="G9771" s="41"/>
      <c r="H9771" s="41"/>
      <c r="I9771" s="41"/>
      <c r="J9771" s="41"/>
    </row>
    <row r="9772" spans="2:10" x14ac:dyDescent="0.2">
      <c r="B9772" s="41"/>
      <c r="C9772" s="41"/>
      <c r="D9772" s="41"/>
      <c r="E9772" s="41"/>
      <c r="F9772" s="41"/>
      <c r="G9772" s="41"/>
      <c r="H9772" s="41"/>
      <c r="I9772" s="41"/>
      <c r="J9772" s="41"/>
    </row>
    <row r="9773" spans="2:10" x14ac:dyDescent="0.2">
      <c r="B9773" s="41"/>
      <c r="C9773" s="41"/>
      <c r="D9773" s="41"/>
      <c r="E9773" s="41"/>
      <c r="F9773" s="41"/>
      <c r="G9773" s="41"/>
      <c r="H9773" s="41"/>
      <c r="I9773" s="41"/>
      <c r="J9773" s="41"/>
    </row>
    <row r="9774" spans="2:10" x14ac:dyDescent="0.2">
      <c r="B9774" s="41"/>
      <c r="C9774" s="41"/>
      <c r="D9774" s="41"/>
      <c r="E9774" s="41"/>
      <c r="F9774" s="41"/>
      <c r="G9774" s="41"/>
      <c r="H9774" s="41"/>
      <c r="I9774" s="41"/>
      <c r="J9774" s="41"/>
    </row>
    <row r="9775" spans="2:10" x14ac:dyDescent="0.2">
      <c r="B9775" s="41"/>
      <c r="C9775" s="41"/>
      <c r="D9775" s="41"/>
      <c r="E9775" s="41"/>
      <c r="F9775" s="41"/>
      <c r="G9775" s="41"/>
      <c r="H9775" s="41"/>
      <c r="I9775" s="41"/>
      <c r="J9775" s="41"/>
    </row>
    <row r="9776" spans="2:10" x14ac:dyDescent="0.2">
      <c r="B9776" s="41"/>
      <c r="C9776" s="41"/>
      <c r="D9776" s="41"/>
      <c r="E9776" s="41"/>
      <c r="F9776" s="41"/>
      <c r="G9776" s="41"/>
      <c r="H9776" s="41"/>
      <c r="I9776" s="41"/>
      <c r="J9776" s="41"/>
    </row>
    <row r="9777" spans="2:10" x14ac:dyDescent="0.2">
      <c r="B9777" s="41"/>
      <c r="C9777" s="41"/>
      <c r="D9777" s="41"/>
      <c r="E9777" s="41"/>
      <c r="F9777" s="41"/>
      <c r="G9777" s="41"/>
      <c r="H9777" s="41"/>
      <c r="I9777" s="41"/>
      <c r="J9777" s="41"/>
    </row>
    <row r="9778" spans="2:10" x14ac:dyDescent="0.2">
      <c r="B9778" s="41"/>
      <c r="C9778" s="41"/>
      <c r="D9778" s="41"/>
      <c r="E9778" s="41"/>
      <c r="F9778" s="41"/>
      <c r="G9778" s="41"/>
      <c r="H9778" s="41"/>
      <c r="I9778" s="41"/>
      <c r="J9778" s="41"/>
    </row>
    <row r="9779" spans="2:10" x14ac:dyDescent="0.2">
      <c r="B9779" s="41"/>
      <c r="C9779" s="41"/>
      <c r="D9779" s="41"/>
      <c r="E9779" s="41"/>
      <c r="F9779" s="41"/>
      <c r="G9779" s="41"/>
      <c r="H9779" s="41"/>
      <c r="I9779" s="41"/>
      <c r="J9779" s="41"/>
    </row>
    <row r="9780" spans="2:10" x14ac:dyDescent="0.2">
      <c r="B9780" s="41"/>
      <c r="C9780" s="41"/>
      <c r="D9780" s="41"/>
      <c r="E9780" s="41"/>
      <c r="F9780" s="41"/>
      <c r="G9780" s="41"/>
      <c r="H9780" s="41"/>
      <c r="I9780" s="41"/>
      <c r="J9780" s="41"/>
    </row>
    <row r="9781" spans="2:10" x14ac:dyDescent="0.2">
      <c r="B9781" s="41"/>
      <c r="C9781" s="41"/>
      <c r="D9781" s="41"/>
      <c r="E9781" s="41"/>
      <c r="F9781" s="41"/>
      <c r="G9781" s="41"/>
      <c r="H9781" s="41"/>
      <c r="I9781" s="41"/>
      <c r="J9781" s="41"/>
    </row>
    <row r="9782" spans="2:10" x14ac:dyDescent="0.2">
      <c r="B9782" s="41"/>
      <c r="C9782" s="41"/>
      <c r="D9782" s="41"/>
      <c r="E9782" s="41"/>
      <c r="F9782" s="41"/>
      <c r="G9782" s="41"/>
      <c r="H9782" s="41"/>
      <c r="I9782" s="41"/>
      <c r="J9782" s="41"/>
    </row>
    <row r="9783" spans="2:10" x14ac:dyDescent="0.2">
      <c r="B9783" s="41"/>
      <c r="C9783" s="41"/>
      <c r="D9783" s="41"/>
      <c r="E9783" s="41"/>
      <c r="F9783" s="41"/>
      <c r="G9783" s="41"/>
      <c r="H9783" s="41"/>
      <c r="I9783" s="41"/>
      <c r="J9783" s="41"/>
    </row>
    <row r="9784" spans="2:10" x14ac:dyDescent="0.2">
      <c r="B9784" s="41"/>
      <c r="C9784" s="41"/>
      <c r="D9784" s="41"/>
      <c r="E9784" s="41"/>
      <c r="F9784" s="41"/>
      <c r="G9784" s="41"/>
      <c r="H9784" s="41"/>
      <c r="I9784" s="41"/>
      <c r="J9784" s="41"/>
    </row>
    <row r="9785" spans="2:10" x14ac:dyDescent="0.2">
      <c r="B9785" s="41"/>
      <c r="C9785" s="41"/>
      <c r="D9785" s="41"/>
      <c r="E9785" s="41"/>
      <c r="F9785" s="41"/>
      <c r="G9785" s="41"/>
      <c r="H9785" s="41"/>
      <c r="I9785" s="41"/>
      <c r="J9785" s="41"/>
    </row>
    <row r="9786" spans="2:10" x14ac:dyDescent="0.2">
      <c r="B9786" s="41"/>
      <c r="C9786" s="41"/>
      <c r="D9786" s="41"/>
      <c r="E9786" s="41"/>
      <c r="F9786" s="41"/>
      <c r="G9786" s="41"/>
      <c r="H9786" s="41"/>
      <c r="I9786" s="41"/>
      <c r="J9786" s="41"/>
    </row>
    <row r="9787" spans="2:10" x14ac:dyDescent="0.2">
      <c r="B9787" s="41"/>
      <c r="C9787" s="41"/>
      <c r="D9787" s="41"/>
      <c r="E9787" s="41"/>
      <c r="F9787" s="41"/>
      <c r="G9787" s="41"/>
      <c r="H9787" s="41"/>
      <c r="I9787" s="41"/>
      <c r="J9787" s="41"/>
    </row>
    <row r="9788" spans="2:10" x14ac:dyDescent="0.2">
      <c r="B9788" s="41"/>
      <c r="C9788" s="41"/>
      <c r="D9788" s="41"/>
      <c r="E9788" s="41"/>
      <c r="F9788" s="41"/>
      <c r="G9788" s="41"/>
      <c r="H9788" s="41"/>
      <c r="I9788" s="41"/>
      <c r="J9788" s="41"/>
    </row>
    <row r="9789" spans="2:10" x14ac:dyDescent="0.2">
      <c r="B9789" s="41"/>
      <c r="C9789" s="41"/>
      <c r="D9789" s="41"/>
      <c r="E9789" s="41"/>
      <c r="F9789" s="41"/>
      <c r="G9789" s="41"/>
      <c r="H9789" s="41"/>
      <c r="I9789" s="41"/>
      <c r="J9789" s="41"/>
    </row>
    <row r="9790" spans="2:10" x14ac:dyDescent="0.2">
      <c r="B9790" s="41"/>
      <c r="C9790" s="41"/>
      <c r="D9790" s="41"/>
      <c r="E9790" s="41"/>
      <c r="F9790" s="41"/>
      <c r="G9790" s="41"/>
      <c r="H9790" s="41"/>
      <c r="I9790" s="41"/>
      <c r="J9790" s="41"/>
    </row>
    <row r="9791" spans="2:10" x14ac:dyDescent="0.2">
      <c r="B9791" s="41"/>
      <c r="C9791" s="41"/>
      <c r="D9791" s="41"/>
      <c r="E9791" s="41"/>
      <c r="F9791" s="41"/>
      <c r="G9791" s="41"/>
      <c r="H9791" s="41"/>
      <c r="I9791" s="41"/>
      <c r="J9791" s="41"/>
    </row>
    <row r="9792" spans="2:10" x14ac:dyDescent="0.2">
      <c r="B9792" s="41"/>
      <c r="C9792" s="41"/>
      <c r="D9792" s="41"/>
      <c r="E9792" s="41"/>
      <c r="F9792" s="41"/>
      <c r="G9792" s="41"/>
      <c r="H9792" s="41"/>
      <c r="I9792" s="41"/>
      <c r="J9792" s="41"/>
    </row>
    <row r="9793" spans="2:10" x14ac:dyDescent="0.2">
      <c r="B9793" s="41"/>
      <c r="C9793" s="41"/>
      <c r="D9793" s="41"/>
      <c r="E9793" s="41"/>
      <c r="F9793" s="41"/>
      <c r="G9793" s="41"/>
      <c r="H9793" s="41"/>
      <c r="I9793" s="41"/>
      <c r="J9793" s="41"/>
    </row>
    <row r="9794" spans="2:10" x14ac:dyDescent="0.2">
      <c r="B9794" s="41"/>
      <c r="C9794" s="41"/>
      <c r="D9794" s="41"/>
      <c r="E9794" s="41"/>
      <c r="F9794" s="41"/>
      <c r="G9794" s="41"/>
      <c r="H9794" s="41"/>
      <c r="I9794" s="41"/>
      <c r="J9794" s="41"/>
    </row>
    <row r="9795" spans="2:10" x14ac:dyDescent="0.2">
      <c r="B9795" s="41"/>
      <c r="C9795" s="41"/>
      <c r="D9795" s="41"/>
      <c r="E9795" s="41"/>
      <c r="F9795" s="41"/>
      <c r="G9795" s="41"/>
      <c r="H9795" s="41"/>
      <c r="I9795" s="41"/>
      <c r="J9795" s="41"/>
    </row>
    <row r="9796" spans="2:10" x14ac:dyDescent="0.2">
      <c r="B9796" s="41"/>
      <c r="C9796" s="41"/>
      <c r="D9796" s="41"/>
      <c r="E9796" s="41"/>
      <c r="F9796" s="41"/>
      <c r="G9796" s="41"/>
      <c r="H9796" s="41"/>
      <c r="I9796" s="41"/>
      <c r="J9796" s="41"/>
    </row>
    <row r="9797" spans="2:10" x14ac:dyDescent="0.2">
      <c r="B9797" s="41"/>
      <c r="C9797" s="41"/>
      <c r="D9797" s="41"/>
      <c r="E9797" s="41"/>
      <c r="F9797" s="41"/>
      <c r="G9797" s="41"/>
      <c r="H9797" s="41"/>
      <c r="I9797" s="41"/>
      <c r="J9797" s="41"/>
    </row>
    <row r="9798" spans="2:10" x14ac:dyDescent="0.2">
      <c r="B9798" s="41"/>
      <c r="C9798" s="41"/>
      <c r="D9798" s="41"/>
      <c r="E9798" s="41"/>
      <c r="F9798" s="41"/>
      <c r="G9798" s="41"/>
      <c r="H9798" s="41"/>
      <c r="I9798" s="41"/>
      <c r="J9798" s="41"/>
    </row>
    <row r="9799" spans="2:10" x14ac:dyDescent="0.2">
      <c r="B9799" s="41"/>
      <c r="C9799" s="41"/>
      <c r="D9799" s="41"/>
      <c r="E9799" s="41"/>
      <c r="F9799" s="41"/>
      <c r="G9799" s="41"/>
      <c r="H9799" s="41"/>
      <c r="I9799" s="41"/>
      <c r="J9799" s="41"/>
    </row>
    <row r="9800" spans="2:10" x14ac:dyDescent="0.2">
      <c r="B9800" s="41"/>
      <c r="C9800" s="41"/>
      <c r="D9800" s="41"/>
      <c r="E9800" s="41"/>
      <c r="F9800" s="41"/>
      <c r="G9800" s="41"/>
      <c r="H9800" s="41"/>
      <c r="I9800" s="41"/>
      <c r="J9800" s="41"/>
    </row>
    <row r="9801" spans="2:10" x14ac:dyDescent="0.2">
      <c r="B9801" s="41"/>
      <c r="C9801" s="41"/>
      <c r="D9801" s="41"/>
      <c r="E9801" s="41"/>
      <c r="F9801" s="41"/>
      <c r="G9801" s="41"/>
      <c r="H9801" s="41"/>
      <c r="I9801" s="41"/>
      <c r="J9801" s="41"/>
    </row>
    <row r="9802" spans="2:10" x14ac:dyDescent="0.2">
      <c r="B9802" s="41"/>
      <c r="C9802" s="41"/>
      <c r="D9802" s="41"/>
      <c r="E9802" s="41"/>
      <c r="F9802" s="41"/>
      <c r="G9802" s="41"/>
      <c r="H9802" s="41"/>
      <c r="I9802" s="41"/>
      <c r="J9802" s="41"/>
    </row>
    <row r="9803" spans="2:10" x14ac:dyDescent="0.2">
      <c r="B9803" s="41"/>
      <c r="C9803" s="41"/>
      <c r="D9803" s="41"/>
      <c r="E9803" s="41"/>
      <c r="F9803" s="41"/>
      <c r="G9803" s="41"/>
      <c r="H9803" s="41"/>
      <c r="I9803" s="41"/>
      <c r="J9803" s="41"/>
    </row>
    <row r="9804" spans="2:10" x14ac:dyDescent="0.2">
      <c r="B9804" s="41"/>
      <c r="C9804" s="41"/>
      <c r="D9804" s="41"/>
      <c r="E9804" s="41"/>
      <c r="F9804" s="41"/>
      <c r="G9804" s="41"/>
      <c r="H9804" s="41"/>
      <c r="I9804" s="41"/>
      <c r="J9804" s="41"/>
    </row>
    <row r="9805" spans="2:10" x14ac:dyDescent="0.2">
      <c r="B9805" s="41"/>
      <c r="C9805" s="41"/>
      <c r="D9805" s="41"/>
      <c r="E9805" s="41"/>
      <c r="F9805" s="41"/>
      <c r="G9805" s="41"/>
      <c r="H9805" s="41"/>
      <c r="I9805" s="41"/>
      <c r="J9805" s="41"/>
    </row>
    <row r="9806" spans="2:10" x14ac:dyDescent="0.2">
      <c r="B9806" s="41"/>
      <c r="C9806" s="41"/>
      <c r="D9806" s="41"/>
      <c r="E9806" s="41"/>
      <c r="F9806" s="41"/>
      <c r="G9806" s="41"/>
      <c r="H9806" s="41"/>
      <c r="I9806" s="41"/>
      <c r="J9806" s="41"/>
    </row>
    <row r="9807" spans="2:10" x14ac:dyDescent="0.2">
      <c r="B9807" s="41"/>
      <c r="C9807" s="41"/>
      <c r="D9807" s="41"/>
      <c r="E9807" s="41"/>
      <c r="F9807" s="41"/>
      <c r="G9807" s="41"/>
      <c r="H9807" s="41"/>
      <c r="I9807" s="41"/>
      <c r="J9807" s="41"/>
    </row>
    <row r="9808" spans="2:10" x14ac:dyDescent="0.2">
      <c r="B9808" s="41"/>
      <c r="C9808" s="41"/>
      <c r="D9808" s="41"/>
      <c r="E9808" s="41"/>
      <c r="F9808" s="41"/>
      <c r="G9808" s="41"/>
      <c r="H9808" s="41"/>
      <c r="I9808" s="41"/>
      <c r="J9808" s="41"/>
    </row>
    <row r="9809" spans="2:10" x14ac:dyDescent="0.2">
      <c r="B9809" s="41"/>
      <c r="C9809" s="41"/>
      <c r="D9809" s="41"/>
      <c r="E9809" s="41"/>
      <c r="F9809" s="41"/>
      <c r="G9809" s="41"/>
      <c r="H9809" s="41"/>
      <c r="I9809" s="41"/>
      <c r="J9809" s="41"/>
    </row>
    <row r="9810" spans="2:10" x14ac:dyDescent="0.2">
      <c r="B9810" s="41"/>
      <c r="C9810" s="41"/>
      <c r="D9810" s="41"/>
      <c r="E9810" s="41"/>
      <c r="F9810" s="41"/>
      <c r="G9810" s="41"/>
      <c r="H9810" s="41"/>
      <c r="I9810" s="41"/>
      <c r="J9810" s="41"/>
    </row>
    <row r="9811" spans="2:10" x14ac:dyDescent="0.2">
      <c r="B9811" s="41"/>
      <c r="C9811" s="41"/>
      <c r="D9811" s="41"/>
      <c r="E9811" s="41"/>
      <c r="F9811" s="41"/>
      <c r="G9811" s="41"/>
      <c r="H9811" s="41"/>
      <c r="I9811" s="41"/>
      <c r="J9811" s="41"/>
    </row>
    <row r="9812" spans="2:10" x14ac:dyDescent="0.2">
      <c r="B9812" s="41"/>
      <c r="C9812" s="41"/>
      <c r="D9812" s="41"/>
      <c r="E9812" s="41"/>
      <c r="F9812" s="41"/>
      <c r="G9812" s="41"/>
      <c r="H9812" s="41"/>
      <c r="I9812" s="41"/>
      <c r="J9812" s="41"/>
    </row>
    <row r="9813" spans="2:10" x14ac:dyDescent="0.2">
      <c r="B9813" s="41"/>
      <c r="C9813" s="41"/>
      <c r="D9813" s="41"/>
      <c r="E9813" s="41"/>
      <c r="F9813" s="41"/>
      <c r="G9813" s="41"/>
      <c r="H9813" s="41"/>
      <c r="I9813" s="41"/>
      <c r="J9813" s="41"/>
    </row>
    <row r="9814" spans="2:10" x14ac:dyDescent="0.2">
      <c r="B9814" s="41"/>
      <c r="C9814" s="41"/>
      <c r="D9814" s="41"/>
      <c r="E9814" s="41"/>
      <c r="F9814" s="41"/>
      <c r="G9814" s="41"/>
      <c r="H9814" s="41"/>
      <c r="I9814" s="41"/>
      <c r="J9814" s="41"/>
    </row>
    <row r="9815" spans="2:10" x14ac:dyDescent="0.2">
      <c r="B9815" s="41"/>
      <c r="C9815" s="41"/>
      <c r="D9815" s="41"/>
      <c r="E9815" s="41"/>
      <c r="F9815" s="41"/>
      <c r="G9815" s="41"/>
      <c r="H9815" s="41"/>
      <c r="I9815" s="41"/>
      <c r="J9815" s="41"/>
    </row>
    <row r="9816" spans="2:10" x14ac:dyDescent="0.2">
      <c r="B9816" s="41"/>
      <c r="C9816" s="41"/>
      <c r="D9816" s="41"/>
      <c r="E9816" s="41"/>
      <c r="F9816" s="41"/>
      <c r="G9816" s="41"/>
      <c r="H9816" s="41"/>
      <c r="I9816" s="41"/>
      <c r="J9816" s="41"/>
    </row>
    <row r="9817" spans="2:10" x14ac:dyDescent="0.2">
      <c r="B9817" s="41"/>
      <c r="C9817" s="41"/>
      <c r="D9817" s="41"/>
      <c r="E9817" s="41"/>
      <c r="F9817" s="41"/>
      <c r="G9817" s="41"/>
      <c r="H9817" s="41"/>
      <c r="I9817" s="41"/>
      <c r="J9817" s="41"/>
    </row>
    <row r="9818" spans="2:10" x14ac:dyDescent="0.2">
      <c r="B9818" s="41"/>
      <c r="C9818" s="41"/>
      <c r="D9818" s="41"/>
      <c r="E9818" s="41"/>
      <c r="F9818" s="41"/>
      <c r="G9818" s="41"/>
      <c r="H9818" s="41"/>
      <c r="I9818" s="41"/>
      <c r="J9818" s="41"/>
    </row>
    <row r="9819" spans="2:10" x14ac:dyDescent="0.2">
      <c r="B9819" s="41"/>
      <c r="C9819" s="41"/>
      <c r="D9819" s="41"/>
      <c r="E9819" s="41"/>
      <c r="F9819" s="41"/>
      <c r="G9819" s="41"/>
      <c r="H9819" s="41"/>
      <c r="I9819" s="41"/>
      <c r="J9819" s="41"/>
    </row>
    <row r="9820" spans="2:10" x14ac:dyDescent="0.2">
      <c r="B9820" s="41"/>
      <c r="C9820" s="41"/>
      <c r="D9820" s="41"/>
      <c r="E9820" s="41"/>
      <c r="F9820" s="41"/>
      <c r="G9820" s="41"/>
      <c r="H9820" s="41"/>
      <c r="I9820" s="41"/>
      <c r="J9820" s="41"/>
    </row>
    <row r="9821" spans="2:10" x14ac:dyDescent="0.2">
      <c r="B9821" s="41"/>
      <c r="C9821" s="41"/>
      <c r="D9821" s="41"/>
      <c r="E9821" s="41"/>
      <c r="F9821" s="41"/>
      <c r="G9821" s="41"/>
      <c r="H9821" s="41"/>
      <c r="I9821" s="41"/>
      <c r="J9821" s="41"/>
    </row>
    <row r="9822" spans="2:10" x14ac:dyDescent="0.2">
      <c r="B9822" s="41"/>
      <c r="C9822" s="41"/>
      <c r="D9822" s="41"/>
      <c r="E9822" s="41"/>
      <c r="F9822" s="41"/>
      <c r="G9822" s="41"/>
      <c r="H9822" s="41"/>
      <c r="I9822" s="41"/>
      <c r="J9822" s="41"/>
    </row>
    <row r="9823" spans="2:10" x14ac:dyDescent="0.2">
      <c r="B9823" s="41"/>
      <c r="C9823" s="41"/>
      <c r="D9823" s="41"/>
      <c r="E9823" s="41"/>
      <c r="F9823" s="41"/>
      <c r="G9823" s="41"/>
      <c r="H9823" s="41"/>
      <c r="I9823" s="41"/>
      <c r="J9823" s="41"/>
    </row>
    <row r="9824" spans="2:10" x14ac:dyDescent="0.2">
      <c r="B9824" s="41"/>
      <c r="C9824" s="41"/>
      <c r="D9824" s="41"/>
      <c r="E9824" s="41"/>
      <c r="F9824" s="41"/>
      <c r="G9824" s="41"/>
      <c r="H9824" s="41"/>
      <c r="I9824" s="41"/>
      <c r="J9824" s="41"/>
    </row>
    <row r="9825" spans="2:10" x14ac:dyDescent="0.2">
      <c r="B9825" s="41"/>
      <c r="C9825" s="41"/>
      <c r="D9825" s="41"/>
      <c r="E9825" s="41"/>
      <c r="F9825" s="41"/>
      <c r="G9825" s="41"/>
      <c r="H9825" s="41"/>
      <c r="I9825" s="41"/>
      <c r="J9825" s="41"/>
    </row>
    <row r="9826" spans="2:10" x14ac:dyDescent="0.2">
      <c r="B9826" s="41"/>
      <c r="C9826" s="41"/>
      <c r="D9826" s="41"/>
      <c r="E9826" s="41"/>
      <c r="F9826" s="41"/>
      <c r="G9826" s="41"/>
      <c r="H9826" s="41"/>
      <c r="I9826" s="41"/>
      <c r="J9826" s="41"/>
    </row>
    <row r="9827" spans="2:10" x14ac:dyDescent="0.2">
      <c r="B9827" s="41"/>
      <c r="C9827" s="41"/>
      <c r="D9827" s="41"/>
      <c r="E9827" s="41"/>
      <c r="F9827" s="41"/>
      <c r="G9827" s="41"/>
      <c r="H9827" s="41"/>
      <c r="I9827" s="41"/>
      <c r="J9827" s="41"/>
    </row>
    <row r="9828" spans="2:10" x14ac:dyDescent="0.2">
      <c r="B9828" s="41"/>
      <c r="C9828" s="41"/>
      <c r="D9828" s="41"/>
      <c r="E9828" s="41"/>
      <c r="F9828" s="41"/>
      <c r="G9828" s="41"/>
      <c r="H9828" s="41"/>
      <c r="I9828" s="41"/>
      <c r="J9828" s="41"/>
    </row>
    <row r="9829" spans="2:10" x14ac:dyDescent="0.2">
      <c r="B9829" s="41"/>
      <c r="C9829" s="41"/>
      <c r="D9829" s="41"/>
      <c r="E9829" s="41"/>
      <c r="F9829" s="41"/>
      <c r="G9829" s="41"/>
      <c r="H9829" s="41"/>
      <c r="I9829" s="41"/>
      <c r="J9829" s="41"/>
    </row>
    <row r="9830" spans="2:10" x14ac:dyDescent="0.2">
      <c r="B9830" s="41"/>
      <c r="C9830" s="41"/>
      <c r="D9830" s="41"/>
      <c r="E9830" s="41"/>
      <c r="F9830" s="41"/>
      <c r="G9830" s="41"/>
      <c r="H9830" s="41"/>
      <c r="I9830" s="41"/>
      <c r="J9830" s="41"/>
    </row>
    <row r="9831" spans="2:10" x14ac:dyDescent="0.2">
      <c r="B9831" s="41"/>
      <c r="C9831" s="41"/>
      <c r="D9831" s="41"/>
      <c r="E9831" s="41"/>
      <c r="F9831" s="41"/>
      <c r="G9831" s="41"/>
      <c r="H9831" s="41"/>
      <c r="I9831" s="41"/>
      <c r="J9831" s="41"/>
    </row>
    <row r="9832" spans="2:10" x14ac:dyDescent="0.2">
      <c r="B9832" s="41"/>
      <c r="C9832" s="41"/>
      <c r="D9832" s="41"/>
      <c r="E9832" s="41"/>
      <c r="F9832" s="41"/>
      <c r="G9832" s="41"/>
      <c r="H9832" s="41"/>
      <c r="I9832" s="41"/>
      <c r="J9832" s="41"/>
    </row>
    <row r="9833" spans="2:10" x14ac:dyDescent="0.2">
      <c r="B9833" s="41"/>
      <c r="C9833" s="41"/>
      <c r="D9833" s="41"/>
      <c r="E9833" s="41"/>
      <c r="F9833" s="41"/>
      <c r="G9833" s="41"/>
      <c r="H9833" s="41"/>
      <c r="I9833" s="41"/>
      <c r="J9833" s="41"/>
    </row>
    <row r="9834" spans="2:10" x14ac:dyDescent="0.2">
      <c r="B9834" s="41"/>
      <c r="C9834" s="41"/>
      <c r="D9834" s="41"/>
      <c r="E9834" s="41"/>
      <c r="F9834" s="41"/>
      <c r="G9834" s="41"/>
      <c r="H9834" s="41"/>
      <c r="I9834" s="41"/>
      <c r="J9834" s="41"/>
    </row>
    <row r="9835" spans="2:10" x14ac:dyDescent="0.2">
      <c r="B9835" s="41"/>
      <c r="C9835" s="41"/>
      <c r="D9835" s="41"/>
      <c r="E9835" s="41"/>
      <c r="F9835" s="41"/>
      <c r="G9835" s="41"/>
      <c r="H9835" s="41"/>
      <c r="I9835" s="41"/>
      <c r="J9835" s="41"/>
    </row>
    <row r="9836" spans="2:10" x14ac:dyDescent="0.2">
      <c r="B9836" s="41"/>
      <c r="C9836" s="41"/>
      <c r="D9836" s="41"/>
      <c r="E9836" s="41"/>
      <c r="F9836" s="41"/>
      <c r="G9836" s="41"/>
      <c r="H9836" s="41"/>
      <c r="I9836" s="41"/>
      <c r="J9836" s="41"/>
    </row>
    <row r="9837" spans="2:10" x14ac:dyDescent="0.2">
      <c r="B9837" s="41"/>
      <c r="C9837" s="41"/>
      <c r="D9837" s="41"/>
      <c r="E9837" s="41"/>
      <c r="F9837" s="41"/>
      <c r="G9837" s="41"/>
      <c r="H9837" s="41"/>
      <c r="I9837" s="41"/>
      <c r="J9837" s="41"/>
    </row>
    <row r="9838" spans="2:10" x14ac:dyDescent="0.2">
      <c r="B9838" s="41"/>
      <c r="C9838" s="41"/>
      <c r="D9838" s="41"/>
      <c r="E9838" s="41"/>
      <c r="F9838" s="41"/>
      <c r="G9838" s="41"/>
      <c r="H9838" s="41"/>
      <c r="I9838" s="41"/>
      <c r="J9838" s="41"/>
    </row>
    <row r="9839" spans="2:10" x14ac:dyDescent="0.2">
      <c r="B9839" s="41"/>
      <c r="C9839" s="41"/>
      <c r="D9839" s="41"/>
      <c r="E9839" s="41"/>
      <c r="F9839" s="41"/>
      <c r="G9839" s="41"/>
      <c r="H9839" s="41"/>
      <c r="I9839" s="41"/>
      <c r="J9839" s="41"/>
    </row>
    <row r="9840" spans="2:10" x14ac:dyDescent="0.2">
      <c r="B9840" s="41"/>
      <c r="C9840" s="41"/>
      <c r="D9840" s="41"/>
      <c r="E9840" s="41"/>
      <c r="F9840" s="41"/>
      <c r="G9840" s="41"/>
      <c r="H9840" s="41"/>
      <c r="I9840" s="41"/>
      <c r="J9840" s="41"/>
    </row>
    <row r="9841" spans="2:10" x14ac:dyDescent="0.2">
      <c r="B9841" s="41"/>
      <c r="C9841" s="41"/>
      <c r="D9841" s="41"/>
      <c r="E9841" s="41"/>
      <c r="F9841" s="41"/>
      <c r="G9841" s="41"/>
      <c r="H9841" s="41"/>
      <c r="I9841" s="41"/>
      <c r="J9841" s="41"/>
    </row>
    <row r="9842" spans="2:10" x14ac:dyDescent="0.2">
      <c r="B9842" s="41"/>
      <c r="C9842" s="41"/>
      <c r="D9842" s="41"/>
      <c r="E9842" s="41"/>
      <c r="F9842" s="41"/>
      <c r="G9842" s="41"/>
      <c r="H9842" s="41"/>
      <c r="I9842" s="41"/>
      <c r="J9842" s="41"/>
    </row>
    <row r="9843" spans="2:10" x14ac:dyDescent="0.2">
      <c r="B9843" s="41"/>
      <c r="C9843" s="41"/>
      <c r="D9843" s="41"/>
      <c r="E9843" s="41"/>
      <c r="F9843" s="41"/>
      <c r="G9843" s="41"/>
      <c r="H9843" s="41"/>
      <c r="I9843" s="41"/>
      <c r="J9843" s="41"/>
    </row>
    <row r="9844" spans="2:10" x14ac:dyDescent="0.2">
      <c r="B9844" s="41"/>
      <c r="C9844" s="41"/>
      <c r="D9844" s="41"/>
      <c r="E9844" s="41"/>
      <c r="F9844" s="41"/>
      <c r="G9844" s="41"/>
      <c r="H9844" s="41"/>
      <c r="I9844" s="41"/>
      <c r="J9844" s="41"/>
    </row>
    <row r="9845" spans="2:10" x14ac:dyDescent="0.2">
      <c r="B9845" s="41"/>
      <c r="C9845" s="41"/>
      <c r="D9845" s="41"/>
      <c r="E9845" s="41"/>
      <c r="F9845" s="41"/>
      <c r="G9845" s="41"/>
      <c r="H9845" s="41"/>
      <c r="I9845" s="41"/>
      <c r="J9845" s="41"/>
    </row>
    <row r="9846" spans="2:10" x14ac:dyDescent="0.2">
      <c r="B9846" s="41"/>
      <c r="C9846" s="41"/>
      <c r="D9846" s="41"/>
      <c r="E9846" s="41"/>
      <c r="F9846" s="41"/>
      <c r="G9846" s="41"/>
      <c r="H9846" s="41"/>
      <c r="I9846" s="41"/>
      <c r="J9846" s="41"/>
    </row>
    <row r="9847" spans="2:10" x14ac:dyDescent="0.2">
      <c r="B9847" s="41"/>
      <c r="C9847" s="41"/>
      <c r="D9847" s="41"/>
      <c r="E9847" s="41"/>
      <c r="F9847" s="41"/>
      <c r="G9847" s="41"/>
      <c r="H9847" s="41"/>
      <c r="I9847" s="41"/>
      <c r="J9847" s="41"/>
    </row>
    <row r="9848" spans="2:10" x14ac:dyDescent="0.2">
      <c r="B9848" s="41"/>
      <c r="C9848" s="41"/>
      <c r="D9848" s="41"/>
      <c r="E9848" s="41"/>
      <c r="F9848" s="41"/>
      <c r="G9848" s="41"/>
      <c r="H9848" s="41"/>
      <c r="I9848" s="41"/>
      <c r="J9848" s="41"/>
    </row>
    <row r="9849" spans="2:10" x14ac:dyDescent="0.2">
      <c r="B9849" s="41"/>
      <c r="C9849" s="41"/>
      <c r="D9849" s="41"/>
      <c r="E9849" s="41"/>
      <c r="F9849" s="41"/>
      <c r="G9849" s="41"/>
      <c r="H9849" s="41"/>
      <c r="I9849" s="41"/>
      <c r="J9849" s="41"/>
    </row>
    <row r="9850" spans="2:10" x14ac:dyDescent="0.2">
      <c r="B9850" s="41"/>
      <c r="C9850" s="41"/>
      <c r="D9850" s="41"/>
      <c r="E9850" s="41"/>
      <c r="F9850" s="41"/>
      <c r="G9850" s="41"/>
      <c r="H9850" s="41"/>
      <c r="I9850" s="41"/>
      <c r="J9850" s="41"/>
    </row>
    <row r="9851" spans="2:10" x14ac:dyDescent="0.2">
      <c r="B9851" s="41"/>
      <c r="C9851" s="41"/>
      <c r="D9851" s="41"/>
      <c r="E9851" s="41"/>
      <c r="F9851" s="41"/>
      <c r="G9851" s="41"/>
      <c r="H9851" s="41"/>
      <c r="I9851" s="41"/>
      <c r="J9851" s="41"/>
    </row>
    <row r="9852" spans="2:10" x14ac:dyDescent="0.2">
      <c r="B9852" s="41"/>
      <c r="C9852" s="41"/>
      <c r="D9852" s="41"/>
      <c r="E9852" s="41"/>
      <c r="F9852" s="41"/>
      <c r="G9852" s="41"/>
      <c r="H9852" s="41"/>
      <c r="I9852" s="41"/>
      <c r="J9852" s="41"/>
    </row>
    <row r="9853" spans="2:10" x14ac:dyDescent="0.2">
      <c r="B9853" s="41"/>
      <c r="C9853" s="41"/>
      <c r="D9853" s="41"/>
      <c r="E9853" s="41"/>
      <c r="F9853" s="41"/>
      <c r="G9853" s="41"/>
      <c r="H9853" s="41"/>
      <c r="I9853" s="41"/>
      <c r="J9853" s="41"/>
    </row>
    <row r="9854" spans="2:10" x14ac:dyDescent="0.2">
      <c r="B9854" s="41"/>
      <c r="C9854" s="41"/>
      <c r="D9854" s="41"/>
      <c r="E9854" s="41"/>
      <c r="F9854" s="41"/>
      <c r="G9854" s="41"/>
      <c r="H9854" s="41"/>
      <c r="I9854" s="41"/>
      <c r="J9854" s="41"/>
    </row>
    <row r="9855" spans="2:10" x14ac:dyDescent="0.2">
      <c r="B9855" s="41"/>
      <c r="C9855" s="41"/>
      <c r="D9855" s="41"/>
      <c r="E9855" s="41"/>
      <c r="F9855" s="41"/>
      <c r="G9855" s="41"/>
      <c r="H9855" s="41"/>
      <c r="I9855" s="41"/>
      <c r="J9855" s="41"/>
    </row>
    <row r="9856" spans="2:10" x14ac:dyDescent="0.2">
      <c r="B9856" s="41"/>
      <c r="C9856" s="41"/>
      <c r="D9856" s="41"/>
      <c r="E9856" s="41"/>
      <c r="F9856" s="41"/>
      <c r="G9856" s="41"/>
      <c r="H9856" s="41"/>
      <c r="I9856" s="41"/>
      <c r="J9856" s="41"/>
    </row>
    <row r="9857" spans="2:10" x14ac:dyDescent="0.2">
      <c r="B9857" s="41"/>
      <c r="C9857" s="41"/>
      <c r="D9857" s="41"/>
      <c r="E9857" s="41"/>
      <c r="F9857" s="41"/>
      <c r="G9857" s="41"/>
      <c r="H9857" s="41"/>
      <c r="I9857" s="41"/>
      <c r="J9857" s="41"/>
    </row>
    <row r="9858" spans="2:10" x14ac:dyDescent="0.2">
      <c r="B9858" s="41"/>
      <c r="C9858" s="41"/>
      <c r="D9858" s="41"/>
      <c r="E9858" s="41"/>
      <c r="F9858" s="41"/>
      <c r="G9858" s="41"/>
      <c r="H9858" s="41"/>
      <c r="I9858" s="41"/>
      <c r="J9858" s="41"/>
    </row>
    <row r="9859" spans="2:10" x14ac:dyDescent="0.2">
      <c r="B9859" s="41"/>
      <c r="C9859" s="41"/>
      <c r="D9859" s="41"/>
      <c r="E9859" s="41"/>
      <c r="F9859" s="41"/>
      <c r="G9859" s="41"/>
      <c r="H9859" s="41"/>
      <c r="I9859" s="41"/>
      <c r="J9859" s="41"/>
    </row>
    <row r="9860" spans="2:10" x14ac:dyDescent="0.2">
      <c r="B9860" s="41"/>
      <c r="C9860" s="41"/>
      <c r="D9860" s="41"/>
      <c r="E9860" s="41"/>
      <c r="F9860" s="41"/>
      <c r="G9860" s="41"/>
      <c r="H9860" s="41"/>
      <c r="I9860" s="41"/>
      <c r="J9860" s="41"/>
    </row>
    <row r="9861" spans="2:10" x14ac:dyDescent="0.2">
      <c r="B9861" s="41"/>
      <c r="C9861" s="41"/>
      <c r="D9861" s="41"/>
      <c r="E9861" s="41"/>
      <c r="F9861" s="41"/>
      <c r="G9861" s="41"/>
      <c r="H9861" s="41"/>
      <c r="I9861" s="41"/>
      <c r="J9861" s="41"/>
    </row>
    <row r="9862" spans="2:10" x14ac:dyDescent="0.2">
      <c r="B9862" s="41"/>
      <c r="C9862" s="41"/>
      <c r="D9862" s="41"/>
      <c r="E9862" s="41"/>
      <c r="F9862" s="41"/>
      <c r="G9862" s="41"/>
      <c r="H9862" s="41"/>
      <c r="I9862" s="41"/>
      <c r="J9862" s="41"/>
    </row>
    <row r="9863" spans="2:10" x14ac:dyDescent="0.2">
      <c r="B9863" s="41"/>
      <c r="C9863" s="41"/>
      <c r="D9863" s="41"/>
      <c r="E9863" s="41"/>
      <c r="F9863" s="41"/>
      <c r="G9863" s="41"/>
      <c r="H9863" s="41"/>
      <c r="I9863" s="41"/>
      <c r="J9863" s="41"/>
    </row>
    <row r="9864" spans="2:10" x14ac:dyDescent="0.2">
      <c r="B9864" s="41"/>
      <c r="C9864" s="41"/>
      <c r="D9864" s="41"/>
      <c r="E9864" s="41"/>
      <c r="F9864" s="41"/>
      <c r="G9864" s="41"/>
      <c r="H9864" s="41"/>
      <c r="I9864" s="41"/>
      <c r="J9864" s="41"/>
    </row>
    <row r="9865" spans="2:10" x14ac:dyDescent="0.2">
      <c r="B9865" s="41"/>
      <c r="C9865" s="41"/>
      <c r="D9865" s="41"/>
      <c r="E9865" s="41"/>
      <c r="F9865" s="41"/>
      <c r="G9865" s="41"/>
      <c r="H9865" s="41"/>
      <c r="I9865" s="41"/>
      <c r="J9865" s="41"/>
    </row>
    <row r="9866" spans="2:10" x14ac:dyDescent="0.2">
      <c r="B9866" s="41"/>
      <c r="C9866" s="41"/>
      <c r="D9866" s="41"/>
      <c r="E9866" s="41"/>
      <c r="F9866" s="41"/>
      <c r="G9866" s="41"/>
      <c r="H9866" s="41"/>
      <c r="I9866" s="41"/>
      <c r="J9866" s="41"/>
    </row>
    <row r="9867" spans="2:10" x14ac:dyDescent="0.2">
      <c r="B9867" s="41"/>
      <c r="C9867" s="41"/>
      <c r="D9867" s="41"/>
      <c r="E9867" s="41"/>
      <c r="F9867" s="41"/>
      <c r="G9867" s="41"/>
      <c r="H9867" s="41"/>
      <c r="I9867" s="41"/>
      <c r="J9867" s="41"/>
    </row>
    <row r="9868" spans="2:10" x14ac:dyDescent="0.2">
      <c r="B9868" s="41"/>
      <c r="C9868" s="41"/>
      <c r="D9868" s="41"/>
      <c r="E9868" s="41"/>
      <c r="F9868" s="41"/>
      <c r="G9868" s="41"/>
      <c r="H9868" s="41"/>
      <c r="I9868" s="41"/>
      <c r="J9868" s="41"/>
    </row>
    <row r="9869" spans="2:10" x14ac:dyDescent="0.2">
      <c r="B9869" s="41"/>
      <c r="C9869" s="41"/>
      <c r="D9869" s="41"/>
      <c r="E9869" s="41"/>
      <c r="F9869" s="41"/>
      <c r="G9869" s="41"/>
      <c r="H9869" s="41"/>
      <c r="I9869" s="41"/>
      <c r="J9869" s="41"/>
    </row>
    <row r="9870" spans="2:10" x14ac:dyDescent="0.2">
      <c r="B9870" s="41"/>
      <c r="C9870" s="41"/>
      <c r="D9870" s="41"/>
      <c r="E9870" s="41"/>
      <c r="F9870" s="41"/>
      <c r="G9870" s="41"/>
      <c r="H9870" s="41"/>
      <c r="I9870" s="41"/>
      <c r="J9870" s="41"/>
    </row>
    <row r="9871" spans="2:10" x14ac:dyDescent="0.2">
      <c r="B9871" s="41"/>
      <c r="C9871" s="41"/>
      <c r="D9871" s="41"/>
      <c r="E9871" s="41"/>
      <c r="F9871" s="41"/>
      <c r="G9871" s="41"/>
      <c r="H9871" s="41"/>
      <c r="I9871" s="41"/>
      <c r="J9871" s="41"/>
    </row>
    <row r="9872" spans="2:10" x14ac:dyDescent="0.2">
      <c r="B9872" s="41"/>
      <c r="C9872" s="41"/>
      <c r="D9872" s="41"/>
      <c r="E9872" s="41"/>
      <c r="F9872" s="41"/>
      <c r="G9872" s="41"/>
      <c r="H9872" s="41"/>
      <c r="I9872" s="41"/>
      <c r="J9872" s="41"/>
    </row>
    <row r="9873" spans="2:10" x14ac:dyDescent="0.2">
      <c r="B9873" s="41"/>
      <c r="C9873" s="41"/>
      <c r="D9873" s="41"/>
      <c r="E9873" s="41"/>
      <c r="F9873" s="41"/>
      <c r="G9873" s="41"/>
      <c r="H9873" s="41"/>
      <c r="I9873" s="41"/>
      <c r="J9873" s="41"/>
    </row>
    <row r="9874" spans="2:10" x14ac:dyDescent="0.2">
      <c r="B9874" s="41"/>
      <c r="C9874" s="41"/>
      <c r="D9874" s="41"/>
      <c r="E9874" s="41"/>
      <c r="F9874" s="41"/>
      <c r="G9874" s="41"/>
      <c r="H9874" s="41"/>
      <c r="I9874" s="41"/>
      <c r="J9874" s="41"/>
    </row>
    <row r="9875" spans="2:10" x14ac:dyDescent="0.2">
      <c r="B9875" s="41"/>
      <c r="C9875" s="41"/>
      <c r="D9875" s="41"/>
      <c r="E9875" s="41"/>
      <c r="F9875" s="41"/>
      <c r="G9875" s="41"/>
      <c r="H9875" s="41"/>
      <c r="I9875" s="41"/>
      <c r="J9875" s="41"/>
    </row>
    <row r="9876" spans="2:10" x14ac:dyDescent="0.2">
      <c r="B9876" s="41"/>
      <c r="C9876" s="41"/>
      <c r="D9876" s="41"/>
      <c r="E9876" s="41"/>
      <c r="F9876" s="41"/>
      <c r="G9876" s="41"/>
      <c r="H9876" s="41"/>
      <c r="I9876" s="41"/>
      <c r="J9876" s="41"/>
    </row>
    <row r="9877" spans="2:10" x14ac:dyDescent="0.2">
      <c r="B9877" s="41"/>
      <c r="C9877" s="41"/>
      <c r="D9877" s="41"/>
      <c r="E9877" s="41"/>
      <c r="F9877" s="41"/>
      <c r="G9877" s="41"/>
      <c r="H9877" s="41"/>
      <c r="I9877" s="41"/>
      <c r="J9877" s="41"/>
    </row>
    <row r="9878" spans="2:10" x14ac:dyDescent="0.2">
      <c r="B9878" s="41"/>
      <c r="C9878" s="41"/>
      <c r="D9878" s="41"/>
      <c r="E9878" s="41"/>
      <c r="F9878" s="41"/>
      <c r="G9878" s="41"/>
      <c r="H9878" s="41"/>
      <c r="I9878" s="41"/>
      <c r="J9878" s="41"/>
    </row>
    <row r="9879" spans="2:10" x14ac:dyDescent="0.2">
      <c r="B9879" s="41"/>
      <c r="C9879" s="41"/>
      <c r="D9879" s="41"/>
      <c r="E9879" s="41"/>
      <c r="F9879" s="41"/>
      <c r="G9879" s="41"/>
      <c r="H9879" s="41"/>
      <c r="I9879" s="41"/>
      <c r="J9879" s="41"/>
    </row>
    <row r="9880" spans="2:10" x14ac:dyDescent="0.2">
      <c r="B9880" s="41"/>
      <c r="C9880" s="41"/>
      <c r="D9880" s="41"/>
      <c r="E9880" s="41"/>
      <c r="F9880" s="41"/>
      <c r="G9880" s="41"/>
      <c r="H9880" s="41"/>
      <c r="I9880" s="41"/>
      <c r="J9880" s="41"/>
    </row>
    <row r="9881" spans="2:10" x14ac:dyDescent="0.2">
      <c r="B9881" s="41"/>
      <c r="C9881" s="41"/>
      <c r="D9881" s="41"/>
      <c r="E9881" s="41"/>
      <c r="F9881" s="41"/>
      <c r="G9881" s="41"/>
      <c r="H9881" s="41"/>
      <c r="I9881" s="41"/>
      <c r="J9881" s="41"/>
    </row>
    <row r="9882" spans="2:10" x14ac:dyDescent="0.2">
      <c r="B9882" s="41"/>
      <c r="C9882" s="41"/>
      <c r="D9882" s="41"/>
      <c r="E9882" s="41"/>
      <c r="F9882" s="41"/>
      <c r="G9882" s="41"/>
      <c r="H9882" s="41"/>
      <c r="I9882" s="41"/>
      <c r="J9882" s="41"/>
    </row>
    <row r="9883" spans="2:10" x14ac:dyDescent="0.2">
      <c r="B9883" s="41"/>
      <c r="C9883" s="41"/>
      <c r="D9883" s="41"/>
      <c r="E9883" s="41"/>
      <c r="F9883" s="41"/>
      <c r="G9883" s="41"/>
      <c r="H9883" s="41"/>
      <c r="I9883" s="41"/>
      <c r="J9883" s="41"/>
    </row>
    <row r="9884" spans="2:10" x14ac:dyDescent="0.2">
      <c r="B9884" s="41"/>
      <c r="C9884" s="41"/>
      <c r="D9884" s="41"/>
      <c r="E9884" s="41"/>
      <c r="F9884" s="41"/>
      <c r="G9884" s="41"/>
      <c r="H9884" s="41"/>
      <c r="I9884" s="41"/>
      <c r="J9884" s="41"/>
    </row>
    <row r="9885" spans="2:10" x14ac:dyDescent="0.2">
      <c r="B9885" s="41"/>
      <c r="C9885" s="41"/>
      <c r="D9885" s="41"/>
      <c r="E9885" s="41"/>
      <c r="F9885" s="41"/>
      <c r="G9885" s="41"/>
      <c r="H9885" s="41"/>
      <c r="I9885" s="41"/>
      <c r="J9885" s="41"/>
    </row>
    <row r="9886" spans="2:10" x14ac:dyDescent="0.2">
      <c r="B9886" s="41"/>
      <c r="C9886" s="41"/>
      <c r="D9886" s="41"/>
      <c r="E9886" s="41"/>
      <c r="F9886" s="41"/>
      <c r="G9886" s="41"/>
      <c r="H9886" s="41"/>
      <c r="I9886" s="41"/>
      <c r="J9886" s="41"/>
    </row>
    <row r="9887" spans="2:10" x14ac:dyDescent="0.2">
      <c r="B9887" s="41"/>
      <c r="C9887" s="41"/>
      <c r="D9887" s="41"/>
      <c r="E9887" s="41"/>
      <c r="F9887" s="41"/>
      <c r="G9887" s="41"/>
      <c r="H9887" s="41"/>
      <c r="I9887" s="41"/>
      <c r="J9887" s="41"/>
    </row>
    <row r="9888" spans="2:10" x14ac:dyDescent="0.2">
      <c r="B9888" s="41"/>
      <c r="C9888" s="41"/>
      <c r="D9888" s="41"/>
      <c r="E9888" s="41"/>
      <c r="F9888" s="41"/>
      <c r="G9888" s="41"/>
      <c r="H9888" s="41"/>
      <c r="I9888" s="41"/>
      <c r="J9888" s="41"/>
    </row>
    <row r="9889" spans="2:10" x14ac:dyDescent="0.2">
      <c r="B9889" s="41"/>
      <c r="C9889" s="41"/>
      <c r="D9889" s="41"/>
      <c r="E9889" s="41"/>
      <c r="F9889" s="41"/>
      <c r="G9889" s="41"/>
      <c r="H9889" s="41"/>
      <c r="I9889" s="41"/>
      <c r="J9889" s="41"/>
    </row>
    <row r="9890" spans="2:10" x14ac:dyDescent="0.2">
      <c r="B9890" s="41"/>
      <c r="C9890" s="41"/>
      <c r="D9890" s="41"/>
      <c r="E9890" s="41"/>
      <c r="F9890" s="41"/>
      <c r="G9890" s="41"/>
      <c r="H9890" s="41"/>
      <c r="I9890" s="41"/>
      <c r="J9890" s="41"/>
    </row>
    <row r="9891" spans="2:10" x14ac:dyDescent="0.2">
      <c r="B9891" s="41"/>
      <c r="C9891" s="41"/>
      <c r="D9891" s="41"/>
      <c r="E9891" s="41"/>
      <c r="F9891" s="41"/>
      <c r="G9891" s="41"/>
      <c r="H9891" s="41"/>
      <c r="I9891" s="41"/>
      <c r="J9891" s="41"/>
    </row>
    <row r="9892" spans="2:10" x14ac:dyDescent="0.2">
      <c r="B9892" s="41"/>
      <c r="C9892" s="41"/>
      <c r="D9892" s="41"/>
      <c r="E9892" s="41"/>
      <c r="F9892" s="41"/>
      <c r="G9892" s="41"/>
      <c r="H9892" s="41"/>
      <c r="I9892" s="41"/>
      <c r="J9892" s="41"/>
    </row>
    <row r="9893" spans="2:10" x14ac:dyDescent="0.2">
      <c r="B9893" s="41"/>
      <c r="C9893" s="41"/>
      <c r="D9893" s="41"/>
      <c r="E9893" s="41"/>
      <c r="F9893" s="41"/>
      <c r="G9893" s="41"/>
      <c r="H9893" s="41"/>
      <c r="I9893" s="41"/>
      <c r="J9893" s="41"/>
    </row>
    <row r="9894" spans="2:10" x14ac:dyDescent="0.2">
      <c r="B9894" s="41"/>
      <c r="C9894" s="41"/>
      <c r="D9894" s="41"/>
      <c r="E9894" s="41"/>
      <c r="F9894" s="41"/>
      <c r="G9894" s="41"/>
      <c r="H9894" s="41"/>
      <c r="I9894" s="41"/>
      <c r="J9894" s="41"/>
    </row>
    <row r="9895" spans="2:10" x14ac:dyDescent="0.2">
      <c r="B9895" s="41"/>
      <c r="C9895" s="41"/>
      <c r="D9895" s="41"/>
      <c r="E9895" s="41"/>
      <c r="F9895" s="41"/>
      <c r="G9895" s="41"/>
      <c r="H9895" s="41"/>
      <c r="I9895" s="41"/>
      <c r="J9895" s="41"/>
    </row>
    <row r="9896" spans="2:10" x14ac:dyDescent="0.2">
      <c r="B9896" s="41"/>
      <c r="C9896" s="41"/>
      <c r="D9896" s="41"/>
      <c r="E9896" s="41"/>
      <c r="F9896" s="41"/>
      <c r="G9896" s="41"/>
      <c r="H9896" s="41"/>
      <c r="I9896" s="41"/>
      <c r="J9896" s="41"/>
    </row>
    <row r="9897" spans="2:10" x14ac:dyDescent="0.2">
      <c r="B9897" s="41"/>
      <c r="C9897" s="41"/>
      <c r="D9897" s="41"/>
      <c r="E9897" s="41"/>
      <c r="F9897" s="41"/>
      <c r="G9897" s="41"/>
      <c r="H9897" s="41"/>
      <c r="I9897" s="41"/>
      <c r="J9897" s="41"/>
    </row>
    <row r="9898" spans="2:10" x14ac:dyDescent="0.2">
      <c r="B9898" s="41"/>
      <c r="C9898" s="41"/>
      <c r="D9898" s="41"/>
      <c r="E9898" s="41"/>
      <c r="F9898" s="41"/>
      <c r="G9898" s="41"/>
      <c r="H9898" s="41"/>
      <c r="I9898" s="41"/>
      <c r="J9898" s="41"/>
    </row>
    <row r="9899" spans="2:10" x14ac:dyDescent="0.2">
      <c r="B9899" s="41"/>
      <c r="C9899" s="41"/>
      <c r="D9899" s="41"/>
      <c r="E9899" s="41"/>
      <c r="F9899" s="41"/>
      <c r="G9899" s="41"/>
      <c r="H9899" s="41"/>
      <c r="I9899" s="41"/>
      <c r="J9899" s="41"/>
    </row>
    <row r="9900" spans="2:10" x14ac:dyDescent="0.2">
      <c r="B9900" s="41"/>
      <c r="C9900" s="41"/>
      <c r="D9900" s="41"/>
      <c r="E9900" s="41"/>
      <c r="F9900" s="41"/>
      <c r="G9900" s="41"/>
      <c r="H9900" s="41"/>
      <c r="I9900" s="41"/>
      <c r="J9900" s="41"/>
    </row>
    <row r="9901" spans="2:10" x14ac:dyDescent="0.2">
      <c r="B9901" s="41"/>
      <c r="C9901" s="41"/>
      <c r="D9901" s="41"/>
      <c r="E9901" s="41"/>
      <c r="F9901" s="41"/>
      <c r="G9901" s="41"/>
      <c r="H9901" s="41"/>
      <c r="I9901" s="41"/>
      <c r="J9901" s="41"/>
    </row>
    <row r="9902" spans="2:10" x14ac:dyDescent="0.2">
      <c r="B9902" s="41"/>
      <c r="C9902" s="41"/>
      <c r="D9902" s="41"/>
      <c r="E9902" s="41"/>
      <c r="F9902" s="41"/>
      <c r="G9902" s="41"/>
      <c r="H9902" s="41"/>
      <c r="I9902" s="41"/>
      <c r="J9902" s="41"/>
    </row>
    <row r="9903" spans="2:10" x14ac:dyDescent="0.2">
      <c r="B9903" s="41"/>
      <c r="C9903" s="41"/>
      <c r="D9903" s="41"/>
      <c r="E9903" s="41"/>
      <c r="F9903" s="41"/>
      <c r="G9903" s="41"/>
      <c r="H9903" s="41"/>
      <c r="I9903" s="41"/>
      <c r="J9903" s="41"/>
    </row>
    <row r="9904" spans="2:10" x14ac:dyDescent="0.2">
      <c r="B9904" s="41"/>
      <c r="C9904" s="41"/>
      <c r="D9904" s="41"/>
      <c r="E9904" s="41"/>
      <c r="F9904" s="41"/>
      <c r="G9904" s="41"/>
      <c r="H9904" s="41"/>
      <c r="I9904" s="41"/>
      <c r="J9904" s="41"/>
    </row>
    <row r="9905" spans="2:10" x14ac:dyDescent="0.2">
      <c r="B9905" s="41"/>
      <c r="C9905" s="41"/>
      <c r="D9905" s="41"/>
      <c r="E9905" s="41"/>
      <c r="F9905" s="41"/>
      <c r="G9905" s="41"/>
      <c r="H9905" s="41"/>
      <c r="I9905" s="41"/>
      <c r="J9905" s="41"/>
    </row>
    <row r="9906" spans="2:10" x14ac:dyDescent="0.2">
      <c r="B9906" s="41"/>
      <c r="C9906" s="41"/>
      <c r="D9906" s="41"/>
      <c r="E9906" s="41"/>
      <c r="F9906" s="41"/>
      <c r="G9906" s="41"/>
      <c r="H9906" s="41"/>
      <c r="I9906" s="41"/>
      <c r="J9906" s="41"/>
    </row>
    <row r="9907" spans="2:10" x14ac:dyDescent="0.2">
      <c r="B9907" s="41"/>
      <c r="C9907" s="41"/>
      <c r="D9907" s="41"/>
      <c r="E9907" s="41"/>
      <c r="F9907" s="41"/>
      <c r="G9907" s="41"/>
      <c r="H9907" s="41"/>
      <c r="I9907" s="41"/>
      <c r="J9907" s="41"/>
    </row>
    <row r="9908" spans="2:10" x14ac:dyDescent="0.2">
      <c r="B9908" s="41"/>
      <c r="C9908" s="41"/>
      <c r="D9908" s="41"/>
      <c r="E9908" s="41"/>
      <c r="F9908" s="41"/>
      <c r="G9908" s="41"/>
      <c r="H9908" s="41"/>
      <c r="I9908" s="41"/>
      <c r="J9908" s="41"/>
    </row>
    <row r="9909" spans="2:10" x14ac:dyDescent="0.2">
      <c r="B9909" s="41"/>
      <c r="C9909" s="41"/>
      <c r="D9909" s="41"/>
      <c r="E9909" s="41"/>
      <c r="F9909" s="41"/>
      <c r="G9909" s="41"/>
      <c r="H9909" s="41"/>
      <c r="I9909" s="41"/>
      <c r="J9909" s="41"/>
    </row>
    <row r="9910" spans="2:10" x14ac:dyDescent="0.2">
      <c r="B9910" s="41"/>
      <c r="C9910" s="41"/>
      <c r="D9910" s="41"/>
      <c r="E9910" s="41"/>
      <c r="F9910" s="41"/>
      <c r="G9910" s="41"/>
      <c r="H9910" s="41"/>
      <c r="I9910" s="41"/>
      <c r="J9910" s="41"/>
    </row>
    <row r="9911" spans="2:10" x14ac:dyDescent="0.2">
      <c r="B9911" s="41"/>
      <c r="C9911" s="41"/>
      <c r="D9911" s="41"/>
      <c r="E9911" s="41"/>
      <c r="F9911" s="41"/>
      <c r="G9911" s="41"/>
      <c r="H9911" s="41"/>
      <c r="I9911" s="41"/>
      <c r="J9911" s="41"/>
    </row>
    <row r="9912" spans="2:10" x14ac:dyDescent="0.2">
      <c r="B9912" s="41"/>
      <c r="C9912" s="41"/>
      <c r="D9912" s="41"/>
      <c r="E9912" s="41"/>
      <c r="F9912" s="41"/>
      <c r="G9912" s="41"/>
      <c r="H9912" s="41"/>
      <c r="I9912" s="41"/>
      <c r="J9912" s="41"/>
    </row>
    <row r="9913" spans="2:10" x14ac:dyDescent="0.2">
      <c r="B9913" s="41"/>
      <c r="C9913" s="41"/>
      <c r="D9913" s="41"/>
      <c r="E9913" s="41"/>
      <c r="F9913" s="41"/>
      <c r="G9913" s="41"/>
      <c r="H9913" s="41"/>
      <c r="I9913" s="41"/>
      <c r="J9913" s="41"/>
    </row>
    <row r="9914" spans="2:10" x14ac:dyDescent="0.2">
      <c r="B9914" s="41"/>
      <c r="C9914" s="41"/>
      <c r="D9914" s="41"/>
      <c r="E9914" s="41"/>
      <c r="F9914" s="41"/>
      <c r="G9914" s="41"/>
      <c r="H9914" s="41"/>
      <c r="I9914" s="41"/>
      <c r="J9914" s="41"/>
    </row>
    <row r="9915" spans="2:10" x14ac:dyDescent="0.2">
      <c r="B9915" s="41"/>
      <c r="C9915" s="41"/>
      <c r="D9915" s="41"/>
      <c r="E9915" s="41"/>
      <c r="F9915" s="41"/>
      <c r="G9915" s="41"/>
      <c r="H9915" s="41"/>
      <c r="I9915" s="41"/>
      <c r="J9915" s="41"/>
    </row>
    <row r="9916" spans="2:10" x14ac:dyDescent="0.2">
      <c r="B9916" s="41"/>
      <c r="C9916" s="41"/>
      <c r="D9916" s="41"/>
      <c r="E9916" s="41"/>
      <c r="F9916" s="41"/>
      <c r="G9916" s="41"/>
      <c r="H9916" s="41"/>
      <c r="I9916" s="41"/>
      <c r="J9916" s="41"/>
    </row>
    <row r="9917" spans="2:10" x14ac:dyDescent="0.2">
      <c r="B9917" s="41"/>
      <c r="C9917" s="41"/>
      <c r="D9917" s="41"/>
      <c r="E9917" s="41"/>
      <c r="F9917" s="41"/>
      <c r="G9917" s="41"/>
      <c r="H9917" s="41"/>
      <c r="I9917" s="41"/>
      <c r="J9917" s="41"/>
    </row>
    <row r="9918" spans="2:10" x14ac:dyDescent="0.2">
      <c r="B9918" s="41"/>
      <c r="C9918" s="41"/>
      <c r="D9918" s="41"/>
      <c r="E9918" s="41"/>
      <c r="F9918" s="41"/>
      <c r="G9918" s="41"/>
      <c r="H9918" s="41"/>
      <c r="I9918" s="41"/>
      <c r="J9918" s="41"/>
    </row>
    <row r="9919" spans="2:10" x14ac:dyDescent="0.2">
      <c r="B9919" s="41"/>
      <c r="C9919" s="41"/>
      <c r="D9919" s="41"/>
      <c r="E9919" s="41"/>
      <c r="F9919" s="41"/>
      <c r="G9919" s="41"/>
      <c r="H9919" s="41"/>
      <c r="I9919" s="41"/>
      <c r="J9919" s="41"/>
    </row>
    <row r="9920" spans="2:10" x14ac:dyDescent="0.2">
      <c r="B9920" s="41"/>
      <c r="C9920" s="41"/>
      <c r="D9920" s="41"/>
      <c r="E9920" s="41"/>
      <c r="F9920" s="41"/>
      <c r="G9920" s="41"/>
      <c r="H9920" s="41"/>
      <c r="I9920" s="41"/>
      <c r="J9920" s="41"/>
    </row>
    <row r="9921" spans="2:10" x14ac:dyDescent="0.2">
      <c r="B9921" s="41"/>
      <c r="C9921" s="41"/>
      <c r="D9921" s="41"/>
      <c r="E9921" s="41"/>
      <c r="F9921" s="41"/>
      <c r="G9921" s="41"/>
      <c r="H9921" s="41"/>
      <c r="I9921" s="41"/>
      <c r="J9921" s="41"/>
    </row>
    <row r="9922" spans="2:10" x14ac:dyDescent="0.2">
      <c r="B9922" s="41"/>
      <c r="C9922" s="41"/>
      <c r="D9922" s="41"/>
      <c r="E9922" s="41"/>
      <c r="F9922" s="41"/>
      <c r="G9922" s="41"/>
      <c r="H9922" s="41"/>
      <c r="I9922" s="41"/>
      <c r="J9922" s="41"/>
    </row>
    <row r="9923" spans="2:10" x14ac:dyDescent="0.2">
      <c r="B9923" s="41"/>
      <c r="C9923" s="41"/>
      <c r="D9923" s="41"/>
      <c r="E9923" s="41"/>
      <c r="F9923" s="41"/>
      <c r="G9923" s="41"/>
      <c r="H9923" s="41"/>
      <c r="I9923" s="41"/>
      <c r="J9923" s="41"/>
    </row>
    <row r="9924" spans="2:10" x14ac:dyDescent="0.2">
      <c r="B9924" s="41"/>
      <c r="C9924" s="41"/>
      <c r="D9924" s="41"/>
      <c r="E9924" s="41"/>
      <c r="F9924" s="41"/>
      <c r="G9924" s="41"/>
      <c r="H9924" s="41"/>
      <c r="I9924" s="41"/>
      <c r="J9924" s="41"/>
    </row>
    <row r="9925" spans="2:10" x14ac:dyDescent="0.2">
      <c r="B9925" s="41"/>
      <c r="C9925" s="41"/>
      <c r="D9925" s="41"/>
      <c r="E9925" s="41"/>
      <c r="F9925" s="41"/>
      <c r="G9925" s="41"/>
      <c r="H9925" s="41"/>
      <c r="I9925" s="41"/>
      <c r="J9925" s="41"/>
    </row>
    <row r="9926" spans="2:10" x14ac:dyDescent="0.2">
      <c r="B9926" s="41"/>
      <c r="C9926" s="41"/>
      <c r="D9926" s="41"/>
      <c r="E9926" s="41"/>
      <c r="F9926" s="41"/>
      <c r="G9926" s="41"/>
      <c r="H9926" s="41"/>
      <c r="I9926" s="41"/>
      <c r="J9926" s="41"/>
    </row>
    <row r="9927" spans="2:10" x14ac:dyDescent="0.2">
      <c r="B9927" s="41"/>
      <c r="C9927" s="41"/>
      <c r="D9927" s="41"/>
      <c r="E9927" s="41"/>
      <c r="F9927" s="41"/>
      <c r="G9927" s="41"/>
      <c r="H9927" s="41"/>
      <c r="I9927" s="41"/>
      <c r="J9927" s="41"/>
    </row>
    <row r="9928" spans="2:10" x14ac:dyDescent="0.2">
      <c r="B9928" s="41"/>
      <c r="C9928" s="41"/>
      <c r="D9928" s="41"/>
      <c r="E9928" s="41"/>
      <c r="F9928" s="41"/>
      <c r="G9928" s="41"/>
      <c r="H9928" s="41"/>
      <c r="I9928" s="41"/>
      <c r="J9928" s="41"/>
    </row>
    <row r="9929" spans="2:10" x14ac:dyDescent="0.2">
      <c r="B9929" s="41"/>
      <c r="C9929" s="41"/>
      <c r="D9929" s="41"/>
      <c r="E9929" s="41"/>
      <c r="F9929" s="41"/>
      <c r="G9929" s="41"/>
      <c r="H9929" s="41"/>
      <c r="I9929" s="41"/>
      <c r="J9929" s="41"/>
    </row>
    <row r="9930" spans="2:10" x14ac:dyDescent="0.2">
      <c r="B9930" s="41"/>
      <c r="C9930" s="41"/>
      <c r="D9930" s="41"/>
      <c r="E9930" s="41"/>
      <c r="F9930" s="41"/>
      <c r="G9930" s="41"/>
      <c r="H9930" s="41"/>
      <c r="I9930" s="41"/>
      <c r="J9930" s="41"/>
    </row>
    <row r="9931" spans="2:10" x14ac:dyDescent="0.2">
      <c r="B9931" s="41"/>
      <c r="C9931" s="41"/>
      <c r="D9931" s="41"/>
      <c r="E9931" s="41"/>
      <c r="F9931" s="41"/>
      <c r="G9931" s="41"/>
      <c r="H9931" s="41"/>
      <c r="I9931" s="41"/>
      <c r="J9931" s="41"/>
    </row>
    <row r="9932" spans="2:10" x14ac:dyDescent="0.2">
      <c r="B9932" s="41"/>
      <c r="C9932" s="41"/>
      <c r="D9932" s="41"/>
      <c r="E9932" s="41"/>
      <c r="F9932" s="41"/>
      <c r="G9932" s="41"/>
      <c r="H9932" s="41"/>
      <c r="I9932" s="41"/>
      <c r="J9932" s="41"/>
    </row>
    <row r="9933" spans="2:10" x14ac:dyDescent="0.2">
      <c r="B9933" s="41"/>
      <c r="C9933" s="41"/>
      <c r="D9933" s="41"/>
      <c r="E9933" s="41"/>
      <c r="F9933" s="41"/>
      <c r="G9933" s="41"/>
      <c r="H9933" s="41"/>
      <c r="I9933" s="41"/>
      <c r="J9933" s="41"/>
    </row>
    <row r="9934" spans="2:10" x14ac:dyDescent="0.2">
      <c r="B9934" s="41"/>
      <c r="C9934" s="41"/>
      <c r="D9934" s="41"/>
      <c r="E9934" s="41"/>
      <c r="F9934" s="41"/>
      <c r="G9934" s="41"/>
      <c r="H9934" s="41"/>
      <c r="I9934" s="41"/>
      <c r="J9934" s="41"/>
    </row>
    <row r="9935" spans="2:10" x14ac:dyDescent="0.2">
      <c r="B9935" s="41"/>
      <c r="C9935" s="41"/>
      <c r="D9935" s="41"/>
      <c r="E9935" s="41"/>
      <c r="F9935" s="41"/>
      <c r="G9935" s="41"/>
      <c r="H9935" s="41"/>
      <c r="I9935" s="41"/>
      <c r="J9935" s="41"/>
    </row>
    <row r="9936" spans="2:10" x14ac:dyDescent="0.2">
      <c r="B9936" s="41"/>
      <c r="C9936" s="41"/>
      <c r="D9936" s="41"/>
      <c r="E9936" s="41"/>
      <c r="F9936" s="41"/>
      <c r="G9936" s="41"/>
      <c r="H9936" s="41"/>
      <c r="I9936" s="41"/>
      <c r="J9936" s="41"/>
    </row>
    <row r="9937" spans="2:10" x14ac:dyDescent="0.2">
      <c r="B9937" s="41"/>
      <c r="C9937" s="41"/>
      <c r="D9937" s="41"/>
      <c r="E9937" s="41"/>
      <c r="F9937" s="41"/>
      <c r="G9937" s="41"/>
      <c r="H9937" s="41"/>
      <c r="I9937" s="41"/>
      <c r="J9937" s="41"/>
    </row>
    <row r="9938" spans="2:10" x14ac:dyDescent="0.2">
      <c r="B9938" s="41"/>
      <c r="C9938" s="41"/>
      <c r="D9938" s="41"/>
      <c r="E9938" s="41"/>
      <c r="F9938" s="41"/>
      <c r="G9938" s="41"/>
      <c r="H9938" s="41"/>
      <c r="I9938" s="41"/>
      <c r="J9938" s="41"/>
    </row>
    <row r="9939" spans="2:10" x14ac:dyDescent="0.2">
      <c r="B9939" s="41"/>
      <c r="C9939" s="41"/>
      <c r="D9939" s="41"/>
      <c r="E9939" s="41"/>
      <c r="F9939" s="41"/>
      <c r="G9939" s="41"/>
      <c r="H9939" s="41"/>
      <c r="I9939" s="41"/>
      <c r="J9939" s="41"/>
    </row>
    <row r="9940" spans="2:10" x14ac:dyDescent="0.2">
      <c r="B9940" s="41"/>
      <c r="C9940" s="41"/>
      <c r="D9940" s="41"/>
      <c r="E9940" s="41"/>
      <c r="F9940" s="41"/>
      <c r="G9940" s="41"/>
      <c r="H9940" s="41"/>
      <c r="I9940" s="41"/>
      <c r="J9940" s="41"/>
    </row>
    <row r="9941" spans="2:10" x14ac:dyDescent="0.2">
      <c r="B9941" s="41"/>
      <c r="C9941" s="41"/>
      <c r="D9941" s="41"/>
      <c r="E9941" s="41"/>
      <c r="F9941" s="41"/>
      <c r="G9941" s="41"/>
      <c r="H9941" s="41"/>
      <c r="I9941" s="41"/>
      <c r="J9941" s="41"/>
    </row>
    <row r="9942" spans="2:10" x14ac:dyDescent="0.2">
      <c r="B9942" s="41"/>
      <c r="C9942" s="41"/>
      <c r="D9942" s="41"/>
      <c r="E9942" s="41"/>
      <c r="F9942" s="41"/>
      <c r="G9942" s="41"/>
      <c r="H9942" s="41"/>
      <c r="I9942" s="41"/>
      <c r="J9942" s="41"/>
    </row>
    <row r="9943" spans="2:10" x14ac:dyDescent="0.2">
      <c r="B9943" s="41"/>
      <c r="C9943" s="41"/>
      <c r="D9943" s="41"/>
      <c r="E9943" s="41"/>
      <c r="F9943" s="41"/>
      <c r="G9943" s="41"/>
      <c r="H9943" s="41"/>
      <c r="I9943" s="41"/>
      <c r="J9943" s="41"/>
    </row>
    <row r="9944" spans="2:10" x14ac:dyDescent="0.2">
      <c r="B9944" s="41"/>
      <c r="C9944" s="41"/>
      <c r="D9944" s="41"/>
      <c r="E9944" s="41"/>
      <c r="F9944" s="41"/>
      <c r="G9944" s="41"/>
      <c r="H9944" s="41"/>
      <c r="I9944" s="41"/>
      <c r="J9944" s="41"/>
    </row>
    <row r="9945" spans="2:10" x14ac:dyDescent="0.2">
      <c r="B9945" s="41"/>
      <c r="C9945" s="41"/>
      <c r="D9945" s="41"/>
      <c r="E9945" s="41"/>
      <c r="F9945" s="41"/>
      <c r="G9945" s="41"/>
      <c r="H9945" s="41"/>
      <c r="I9945" s="41"/>
      <c r="J9945" s="41"/>
    </row>
    <row r="9946" spans="2:10" x14ac:dyDescent="0.2">
      <c r="B9946" s="41"/>
      <c r="C9946" s="41"/>
      <c r="D9946" s="41"/>
      <c r="E9946" s="41"/>
      <c r="F9946" s="41"/>
      <c r="G9946" s="41"/>
      <c r="H9946" s="41"/>
      <c r="I9946" s="41"/>
      <c r="J9946" s="41"/>
    </row>
    <row r="9947" spans="2:10" x14ac:dyDescent="0.2">
      <c r="B9947" s="41"/>
      <c r="C9947" s="41"/>
      <c r="D9947" s="41"/>
      <c r="E9947" s="41"/>
      <c r="F9947" s="41"/>
      <c r="G9947" s="41"/>
      <c r="H9947" s="41"/>
      <c r="I9947" s="41"/>
      <c r="J9947" s="41"/>
    </row>
    <row r="9948" spans="2:10" x14ac:dyDescent="0.2">
      <c r="B9948" s="41"/>
      <c r="C9948" s="41"/>
      <c r="D9948" s="41"/>
      <c r="E9948" s="41"/>
      <c r="F9948" s="41"/>
      <c r="G9948" s="41"/>
      <c r="H9948" s="41"/>
      <c r="I9948" s="41"/>
      <c r="J9948" s="41"/>
    </row>
    <row r="9949" spans="2:10" x14ac:dyDescent="0.2">
      <c r="B9949" s="41"/>
      <c r="C9949" s="41"/>
      <c r="D9949" s="41"/>
      <c r="E9949" s="41"/>
      <c r="F9949" s="41"/>
      <c r="G9949" s="41"/>
      <c r="H9949" s="41"/>
      <c r="I9949" s="41"/>
      <c r="J9949" s="41"/>
    </row>
    <row r="9950" spans="2:10" x14ac:dyDescent="0.2">
      <c r="B9950" s="41"/>
      <c r="C9950" s="41"/>
      <c r="D9950" s="41"/>
      <c r="E9950" s="41"/>
      <c r="F9950" s="41"/>
      <c r="G9950" s="41"/>
      <c r="H9950" s="41"/>
      <c r="I9950" s="41"/>
      <c r="J9950" s="41"/>
    </row>
    <row r="9951" spans="2:10" x14ac:dyDescent="0.2">
      <c r="B9951" s="41"/>
      <c r="C9951" s="41"/>
      <c r="D9951" s="41"/>
      <c r="E9951" s="41"/>
      <c r="F9951" s="41"/>
      <c r="G9951" s="41"/>
      <c r="H9951" s="41"/>
      <c r="I9951" s="41"/>
      <c r="J9951" s="41"/>
    </row>
    <row r="9952" spans="2:10" x14ac:dyDescent="0.2">
      <c r="B9952" s="41"/>
      <c r="C9952" s="41"/>
      <c r="D9952" s="41"/>
      <c r="E9952" s="41"/>
      <c r="F9952" s="41"/>
      <c r="G9952" s="41"/>
      <c r="H9952" s="41"/>
      <c r="I9952" s="41"/>
      <c r="J9952" s="41"/>
    </row>
    <row r="9953" spans="2:10" x14ac:dyDescent="0.2">
      <c r="B9953" s="41"/>
      <c r="C9953" s="41"/>
      <c r="D9953" s="41"/>
      <c r="E9953" s="41"/>
      <c r="F9953" s="41"/>
      <c r="G9953" s="41"/>
      <c r="H9953" s="41"/>
      <c r="I9953" s="41"/>
      <c r="J9953" s="41"/>
    </row>
    <row r="9954" spans="2:10" x14ac:dyDescent="0.2">
      <c r="B9954" s="41"/>
      <c r="C9954" s="41"/>
      <c r="D9954" s="41"/>
      <c r="E9954" s="41"/>
      <c r="F9954" s="41"/>
      <c r="G9954" s="41"/>
      <c r="H9954" s="41"/>
      <c r="I9954" s="41"/>
      <c r="J9954" s="41"/>
    </row>
    <row r="9955" spans="2:10" x14ac:dyDescent="0.2">
      <c r="B9955" s="41"/>
      <c r="C9955" s="41"/>
      <c r="D9955" s="41"/>
      <c r="E9955" s="41"/>
      <c r="F9955" s="41"/>
      <c r="G9955" s="41"/>
      <c r="H9955" s="41"/>
      <c r="I9955" s="41"/>
      <c r="J9955" s="41"/>
    </row>
    <row r="9956" spans="2:10" x14ac:dyDescent="0.2">
      <c r="B9956" s="41"/>
      <c r="C9956" s="41"/>
      <c r="D9956" s="41"/>
      <c r="E9956" s="41"/>
      <c r="F9956" s="41"/>
      <c r="G9956" s="41"/>
      <c r="H9956" s="41"/>
      <c r="I9956" s="41"/>
      <c r="J9956" s="41"/>
    </row>
    <row r="9957" spans="2:10" x14ac:dyDescent="0.2">
      <c r="B9957" s="41"/>
      <c r="C9957" s="41"/>
      <c r="D9957" s="41"/>
      <c r="E9957" s="41"/>
      <c r="F9957" s="41"/>
      <c r="G9957" s="41"/>
      <c r="H9957" s="41"/>
      <c r="I9957" s="41"/>
      <c r="J9957" s="41"/>
    </row>
    <row r="9958" spans="2:10" x14ac:dyDescent="0.2">
      <c r="B9958" s="41"/>
      <c r="C9958" s="41"/>
      <c r="D9958" s="41"/>
      <c r="E9958" s="41"/>
      <c r="F9958" s="41"/>
      <c r="G9958" s="41"/>
      <c r="H9958" s="41"/>
      <c r="I9958" s="41"/>
      <c r="J9958" s="41"/>
    </row>
    <row r="9959" spans="2:10" x14ac:dyDescent="0.2">
      <c r="B9959" s="41"/>
      <c r="C9959" s="41"/>
      <c r="D9959" s="41"/>
      <c r="E9959" s="41"/>
      <c r="F9959" s="41"/>
      <c r="G9959" s="41"/>
      <c r="H9959" s="41"/>
      <c r="I9959" s="41"/>
      <c r="J9959" s="41"/>
    </row>
    <row r="9960" spans="2:10" x14ac:dyDescent="0.2">
      <c r="B9960" s="41"/>
      <c r="C9960" s="41"/>
      <c r="D9960" s="41"/>
      <c r="E9960" s="41"/>
      <c r="F9960" s="41"/>
      <c r="G9960" s="41"/>
      <c r="H9960" s="41"/>
      <c r="I9960" s="41"/>
      <c r="J9960" s="41"/>
    </row>
    <row r="9961" spans="2:10" x14ac:dyDescent="0.2">
      <c r="B9961" s="41"/>
      <c r="C9961" s="41"/>
      <c r="D9961" s="41"/>
      <c r="E9961" s="41"/>
      <c r="F9961" s="41"/>
      <c r="G9961" s="41"/>
      <c r="H9961" s="41"/>
      <c r="I9961" s="41"/>
      <c r="J9961" s="41"/>
    </row>
    <row r="9962" spans="2:10" x14ac:dyDescent="0.2">
      <c r="B9962" s="41"/>
      <c r="C9962" s="41"/>
      <c r="D9962" s="41"/>
      <c r="E9962" s="41"/>
      <c r="F9962" s="41"/>
      <c r="G9962" s="41"/>
      <c r="H9962" s="41"/>
      <c r="I9962" s="41"/>
      <c r="J9962" s="41"/>
    </row>
    <row r="9963" spans="2:10" x14ac:dyDescent="0.2">
      <c r="B9963" s="41"/>
      <c r="C9963" s="41"/>
      <c r="D9963" s="41"/>
      <c r="E9963" s="41"/>
      <c r="F9963" s="41"/>
      <c r="G9963" s="41"/>
      <c r="H9963" s="41"/>
      <c r="I9963" s="41"/>
      <c r="J9963" s="41"/>
    </row>
    <row r="9964" spans="2:10" x14ac:dyDescent="0.2">
      <c r="B9964" s="41"/>
      <c r="C9964" s="41"/>
      <c r="D9964" s="41"/>
      <c r="E9964" s="41"/>
      <c r="F9964" s="41"/>
      <c r="G9964" s="41"/>
      <c r="H9964" s="41"/>
      <c r="I9964" s="41"/>
      <c r="J9964" s="41"/>
    </row>
    <row r="9965" spans="2:10" x14ac:dyDescent="0.2">
      <c r="B9965" s="41"/>
      <c r="C9965" s="41"/>
      <c r="D9965" s="41"/>
      <c r="E9965" s="41"/>
      <c r="F9965" s="41"/>
      <c r="G9965" s="41"/>
      <c r="H9965" s="41"/>
      <c r="I9965" s="41"/>
      <c r="J9965" s="41"/>
    </row>
    <row r="9966" spans="2:10" x14ac:dyDescent="0.2">
      <c r="B9966" s="41"/>
      <c r="C9966" s="41"/>
      <c r="D9966" s="41"/>
      <c r="E9966" s="41"/>
      <c r="F9966" s="41"/>
      <c r="G9966" s="41"/>
      <c r="H9966" s="41"/>
      <c r="I9966" s="41"/>
      <c r="J9966" s="41"/>
    </row>
    <row r="9967" spans="2:10" x14ac:dyDescent="0.2">
      <c r="B9967" s="41"/>
      <c r="C9967" s="41"/>
      <c r="D9967" s="41"/>
      <c r="E9967" s="41"/>
      <c r="F9967" s="41"/>
      <c r="G9967" s="41"/>
      <c r="H9967" s="41"/>
      <c r="I9967" s="41"/>
      <c r="J9967" s="41"/>
    </row>
    <row r="9968" spans="2:10" x14ac:dyDescent="0.2">
      <c r="B9968" s="41"/>
      <c r="C9968" s="41"/>
      <c r="D9968" s="41"/>
      <c r="E9968" s="41"/>
      <c r="F9968" s="41"/>
      <c r="G9968" s="41"/>
      <c r="H9968" s="41"/>
      <c r="I9968" s="41"/>
      <c r="J9968" s="41"/>
    </row>
    <row r="9969" spans="2:10" x14ac:dyDescent="0.2">
      <c r="B9969" s="41"/>
      <c r="C9969" s="41"/>
      <c r="D9969" s="41"/>
      <c r="E9969" s="41"/>
      <c r="F9969" s="41"/>
      <c r="G9969" s="41"/>
      <c r="H9969" s="41"/>
      <c r="I9969" s="41"/>
      <c r="J9969" s="41"/>
    </row>
    <row r="9970" spans="2:10" x14ac:dyDescent="0.2">
      <c r="B9970" s="41"/>
      <c r="C9970" s="41"/>
      <c r="D9970" s="41"/>
      <c r="E9970" s="41"/>
      <c r="F9970" s="41"/>
      <c r="G9970" s="41"/>
      <c r="H9970" s="41"/>
      <c r="I9970" s="41"/>
      <c r="J9970" s="41"/>
    </row>
    <row r="9971" spans="2:10" x14ac:dyDescent="0.2">
      <c r="B9971" s="41"/>
      <c r="C9971" s="41"/>
      <c r="D9971" s="41"/>
      <c r="E9971" s="41"/>
      <c r="F9971" s="41"/>
      <c r="G9971" s="41"/>
      <c r="H9971" s="41"/>
      <c r="I9971" s="41"/>
      <c r="J9971" s="41"/>
    </row>
    <row r="9972" spans="2:10" x14ac:dyDescent="0.2">
      <c r="B9972" s="41"/>
      <c r="C9972" s="41"/>
      <c r="D9972" s="41"/>
      <c r="E9972" s="41"/>
      <c r="F9972" s="41"/>
      <c r="G9972" s="41"/>
      <c r="H9972" s="41"/>
      <c r="I9972" s="41"/>
      <c r="J9972" s="41"/>
    </row>
    <row r="9973" spans="2:10" x14ac:dyDescent="0.2">
      <c r="B9973" s="41"/>
      <c r="C9973" s="41"/>
      <c r="D9973" s="41"/>
      <c r="E9973" s="41"/>
      <c r="F9973" s="41"/>
      <c r="G9973" s="41"/>
      <c r="H9973" s="41"/>
      <c r="I9973" s="41"/>
      <c r="J9973" s="41"/>
    </row>
    <row r="9974" spans="2:10" x14ac:dyDescent="0.2">
      <c r="B9974" s="41"/>
      <c r="C9974" s="41"/>
      <c r="D9974" s="41"/>
      <c r="E9974" s="41"/>
      <c r="F9974" s="41"/>
      <c r="G9974" s="41"/>
      <c r="H9974" s="41"/>
      <c r="I9974" s="41"/>
      <c r="J9974" s="41"/>
    </row>
    <row r="9975" spans="2:10" x14ac:dyDescent="0.2">
      <c r="B9975" s="41"/>
      <c r="C9975" s="41"/>
      <c r="D9975" s="41"/>
      <c r="E9975" s="41"/>
      <c r="F9975" s="41"/>
      <c r="G9975" s="41"/>
      <c r="H9975" s="41"/>
      <c r="I9975" s="41"/>
      <c r="J9975" s="41"/>
    </row>
    <row r="9976" spans="2:10" x14ac:dyDescent="0.2">
      <c r="B9976" s="41"/>
      <c r="C9976" s="41"/>
      <c r="D9976" s="41"/>
      <c r="E9976" s="41"/>
      <c r="F9976" s="41"/>
      <c r="G9976" s="41"/>
      <c r="H9976" s="41"/>
      <c r="I9976" s="41"/>
      <c r="J9976" s="41"/>
    </row>
    <row r="9977" spans="2:10" x14ac:dyDescent="0.2">
      <c r="B9977" s="41"/>
      <c r="C9977" s="41"/>
      <c r="D9977" s="41"/>
      <c r="E9977" s="41"/>
      <c r="F9977" s="41"/>
      <c r="G9977" s="41"/>
      <c r="H9977" s="41"/>
      <c r="I9977" s="41"/>
      <c r="J9977" s="41"/>
    </row>
    <row r="9978" spans="2:10" x14ac:dyDescent="0.2">
      <c r="B9978" s="41"/>
      <c r="C9978" s="41"/>
      <c r="D9978" s="41"/>
      <c r="E9978" s="41"/>
      <c r="F9978" s="41"/>
      <c r="G9978" s="41"/>
      <c r="H9978" s="41"/>
      <c r="I9978" s="41"/>
      <c r="J9978" s="41"/>
    </row>
    <row r="9979" spans="2:10" x14ac:dyDescent="0.2">
      <c r="B9979" s="41"/>
      <c r="C9979" s="41"/>
      <c r="D9979" s="41"/>
      <c r="E9979" s="41"/>
      <c r="F9979" s="41"/>
      <c r="G9979" s="41"/>
      <c r="H9979" s="41"/>
      <c r="I9979" s="41"/>
      <c r="J9979" s="41"/>
    </row>
    <row r="9980" spans="2:10" x14ac:dyDescent="0.2">
      <c r="B9980" s="41"/>
      <c r="C9980" s="41"/>
      <c r="D9980" s="41"/>
      <c r="E9980" s="41"/>
      <c r="F9980" s="41"/>
      <c r="G9980" s="41"/>
      <c r="H9980" s="41"/>
      <c r="I9980" s="41"/>
      <c r="J9980" s="41"/>
    </row>
    <row r="9981" spans="2:10" x14ac:dyDescent="0.2">
      <c r="B9981" s="41"/>
      <c r="C9981" s="41"/>
      <c r="D9981" s="41"/>
      <c r="E9981" s="41"/>
      <c r="F9981" s="41"/>
      <c r="G9981" s="41"/>
      <c r="H9981" s="41"/>
      <c r="I9981" s="41"/>
      <c r="J9981" s="41"/>
    </row>
    <row r="9982" spans="2:10" x14ac:dyDescent="0.2">
      <c r="B9982" s="41"/>
      <c r="C9982" s="41"/>
      <c r="D9982" s="41"/>
      <c r="E9982" s="41"/>
      <c r="F9982" s="41"/>
      <c r="G9982" s="41"/>
      <c r="H9982" s="41"/>
      <c r="I9982" s="41"/>
      <c r="J9982" s="41"/>
    </row>
    <row r="9983" spans="2:10" x14ac:dyDescent="0.2">
      <c r="B9983" s="41"/>
      <c r="C9983" s="41"/>
      <c r="D9983" s="41"/>
      <c r="E9983" s="41"/>
      <c r="F9983" s="41"/>
      <c r="G9983" s="41"/>
      <c r="H9983" s="41"/>
      <c r="I9983" s="41"/>
      <c r="J9983" s="41"/>
    </row>
    <row r="9984" spans="2:10" x14ac:dyDescent="0.2">
      <c r="B9984" s="41"/>
      <c r="C9984" s="41"/>
      <c r="D9984" s="41"/>
      <c r="E9984" s="41"/>
      <c r="F9984" s="41"/>
      <c r="G9984" s="41"/>
      <c r="H9984" s="41"/>
      <c r="I9984" s="41"/>
      <c r="J9984" s="41"/>
    </row>
    <row r="9985" spans="2:10" x14ac:dyDescent="0.2">
      <c r="B9985" s="41"/>
      <c r="C9985" s="41"/>
      <c r="D9985" s="41"/>
      <c r="E9985" s="41"/>
      <c r="F9985" s="41"/>
      <c r="G9985" s="41"/>
      <c r="H9985" s="41"/>
      <c r="I9985" s="41"/>
      <c r="J9985" s="41"/>
    </row>
    <row r="9986" spans="2:10" x14ac:dyDescent="0.2">
      <c r="B9986" s="41"/>
      <c r="C9986" s="41"/>
      <c r="D9986" s="41"/>
      <c r="E9986" s="41"/>
      <c r="F9986" s="41"/>
      <c r="G9986" s="41"/>
      <c r="H9986" s="41"/>
      <c r="I9986" s="41"/>
      <c r="J9986" s="41"/>
    </row>
    <row r="9987" spans="2:10" x14ac:dyDescent="0.2">
      <c r="B9987" s="41"/>
      <c r="C9987" s="41"/>
      <c r="D9987" s="41"/>
      <c r="E9987" s="41"/>
      <c r="F9987" s="41"/>
      <c r="G9987" s="41"/>
      <c r="H9987" s="41"/>
      <c r="I9987" s="41"/>
      <c r="J9987" s="41"/>
    </row>
    <row r="9988" spans="2:10" x14ac:dyDescent="0.2">
      <c r="B9988" s="41"/>
      <c r="C9988" s="41"/>
      <c r="D9988" s="41"/>
      <c r="E9988" s="41"/>
      <c r="F9988" s="41"/>
      <c r="G9988" s="41"/>
      <c r="H9988" s="41"/>
      <c r="I9988" s="41"/>
      <c r="J9988" s="41"/>
    </row>
    <row r="9989" spans="2:10" x14ac:dyDescent="0.2">
      <c r="B9989" s="41"/>
      <c r="C9989" s="41"/>
      <c r="D9989" s="41"/>
      <c r="E9989" s="41"/>
      <c r="F9989" s="41"/>
      <c r="G9989" s="41"/>
      <c r="H9989" s="41"/>
      <c r="I9989" s="41"/>
      <c r="J9989" s="41"/>
    </row>
    <row r="9990" spans="2:10" x14ac:dyDescent="0.2">
      <c r="B9990" s="41"/>
      <c r="C9990" s="41"/>
      <c r="D9990" s="41"/>
      <c r="E9990" s="41"/>
      <c r="F9990" s="41"/>
      <c r="G9990" s="41"/>
      <c r="H9990" s="41"/>
      <c r="I9990" s="41"/>
      <c r="J9990" s="41"/>
    </row>
    <row r="9991" spans="2:10" x14ac:dyDescent="0.2">
      <c r="B9991" s="41"/>
      <c r="C9991" s="41"/>
      <c r="D9991" s="41"/>
      <c r="E9991" s="41"/>
      <c r="F9991" s="41"/>
      <c r="G9991" s="41"/>
      <c r="H9991" s="41"/>
      <c r="I9991" s="41"/>
      <c r="J9991" s="41"/>
    </row>
    <row r="9992" spans="2:10" x14ac:dyDescent="0.2">
      <c r="B9992" s="41"/>
      <c r="C9992" s="41"/>
      <c r="D9992" s="41"/>
      <c r="E9992" s="41"/>
      <c r="F9992" s="41"/>
      <c r="G9992" s="41"/>
      <c r="H9992" s="41"/>
      <c r="I9992" s="41"/>
      <c r="J9992" s="41"/>
    </row>
    <row r="9993" spans="2:10" x14ac:dyDescent="0.2">
      <c r="B9993" s="41"/>
      <c r="C9993" s="41"/>
      <c r="D9993" s="41"/>
      <c r="E9993" s="41"/>
      <c r="F9993" s="41"/>
      <c r="G9993" s="41"/>
      <c r="H9993" s="41"/>
      <c r="I9993" s="41"/>
      <c r="J9993" s="41"/>
    </row>
    <row r="9994" spans="2:10" x14ac:dyDescent="0.2">
      <c r="B9994" s="41"/>
      <c r="C9994" s="41"/>
      <c r="D9994" s="41"/>
      <c r="E9994" s="41"/>
      <c r="F9994" s="41"/>
      <c r="G9994" s="41"/>
      <c r="H9994" s="41"/>
      <c r="I9994" s="41"/>
      <c r="J9994" s="41"/>
    </row>
    <row r="9995" spans="2:10" x14ac:dyDescent="0.2">
      <c r="B9995" s="41"/>
      <c r="C9995" s="41"/>
      <c r="D9995" s="41"/>
      <c r="E9995" s="41"/>
      <c r="F9995" s="41"/>
      <c r="G9995" s="41"/>
      <c r="H9995" s="41"/>
      <c r="I9995" s="41"/>
      <c r="J9995" s="41"/>
    </row>
    <row r="9996" spans="2:10" x14ac:dyDescent="0.2">
      <c r="B9996" s="41"/>
      <c r="C9996" s="41"/>
      <c r="D9996" s="41"/>
      <c r="E9996" s="41"/>
      <c r="F9996" s="41"/>
      <c r="G9996" s="41"/>
      <c r="H9996" s="41"/>
      <c r="I9996" s="41"/>
      <c r="J9996" s="41"/>
    </row>
    <row r="9997" spans="2:10" x14ac:dyDescent="0.2">
      <c r="B9997" s="41"/>
      <c r="C9997" s="41"/>
      <c r="D9997" s="41"/>
      <c r="E9997" s="41"/>
      <c r="F9997" s="41"/>
      <c r="G9997" s="41"/>
      <c r="H9997" s="41"/>
      <c r="I9997" s="41"/>
      <c r="J9997" s="41"/>
    </row>
    <row r="9998" spans="2:10" x14ac:dyDescent="0.2">
      <c r="B9998" s="41"/>
      <c r="C9998" s="41"/>
      <c r="D9998" s="41"/>
      <c r="E9998" s="41"/>
      <c r="F9998" s="41"/>
      <c r="G9998" s="41"/>
      <c r="H9998" s="41"/>
      <c r="I9998" s="41"/>
      <c r="J9998" s="41"/>
    </row>
    <row r="9999" spans="2:10" x14ac:dyDescent="0.2">
      <c r="B9999" s="41"/>
      <c r="C9999" s="41"/>
      <c r="D9999" s="41"/>
      <c r="E9999" s="41"/>
      <c r="F9999" s="41"/>
      <c r="G9999" s="41"/>
      <c r="H9999" s="41"/>
      <c r="I9999" s="41"/>
      <c r="J9999" s="41"/>
    </row>
    <row r="10000" spans="2:10" x14ac:dyDescent="0.2">
      <c r="B10000" s="41"/>
      <c r="C10000" s="41"/>
      <c r="D10000" s="41"/>
      <c r="E10000" s="41"/>
      <c r="F10000" s="41"/>
      <c r="G10000" s="41"/>
      <c r="H10000" s="41"/>
      <c r="I10000" s="41"/>
      <c r="J10000" s="41"/>
    </row>
    <row r="10001" spans="2:10" x14ac:dyDescent="0.2">
      <c r="B10001" s="41"/>
      <c r="C10001" s="41"/>
      <c r="D10001" s="41"/>
      <c r="E10001" s="41"/>
      <c r="F10001" s="41"/>
      <c r="G10001" s="41"/>
      <c r="H10001" s="41"/>
      <c r="I10001" s="41"/>
      <c r="J10001" s="41"/>
    </row>
    <row r="10002" spans="2:10" x14ac:dyDescent="0.2">
      <c r="B10002" s="41"/>
      <c r="C10002" s="41"/>
      <c r="D10002" s="41"/>
      <c r="E10002" s="41"/>
      <c r="F10002" s="41"/>
      <c r="G10002" s="41"/>
      <c r="H10002" s="41"/>
      <c r="I10002" s="41"/>
      <c r="J10002" s="41"/>
    </row>
    <row r="10003" spans="2:10" x14ac:dyDescent="0.2">
      <c r="B10003" s="41"/>
      <c r="C10003" s="41"/>
      <c r="D10003" s="41"/>
      <c r="E10003" s="41"/>
      <c r="F10003" s="41"/>
      <c r="G10003" s="41"/>
      <c r="H10003" s="41"/>
      <c r="I10003" s="41"/>
      <c r="J10003" s="41"/>
    </row>
    <row r="10004" spans="2:10" x14ac:dyDescent="0.2">
      <c r="B10004" s="41"/>
      <c r="C10004" s="41"/>
      <c r="D10004" s="41"/>
      <c r="E10004" s="41"/>
      <c r="F10004" s="41"/>
      <c r="G10004" s="41"/>
      <c r="H10004" s="41"/>
      <c r="I10004" s="41"/>
      <c r="J10004" s="41"/>
    </row>
    <row r="10005" spans="2:10" x14ac:dyDescent="0.2">
      <c r="B10005" s="41"/>
      <c r="C10005" s="41"/>
      <c r="D10005" s="41"/>
      <c r="E10005" s="41"/>
      <c r="F10005" s="41"/>
      <c r="G10005" s="41"/>
      <c r="H10005" s="41"/>
      <c r="I10005" s="41"/>
      <c r="J10005" s="41"/>
    </row>
    <row r="10006" spans="2:10" x14ac:dyDescent="0.2">
      <c r="B10006" s="41"/>
      <c r="C10006" s="41"/>
      <c r="D10006" s="41"/>
      <c r="E10006" s="41"/>
      <c r="F10006" s="41"/>
      <c r="G10006" s="41"/>
      <c r="H10006" s="41"/>
      <c r="I10006" s="41"/>
      <c r="J10006" s="41"/>
    </row>
    <row r="10007" spans="2:10" x14ac:dyDescent="0.2">
      <c r="B10007" s="41"/>
      <c r="C10007" s="41"/>
      <c r="D10007" s="41"/>
      <c r="E10007" s="41"/>
      <c r="F10007" s="41"/>
      <c r="G10007" s="41"/>
      <c r="H10007" s="41"/>
      <c r="I10007" s="41"/>
      <c r="J10007" s="41"/>
    </row>
    <row r="10008" spans="2:10" x14ac:dyDescent="0.2">
      <c r="B10008" s="41"/>
      <c r="C10008" s="41"/>
      <c r="D10008" s="41"/>
      <c r="E10008" s="41"/>
      <c r="F10008" s="41"/>
      <c r="G10008" s="41"/>
      <c r="H10008" s="41"/>
      <c r="I10008" s="41"/>
      <c r="J10008" s="41"/>
    </row>
    <row r="10009" spans="2:10" x14ac:dyDescent="0.2">
      <c r="B10009" s="41"/>
      <c r="C10009" s="41"/>
      <c r="D10009" s="41"/>
      <c r="E10009" s="41"/>
      <c r="F10009" s="41"/>
      <c r="G10009" s="41"/>
      <c r="H10009" s="41"/>
      <c r="I10009" s="41"/>
      <c r="J10009" s="41"/>
    </row>
    <row r="10010" spans="2:10" x14ac:dyDescent="0.2">
      <c r="B10010" s="41"/>
      <c r="C10010" s="41"/>
      <c r="D10010" s="41"/>
      <c r="E10010" s="41"/>
      <c r="F10010" s="41"/>
      <c r="G10010" s="41"/>
      <c r="H10010" s="41"/>
      <c r="I10010" s="41"/>
      <c r="J10010" s="41"/>
    </row>
    <row r="10011" spans="2:10" x14ac:dyDescent="0.2">
      <c r="B10011" s="41"/>
      <c r="C10011" s="41"/>
      <c r="D10011" s="41"/>
      <c r="E10011" s="41"/>
      <c r="F10011" s="41"/>
      <c r="G10011" s="41"/>
      <c r="H10011" s="41"/>
      <c r="I10011" s="41"/>
      <c r="J10011" s="41"/>
    </row>
    <row r="10012" spans="2:10" x14ac:dyDescent="0.2">
      <c r="B10012" s="41"/>
      <c r="C10012" s="41"/>
      <c r="D10012" s="41"/>
      <c r="E10012" s="41"/>
      <c r="F10012" s="41"/>
      <c r="G10012" s="41"/>
      <c r="H10012" s="41"/>
      <c r="I10012" s="41"/>
      <c r="J10012" s="41"/>
    </row>
    <row r="10013" spans="2:10" x14ac:dyDescent="0.2">
      <c r="B10013" s="41"/>
      <c r="C10013" s="41"/>
      <c r="D10013" s="41"/>
      <c r="E10013" s="41"/>
      <c r="F10013" s="41"/>
      <c r="G10013" s="41"/>
      <c r="H10013" s="41"/>
      <c r="I10013" s="41"/>
      <c r="J10013" s="41"/>
    </row>
    <row r="10014" spans="2:10" x14ac:dyDescent="0.2">
      <c r="B10014" s="41"/>
      <c r="C10014" s="41"/>
      <c r="D10014" s="41"/>
      <c r="E10014" s="41"/>
      <c r="F10014" s="41"/>
      <c r="G10014" s="41"/>
      <c r="H10014" s="41"/>
      <c r="I10014" s="41"/>
      <c r="J10014" s="41"/>
    </row>
    <row r="10015" spans="2:10" x14ac:dyDescent="0.2">
      <c r="B10015" s="41"/>
      <c r="C10015" s="41"/>
      <c r="D10015" s="41"/>
      <c r="E10015" s="41"/>
      <c r="F10015" s="41"/>
      <c r="G10015" s="41"/>
      <c r="H10015" s="41"/>
      <c r="I10015" s="41"/>
      <c r="J10015" s="41"/>
    </row>
    <row r="10016" spans="2:10" x14ac:dyDescent="0.2">
      <c r="B10016" s="41"/>
      <c r="C10016" s="41"/>
      <c r="D10016" s="41"/>
      <c r="E10016" s="41"/>
      <c r="F10016" s="41"/>
      <c r="G10016" s="41"/>
      <c r="H10016" s="41"/>
      <c r="I10016" s="41"/>
      <c r="J10016" s="41"/>
    </row>
    <row r="10017" spans="2:10" x14ac:dyDescent="0.2">
      <c r="B10017" s="41"/>
      <c r="C10017" s="41"/>
      <c r="D10017" s="41"/>
      <c r="E10017" s="41"/>
      <c r="F10017" s="41"/>
      <c r="G10017" s="41"/>
      <c r="H10017" s="41"/>
      <c r="I10017" s="41"/>
      <c r="J10017" s="41"/>
    </row>
    <row r="10018" spans="2:10" x14ac:dyDescent="0.2">
      <c r="B10018" s="41"/>
      <c r="C10018" s="41"/>
      <c r="D10018" s="41"/>
      <c r="E10018" s="41"/>
      <c r="F10018" s="41"/>
      <c r="G10018" s="41"/>
      <c r="H10018" s="41"/>
      <c r="I10018" s="41"/>
      <c r="J10018" s="41"/>
    </row>
    <row r="10019" spans="2:10" x14ac:dyDescent="0.2">
      <c r="B10019" s="41"/>
      <c r="C10019" s="41"/>
      <c r="D10019" s="41"/>
      <c r="E10019" s="41"/>
      <c r="F10019" s="41"/>
      <c r="G10019" s="41"/>
      <c r="H10019" s="41"/>
      <c r="I10019" s="41"/>
      <c r="J10019" s="41"/>
    </row>
    <row r="10020" spans="2:10" x14ac:dyDescent="0.2">
      <c r="B10020" s="41"/>
      <c r="C10020" s="41"/>
      <c r="D10020" s="41"/>
      <c r="E10020" s="41"/>
      <c r="F10020" s="41"/>
      <c r="G10020" s="41"/>
      <c r="H10020" s="41"/>
      <c r="I10020" s="41"/>
      <c r="J10020" s="41"/>
    </row>
    <row r="10021" spans="2:10" x14ac:dyDescent="0.2">
      <c r="B10021" s="41"/>
      <c r="C10021" s="41"/>
      <c r="D10021" s="41"/>
      <c r="E10021" s="41"/>
      <c r="F10021" s="41"/>
      <c r="G10021" s="41"/>
      <c r="H10021" s="41"/>
      <c r="I10021" s="41"/>
      <c r="J10021" s="41"/>
    </row>
    <row r="10022" spans="2:10" x14ac:dyDescent="0.2">
      <c r="B10022" s="41"/>
      <c r="C10022" s="41"/>
      <c r="D10022" s="41"/>
      <c r="E10022" s="41"/>
      <c r="F10022" s="41"/>
      <c r="G10022" s="41"/>
      <c r="H10022" s="41"/>
      <c r="I10022" s="41"/>
      <c r="J10022" s="41"/>
    </row>
    <row r="10023" spans="2:10" x14ac:dyDescent="0.2">
      <c r="B10023" s="41"/>
      <c r="C10023" s="41"/>
      <c r="D10023" s="41"/>
      <c r="E10023" s="41"/>
      <c r="F10023" s="41"/>
      <c r="G10023" s="41"/>
      <c r="H10023" s="41"/>
      <c r="I10023" s="41"/>
      <c r="J10023" s="41"/>
    </row>
    <row r="10024" spans="2:10" x14ac:dyDescent="0.2">
      <c r="B10024" s="41"/>
      <c r="C10024" s="41"/>
      <c r="D10024" s="41"/>
      <c r="E10024" s="41"/>
      <c r="F10024" s="41"/>
      <c r="G10024" s="41"/>
      <c r="H10024" s="41"/>
      <c r="I10024" s="41"/>
      <c r="J10024" s="41"/>
    </row>
    <row r="10025" spans="2:10" x14ac:dyDescent="0.2">
      <c r="B10025" s="41"/>
      <c r="C10025" s="41"/>
      <c r="D10025" s="41"/>
      <c r="E10025" s="41"/>
      <c r="F10025" s="41"/>
      <c r="G10025" s="41"/>
      <c r="H10025" s="41"/>
      <c r="I10025" s="41"/>
      <c r="J10025" s="41"/>
    </row>
    <row r="10026" spans="2:10" x14ac:dyDescent="0.2">
      <c r="B10026" s="41"/>
      <c r="C10026" s="41"/>
      <c r="D10026" s="41"/>
      <c r="E10026" s="41"/>
      <c r="F10026" s="41"/>
      <c r="G10026" s="41"/>
      <c r="H10026" s="41"/>
      <c r="I10026" s="41"/>
      <c r="J10026" s="41"/>
    </row>
    <row r="10027" spans="2:10" x14ac:dyDescent="0.2">
      <c r="B10027" s="41"/>
      <c r="C10027" s="41"/>
      <c r="D10027" s="41"/>
      <c r="E10027" s="41"/>
      <c r="F10027" s="41"/>
      <c r="G10027" s="41"/>
      <c r="H10027" s="41"/>
      <c r="I10027" s="41"/>
      <c r="J10027" s="41"/>
    </row>
    <row r="10028" spans="2:10" x14ac:dyDescent="0.2">
      <c r="B10028" s="41"/>
      <c r="C10028" s="41"/>
      <c r="D10028" s="41"/>
      <c r="E10028" s="41"/>
      <c r="F10028" s="41"/>
      <c r="G10028" s="41"/>
      <c r="H10028" s="41"/>
      <c r="I10028" s="41"/>
      <c r="J10028" s="41"/>
    </row>
    <row r="10029" spans="2:10" x14ac:dyDescent="0.2">
      <c r="B10029" s="41"/>
      <c r="C10029" s="41"/>
      <c r="D10029" s="41"/>
      <c r="E10029" s="41"/>
      <c r="F10029" s="41"/>
      <c r="G10029" s="41"/>
      <c r="H10029" s="41"/>
      <c r="I10029" s="41"/>
      <c r="J10029" s="41"/>
    </row>
    <row r="10030" spans="2:10" x14ac:dyDescent="0.2">
      <c r="B10030" s="41"/>
      <c r="C10030" s="41"/>
      <c r="D10030" s="41"/>
      <c r="E10030" s="41"/>
      <c r="F10030" s="41"/>
      <c r="G10030" s="41"/>
      <c r="H10030" s="41"/>
      <c r="I10030" s="41"/>
      <c r="J10030" s="41"/>
    </row>
    <row r="10031" spans="2:10" x14ac:dyDescent="0.2">
      <c r="B10031" s="41"/>
      <c r="C10031" s="41"/>
      <c r="D10031" s="41"/>
      <c r="E10031" s="41"/>
      <c r="F10031" s="41"/>
      <c r="G10031" s="41"/>
      <c r="H10031" s="41"/>
      <c r="I10031" s="41"/>
      <c r="J10031" s="41"/>
    </row>
    <row r="10032" spans="2:10" x14ac:dyDescent="0.2">
      <c r="B10032" s="41"/>
      <c r="C10032" s="41"/>
      <c r="D10032" s="41"/>
      <c r="E10032" s="41"/>
      <c r="F10032" s="41"/>
      <c r="G10032" s="41"/>
      <c r="H10032" s="41"/>
      <c r="I10032" s="41"/>
      <c r="J10032" s="41"/>
    </row>
    <row r="10033" spans="2:10" x14ac:dyDescent="0.2">
      <c r="B10033" s="41"/>
      <c r="C10033" s="41"/>
      <c r="D10033" s="41"/>
      <c r="E10033" s="41"/>
      <c r="F10033" s="41"/>
      <c r="G10033" s="41"/>
      <c r="H10033" s="41"/>
      <c r="I10033" s="41"/>
      <c r="J10033" s="41"/>
    </row>
    <row r="10034" spans="2:10" x14ac:dyDescent="0.2">
      <c r="B10034" s="41"/>
      <c r="C10034" s="41"/>
      <c r="D10034" s="41"/>
      <c r="E10034" s="41"/>
      <c r="F10034" s="41"/>
      <c r="G10034" s="41"/>
      <c r="H10034" s="41"/>
      <c r="I10034" s="41"/>
      <c r="J10034" s="41"/>
    </row>
    <row r="10035" spans="2:10" x14ac:dyDescent="0.2">
      <c r="B10035" s="41"/>
      <c r="C10035" s="41"/>
      <c r="D10035" s="41"/>
      <c r="E10035" s="41"/>
      <c r="F10035" s="41"/>
      <c r="G10035" s="41"/>
      <c r="H10035" s="41"/>
      <c r="I10035" s="41"/>
      <c r="J10035" s="41"/>
    </row>
    <row r="10036" spans="2:10" x14ac:dyDescent="0.2">
      <c r="B10036" s="41"/>
      <c r="C10036" s="41"/>
      <c r="D10036" s="41"/>
      <c r="E10036" s="41"/>
      <c r="F10036" s="41"/>
      <c r="G10036" s="41"/>
      <c r="H10036" s="41"/>
      <c r="I10036" s="41"/>
      <c r="J10036" s="41"/>
    </row>
    <row r="10037" spans="2:10" x14ac:dyDescent="0.2">
      <c r="B10037" s="41"/>
      <c r="C10037" s="41"/>
      <c r="D10037" s="41"/>
      <c r="E10037" s="41"/>
      <c r="F10037" s="41"/>
      <c r="G10037" s="41"/>
      <c r="H10037" s="41"/>
      <c r="I10037" s="41"/>
      <c r="J10037" s="41"/>
    </row>
    <row r="10038" spans="2:10" x14ac:dyDescent="0.2">
      <c r="B10038" s="41"/>
      <c r="C10038" s="41"/>
      <c r="D10038" s="41"/>
      <c r="E10038" s="41"/>
      <c r="F10038" s="41"/>
      <c r="G10038" s="41"/>
      <c r="H10038" s="41"/>
      <c r="I10038" s="41"/>
      <c r="J10038" s="41"/>
    </row>
    <row r="10039" spans="2:10" x14ac:dyDescent="0.2">
      <c r="B10039" s="41"/>
      <c r="C10039" s="41"/>
      <c r="D10039" s="41"/>
      <c r="E10039" s="41"/>
      <c r="F10039" s="41"/>
      <c r="G10039" s="41"/>
      <c r="H10039" s="41"/>
      <c r="I10039" s="41"/>
      <c r="J10039" s="41"/>
    </row>
    <row r="10040" spans="2:10" x14ac:dyDescent="0.2">
      <c r="B10040" s="41"/>
      <c r="C10040" s="41"/>
      <c r="D10040" s="41"/>
      <c r="E10040" s="41"/>
      <c r="F10040" s="41"/>
      <c r="G10040" s="41"/>
      <c r="H10040" s="41"/>
      <c r="I10040" s="41"/>
      <c r="J10040" s="41"/>
    </row>
    <row r="10041" spans="2:10" x14ac:dyDescent="0.2">
      <c r="B10041" s="41"/>
      <c r="C10041" s="41"/>
      <c r="D10041" s="41"/>
      <c r="E10041" s="41"/>
      <c r="F10041" s="41"/>
      <c r="G10041" s="41"/>
      <c r="H10041" s="41"/>
      <c r="I10041" s="41"/>
      <c r="J10041" s="41"/>
    </row>
    <row r="10042" spans="2:10" x14ac:dyDescent="0.2">
      <c r="B10042" s="41"/>
      <c r="C10042" s="41"/>
      <c r="D10042" s="41"/>
      <c r="E10042" s="41"/>
      <c r="F10042" s="41"/>
      <c r="G10042" s="41"/>
      <c r="H10042" s="41"/>
      <c r="I10042" s="41"/>
      <c r="J10042" s="41"/>
    </row>
    <row r="10043" spans="2:10" x14ac:dyDescent="0.2">
      <c r="B10043" s="41"/>
      <c r="C10043" s="41"/>
      <c r="D10043" s="41"/>
      <c r="E10043" s="41"/>
      <c r="F10043" s="41"/>
      <c r="G10043" s="41"/>
      <c r="H10043" s="41"/>
      <c r="I10043" s="41"/>
      <c r="J10043" s="41"/>
    </row>
    <row r="10044" spans="2:10" x14ac:dyDescent="0.2">
      <c r="B10044" s="41"/>
      <c r="C10044" s="41"/>
      <c r="D10044" s="41"/>
      <c r="E10044" s="41"/>
      <c r="F10044" s="41"/>
      <c r="G10044" s="41"/>
      <c r="H10044" s="41"/>
      <c r="I10044" s="41"/>
      <c r="J10044" s="41"/>
    </row>
    <row r="10045" spans="2:10" x14ac:dyDescent="0.2">
      <c r="B10045" s="41"/>
      <c r="C10045" s="41"/>
      <c r="D10045" s="41"/>
      <c r="E10045" s="41"/>
      <c r="F10045" s="41"/>
      <c r="G10045" s="41"/>
      <c r="H10045" s="41"/>
      <c r="I10045" s="41"/>
      <c r="J10045" s="41"/>
    </row>
    <row r="10046" spans="2:10" x14ac:dyDescent="0.2">
      <c r="B10046" s="41"/>
      <c r="C10046" s="41"/>
      <c r="D10046" s="41"/>
      <c r="E10046" s="41"/>
      <c r="F10046" s="41"/>
      <c r="G10046" s="41"/>
      <c r="H10046" s="41"/>
      <c r="I10046" s="41"/>
      <c r="J10046" s="41"/>
    </row>
    <row r="10047" spans="2:10" x14ac:dyDescent="0.2">
      <c r="B10047" s="41"/>
      <c r="C10047" s="41"/>
      <c r="D10047" s="41"/>
      <c r="E10047" s="41"/>
      <c r="F10047" s="41"/>
      <c r="G10047" s="41"/>
      <c r="H10047" s="41"/>
      <c r="I10047" s="41"/>
      <c r="J10047" s="41"/>
    </row>
    <row r="10048" spans="2:10" x14ac:dyDescent="0.2">
      <c r="B10048" s="41"/>
      <c r="C10048" s="41"/>
      <c r="D10048" s="41"/>
      <c r="E10048" s="41"/>
      <c r="F10048" s="41"/>
      <c r="G10048" s="41"/>
      <c r="H10048" s="41"/>
      <c r="I10048" s="41"/>
      <c r="J10048" s="41"/>
    </row>
    <row r="10049" spans="2:10" x14ac:dyDescent="0.2">
      <c r="B10049" s="41"/>
      <c r="C10049" s="41"/>
      <c r="D10049" s="41"/>
      <c r="E10049" s="41"/>
      <c r="F10049" s="41"/>
      <c r="G10049" s="41"/>
      <c r="H10049" s="41"/>
      <c r="I10049" s="41"/>
      <c r="J10049" s="41"/>
    </row>
    <row r="10050" spans="2:10" x14ac:dyDescent="0.2">
      <c r="B10050" s="41"/>
      <c r="C10050" s="41"/>
      <c r="D10050" s="41"/>
      <c r="E10050" s="41"/>
      <c r="F10050" s="41"/>
      <c r="G10050" s="41"/>
      <c r="H10050" s="41"/>
      <c r="I10050" s="41"/>
      <c r="J10050" s="41"/>
    </row>
    <row r="10051" spans="2:10" x14ac:dyDescent="0.2">
      <c r="B10051" s="41"/>
      <c r="C10051" s="41"/>
      <c r="D10051" s="41"/>
      <c r="E10051" s="41"/>
      <c r="F10051" s="41"/>
      <c r="G10051" s="41"/>
      <c r="H10051" s="41"/>
      <c r="I10051" s="41"/>
      <c r="J10051" s="41"/>
    </row>
    <row r="10052" spans="2:10" x14ac:dyDescent="0.2">
      <c r="B10052" s="41"/>
      <c r="C10052" s="41"/>
      <c r="D10052" s="41"/>
      <c r="E10052" s="41"/>
      <c r="F10052" s="41"/>
      <c r="G10052" s="41"/>
      <c r="H10052" s="41"/>
      <c r="I10052" s="41"/>
      <c r="J10052" s="41"/>
    </row>
    <row r="10053" spans="2:10" x14ac:dyDescent="0.2">
      <c r="B10053" s="41"/>
      <c r="C10053" s="41"/>
      <c r="D10053" s="41"/>
      <c r="E10053" s="41"/>
      <c r="F10053" s="41"/>
      <c r="G10053" s="41"/>
      <c r="H10053" s="41"/>
      <c r="I10053" s="41"/>
      <c r="J10053" s="41"/>
    </row>
    <row r="10054" spans="2:10" x14ac:dyDescent="0.2">
      <c r="B10054" s="41"/>
      <c r="C10054" s="41"/>
      <c r="D10054" s="41"/>
      <c r="E10054" s="41"/>
      <c r="F10054" s="41"/>
      <c r="G10054" s="41"/>
      <c r="H10054" s="41"/>
      <c r="I10054" s="41"/>
      <c r="J10054" s="41"/>
    </row>
    <row r="10055" spans="2:10" x14ac:dyDescent="0.2">
      <c r="B10055" s="41"/>
      <c r="C10055" s="41"/>
      <c r="D10055" s="41"/>
      <c r="E10055" s="41"/>
      <c r="F10055" s="41"/>
      <c r="G10055" s="41"/>
      <c r="H10055" s="41"/>
      <c r="I10055" s="41"/>
      <c r="J10055" s="41"/>
    </row>
    <row r="10056" spans="2:10" x14ac:dyDescent="0.2">
      <c r="B10056" s="41"/>
      <c r="C10056" s="41"/>
      <c r="D10056" s="41"/>
      <c r="E10056" s="41"/>
      <c r="F10056" s="41"/>
      <c r="G10056" s="41"/>
      <c r="H10056" s="41"/>
      <c r="I10056" s="41"/>
      <c r="J10056" s="41"/>
    </row>
    <row r="10057" spans="2:10" x14ac:dyDescent="0.2">
      <c r="B10057" s="41"/>
      <c r="C10057" s="41"/>
      <c r="D10057" s="41"/>
      <c r="E10057" s="41"/>
      <c r="F10057" s="41"/>
      <c r="G10057" s="41"/>
      <c r="H10057" s="41"/>
      <c r="I10057" s="41"/>
      <c r="J10057" s="41"/>
    </row>
    <row r="10058" spans="2:10" x14ac:dyDescent="0.2">
      <c r="B10058" s="41"/>
      <c r="C10058" s="41"/>
      <c r="D10058" s="41"/>
      <c r="E10058" s="41"/>
      <c r="F10058" s="41"/>
      <c r="G10058" s="41"/>
      <c r="H10058" s="41"/>
      <c r="I10058" s="41"/>
      <c r="J10058" s="41"/>
    </row>
    <row r="10059" spans="2:10" x14ac:dyDescent="0.2">
      <c r="B10059" s="41"/>
      <c r="C10059" s="41"/>
      <c r="D10059" s="41"/>
      <c r="E10059" s="41"/>
      <c r="F10059" s="41"/>
      <c r="G10059" s="41"/>
      <c r="H10059" s="41"/>
      <c r="I10059" s="41"/>
      <c r="J10059" s="41"/>
    </row>
    <row r="10060" spans="2:10" x14ac:dyDescent="0.2">
      <c r="B10060" s="41"/>
      <c r="C10060" s="41"/>
      <c r="D10060" s="41"/>
      <c r="E10060" s="41"/>
      <c r="F10060" s="41"/>
      <c r="G10060" s="41"/>
      <c r="H10060" s="41"/>
      <c r="I10060" s="41"/>
      <c r="J10060" s="41"/>
    </row>
    <row r="10061" spans="2:10" x14ac:dyDescent="0.2">
      <c r="B10061" s="41"/>
      <c r="C10061" s="41"/>
      <c r="D10061" s="41"/>
      <c r="E10061" s="41"/>
      <c r="F10061" s="41"/>
      <c r="G10061" s="41"/>
      <c r="H10061" s="41"/>
      <c r="I10061" s="41"/>
      <c r="J10061" s="41"/>
    </row>
    <row r="10062" spans="2:10" x14ac:dyDescent="0.2">
      <c r="B10062" s="41"/>
      <c r="C10062" s="41"/>
      <c r="D10062" s="41"/>
      <c r="E10062" s="41"/>
      <c r="F10062" s="41"/>
      <c r="G10062" s="41"/>
      <c r="H10062" s="41"/>
      <c r="I10062" s="41"/>
      <c r="J10062" s="41"/>
    </row>
    <row r="10063" spans="2:10" x14ac:dyDescent="0.2">
      <c r="B10063" s="41"/>
      <c r="C10063" s="41"/>
      <c r="D10063" s="41"/>
      <c r="E10063" s="41"/>
      <c r="F10063" s="41"/>
      <c r="G10063" s="41"/>
      <c r="H10063" s="41"/>
      <c r="I10063" s="41"/>
      <c r="J10063" s="41"/>
    </row>
    <row r="10064" spans="2:10" x14ac:dyDescent="0.2">
      <c r="B10064" s="41"/>
      <c r="C10064" s="41"/>
      <c r="D10064" s="41"/>
      <c r="E10064" s="41"/>
      <c r="F10064" s="41"/>
      <c r="G10064" s="41"/>
      <c r="H10064" s="41"/>
      <c r="I10064" s="41"/>
      <c r="J10064" s="41"/>
    </row>
    <row r="10065" spans="2:10" x14ac:dyDescent="0.2">
      <c r="B10065" s="41"/>
      <c r="C10065" s="41"/>
      <c r="D10065" s="41"/>
      <c r="E10065" s="41"/>
      <c r="F10065" s="41"/>
      <c r="G10065" s="41"/>
      <c r="H10065" s="41"/>
      <c r="I10065" s="41"/>
      <c r="J10065" s="41"/>
    </row>
    <row r="10066" spans="2:10" x14ac:dyDescent="0.2">
      <c r="B10066" s="41"/>
      <c r="C10066" s="41"/>
      <c r="D10066" s="41"/>
      <c r="E10066" s="41"/>
      <c r="F10066" s="41"/>
      <c r="G10066" s="41"/>
      <c r="H10066" s="41"/>
      <c r="I10066" s="41"/>
      <c r="J10066" s="41"/>
    </row>
    <row r="10067" spans="2:10" x14ac:dyDescent="0.2">
      <c r="B10067" s="41"/>
      <c r="C10067" s="41"/>
      <c r="D10067" s="41"/>
      <c r="E10067" s="41"/>
      <c r="F10067" s="41"/>
      <c r="G10067" s="41"/>
      <c r="H10067" s="41"/>
      <c r="I10067" s="41"/>
      <c r="J10067" s="41"/>
    </row>
    <row r="10068" spans="2:10" x14ac:dyDescent="0.2">
      <c r="B10068" s="41"/>
      <c r="C10068" s="41"/>
      <c r="D10068" s="41"/>
      <c r="E10068" s="41"/>
      <c r="F10068" s="41"/>
      <c r="G10068" s="41"/>
      <c r="H10068" s="41"/>
      <c r="I10068" s="41"/>
      <c r="J10068" s="41"/>
    </row>
    <row r="10069" spans="2:10" x14ac:dyDescent="0.2">
      <c r="B10069" s="41"/>
      <c r="C10069" s="41"/>
      <c r="D10069" s="41"/>
      <c r="E10069" s="41"/>
      <c r="F10069" s="41"/>
      <c r="G10069" s="41"/>
      <c r="H10069" s="41"/>
      <c r="I10069" s="41"/>
      <c r="J10069" s="41"/>
    </row>
    <row r="10070" spans="2:10" x14ac:dyDescent="0.2">
      <c r="B10070" s="41"/>
      <c r="C10070" s="41"/>
      <c r="D10070" s="41"/>
      <c r="E10070" s="41"/>
      <c r="F10070" s="41"/>
      <c r="G10070" s="41"/>
      <c r="H10070" s="41"/>
      <c r="I10070" s="41"/>
      <c r="J10070" s="41"/>
    </row>
    <row r="10071" spans="2:10" x14ac:dyDescent="0.2">
      <c r="B10071" s="41"/>
      <c r="C10071" s="41"/>
      <c r="D10071" s="41"/>
      <c r="E10071" s="41"/>
      <c r="F10071" s="41"/>
      <c r="G10071" s="41"/>
      <c r="H10071" s="41"/>
      <c r="I10071" s="41"/>
      <c r="J10071" s="41"/>
    </row>
    <row r="10072" spans="2:10" x14ac:dyDescent="0.2">
      <c r="B10072" s="41"/>
      <c r="C10072" s="41"/>
      <c r="D10072" s="41"/>
      <c r="E10072" s="41"/>
      <c r="F10072" s="41"/>
      <c r="G10072" s="41"/>
      <c r="H10072" s="41"/>
      <c r="I10072" s="41"/>
      <c r="J10072" s="41"/>
    </row>
    <row r="10073" spans="2:10" x14ac:dyDescent="0.2">
      <c r="B10073" s="41"/>
      <c r="C10073" s="41"/>
      <c r="D10073" s="41"/>
      <c r="E10073" s="41"/>
      <c r="F10073" s="41"/>
      <c r="G10073" s="41"/>
      <c r="H10073" s="41"/>
      <c r="I10073" s="41"/>
      <c r="J10073" s="41"/>
    </row>
    <row r="10074" spans="2:10" x14ac:dyDescent="0.2">
      <c r="B10074" s="41"/>
      <c r="C10074" s="41"/>
      <c r="D10074" s="41"/>
      <c r="E10074" s="41"/>
      <c r="F10074" s="41"/>
      <c r="G10074" s="41"/>
      <c r="H10074" s="41"/>
      <c r="I10074" s="41"/>
      <c r="J10074" s="41"/>
    </row>
    <row r="10075" spans="2:10" x14ac:dyDescent="0.2">
      <c r="B10075" s="41"/>
      <c r="C10075" s="41"/>
      <c r="D10075" s="41"/>
      <c r="E10075" s="41"/>
      <c r="F10075" s="41"/>
      <c r="G10075" s="41"/>
      <c r="H10075" s="41"/>
      <c r="I10075" s="41"/>
      <c r="J10075" s="41"/>
    </row>
    <row r="10076" spans="2:10" x14ac:dyDescent="0.2">
      <c r="B10076" s="41"/>
      <c r="C10076" s="41"/>
      <c r="D10076" s="41"/>
      <c r="E10076" s="41"/>
      <c r="F10076" s="41"/>
      <c r="G10076" s="41"/>
      <c r="H10076" s="41"/>
      <c r="I10076" s="41"/>
      <c r="J10076" s="41"/>
    </row>
    <row r="10077" spans="2:10" x14ac:dyDescent="0.2">
      <c r="B10077" s="41"/>
      <c r="C10077" s="41"/>
      <c r="D10077" s="41"/>
      <c r="E10077" s="41"/>
      <c r="F10077" s="41"/>
      <c r="G10077" s="41"/>
      <c r="H10077" s="41"/>
      <c r="I10077" s="41"/>
      <c r="J10077" s="41"/>
    </row>
    <row r="10078" spans="2:10" x14ac:dyDescent="0.2">
      <c r="B10078" s="41"/>
      <c r="C10078" s="41"/>
      <c r="D10078" s="41"/>
      <c r="E10078" s="41"/>
      <c r="F10078" s="41"/>
      <c r="G10078" s="41"/>
      <c r="H10078" s="41"/>
      <c r="I10078" s="41"/>
      <c r="J10078" s="41"/>
    </row>
    <row r="10079" spans="2:10" x14ac:dyDescent="0.2">
      <c r="B10079" s="41"/>
      <c r="C10079" s="41"/>
      <c r="D10079" s="41"/>
      <c r="E10079" s="41"/>
      <c r="F10079" s="41"/>
      <c r="G10079" s="41"/>
      <c r="H10079" s="41"/>
      <c r="I10079" s="41"/>
      <c r="J10079" s="41"/>
    </row>
    <row r="10080" spans="2:10" x14ac:dyDescent="0.2">
      <c r="B10080" s="41"/>
      <c r="C10080" s="41"/>
      <c r="D10080" s="41"/>
      <c r="E10080" s="41"/>
      <c r="F10080" s="41"/>
      <c r="G10080" s="41"/>
      <c r="H10080" s="41"/>
      <c r="I10080" s="41"/>
      <c r="J10080" s="41"/>
    </row>
    <row r="10081" spans="2:10" x14ac:dyDescent="0.2">
      <c r="B10081" s="41"/>
      <c r="C10081" s="41"/>
      <c r="D10081" s="41"/>
      <c r="E10081" s="41"/>
      <c r="F10081" s="41"/>
      <c r="G10081" s="41"/>
      <c r="H10081" s="41"/>
      <c r="I10081" s="41"/>
      <c r="J10081" s="41"/>
    </row>
    <row r="10082" spans="2:10" x14ac:dyDescent="0.2">
      <c r="B10082" s="41"/>
      <c r="C10082" s="41"/>
      <c r="D10082" s="41"/>
      <c r="E10082" s="41"/>
      <c r="F10082" s="41"/>
      <c r="G10082" s="41"/>
      <c r="H10082" s="41"/>
      <c r="I10082" s="41"/>
      <c r="J10082" s="41"/>
    </row>
    <row r="10083" spans="2:10" x14ac:dyDescent="0.2">
      <c r="B10083" s="41"/>
      <c r="C10083" s="41"/>
      <c r="D10083" s="41"/>
      <c r="E10083" s="41"/>
      <c r="F10083" s="41"/>
      <c r="G10083" s="41"/>
      <c r="H10083" s="41"/>
      <c r="I10083" s="41"/>
      <c r="J10083" s="41"/>
    </row>
    <row r="10084" spans="2:10" x14ac:dyDescent="0.2">
      <c r="B10084" s="41"/>
      <c r="C10084" s="41"/>
      <c r="D10084" s="41"/>
      <c r="E10084" s="41"/>
      <c r="F10084" s="41"/>
      <c r="G10084" s="41"/>
      <c r="H10084" s="41"/>
      <c r="I10084" s="41"/>
      <c r="J10084" s="41"/>
    </row>
    <row r="10085" spans="2:10" x14ac:dyDescent="0.2">
      <c r="B10085" s="41"/>
      <c r="C10085" s="41"/>
      <c r="D10085" s="41"/>
      <c r="E10085" s="41"/>
      <c r="F10085" s="41"/>
      <c r="G10085" s="41"/>
      <c r="H10085" s="41"/>
      <c r="I10085" s="41"/>
      <c r="J10085" s="41"/>
    </row>
    <row r="10086" spans="2:10" x14ac:dyDescent="0.2">
      <c r="B10086" s="41"/>
      <c r="C10086" s="41"/>
      <c r="D10086" s="41"/>
      <c r="E10086" s="41"/>
      <c r="F10086" s="41"/>
      <c r="G10086" s="41"/>
      <c r="H10086" s="41"/>
      <c r="I10086" s="41"/>
      <c r="J10086" s="41"/>
    </row>
    <row r="10087" spans="2:10" x14ac:dyDescent="0.2">
      <c r="B10087" s="41"/>
      <c r="C10087" s="41"/>
      <c r="D10087" s="41"/>
      <c r="E10087" s="41"/>
      <c r="F10087" s="41"/>
      <c r="G10087" s="41"/>
      <c r="H10087" s="41"/>
      <c r="I10087" s="41"/>
      <c r="J10087" s="41"/>
    </row>
    <row r="10088" spans="2:10" x14ac:dyDescent="0.2">
      <c r="B10088" s="41"/>
      <c r="C10088" s="41"/>
      <c r="D10088" s="41"/>
      <c r="E10088" s="41"/>
      <c r="F10088" s="41"/>
      <c r="G10088" s="41"/>
      <c r="H10088" s="41"/>
      <c r="I10088" s="41"/>
      <c r="J10088" s="41"/>
    </row>
    <row r="10089" spans="2:10" x14ac:dyDescent="0.2">
      <c r="B10089" s="41"/>
      <c r="C10089" s="41"/>
      <c r="D10089" s="41"/>
      <c r="E10089" s="41"/>
      <c r="F10089" s="41"/>
      <c r="G10089" s="41"/>
      <c r="H10089" s="41"/>
      <c r="I10089" s="41"/>
      <c r="J10089" s="41"/>
    </row>
    <row r="10090" spans="2:10" x14ac:dyDescent="0.2">
      <c r="B10090" s="41"/>
      <c r="C10090" s="41"/>
      <c r="D10090" s="41"/>
      <c r="E10090" s="41"/>
      <c r="F10090" s="41"/>
      <c r="G10090" s="41"/>
      <c r="H10090" s="41"/>
      <c r="I10090" s="41"/>
      <c r="J10090" s="41"/>
    </row>
    <row r="10091" spans="2:10" x14ac:dyDescent="0.2">
      <c r="B10091" s="41"/>
      <c r="C10091" s="41"/>
      <c r="D10091" s="41"/>
      <c r="E10091" s="41"/>
      <c r="F10091" s="41"/>
      <c r="G10091" s="41"/>
      <c r="H10091" s="41"/>
      <c r="I10091" s="41"/>
      <c r="J10091" s="41"/>
    </row>
    <row r="10092" spans="2:10" x14ac:dyDescent="0.2">
      <c r="B10092" s="41"/>
      <c r="C10092" s="41"/>
      <c r="D10092" s="41"/>
      <c r="E10092" s="41"/>
      <c r="F10092" s="41"/>
      <c r="G10092" s="41"/>
      <c r="H10092" s="41"/>
      <c r="I10092" s="41"/>
      <c r="J10092" s="41"/>
    </row>
    <row r="10093" spans="2:10" x14ac:dyDescent="0.2">
      <c r="B10093" s="41"/>
      <c r="C10093" s="41"/>
      <c r="D10093" s="41"/>
      <c r="E10093" s="41"/>
      <c r="F10093" s="41"/>
      <c r="G10093" s="41"/>
      <c r="H10093" s="41"/>
      <c r="I10093" s="41"/>
      <c r="J10093" s="41"/>
    </row>
    <row r="10094" spans="2:10" x14ac:dyDescent="0.2">
      <c r="B10094" s="41"/>
      <c r="C10094" s="41"/>
      <c r="D10094" s="41"/>
      <c r="E10094" s="41"/>
      <c r="F10094" s="41"/>
      <c r="G10094" s="41"/>
      <c r="H10094" s="41"/>
      <c r="I10094" s="41"/>
      <c r="J10094" s="41"/>
    </row>
    <row r="10095" spans="2:10" x14ac:dyDescent="0.2">
      <c r="B10095" s="41"/>
      <c r="C10095" s="41"/>
      <c r="D10095" s="41"/>
      <c r="E10095" s="41"/>
      <c r="F10095" s="41"/>
      <c r="G10095" s="41"/>
      <c r="H10095" s="41"/>
      <c r="I10095" s="41"/>
      <c r="J10095" s="41"/>
    </row>
    <row r="10096" spans="2:10" x14ac:dyDescent="0.2">
      <c r="B10096" s="41"/>
      <c r="C10096" s="41"/>
      <c r="D10096" s="41"/>
      <c r="E10096" s="41"/>
      <c r="F10096" s="41"/>
      <c r="G10096" s="41"/>
      <c r="H10096" s="41"/>
      <c r="I10096" s="41"/>
      <c r="J10096" s="41"/>
    </row>
    <row r="10097" spans="2:10" x14ac:dyDescent="0.2">
      <c r="B10097" s="41"/>
      <c r="C10097" s="41"/>
      <c r="D10097" s="41"/>
      <c r="E10097" s="41"/>
      <c r="F10097" s="41"/>
      <c r="G10097" s="41"/>
      <c r="H10097" s="41"/>
      <c r="I10097" s="41"/>
      <c r="J10097" s="41"/>
    </row>
    <row r="10098" spans="2:10" x14ac:dyDescent="0.2">
      <c r="B10098" s="41"/>
      <c r="C10098" s="41"/>
      <c r="D10098" s="41"/>
      <c r="E10098" s="41"/>
      <c r="F10098" s="41"/>
      <c r="G10098" s="41"/>
      <c r="H10098" s="41"/>
      <c r="I10098" s="41"/>
      <c r="J10098" s="41"/>
    </row>
    <row r="10099" spans="2:10" x14ac:dyDescent="0.2">
      <c r="B10099" s="41"/>
      <c r="C10099" s="41"/>
      <c r="D10099" s="41"/>
      <c r="E10099" s="41"/>
      <c r="F10099" s="41"/>
      <c r="G10099" s="41"/>
      <c r="H10099" s="41"/>
      <c r="I10099" s="41"/>
      <c r="J10099" s="41"/>
    </row>
    <row r="10100" spans="2:10" x14ac:dyDescent="0.2">
      <c r="B10100" s="41"/>
      <c r="C10100" s="41"/>
      <c r="D10100" s="41"/>
      <c r="E10100" s="41"/>
      <c r="F10100" s="41"/>
      <c r="G10100" s="41"/>
      <c r="H10100" s="41"/>
      <c r="I10100" s="41"/>
      <c r="J10100" s="41"/>
    </row>
    <row r="10101" spans="2:10" x14ac:dyDescent="0.2">
      <c r="B10101" s="41"/>
      <c r="C10101" s="41"/>
      <c r="D10101" s="41"/>
      <c r="E10101" s="41"/>
      <c r="F10101" s="41"/>
      <c r="G10101" s="41"/>
      <c r="H10101" s="41"/>
      <c r="I10101" s="41"/>
      <c r="J10101" s="41"/>
    </row>
    <row r="10102" spans="2:10" x14ac:dyDescent="0.2">
      <c r="B10102" s="41"/>
      <c r="C10102" s="41"/>
      <c r="D10102" s="41"/>
      <c r="E10102" s="41"/>
      <c r="F10102" s="41"/>
      <c r="G10102" s="41"/>
      <c r="H10102" s="41"/>
      <c r="I10102" s="41"/>
      <c r="J10102" s="41"/>
    </row>
    <row r="10103" spans="2:10" x14ac:dyDescent="0.2">
      <c r="B10103" s="41"/>
      <c r="C10103" s="41"/>
      <c r="D10103" s="41"/>
      <c r="E10103" s="41"/>
      <c r="F10103" s="41"/>
      <c r="G10103" s="41"/>
      <c r="H10103" s="41"/>
      <c r="I10103" s="41"/>
      <c r="J10103" s="41"/>
    </row>
    <row r="10104" spans="2:10" x14ac:dyDescent="0.2">
      <c r="B10104" s="41"/>
      <c r="C10104" s="41"/>
      <c r="D10104" s="41"/>
      <c r="E10104" s="41"/>
      <c r="F10104" s="41"/>
      <c r="G10104" s="41"/>
      <c r="H10104" s="41"/>
      <c r="I10104" s="41"/>
      <c r="J10104" s="41"/>
    </row>
    <row r="10105" spans="2:10" x14ac:dyDescent="0.2">
      <c r="B10105" s="41"/>
      <c r="C10105" s="41"/>
      <c r="D10105" s="41"/>
      <c r="E10105" s="41"/>
      <c r="F10105" s="41"/>
      <c r="G10105" s="41"/>
      <c r="H10105" s="41"/>
      <c r="I10105" s="41"/>
      <c r="J10105" s="41"/>
    </row>
    <row r="10106" spans="2:10" x14ac:dyDescent="0.2">
      <c r="B10106" s="41"/>
      <c r="C10106" s="41"/>
      <c r="D10106" s="41"/>
      <c r="E10106" s="41"/>
      <c r="F10106" s="41"/>
      <c r="G10106" s="41"/>
      <c r="H10106" s="41"/>
      <c r="I10106" s="41"/>
      <c r="J10106" s="41"/>
    </row>
    <row r="10107" spans="2:10" x14ac:dyDescent="0.2">
      <c r="B10107" s="41"/>
      <c r="C10107" s="41"/>
      <c r="D10107" s="41"/>
      <c r="E10107" s="41"/>
      <c r="F10107" s="41"/>
      <c r="G10107" s="41"/>
      <c r="H10107" s="41"/>
      <c r="I10107" s="41"/>
      <c r="J10107" s="41"/>
    </row>
    <row r="10108" spans="2:10" x14ac:dyDescent="0.2">
      <c r="B10108" s="41"/>
      <c r="C10108" s="41"/>
      <c r="D10108" s="41"/>
      <c r="E10108" s="41"/>
      <c r="F10108" s="41"/>
      <c r="G10108" s="41"/>
      <c r="H10108" s="41"/>
      <c r="I10108" s="41"/>
      <c r="J10108" s="41"/>
    </row>
    <row r="10109" spans="2:10" x14ac:dyDescent="0.2">
      <c r="B10109" s="41"/>
      <c r="C10109" s="41"/>
      <c r="D10109" s="41"/>
      <c r="E10109" s="41"/>
      <c r="F10109" s="41"/>
      <c r="G10109" s="41"/>
      <c r="H10109" s="41"/>
      <c r="I10109" s="41"/>
      <c r="J10109" s="41"/>
    </row>
    <row r="10110" spans="2:10" x14ac:dyDescent="0.2">
      <c r="B10110" s="41"/>
      <c r="C10110" s="41"/>
      <c r="D10110" s="41"/>
      <c r="E10110" s="41"/>
      <c r="F10110" s="41"/>
      <c r="G10110" s="41"/>
      <c r="H10110" s="41"/>
      <c r="I10110" s="41"/>
      <c r="J10110" s="41"/>
    </row>
    <row r="10111" spans="2:10" x14ac:dyDescent="0.2">
      <c r="B10111" s="41"/>
      <c r="C10111" s="41"/>
      <c r="D10111" s="41"/>
      <c r="E10111" s="41"/>
      <c r="F10111" s="41"/>
      <c r="G10111" s="41"/>
      <c r="H10111" s="41"/>
      <c r="I10111" s="41"/>
      <c r="J10111" s="41"/>
    </row>
    <row r="10112" spans="2:10" x14ac:dyDescent="0.2">
      <c r="B10112" s="41"/>
      <c r="C10112" s="41"/>
      <c r="D10112" s="41"/>
      <c r="E10112" s="41"/>
      <c r="F10112" s="41"/>
      <c r="G10112" s="41"/>
      <c r="H10112" s="41"/>
      <c r="I10112" s="41"/>
      <c r="J10112" s="41"/>
    </row>
    <row r="10113" spans="2:10" x14ac:dyDescent="0.2">
      <c r="B10113" s="41"/>
      <c r="C10113" s="41"/>
      <c r="D10113" s="41"/>
      <c r="E10113" s="41"/>
      <c r="F10113" s="41"/>
      <c r="G10113" s="41"/>
      <c r="H10113" s="41"/>
      <c r="I10113" s="41"/>
      <c r="J10113" s="41"/>
    </row>
    <row r="10114" spans="2:10" x14ac:dyDescent="0.2">
      <c r="B10114" s="41"/>
      <c r="C10114" s="41"/>
      <c r="D10114" s="41"/>
      <c r="E10114" s="41"/>
      <c r="F10114" s="41"/>
      <c r="G10114" s="41"/>
      <c r="H10114" s="41"/>
      <c r="I10114" s="41"/>
      <c r="J10114" s="41"/>
    </row>
    <row r="10115" spans="2:10" x14ac:dyDescent="0.2">
      <c r="B10115" s="41"/>
      <c r="C10115" s="41"/>
      <c r="D10115" s="41"/>
      <c r="E10115" s="41"/>
      <c r="F10115" s="41"/>
      <c r="G10115" s="41"/>
      <c r="H10115" s="41"/>
      <c r="I10115" s="41"/>
      <c r="J10115" s="41"/>
    </row>
    <row r="10116" spans="2:10" x14ac:dyDescent="0.2">
      <c r="B10116" s="41"/>
      <c r="C10116" s="41"/>
      <c r="D10116" s="41"/>
      <c r="E10116" s="41"/>
      <c r="F10116" s="41"/>
      <c r="G10116" s="41"/>
      <c r="H10116" s="41"/>
      <c r="I10116" s="41"/>
      <c r="J10116" s="41"/>
    </row>
    <row r="10117" spans="2:10" x14ac:dyDescent="0.2">
      <c r="B10117" s="41"/>
      <c r="C10117" s="41"/>
      <c r="D10117" s="41"/>
      <c r="E10117" s="41"/>
      <c r="F10117" s="41"/>
      <c r="G10117" s="41"/>
      <c r="H10117" s="41"/>
      <c r="I10117" s="41"/>
      <c r="J10117" s="41"/>
    </row>
    <row r="10118" spans="2:10" x14ac:dyDescent="0.2">
      <c r="B10118" s="41"/>
      <c r="C10118" s="41"/>
      <c r="D10118" s="41"/>
      <c r="E10118" s="41"/>
      <c r="F10118" s="41"/>
      <c r="G10118" s="41"/>
      <c r="H10118" s="41"/>
      <c r="I10118" s="41"/>
      <c r="J10118" s="41"/>
    </row>
    <row r="10119" spans="2:10" x14ac:dyDescent="0.2">
      <c r="B10119" s="41"/>
      <c r="C10119" s="41"/>
      <c r="D10119" s="41"/>
      <c r="E10119" s="41"/>
      <c r="F10119" s="41"/>
      <c r="G10119" s="41"/>
      <c r="H10119" s="41"/>
      <c r="I10119" s="41"/>
      <c r="J10119" s="41"/>
    </row>
    <row r="10120" spans="2:10" x14ac:dyDescent="0.2">
      <c r="B10120" s="41"/>
      <c r="C10120" s="41"/>
      <c r="D10120" s="41"/>
      <c r="E10120" s="41"/>
      <c r="F10120" s="41"/>
      <c r="G10120" s="41"/>
      <c r="H10120" s="41"/>
      <c r="I10120" s="41"/>
      <c r="J10120" s="41"/>
    </row>
    <row r="10121" spans="2:10" x14ac:dyDescent="0.2">
      <c r="B10121" s="41"/>
      <c r="C10121" s="41"/>
      <c r="D10121" s="41"/>
      <c r="E10121" s="41"/>
      <c r="F10121" s="41"/>
      <c r="G10121" s="41"/>
      <c r="H10121" s="41"/>
      <c r="I10121" s="41"/>
      <c r="J10121" s="41"/>
    </row>
    <row r="10122" spans="2:10" x14ac:dyDescent="0.2">
      <c r="B10122" s="41"/>
      <c r="C10122" s="41"/>
      <c r="D10122" s="41"/>
      <c r="E10122" s="41"/>
      <c r="F10122" s="41"/>
      <c r="G10122" s="41"/>
      <c r="H10122" s="41"/>
      <c r="I10122" s="41"/>
      <c r="J10122" s="41"/>
    </row>
    <row r="10123" spans="2:10" x14ac:dyDescent="0.2">
      <c r="B10123" s="41"/>
      <c r="C10123" s="41"/>
      <c r="D10123" s="41"/>
      <c r="E10123" s="41"/>
      <c r="F10123" s="41"/>
      <c r="G10123" s="41"/>
      <c r="H10123" s="41"/>
      <c r="I10123" s="41"/>
      <c r="J10123" s="41"/>
    </row>
    <row r="10124" spans="2:10" x14ac:dyDescent="0.2">
      <c r="B10124" s="41"/>
      <c r="C10124" s="41"/>
      <c r="D10124" s="41"/>
      <c r="E10124" s="41"/>
      <c r="F10124" s="41"/>
      <c r="G10124" s="41"/>
      <c r="H10124" s="41"/>
      <c r="I10124" s="41"/>
      <c r="J10124" s="41"/>
    </row>
    <row r="10125" spans="2:10" x14ac:dyDescent="0.2">
      <c r="B10125" s="41"/>
      <c r="C10125" s="41"/>
      <c r="D10125" s="41"/>
      <c r="E10125" s="41"/>
      <c r="F10125" s="41"/>
      <c r="G10125" s="41"/>
      <c r="H10125" s="41"/>
      <c r="I10125" s="41"/>
      <c r="J10125" s="41"/>
    </row>
    <row r="10126" spans="2:10" x14ac:dyDescent="0.2">
      <c r="B10126" s="41"/>
      <c r="C10126" s="41"/>
      <c r="D10126" s="41"/>
      <c r="E10126" s="41"/>
      <c r="F10126" s="41"/>
      <c r="G10126" s="41"/>
      <c r="H10126" s="41"/>
      <c r="I10126" s="41"/>
      <c r="J10126" s="41"/>
    </row>
    <row r="10127" spans="2:10" x14ac:dyDescent="0.2">
      <c r="B10127" s="41"/>
      <c r="C10127" s="41"/>
      <c r="D10127" s="41"/>
      <c r="E10127" s="41"/>
      <c r="F10127" s="41"/>
      <c r="G10127" s="41"/>
      <c r="H10127" s="41"/>
      <c r="I10127" s="41"/>
      <c r="J10127" s="41"/>
    </row>
    <row r="10128" spans="2:10" x14ac:dyDescent="0.2">
      <c r="B10128" s="41"/>
      <c r="C10128" s="41"/>
      <c r="D10128" s="41"/>
      <c r="E10128" s="41"/>
      <c r="F10128" s="41"/>
      <c r="G10128" s="41"/>
      <c r="H10128" s="41"/>
      <c r="I10128" s="41"/>
      <c r="J10128" s="41"/>
    </row>
    <row r="10129" spans="2:10" x14ac:dyDescent="0.2">
      <c r="B10129" s="41"/>
      <c r="C10129" s="41"/>
      <c r="D10129" s="41"/>
      <c r="E10129" s="41"/>
      <c r="F10129" s="41"/>
      <c r="G10129" s="41"/>
      <c r="H10129" s="41"/>
      <c r="I10129" s="41"/>
      <c r="J10129" s="41"/>
    </row>
    <row r="10130" spans="2:10" x14ac:dyDescent="0.2">
      <c r="B10130" s="41"/>
      <c r="C10130" s="41"/>
      <c r="D10130" s="41"/>
      <c r="E10130" s="41"/>
      <c r="F10130" s="41"/>
      <c r="G10130" s="41"/>
      <c r="H10130" s="41"/>
      <c r="I10130" s="41"/>
      <c r="J10130" s="41"/>
    </row>
    <row r="10131" spans="2:10" x14ac:dyDescent="0.2">
      <c r="B10131" s="41"/>
      <c r="C10131" s="41"/>
      <c r="D10131" s="41"/>
      <c r="E10131" s="41"/>
      <c r="F10131" s="41"/>
      <c r="G10131" s="41"/>
      <c r="H10131" s="41"/>
      <c r="I10131" s="41"/>
      <c r="J10131" s="41"/>
    </row>
    <row r="10132" spans="2:10" x14ac:dyDescent="0.2">
      <c r="B10132" s="41"/>
      <c r="C10132" s="41"/>
      <c r="D10132" s="41"/>
      <c r="E10132" s="41"/>
      <c r="F10132" s="41"/>
      <c r="G10132" s="41"/>
      <c r="H10132" s="41"/>
      <c r="I10132" s="41"/>
      <c r="J10132" s="41"/>
    </row>
    <row r="10133" spans="2:10" x14ac:dyDescent="0.2">
      <c r="B10133" s="41"/>
      <c r="C10133" s="41"/>
      <c r="D10133" s="41"/>
      <c r="E10133" s="41"/>
      <c r="F10133" s="41"/>
      <c r="G10133" s="41"/>
      <c r="H10133" s="41"/>
      <c r="I10133" s="41"/>
      <c r="J10133" s="41"/>
    </row>
    <row r="10134" spans="2:10" x14ac:dyDescent="0.2">
      <c r="B10134" s="41"/>
      <c r="C10134" s="41"/>
      <c r="D10134" s="41"/>
      <c r="E10134" s="41"/>
      <c r="F10134" s="41"/>
      <c r="G10134" s="41"/>
      <c r="H10134" s="41"/>
      <c r="I10134" s="41"/>
      <c r="J10134" s="41"/>
    </row>
    <row r="10135" spans="2:10" x14ac:dyDescent="0.2">
      <c r="B10135" s="41"/>
      <c r="C10135" s="41"/>
      <c r="D10135" s="41"/>
      <c r="E10135" s="41"/>
      <c r="F10135" s="41"/>
      <c r="G10135" s="41"/>
      <c r="H10135" s="41"/>
      <c r="I10135" s="41"/>
      <c r="J10135" s="41"/>
    </row>
    <row r="10136" spans="2:10" x14ac:dyDescent="0.2">
      <c r="B10136" s="41"/>
      <c r="C10136" s="41"/>
      <c r="D10136" s="41"/>
      <c r="E10136" s="41"/>
      <c r="F10136" s="41"/>
      <c r="G10136" s="41"/>
      <c r="H10136" s="41"/>
      <c r="I10136" s="41"/>
      <c r="J10136" s="41"/>
    </row>
    <row r="10137" spans="2:10" x14ac:dyDescent="0.2">
      <c r="B10137" s="41"/>
      <c r="C10137" s="41"/>
      <c r="D10137" s="41"/>
      <c r="E10137" s="41"/>
      <c r="F10137" s="41"/>
      <c r="G10137" s="41"/>
      <c r="H10137" s="41"/>
      <c r="I10137" s="41"/>
      <c r="J10137" s="41"/>
    </row>
    <row r="10138" spans="2:10" x14ac:dyDescent="0.2">
      <c r="B10138" s="41"/>
      <c r="C10138" s="41"/>
      <c r="D10138" s="41"/>
      <c r="E10138" s="41"/>
      <c r="F10138" s="41"/>
      <c r="G10138" s="41"/>
      <c r="H10138" s="41"/>
      <c r="I10138" s="41"/>
      <c r="J10138" s="41"/>
    </row>
    <row r="10139" spans="2:10" x14ac:dyDescent="0.2">
      <c r="B10139" s="41"/>
      <c r="C10139" s="41"/>
      <c r="D10139" s="41"/>
      <c r="E10139" s="41"/>
      <c r="F10139" s="41"/>
      <c r="G10139" s="41"/>
      <c r="H10139" s="41"/>
      <c r="I10139" s="41"/>
      <c r="J10139" s="41"/>
    </row>
    <row r="10140" spans="2:10" x14ac:dyDescent="0.2">
      <c r="B10140" s="41"/>
      <c r="C10140" s="41"/>
      <c r="D10140" s="41"/>
      <c r="E10140" s="41"/>
      <c r="F10140" s="41"/>
      <c r="G10140" s="41"/>
      <c r="H10140" s="41"/>
      <c r="I10140" s="41"/>
      <c r="J10140" s="41"/>
    </row>
    <row r="10141" spans="2:10" x14ac:dyDescent="0.2">
      <c r="B10141" s="41"/>
      <c r="C10141" s="41"/>
      <c r="D10141" s="41"/>
      <c r="E10141" s="41"/>
      <c r="F10141" s="41"/>
      <c r="G10141" s="41"/>
      <c r="H10141" s="41"/>
      <c r="I10141" s="41"/>
      <c r="J10141" s="41"/>
    </row>
    <row r="10142" spans="2:10" x14ac:dyDescent="0.2">
      <c r="B10142" s="41"/>
      <c r="C10142" s="41"/>
      <c r="D10142" s="41"/>
      <c r="E10142" s="41"/>
      <c r="F10142" s="41"/>
      <c r="G10142" s="41"/>
      <c r="H10142" s="41"/>
      <c r="I10142" s="41"/>
      <c r="J10142" s="41"/>
    </row>
    <row r="10143" spans="2:10" x14ac:dyDescent="0.2">
      <c r="B10143" s="41"/>
      <c r="C10143" s="41"/>
      <c r="D10143" s="41"/>
      <c r="E10143" s="41"/>
      <c r="F10143" s="41"/>
      <c r="G10143" s="41"/>
      <c r="H10143" s="41"/>
      <c r="I10143" s="41"/>
      <c r="J10143" s="41"/>
    </row>
    <row r="10144" spans="2:10" x14ac:dyDescent="0.2">
      <c r="B10144" s="41"/>
      <c r="C10144" s="41"/>
      <c r="D10144" s="41"/>
      <c r="E10144" s="41"/>
      <c r="F10144" s="41"/>
      <c r="G10144" s="41"/>
      <c r="H10144" s="41"/>
      <c r="I10144" s="41"/>
      <c r="J10144" s="41"/>
    </row>
    <row r="10145" spans="2:10" x14ac:dyDescent="0.2">
      <c r="B10145" s="41"/>
      <c r="C10145" s="41"/>
      <c r="D10145" s="41"/>
      <c r="E10145" s="41"/>
      <c r="F10145" s="41"/>
      <c r="G10145" s="41"/>
      <c r="H10145" s="41"/>
      <c r="I10145" s="41"/>
      <c r="J10145" s="41"/>
    </row>
    <row r="10146" spans="2:10" x14ac:dyDescent="0.2">
      <c r="B10146" s="41"/>
      <c r="C10146" s="41"/>
      <c r="D10146" s="41"/>
      <c r="E10146" s="41"/>
      <c r="F10146" s="41"/>
      <c r="G10146" s="41"/>
      <c r="H10146" s="41"/>
      <c r="I10146" s="41"/>
      <c r="J10146" s="41"/>
    </row>
    <row r="10147" spans="2:10" x14ac:dyDescent="0.2">
      <c r="B10147" s="41"/>
      <c r="C10147" s="41"/>
      <c r="D10147" s="41"/>
      <c r="E10147" s="41"/>
      <c r="F10147" s="41"/>
      <c r="G10147" s="41"/>
      <c r="H10147" s="41"/>
      <c r="I10147" s="41"/>
      <c r="J10147" s="41"/>
    </row>
    <row r="10148" spans="2:10" x14ac:dyDescent="0.2">
      <c r="B10148" s="41"/>
      <c r="C10148" s="41"/>
      <c r="D10148" s="41"/>
      <c r="E10148" s="41"/>
      <c r="F10148" s="41"/>
      <c r="G10148" s="41"/>
      <c r="H10148" s="41"/>
      <c r="I10148" s="41"/>
      <c r="J10148" s="41"/>
    </row>
    <row r="10149" spans="2:10" x14ac:dyDescent="0.2">
      <c r="B10149" s="41"/>
      <c r="C10149" s="41"/>
      <c r="D10149" s="41"/>
      <c r="E10149" s="41"/>
      <c r="F10149" s="41"/>
      <c r="G10149" s="41"/>
      <c r="H10149" s="41"/>
      <c r="I10149" s="41"/>
      <c r="J10149" s="41"/>
    </row>
    <row r="10150" spans="2:10" x14ac:dyDescent="0.2">
      <c r="B10150" s="41"/>
      <c r="C10150" s="41"/>
      <c r="D10150" s="41"/>
      <c r="E10150" s="41"/>
      <c r="F10150" s="41"/>
      <c r="G10150" s="41"/>
      <c r="H10150" s="41"/>
      <c r="I10150" s="41"/>
      <c r="J10150" s="41"/>
    </row>
    <row r="10151" spans="2:10" x14ac:dyDescent="0.2">
      <c r="B10151" s="41"/>
      <c r="C10151" s="41"/>
      <c r="D10151" s="41"/>
      <c r="E10151" s="41"/>
      <c r="F10151" s="41"/>
      <c r="G10151" s="41"/>
      <c r="H10151" s="41"/>
      <c r="I10151" s="41"/>
      <c r="J10151" s="41"/>
    </row>
    <row r="10152" spans="2:10" x14ac:dyDescent="0.2">
      <c r="B10152" s="41"/>
      <c r="C10152" s="41"/>
      <c r="D10152" s="41"/>
      <c r="E10152" s="41"/>
      <c r="F10152" s="41"/>
      <c r="G10152" s="41"/>
      <c r="H10152" s="41"/>
      <c r="I10152" s="41"/>
      <c r="J10152" s="41"/>
    </row>
    <row r="10153" spans="2:10" x14ac:dyDescent="0.2">
      <c r="B10153" s="41"/>
      <c r="C10153" s="41"/>
      <c r="D10153" s="41"/>
      <c r="E10153" s="41"/>
      <c r="F10153" s="41"/>
      <c r="G10153" s="41"/>
      <c r="H10153" s="41"/>
      <c r="I10153" s="41"/>
      <c r="J10153" s="41"/>
    </row>
    <row r="10154" spans="2:10" x14ac:dyDescent="0.2">
      <c r="B10154" s="41"/>
      <c r="C10154" s="41"/>
      <c r="D10154" s="41"/>
      <c r="E10154" s="41"/>
      <c r="F10154" s="41"/>
      <c r="G10154" s="41"/>
      <c r="H10154" s="41"/>
      <c r="I10154" s="41"/>
      <c r="J10154" s="41"/>
    </row>
    <row r="10155" spans="2:10" x14ac:dyDescent="0.2">
      <c r="B10155" s="41"/>
      <c r="C10155" s="41"/>
      <c r="D10155" s="41"/>
      <c r="E10155" s="41"/>
      <c r="F10155" s="41"/>
      <c r="G10155" s="41"/>
      <c r="H10155" s="41"/>
      <c r="I10155" s="41"/>
      <c r="J10155" s="41"/>
    </row>
    <row r="10156" spans="2:10" x14ac:dyDescent="0.2">
      <c r="B10156" s="41"/>
      <c r="C10156" s="41"/>
      <c r="D10156" s="41"/>
      <c r="E10156" s="41"/>
      <c r="F10156" s="41"/>
      <c r="G10156" s="41"/>
      <c r="H10156" s="41"/>
      <c r="I10156" s="41"/>
      <c r="J10156" s="41"/>
    </row>
    <row r="10157" spans="2:10" x14ac:dyDescent="0.2">
      <c r="B10157" s="41"/>
      <c r="C10157" s="41"/>
      <c r="D10157" s="41"/>
      <c r="E10157" s="41"/>
      <c r="F10157" s="41"/>
      <c r="G10157" s="41"/>
      <c r="H10157" s="41"/>
      <c r="I10157" s="41"/>
      <c r="J10157" s="41"/>
    </row>
    <row r="10158" spans="2:10" x14ac:dyDescent="0.2">
      <c r="B10158" s="41"/>
      <c r="C10158" s="41"/>
      <c r="D10158" s="41"/>
      <c r="E10158" s="41"/>
      <c r="F10158" s="41"/>
      <c r="G10158" s="41"/>
      <c r="H10158" s="41"/>
      <c r="I10158" s="41"/>
      <c r="J10158" s="41"/>
    </row>
    <row r="10159" spans="2:10" x14ac:dyDescent="0.2">
      <c r="B10159" s="41"/>
      <c r="C10159" s="41"/>
      <c r="D10159" s="41"/>
      <c r="E10159" s="41"/>
      <c r="F10159" s="41"/>
      <c r="G10159" s="41"/>
      <c r="H10159" s="41"/>
      <c r="I10159" s="41"/>
      <c r="J10159" s="41"/>
    </row>
    <row r="10160" spans="2:10" x14ac:dyDescent="0.2">
      <c r="B10160" s="41"/>
      <c r="C10160" s="41"/>
      <c r="D10160" s="41"/>
      <c r="E10160" s="41"/>
      <c r="F10160" s="41"/>
      <c r="G10160" s="41"/>
      <c r="H10160" s="41"/>
      <c r="I10160" s="41"/>
      <c r="J10160" s="41"/>
    </row>
    <row r="10161" spans="2:10" x14ac:dyDescent="0.2">
      <c r="B10161" s="41"/>
      <c r="C10161" s="41"/>
      <c r="D10161" s="41"/>
      <c r="E10161" s="41"/>
      <c r="F10161" s="41"/>
      <c r="G10161" s="41"/>
      <c r="H10161" s="41"/>
      <c r="I10161" s="41"/>
      <c r="J10161" s="41"/>
    </row>
    <row r="10162" spans="2:10" x14ac:dyDescent="0.2">
      <c r="B10162" s="41"/>
      <c r="C10162" s="41"/>
      <c r="D10162" s="41"/>
      <c r="E10162" s="41"/>
      <c r="F10162" s="41"/>
      <c r="G10162" s="41"/>
      <c r="H10162" s="41"/>
      <c r="I10162" s="41"/>
      <c r="J10162" s="41"/>
    </row>
    <row r="10163" spans="2:10" x14ac:dyDescent="0.2">
      <c r="B10163" s="41"/>
      <c r="C10163" s="41"/>
      <c r="D10163" s="41"/>
      <c r="E10163" s="41"/>
      <c r="F10163" s="41"/>
      <c r="G10163" s="41"/>
      <c r="H10163" s="41"/>
      <c r="I10163" s="41"/>
      <c r="J10163" s="41"/>
    </row>
    <row r="10164" spans="2:10" x14ac:dyDescent="0.2">
      <c r="B10164" s="41"/>
      <c r="C10164" s="41"/>
      <c r="D10164" s="41"/>
      <c r="E10164" s="41"/>
      <c r="F10164" s="41"/>
      <c r="G10164" s="41"/>
      <c r="H10164" s="41"/>
      <c r="I10164" s="41"/>
      <c r="J10164" s="41"/>
    </row>
    <row r="10165" spans="2:10" x14ac:dyDescent="0.2">
      <c r="B10165" s="41"/>
      <c r="C10165" s="41"/>
      <c r="D10165" s="41"/>
      <c r="E10165" s="41"/>
      <c r="F10165" s="41"/>
      <c r="G10165" s="41"/>
      <c r="H10165" s="41"/>
      <c r="I10165" s="41"/>
      <c r="J10165" s="41"/>
    </row>
    <row r="10166" spans="2:10" x14ac:dyDescent="0.2">
      <c r="B10166" s="41"/>
      <c r="C10166" s="41"/>
      <c r="D10166" s="41"/>
      <c r="E10166" s="41"/>
      <c r="F10166" s="41"/>
      <c r="G10166" s="41"/>
      <c r="H10166" s="41"/>
      <c r="I10166" s="41"/>
      <c r="J10166" s="41"/>
    </row>
    <row r="10167" spans="2:10" x14ac:dyDescent="0.2">
      <c r="B10167" s="41"/>
      <c r="C10167" s="41"/>
      <c r="D10167" s="41"/>
      <c r="E10167" s="41"/>
      <c r="F10167" s="41"/>
      <c r="G10167" s="41"/>
      <c r="H10167" s="41"/>
      <c r="I10167" s="41"/>
      <c r="J10167" s="41"/>
    </row>
    <row r="10168" spans="2:10" x14ac:dyDescent="0.2">
      <c r="B10168" s="41"/>
      <c r="C10168" s="41"/>
      <c r="D10168" s="41"/>
      <c r="E10168" s="41"/>
      <c r="F10168" s="41"/>
      <c r="G10168" s="41"/>
      <c r="H10168" s="41"/>
      <c r="I10168" s="41"/>
      <c r="J10168" s="41"/>
    </row>
    <row r="10169" spans="2:10" x14ac:dyDescent="0.2">
      <c r="B10169" s="41"/>
      <c r="C10169" s="41"/>
      <c r="D10169" s="41"/>
      <c r="E10169" s="41"/>
      <c r="F10169" s="41"/>
      <c r="G10169" s="41"/>
      <c r="H10169" s="41"/>
      <c r="I10169" s="41"/>
      <c r="J10169" s="41"/>
    </row>
    <row r="10170" spans="2:10" x14ac:dyDescent="0.2">
      <c r="B10170" s="41"/>
      <c r="C10170" s="41"/>
      <c r="D10170" s="41"/>
      <c r="E10170" s="41"/>
      <c r="F10170" s="41"/>
      <c r="G10170" s="41"/>
      <c r="H10170" s="41"/>
      <c r="I10170" s="41"/>
      <c r="J10170" s="41"/>
    </row>
    <row r="10171" spans="2:10" x14ac:dyDescent="0.2">
      <c r="B10171" s="41"/>
      <c r="C10171" s="41"/>
      <c r="D10171" s="41"/>
      <c r="E10171" s="41"/>
      <c r="F10171" s="41"/>
      <c r="G10171" s="41"/>
      <c r="H10171" s="41"/>
      <c r="I10171" s="41"/>
      <c r="J10171" s="41"/>
    </row>
    <row r="10172" spans="2:10" x14ac:dyDescent="0.2">
      <c r="B10172" s="41"/>
      <c r="C10172" s="41"/>
      <c r="D10172" s="41"/>
      <c r="E10172" s="41"/>
      <c r="F10172" s="41"/>
      <c r="G10172" s="41"/>
      <c r="H10172" s="41"/>
      <c r="I10172" s="41"/>
      <c r="J10172" s="41"/>
    </row>
    <row r="10173" spans="2:10" x14ac:dyDescent="0.2">
      <c r="B10173" s="41"/>
      <c r="C10173" s="41"/>
      <c r="D10173" s="41"/>
      <c r="E10173" s="41"/>
      <c r="F10173" s="41"/>
      <c r="G10173" s="41"/>
      <c r="H10173" s="41"/>
      <c r="I10173" s="41"/>
      <c r="J10173" s="41"/>
    </row>
    <row r="10174" spans="2:10" x14ac:dyDescent="0.2">
      <c r="B10174" s="41"/>
      <c r="C10174" s="41"/>
      <c r="D10174" s="41"/>
      <c r="E10174" s="41"/>
      <c r="F10174" s="41"/>
      <c r="G10174" s="41"/>
      <c r="H10174" s="41"/>
      <c r="I10174" s="41"/>
      <c r="J10174" s="41"/>
    </row>
    <row r="10175" spans="2:10" x14ac:dyDescent="0.2">
      <c r="B10175" s="41"/>
      <c r="C10175" s="41"/>
      <c r="D10175" s="41"/>
      <c r="E10175" s="41"/>
      <c r="F10175" s="41"/>
      <c r="G10175" s="41"/>
      <c r="H10175" s="41"/>
      <c r="I10175" s="41"/>
      <c r="J10175" s="41"/>
    </row>
    <row r="10176" spans="2:10" x14ac:dyDescent="0.2">
      <c r="B10176" s="41"/>
      <c r="C10176" s="41"/>
      <c r="D10176" s="41"/>
      <c r="E10176" s="41"/>
      <c r="F10176" s="41"/>
      <c r="G10176" s="41"/>
      <c r="H10176" s="41"/>
      <c r="I10176" s="41"/>
      <c r="J10176" s="41"/>
    </row>
    <row r="10177" spans="2:10" x14ac:dyDescent="0.2">
      <c r="B10177" s="41"/>
      <c r="C10177" s="41"/>
      <c r="D10177" s="41"/>
      <c r="E10177" s="41"/>
      <c r="F10177" s="41"/>
      <c r="G10177" s="41"/>
      <c r="H10177" s="41"/>
      <c r="I10177" s="41"/>
      <c r="J10177" s="41"/>
    </row>
    <row r="10178" spans="2:10" x14ac:dyDescent="0.2">
      <c r="B10178" s="41"/>
      <c r="C10178" s="41"/>
      <c r="D10178" s="41"/>
      <c r="E10178" s="41"/>
      <c r="F10178" s="41"/>
      <c r="G10178" s="41"/>
      <c r="H10178" s="41"/>
      <c r="I10178" s="41"/>
      <c r="J10178" s="41"/>
    </row>
    <row r="10179" spans="2:10" x14ac:dyDescent="0.2">
      <c r="B10179" s="41"/>
      <c r="C10179" s="41"/>
      <c r="D10179" s="41"/>
      <c r="E10179" s="41"/>
      <c r="F10179" s="41"/>
      <c r="G10179" s="41"/>
      <c r="H10179" s="41"/>
      <c r="I10179" s="41"/>
      <c r="J10179" s="41"/>
    </row>
    <row r="10180" spans="2:10" x14ac:dyDescent="0.2">
      <c r="B10180" s="41"/>
      <c r="C10180" s="41"/>
      <c r="D10180" s="41"/>
      <c r="E10180" s="41"/>
      <c r="F10180" s="41"/>
      <c r="G10180" s="41"/>
      <c r="H10180" s="41"/>
      <c r="I10180" s="41"/>
      <c r="J10180" s="41"/>
    </row>
    <row r="10181" spans="2:10" x14ac:dyDescent="0.2">
      <c r="B10181" s="41"/>
      <c r="C10181" s="41"/>
      <c r="D10181" s="41"/>
      <c r="E10181" s="41"/>
      <c r="F10181" s="41"/>
      <c r="G10181" s="41"/>
      <c r="H10181" s="41"/>
      <c r="I10181" s="41"/>
      <c r="J10181" s="41"/>
    </row>
    <row r="10182" spans="2:10" x14ac:dyDescent="0.2">
      <c r="B10182" s="41"/>
      <c r="C10182" s="41"/>
      <c r="D10182" s="41"/>
      <c r="E10182" s="41"/>
      <c r="F10182" s="41"/>
      <c r="G10182" s="41"/>
      <c r="H10182" s="41"/>
      <c r="I10182" s="41"/>
      <c r="J10182" s="41"/>
    </row>
    <row r="10183" spans="2:10" x14ac:dyDescent="0.2">
      <c r="B10183" s="41"/>
      <c r="C10183" s="41"/>
      <c r="D10183" s="41"/>
      <c r="E10183" s="41"/>
      <c r="F10183" s="41"/>
      <c r="G10183" s="41"/>
      <c r="H10183" s="41"/>
      <c r="I10183" s="41"/>
      <c r="J10183" s="41"/>
    </row>
    <row r="10184" spans="2:10" x14ac:dyDescent="0.2">
      <c r="B10184" s="41"/>
      <c r="C10184" s="41"/>
      <c r="D10184" s="41"/>
      <c r="E10184" s="41"/>
      <c r="F10184" s="41"/>
      <c r="G10184" s="41"/>
      <c r="H10184" s="41"/>
      <c r="I10184" s="41"/>
      <c r="J10184" s="41"/>
    </row>
    <row r="10185" spans="2:10" x14ac:dyDescent="0.2">
      <c r="B10185" s="41"/>
      <c r="C10185" s="41"/>
      <c r="D10185" s="41"/>
      <c r="E10185" s="41"/>
      <c r="F10185" s="41"/>
      <c r="G10185" s="41"/>
      <c r="H10185" s="41"/>
      <c r="I10185" s="41"/>
      <c r="J10185" s="41"/>
    </row>
    <row r="10186" spans="2:10" x14ac:dyDescent="0.2">
      <c r="B10186" s="41"/>
      <c r="C10186" s="41"/>
      <c r="D10186" s="41"/>
      <c r="E10186" s="41"/>
      <c r="F10186" s="41"/>
      <c r="G10186" s="41"/>
      <c r="H10186" s="41"/>
      <c r="I10186" s="41"/>
      <c r="J10186" s="41"/>
    </row>
    <row r="10187" spans="2:10" x14ac:dyDescent="0.2">
      <c r="B10187" s="41"/>
      <c r="C10187" s="41"/>
      <c r="D10187" s="41"/>
      <c r="E10187" s="41"/>
      <c r="F10187" s="41"/>
      <c r="G10187" s="41"/>
      <c r="H10187" s="41"/>
      <c r="I10187" s="41"/>
      <c r="J10187" s="41"/>
    </row>
    <row r="10188" spans="2:10" x14ac:dyDescent="0.2">
      <c r="B10188" s="41"/>
      <c r="C10188" s="41"/>
      <c r="D10188" s="41"/>
      <c r="E10188" s="41"/>
      <c r="F10188" s="41"/>
      <c r="G10188" s="41"/>
      <c r="H10188" s="41"/>
      <c r="I10188" s="41"/>
      <c r="J10188" s="41"/>
    </row>
    <row r="10189" spans="2:10" x14ac:dyDescent="0.2">
      <c r="B10189" s="41"/>
      <c r="C10189" s="41"/>
      <c r="D10189" s="41"/>
      <c r="E10189" s="41"/>
      <c r="F10189" s="41"/>
      <c r="G10189" s="41"/>
      <c r="H10189" s="41"/>
      <c r="I10189" s="41"/>
      <c r="J10189" s="41"/>
    </row>
    <row r="10190" spans="2:10" x14ac:dyDescent="0.2">
      <c r="B10190" s="41"/>
      <c r="C10190" s="41"/>
      <c r="D10190" s="41"/>
      <c r="E10190" s="41"/>
      <c r="F10190" s="41"/>
      <c r="G10190" s="41"/>
      <c r="H10190" s="41"/>
      <c r="I10190" s="41"/>
      <c r="J10190" s="41"/>
    </row>
    <row r="10191" spans="2:10" x14ac:dyDescent="0.2">
      <c r="B10191" s="41"/>
      <c r="C10191" s="41"/>
      <c r="D10191" s="41"/>
      <c r="E10191" s="41"/>
      <c r="F10191" s="41"/>
      <c r="G10191" s="41"/>
      <c r="H10191" s="41"/>
      <c r="I10191" s="41"/>
      <c r="J10191" s="41"/>
    </row>
    <row r="10192" spans="2:10" x14ac:dyDescent="0.2">
      <c r="B10192" s="41"/>
      <c r="C10192" s="41"/>
      <c r="D10192" s="41"/>
      <c r="E10192" s="41"/>
      <c r="F10192" s="41"/>
      <c r="G10192" s="41"/>
      <c r="H10192" s="41"/>
      <c r="I10192" s="41"/>
      <c r="J10192" s="41"/>
    </row>
    <row r="10193" spans="2:10" x14ac:dyDescent="0.2">
      <c r="B10193" s="41"/>
      <c r="C10193" s="41"/>
      <c r="D10193" s="41"/>
      <c r="E10193" s="41"/>
      <c r="F10193" s="41"/>
      <c r="G10193" s="41"/>
      <c r="H10193" s="41"/>
      <c r="I10193" s="41"/>
      <c r="J10193" s="41"/>
    </row>
    <row r="10194" spans="2:10" x14ac:dyDescent="0.2">
      <c r="B10194" s="41"/>
      <c r="C10194" s="41"/>
      <c r="D10194" s="41"/>
      <c r="E10194" s="41"/>
      <c r="F10194" s="41"/>
      <c r="G10194" s="41"/>
      <c r="H10194" s="41"/>
      <c r="I10194" s="41"/>
      <c r="J10194" s="41"/>
    </row>
    <row r="10195" spans="2:10" x14ac:dyDescent="0.2">
      <c r="B10195" s="41"/>
      <c r="C10195" s="41"/>
      <c r="D10195" s="41"/>
      <c r="E10195" s="41"/>
      <c r="F10195" s="41"/>
      <c r="G10195" s="41"/>
      <c r="H10195" s="41"/>
      <c r="I10195" s="41"/>
      <c r="J10195" s="41"/>
    </row>
    <row r="10196" spans="2:10" x14ac:dyDescent="0.2">
      <c r="B10196" s="41"/>
      <c r="C10196" s="41"/>
      <c r="D10196" s="41"/>
      <c r="E10196" s="41"/>
      <c r="F10196" s="41"/>
      <c r="G10196" s="41"/>
      <c r="H10196" s="41"/>
      <c r="I10196" s="41"/>
      <c r="J10196" s="41"/>
    </row>
    <row r="10197" spans="2:10" x14ac:dyDescent="0.2">
      <c r="B10197" s="41"/>
      <c r="C10197" s="41"/>
      <c r="D10197" s="41"/>
      <c r="E10197" s="41"/>
      <c r="F10197" s="41"/>
      <c r="G10197" s="41"/>
      <c r="H10197" s="41"/>
      <c r="I10197" s="41"/>
      <c r="J10197" s="41"/>
    </row>
    <row r="10198" spans="2:10" x14ac:dyDescent="0.2">
      <c r="B10198" s="41"/>
      <c r="C10198" s="41"/>
      <c r="D10198" s="41"/>
      <c r="E10198" s="41"/>
      <c r="F10198" s="41"/>
      <c r="G10198" s="41"/>
      <c r="H10198" s="41"/>
      <c r="I10198" s="41"/>
      <c r="J10198" s="41"/>
    </row>
    <row r="10199" spans="2:10" x14ac:dyDescent="0.2">
      <c r="B10199" s="41"/>
      <c r="C10199" s="41"/>
      <c r="D10199" s="41"/>
      <c r="E10199" s="41"/>
      <c r="F10199" s="41"/>
      <c r="G10199" s="41"/>
      <c r="H10199" s="41"/>
      <c r="I10199" s="41"/>
      <c r="J10199" s="41"/>
    </row>
    <row r="10200" spans="2:10" x14ac:dyDescent="0.2">
      <c r="B10200" s="41"/>
      <c r="C10200" s="41"/>
      <c r="D10200" s="41"/>
      <c r="E10200" s="41"/>
      <c r="F10200" s="41"/>
      <c r="G10200" s="41"/>
      <c r="H10200" s="41"/>
      <c r="I10200" s="41"/>
      <c r="J10200" s="41"/>
    </row>
    <row r="10201" spans="2:10" x14ac:dyDescent="0.2">
      <c r="B10201" s="41"/>
      <c r="C10201" s="41"/>
      <c r="D10201" s="41"/>
      <c r="E10201" s="41"/>
      <c r="F10201" s="41"/>
      <c r="G10201" s="41"/>
      <c r="H10201" s="41"/>
      <c r="I10201" s="41"/>
      <c r="J10201" s="41"/>
    </row>
    <row r="10202" spans="2:10" x14ac:dyDescent="0.2">
      <c r="B10202" s="41"/>
      <c r="C10202" s="41"/>
      <c r="D10202" s="41"/>
      <c r="E10202" s="41"/>
      <c r="F10202" s="41"/>
      <c r="G10202" s="41"/>
      <c r="H10202" s="41"/>
      <c r="I10202" s="41"/>
      <c r="J10202" s="41"/>
    </row>
    <row r="10203" spans="2:10" x14ac:dyDescent="0.2">
      <c r="B10203" s="41"/>
      <c r="C10203" s="41"/>
      <c r="D10203" s="41"/>
      <c r="E10203" s="41"/>
      <c r="F10203" s="41"/>
      <c r="G10203" s="41"/>
      <c r="H10203" s="41"/>
      <c r="I10203" s="41"/>
      <c r="J10203" s="41"/>
    </row>
    <row r="10204" spans="2:10" x14ac:dyDescent="0.2">
      <c r="B10204" s="41"/>
      <c r="C10204" s="41"/>
      <c r="D10204" s="41"/>
      <c r="E10204" s="41"/>
      <c r="F10204" s="41"/>
      <c r="G10204" s="41"/>
      <c r="H10204" s="41"/>
      <c r="I10204" s="41"/>
      <c r="J10204" s="41"/>
    </row>
    <row r="10205" spans="2:10" x14ac:dyDescent="0.2">
      <c r="B10205" s="41"/>
      <c r="C10205" s="41"/>
      <c r="D10205" s="41"/>
      <c r="E10205" s="41"/>
      <c r="F10205" s="41"/>
      <c r="G10205" s="41"/>
      <c r="H10205" s="41"/>
      <c r="I10205" s="41"/>
      <c r="J10205" s="41"/>
    </row>
    <row r="10206" spans="2:10" x14ac:dyDescent="0.2">
      <c r="B10206" s="41"/>
      <c r="C10206" s="41"/>
      <c r="D10206" s="41"/>
      <c r="E10206" s="41"/>
      <c r="F10206" s="41"/>
      <c r="G10206" s="41"/>
      <c r="H10206" s="41"/>
      <c r="I10206" s="41"/>
      <c r="J10206" s="41"/>
    </row>
    <row r="10207" spans="2:10" x14ac:dyDescent="0.2">
      <c r="B10207" s="41"/>
      <c r="C10207" s="41"/>
      <c r="D10207" s="41"/>
      <c r="E10207" s="41"/>
      <c r="F10207" s="41"/>
      <c r="G10207" s="41"/>
      <c r="H10207" s="41"/>
      <c r="I10207" s="41"/>
      <c r="J10207" s="41"/>
    </row>
    <row r="10208" spans="2:10" x14ac:dyDescent="0.2">
      <c r="B10208" s="41"/>
      <c r="C10208" s="41"/>
      <c r="D10208" s="41"/>
      <c r="E10208" s="41"/>
      <c r="F10208" s="41"/>
      <c r="G10208" s="41"/>
      <c r="H10208" s="41"/>
      <c r="I10208" s="41"/>
      <c r="J10208" s="41"/>
    </row>
    <row r="10209" spans="2:10" x14ac:dyDescent="0.2">
      <c r="B10209" s="41"/>
      <c r="C10209" s="41"/>
      <c r="D10209" s="41"/>
      <c r="E10209" s="41"/>
      <c r="F10209" s="41"/>
      <c r="G10209" s="41"/>
      <c r="H10209" s="41"/>
      <c r="I10209" s="41"/>
      <c r="J10209" s="41"/>
    </row>
    <row r="10210" spans="2:10" x14ac:dyDescent="0.2">
      <c r="B10210" s="41"/>
      <c r="C10210" s="41"/>
      <c r="D10210" s="41"/>
      <c r="E10210" s="41"/>
      <c r="F10210" s="41"/>
      <c r="G10210" s="41"/>
      <c r="H10210" s="41"/>
      <c r="I10210" s="41"/>
      <c r="J10210" s="41"/>
    </row>
    <row r="10211" spans="2:10" x14ac:dyDescent="0.2">
      <c r="B10211" s="41"/>
      <c r="C10211" s="41"/>
      <c r="D10211" s="41"/>
      <c r="E10211" s="41"/>
      <c r="F10211" s="41"/>
      <c r="G10211" s="41"/>
      <c r="H10211" s="41"/>
      <c r="I10211" s="41"/>
      <c r="J10211" s="41"/>
    </row>
    <row r="10212" spans="2:10" x14ac:dyDescent="0.2">
      <c r="B10212" s="41"/>
      <c r="C10212" s="41"/>
      <c r="D10212" s="41"/>
      <c r="E10212" s="41"/>
      <c r="F10212" s="41"/>
      <c r="G10212" s="41"/>
      <c r="H10212" s="41"/>
      <c r="I10212" s="41"/>
      <c r="J10212" s="41"/>
    </row>
    <row r="10213" spans="2:10" x14ac:dyDescent="0.2">
      <c r="B10213" s="41"/>
      <c r="C10213" s="41"/>
      <c r="D10213" s="41"/>
      <c r="E10213" s="41"/>
      <c r="F10213" s="41"/>
      <c r="G10213" s="41"/>
      <c r="H10213" s="41"/>
      <c r="I10213" s="41"/>
      <c r="J10213" s="41"/>
    </row>
    <row r="10214" spans="2:10" x14ac:dyDescent="0.2">
      <c r="B10214" s="41"/>
      <c r="C10214" s="41"/>
      <c r="D10214" s="41"/>
      <c r="E10214" s="41"/>
      <c r="F10214" s="41"/>
      <c r="G10214" s="41"/>
      <c r="H10214" s="41"/>
      <c r="I10214" s="41"/>
      <c r="J10214" s="41"/>
    </row>
    <row r="10215" spans="2:10" x14ac:dyDescent="0.2">
      <c r="B10215" s="41"/>
      <c r="C10215" s="41"/>
      <c r="D10215" s="41"/>
      <c r="E10215" s="41"/>
      <c r="F10215" s="41"/>
      <c r="G10215" s="41"/>
      <c r="H10215" s="41"/>
      <c r="I10215" s="41"/>
      <c r="J10215" s="41"/>
    </row>
    <row r="10216" spans="2:10" x14ac:dyDescent="0.2">
      <c r="B10216" s="41"/>
      <c r="C10216" s="41"/>
      <c r="D10216" s="41"/>
      <c r="E10216" s="41"/>
      <c r="F10216" s="41"/>
      <c r="G10216" s="41"/>
      <c r="H10216" s="41"/>
      <c r="I10216" s="41"/>
      <c r="J10216" s="41"/>
    </row>
    <row r="10217" spans="2:10" x14ac:dyDescent="0.2">
      <c r="B10217" s="41"/>
      <c r="C10217" s="41"/>
      <c r="D10217" s="41"/>
      <c r="E10217" s="41"/>
      <c r="F10217" s="41"/>
      <c r="G10217" s="41"/>
      <c r="H10217" s="41"/>
      <c r="I10217" s="41"/>
      <c r="J10217" s="41"/>
    </row>
    <row r="10218" spans="2:10" x14ac:dyDescent="0.2">
      <c r="B10218" s="41"/>
      <c r="C10218" s="41"/>
      <c r="D10218" s="41"/>
      <c r="E10218" s="41"/>
      <c r="F10218" s="41"/>
      <c r="G10218" s="41"/>
      <c r="H10218" s="41"/>
      <c r="I10218" s="41"/>
      <c r="J10218" s="41"/>
    </row>
    <row r="10219" spans="2:10" x14ac:dyDescent="0.2">
      <c r="B10219" s="41"/>
      <c r="C10219" s="41"/>
      <c r="D10219" s="41"/>
      <c r="E10219" s="41"/>
      <c r="F10219" s="41"/>
      <c r="G10219" s="41"/>
      <c r="H10219" s="41"/>
      <c r="I10219" s="41"/>
      <c r="J10219" s="41"/>
    </row>
    <row r="10220" spans="2:10" x14ac:dyDescent="0.2">
      <c r="B10220" s="41"/>
      <c r="C10220" s="41"/>
      <c r="D10220" s="41"/>
      <c r="E10220" s="41"/>
      <c r="F10220" s="41"/>
      <c r="G10220" s="41"/>
      <c r="H10220" s="41"/>
      <c r="I10220" s="41"/>
      <c r="J10220" s="41"/>
    </row>
    <row r="10221" spans="2:10" x14ac:dyDescent="0.2">
      <c r="B10221" s="41"/>
      <c r="C10221" s="41"/>
      <c r="D10221" s="41"/>
      <c r="E10221" s="41"/>
      <c r="F10221" s="41"/>
      <c r="G10221" s="41"/>
      <c r="H10221" s="41"/>
      <c r="I10221" s="41"/>
      <c r="J10221" s="41"/>
    </row>
    <row r="10222" spans="2:10" x14ac:dyDescent="0.2">
      <c r="B10222" s="41"/>
      <c r="C10222" s="41"/>
      <c r="D10222" s="41"/>
      <c r="E10222" s="41"/>
      <c r="F10222" s="41"/>
      <c r="G10222" s="41"/>
      <c r="H10222" s="41"/>
      <c r="I10222" s="41"/>
      <c r="J10222" s="41"/>
    </row>
    <row r="10223" spans="2:10" x14ac:dyDescent="0.2">
      <c r="B10223" s="41"/>
      <c r="C10223" s="41"/>
      <c r="D10223" s="41"/>
      <c r="E10223" s="41"/>
      <c r="F10223" s="41"/>
      <c r="G10223" s="41"/>
      <c r="H10223" s="41"/>
      <c r="I10223" s="41"/>
      <c r="J10223" s="41"/>
    </row>
    <row r="10224" spans="2:10" x14ac:dyDescent="0.2">
      <c r="B10224" s="41"/>
      <c r="C10224" s="41"/>
      <c r="D10224" s="41"/>
      <c r="E10224" s="41"/>
      <c r="F10224" s="41"/>
      <c r="G10224" s="41"/>
      <c r="H10224" s="41"/>
      <c r="I10224" s="41"/>
      <c r="J10224" s="41"/>
    </row>
    <row r="10225" spans="2:10" x14ac:dyDescent="0.2">
      <c r="B10225" s="41"/>
      <c r="C10225" s="41"/>
      <c r="D10225" s="41"/>
      <c r="E10225" s="41"/>
      <c r="F10225" s="41"/>
      <c r="G10225" s="41"/>
      <c r="H10225" s="41"/>
      <c r="I10225" s="41"/>
      <c r="J10225" s="41"/>
    </row>
    <row r="10226" spans="2:10" x14ac:dyDescent="0.2">
      <c r="B10226" s="41"/>
      <c r="C10226" s="41"/>
      <c r="D10226" s="41"/>
      <c r="E10226" s="41"/>
      <c r="F10226" s="41"/>
      <c r="G10226" s="41"/>
      <c r="H10226" s="41"/>
      <c r="I10226" s="41"/>
      <c r="J10226" s="41"/>
    </row>
    <row r="10227" spans="2:10" x14ac:dyDescent="0.2">
      <c r="B10227" s="41"/>
      <c r="C10227" s="41"/>
      <c r="D10227" s="41"/>
      <c r="E10227" s="41"/>
      <c r="F10227" s="41"/>
      <c r="G10227" s="41"/>
      <c r="H10227" s="41"/>
      <c r="I10227" s="41"/>
      <c r="J10227" s="41"/>
    </row>
    <row r="10228" spans="2:10" x14ac:dyDescent="0.2">
      <c r="B10228" s="41"/>
      <c r="C10228" s="41"/>
      <c r="D10228" s="41"/>
      <c r="E10228" s="41"/>
      <c r="F10228" s="41"/>
      <c r="G10228" s="41"/>
      <c r="H10228" s="41"/>
      <c r="I10228" s="41"/>
      <c r="J10228" s="41"/>
    </row>
    <row r="10229" spans="2:10" x14ac:dyDescent="0.2">
      <c r="B10229" s="41"/>
      <c r="C10229" s="41"/>
      <c r="D10229" s="41"/>
      <c r="E10229" s="41"/>
      <c r="F10229" s="41"/>
      <c r="G10229" s="41"/>
      <c r="H10229" s="41"/>
      <c r="I10229" s="41"/>
      <c r="J10229" s="41"/>
    </row>
    <row r="10230" spans="2:10" x14ac:dyDescent="0.2">
      <c r="B10230" s="41"/>
      <c r="C10230" s="41"/>
      <c r="D10230" s="41"/>
      <c r="E10230" s="41"/>
      <c r="F10230" s="41"/>
      <c r="G10230" s="41"/>
      <c r="H10230" s="41"/>
      <c r="I10230" s="41"/>
      <c r="J10230" s="41"/>
    </row>
    <row r="10231" spans="2:10" x14ac:dyDescent="0.2">
      <c r="B10231" s="41"/>
      <c r="C10231" s="41"/>
      <c r="D10231" s="41"/>
      <c r="E10231" s="41"/>
      <c r="F10231" s="41"/>
      <c r="G10231" s="41"/>
      <c r="H10231" s="41"/>
      <c r="I10231" s="41"/>
      <c r="J10231" s="41"/>
    </row>
    <row r="10232" spans="2:10" x14ac:dyDescent="0.2">
      <c r="B10232" s="41"/>
      <c r="C10232" s="41"/>
      <c r="D10232" s="41"/>
      <c r="E10232" s="41"/>
      <c r="F10232" s="41"/>
      <c r="G10232" s="41"/>
      <c r="H10232" s="41"/>
      <c r="I10232" s="41"/>
      <c r="J10232" s="41"/>
    </row>
    <row r="10233" spans="2:10" x14ac:dyDescent="0.2">
      <c r="B10233" s="41"/>
      <c r="C10233" s="41"/>
      <c r="D10233" s="41"/>
      <c r="E10233" s="41"/>
      <c r="F10233" s="41"/>
      <c r="G10233" s="41"/>
      <c r="H10233" s="41"/>
      <c r="I10233" s="41"/>
      <c r="J10233" s="41"/>
    </row>
    <row r="10234" spans="2:10" x14ac:dyDescent="0.2">
      <c r="B10234" s="41"/>
      <c r="C10234" s="41"/>
      <c r="D10234" s="41"/>
      <c r="E10234" s="41"/>
      <c r="F10234" s="41"/>
      <c r="G10234" s="41"/>
      <c r="H10234" s="41"/>
      <c r="I10234" s="41"/>
      <c r="J10234" s="41"/>
    </row>
    <row r="10235" spans="2:10" x14ac:dyDescent="0.2">
      <c r="B10235" s="41"/>
      <c r="C10235" s="41"/>
      <c r="D10235" s="41"/>
      <c r="E10235" s="41"/>
      <c r="F10235" s="41"/>
      <c r="G10235" s="41"/>
      <c r="H10235" s="41"/>
      <c r="I10235" s="41"/>
      <c r="J10235" s="41"/>
    </row>
    <row r="10236" spans="2:10" x14ac:dyDescent="0.2">
      <c r="B10236" s="41"/>
      <c r="C10236" s="41"/>
      <c r="D10236" s="41"/>
      <c r="E10236" s="41"/>
      <c r="F10236" s="41"/>
      <c r="G10236" s="41"/>
      <c r="H10236" s="41"/>
      <c r="I10236" s="41"/>
      <c r="J10236" s="41"/>
    </row>
    <row r="10237" spans="2:10" x14ac:dyDescent="0.2">
      <c r="B10237" s="41"/>
      <c r="C10237" s="41"/>
      <c r="D10237" s="41"/>
      <c r="E10237" s="41"/>
      <c r="F10237" s="41"/>
      <c r="G10237" s="41"/>
      <c r="H10237" s="41"/>
      <c r="I10237" s="41"/>
      <c r="J10237" s="41"/>
    </row>
    <row r="10238" spans="2:10" x14ac:dyDescent="0.2">
      <c r="B10238" s="41"/>
      <c r="C10238" s="41"/>
      <c r="D10238" s="41"/>
      <c r="E10238" s="41"/>
      <c r="F10238" s="41"/>
      <c r="G10238" s="41"/>
      <c r="H10238" s="41"/>
      <c r="I10238" s="41"/>
      <c r="J10238" s="41"/>
    </row>
    <row r="10239" spans="2:10" x14ac:dyDescent="0.2">
      <c r="B10239" s="41"/>
      <c r="C10239" s="41"/>
      <c r="D10239" s="41"/>
      <c r="E10239" s="41"/>
      <c r="F10239" s="41"/>
      <c r="G10239" s="41"/>
      <c r="H10239" s="41"/>
      <c r="I10239" s="41"/>
      <c r="J10239" s="41"/>
    </row>
    <row r="10240" spans="2:10" x14ac:dyDescent="0.2">
      <c r="B10240" s="41"/>
      <c r="C10240" s="41"/>
      <c r="D10240" s="41"/>
      <c r="E10240" s="41"/>
      <c r="F10240" s="41"/>
      <c r="G10240" s="41"/>
      <c r="H10240" s="41"/>
      <c r="I10240" s="41"/>
      <c r="J10240" s="41"/>
    </row>
    <row r="10241" spans="2:10" x14ac:dyDescent="0.2">
      <c r="B10241" s="41"/>
      <c r="C10241" s="41"/>
      <c r="D10241" s="41"/>
      <c r="E10241" s="41"/>
      <c r="F10241" s="41"/>
      <c r="G10241" s="41"/>
      <c r="H10241" s="41"/>
      <c r="I10241" s="41"/>
      <c r="J10241" s="41"/>
    </row>
    <row r="10242" spans="2:10" x14ac:dyDescent="0.2">
      <c r="B10242" s="41"/>
      <c r="C10242" s="41"/>
      <c r="D10242" s="41"/>
      <c r="E10242" s="41"/>
      <c r="F10242" s="41"/>
      <c r="G10242" s="41"/>
      <c r="H10242" s="41"/>
      <c r="I10242" s="41"/>
      <c r="J10242" s="41"/>
    </row>
    <row r="10243" spans="2:10" x14ac:dyDescent="0.2">
      <c r="B10243" s="41"/>
      <c r="C10243" s="41"/>
      <c r="D10243" s="41"/>
      <c r="E10243" s="41"/>
      <c r="F10243" s="41"/>
      <c r="G10243" s="41"/>
      <c r="H10243" s="41"/>
      <c r="I10243" s="41"/>
      <c r="J10243" s="41"/>
    </row>
    <row r="10244" spans="2:10" x14ac:dyDescent="0.2">
      <c r="B10244" s="41"/>
      <c r="C10244" s="41"/>
      <c r="D10244" s="41"/>
      <c r="E10244" s="41"/>
      <c r="F10244" s="41"/>
      <c r="G10244" s="41"/>
      <c r="H10244" s="41"/>
      <c r="I10244" s="41"/>
      <c r="J10244" s="41"/>
    </row>
    <row r="10245" spans="2:10" x14ac:dyDescent="0.2">
      <c r="B10245" s="41"/>
      <c r="C10245" s="41"/>
      <c r="D10245" s="41"/>
      <c r="E10245" s="41"/>
      <c r="F10245" s="41"/>
      <c r="G10245" s="41"/>
      <c r="H10245" s="41"/>
      <c r="I10245" s="41"/>
      <c r="J10245" s="41"/>
    </row>
    <row r="10246" spans="2:10" x14ac:dyDescent="0.2">
      <c r="B10246" s="41"/>
      <c r="C10246" s="41"/>
      <c r="D10246" s="41"/>
      <c r="E10246" s="41"/>
      <c r="F10246" s="41"/>
      <c r="G10246" s="41"/>
      <c r="H10246" s="41"/>
      <c r="I10246" s="41"/>
      <c r="J10246" s="41"/>
    </row>
    <row r="10247" spans="2:10" x14ac:dyDescent="0.2">
      <c r="B10247" s="41"/>
      <c r="C10247" s="41"/>
      <c r="D10247" s="41"/>
      <c r="E10247" s="41"/>
      <c r="F10247" s="41"/>
      <c r="G10247" s="41"/>
      <c r="H10247" s="41"/>
      <c r="I10247" s="41"/>
      <c r="J10247" s="41"/>
    </row>
    <row r="10248" spans="2:10" x14ac:dyDescent="0.2">
      <c r="B10248" s="41"/>
      <c r="C10248" s="41"/>
      <c r="D10248" s="41"/>
      <c r="E10248" s="41"/>
      <c r="F10248" s="41"/>
      <c r="G10248" s="41"/>
      <c r="H10248" s="41"/>
      <c r="I10248" s="41"/>
      <c r="J10248" s="41"/>
    </row>
    <row r="10249" spans="2:10" x14ac:dyDescent="0.2">
      <c r="B10249" s="41"/>
      <c r="C10249" s="41"/>
      <c r="D10249" s="41"/>
      <c r="E10249" s="41"/>
      <c r="F10249" s="41"/>
      <c r="G10249" s="41"/>
      <c r="H10249" s="41"/>
      <c r="I10249" s="41"/>
      <c r="J10249" s="41"/>
    </row>
    <row r="10250" spans="2:10" x14ac:dyDescent="0.2">
      <c r="B10250" s="41"/>
      <c r="C10250" s="41"/>
      <c r="D10250" s="41"/>
      <c r="E10250" s="41"/>
      <c r="F10250" s="41"/>
      <c r="G10250" s="41"/>
      <c r="H10250" s="41"/>
      <c r="I10250" s="41"/>
      <c r="J10250" s="41"/>
    </row>
    <row r="10251" spans="2:10" x14ac:dyDescent="0.2">
      <c r="B10251" s="41"/>
      <c r="C10251" s="41"/>
      <c r="D10251" s="41"/>
      <c r="E10251" s="41"/>
      <c r="F10251" s="41"/>
      <c r="G10251" s="41"/>
      <c r="H10251" s="41"/>
      <c r="I10251" s="41"/>
      <c r="J10251" s="41"/>
    </row>
    <row r="10252" spans="2:10" x14ac:dyDescent="0.2">
      <c r="B10252" s="41"/>
      <c r="C10252" s="41"/>
      <c r="D10252" s="41"/>
      <c r="E10252" s="41"/>
      <c r="F10252" s="41"/>
      <c r="G10252" s="41"/>
      <c r="H10252" s="41"/>
      <c r="I10252" s="41"/>
      <c r="J10252" s="41"/>
    </row>
    <row r="10253" spans="2:10" x14ac:dyDescent="0.2">
      <c r="B10253" s="41"/>
      <c r="C10253" s="41"/>
      <c r="D10253" s="41"/>
      <c r="E10253" s="41"/>
      <c r="F10253" s="41"/>
      <c r="G10253" s="41"/>
      <c r="H10253" s="41"/>
      <c r="I10253" s="41"/>
      <c r="J10253" s="41"/>
    </row>
    <row r="10254" spans="2:10" x14ac:dyDescent="0.2">
      <c r="B10254" s="41"/>
      <c r="C10254" s="41"/>
      <c r="D10254" s="41"/>
      <c r="E10254" s="41"/>
      <c r="F10254" s="41"/>
      <c r="G10254" s="41"/>
      <c r="H10254" s="41"/>
      <c r="I10254" s="41"/>
      <c r="J10254" s="41"/>
    </row>
    <row r="10255" spans="2:10" x14ac:dyDescent="0.2">
      <c r="B10255" s="41"/>
      <c r="C10255" s="41"/>
      <c r="D10255" s="41"/>
      <c r="E10255" s="41"/>
      <c r="F10255" s="41"/>
      <c r="G10255" s="41"/>
      <c r="H10255" s="41"/>
      <c r="I10255" s="41"/>
      <c r="J10255" s="41"/>
    </row>
    <row r="10256" spans="2:10" x14ac:dyDescent="0.2">
      <c r="B10256" s="41"/>
      <c r="C10256" s="41"/>
      <c r="D10256" s="41"/>
      <c r="E10256" s="41"/>
      <c r="F10256" s="41"/>
      <c r="G10256" s="41"/>
      <c r="H10256" s="41"/>
      <c r="I10256" s="41"/>
      <c r="J10256" s="41"/>
    </row>
    <row r="10257" spans="2:10" x14ac:dyDescent="0.2">
      <c r="B10257" s="41"/>
      <c r="C10257" s="41"/>
      <c r="D10257" s="41"/>
      <c r="E10257" s="41"/>
      <c r="F10257" s="41"/>
      <c r="G10257" s="41"/>
      <c r="H10257" s="41"/>
      <c r="I10257" s="41"/>
      <c r="J10257" s="41"/>
    </row>
    <row r="10258" spans="2:10" x14ac:dyDescent="0.2">
      <c r="B10258" s="41"/>
      <c r="C10258" s="41"/>
      <c r="D10258" s="41"/>
      <c r="E10258" s="41"/>
      <c r="F10258" s="41"/>
      <c r="G10258" s="41"/>
      <c r="H10258" s="41"/>
      <c r="I10258" s="41"/>
      <c r="J10258" s="41"/>
    </row>
    <row r="10259" spans="2:10" x14ac:dyDescent="0.2">
      <c r="B10259" s="41"/>
      <c r="C10259" s="41"/>
      <c r="D10259" s="41"/>
      <c r="E10259" s="41"/>
      <c r="F10259" s="41"/>
      <c r="G10259" s="41"/>
      <c r="H10259" s="41"/>
      <c r="I10259" s="41"/>
      <c r="J10259" s="41"/>
    </row>
    <row r="10260" spans="2:10" x14ac:dyDescent="0.2">
      <c r="B10260" s="41"/>
      <c r="C10260" s="41"/>
      <c r="D10260" s="41"/>
      <c r="E10260" s="41"/>
      <c r="F10260" s="41"/>
      <c r="G10260" s="41"/>
      <c r="H10260" s="41"/>
      <c r="I10260" s="41"/>
      <c r="J10260" s="41"/>
    </row>
    <row r="10261" spans="2:10" x14ac:dyDescent="0.2">
      <c r="B10261" s="41"/>
      <c r="C10261" s="41"/>
      <c r="D10261" s="41"/>
      <c r="E10261" s="41"/>
      <c r="F10261" s="41"/>
      <c r="G10261" s="41"/>
      <c r="H10261" s="41"/>
      <c r="I10261" s="41"/>
      <c r="J10261" s="41"/>
    </row>
    <row r="10262" spans="2:10" x14ac:dyDescent="0.2">
      <c r="B10262" s="41"/>
      <c r="C10262" s="41"/>
      <c r="D10262" s="41"/>
      <c r="E10262" s="41"/>
      <c r="F10262" s="41"/>
      <c r="G10262" s="41"/>
      <c r="H10262" s="41"/>
      <c r="I10262" s="41"/>
      <c r="J10262" s="41"/>
    </row>
    <row r="10263" spans="2:10" x14ac:dyDescent="0.2">
      <c r="B10263" s="41"/>
      <c r="C10263" s="41"/>
      <c r="D10263" s="41"/>
      <c r="E10263" s="41"/>
      <c r="F10263" s="41"/>
      <c r="G10263" s="41"/>
      <c r="H10263" s="41"/>
      <c r="I10263" s="41"/>
      <c r="J10263" s="41"/>
    </row>
    <row r="10264" spans="2:10" x14ac:dyDescent="0.2">
      <c r="B10264" s="41"/>
      <c r="C10264" s="41"/>
      <c r="D10264" s="41"/>
      <c r="E10264" s="41"/>
      <c r="F10264" s="41"/>
      <c r="G10264" s="41"/>
      <c r="H10264" s="41"/>
      <c r="I10264" s="41"/>
      <c r="J10264" s="41"/>
    </row>
    <row r="10265" spans="2:10" x14ac:dyDescent="0.2">
      <c r="B10265" s="41"/>
      <c r="C10265" s="41"/>
      <c r="D10265" s="41"/>
      <c r="E10265" s="41"/>
      <c r="F10265" s="41"/>
      <c r="G10265" s="41"/>
      <c r="H10265" s="41"/>
      <c r="I10265" s="41"/>
      <c r="J10265" s="41"/>
    </row>
    <row r="10266" spans="2:10" x14ac:dyDescent="0.2">
      <c r="B10266" s="41"/>
      <c r="C10266" s="41"/>
      <c r="D10266" s="41"/>
      <c r="E10266" s="41"/>
      <c r="F10266" s="41"/>
      <c r="G10266" s="41"/>
      <c r="H10266" s="41"/>
      <c r="I10266" s="41"/>
      <c r="J10266" s="41"/>
    </row>
    <row r="10267" spans="2:10" x14ac:dyDescent="0.2">
      <c r="B10267" s="41"/>
      <c r="C10267" s="41"/>
      <c r="D10267" s="41"/>
      <c r="E10267" s="41"/>
      <c r="F10267" s="41"/>
      <c r="G10267" s="41"/>
      <c r="H10267" s="41"/>
      <c r="I10267" s="41"/>
      <c r="J10267" s="41"/>
    </row>
    <row r="10268" spans="2:10" x14ac:dyDescent="0.2">
      <c r="B10268" s="41"/>
      <c r="C10268" s="41"/>
      <c r="D10268" s="41"/>
      <c r="E10268" s="41"/>
      <c r="F10268" s="41"/>
      <c r="G10268" s="41"/>
      <c r="H10268" s="41"/>
      <c r="I10268" s="41"/>
      <c r="J10268" s="41"/>
    </row>
    <row r="10269" spans="2:10" x14ac:dyDescent="0.2">
      <c r="B10269" s="41"/>
      <c r="C10269" s="41"/>
      <c r="D10269" s="41"/>
      <c r="E10269" s="41"/>
      <c r="F10269" s="41"/>
      <c r="G10269" s="41"/>
      <c r="H10269" s="41"/>
      <c r="I10269" s="41"/>
      <c r="J10269" s="41"/>
    </row>
    <row r="10270" spans="2:10" x14ac:dyDescent="0.2">
      <c r="B10270" s="41"/>
      <c r="C10270" s="41"/>
      <c r="D10270" s="41"/>
      <c r="E10270" s="41"/>
      <c r="F10270" s="41"/>
      <c r="G10270" s="41"/>
      <c r="H10270" s="41"/>
      <c r="I10270" s="41"/>
      <c r="J10270" s="41"/>
    </row>
    <row r="10271" spans="2:10" x14ac:dyDescent="0.2">
      <c r="B10271" s="41"/>
      <c r="C10271" s="41"/>
      <c r="D10271" s="41"/>
      <c r="E10271" s="41"/>
      <c r="F10271" s="41"/>
      <c r="G10271" s="41"/>
      <c r="H10271" s="41"/>
      <c r="I10271" s="41"/>
      <c r="J10271" s="41"/>
    </row>
    <row r="10272" spans="2:10" x14ac:dyDescent="0.2">
      <c r="B10272" s="41"/>
      <c r="C10272" s="41"/>
      <c r="D10272" s="41"/>
      <c r="E10272" s="41"/>
      <c r="F10272" s="41"/>
      <c r="G10272" s="41"/>
      <c r="H10272" s="41"/>
      <c r="I10272" s="41"/>
      <c r="J10272" s="41"/>
    </row>
    <row r="10273" spans="2:10" x14ac:dyDescent="0.2">
      <c r="B10273" s="41"/>
      <c r="C10273" s="41"/>
      <c r="D10273" s="41"/>
      <c r="E10273" s="41"/>
      <c r="F10273" s="41"/>
      <c r="G10273" s="41"/>
      <c r="H10273" s="41"/>
      <c r="I10273" s="41"/>
      <c r="J10273" s="41"/>
    </row>
    <row r="10274" spans="2:10" x14ac:dyDescent="0.2">
      <c r="B10274" s="41"/>
      <c r="C10274" s="41"/>
      <c r="D10274" s="41"/>
      <c r="E10274" s="41"/>
      <c r="F10274" s="41"/>
      <c r="G10274" s="41"/>
      <c r="H10274" s="41"/>
      <c r="I10274" s="41"/>
      <c r="J10274" s="41"/>
    </row>
    <row r="10275" spans="2:10" x14ac:dyDescent="0.2">
      <c r="B10275" s="41"/>
      <c r="C10275" s="41"/>
      <c r="D10275" s="41"/>
      <c r="E10275" s="41"/>
      <c r="F10275" s="41"/>
      <c r="G10275" s="41"/>
      <c r="H10275" s="41"/>
      <c r="I10275" s="41"/>
      <c r="J10275" s="41"/>
    </row>
    <row r="10276" spans="2:10" x14ac:dyDescent="0.2">
      <c r="B10276" s="41"/>
      <c r="C10276" s="41"/>
      <c r="D10276" s="41"/>
      <c r="E10276" s="41"/>
      <c r="F10276" s="41"/>
      <c r="G10276" s="41"/>
      <c r="H10276" s="41"/>
      <c r="I10276" s="41"/>
      <c r="J10276" s="41"/>
    </row>
    <row r="10277" spans="2:10" x14ac:dyDescent="0.2">
      <c r="B10277" s="41"/>
      <c r="C10277" s="41"/>
      <c r="D10277" s="41"/>
      <c r="E10277" s="41"/>
      <c r="F10277" s="41"/>
      <c r="G10277" s="41"/>
      <c r="H10277" s="41"/>
      <c r="I10277" s="41"/>
      <c r="J10277" s="41"/>
    </row>
    <row r="10278" spans="2:10" x14ac:dyDescent="0.2">
      <c r="B10278" s="41"/>
      <c r="C10278" s="41"/>
      <c r="D10278" s="41"/>
      <c r="E10278" s="41"/>
      <c r="F10278" s="41"/>
      <c r="G10278" s="41"/>
      <c r="H10278" s="41"/>
      <c r="I10278" s="41"/>
      <c r="J10278" s="41"/>
    </row>
    <row r="10279" spans="2:10" x14ac:dyDescent="0.2">
      <c r="B10279" s="41"/>
      <c r="C10279" s="41"/>
      <c r="D10279" s="41"/>
      <c r="E10279" s="41"/>
      <c r="F10279" s="41"/>
      <c r="G10279" s="41"/>
      <c r="H10279" s="41"/>
      <c r="I10279" s="41"/>
      <c r="J10279" s="41"/>
    </row>
    <row r="10280" spans="2:10" x14ac:dyDescent="0.2">
      <c r="B10280" s="41"/>
      <c r="C10280" s="41"/>
      <c r="D10280" s="41"/>
      <c r="E10280" s="41"/>
      <c r="F10280" s="41"/>
      <c r="G10280" s="41"/>
      <c r="H10280" s="41"/>
      <c r="I10280" s="41"/>
      <c r="J10280" s="41"/>
    </row>
    <row r="10281" spans="2:10" x14ac:dyDescent="0.2">
      <c r="B10281" s="41"/>
      <c r="C10281" s="41"/>
      <c r="D10281" s="41"/>
      <c r="E10281" s="41"/>
      <c r="F10281" s="41"/>
      <c r="G10281" s="41"/>
      <c r="H10281" s="41"/>
      <c r="I10281" s="41"/>
      <c r="J10281" s="41"/>
    </row>
    <row r="10282" spans="2:10" x14ac:dyDescent="0.2">
      <c r="B10282" s="41"/>
      <c r="C10282" s="41"/>
      <c r="D10282" s="41"/>
      <c r="E10282" s="41"/>
      <c r="F10282" s="41"/>
      <c r="G10282" s="41"/>
      <c r="H10282" s="41"/>
      <c r="I10282" s="41"/>
      <c r="J10282" s="41"/>
    </row>
    <row r="10283" spans="2:10" x14ac:dyDescent="0.2">
      <c r="B10283" s="41"/>
      <c r="C10283" s="41"/>
      <c r="D10283" s="41"/>
      <c r="E10283" s="41"/>
      <c r="F10283" s="41"/>
      <c r="G10283" s="41"/>
      <c r="H10283" s="41"/>
      <c r="I10283" s="41"/>
      <c r="J10283" s="41"/>
    </row>
    <row r="10284" spans="2:10" x14ac:dyDescent="0.2">
      <c r="B10284" s="41"/>
      <c r="C10284" s="41"/>
      <c r="D10284" s="41"/>
      <c r="E10284" s="41"/>
      <c r="F10284" s="41"/>
      <c r="G10284" s="41"/>
      <c r="H10284" s="41"/>
      <c r="I10284" s="41"/>
      <c r="J10284" s="41"/>
    </row>
    <row r="10285" spans="2:10" x14ac:dyDescent="0.2">
      <c r="B10285" s="41"/>
      <c r="C10285" s="41"/>
      <c r="D10285" s="41"/>
      <c r="E10285" s="41"/>
      <c r="F10285" s="41"/>
      <c r="G10285" s="41"/>
      <c r="H10285" s="41"/>
      <c r="I10285" s="41"/>
      <c r="J10285" s="41"/>
    </row>
    <row r="10286" spans="2:10" x14ac:dyDescent="0.2">
      <c r="B10286" s="41"/>
      <c r="C10286" s="41"/>
      <c r="D10286" s="41"/>
      <c r="E10286" s="41"/>
      <c r="F10286" s="41"/>
      <c r="G10286" s="41"/>
      <c r="H10286" s="41"/>
      <c r="I10286" s="41"/>
      <c r="J10286" s="41"/>
    </row>
    <row r="10287" spans="2:10" x14ac:dyDescent="0.2">
      <c r="B10287" s="41"/>
      <c r="C10287" s="41"/>
      <c r="D10287" s="41"/>
      <c r="E10287" s="41"/>
      <c r="F10287" s="41"/>
      <c r="G10287" s="41"/>
      <c r="H10287" s="41"/>
      <c r="I10287" s="41"/>
      <c r="J10287" s="41"/>
    </row>
    <row r="10288" spans="2:10" x14ac:dyDescent="0.2">
      <c r="B10288" s="41"/>
      <c r="C10288" s="41"/>
      <c r="D10288" s="41"/>
      <c r="E10288" s="41"/>
      <c r="F10288" s="41"/>
      <c r="G10288" s="41"/>
      <c r="H10288" s="41"/>
      <c r="I10288" s="41"/>
      <c r="J10288" s="41"/>
    </row>
    <row r="10289" spans="2:10" x14ac:dyDescent="0.2">
      <c r="B10289" s="41"/>
      <c r="C10289" s="41"/>
      <c r="D10289" s="41"/>
      <c r="E10289" s="41"/>
      <c r="F10289" s="41"/>
      <c r="G10289" s="41"/>
      <c r="H10289" s="41"/>
      <c r="I10289" s="41"/>
      <c r="J10289" s="41"/>
    </row>
    <row r="10290" spans="2:10" x14ac:dyDescent="0.2">
      <c r="B10290" s="41"/>
      <c r="C10290" s="41"/>
      <c r="D10290" s="41"/>
      <c r="E10290" s="41"/>
      <c r="F10290" s="41"/>
      <c r="G10290" s="41"/>
      <c r="H10290" s="41"/>
      <c r="I10290" s="41"/>
      <c r="J10290" s="41"/>
    </row>
    <row r="10291" spans="2:10" x14ac:dyDescent="0.2">
      <c r="B10291" s="41"/>
      <c r="C10291" s="41"/>
      <c r="D10291" s="41"/>
      <c r="E10291" s="41"/>
      <c r="F10291" s="41"/>
      <c r="G10291" s="41"/>
      <c r="H10291" s="41"/>
      <c r="I10291" s="41"/>
      <c r="J10291" s="41"/>
    </row>
    <row r="10292" spans="2:10" x14ac:dyDescent="0.2">
      <c r="B10292" s="41"/>
      <c r="C10292" s="41"/>
      <c r="D10292" s="41"/>
      <c r="E10292" s="41"/>
      <c r="F10292" s="41"/>
      <c r="G10292" s="41"/>
      <c r="H10292" s="41"/>
      <c r="I10292" s="41"/>
      <c r="J10292" s="41"/>
    </row>
    <row r="10293" spans="2:10" x14ac:dyDescent="0.2">
      <c r="B10293" s="41"/>
      <c r="C10293" s="41"/>
      <c r="D10293" s="41"/>
      <c r="E10293" s="41"/>
      <c r="F10293" s="41"/>
      <c r="G10293" s="41"/>
      <c r="H10293" s="41"/>
      <c r="I10293" s="41"/>
      <c r="J10293" s="41"/>
    </row>
    <row r="10294" spans="2:10" x14ac:dyDescent="0.2">
      <c r="B10294" s="41"/>
      <c r="C10294" s="41"/>
      <c r="D10294" s="41"/>
      <c r="E10294" s="41"/>
      <c r="F10294" s="41"/>
      <c r="G10294" s="41"/>
      <c r="H10294" s="41"/>
      <c r="I10294" s="41"/>
      <c r="J10294" s="41"/>
    </row>
    <row r="10295" spans="2:10" x14ac:dyDescent="0.2">
      <c r="B10295" s="41"/>
      <c r="C10295" s="41"/>
      <c r="D10295" s="41"/>
      <c r="E10295" s="41"/>
      <c r="F10295" s="41"/>
      <c r="G10295" s="41"/>
      <c r="H10295" s="41"/>
      <c r="I10295" s="41"/>
      <c r="J10295" s="41"/>
    </row>
    <row r="10296" spans="2:10" x14ac:dyDescent="0.2">
      <c r="B10296" s="41"/>
      <c r="C10296" s="41"/>
      <c r="D10296" s="41"/>
      <c r="E10296" s="41"/>
      <c r="F10296" s="41"/>
      <c r="G10296" s="41"/>
      <c r="H10296" s="41"/>
      <c r="I10296" s="41"/>
      <c r="J10296" s="41"/>
    </row>
    <row r="10297" spans="2:10" x14ac:dyDescent="0.2">
      <c r="B10297" s="41"/>
      <c r="C10297" s="41"/>
      <c r="D10297" s="41"/>
      <c r="E10297" s="41"/>
      <c r="F10297" s="41"/>
      <c r="G10297" s="41"/>
      <c r="H10297" s="41"/>
      <c r="I10297" s="41"/>
      <c r="J10297" s="41"/>
    </row>
    <row r="10298" spans="2:10" x14ac:dyDescent="0.2">
      <c r="B10298" s="41"/>
      <c r="C10298" s="41"/>
      <c r="D10298" s="41"/>
      <c r="E10298" s="41"/>
      <c r="F10298" s="41"/>
      <c r="G10298" s="41"/>
      <c r="H10298" s="41"/>
      <c r="I10298" s="41"/>
      <c r="J10298" s="41"/>
    </row>
    <row r="10299" spans="2:10" x14ac:dyDescent="0.2">
      <c r="B10299" s="41"/>
      <c r="C10299" s="41"/>
      <c r="D10299" s="41"/>
      <c r="E10299" s="41"/>
      <c r="F10299" s="41"/>
      <c r="G10299" s="41"/>
      <c r="H10299" s="41"/>
      <c r="I10299" s="41"/>
      <c r="J10299" s="41"/>
    </row>
    <row r="10300" spans="2:10" x14ac:dyDescent="0.2">
      <c r="B10300" s="41"/>
      <c r="C10300" s="41"/>
      <c r="D10300" s="41"/>
      <c r="E10300" s="41"/>
      <c r="F10300" s="41"/>
      <c r="G10300" s="41"/>
      <c r="H10300" s="41"/>
      <c r="I10300" s="41"/>
      <c r="J10300" s="41"/>
    </row>
    <row r="10301" spans="2:10" x14ac:dyDescent="0.2">
      <c r="B10301" s="41"/>
      <c r="C10301" s="41"/>
      <c r="D10301" s="41"/>
      <c r="E10301" s="41"/>
      <c r="F10301" s="41"/>
      <c r="G10301" s="41"/>
      <c r="H10301" s="41"/>
      <c r="I10301" s="41"/>
      <c r="J10301" s="41"/>
    </row>
    <row r="10302" spans="2:10" x14ac:dyDescent="0.2">
      <c r="B10302" s="41"/>
      <c r="C10302" s="41"/>
      <c r="D10302" s="41"/>
      <c r="E10302" s="41"/>
      <c r="F10302" s="41"/>
      <c r="G10302" s="41"/>
      <c r="H10302" s="41"/>
      <c r="I10302" s="41"/>
      <c r="J10302" s="41"/>
    </row>
    <row r="10303" spans="2:10" x14ac:dyDescent="0.2">
      <c r="B10303" s="41"/>
      <c r="C10303" s="41"/>
      <c r="D10303" s="41"/>
      <c r="E10303" s="41"/>
      <c r="F10303" s="41"/>
      <c r="G10303" s="41"/>
      <c r="H10303" s="41"/>
      <c r="I10303" s="41"/>
      <c r="J10303" s="41"/>
    </row>
    <row r="10304" spans="2:10" x14ac:dyDescent="0.2">
      <c r="B10304" s="41"/>
      <c r="C10304" s="41"/>
      <c r="D10304" s="41"/>
      <c r="E10304" s="41"/>
      <c r="F10304" s="41"/>
      <c r="G10304" s="41"/>
      <c r="H10304" s="41"/>
      <c r="I10304" s="41"/>
      <c r="J10304" s="41"/>
    </row>
    <row r="10305" spans="2:10" x14ac:dyDescent="0.2">
      <c r="B10305" s="41"/>
      <c r="C10305" s="41"/>
      <c r="D10305" s="41"/>
      <c r="E10305" s="41"/>
      <c r="F10305" s="41"/>
      <c r="G10305" s="41"/>
      <c r="H10305" s="41"/>
      <c r="I10305" s="41"/>
      <c r="J10305" s="41"/>
    </row>
    <row r="10306" spans="2:10" x14ac:dyDescent="0.2">
      <c r="B10306" s="41"/>
      <c r="C10306" s="41"/>
      <c r="D10306" s="41"/>
      <c r="E10306" s="41"/>
      <c r="F10306" s="41"/>
      <c r="G10306" s="41"/>
      <c r="H10306" s="41"/>
      <c r="I10306" s="41"/>
      <c r="J10306" s="41"/>
    </row>
    <row r="10307" spans="2:10" x14ac:dyDescent="0.2">
      <c r="B10307" s="41"/>
      <c r="C10307" s="41"/>
      <c r="D10307" s="41"/>
      <c r="E10307" s="41"/>
      <c r="F10307" s="41"/>
      <c r="G10307" s="41"/>
      <c r="H10307" s="41"/>
      <c r="I10307" s="41"/>
      <c r="J10307" s="41"/>
    </row>
    <row r="10308" spans="2:10" x14ac:dyDescent="0.2">
      <c r="B10308" s="41"/>
      <c r="C10308" s="41"/>
      <c r="D10308" s="41"/>
      <c r="E10308" s="41"/>
      <c r="F10308" s="41"/>
      <c r="G10308" s="41"/>
      <c r="H10308" s="41"/>
      <c r="I10308" s="41"/>
      <c r="J10308" s="41"/>
    </row>
    <row r="10309" spans="2:10" x14ac:dyDescent="0.2">
      <c r="B10309" s="41"/>
      <c r="C10309" s="41"/>
      <c r="D10309" s="41"/>
      <c r="E10309" s="41"/>
      <c r="F10309" s="41"/>
      <c r="G10309" s="41"/>
      <c r="H10309" s="41"/>
      <c r="I10309" s="41"/>
      <c r="J10309" s="41"/>
    </row>
    <row r="10310" spans="2:10" x14ac:dyDescent="0.2">
      <c r="B10310" s="41"/>
      <c r="C10310" s="41"/>
      <c r="D10310" s="41"/>
      <c r="E10310" s="41"/>
      <c r="F10310" s="41"/>
      <c r="G10310" s="41"/>
      <c r="H10310" s="41"/>
      <c r="I10310" s="41"/>
      <c r="J10310" s="41"/>
    </row>
    <row r="10311" spans="2:10" x14ac:dyDescent="0.2">
      <c r="B10311" s="41"/>
      <c r="C10311" s="41"/>
      <c r="D10311" s="41"/>
      <c r="E10311" s="41"/>
      <c r="F10311" s="41"/>
      <c r="G10311" s="41"/>
      <c r="H10311" s="41"/>
      <c r="I10311" s="41"/>
      <c r="J10311" s="41"/>
    </row>
    <row r="10312" spans="2:10" x14ac:dyDescent="0.2">
      <c r="B10312" s="41"/>
      <c r="C10312" s="41"/>
      <c r="D10312" s="41"/>
      <c r="E10312" s="41"/>
      <c r="F10312" s="41"/>
      <c r="G10312" s="41"/>
      <c r="H10312" s="41"/>
      <c r="I10312" s="41"/>
      <c r="J10312" s="41"/>
    </row>
    <row r="10313" spans="2:10" x14ac:dyDescent="0.2">
      <c r="B10313" s="41"/>
      <c r="C10313" s="41"/>
      <c r="D10313" s="41"/>
      <c r="E10313" s="41"/>
      <c r="F10313" s="41"/>
      <c r="G10313" s="41"/>
      <c r="H10313" s="41"/>
      <c r="I10313" s="41"/>
      <c r="J10313" s="41"/>
    </row>
    <row r="10314" spans="2:10" x14ac:dyDescent="0.2">
      <c r="B10314" s="41"/>
      <c r="C10314" s="41"/>
      <c r="D10314" s="41"/>
      <c r="E10314" s="41"/>
      <c r="F10314" s="41"/>
      <c r="G10314" s="41"/>
      <c r="H10314" s="41"/>
      <c r="I10314" s="41"/>
      <c r="J10314" s="41"/>
    </row>
    <row r="10315" spans="2:10" x14ac:dyDescent="0.2">
      <c r="B10315" s="41"/>
      <c r="C10315" s="41"/>
      <c r="D10315" s="41"/>
      <c r="E10315" s="41"/>
      <c r="F10315" s="41"/>
      <c r="G10315" s="41"/>
      <c r="H10315" s="41"/>
      <c r="I10315" s="41"/>
      <c r="J10315" s="41"/>
    </row>
    <row r="10316" spans="2:10" x14ac:dyDescent="0.2">
      <c r="B10316" s="41"/>
      <c r="C10316" s="41"/>
      <c r="D10316" s="41"/>
      <c r="E10316" s="41"/>
      <c r="F10316" s="41"/>
      <c r="G10316" s="41"/>
      <c r="H10316" s="41"/>
      <c r="I10316" s="41"/>
      <c r="J10316" s="41"/>
    </row>
    <row r="10317" spans="2:10" x14ac:dyDescent="0.2">
      <c r="B10317" s="41"/>
      <c r="C10317" s="41"/>
      <c r="D10317" s="41"/>
      <c r="E10317" s="41"/>
      <c r="F10317" s="41"/>
      <c r="G10317" s="41"/>
      <c r="H10317" s="41"/>
      <c r="I10317" s="41"/>
      <c r="J10317" s="41"/>
    </row>
    <row r="10318" spans="2:10" x14ac:dyDescent="0.2">
      <c r="B10318" s="41"/>
      <c r="C10318" s="41"/>
      <c r="D10318" s="41"/>
      <c r="E10318" s="41"/>
      <c r="F10318" s="41"/>
      <c r="G10318" s="41"/>
      <c r="H10318" s="41"/>
      <c r="I10318" s="41"/>
      <c r="J10318" s="41"/>
    </row>
    <row r="10319" spans="2:10" x14ac:dyDescent="0.2">
      <c r="B10319" s="41"/>
      <c r="C10319" s="41"/>
      <c r="D10319" s="41"/>
      <c r="E10319" s="41"/>
      <c r="F10319" s="41"/>
      <c r="G10319" s="41"/>
      <c r="H10319" s="41"/>
      <c r="I10319" s="41"/>
      <c r="J10319" s="41"/>
    </row>
    <row r="10320" spans="2:10" x14ac:dyDescent="0.2">
      <c r="B10320" s="41"/>
      <c r="C10320" s="41"/>
      <c r="D10320" s="41"/>
      <c r="E10320" s="41"/>
      <c r="F10320" s="41"/>
      <c r="G10320" s="41"/>
      <c r="H10320" s="41"/>
      <c r="I10320" s="41"/>
      <c r="J10320" s="41"/>
    </row>
    <row r="10321" spans="2:10" x14ac:dyDescent="0.2">
      <c r="B10321" s="41"/>
      <c r="C10321" s="41"/>
      <c r="D10321" s="41"/>
      <c r="E10321" s="41"/>
      <c r="F10321" s="41"/>
      <c r="G10321" s="41"/>
      <c r="H10321" s="41"/>
      <c r="I10321" s="41"/>
      <c r="J10321" s="41"/>
    </row>
    <row r="10322" spans="2:10" x14ac:dyDescent="0.2">
      <c r="B10322" s="41"/>
      <c r="C10322" s="41"/>
      <c r="D10322" s="41"/>
      <c r="E10322" s="41"/>
      <c r="F10322" s="41"/>
      <c r="G10322" s="41"/>
      <c r="H10322" s="41"/>
      <c r="I10322" s="41"/>
      <c r="J10322" s="41"/>
    </row>
    <row r="10323" spans="2:10" x14ac:dyDescent="0.2">
      <c r="B10323" s="41"/>
      <c r="C10323" s="41"/>
      <c r="D10323" s="41"/>
      <c r="E10323" s="41"/>
      <c r="F10323" s="41"/>
      <c r="G10323" s="41"/>
      <c r="H10323" s="41"/>
      <c r="I10323" s="41"/>
      <c r="J10323" s="41"/>
    </row>
    <row r="10324" spans="2:10" x14ac:dyDescent="0.2">
      <c r="B10324" s="41"/>
      <c r="C10324" s="41"/>
      <c r="D10324" s="41"/>
      <c r="E10324" s="41"/>
      <c r="F10324" s="41"/>
      <c r="G10324" s="41"/>
      <c r="H10324" s="41"/>
      <c r="I10324" s="41"/>
      <c r="J10324" s="41"/>
    </row>
    <row r="10325" spans="2:10" x14ac:dyDescent="0.2">
      <c r="B10325" s="41"/>
      <c r="C10325" s="41"/>
      <c r="D10325" s="41"/>
      <c r="E10325" s="41"/>
      <c r="F10325" s="41"/>
      <c r="G10325" s="41"/>
      <c r="H10325" s="41"/>
      <c r="I10325" s="41"/>
      <c r="J10325" s="41"/>
    </row>
    <row r="10326" spans="2:10" x14ac:dyDescent="0.2">
      <c r="B10326" s="41"/>
      <c r="C10326" s="41"/>
      <c r="D10326" s="41"/>
      <c r="E10326" s="41"/>
      <c r="F10326" s="41"/>
      <c r="G10326" s="41"/>
      <c r="H10326" s="41"/>
      <c r="I10326" s="41"/>
      <c r="J10326" s="41"/>
    </row>
    <row r="10327" spans="2:10" x14ac:dyDescent="0.2">
      <c r="B10327" s="41"/>
      <c r="C10327" s="41"/>
      <c r="D10327" s="41"/>
      <c r="E10327" s="41"/>
      <c r="F10327" s="41"/>
      <c r="G10327" s="41"/>
      <c r="H10327" s="41"/>
      <c r="I10327" s="41"/>
      <c r="J10327" s="41"/>
    </row>
    <row r="10328" spans="2:10" x14ac:dyDescent="0.2">
      <c r="B10328" s="41"/>
      <c r="C10328" s="41"/>
      <c r="D10328" s="41"/>
      <c r="E10328" s="41"/>
      <c r="F10328" s="41"/>
      <c r="G10328" s="41"/>
      <c r="H10328" s="41"/>
      <c r="I10328" s="41"/>
      <c r="J10328" s="41"/>
    </row>
    <row r="10329" spans="2:10" x14ac:dyDescent="0.2">
      <c r="B10329" s="41"/>
      <c r="C10329" s="41"/>
      <c r="D10329" s="41"/>
      <c r="E10329" s="41"/>
      <c r="F10329" s="41"/>
      <c r="G10329" s="41"/>
      <c r="H10329" s="41"/>
      <c r="I10329" s="41"/>
      <c r="J10329" s="41"/>
    </row>
    <row r="10330" spans="2:10" x14ac:dyDescent="0.2">
      <c r="B10330" s="41"/>
      <c r="C10330" s="41"/>
      <c r="D10330" s="41"/>
      <c r="E10330" s="41"/>
      <c r="F10330" s="41"/>
      <c r="G10330" s="41"/>
      <c r="H10330" s="41"/>
      <c r="I10330" s="41"/>
      <c r="J10330" s="41"/>
    </row>
    <row r="10331" spans="2:10" x14ac:dyDescent="0.2">
      <c r="B10331" s="41"/>
      <c r="C10331" s="41"/>
      <c r="D10331" s="41"/>
      <c r="E10331" s="41"/>
      <c r="F10331" s="41"/>
      <c r="G10331" s="41"/>
      <c r="H10331" s="41"/>
      <c r="I10331" s="41"/>
      <c r="J10331" s="41"/>
    </row>
    <row r="10332" spans="2:10" x14ac:dyDescent="0.2">
      <c r="B10332" s="41"/>
      <c r="C10332" s="41"/>
      <c r="D10332" s="41"/>
      <c r="E10332" s="41"/>
      <c r="F10332" s="41"/>
      <c r="G10332" s="41"/>
      <c r="H10332" s="41"/>
      <c r="I10332" s="41"/>
      <c r="J10332" s="41"/>
    </row>
    <row r="10333" spans="2:10" x14ac:dyDescent="0.2">
      <c r="B10333" s="41"/>
      <c r="C10333" s="41"/>
      <c r="D10333" s="41"/>
      <c r="E10333" s="41"/>
      <c r="F10333" s="41"/>
      <c r="G10333" s="41"/>
      <c r="H10333" s="41"/>
      <c r="I10333" s="41"/>
      <c r="J10333" s="41"/>
    </row>
    <row r="10334" spans="2:10" x14ac:dyDescent="0.2">
      <c r="B10334" s="41"/>
      <c r="C10334" s="41"/>
      <c r="D10334" s="41"/>
      <c r="E10334" s="41"/>
      <c r="F10334" s="41"/>
      <c r="G10334" s="41"/>
      <c r="H10334" s="41"/>
      <c r="I10334" s="41"/>
      <c r="J10334" s="41"/>
    </row>
    <row r="10335" spans="2:10" x14ac:dyDescent="0.2">
      <c r="B10335" s="41"/>
      <c r="C10335" s="41"/>
      <c r="D10335" s="41"/>
      <c r="E10335" s="41"/>
      <c r="F10335" s="41"/>
      <c r="G10335" s="41"/>
      <c r="H10335" s="41"/>
      <c r="I10335" s="41"/>
      <c r="J10335" s="41"/>
    </row>
    <row r="10336" spans="2:10" x14ac:dyDescent="0.2">
      <c r="B10336" s="41"/>
      <c r="C10336" s="41"/>
      <c r="D10336" s="41"/>
      <c r="E10336" s="41"/>
      <c r="F10336" s="41"/>
      <c r="G10336" s="41"/>
      <c r="H10336" s="41"/>
      <c r="I10336" s="41"/>
      <c r="J10336" s="41"/>
    </row>
    <row r="10337" spans="2:10" x14ac:dyDescent="0.2">
      <c r="B10337" s="41"/>
      <c r="C10337" s="41"/>
      <c r="D10337" s="41"/>
      <c r="E10337" s="41"/>
      <c r="F10337" s="41"/>
      <c r="G10337" s="41"/>
      <c r="H10337" s="41"/>
      <c r="I10337" s="41"/>
      <c r="J10337" s="41"/>
    </row>
    <row r="10338" spans="2:10" x14ac:dyDescent="0.2">
      <c r="B10338" s="41"/>
      <c r="C10338" s="41"/>
      <c r="D10338" s="41"/>
      <c r="E10338" s="41"/>
      <c r="F10338" s="41"/>
      <c r="G10338" s="41"/>
      <c r="H10338" s="41"/>
      <c r="I10338" s="41"/>
      <c r="J10338" s="41"/>
    </row>
    <row r="10339" spans="2:10" x14ac:dyDescent="0.2">
      <c r="B10339" s="41"/>
      <c r="C10339" s="41"/>
      <c r="D10339" s="41"/>
      <c r="E10339" s="41"/>
      <c r="F10339" s="41"/>
      <c r="G10339" s="41"/>
      <c r="H10339" s="41"/>
      <c r="I10339" s="41"/>
      <c r="J10339" s="41"/>
    </row>
    <row r="10340" spans="2:10" x14ac:dyDescent="0.2">
      <c r="B10340" s="41"/>
      <c r="C10340" s="41"/>
      <c r="D10340" s="41"/>
      <c r="E10340" s="41"/>
      <c r="F10340" s="41"/>
      <c r="G10340" s="41"/>
      <c r="H10340" s="41"/>
      <c r="I10340" s="41"/>
      <c r="J10340" s="41"/>
    </row>
    <row r="10341" spans="2:10" x14ac:dyDescent="0.2">
      <c r="B10341" s="41"/>
      <c r="C10341" s="41"/>
      <c r="D10341" s="41"/>
      <c r="E10341" s="41"/>
      <c r="F10341" s="41"/>
      <c r="G10341" s="41"/>
      <c r="H10341" s="41"/>
      <c r="I10341" s="41"/>
      <c r="J10341" s="41"/>
    </row>
    <row r="10342" spans="2:10" x14ac:dyDescent="0.2">
      <c r="B10342" s="41"/>
      <c r="C10342" s="41"/>
      <c r="D10342" s="41"/>
      <c r="E10342" s="41"/>
      <c r="F10342" s="41"/>
      <c r="G10342" s="41"/>
      <c r="H10342" s="41"/>
      <c r="I10342" s="41"/>
      <c r="J10342" s="41"/>
    </row>
    <row r="10343" spans="2:10" x14ac:dyDescent="0.2">
      <c r="B10343" s="41"/>
      <c r="C10343" s="41"/>
      <c r="D10343" s="41"/>
      <c r="E10343" s="41"/>
      <c r="F10343" s="41"/>
      <c r="G10343" s="41"/>
      <c r="H10343" s="41"/>
      <c r="I10343" s="41"/>
      <c r="J10343" s="41"/>
    </row>
    <row r="10344" spans="2:10" x14ac:dyDescent="0.2">
      <c r="B10344" s="41"/>
      <c r="C10344" s="41"/>
      <c r="D10344" s="41"/>
      <c r="E10344" s="41"/>
      <c r="F10344" s="41"/>
      <c r="G10344" s="41"/>
      <c r="H10344" s="41"/>
      <c r="I10344" s="41"/>
      <c r="J10344" s="41"/>
    </row>
    <row r="10345" spans="2:10" x14ac:dyDescent="0.2">
      <c r="B10345" s="41"/>
      <c r="C10345" s="41"/>
      <c r="D10345" s="41"/>
      <c r="E10345" s="41"/>
      <c r="F10345" s="41"/>
      <c r="G10345" s="41"/>
      <c r="H10345" s="41"/>
      <c r="I10345" s="41"/>
      <c r="J10345" s="41"/>
    </row>
    <row r="10346" spans="2:10" x14ac:dyDescent="0.2">
      <c r="B10346" s="41"/>
      <c r="C10346" s="41"/>
      <c r="D10346" s="41"/>
      <c r="E10346" s="41"/>
      <c r="F10346" s="41"/>
      <c r="G10346" s="41"/>
      <c r="H10346" s="41"/>
      <c r="I10346" s="41"/>
      <c r="J10346" s="41"/>
    </row>
    <row r="10347" spans="2:10" x14ac:dyDescent="0.2">
      <c r="B10347" s="41"/>
      <c r="C10347" s="41"/>
      <c r="D10347" s="41"/>
      <c r="E10347" s="41"/>
      <c r="F10347" s="41"/>
      <c r="G10347" s="41"/>
      <c r="H10347" s="41"/>
      <c r="I10347" s="41"/>
      <c r="J10347" s="41"/>
    </row>
    <row r="10348" spans="2:10" x14ac:dyDescent="0.2">
      <c r="B10348" s="41"/>
      <c r="C10348" s="41"/>
      <c r="D10348" s="41"/>
      <c r="E10348" s="41"/>
      <c r="F10348" s="41"/>
      <c r="G10348" s="41"/>
      <c r="H10348" s="41"/>
      <c r="I10348" s="41"/>
      <c r="J10348" s="41"/>
    </row>
    <row r="10349" spans="2:10" x14ac:dyDescent="0.2">
      <c r="B10349" s="41"/>
      <c r="C10349" s="41"/>
      <c r="D10349" s="41"/>
      <c r="E10349" s="41"/>
      <c r="F10349" s="41"/>
      <c r="G10349" s="41"/>
      <c r="H10349" s="41"/>
      <c r="I10349" s="41"/>
      <c r="J10349" s="41"/>
    </row>
    <row r="10350" spans="2:10" x14ac:dyDescent="0.2">
      <c r="B10350" s="41"/>
      <c r="C10350" s="41"/>
      <c r="D10350" s="41"/>
      <c r="E10350" s="41"/>
      <c r="F10350" s="41"/>
      <c r="G10350" s="41"/>
      <c r="H10350" s="41"/>
      <c r="I10350" s="41"/>
      <c r="J10350" s="41"/>
    </row>
    <row r="10351" spans="2:10" x14ac:dyDescent="0.2">
      <c r="B10351" s="41"/>
      <c r="C10351" s="41"/>
      <c r="D10351" s="41"/>
      <c r="E10351" s="41"/>
      <c r="F10351" s="41"/>
      <c r="G10351" s="41"/>
      <c r="H10351" s="41"/>
      <c r="I10351" s="41"/>
      <c r="J10351" s="41"/>
    </row>
    <row r="10352" spans="2:10" x14ac:dyDescent="0.2">
      <c r="B10352" s="41"/>
      <c r="C10352" s="41"/>
      <c r="D10352" s="41"/>
      <c r="E10352" s="41"/>
      <c r="F10352" s="41"/>
      <c r="G10352" s="41"/>
      <c r="H10352" s="41"/>
      <c r="I10352" s="41"/>
      <c r="J10352" s="41"/>
    </row>
    <row r="10353" spans="2:10" x14ac:dyDescent="0.2">
      <c r="B10353" s="41"/>
      <c r="C10353" s="41"/>
      <c r="D10353" s="41"/>
      <c r="E10353" s="41"/>
      <c r="F10353" s="41"/>
      <c r="G10353" s="41"/>
      <c r="H10353" s="41"/>
      <c r="I10353" s="41"/>
      <c r="J10353" s="41"/>
    </row>
    <row r="10354" spans="2:10" x14ac:dyDescent="0.2">
      <c r="B10354" s="41"/>
      <c r="C10354" s="41"/>
      <c r="D10354" s="41"/>
      <c r="E10354" s="41"/>
      <c r="F10354" s="41"/>
      <c r="G10354" s="41"/>
      <c r="H10354" s="41"/>
      <c r="I10354" s="41"/>
      <c r="J10354" s="41"/>
    </row>
    <row r="10355" spans="2:10" x14ac:dyDescent="0.2">
      <c r="B10355" s="41"/>
      <c r="C10355" s="41"/>
      <c r="D10355" s="41"/>
      <c r="E10355" s="41"/>
      <c r="F10355" s="41"/>
      <c r="G10355" s="41"/>
      <c r="H10355" s="41"/>
      <c r="I10355" s="41"/>
      <c r="J10355" s="41"/>
    </row>
    <row r="10356" spans="2:10" x14ac:dyDescent="0.2">
      <c r="B10356" s="41"/>
      <c r="C10356" s="41"/>
      <c r="D10356" s="41"/>
      <c r="E10356" s="41"/>
      <c r="F10356" s="41"/>
      <c r="G10356" s="41"/>
      <c r="H10356" s="41"/>
      <c r="I10356" s="41"/>
      <c r="J10356" s="41"/>
    </row>
    <row r="10357" spans="2:10" x14ac:dyDescent="0.2">
      <c r="B10357" s="41"/>
      <c r="C10357" s="41"/>
      <c r="D10357" s="41"/>
      <c r="E10357" s="41"/>
      <c r="F10357" s="41"/>
      <c r="G10357" s="41"/>
      <c r="H10357" s="41"/>
      <c r="I10357" s="41"/>
      <c r="J10357" s="41"/>
    </row>
    <row r="10358" spans="2:10" x14ac:dyDescent="0.2">
      <c r="B10358" s="41"/>
      <c r="C10358" s="41"/>
      <c r="D10358" s="41"/>
      <c r="E10358" s="41"/>
      <c r="F10358" s="41"/>
      <c r="G10358" s="41"/>
      <c r="H10358" s="41"/>
      <c r="I10358" s="41"/>
      <c r="J10358" s="41"/>
    </row>
    <row r="10359" spans="2:10" x14ac:dyDescent="0.2">
      <c r="B10359" s="41"/>
      <c r="C10359" s="41"/>
      <c r="D10359" s="41"/>
      <c r="E10359" s="41"/>
      <c r="F10359" s="41"/>
      <c r="G10359" s="41"/>
      <c r="H10359" s="41"/>
      <c r="I10359" s="41"/>
      <c r="J10359" s="41"/>
    </row>
    <row r="10360" spans="2:10" x14ac:dyDescent="0.2">
      <c r="B10360" s="41"/>
      <c r="C10360" s="41"/>
      <c r="D10360" s="41"/>
      <c r="E10360" s="41"/>
      <c r="F10360" s="41"/>
      <c r="G10360" s="41"/>
      <c r="H10360" s="41"/>
      <c r="I10360" s="41"/>
      <c r="J10360" s="41"/>
    </row>
    <row r="10361" spans="2:10" x14ac:dyDescent="0.2">
      <c r="B10361" s="41"/>
      <c r="C10361" s="41"/>
      <c r="D10361" s="41"/>
      <c r="E10361" s="41"/>
      <c r="F10361" s="41"/>
      <c r="G10361" s="41"/>
      <c r="H10361" s="41"/>
      <c r="I10361" s="41"/>
      <c r="J10361" s="41"/>
    </row>
    <row r="10362" spans="2:10" x14ac:dyDescent="0.2">
      <c r="B10362" s="41"/>
      <c r="C10362" s="41"/>
      <c r="D10362" s="41"/>
      <c r="E10362" s="41"/>
      <c r="F10362" s="41"/>
      <c r="G10362" s="41"/>
      <c r="H10362" s="41"/>
      <c r="I10362" s="41"/>
      <c r="J10362" s="41"/>
    </row>
    <row r="10363" spans="2:10" x14ac:dyDescent="0.2">
      <c r="B10363" s="41"/>
      <c r="C10363" s="41"/>
      <c r="D10363" s="41"/>
      <c r="E10363" s="41"/>
      <c r="F10363" s="41"/>
      <c r="G10363" s="41"/>
      <c r="H10363" s="41"/>
      <c r="I10363" s="41"/>
      <c r="J10363" s="41"/>
    </row>
    <row r="10364" spans="2:10" x14ac:dyDescent="0.2">
      <c r="B10364" s="41"/>
      <c r="C10364" s="41"/>
      <c r="D10364" s="41"/>
      <c r="E10364" s="41"/>
      <c r="F10364" s="41"/>
      <c r="G10364" s="41"/>
      <c r="H10364" s="41"/>
      <c r="I10364" s="41"/>
      <c r="J10364" s="41"/>
    </row>
    <row r="10365" spans="2:10" x14ac:dyDescent="0.2">
      <c r="B10365" s="41"/>
      <c r="C10365" s="41"/>
      <c r="D10365" s="41"/>
      <c r="E10365" s="41"/>
      <c r="F10365" s="41"/>
      <c r="G10365" s="41"/>
      <c r="H10365" s="41"/>
      <c r="I10365" s="41"/>
      <c r="J10365" s="41"/>
    </row>
    <row r="10366" spans="2:10" x14ac:dyDescent="0.2">
      <c r="B10366" s="41"/>
      <c r="C10366" s="41"/>
      <c r="D10366" s="41"/>
      <c r="E10366" s="41"/>
      <c r="F10366" s="41"/>
      <c r="G10366" s="41"/>
      <c r="H10366" s="41"/>
      <c r="I10366" s="41"/>
      <c r="J10366" s="41"/>
    </row>
    <row r="10367" spans="2:10" x14ac:dyDescent="0.2">
      <c r="B10367" s="41"/>
      <c r="C10367" s="41"/>
      <c r="D10367" s="41"/>
      <c r="E10367" s="41"/>
      <c r="F10367" s="41"/>
      <c r="G10367" s="41"/>
      <c r="H10367" s="41"/>
      <c r="I10367" s="41"/>
      <c r="J10367" s="41"/>
    </row>
    <row r="10368" spans="2:10" x14ac:dyDescent="0.2">
      <c r="B10368" s="41"/>
      <c r="C10368" s="41"/>
      <c r="D10368" s="41"/>
      <c r="E10368" s="41"/>
      <c r="F10368" s="41"/>
      <c r="G10368" s="41"/>
      <c r="H10368" s="41"/>
      <c r="I10368" s="41"/>
      <c r="J10368" s="41"/>
    </row>
    <row r="10369" spans="2:10" x14ac:dyDescent="0.2">
      <c r="B10369" s="41"/>
      <c r="C10369" s="41"/>
      <c r="D10369" s="41"/>
      <c r="E10369" s="41"/>
      <c r="F10369" s="41"/>
      <c r="G10369" s="41"/>
      <c r="H10369" s="41"/>
      <c r="I10369" s="41"/>
      <c r="J10369" s="41"/>
    </row>
    <row r="10370" spans="2:10" x14ac:dyDescent="0.2">
      <c r="B10370" s="41"/>
      <c r="C10370" s="41"/>
      <c r="D10370" s="41"/>
      <c r="E10370" s="41"/>
      <c r="F10370" s="41"/>
      <c r="G10370" s="41"/>
      <c r="H10370" s="41"/>
      <c r="I10370" s="41"/>
      <c r="J10370" s="41"/>
    </row>
    <row r="10371" spans="2:10" x14ac:dyDescent="0.2">
      <c r="B10371" s="41"/>
      <c r="C10371" s="41"/>
      <c r="D10371" s="41"/>
      <c r="E10371" s="41"/>
      <c r="F10371" s="41"/>
      <c r="G10371" s="41"/>
      <c r="H10371" s="41"/>
      <c r="I10371" s="41"/>
      <c r="J10371" s="41"/>
    </row>
    <row r="10372" spans="2:10" x14ac:dyDescent="0.2">
      <c r="B10372" s="41"/>
      <c r="C10372" s="41"/>
      <c r="D10372" s="41"/>
      <c r="E10372" s="41"/>
      <c r="F10372" s="41"/>
      <c r="G10372" s="41"/>
      <c r="H10372" s="41"/>
      <c r="I10372" s="41"/>
      <c r="J10372" s="41"/>
    </row>
    <row r="10373" spans="2:10" x14ac:dyDescent="0.2">
      <c r="B10373" s="41"/>
      <c r="C10373" s="41"/>
      <c r="D10373" s="41"/>
      <c r="E10373" s="41"/>
      <c r="F10373" s="41"/>
      <c r="G10373" s="41"/>
      <c r="H10373" s="41"/>
      <c r="I10373" s="41"/>
      <c r="J10373" s="41"/>
    </row>
    <row r="10374" spans="2:10" x14ac:dyDescent="0.2">
      <c r="B10374" s="41"/>
      <c r="C10374" s="41"/>
      <c r="D10374" s="41"/>
      <c r="E10374" s="41"/>
      <c r="F10374" s="41"/>
      <c r="G10374" s="41"/>
      <c r="H10374" s="41"/>
      <c r="I10374" s="41"/>
      <c r="J10374" s="41"/>
    </row>
    <row r="10375" spans="2:10" x14ac:dyDescent="0.2">
      <c r="B10375" s="41"/>
      <c r="C10375" s="41"/>
      <c r="D10375" s="41"/>
      <c r="E10375" s="41"/>
      <c r="F10375" s="41"/>
      <c r="G10375" s="41"/>
      <c r="H10375" s="41"/>
      <c r="I10375" s="41"/>
      <c r="J10375" s="41"/>
    </row>
    <row r="10376" spans="2:10" x14ac:dyDescent="0.2">
      <c r="B10376" s="41"/>
      <c r="C10376" s="41"/>
      <c r="D10376" s="41"/>
      <c r="E10376" s="41"/>
      <c r="F10376" s="41"/>
      <c r="G10376" s="41"/>
      <c r="H10376" s="41"/>
      <c r="I10376" s="41"/>
      <c r="J10376" s="41"/>
    </row>
    <row r="10377" spans="2:10" x14ac:dyDescent="0.2">
      <c r="B10377" s="41"/>
      <c r="C10377" s="41"/>
      <c r="D10377" s="41"/>
      <c r="E10377" s="41"/>
      <c r="F10377" s="41"/>
      <c r="G10377" s="41"/>
      <c r="H10377" s="41"/>
      <c r="I10377" s="41"/>
      <c r="J10377" s="41"/>
    </row>
    <row r="10378" spans="2:10" x14ac:dyDescent="0.2">
      <c r="B10378" s="41"/>
      <c r="C10378" s="41"/>
      <c r="D10378" s="41"/>
      <c r="E10378" s="41"/>
      <c r="F10378" s="41"/>
      <c r="G10378" s="41"/>
      <c r="H10378" s="41"/>
      <c r="I10378" s="41"/>
      <c r="J10378" s="41"/>
    </row>
    <row r="10379" spans="2:10" x14ac:dyDescent="0.2">
      <c r="B10379" s="41"/>
      <c r="C10379" s="41"/>
      <c r="D10379" s="41"/>
      <c r="E10379" s="41"/>
      <c r="F10379" s="41"/>
      <c r="G10379" s="41"/>
      <c r="H10379" s="41"/>
      <c r="I10379" s="41"/>
      <c r="J10379" s="41"/>
    </row>
    <row r="10380" spans="2:10" x14ac:dyDescent="0.2">
      <c r="B10380" s="41"/>
      <c r="C10380" s="41"/>
      <c r="D10380" s="41"/>
      <c r="E10380" s="41"/>
      <c r="F10380" s="41"/>
      <c r="G10380" s="41"/>
      <c r="H10380" s="41"/>
      <c r="I10380" s="41"/>
      <c r="J10380" s="41"/>
    </row>
    <row r="10381" spans="2:10" x14ac:dyDescent="0.2">
      <c r="B10381" s="41"/>
      <c r="C10381" s="41"/>
      <c r="D10381" s="41"/>
      <c r="E10381" s="41"/>
      <c r="F10381" s="41"/>
      <c r="G10381" s="41"/>
      <c r="H10381" s="41"/>
      <c r="I10381" s="41"/>
      <c r="J10381" s="41"/>
    </row>
    <row r="10382" spans="2:10" x14ac:dyDescent="0.2">
      <c r="B10382" s="41"/>
      <c r="C10382" s="41"/>
      <c r="D10382" s="41"/>
      <c r="E10382" s="41"/>
      <c r="F10382" s="41"/>
      <c r="G10382" s="41"/>
      <c r="H10382" s="41"/>
      <c r="I10382" s="41"/>
      <c r="J10382" s="41"/>
    </row>
    <row r="10383" spans="2:10" x14ac:dyDescent="0.2">
      <c r="B10383" s="41"/>
      <c r="C10383" s="41"/>
      <c r="D10383" s="41"/>
      <c r="E10383" s="41"/>
      <c r="F10383" s="41"/>
      <c r="G10383" s="41"/>
      <c r="H10383" s="41"/>
      <c r="I10383" s="41"/>
      <c r="J10383" s="41"/>
    </row>
    <row r="10384" spans="2:10" x14ac:dyDescent="0.2">
      <c r="B10384" s="41"/>
      <c r="C10384" s="41"/>
      <c r="D10384" s="41"/>
      <c r="E10384" s="41"/>
      <c r="F10384" s="41"/>
      <c r="G10384" s="41"/>
      <c r="H10384" s="41"/>
      <c r="I10384" s="41"/>
      <c r="J10384" s="41"/>
    </row>
    <row r="10385" spans="2:10" x14ac:dyDescent="0.2">
      <c r="B10385" s="41"/>
      <c r="C10385" s="41"/>
      <c r="D10385" s="41"/>
      <c r="E10385" s="41"/>
      <c r="F10385" s="41"/>
      <c r="G10385" s="41"/>
      <c r="H10385" s="41"/>
      <c r="I10385" s="41"/>
      <c r="J10385" s="41"/>
    </row>
    <row r="10386" spans="2:10" x14ac:dyDescent="0.2">
      <c r="B10386" s="41"/>
      <c r="C10386" s="41"/>
      <c r="D10386" s="41"/>
      <c r="E10386" s="41"/>
      <c r="F10386" s="41"/>
      <c r="G10386" s="41"/>
      <c r="H10386" s="41"/>
      <c r="I10386" s="41"/>
      <c r="J10386" s="41"/>
    </row>
    <row r="10387" spans="2:10" x14ac:dyDescent="0.2">
      <c r="B10387" s="41"/>
      <c r="C10387" s="41"/>
      <c r="D10387" s="41"/>
      <c r="E10387" s="41"/>
      <c r="F10387" s="41"/>
      <c r="G10387" s="41"/>
      <c r="H10387" s="41"/>
      <c r="I10387" s="41"/>
      <c r="J10387" s="41"/>
    </row>
    <row r="10388" spans="2:10" x14ac:dyDescent="0.2">
      <c r="B10388" s="41"/>
      <c r="C10388" s="41"/>
      <c r="D10388" s="41"/>
      <c r="E10388" s="41"/>
      <c r="F10388" s="41"/>
      <c r="G10388" s="41"/>
      <c r="H10388" s="41"/>
      <c r="I10388" s="41"/>
      <c r="J10388" s="41"/>
    </row>
    <row r="10389" spans="2:10" x14ac:dyDescent="0.2">
      <c r="B10389" s="41"/>
      <c r="C10389" s="41"/>
      <c r="D10389" s="41"/>
      <c r="E10389" s="41"/>
      <c r="F10389" s="41"/>
      <c r="G10389" s="41"/>
      <c r="H10389" s="41"/>
      <c r="I10389" s="41"/>
      <c r="J10389" s="41"/>
    </row>
    <row r="10390" spans="2:10" x14ac:dyDescent="0.2">
      <c r="B10390" s="41"/>
      <c r="C10390" s="41"/>
      <c r="D10390" s="41"/>
      <c r="E10390" s="41"/>
      <c r="F10390" s="41"/>
      <c r="G10390" s="41"/>
      <c r="H10390" s="41"/>
      <c r="I10390" s="41"/>
      <c r="J10390" s="41"/>
    </row>
    <row r="10391" spans="2:10" x14ac:dyDescent="0.2">
      <c r="B10391" s="41"/>
      <c r="C10391" s="41"/>
      <c r="D10391" s="41"/>
      <c r="E10391" s="41"/>
      <c r="F10391" s="41"/>
      <c r="G10391" s="41"/>
      <c r="H10391" s="41"/>
      <c r="I10391" s="41"/>
      <c r="J10391" s="41"/>
    </row>
    <row r="10392" spans="2:10" x14ac:dyDescent="0.2">
      <c r="B10392" s="41"/>
      <c r="C10392" s="41"/>
      <c r="D10392" s="41"/>
      <c r="E10392" s="41"/>
      <c r="F10392" s="41"/>
      <c r="G10392" s="41"/>
      <c r="H10392" s="41"/>
      <c r="I10392" s="41"/>
      <c r="J10392" s="41"/>
    </row>
    <row r="10393" spans="2:10" x14ac:dyDescent="0.2">
      <c r="B10393" s="41"/>
      <c r="C10393" s="41"/>
      <c r="D10393" s="41"/>
      <c r="E10393" s="41"/>
      <c r="F10393" s="41"/>
      <c r="G10393" s="41"/>
      <c r="H10393" s="41"/>
      <c r="I10393" s="41"/>
      <c r="J10393" s="41"/>
    </row>
    <row r="10394" spans="2:10" x14ac:dyDescent="0.2">
      <c r="B10394" s="41"/>
      <c r="C10394" s="41"/>
      <c r="D10394" s="41"/>
      <c r="E10394" s="41"/>
      <c r="F10394" s="41"/>
      <c r="G10394" s="41"/>
      <c r="H10394" s="41"/>
      <c r="I10394" s="41"/>
      <c r="J10394" s="41"/>
    </row>
    <row r="10395" spans="2:10" x14ac:dyDescent="0.2">
      <c r="B10395" s="41"/>
      <c r="C10395" s="41"/>
      <c r="D10395" s="41"/>
      <c r="E10395" s="41"/>
      <c r="F10395" s="41"/>
      <c r="G10395" s="41"/>
      <c r="H10395" s="41"/>
      <c r="I10395" s="41"/>
      <c r="J10395" s="41"/>
    </row>
    <row r="10396" spans="2:10" x14ac:dyDescent="0.2">
      <c r="B10396" s="41"/>
      <c r="C10396" s="41"/>
      <c r="D10396" s="41"/>
      <c r="E10396" s="41"/>
      <c r="F10396" s="41"/>
      <c r="G10396" s="41"/>
      <c r="H10396" s="41"/>
      <c r="I10396" s="41"/>
      <c r="J10396" s="41"/>
    </row>
    <row r="10397" spans="2:10" x14ac:dyDescent="0.2">
      <c r="B10397" s="41"/>
      <c r="C10397" s="41"/>
      <c r="D10397" s="41"/>
      <c r="E10397" s="41"/>
      <c r="F10397" s="41"/>
      <c r="G10397" s="41"/>
      <c r="H10397" s="41"/>
      <c r="I10397" s="41"/>
      <c r="J10397" s="41"/>
    </row>
    <row r="10398" spans="2:10" x14ac:dyDescent="0.2">
      <c r="B10398" s="41"/>
      <c r="C10398" s="41"/>
      <c r="D10398" s="41"/>
      <c r="E10398" s="41"/>
      <c r="F10398" s="41"/>
      <c r="G10398" s="41"/>
      <c r="H10398" s="41"/>
      <c r="I10398" s="41"/>
      <c r="J10398" s="41"/>
    </row>
    <row r="10399" spans="2:10" x14ac:dyDescent="0.2">
      <c r="B10399" s="41"/>
      <c r="C10399" s="41"/>
      <c r="D10399" s="41"/>
      <c r="E10399" s="41"/>
      <c r="F10399" s="41"/>
      <c r="G10399" s="41"/>
      <c r="H10399" s="41"/>
      <c r="I10399" s="41"/>
      <c r="J10399" s="41"/>
    </row>
    <row r="10400" spans="2:10" x14ac:dyDescent="0.2">
      <c r="B10400" s="41"/>
      <c r="C10400" s="41"/>
      <c r="D10400" s="41"/>
      <c r="E10400" s="41"/>
      <c r="F10400" s="41"/>
      <c r="G10400" s="41"/>
      <c r="H10400" s="41"/>
      <c r="I10400" s="41"/>
      <c r="J10400" s="41"/>
    </row>
    <row r="10401" spans="2:10" x14ac:dyDescent="0.2">
      <c r="B10401" s="41"/>
      <c r="C10401" s="41"/>
      <c r="D10401" s="41"/>
      <c r="E10401" s="41"/>
      <c r="F10401" s="41"/>
      <c r="G10401" s="41"/>
      <c r="H10401" s="41"/>
      <c r="I10401" s="41"/>
      <c r="J10401" s="41"/>
    </row>
    <row r="10402" spans="2:10" x14ac:dyDescent="0.2">
      <c r="B10402" s="41"/>
      <c r="C10402" s="41"/>
      <c r="D10402" s="41"/>
      <c r="E10402" s="41"/>
      <c r="F10402" s="41"/>
      <c r="G10402" s="41"/>
      <c r="H10402" s="41"/>
      <c r="I10402" s="41"/>
      <c r="J10402" s="41"/>
    </row>
    <row r="10403" spans="2:10" x14ac:dyDescent="0.2">
      <c r="B10403" s="41"/>
      <c r="C10403" s="41"/>
      <c r="D10403" s="41"/>
      <c r="E10403" s="41"/>
      <c r="F10403" s="41"/>
      <c r="G10403" s="41"/>
      <c r="H10403" s="41"/>
      <c r="I10403" s="41"/>
      <c r="J10403" s="41"/>
    </row>
    <row r="10404" spans="2:10" x14ac:dyDescent="0.2">
      <c r="B10404" s="41"/>
      <c r="C10404" s="41"/>
      <c r="D10404" s="41"/>
      <c r="E10404" s="41"/>
      <c r="F10404" s="41"/>
      <c r="G10404" s="41"/>
      <c r="H10404" s="41"/>
      <c r="I10404" s="41"/>
      <c r="J10404" s="41"/>
    </row>
    <row r="10405" spans="2:10" x14ac:dyDescent="0.2">
      <c r="B10405" s="41"/>
      <c r="C10405" s="41"/>
      <c r="D10405" s="41"/>
      <c r="E10405" s="41"/>
      <c r="F10405" s="41"/>
      <c r="G10405" s="41"/>
      <c r="H10405" s="41"/>
      <c r="I10405" s="41"/>
      <c r="J10405" s="41"/>
    </row>
    <row r="10406" spans="2:10" x14ac:dyDescent="0.2">
      <c r="B10406" s="41"/>
      <c r="C10406" s="41"/>
      <c r="D10406" s="41"/>
      <c r="E10406" s="41"/>
      <c r="F10406" s="41"/>
      <c r="G10406" s="41"/>
      <c r="H10406" s="41"/>
      <c r="I10406" s="41"/>
      <c r="J10406" s="41"/>
    </row>
    <row r="10407" spans="2:10" x14ac:dyDescent="0.2">
      <c r="B10407" s="41"/>
      <c r="C10407" s="41"/>
      <c r="D10407" s="41"/>
      <c r="E10407" s="41"/>
      <c r="F10407" s="41"/>
      <c r="G10407" s="41"/>
      <c r="H10407" s="41"/>
      <c r="I10407" s="41"/>
      <c r="J10407" s="41"/>
    </row>
    <row r="10408" spans="2:10" x14ac:dyDescent="0.2">
      <c r="B10408" s="41"/>
      <c r="C10408" s="41"/>
      <c r="D10408" s="41"/>
      <c r="E10408" s="41"/>
      <c r="F10408" s="41"/>
      <c r="G10408" s="41"/>
      <c r="H10408" s="41"/>
      <c r="I10408" s="41"/>
      <c r="J10408" s="41"/>
    </row>
    <row r="10409" spans="2:10" x14ac:dyDescent="0.2">
      <c r="B10409" s="41"/>
      <c r="C10409" s="41"/>
      <c r="D10409" s="41"/>
      <c r="E10409" s="41"/>
      <c r="F10409" s="41"/>
      <c r="G10409" s="41"/>
      <c r="H10409" s="41"/>
      <c r="I10409" s="41"/>
      <c r="J10409" s="41"/>
    </row>
    <row r="10410" spans="2:10" x14ac:dyDescent="0.2">
      <c r="B10410" s="41"/>
      <c r="C10410" s="41"/>
      <c r="D10410" s="41"/>
      <c r="E10410" s="41"/>
      <c r="F10410" s="41"/>
      <c r="G10410" s="41"/>
      <c r="H10410" s="41"/>
      <c r="I10410" s="41"/>
      <c r="J10410" s="41"/>
    </row>
    <row r="10411" spans="2:10" x14ac:dyDescent="0.2">
      <c r="B10411" s="41"/>
      <c r="C10411" s="41"/>
      <c r="D10411" s="41"/>
      <c r="E10411" s="41"/>
      <c r="F10411" s="41"/>
      <c r="G10411" s="41"/>
      <c r="H10411" s="41"/>
      <c r="I10411" s="41"/>
      <c r="J10411" s="41"/>
    </row>
    <row r="10412" spans="2:10" x14ac:dyDescent="0.2">
      <c r="B10412" s="41"/>
      <c r="C10412" s="41"/>
      <c r="D10412" s="41"/>
      <c r="E10412" s="41"/>
      <c r="F10412" s="41"/>
      <c r="G10412" s="41"/>
      <c r="H10412" s="41"/>
      <c r="I10412" s="41"/>
      <c r="J10412" s="41"/>
    </row>
    <row r="10413" spans="2:10" x14ac:dyDescent="0.2">
      <c r="B10413" s="41"/>
      <c r="C10413" s="41"/>
      <c r="D10413" s="41"/>
      <c r="E10413" s="41"/>
      <c r="F10413" s="41"/>
      <c r="G10413" s="41"/>
      <c r="H10413" s="41"/>
      <c r="I10413" s="41"/>
      <c r="J10413" s="41"/>
    </row>
    <row r="10414" spans="2:10" x14ac:dyDescent="0.2">
      <c r="B10414" s="41"/>
      <c r="C10414" s="41"/>
      <c r="D10414" s="41"/>
      <c r="E10414" s="41"/>
      <c r="F10414" s="41"/>
      <c r="G10414" s="41"/>
      <c r="H10414" s="41"/>
      <c r="I10414" s="41"/>
      <c r="J10414" s="41"/>
    </row>
    <row r="10415" spans="2:10" x14ac:dyDescent="0.2">
      <c r="B10415" s="41"/>
      <c r="C10415" s="41"/>
      <c r="D10415" s="41"/>
      <c r="E10415" s="41"/>
      <c r="F10415" s="41"/>
      <c r="G10415" s="41"/>
      <c r="H10415" s="41"/>
      <c r="I10415" s="41"/>
      <c r="J10415" s="41"/>
    </row>
    <row r="10416" spans="2:10" x14ac:dyDescent="0.2">
      <c r="B10416" s="41"/>
      <c r="C10416" s="41"/>
      <c r="D10416" s="41"/>
      <c r="E10416" s="41"/>
      <c r="F10416" s="41"/>
      <c r="G10416" s="41"/>
      <c r="H10416" s="41"/>
      <c r="I10416" s="41"/>
      <c r="J10416" s="41"/>
    </row>
    <row r="10417" spans="2:10" x14ac:dyDescent="0.2">
      <c r="B10417" s="41"/>
      <c r="C10417" s="41"/>
      <c r="D10417" s="41"/>
      <c r="E10417" s="41"/>
      <c r="F10417" s="41"/>
      <c r="G10417" s="41"/>
      <c r="H10417" s="41"/>
      <c r="I10417" s="41"/>
      <c r="J10417" s="41"/>
    </row>
    <row r="10418" spans="2:10" x14ac:dyDescent="0.2">
      <c r="B10418" s="41"/>
      <c r="C10418" s="41"/>
      <c r="D10418" s="41"/>
      <c r="E10418" s="41"/>
      <c r="F10418" s="41"/>
      <c r="G10418" s="41"/>
      <c r="H10418" s="41"/>
      <c r="I10418" s="41"/>
      <c r="J10418" s="41"/>
    </row>
    <row r="10419" spans="2:10" x14ac:dyDescent="0.2">
      <c r="B10419" s="41"/>
      <c r="C10419" s="41"/>
      <c r="D10419" s="41"/>
      <c r="E10419" s="41"/>
      <c r="F10419" s="41"/>
      <c r="G10419" s="41"/>
      <c r="H10419" s="41"/>
      <c r="I10419" s="41"/>
      <c r="J10419" s="41"/>
    </row>
    <row r="10420" spans="2:10" x14ac:dyDescent="0.2">
      <c r="B10420" s="41"/>
      <c r="C10420" s="41"/>
      <c r="D10420" s="41"/>
      <c r="E10420" s="41"/>
      <c r="F10420" s="41"/>
      <c r="G10420" s="41"/>
      <c r="H10420" s="41"/>
      <c r="I10420" s="41"/>
      <c r="J10420" s="41"/>
    </row>
    <row r="10421" spans="2:10" x14ac:dyDescent="0.2">
      <c r="B10421" s="41"/>
      <c r="C10421" s="41"/>
      <c r="D10421" s="41"/>
      <c r="E10421" s="41"/>
      <c r="F10421" s="41"/>
      <c r="G10421" s="41"/>
      <c r="H10421" s="41"/>
      <c r="I10421" s="41"/>
      <c r="J10421" s="41"/>
    </row>
    <row r="10422" spans="2:10" x14ac:dyDescent="0.2">
      <c r="B10422" s="41"/>
      <c r="C10422" s="41"/>
      <c r="D10422" s="41"/>
      <c r="E10422" s="41"/>
      <c r="F10422" s="41"/>
      <c r="G10422" s="41"/>
      <c r="H10422" s="41"/>
      <c r="I10422" s="41"/>
      <c r="J10422" s="41"/>
    </row>
    <row r="10423" spans="2:10" x14ac:dyDescent="0.2">
      <c r="B10423" s="41"/>
      <c r="C10423" s="41"/>
      <c r="D10423" s="41"/>
      <c r="E10423" s="41"/>
      <c r="F10423" s="41"/>
      <c r="G10423" s="41"/>
      <c r="H10423" s="41"/>
      <c r="I10423" s="41"/>
      <c r="J10423" s="41"/>
    </row>
    <row r="10424" spans="2:10" x14ac:dyDescent="0.2">
      <c r="B10424" s="41"/>
      <c r="C10424" s="41"/>
      <c r="D10424" s="41"/>
      <c r="E10424" s="41"/>
      <c r="F10424" s="41"/>
      <c r="G10424" s="41"/>
      <c r="H10424" s="41"/>
      <c r="I10424" s="41"/>
      <c r="J10424" s="41"/>
    </row>
    <row r="10425" spans="2:10" x14ac:dyDescent="0.2">
      <c r="B10425" s="41"/>
      <c r="C10425" s="41"/>
      <c r="D10425" s="41"/>
      <c r="E10425" s="41"/>
      <c r="F10425" s="41"/>
      <c r="G10425" s="41"/>
      <c r="H10425" s="41"/>
      <c r="I10425" s="41"/>
      <c r="J10425" s="41"/>
    </row>
    <row r="10426" spans="2:10" x14ac:dyDescent="0.2">
      <c r="B10426" s="41"/>
      <c r="C10426" s="41"/>
      <c r="D10426" s="41"/>
      <c r="E10426" s="41"/>
      <c r="F10426" s="41"/>
      <c r="G10426" s="41"/>
      <c r="H10426" s="41"/>
      <c r="I10426" s="41"/>
      <c r="J10426" s="41"/>
    </row>
    <row r="10427" spans="2:10" x14ac:dyDescent="0.2">
      <c r="B10427" s="41"/>
      <c r="C10427" s="41"/>
      <c r="D10427" s="41"/>
      <c r="E10427" s="41"/>
      <c r="F10427" s="41"/>
      <c r="G10427" s="41"/>
      <c r="H10427" s="41"/>
      <c r="I10427" s="41"/>
      <c r="J10427" s="41"/>
    </row>
    <row r="10428" spans="2:10" x14ac:dyDescent="0.2">
      <c r="B10428" s="41"/>
      <c r="C10428" s="41"/>
      <c r="D10428" s="41"/>
      <c r="E10428" s="41"/>
      <c r="F10428" s="41"/>
      <c r="G10428" s="41"/>
      <c r="H10428" s="41"/>
      <c r="I10428" s="41"/>
      <c r="J10428" s="41"/>
    </row>
    <row r="10429" spans="2:10" x14ac:dyDescent="0.2">
      <c r="B10429" s="41"/>
      <c r="C10429" s="41"/>
      <c r="D10429" s="41"/>
      <c r="E10429" s="41"/>
      <c r="F10429" s="41"/>
      <c r="G10429" s="41"/>
      <c r="H10429" s="41"/>
      <c r="I10429" s="41"/>
      <c r="J10429" s="41"/>
    </row>
    <row r="10430" spans="2:10" x14ac:dyDescent="0.2">
      <c r="B10430" s="41"/>
      <c r="C10430" s="41"/>
      <c r="D10430" s="41"/>
      <c r="E10430" s="41"/>
      <c r="F10430" s="41"/>
      <c r="G10430" s="41"/>
      <c r="H10430" s="41"/>
      <c r="I10430" s="41"/>
      <c r="J10430" s="41"/>
    </row>
    <row r="10431" spans="2:10" x14ac:dyDescent="0.2">
      <c r="B10431" s="41"/>
      <c r="C10431" s="41"/>
      <c r="D10431" s="41"/>
      <c r="E10431" s="41"/>
      <c r="F10431" s="41"/>
      <c r="G10431" s="41"/>
      <c r="H10431" s="41"/>
      <c r="I10431" s="41"/>
      <c r="J10431" s="41"/>
    </row>
    <row r="10432" spans="2:10" x14ac:dyDescent="0.2">
      <c r="B10432" s="41"/>
      <c r="C10432" s="41"/>
      <c r="D10432" s="41"/>
      <c r="E10432" s="41"/>
      <c r="F10432" s="41"/>
      <c r="G10432" s="41"/>
      <c r="H10432" s="41"/>
      <c r="I10432" s="41"/>
      <c r="J10432" s="41"/>
    </row>
    <row r="10433" spans="2:10" x14ac:dyDescent="0.2">
      <c r="B10433" s="41"/>
      <c r="C10433" s="41"/>
      <c r="D10433" s="41"/>
      <c r="E10433" s="41"/>
      <c r="F10433" s="41"/>
      <c r="G10433" s="41"/>
      <c r="H10433" s="41"/>
      <c r="I10433" s="41"/>
      <c r="J10433" s="41"/>
    </row>
    <row r="10434" spans="2:10" x14ac:dyDescent="0.2">
      <c r="B10434" s="41"/>
      <c r="C10434" s="41"/>
      <c r="D10434" s="41"/>
      <c r="E10434" s="41"/>
      <c r="F10434" s="41"/>
      <c r="G10434" s="41"/>
      <c r="H10434" s="41"/>
      <c r="I10434" s="41"/>
      <c r="J10434" s="41"/>
    </row>
    <row r="10435" spans="2:10" x14ac:dyDescent="0.2">
      <c r="B10435" s="41"/>
      <c r="C10435" s="41"/>
      <c r="D10435" s="41"/>
      <c r="E10435" s="41"/>
      <c r="F10435" s="41"/>
      <c r="G10435" s="41"/>
      <c r="H10435" s="41"/>
      <c r="I10435" s="41"/>
      <c r="J10435" s="41"/>
    </row>
    <row r="10436" spans="2:10" x14ac:dyDescent="0.2">
      <c r="B10436" s="41"/>
      <c r="C10436" s="41"/>
      <c r="D10436" s="41"/>
      <c r="E10436" s="41"/>
      <c r="F10436" s="41"/>
      <c r="G10436" s="41"/>
      <c r="H10436" s="41"/>
      <c r="I10436" s="41"/>
      <c r="J10436" s="41"/>
    </row>
    <row r="10437" spans="2:10" x14ac:dyDescent="0.2">
      <c r="B10437" s="41"/>
      <c r="C10437" s="41"/>
      <c r="D10437" s="41"/>
      <c r="E10437" s="41"/>
      <c r="F10437" s="41"/>
      <c r="G10437" s="41"/>
      <c r="H10437" s="41"/>
      <c r="I10437" s="41"/>
      <c r="J10437" s="41"/>
    </row>
    <row r="10438" spans="2:10" x14ac:dyDescent="0.2">
      <c r="B10438" s="41"/>
      <c r="C10438" s="41"/>
      <c r="D10438" s="41"/>
      <c r="E10438" s="41"/>
      <c r="F10438" s="41"/>
      <c r="G10438" s="41"/>
      <c r="H10438" s="41"/>
      <c r="I10438" s="41"/>
      <c r="J10438" s="41"/>
    </row>
    <row r="10439" spans="2:10" x14ac:dyDescent="0.2">
      <c r="B10439" s="41"/>
      <c r="C10439" s="41"/>
      <c r="D10439" s="41"/>
      <c r="E10439" s="41"/>
      <c r="F10439" s="41"/>
      <c r="G10439" s="41"/>
      <c r="H10439" s="41"/>
      <c r="I10439" s="41"/>
      <c r="J10439" s="41"/>
    </row>
    <row r="10440" spans="2:10" x14ac:dyDescent="0.2">
      <c r="B10440" s="41"/>
      <c r="C10440" s="41"/>
      <c r="D10440" s="41"/>
      <c r="E10440" s="41"/>
      <c r="F10440" s="41"/>
      <c r="G10440" s="41"/>
      <c r="H10440" s="41"/>
      <c r="I10440" s="41"/>
      <c r="J10440" s="41"/>
    </row>
    <row r="10441" spans="2:10" x14ac:dyDescent="0.2">
      <c r="B10441" s="41"/>
      <c r="C10441" s="41"/>
      <c r="D10441" s="41"/>
      <c r="E10441" s="41"/>
      <c r="F10441" s="41"/>
      <c r="G10441" s="41"/>
      <c r="H10441" s="41"/>
      <c r="I10441" s="41"/>
      <c r="J10441" s="41"/>
    </row>
    <row r="10442" spans="2:10" x14ac:dyDescent="0.2">
      <c r="B10442" s="41"/>
      <c r="C10442" s="41"/>
      <c r="D10442" s="41"/>
      <c r="E10442" s="41"/>
      <c r="F10442" s="41"/>
      <c r="G10442" s="41"/>
      <c r="H10442" s="41"/>
      <c r="I10442" s="41"/>
      <c r="J10442" s="41"/>
    </row>
    <row r="10443" spans="2:10" x14ac:dyDescent="0.2">
      <c r="B10443" s="41"/>
      <c r="C10443" s="41"/>
      <c r="D10443" s="41"/>
      <c r="E10443" s="41"/>
      <c r="F10443" s="41"/>
      <c r="G10443" s="41"/>
      <c r="H10443" s="41"/>
      <c r="I10443" s="41"/>
      <c r="J10443" s="41"/>
    </row>
    <row r="10444" spans="2:10" x14ac:dyDescent="0.2">
      <c r="B10444" s="41"/>
      <c r="C10444" s="41"/>
      <c r="D10444" s="41"/>
      <c r="E10444" s="41"/>
      <c r="F10444" s="41"/>
      <c r="G10444" s="41"/>
      <c r="H10444" s="41"/>
      <c r="I10444" s="41"/>
      <c r="J10444" s="41"/>
    </row>
    <row r="10445" spans="2:10" x14ac:dyDescent="0.2">
      <c r="B10445" s="41"/>
      <c r="C10445" s="41"/>
      <c r="D10445" s="41"/>
      <c r="E10445" s="41"/>
      <c r="F10445" s="41"/>
      <c r="G10445" s="41"/>
      <c r="H10445" s="41"/>
      <c r="I10445" s="41"/>
      <c r="J10445" s="41"/>
    </row>
    <row r="10446" spans="2:10" x14ac:dyDescent="0.2">
      <c r="B10446" s="41"/>
      <c r="C10446" s="41"/>
      <c r="D10446" s="41"/>
      <c r="E10446" s="41"/>
      <c r="F10446" s="41"/>
      <c r="G10446" s="41"/>
      <c r="H10446" s="41"/>
      <c r="I10446" s="41"/>
      <c r="J10446" s="41"/>
    </row>
    <row r="10447" spans="2:10" x14ac:dyDescent="0.2">
      <c r="B10447" s="41"/>
      <c r="C10447" s="41"/>
      <c r="D10447" s="41"/>
      <c r="E10447" s="41"/>
      <c r="F10447" s="41"/>
      <c r="G10447" s="41"/>
      <c r="H10447" s="41"/>
      <c r="I10447" s="41"/>
      <c r="J10447" s="41"/>
    </row>
    <row r="10448" spans="2:10" x14ac:dyDescent="0.2">
      <c r="B10448" s="41"/>
      <c r="C10448" s="41"/>
      <c r="D10448" s="41"/>
      <c r="E10448" s="41"/>
      <c r="F10448" s="41"/>
      <c r="G10448" s="41"/>
      <c r="H10448" s="41"/>
      <c r="I10448" s="41"/>
      <c r="J10448" s="41"/>
    </row>
    <row r="10449" spans="2:10" x14ac:dyDescent="0.2">
      <c r="B10449" s="41"/>
      <c r="C10449" s="41"/>
      <c r="D10449" s="41"/>
      <c r="E10449" s="41"/>
      <c r="F10449" s="41"/>
      <c r="G10449" s="41"/>
      <c r="H10449" s="41"/>
      <c r="I10449" s="41"/>
      <c r="J10449" s="41"/>
    </row>
    <row r="10450" spans="2:10" x14ac:dyDescent="0.2">
      <c r="B10450" s="41"/>
      <c r="C10450" s="41"/>
      <c r="D10450" s="41"/>
      <c r="E10450" s="41"/>
      <c r="F10450" s="41"/>
      <c r="G10450" s="41"/>
      <c r="H10450" s="41"/>
      <c r="I10450" s="41"/>
      <c r="J10450" s="41"/>
    </row>
    <row r="10451" spans="2:10" x14ac:dyDescent="0.2">
      <c r="B10451" s="41"/>
      <c r="C10451" s="41"/>
      <c r="D10451" s="41"/>
      <c r="E10451" s="41"/>
      <c r="F10451" s="41"/>
      <c r="G10451" s="41"/>
      <c r="H10451" s="41"/>
      <c r="I10451" s="41"/>
      <c r="J10451" s="41"/>
    </row>
    <row r="10452" spans="2:10" x14ac:dyDescent="0.2">
      <c r="B10452" s="41"/>
      <c r="C10452" s="41"/>
      <c r="D10452" s="41"/>
      <c r="E10452" s="41"/>
      <c r="F10452" s="41"/>
      <c r="G10452" s="41"/>
      <c r="H10452" s="41"/>
      <c r="I10452" s="41"/>
      <c r="J10452" s="41"/>
    </row>
    <row r="10453" spans="2:10" x14ac:dyDescent="0.2">
      <c r="B10453" s="41"/>
      <c r="C10453" s="41"/>
      <c r="D10453" s="41"/>
      <c r="E10453" s="41"/>
      <c r="F10453" s="41"/>
      <c r="G10453" s="41"/>
      <c r="H10453" s="41"/>
      <c r="I10453" s="41"/>
      <c r="J10453" s="41"/>
    </row>
    <row r="10454" spans="2:10" x14ac:dyDescent="0.2">
      <c r="B10454" s="41"/>
      <c r="C10454" s="41"/>
      <c r="D10454" s="41"/>
      <c r="E10454" s="41"/>
      <c r="F10454" s="41"/>
      <c r="G10454" s="41"/>
      <c r="H10454" s="41"/>
      <c r="I10454" s="41"/>
      <c r="J10454" s="41"/>
    </row>
    <row r="10455" spans="2:10" x14ac:dyDescent="0.2">
      <c r="B10455" s="41"/>
      <c r="C10455" s="41"/>
      <c r="D10455" s="41"/>
      <c r="E10455" s="41"/>
      <c r="F10455" s="41"/>
      <c r="G10455" s="41"/>
      <c r="H10455" s="41"/>
      <c r="I10455" s="41"/>
      <c r="J10455" s="41"/>
    </row>
    <row r="10456" spans="2:10" x14ac:dyDescent="0.2">
      <c r="B10456" s="41"/>
      <c r="C10456" s="41"/>
      <c r="D10456" s="41"/>
      <c r="E10456" s="41"/>
      <c r="F10456" s="41"/>
      <c r="G10456" s="41"/>
      <c r="H10456" s="41"/>
      <c r="I10456" s="41"/>
      <c r="J10456" s="41"/>
    </row>
    <row r="10457" spans="2:10" x14ac:dyDescent="0.2">
      <c r="B10457" s="41"/>
      <c r="C10457" s="41"/>
      <c r="D10457" s="41"/>
      <c r="E10457" s="41"/>
      <c r="F10457" s="41"/>
      <c r="G10457" s="41"/>
      <c r="H10457" s="41"/>
      <c r="I10457" s="41"/>
      <c r="J10457" s="41"/>
    </row>
    <row r="10458" spans="2:10" x14ac:dyDescent="0.2">
      <c r="B10458" s="41"/>
      <c r="C10458" s="41"/>
      <c r="D10458" s="41"/>
      <c r="E10458" s="41"/>
      <c r="F10458" s="41"/>
      <c r="G10458" s="41"/>
      <c r="H10458" s="41"/>
      <c r="I10458" s="41"/>
      <c r="J10458" s="41"/>
    </row>
    <row r="10459" spans="2:10" x14ac:dyDescent="0.2">
      <c r="B10459" s="41"/>
      <c r="C10459" s="41"/>
      <c r="D10459" s="41"/>
      <c r="E10459" s="41"/>
      <c r="F10459" s="41"/>
      <c r="G10459" s="41"/>
      <c r="H10459" s="41"/>
      <c r="I10459" s="41"/>
      <c r="J10459" s="41"/>
    </row>
    <row r="10460" spans="2:10" x14ac:dyDescent="0.2">
      <c r="B10460" s="41"/>
      <c r="C10460" s="41"/>
      <c r="D10460" s="41"/>
      <c r="E10460" s="41"/>
      <c r="F10460" s="41"/>
      <c r="G10460" s="41"/>
      <c r="H10460" s="41"/>
      <c r="I10460" s="41"/>
      <c r="J10460" s="41"/>
    </row>
    <row r="10461" spans="2:10" x14ac:dyDescent="0.2">
      <c r="B10461" s="41"/>
      <c r="C10461" s="41"/>
      <c r="D10461" s="41"/>
      <c r="E10461" s="41"/>
      <c r="F10461" s="41"/>
      <c r="G10461" s="41"/>
      <c r="H10461" s="41"/>
      <c r="I10461" s="41"/>
      <c r="J10461" s="41"/>
    </row>
    <row r="10462" spans="2:10" x14ac:dyDescent="0.2">
      <c r="B10462" s="41"/>
      <c r="C10462" s="41"/>
      <c r="D10462" s="41"/>
      <c r="E10462" s="41"/>
      <c r="F10462" s="41"/>
      <c r="G10462" s="41"/>
      <c r="H10462" s="41"/>
      <c r="I10462" s="41"/>
      <c r="J10462" s="41"/>
    </row>
    <row r="10463" spans="2:10" x14ac:dyDescent="0.2">
      <c r="B10463" s="41"/>
      <c r="C10463" s="41"/>
      <c r="D10463" s="41"/>
      <c r="E10463" s="41"/>
      <c r="F10463" s="41"/>
      <c r="G10463" s="41"/>
      <c r="H10463" s="41"/>
      <c r="I10463" s="41"/>
      <c r="J10463" s="41"/>
    </row>
    <row r="10464" spans="2:10" x14ac:dyDescent="0.2">
      <c r="B10464" s="41"/>
      <c r="C10464" s="41"/>
      <c r="D10464" s="41"/>
      <c r="E10464" s="41"/>
      <c r="F10464" s="41"/>
      <c r="G10464" s="41"/>
      <c r="H10464" s="41"/>
      <c r="I10464" s="41"/>
      <c r="J10464" s="41"/>
    </row>
    <row r="10465" spans="2:10" x14ac:dyDescent="0.2">
      <c r="B10465" s="41"/>
      <c r="C10465" s="41"/>
      <c r="D10465" s="41"/>
      <c r="E10465" s="41"/>
      <c r="F10465" s="41"/>
      <c r="G10465" s="41"/>
      <c r="H10465" s="41"/>
      <c r="I10465" s="41"/>
      <c r="J10465" s="41"/>
    </row>
    <row r="10466" spans="2:10" x14ac:dyDescent="0.2">
      <c r="B10466" s="41"/>
      <c r="C10466" s="41"/>
      <c r="D10466" s="41"/>
      <c r="E10466" s="41"/>
      <c r="F10466" s="41"/>
      <c r="G10466" s="41"/>
      <c r="H10466" s="41"/>
      <c r="I10466" s="41"/>
      <c r="J10466" s="41"/>
    </row>
    <row r="10467" spans="2:10" x14ac:dyDescent="0.2">
      <c r="B10467" s="41"/>
      <c r="C10467" s="41"/>
      <c r="D10467" s="41"/>
      <c r="E10467" s="41"/>
      <c r="F10467" s="41"/>
      <c r="G10467" s="41"/>
      <c r="H10467" s="41"/>
      <c r="I10467" s="41"/>
      <c r="J10467" s="41"/>
    </row>
    <row r="10468" spans="2:10" x14ac:dyDescent="0.2">
      <c r="B10468" s="41"/>
      <c r="C10468" s="41"/>
      <c r="D10468" s="41"/>
      <c r="E10468" s="41"/>
      <c r="F10468" s="41"/>
      <c r="G10468" s="41"/>
      <c r="H10468" s="41"/>
      <c r="I10468" s="41"/>
      <c r="J10468" s="41"/>
    </row>
    <row r="10469" spans="2:10" x14ac:dyDescent="0.2">
      <c r="B10469" s="41"/>
      <c r="C10469" s="41"/>
      <c r="D10469" s="41"/>
      <c r="E10469" s="41"/>
      <c r="F10469" s="41"/>
      <c r="G10469" s="41"/>
      <c r="H10469" s="41"/>
      <c r="I10469" s="41"/>
      <c r="J10469" s="41"/>
    </row>
    <row r="10470" spans="2:10" x14ac:dyDescent="0.2">
      <c r="B10470" s="41"/>
      <c r="C10470" s="41"/>
      <c r="D10470" s="41"/>
      <c r="E10470" s="41"/>
      <c r="F10470" s="41"/>
      <c r="G10470" s="41"/>
      <c r="H10470" s="41"/>
      <c r="I10470" s="41"/>
      <c r="J10470" s="41"/>
    </row>
    <row r="10471" spans="2:10" x14ac:dyDescent="0.2">
      <c r="B10471" s="41"/>
      <c r="C10471" s="41"/>
      <c r="D10471" s="41"/>
      <c r="E10471" s="41"/>
      <c r="F10471" s="41"/>
      <c r="G10471" s="41"/>
      <c r="H10471" s="41"/>
      <c r="I10471" s="41"/>
      <c r="J10471" s="41"/>
    </row>
    <row r="10472" spans="2:10" x14ac:dyDescent="0.2">
      <c r="B10472" s="41"/>
      <c r="C10472" s="41"/>
      <c r="D10472" s="41"/>
      <c r="E10472" s="41"/>
      <c r="F10472" s="41"/>
      <c r="G10472" s="41"/>
      <c r="H10472" s="41"/>
      <c r="I10472" s="41"/>
      <c r="J10472" s="41"/>
    </row>
    <row r="10473" spans="2:10" x14ac:dyDescent="0.2">
      <c r="B10473" s="41"/>
      <c r="C10473" s="41"/>
      <c r="D10473" s="41"/>
      <c r="E10473" s="41"/>
      <c r="F10473" s="41"/>
      <c r="G10473" s="41"/>
      <c r="H10473" s="41"/>
      <c r="I10473" s="41"/>
      <c r="J10473" s="41"/>
    </row>
    <row r="10474" spans="2:10" x14ac:dyDescent="0.2">
      <c r="B10474" s="41"/>
      <c r="C10474" s="41"/>
      <c r="D10474" s="41"/>
      <c r="E10474" s="41"/>
      <c r="F10474" s="41"/>
      <c r="G10474" s="41"/>
      <c r="H10474" s="41"/>
      <c r="I10474" s="41"/>
      <c r="J10474" s="41"/>
    </row>
    <row r="10475" spans="2:10" x14ac:dyDescent="0.2">
      <c r="B10475" s="41"/>
      <c r="C10475" s="41"/>
      <c r="D10475" s="41"/>
      <c r="E10475" s="41"/>
      <c r="F10475" s="41"/>
      <c r="G10475" s="41"/>
      <c r="H10475" s="41"/>
      <c r="I10475" s="41"/>
      <c r="J10475" s="41"/>
    </row>
    <row r="10476" spans="2:10" x14ac:dyDescent="0.2">
      <c r="B10476" s="41"/>
      <c r="C10476" s="41"/>
      <c r="D10476" s="41"/>
      <c r="E10476" s="41"/>
      <c r="F10476" s="41"/>
      <c r="G10476" s="41"/>
      <c r="H10476" s="41"/>
      <c r="I10476" s="41"/>
      <c r="J10476" s="41"/>
    </row>
    <row r="10477" spans="2:10" x14ac:dyDescent="0.2">
      <c r="B10477" s="41"/>
      <c r="C10477" s="41"/>
      <c r="D10477" s="41"/>
      <c r="E10477" s="41"/>
      <c r="F10477" s="41"/>
      <c r="G10477" s="41"/>
      <c r="H10477" s="41"/>
      <c r="I10477" s="41"/>
      <c r="J10477" s="41"/>
    </row>
    <row r="10478" spans="2:10" x14ac:dyDescent="0.2">
      <c r="B10478" s="41"/>
      <c r="C10478" s="41"/>
      <c r="D10478" s="41"/>
      <c r="E10478" s="41"/>
      <c r="F10478" s="41"/>
      <c r="G10478" s="41"/>
      <c r="H10478" s="41"/>
      <c r="I10478" s="41"/>
      <c r="J10478" s="41"/>
    </row>
    <row r="10479" spans="2:10" x14ac:dyDescent="0.2">
      <c r="B10479" s="41"/>
      <c r="C10479" s="41"/>
      <c r="D10479" s="41"/>
      <c r="E10479" s="41"/>
      <c r="F10479" s="41"/>
      <c r="G10479" s="41"/>
      <c r="H10479" s="41"/>
      <c r="I10479" s="41"/>
      <c r="J10479" s="41"/>
    </row>
    <row r="10480" spans="2:10" x14ac:dyDescent="0.2">
      <c r="B10480" s="41"/>
      <c r="C10480" s="41"/>
      <c r="D10480" s="41"/>
      <c r="E10480" s="41"/>
      <c r="F10480" s="41"/>
      <c r="G10480" s="41"/>
      <c r="H10480" s="41"/>
      <c r="I10480" s="41"/>
      <c r="J10480" s="41"/>
    </row>
    <row r="10481" spans="2:10" x14ac:dyDescent="0.2">
      <c r="B10481" s="41"/>
      <c r="C10481" s="41"/>
      <c r="D10481" s="41"/>
      <c r="E10481" s="41"/>
      <c r="F10481" s="41"/>
      <c r="G10481" s="41"/>
      <c r="H10481" s="41"/>
      <c r="I10481" s="41"/>
      <c r="J10481" s="41"/>
    </row>
    <row r="10482" spans="2:10" x14ac:dyDescent="0.2">
      <c r="B10482" s="41"/>
      <c r="C10482" s="41"/>
      <c r="D10482" s="41"/>
      <c r="E10482" s="41"/>
      <c r="F10482" s="41"/>
      <c r="G10482" s="41"/>
      <c r="H10482" s="41"/>
      <c r="I10482" s="41"/>
      <c r="J10482" s="41"/>
    </row>
    <row r="10483" spans="2:10" x14ac:dyDescent="0.2">
      <c r="B10483" s="41"/>
      <c r="C10483" s="41"/>
      <c r="D10483" s="41"/>
      <c r="E10483" s="41"/>
      <c r="F10483" s="41"/>
      <c r="G10483" s="41"/>
      <c r="H10483" s="41"/>
      <c r="I10483" s="41"/>
      <c r="J10483" s="41"/>
    </row>
    <row r="10484" spans="2:10" x14ac:dyDescent="0.2">
      <c r="B10484" s="41"/>
      <c r="C10484" s="41"/>
      <c r="D10484" s="41"/>
      <c r="E10484" s="41"/>
      <c r="F10484" s="41"/>
      <c r="G10484" s="41"/>
      <c r="H10484" s="41"/>
      <c r="I10484" s="41"/>
      <c r="J10484" s="41"/>
    </row>
    <row r="10485" spans="2:10" x14ac:dyDescent="0.2">
      <c r="B10485" s="41"/>
      <c r="C10485" s="41"/>
      <c r="D10485" s="41"/>
      <c r="E10485" s="41"/>
      <c r="F10485" s="41"/>
      <c r="G10485" s="41"/>
      <c r="H10485" s="41"/>
      <c r="I10485" s="41"/>
      <c r="J10485" s="41"/>
    </row>
    <row r="10486" spans="2:10" x14ac:dyDescent="0.2">
      <c r="B10486" s="41"/>
      <c r="C10486" s="41"/>
      <c r="D10486" s="41"/>
      <c r="E10486" s="41"/>
      <c r="F10486" s="41"/>
      <c r="G10486" s="41"/>
      <c r="H10486" s="41"/>
      <c r="I10486" s="41"/>
      <c r="J10486" s="41"/>
    </row>
    <row r="10487" spans="2:10" x14ac:dyDescent="0.2">
      <c r="B10487" s="41"/>
      <c r="C10487" s="41"/>
      <c r="D10487" s="41"/>
      <c r="E10487" s="41"/>
      <c r="F10487" s="41"/>
      <c r="G10487" s="41"/>
      <c r="H10487" s="41"/>
      <c r="I10487" s="41"/>
      <c r="J10487" s="41"/>
    </row>
    <row r="10488" spans="2:10" x14ac:dyDescent="0.2">
      <c r="B10488" s="41"/>
      <c r="C10488" s="41"/>
      <c r="D10488" s="41"/>
      <c r="E10488" s="41"/>
      <c r="F10488" s="41"/>
      <c r="G10488" s="41"/>
      <c r="H10488" s="41"/>
      <c r="I10488" s="41"/>
      <c r="J10488" s="41"/>
    </row>
    <row r="10489" spans="2:10" x14ac:dyDescent="0.2">
      <c r="B10489" s="41"/>
      <c r="C10489" s="41"/>
      <c r="D10489" s="41"/>
      <c r="E10489" s="41"/>
      <c r="F10489" s="41"/>
      <c r="G10489" s="41"/>
      <c r="H10489" s="41"/>
      <c r="I10489" s="41"/>
      <c r="J10489" s="41"/>
    </row>
    <row r="10490" spans="2:10" x14ac:dyDescent="0.2">
      <c r="B10490" s="41"/>
      <c r="C10490" s="41"/>
      <c r="D10490" s="41"/>
      <c r="E10490" s="41"/>
      <c r="F10490" s="41"/>
      <c r="G10490" s="41"/>
      <c r="H10490" s="41"/>
      <c r="I10490" s="41"/>
      <c r="J10490" s="41"/>
    </row>
    <row r="10491" spans="2:10" x14ac:dyDescent="0.2">
      <c r="B10491" s="41"/>
      <c r="C10491" s="41"/>
      <c r="D10491" s="41"/>
      <c r="E10491" s="41"/>
      <c r="F10491" s="41"/>
      <c r="G10491" s="41"/>
      <c r="H10491" s="41"/>
      <c r="I10491" s="41"/>
      <c r="J10491" s="41"/>
    </row>
    <row r="10492" spans="2:10" x14ac:dyDescent="0.2">
      <c r="B10492" s="41"/>
      <c r="C10492" s="41"/>
      <c r="D10492" s="41"/>
      <c r="E10492" s="41"/>
      <c r="F10492" s="41"/>
      <c r="G10492" s="41"/>
      <c r="H10492" s="41"/>
      <c r="I10492" s="41"/>
      <c r="J10492" s="41"/>
    </row>
    <row r="10493" spans="2:10" x14ac:dyDescent="0.2">
      <c r="B10493" s="41"/>
      <c r="C10493" s="41"/>
      <c r="D10493" s="41"/>
      <c r="E10493" s="41"/>
      <c r="F10493" s="41"/>
      <c r="G10493" s="41"/>
      <c r="H10493" s="41"/>
      <c r="I10493" s="41"/>
      <c r="J10493" s="41"/>
    </row>
    <row r="10494" spans="2:10" x14ac:dyDescent="0.2">
      <c r="B10494" s="41"/>
      <c r="C10494" s="41"/>
      <c r="D10494" s="41"/>
      <c r="E10494" s="41"/>
      <c r="F10494" s="41"/>
      <c r="G10494" s="41"/>
      <c r="H10494" s="41"/>
      <c r="I10494" s="41"/>
      <c r="J10494" s="41"/>
    </row>
    <row r="10495" spans="2:10" x14ac:dyDescent="0.2">
      <c r="B10495" s="41"/>
      <c r="C10495" s="41"/>
      <c r="D10495" s="41"/>
      <c r="E10495" s="41"/>
      <c r="F10495" s="41"/>
      <c r="G10495" s="41"/>
      <c r="H10495" s="41"/>
      <c r="I10495" s="41"/>
      <c r="J10495" s="41"/>
    </row>
    <row r="10496" spans="2:10" x14ac:dyDescent="0.2">
      <c r="B10496" s="41"/>
      <c r="C10496" s="41"/>
      <c r="D10496" s="41"/>
      <c r="E10496" s="41"/>
      <c r="F10496" s="41"/>
      <c r="G10496" s="41"/>
      <c r="H10496" s="41"/>
      <c r="I10496" s="41"/>
      <c r="J10496" s="41"/>
    </row>
    <row r="10497" spans="2:10" x14ac:dyDescent="0.2">
      <c r="B10497" s="41"/>
      <c r="C10497" s="41"/>
      <c r="D10497" s="41"/>
      <c r="E10497" s="41"/>
      <c r="F10497" s="41"/>
      <c r="G10497" s="41"/>
      <c r="H10497" s="41"/>
      <c r="I10497" s="41"/>
      <c r="J10497" s="41"/>
    </row>
    <row r="10498" spans="2:10" x14ac:dyDescent="0.2">
      <c r="B10498" s="41"/>
      <c r="C10498" s="41"/>
      <c r="D10498" s="41"/>
      <c r="E10498" s="41"/>
      <c r="F10498" s="41"/>
      <c r="G10498" s="41"/>
      <c r="H10498" s="41"/>
      <c r="I10498" s="41"/>
      <c r="J10498" s="41"/>
    </row>
    <row r="10499" spans="2:10" x14ac:dyDescent="0.2">
      <c r="B10499" s="41"/>
      <c r="C10499" s="41"/>
      <c r="D10499" s="41"/>
      <c r="E10499" s="41"/>
      <c r="F10499" s="41"/>
      <c r="G10499" s="41"/>
      <c r="H10499" s="41"/>
      <c r="I10499" s="41"/>
      <c r="J10499" s="41"/>
    </row>
    <row r="10500" spans="2:10" x14ac:dyDescent="0.2">
      <c r="B10500" s="41"/>
      <c r="C10500" s="41"/>
      <c r="D10500" s="41"/>
      <c r="E10500" s="41"/>
      <c r="F10500" s="41"/>
      <c r="G10500" s="41"/>
      <c r="H10500" s="41"/>
      <c r="I10500" s="41"/>
      <c r="J10500" s="41"/>
    </row>
    <row r="10501" spans="2:10" x14ac:dyDescent="0.2">
      <c r="B10501" s="41"/>
      <c r="C10501" s="41"/>
      <c r="D10501" s="41"/>
      <c r="E10501" s="41"/>
      <c r="F10501" s="41"/>
      <c r="G10501" s="41"/>
      <c r="H10501" s="41"/>
      <c r="I10501" s="41"/>
      <c r="J10501" s="41"/>
    </row>
    <row r="10502" spans="2:10" x14ac:dyDescent="0.2">
      <c r="B10502" s="41"/>
      <c r="C10502" s="41"/>
      <c r="D10502" s="41"/>
      <c r="E10502" s="41"/>
      <c r="F10502" s="41"/>
      <c r="G10502" s="41"/>
      <c r="H10502" s="41"/>
      <c r="I10502" s="41"/>
      <c r="J10502" s="41"/>
    </row>
    <row r="10503" spans="2:10" x14ac:dyDescent="0.2">
      <c r="B10503" s="41"/>
      <c r="C10503" s="41"/>
      <c r="D10503" s="41"/>
      <c r="E10503" s="41"/>
      <c r="F10503" s="41"/>
      <c r="G10503" s="41"/>
      <c r="H10503" s="41"/>
      <c r="I10503" s="41"/>
      <c r="J10503" s="41"/>
    </row>
    <row r="10504" spans="2:10" x14ac:dyDescent="0.2">
      <c r="B10504" s="41"/>
      <c r="C10504" s="41"/>
      <c r="D10504" s="41"/>
      <c r="E10504" s="41"/>
      <c r="F10504" s="41"/>
      <c r="G10504" s="41"/>
      <c r="H10504" s="41"/>
      <c r="I10504" s="41"/>
      <c r="J10504" s="41"/>
    </row>
    <row r="10505" spans="2:10" x14ac:dyDescent="0.2">
      <c r="B10505" s="41"/>
      <c r="C10505" s="41"/>
      <c r="D10505" s="41"/>
      <c r="E10505" s="41"/>
      <c r="F10505" s="41"/>
      <c r="G10505" s="41"/>
      <c r="H10505" s="41"/>
      <c r="I10505" s="41"/>
      <c r="J10505" s="41"/>
    </row>
    <row r="10506" spans="2:10" x14ac:dyDescent="0.2">
      <c r="B10506" s="41"/>
      <c r="C10506" s="41"/>
      <c r="D10506" s="41"/>
      <c r="E10506" s="41"/>
      <c r="F10506" s="41"/>
      <c r="G10506" s="41"/>
      <c r="H10506" s="41"/>
      <c r="I10506" s="41"/>
      <c r="J10506" s="41"/>
    </row>
    <row r="10507" spans="2:10" x14ac:dyDescent="0.2">
      <c r="B10507" s="41"/>
      <c r="C10507" s="41"/>
      <c r="D10507" s="41"/>
      <c r="E10507" s="41"/>
      <c r="F10507" s="41"/>
      <c r="G10507" s="41"/>
      <c r="H10507" s="41"/>
      <c r="I10507" s="41"/>
      <c r="J10507" s="41"/>
    </row>
    <row r="10508" spans="2:10" x14ac:dyDescent="0.2">
      <c r="B10508" s="41"/>
      <c r="C10508" s="41"/>
      <c r="D10508" s="41"/>
      <c r="E10508" s="41"/>
      <c r="F10508" s="41"/>
      <c r="G10508" s="41"/>
      <c r="H10508" s="41"/>
      <c r="I10508" s="41"/>
      <c r="J10508" s="41"/>
    </row>
    <row r="10509" spans="2:10" x14ac:dyDescent="0.2">
      <c r="B10509" s="41"/>
      <c r="C10509" s="41"/>
      <c r="D10509" s="41"/>
      <c r="E10509" s="41"/>
      <c r="F10509" s="41"/>
      <c r="G10509" s="41"/>
      <c r="H10509" s="41"/>
      <c r="I10509" s="41"/>
      <c r="J10509" s="41"/>
    </row>
    <row r="10510" spans="2:10" x14ac:dyDescent="0.2">
      <c r="B10510" s="41"/>
      <c r="C10510" s="41"/>
      <c r="D10510" s="41"/>
      <c r="E10510" s="41"/>
      <c r="F10510" s="41"/>
      <c r="G10510" s="41"/>
      <c r="H10510" s="41"/>
      <c r="I10510" s="41"/>
      <c r="J10510" s="41"/>
    </row>
    <row r="10511" spans="2:10" x14ac:dyDescent="0.2">
      <c r="B10511" s="41"/>
      <c r="C10511" s="41"/>
      <c r="D10511" s="41"/>
      <c r="E10511" s="41"/>
      <c r="F10511" s="41"/>
      <c r="G10511" s="41"/>
      <c r="H10511" s="41"/>
      <c r="I10511" s="41"/>
      <c r="J10511" s="41"/>
    </row>
    <row r="10512" spans="2:10" x14ac:dyDescent="0.2">
      <c r="B10512" s="41"/>
      <c r="C10512" s="41"/>
      <c r="D10512" s="41"/>
      <c r="E10512" s="41"/>
      <c r="F10512" s="41"/>
      <c r="G10512" s="41"/>
      <c r="H10512" s="41"/>
      <c r="I10512" s="41"/>
      <c r="J10512" s="41"/>
    </row>
    <row r="10513" spans="2:10" x14ac:dyDescent="0.2">
      <c r="B10513" s="41"/>
      <c r="C10513" s="41"/>
      <c r="D10513" s="41"/>
      <c r="E10513" s="41"/>
      <c r="F10513" s="41"/>
      <c r="G10513" s="41"/>
      <c r="H10513" s="41"/>
      <c r="I10513" s="41"/>
      <c r="J10513" s="41"/>
    </row>
    <row r="10514" spans="2:10" x14ac:dyDescent="0.2">
      <c r="B10514" s="41"/>
      <c r="C10514" s="41"/>
      <c r="D10514" s="41"/>
      <c r="E10514" s="41"/>
      <c r="F10514" s="41"/>
      <c r="G10514" s="41"/>
      <c r="H10514" s="41"/>
      <c r="I10514" s="41"/>
      <c r="J10514" s="41"/>
    </row>
    <row r="10515" spans="2:10" x14ac:dyDescent="0.2">
      <c r="B10515" s="41"/>
      <c r="C10515" s="41"/>
      <c r="D10515" s="41"/>
      <c r="E10515" s="41"/>
      <c r="F10515" s="41"/>
      <c r="G10515" s="41"/>
      <c r="H10515" s="41"/>
      <c r="I10515" s="41"/>
      <c r="J10515" s="41"/>
    </row>
    <row r="10516" spans="2:10" x14ac:dyDescent="0.2">
      <c r="B10516" s="41"/>
      <c r="C10516" s="41"/>
      <c r="D10516" s="41"/>
      <c r="E10516" s="41"/>
      <c r="F10516" s="41"/>
      <c r="G10516" s="41"/>
      <c r="H10516" s="41"/>
      <c r="I10516" s="41"/>
      <c r="J10516" s="41"/>
    </row>
    <row r="10517" spans="2:10" x14ac:dyDescent="0.2">
      <c r="B10517" s="41"/>
      <c r="C10517" s="41"/>
      <c r="D10517" s="41"/>
      <c r="E10517" s="41"/>
      <c r="F10517" s="41"/>
      <c r="G10517" s="41"/>
      <c r="H10517" s="41"/>
      <c r="I10517" s="41"/>
      <c r="J10517" s="41"/>
    </row>
    <row r="10518" spans="2:10" x14ac:dyDescent="0.2">
      <c r="B10518" s="41"/>
      <c r="C10518" s="41"/>
      <c r="D10518" s="41"/>
      <c r="E10518" s="41"/>
      <c r="F10518" s="41"/>
      <c r="G10518" s="41"/>
      <c r="H10518" s="41"/>
      <c r="I10518" s="41"/>
      <c r="J10518" s="41"/>
    </row>
    <row r="10519" spans="2:10" x14ac:dyDescent="0.2">
      <c r="B10519" s="41"/>
      <c r="C10519" s="41"/>
      <c r="D10519" s="41"/>
      <c r="E10519" s="41"/>
      <c r="F10519" s="41"/>
      <c r="G10519" s="41"/>
      <c r="H10519" s="41"/>
      <c r="I10519" s="41"/>
      <c r="J10519" s="41"/>
    </row>
    <row r="10520" spans="2:10" x14ac:dyDescent="0.2">
      <c r="B10520" s="41"/>
      <c r="C10520" s="41"/>
      <c r="D10520" s="41"/>
      <c r="E10520" s="41"/>
      <c r="F10520" s="41"/>
      <c r="G10520" s="41"/>
      <c r="H10520" s="41"/>
      <c r="I10520" s="41"/>
      <c r="J10520" s="41"/>
    </row>
    <row r="10521" spans="2:10" x14ac:dyDescent="0.2">
      <c r="B10521" s="41"/>
      <c r="C10521" s="41"/>
      <c r="D10521" s="41"/>
      <c r="E10521" s="41"/>
      <c r="F10521" s="41"/>
      <c r="G10521" s="41"/>
      <c r="H10521" s="41"/>
      <c r="I10521" s="41"/>
      <c r="J10521" s="41"/>
    </row>
    <row r="10522" spans="2:10" x14ac:dyDescent="0.2">
      <c r="B10522" s="41"/>
      <c r="C10522" s="41"/>
      <c r="D10522" s="41"/>
      <c r="E10522" s="41"/>
      <c r="F10522" s="41"/>
      <c r="G10522" s="41"/>
      <c r="H10522" s="41"/>
      <c r="I10522" s="41"/>
      <c r="J10522" s="41"/>
    </row>
    <row r="10523" spans="2:10" x14ac:dyDescent="0.2">
      <c r="B10523" s="41"/>
      <c r="C10523" s="41"/>
      <c r="D10523" s="41"/>
      <c r="E10523" s="41"/>
      <c r="F10523" s="41"/>
      <c r="G10523" s="41"/>
      <c r="H10523" s="41"/>
      <c r="I10523" s="41"/>
      <c r="J10523" s="41"/>
    </row>
    <row r="10524" spans="2:10" x14ac:dyDescent="0.2">
      <c r="B10524" s="41"/>
      <c r="C10524" s="41"/>
      <c r="D10524" s="41"/>
      <c r="E10524" s="41"/>
      <c r="F10524" s="41"/>
      <c r="G10524" s="41"/>
      <c r="H10524" s="41"/>
      <c r="I10524" s="41"/>
      <c r="J10524" s="41"/>
    </row>
    <row r="10525" spans="2:10" x14ac:dyDescent="0.2">
      <c r="B10525" s="41"/>
      <c r="C10525" s="41"/>
      <c r="D10525" s="41"/>
      <c r="E10525" s="41"/>
      <c r="F10525" s="41"/>
      <c r="G10525" s="41"/>
      <c r="H10525" s="41"/>
      <c r="I10525" s="41"/>
      <c r="J10525" s="41"/>
    </row>
    <row r="10526" spans="2:10" x14ac:dyDescent="0.2">
      <c r="B10526" s="41"/>
      <c r="C10526" s="41"/>
      <c r="D10526" s="41"/>
      <c r="E10526" s="41"/>
      <c r="F10526" s="41"/>
      <c r="G10526" s="41"/>
      <c r="H10526" s="41"/>
      <c r="I10526" s="41"/>
      <c r="J10526" s="41"/>
    </row>
    <row r="10527" spans="2:10" x14ac:dyDescent="0.2">
      <c r="B10527" s="41"/>
      <c r="C10527" s="41"/>
      <c r="D10527" s="41"/>
      <c r="E10527" s="41"/>
      <c r="F10527" s="41"/>
      <c r="G10527" s="41"/>
      <c r="H10527" s="41"/>
      <c r="I10527" s="41"/>
      <c r="J10527" s="41"/>
    </row>
    <row r="10528" spans="2:10" x14ac:dyDescent="0.2">
      <c r="B10528" s="41"/>
      <c r="C10528" s="41"/>
      <c r="D10528" s="41"/>
      <c r="E10528" s="41"/>
      <c r="F10528" s="41"/>
      <c r="G10528" s="41"/>
      <c r="H10528" s="41"/>
      <c r="I10528" s="41"/>
      <c r="J10528" s="41"/>
    </row>
    <row r="10529" spans="2:10" x14ac:dyDescent="0.2">
      <c r="B10529" s="41"/>
      <c r="C10529" s="41"/>
      <c r="D10529" s="41"/>
      <c r="E10529" s="41"/>
      <c r="F10529" s="41"/>
      <c r="G10529" s="41"/>
      <c r="H10529" s="41"/>
      <c r="I10529" s="41"/>
      <c r="J10529" s="41"/>
    </row>
    <row r="10530" spans="2:10" x14ac:dyDescent="0.2">
      <c r="B10530" s="41"/>
      <c r="C10530" s="41"/>
      <c r="D10530" s="41"/>
      <c r="E10530" s="41"/>
      <c r="F10530" s="41"/>
      <c r="G10530" s="41"/>
      <c r="H10530" s="41"/>
      <c r="I10530" s="41"/>
      <c r="J10530" s="41"/>
    </row>
    <row r="10531" spans="2:10" x14ac:dyDescent="0.2">
      <c r="B10531" s="41"/>
      <c r="C10531" s="41"/>
      <c r="D10531" s="41"/>
      <c r="E10531" s="41"/>
      <c r="F10531" s="41"/>
      <c r="G10531" s="41"/>
      <c r="H10531" s="41"/>
      <c r="I10531" s="41"/>
      <c r="J10531" s="41"/>
    </row>
    <row r="10532" spans="2:10" x14ac:dyDescent="0.2">
      <c r="B10532" s="41"/>
      <c r="C10532" s="41"/>
      <c r="D10532" s="41"/>
      <c r="E10532" s="41"/>
      <c r="F10532" s="41"/>
      <c r="G10532" s="41"/>
      <c r="H10532" s="41"/>
      <c r="I10532" s="41"/>
      <c r="J10532" s="41"/>
    </row>
    <row r="10533" spans="2:10" x14ac:dyDescent="0.2">
      <c r="B10533" s="41"/>
      <c r="C10533" s="41"/>
      <c r="D10533" s="41"/>
      <c r="E10533" s="41"/>
      <c r="F10533" s="41"/>
      <c r="G10533" s="41"/>
      <c r="H10533" s="41"/>
      <c r="I10533" s="41"/>
      <c r="J10533" s="41"/>
    </row>
    <row r="10534" spans="2:10" x14ac:dyDescent="0.2">
      <c r="B10534" s="41"/>
      <c r="C10534" s="41"/>
      <c r="D10534" s="41"/>
      <c r="E10534" s="41"/>
      <c r="F10534" s="41"/>
      <c r="G10534" s="41"/>
      <c r="H10534" s="41"/>
      <c r="I10534" s="41"/>
      <c r="J10534" s="41"/>
    </row>
    <row r="10535" spans="2:10" x14ac:dyDescent="0.2">
      <c r="B10535" s="41"/>
      <c r="C10535" s="41"/>
      <c r="D10535" s="41"/>
      <c r="E10535" s="41"/>
      <c r="F10535" s="41"/>
      <c r="G10535" s="41"/>
      <c r="H10535" s="41"/>
      <c r="I10535" s="41"/>
      <c r="J10535" s="41"/>
    </row>
    <row r="10536" spans="2:10" x14ac:dyDescent="0.2">
      <c r="B10536" s="41"/>
      <c r="C10536" s="41"/>
      <c r="D10536" s="41"/>
      <c r="E10536" s="41"/>
      <c r="F10536" s="41"/>
      <c r="G10536" s="41"/>
      <c r="H10536" s="41"/>
      <c r="I10536" s="41"/>
      <c r="J10536" s="41"/>
    </row>
    <row r="10537" spans="2:10" x14ac:dyDescent="0.2">
      <c r="B10537" s="41"/>
      <c r="C10537" s="41"/>
      <c r="D10537" s="41"/>
      <c r="E10537" s="41"/>
      <c r="F10537" s="41"/>
      <c r="G10537" s="41"/>
      <c r="H10537" s="41"/>
      <c r="I10537" s="41"/>
      <c r="J10537" s="41"/>
    </row>
    <row r="10538" spans="2:10" x14ac:dyDescent="0.2">
      <c r="B10538" s="41"/>
      <c r="C10538" s="41"/>
      <c r="D10538" s="41"/>
      <c r="E10538" s="41"/>
      <c r="F10538" s="41"/>
      <c r="G10538" s="41"/>
      <c r="H10538" s="41"/>
      <c r="I10538" s="41"/>
      <c r="J10538" s="41"/>
    </row>
    <row r="10539" spans="2:10" x14ac:dyDescent="0.2">
      <c r="B10539" s="41"/>
      <c r="C10539" s="41"/>
      <c r="D10539" s="41"/>
      <c r="E10539" s="41"/>
      <c r="F10539" s="41"/>
      <c r="G10539" s="41"/>
      <c r="H10539" s="41"/>
      <c r="I10539" s="41"/>
      <c r="J10539" s="41"/>
    </row>
    <row r="10540" spans="2:10" x14ac:dyDescent="0.2">
      <c r="B10540" s="41"/>
      <c r="C10540" s="41"/>
      <c r="D10540" s="41"/>
      <c r="E10540" s="41"/>
      <c r="F10540" s="41"/>
      <c r="G10540" s="41"/>
      <c r="H10540" s="41"/>
      <c r="I10540" s="41"/>
      <c r="J10540" s="41"/>
    </row>
    <row r="10541" spans="2:10" x14ac:dyDescent="0.2">
      <c r="B10541" s="41"/>
      <c r="C10541" s="41"/>
      <c r="D10541" s="41"/>
      <c r="E10541" s="41"/>
      <c r="F10541" s="41"/>
      <c r="G10541" s="41"/>
      <c r="H10541" s="41"/>
      <c r="I10541" s="41"/>
      <c r="J10541" s="41"/>
    </row>
    <row r="10542" spans="2:10" x14ac:dyDescent="0.2">
      <c r="B10542" s="41"/>
      <c r="C10542" s="41"/>
      <c r="D10542" s="41"/>
      <c r="E10542" s="41"/>
      <c r="F10542" s="41"/>
      <c r="G10542" s="41"/>
      <c r="H10542" s="41"/>
      <c r="I10542" s="41"/>
      <c r="J10542" s="41"/>
    </row>
    <row r="10543" spans="2:10" x14ac:dyDescent="0.2">
      <c r="B10543" s="41"/>
      <c r="C10543" s="41"/>
      <c r="D10543" s="41"/>
      <c r="E10543" s="41"/>
      <c r="F10543" s="41"/>
      <c r="G10543" s="41"/>
      <c r="H10543" s="41"/>
      <c r="I10543" s="41"/>
      <c r="J10543" s="41"/>
    </row>
    <row r="10544" spans="2:10" x14ac:dyDescent="0.2">
      <c r="B10544" s="41"/>
      <c r="C10544" s="41"/>
      <c r="D10544" s="41"/>
      <c r="E10544" s="41"/>
      <c r="F10544" s="41"/>
      <c r="G10544" s="41"/>
      <c r="H10544" s="41"/>
      <c r="I10544" s="41"/>
      <c r="J10544" s="41"/>
    </row>
    <row r="10545" spans="2:10" x14ac:dyDescent="0.2">
      <c r="B10545" s="41"/>
      <c r="C10545" s="41"/>
      <c r="D10545" s="41"/>
      <c r="E10545" s="41"/>
      <c r="F10545" s="41"/>
      <c r="G10545" s="41"/>
      <c r="H10545" s="41"/>
      <c r="I10545" s="41"/>
      <c r="J10545" s="41"/>
    </row>
    <row r="10546" spans="2:10" x14ac:dyDescent="0.2">
      <c r="B10546" s="41"/>
      <c r="C10546" s="41"/>
      <c r="D10546" s="41"/>
      <c r="E10546" s="41"/>
      <c r="F10546" s="41"/>
      <c r="G10546" s="41"/>
      <c r="H10546" s="41"/>
      <c r="I10546" s="41"/>
      <c r="J10546" s="41"/>
    </row>
    <row r="10547" spans="2:10" x14ac:dyDescent="0.2">
      <c r="B10547" s="41"/>
      <c r="C10547" s="41"/>
      <c r="D10547" s="41"/>
      <c r="E10547" s="41"/>
      <c r="F10547" s="41"/>
      <c r="G10547" s="41"/>
      <c r="H10547" s="41"/>
      <c r="I10547" s="41"/>
      <c r="J10547" s="41"/>
    </row>
    <row r="10548" spans="2:10" x14ac:dyDescent="0.2">
      <c r="B10548" s="41"/>
      <c r="C10548" s="41"/>
      <c r="D10548" s="41"/>
      <c r="E10548" s="41"/>
      <c r="F10548" s="41"/>
      <c r="G10548" s="41"/>
      <c r="H10548" s="41"/>
      <c r="I10548" s="41"/>
      <c r="J10548" s="41"/>
    </row>
    <row r="10549" spans="2:10" x14ac:dyDescent="0.2">
      <c r="B10549" s="41"/>
      <c r="C10549" s="41"/>
      <c r="D10549" s="41"/>
      <c r="E10549" s="41"/>
      <c r="F10549" s="41"/>
      <c r="G10549" s="41"/>
      <c r="H10549" s="41"/>
      <c r="I10549" s="41"/>
      <c r="J10549" s="41"/>
    </row>
    <row r="10550" spans="2:10" x14ac:dyDescent="0.2">
      <c r="B10550" s="41"/>
      <c r="C10550" s="41"/>
      <c r="D10550" s="41"/>
      <c r="E10550" s="41"/>
      <c r="F10550" s="41"/>
      <c r="G10550" s="41"/>
      <c r="H10550" s="41"/>
      <c r="I10550" s="41"/>
      <c r="J10550" s="41"/>
    </row>
    <row r="10551" spans="2:10" x14ac:dyDescent="0.2">
      <c r="B10551" s="41"/>
      <c r="C10551" s="41"/>
      <c r="D10551" s="41"/>
      <c r="E10551" s="41"/>
      <c r="F10551" s="41"/>
      <c r="G10551" s="41"/>
      <c r="H10551" s="41"/>
      <c r="I10551" s="41"/>
      <c r="J10551" s="41"/>
    </row>
    <row r="10552" spans="2:10" x14ac:dyDescent="0.2">
      <c r="B10552" s="41"/>
      <c r="C10552" s="41"/>
      <c r="D10552" s="41"/>
      <c r="E10552" s="41"/>
      <c r="F10552" s="41"/>
      <c r="G10552" s="41"/>
      <c r="H10552" s="41"/>
      <c r="I10552" s="41"/>
      <c r="J10552" s="41"/>
    </row>
    <row r="10553" spans="2:10" x14ac:dyDescent="0.2">
      <c r="B10553" s="41"/>
      <c r="C10553" s="41"/>
      <c r="D10553" s="41"/>
      <c r="E10553" s="41"/>
      <c r="F10553" s="41"/>
      <c r="G10553" s="41"/>
      <c r="H10553" s="41"/>
      <c r="I10553" s="41"/>
      <c r="J10553" s="41"/>
    </row>
    <row r="10554" spans="2:10" x14ac:dyDescent="0.2">
      <c r="B10554" s="41"/>
      <c r="C10554" s="41"/>
      <c r="D10554" s="41"/>
      <c r="E10554" s="41"/>
      <c r="F10554" s="41"/>
      <c r="G10554" s="41"/>
      <c r="H10554" s="41"/>
      <c r="I10554" s="41"/>
      <c r="J10554" s="41"/>
    </row>
    <row r="10555" spans="2:10" x14ac:dyDescent="0.2">
      <c r="B10555" s="41"/>
      <c r="C10555" s="41"/>
      <c r="D10555" s="41"/>
      <c r="E10555" s="41"/>
      <c r="F10555" s="41"/>
      <c r="G10555" s="41"/>
      <c r="H10555" s="41"/>
      <c r="I10555" s="41"/>
      <c r="J10555" s="41"/>
    </row>
    <row r="10556" spans="2:10" x14ac:dyDescent="0.2">
      <c r="B10556" s="41"/>
      <c r="C10556" s="41"/>
      <c r="D10556" s="41"/>
      <c r="E10556" s="41"/>
      <c r="F10556" s="41"/>
      <c r="G10556" s="41"/>
      <c r="H10556" s="41"/>
      <c r="I10556" s="41"/>
      <c r="J10556" s="41"/>
    </row>
    <row r="10557" spans="2:10" x14ac:dyDescent="0.2">
      <c r="B10557" s="41"/>
      <c r="C10557" s="41"/>
      <c r="D10557" s="41"/>
      <c r="E10557" s="41"/>
      <c r="F10557" s="41"/>
      <c r="G10557" s="41"/>
      <c r="H10557" s="41"/>
      <c r="I10557" s="41"/>
      <c r="J10557" s="41"/>
    </row>
    <row r="10558" spans="2:10" x14ac:dyDescent="0.2">
      <c r="B10558" s="41"/>
      <c r="C10558" s="41"/>
      <c r="D10558" s="41"/>
      <c r="E10558" s="41"/>
      <c r="F10558" s="41"/>
      <c r="G10558" s="41"/>
      <c r="H10558" s="41"/>
      <c r="I10558" s="41"/>
      <c r="J10558" s="41"/>
    </row>
    <row r="10559" spans="2:10" x14ac:dyDescent="0.2">
      <c r="B10559" s="41"/>
      <c r="C10559" s="41"/>
      <c r="D10559" s="41"/>
      <c r="E10559" s="41"/>
      <c r="F10559" s="41"/>
      <c r="G10559" s="41"/>
      <c r="H10559" s="41"/>
      <c r="I10559" s="41"/>
      <c r="J10559" s="41"/>
    </row>
    <row r="10560" spans="2:10" x14ac:dyDescent="0.2">
      <c r="B10560" s="41"/>
      <c r="C10560" s="41"/>
      <c r="D10560" s="41"/>
      <c r="E10560" s="41"/>
      <c r="F10560" s="41"/>
      <c r="G10560" s="41"/>
      <c r="H10560" s="41"/>
      <c r="I10560" s="41"/>
      <c r="J10560" s="41"/>
    </row>
    <row r="10561" spans="2:10" x14ac:dyDescent="0.2">
      <c r="B10561" s="41"/>
      <c r="C10561" s="41"/>
      <c r="D10561" s="41"/>
      <c r="E10561" s="41"/>
      <c r="F10561" s="41"/>
      <c r="G10561" s="41"/>
      <c r="H10561" s="41"/>
      <c r="I10561" s="41"/>
      <c r="J10561" s="41"/>
    </row>
    <row r="10562" spans="2:10" x14ac:dyDescent="0.2">
      <c r="B10562" s="41"/>
      <c r="C10562" s="41"/>
      <c r="D10562" s="41"/>
      <c r="E10562" s="41"/>
      <c r="F10562" s="41"/>
      <c r="G10562" s="41"/>
      <c r="H10562" s="41"/>
      <c r="I10562" s="41"/>
      <c r="J10562" s="41"/>
    </row>
    <row r="10563" spans="2:10" x14ac:dyDescent="0.2">
      <c r="B10563" s="41"/>
      <c r="C10563" s="41"/>
      <c r="D10563" s="41"/>
      <c r="E10563" s="41"/>
      <c r="F10563" s="41"/>
      <c r="G10563" s="41"/>
      <c r="H10563" s="41"/>
      <c r="I10563" s="41"/>
      <c r="J10563" s="41"/>
    </row>
    <row r="10564" spans="2:10" x14ac:dyDescent="0.2">
      <c r="B10564" s="41"/>
      <c r="C10564" s="41"/>
      <c r="D10564" s="41"/>
      <c r="E10564" s="41"/>
      <c r="F10564" s="41"/>
      <c r="G10564" s="41"/>
      <c r="H10564" s="41"/>
      <c r="I10564" s="41"/>
      <c r="J10564" s="41"/>
    </row>
    <row r="10565" spans="2:10" x14ac:dyDescent="0.2">
      <c r="B10565" s="41"/>
      <c r="C10565" s="41"/>
      <c r="D10565" s="41"/>
      <c r="E10565" s="41"/>
      <c r="F10565" s="41"/>
      <c r="G10565" s="41"/>
      <c r="H10565" s="41"/>
      <c r="I10565" s="41"/>
      <c r="J10565" s="41"/>
    </row>
    <row r="10566" spans="2:10" x14ac:dyDescent="0.2">
      <c r="B10566" s="41"/>
      <c r="C10566" s="41"/>
      <c r="D10566" s="41"/>
      <c r="E10566" s="41"/>
      <c r="F10566" s="41"/>
      <c r="G10566" s="41"/>
      <c r="H10566" s="41"/>
      <c r="I10566" s="41"/>
      <c r="J10566" s="41"/>
    </row>
    <row r="10567" spans="2:10" x14ac:dyDescent="0.2">
      <c r="B10567" s="41"/>
      <c r="C10567" s="41"/>
      <c r="D10567" s="41"/>
      <c r="E10567" s="41"/>
      <c r="F10567" s="41"/>
      <c r="G10567" s="41"/>
      <c r="H10567" s="41"/>
      <c r="I10567" s="41"/>
      <c r="J10567" s="41"/>
    </row>
    <row r="10568" spans="2:10" x14ac:dyDescent="0.2">
      <c r="B10568" s="41"/>
      <c r="C10568" s="41"/>
      <c r="D10568" s="41"/>
      <c r="E10568" s="41"/>
      <c r="F10568" s="41"/>
      <c r="G10568" s="41"/>
      <c r="H10568" s="41"/>
      <c r="I10568" s="41"/>
      <c r="J10568" s="41"/>
    </row>
    <row r="10569" spans="2:10" x14ac:dyDescent="0.2">
      <c r="B10569" s="41"/>
      <c r="C10569" s="41"/>
      <c r="D10569" s="41"/>
      <c r="E10569" s="41"/>
      <c r="F10569" s="41"/>
      <c r="G10569" s="41"/>
      <c r="H10569" s="41"/>
      <c r="I10569" s="41"/>
      <c r="J10569" s="41"/>
    </row>
    <row r="10570" spans="2:10" x14ac:dyDescent="0.2">
      <c r="B10570" s="41"/>
      <c r="C10570" s="41"/>
      <c r="D10570" s="41"/>
      <c r="E10570" s="41"/>
      <c r="F10570" s="41"/>
      <c r="G10570" s="41"/>
      <c r="H10570" s="41"/>
      <c r="I10570" s="41"/>
      <c r="J10570" s="41"/>
    </row>
    <row r="10571" spans="2:10" x14ac:dyDescent="0.2">
      <c r="B10571" s="41"/>
      <c r="C10571" s="41"/>
      <c r="D10571" s="41"/>
      <c r="E10571" s="41"/>
      <c r="F10571" s="41"/>
      <c r="G10571" s="41"/>
      <c r="H10571" s="41"/>
      <c r="I10571" s="41"/>
      <c r="J10571" s="41"/>
    </row>
    <row r="10572" spans="2:10" x14ac:dyDescent="0.2">
      <c r="B10572" s="41"/>
      <c r="C10572" s="41"/>
      <c r="D10572" s="41"/>
      <c r="E10572" s="41"/>
      <c r="F10572" s="41"/>
      <c r="G10572" s="41"/>
      <c r="H10572" s="41"/>
      <c r="I10572" s="41"/>
      <c r="J10572" s="41"/>
    </row>
    <row r="10573" spans="2:10" x14ac:dyDescent="0.2">
      <c r="B10573" s="41"/>
      <c r="C10573" s="41"/>
      <c r="D10573" s="41"/>
      <c r="E10573" s="41"/>
      <c r="F10573" s="41"/>
      <c r="G10573" s="41"/>
      <c r="H10573" s="41"/>
      <c r="I10573" s="41"/>
      <c r="J10573" s="41"/>
    </row>
    <row r="10574" spans="2:10" x14ac:dyDescent="0.2">
      <c r="B10574" s="41"/>
      <c r="C10574" s="41"/>
      <c r="D10574" s="41"/>
      <c r="E10574" s="41"/>
      <c r="F10574" s="41"/>
      <c r="G10574" s="41"/>
      <c r="H10574" s="41"/>
      <c r="I10574" s="41"/>
      <c r="J10574" s="41"/>
    </row>
    <row r="10575" spans="2:10" x14ac:dyDescent="0.2">
      <c r="B10575" s="41"/>
      <c r="C10575" s="41"/>
      <c r="D10575" s="41"/>
      <c r="E10575" s="41"/>
      <c r="F10575" s="41"/>
      <c r="G10575" s="41"/>
      <c r="H10575" s="41"/>
      <c r="I10575" s="41"/>
      <c r="J10575" s="41"/>
    </row>
    <row r="10576" spans="2:10" x14ac:dyDescent="0.2">
      <c r="B10576" s="41"/>
      <c r="C10576" s="41"/>
      <c r="D10576" s="41"/>
      <c r="E10576" s="41"/>
      <c r="F10576" s="41"/>
      <c r="G10576" s="41"/>
      <c r="H10576" s="41"/>
      <c r="I10576" s="41"/>
      <c r="J10576" s="41"/>
    </row>
    <row r="10577" spans="2:10" x14ac:dyDescent="0.2">
      <c r="B10577" s="41"/>
      <c r="C10577" s="41"/>
      <c r="D10577" s="41"/>
      <c r="E10577" s="41"/>
      <c r="F10577" s="41"/>
      <c r="G10577" s="41"/>
      <c r="H10577" s="41"/>
      <c r="I10577" s="41"/>
      <c r="J10577" s="41"/>
    </row>
    <row r="10578" spans="2:10" x14ac:dyDescent="0.2">
      <c r="B10578" s="41"/>
      <c r="C10578" s="41"/>
      <c r="D10578" s="41"/>
      <c r="E10578" s="41"/>
      <c r="F10578" s="41"/>
      <c r="G10578" s="41"/>
      <c r="H10578" s="41"/>
      <c r="I10578" s="41"/>
      <c r="J10578" s="41"/>
    </row>
    <row r="10579" spans="2:10" x14ac:dyDescent="0.2">
      <c r="B10579" s="41"/>
      <c r="C10579" s="41"/>
      <c r="D10579" s="41"/>
      <c r="E10579" s="41"/>
      <c r="F10579" s="41"/>
      <c r="G10579" s="41"/>
      <c r="H10579" s="41"/>
      <c r="I10579" s="41"/>
      <c r="J10579" s="41"/>
    </row>
    <row r="10580" spans="2:10" x14ac:dyDescent="0.2">
      <c r="B10580" s="41"/>
      <c r="C10580" s="41"/>
      <c r="D10580" s="41"/>
      <c r="E10580" s="41"/>
      <c r="F10580" s="41"/>
      <c r="G10580" s="41"/>
      <c r="H10580" s="41"/>
      <c r="I10580" s="41"/>
      <c r="J10580" s="41"/>
    </row>
    <row r="10581" spans="2:10" x14ac:dyDescent="0.2">
      <c r="B10581" s="41"/>
      <c r="C10581" s="41"/>
      <c r="D10581" s="41"/>
      <c r="E10581" s="41"/>
      <c r="F10581" s="41"/>
      <c r="G10581" s="41"/>
      <c r="H10581" s="41"/>
      <c r="I10581" s="41"/>
      <c r="J10581" s="41"/>
    </row>
    <row r="10582" spans="2:10" x14ac:dyDescent="0.2">
      <c r="B10582" s="41"/>
      <c r="C10582" s="41"/>
      <c r="D10582" s="41"/>
      <c r="E10582" s="41"/>
      <c r="F10582" s="41"/>
      <c r="G10582" s="41"/>
      <c r="H10582" s="41"/>
      <c r="I10582" s="41"/>
      <c r="J10582" s="41"/>
    </row>
    <row r="10583" spans="2:10" x14ac:dyDescent="0.2">
      <c r="B10583" s="41"/>
      <c r="C10583" s="41"/>
      <c r="D10583" s="41"/>
      <c r="E10583" s="41"/>
      <c r="F10583" s="41"/>
      <c r="G10583" s="41"/>
      <c r="H10583" s="41"/>
      <c r="I10583" s="41"/>
      <c r="J10583" s="41"/>
    </row>
    <row r="10584" spans="2:10" x14ac:dyDescent="0.2">
      <c r="B10584" s="41"/>
      <c r="C10584" s="41"/>
      <c r="D10584" s="41"/>
      <c r="E10584" s="41"/>
      <c r="F10584" s="41"/>
      <c r="G10584" s="41"/>
      <c r="H10584" s="41"/>
      <c r="I10584" s="41"/>
      <c r="J10584" s="41"/>
    </row>
    <row r="10585" spans="2:10" x14ac:dyDescent="0.2">
      <c r="B10585" s="41"/>
      <c r="C10585" s="41"/>
      <c r="D10585" s="41"/>
      <c r="E10585" s="41"/>
      <c r="F10585" s="41"/>
      <c r="G10585" s="41"/>
      <c r="H10585" s="41"/>
      <c r="I10585" s="41"/>
      <c r="J10585" s="41"/>
    </row>
    <row r="10586" spans="2:10" x14ac:dyDescent="0.2">
      <c r="B10586" s="41"/>
      <c r="C10586" s="41"/>
      <c r="D10586" s="41"/>
      <c r="E10586" s="41"/>
      <c r="F10586" s="41"/>
      <c r="G10586" s="41"/>
      <c r="H10586" s="41"/>
      <c r="I10586" s="41"/>
      <c r="J10586" s="41"/>
    </row>
    <row r="10587" spans="2:10" x14ac:dyDescent="0.2">
      <c r="B10587" s="41"/>
      <c r="C10587" s="41"/>
      <c r="D10587" s="41"/>
      <c r="E10587" s="41"/>
      <c r="F10587" s="41"/>
      <c r="G10587" s="41"/>
      <c r="H10587" s="41"/>
      <c r="I10587" s="41"/>
      <c r="J10587" s="41"/>
    </row>
    <row r="10588" spans="2:10" x14ac:dyDescent="0.2">
      <c r="B10588" s="41"/>
      <c r="C10588" s="41"/>
      <c r="D10588" s="41"/>
      <c r="E10588" s="41"/>
      <c r="F10588" s="41"/>
      <c r="G10588" s="41"/>
      <c r="H10588" s="41"/>
      <c r="I10588" s="41"/>
      <c r="J10588" s="41"/>
    </row>
    <row r="10589" spans="2:10" x14ac:dyDescent="0.2">
      <c r="B10589" s="41"/>
      <c r="C10589" s="41"/>
      <c r="D10589" s="41"/>
      <c r="E10589" s="41"/>
      <c r="F10589" s="41"/>
      <c r="G10589" s="41"/>
      <c r="H10589" s="41"/>
      <c r="I10589" s="41"/>
      <c r="J10589" s="41"/>
    </row>
    <row r="10590" spans="2:10" x14ac:dyDescent="0.2">
      <c r="B10590" s="41"/>
      <c r="C10590" s="41"/>
      <c r="D10590" s="41"/>
      <c r="E10590" s="41"/>
      <c r="F10590" s="41"/>
      <c r="G10590" s="41"/>
      <c r="H10590" s="41"/>
      <c r="I10590" s="41"/>
      <c r="J10590" s="41"/>
    </row>
    <row r="10591" spans="2:10" x14ac:dyDescent="0.2">
      <c r="B10591" s="41"/>
      <c r="C10591" s="41"/>
      <c r="D10591" s="41"/>
      <c r="E10591" s="41"/>
      <c r="F10591" s="41"/>
      <c r="G10591" s="41"/>
      <c r="H10591" s="41"/>
      <c r="I10591" s="41"/>
      <c r="J10591" s="41"/>
    </row>
    <row r="10592" spans="2:10" x14ac:dyDescent="0.2">
      <c r="B10592" s="41"/>
      <c r="C10592" s="41"/>
      <c r="D10592" s="41"/>
      <c r="E10592" s="41"/>
      <c r="F10592" s="41"/>
      <c r="G10592" s="41"/>
      <c r="H10592" s="41"/>
      <c r="I10592" s="41"/>
      <c r="J10592" s="41"/>
    </row>
    <row r="10593" spans="2:10" x14ac:dyDescent="0.2">
      <c r="B10593" s="41"/>
      <c r="C10593" s="41"/>
      <c r="D10593" s="41"/>
      <c r="E10593" s="41"/>
      <c r="F10593" s="41"/>
      <c r="G10593" s="41"/>
      <c r="H10593" s="41"/>
      <c r="I10593" s="41"/>
      <c r="J10593" s="41"/>
    </row>
    <row r="10594" spans="2:10" x14ac:dyDescent="0.2">
      <c r="B10594" s="41"/>
      <c r="C10594" s="41"/>
      <c r="D10594" s="41"/>
      <c r="E10594" s="41"/>
      <c r="F10594" s="41"/>
      <c r="G10594" s="41"/>
      <c r="H10594" s="41"/>
      <c r="I10594" s="41"/>
      <c r="J10594" s="41"/>
    </row>
    <row r="10595" spans="2:10" x14ac:dyDescent="0.2">
      <c r="B10595" s="41"/>
      <c r="C10595" s="41"/>
      <c r="D10595" s="41"/>
      <c r="E10595" s="41"/>
      <c r="F10595" s="41"/>
      <c r="G10595" s="41"/>
      <c r="H10595" s="41"/>
      <c r="I10595" s="41"/>
      <c r="J10595" s="41"/>
    </row>
    <row r="10596" spans="2:10" x14ac:dyDescent="0.2">
      <c r="B10596" s="41"/>
      <c r="C10596" s="41"/>
      <c r="D10596" s="41"/>
      <c r="E10596" s="41"/>
      <c r="F10596" s="41"/>
      <c r="G10596" s="41"/>
      <c r="H10596" s="41"/>
      <c r="I10596" s="41"/>
      <c r="J10596" s="41"/>
    </row>
    <row r="10597" spans="2:10" x14ac:dyDescent="0.2">
      <c r="B10597" s="41"/>
      <c r="C10597" s="41"/>
      <c r="D10597" s="41"/>
      <c r="E10597" s="41"/>
      <c r="F10597" s="41"/>
      <c r="G10597" s="41"/>
      <c r="H10597" s="41"/>
      <c r="I10597" s="41"/>
      <c r="J10597" s="41"/>
    </row>
    <row r="10598" spans="2:10" x14ac:dyDescent="0.2">
      <c r="B10598" s="41"/>
      <c r="C10598" s="41"/>
      <c r="D10598" s="41"/>
      <c r="E10598" s="41"/>
      <c r="F10598" s="41"/>
      <c r="G10598" s="41"/>
      <c r="H10598" s="41"/>
      <c r="I10598" s="41"/>
      <c r="J10598" s="41"/>
    </row>
    <row r="10599" spans="2:10" x14ac:dyDescent="0.2">
      <c r="B10599" s="41"/>
      <c r="C10599" s="41"/>
      <c r="D10599" s="41"/>
      <c r="E10599" s="41"/>
      <c r="F10599" s="41"/>
      <c r="G10599" s="41"/>
      <c r="H10599" s="41"/>
      <c r="I10599" s="41"/>
      <c r="J10599" s="41"/>
    </row>
    <row r="10600" spans="2:10" x14ac:dyDescent="0.2">
      <c r="B10600" s="41"/>
      <c r="C10600" s="41"/>
      <c r="D10600" s="41"/>
      <c r="E10600" s="41"/>
      <c r="F10600" s="41"/>
      <c r="G10600" s="41"/>
      <c r="H10600" s="41"/>
      <c r="I10600" s="41"/>
      <c r="J10600" s="41"/>
    </row>
    <row r="10601" spans="2:10" x14ac:dyDescent="0.2">
      <c r="B10601" s="41"/>
      <c r="C10601" s="41"/>
      <c r="D10601" s="41"/>
      <c r="E10601" s="41"/>
      <c r="F10601" s="41"/>
      <c r="G10601" s="41"/>
      <c r="H10601" s="41"/>
      <c r="I10601" s="41"/>
      <c r="J10601" s="41"/>
    </row>
    <row r="10602" spans="2:10" x14ac:dyDescent="0.2">
      <c r="B10602" s="41"/>
      <c r="C10602" s="41"/>
      <c r="D10602" s="41"/>
      <c r="E10602" s="41"/>
      <c r="F10602" s="41"/>
      <c r="G10602" s="41"/>
      <c r="H10602" s="41"/>
      <c r="I10602" s="41"/>
      <c r="J10602" s="41"/>
    </row>
    <row r="10603" spans="2:10" x14ac:dyDescent="0.2">
      <c r="B10603" s="41"/>
      <c r="C10603" s="41"/>
      <c r="D10603" s="41"/>
      <c r="E10603" s="41"/>
      <c r="F10603" s="41"/>
      <c r="G10603" s="41"/>
      <c r="H10603" s="41"/>
      <c r="I10603" s="41"/>
      <c r="J10603" s="41"/>
    </row>
    <row r="10604" spans="2:10" x14ac:dyDescent="0.2">
      <c r="B10604" s="41"/>
      <c r="C10604" s="41"/>
      <c r="D10604" s="41"/>
      <c r="E10604" s="41"/>
      <c r="F10604" s="41"/>
      <c r="G10604" s="41"/>
      <c r="H10604" s="41"/>
      <c r="I10604" s="41"/>
      <c r="J10604" s="41"/>
    </row>
    <row r="10605" spans="2:10" x14ac:dyDescent="0.2">
      <c r="B10605" s="41"/>
      <c r="C10605" s="41"/>
      <c r="D10605" s="41"/>
      <c r="E10605" s="41"/>
      <c r="F10605" s="41"/>
      <c r="G10605" s="41"/>
      <c r="H10605" s="41"/>
      <c r="I10605" s="41"/>
      <c r="J10605" s="41"/>
    </row>
    <row r="10606" spans="2:10" x14ac:dyDescent="0.2">
      <c r="B10606" s="41"/>
      <c r="C10606" s="41"/>
      <c r="D10606" s="41"/>
      <c r="E10606" s="41"/>
      <c r="F10606" s="41"/>
      <c r="G10606" s="41"/>
      <c r="H10606" s="41"/>
      <c r="I10606" s="41"/>
      <c r="J10606" s="41"/>
    </row>
    <row r="10607" spans="2:10" x14ac:dyDescent="0.2">
      <c r="B10607" s="41"/>
      <c r="C10607" s="41"/>
      <c r="D10607" s="41"/>
      <c r="E10607" s="41"/>
      <c r="F10607" s="41"/>
      <c r="G10607" s="41"/>
      <c r="H10607" s="41"/>
      <c r="I10607" s="41"/>
      <c r="J10607" s="41"/>
    </row>
    <row r="10608" spans="2:10" x14ac:dyDescent="0.2">
      <c r="B10608" s="41"/>
      <c r="C10608" s="41"/>
      <c r="D10608" s="41"/>
      <c r="E10608" s="41"/>
      <c r="F10608" s="41"/>
      <c r="G10608" s="41"/>
      <c r="H10608" s="41"/>
      <c r="I10608" s="41"/>
      <c r="J10608" s="41"/>
    </row>
    <row r="10609" spans="2:10" x14ac:dyDescent="0.2">
      <c r="B10609" s="41"/>
      <c r="C10609" s="41"/>
      <c r="D10609" s="41"/>
      <c r="E10609" s="41"/>
      <c r="F10609" s="41"/>
      <c r="G10609" s="41"/>
      <c r="H10609" s="41"/>
      <c r="I10609" s="41"/>
      <c r="J10609" s="41"/>
    </row>
    <row r="10610" spans="2:10" x14ac:dyDescent="0.2">
      <c r="B10610" s="41"/>
      <c r="C10610" s="41"/>
      <c r="D10610" s="41"/>
      <c r="E10610" s="41"/>
      <c r="F10610" s="41"/>
      <c r="G10610" s="41"/>
      <c r="H10610" s="41"/>
      <c r="I10610" s="41"/>
      <c r="J10610" s="41"/>
    </row>
    <row r="10611" spans="2:10" x14ac:dyDescent="0.2">
      <c r="B10611" s="41"/>
      <c r="C10611" s="41"/>
      <c r="D10611" s="41"/>
      <c r="E10611" s="41"/>
      <c r="F10611" s="41"/>
      <c r="G10611" s="41"/>
      <c r="H10611" s="41"/>
      <c r="I10611" s="41"/>
      <c r="J10611" s="41"/>
    </row>
    <row r="10612" spans="2:10" x14ac:dyDescent="0.2">
      <c r="B10612" s="41"/>
      <c r="C10612" s="41"/>
      <c r="D10612" s="41"/>
      <c r="E10612" s="41"/>
      <c r="F10612" s="41"/>
      <c r="G10612" s="41"/>
      <c r="H10612" s="41"/>
      <c r="I10612" s="41"/>
      <c r="J10612" s="41"/>
    </row>
    <row r="10613" spans="2:10" x14ac:dyDescent="0.2">
      <c r="B10613" s="41"/>
      <c r="C10613" s="41"/>
      <c r="D10613" s="41"/>
      <c r="E10613" s="41"/>
      <c r="F10613" s="41"/>
      <c r="G10613" s="41"/>
      <c r="H10613" s="41"/>
      <c r="I10613" s="41"/>
      <c r="J10613" s="41"/>
    </row>
    <row r="10614" spans="2:10" x14ac:dyDescent="0.2">
      <c r="B10614" s="41"/>
      <c r="C10614" s="41"/>
      <c r="D10614" s="41"/>
      <c r="E10614" s="41"/>
      <c r="F10614" s="41"/>
      <c r="G10614" s="41"/>
      <c r="H10614" s="41"/>
      <c r="I10614" s="41"/>
      <c r="J10614" s="41"/>
    </row>
    <row r="10615" spans="2:10" x14ac:dyDescent="0.2">
      <c r="B10615" s="41"/>
      <c r="C10615" s="41"/>
      <c r="D10615" s="41"/>
      <c r="E10615" s="41"/>
      <c r="F10615" s="41"/>
      <c r="G10615" s="41"/>
      <c r="H10615" s="41"/>
      <c r="I10615" s="41"/>
      <c r="J10615" s="41"/>
    </row>
    <row r="10616" spans="2:10" x14ac:dyDescent="0.2">
      <c r="B10616" s="41"/>
      <c r="C10616" s="41"/>
      <c r="D10616" s="41"/>
      <c r="E10616" s="41"/>
      <c r="F10616" s="41"/>
      <c r="G10616" s="41"/>
      <c r="H10616" s="41"/>
      <c r="I10616" s="41"/>
      <c r="J10616" s="41"/>
    </row>
    <row r="10617" spans="2:10" x14ac:dyDescent="0.2">
      <c r="B10617" s="41"/>
      <c r="C10617" s="41"/>
      <c r="D10617" s="41"/>
      <c r="E10617" s="41"/>
      <c r="F10617" s="41"/>
      <c r="G10617" s="41"/>
      <c r="H10617" s="41"/>
      <c r="I10617" s="41"/>
      <c r="J10617" s="41"/>
    </row>
    <row r="10618" spans="2:10" x14ac:dyDescent="0.2">
      <c r="B10618" s="41"/>
      <c r="C10618" s="41"/>
      <c r="D10618" s="41"/>
      <c r="E10618" s="41"/>
      <c r="F10618" s="41"/>
      <c r="G10618" s="41"/>
      <c r="H10618" s="41"/>
      <c r="I10618" s="41"/>
      <c r="J10618" s="41"/>
    </row>
    <row r="10619" spans="2:10" x14ac:dyDescent="0.2">
      <c r="B10619" s="41"/>
      <c r="C10619" s="41"/>
      <c r="D10619" s="41"/>
      <c r="E10619" s="41"/>
      <c r="F10619" s="41"/>
      <c r="G10619" s="41"/>
      <c r="H10619" s="41"/>
      <c r="I10619" s="41"/>
      <c r="J10619" s="41"/>
    </row>
    <row r="10620" spans="2:10" x14ac:dyDescent="0.2">
      <c r="B10620" s="41"/>
      <c r="C10620" s="41"/>
      <c r="D10620" s="41"/>
      <c r="E10620" s="41"/>
      <c r="F10620" s="41"/>
      <c r="G10620" s="41"/>
      <c r="H10620" s="41"/>
      <c r="I10620" s="41"/>
      <c r="J10620" s="41"/>
    </row>
    <row r="10621" spans="2:10" x14ac:dyDescent="0.2">
      <c r="B10621" s="41"/>
      <c r="C10621" s="41"/>
      <c r="D10621" s="41"/>
      <c r="E10621" s="41"/>
      <c r="F10621" s="41"/>
      <c r="G10621" s="41"/>
      <c r="H10621" s="41"/>
      <c r="I10621" s="41"/>
      <c r="J10621" s="41"/>
    </row>
    <row r="10622" spans="2:10" x14ac:dyDescent="0.2">
      <c r="B10622" s="41"/>
      <c r="C10622" s="41"/>
      <c r="D10622" s="41"/>
      <c r="E10622" s="41"/>
      <c r="F10622" s="41"/>
      <c r="G10622" s="41"/>
      <c r="H10622" s="41"/>
      <c r="I10622" s="41"/>
      <c r="J10622" s="41"/>
    </row>
    <row r="10623" spans="2:10" x14ac:dyDescent="0.2">
      <c r="B10623" s="41"/>
      <c r="C10623" s="41"/>
      <c r="D10623" s="41"/>
      <c r="E10623" s="41"/>
      <c r="F10623" s="41"/>
      <c r="G10623" s="41"/>
      <c r="H10623" s="41"/>
      <c r="I10623" s="41"/>
      <c r="J10623" s="41"/>
    </row>
    <row r="10624" spans="2:10" x14ac:dyDescent="0.2">
      <c r="B10624" s="41"/>
      <c r="C10624" s="41"/>
      <c r="D10624" s="41"/>
      <c r="E10624" s="41"/>
      <c r="F10624" s="41"/>
      <c r="G10624" s="41"/>
      <c r="H10624" s="41"/>
      <c r="I10624" s="41"/>
      <c r="J10624" s="41"/>
    </row>
    <row r="10625" spans="2:10" x14ac:dyDescent="0.2">
      <c r="B10625" s="41"/>
      <c r="C10625" s="41"/>
      <c r="D10625" s="41"/>
      <c r="E10625" s="41"/>
      <c r="F10625" s="41"/>
      <c r="G10625" s="41"/>
      <c r="H10625" s="41"/>
      <c r="I10625" s="41"/>
      <c r="J10625" s="41"/>
    </row>
    <row r="10626" spans="2:10" x14ac:dyDescent="0.2">
      <c r="B10626" s="41"/>
      <c r="C10626" s="41"/>
      <c r="D10626" s="41"/>
      <c r="E10626" s="41"/>
      <c r="F10626" s="41"/>
      <c r="G10626" s="41"/>
      <c r="H10626" s="41"/>
      <c r="I10626" s="41"/>
      <c r="J10626" s="41"/>
    </row>
    <row r="10627" spans="2:10" x14ac:dyDescent="0.2">
      <c r="B10627" s="41"/>
      <c r="C10627" s="41"/>
      <c r="D10627" s="41"/>
      <c r="E10627" s="41"/>
      <c r="F10627" s="41"/>
      <c r="G10627" s="41"/>
      <c r="H10627" s="41"/>
      <c r="I10627" s="41"/>
      <c r="J10627" s="41"/>
    </row>
    <row r="10628" spans="2:10" x14ac:dyDescent="0.2">
      <c r="B10628" s="41"/>
      <c r="C10628" s="41"/>
      <c r="D10628" s="41"/>
      <c r="E10628" s="41"/>
      <c r="F10628" s="41"/>
      <c r="G10628" s="41"/>
      <c r="H10628" s="41"/>
      <c r="I10628" s="41"/>
      <c r="J10628" s="41"/>
    </row>
    <row r="10629" spans="2:10" x14ac:dyDescent="0.2">
      <c r="B10629" s="41"/>
      <c r="C10629" s="41"/>
      <c r="D10629" s="41"/>
      <c r="E10629" s="41"/>
      <c r="F10629" s="41"/>
      <c r="G10629" s="41"/>
      <c r="H10629" s="41"/>
      <c r="I10629" s="41"/>
      <c r="J10629" s="41"/>
    </row>
    <row r="10630" spans="2:10" x14ac:dyDescent="0.2">
      <c r="B10630" s="41"/>
      <c r="C10630" s="41"/>
      <c r="D10630" s="41"/>
      <c r="E10630" s="41"/>
      <c r="F10630" s="41"/>
      <c r="G10630" s="41"/>
      <c r="H10630" s="41"/>
      <c r="I10630" s="41"/>
      <c r="J10630" s="41"/>
    </row>
    <row r="10631" spans="2:10" x14ac:dyDescent="0.2">
      <c r="B10631" s="41"/>
      <c r="C10631" s="41"/>
      <c r="D10631" s="41"/>
      <c r="E10631" s="41"/>
      <c r="F10631" s="41"/>
      <c r="G10631" s="41"/>
      <c r="H10631" s="41"/>
      <c r="I10631" s="41"/>
      <c r="J10631" s="41"/>
    </row>
    <row r="10632" spans="2:10" x14ac:dyDescent="0.2">
      <c r="B10632" s="41"/>
      <c r="C10632" s="41"/>
      <c r="D10632" s="41"/>
      <c r="E10632" s="41"/>
      <c r="F10632" s="41"/>
      <c r="G10632" s="41"/>
      <c r="H10632" s="41"/>
      <c r="I10632" s="41"/>
      <c r="J10632" s="41"/>
    </row>
    <row r="10633" spans="2:10" x14ac:dyDescent="0.2">
      <c r="B10633" s="41"/>
      <c r="C10633" s="41"/>
      <c r="D10633" s="41"/>
      <c r="E10633" s="41"/>
      <c r="F10633" s="41"/>
      <c r="G10633" s="41"/>
      <c r="H10633" s="41"/>
      <c r="I10633" s="41"/>
      <c r="J10633" s="41"/>
    </row>
    <row r="10634" spans="2:10" x14ac:dyDescent="0.2">
      <c r="B10634" s="41"/>
      <c r="C10634" s="41"/>
      <c r="D10634" s="41"/>
      <c r="E10634" s="41"/>
      <c r="F10634" s="41"/>
      <c r="G10634" s="41"/>
      <c r="H10634" s="41"/>
      <c r="I10634" s="41"/>
      <c r="J10634" s="41"/>
    </row>
    <row r="10635" spans="2:10" x14ac:dyDescent="0.2">
      <c r="B10635" s="41"/>
      <c r="C10635" s="41"/>
      <c r="D10635" s="41"/>
      <c r="E10635" s="41"/>
      <c r="F10635" s="41"/>
      <c r="G10635" s="41"/>
      <c r="H10635" s="41"/>
      <c r="I10635" s="41"/>
      <c r="J10635" s="41"/>
    </row>
    <row r="10636" spans="2:10" x14ac:dyDescent="0.2">
      <c r="B10636" s="41"/>
      <c r="C10636" s="41"/>
      <c r="D10636" s="41"/>
      <c r="E10636" s="41"/>
      <c r="F10636" s="41"/>
      <c r="G10636" s="41"/>
      <c r="H10636" s="41"/>
      <c r="I10636" s="41"/>
      <c r="J10636" s="41"/>
    </row>
    <row r="10637" spans="2:10" x14ac:dyDescent="0.2">
      <c r="B10637" s="41"/>
      <c r="C10637" s="41"/>
      <c r="D10637" s="41"/>
      <c r="E10637" s="41"/>
      <c r="F10637" s="41"/>
      <c r="G10637" s="41"/>
      <c r="H10637" s="41"/>
      <c r="I10637" s="41"/>
      <c r="J10637" s="41"/>
    </row>
    <row r="10638" spans="2:10" x14ac:dyDescent="0.2">
      <c r="B10638" s="41"/>
      <c r="C10638" s="41"/>
      <c r="D10638" s="41"/>
      <c r="E10638" s="41"/>
      <c r="F10638" s="41"/>
      <c r="G10638" s="41"/>
      <c r="H10638" s="41"/>
      <c r="I10638" s="41"/>
      <c r="J10638" s="41"/>
    </row>
    <row r="10639" spans="2:10" x14ac:dyDescent="0.2">
      <c r="B10639" s="41"/>
      <c r="C10639" s="41"/>
      <c r="D10639" s="41"/>
      <c r="E10639" s="41"/>
      <c r="F10639" s="41"/>
      <c r="G10639" s="41"/>
      <c r="H10639" s="41"/>
      <c r="I10639" s="41"/>
      <c r="J10639" s="41"/>
    </row>
    <row r="10640" spans="2:10" x14ac:dyDescent="0.2">
      <c r="B10640" s="41"/>
      <c r="C10640" s="41"/>
      <c r="D10640" s="41"/>
      <c r="E10640" s="41"/>
      <c r="F10640" s="41"/>
      <c r="G10640" s="41"/>
      <c r="H10640" s="41"/>
      <c r="I10640" s="41"/>
      <c r="J10640" s="41"/>
    </row>
    <row r="10641" spans="2:10" x14ac:dyDescent="0.2">
      <c r="B10641" s="41"/>
      <c r="C10641" s="41"/>
      <c r="D10641" s="41"/>
      <c r="E10641" s="41"/>
      <c r="F10641" s="41"/>
      <c r="G10641" s="41"/>
      <c r="H10641" s="41"/>
      <c r="I10641" s="41"/>
      <c r="J10641" s="41"/>
    </row>
    <row r="10642" spans="2:10" x14ac:dyDescent="0.2">
      <c r="B10642" s="41"/>
      <c r="C10642" s="41"/>
      <c r="D10642" s="41"/>
      <c r="E10642" s="41"/>
      <c r="F10642" s="41"/>
      <c r="G10642" s="41"/>
      <c r="H10642" s="41"/>
      <c r="I10642" s="41"/>
      <c r="J10642" s="41"/>
    </row>
    <row r="10643" spans="2:10" x14ac:dyDescent="0.2">
      <c r="B10643" s="41"/>
      <c r="C10643" s="41"/>
      <c r="D10643" s="41"/>
      <c r="E10643" s="41"/>
      <c r="F10643" s="41"/>
      <c r="G10643" s="41"/>
      <c r="H10643" s="41"/>
      <c r="I10643" s="41"/>
      <c r="J10643" s="41"/>
    </row>
    <row r="10644" spans="2:10" x14ac:dyDescent="0.2">
      <c r="B10644" s="41"/>
      <c r="C10644" s="41"/>
      <c r="D10644" s="41"/>
      <c r="E10644" s="41"/>
      <c r="F10644" s="41"/>
      <c r="G10644" s="41"/>
      <c r="H10644" s="41"/>
      <c r="I10644" s="41"/>
      <c r="J10644" s="41"/>
    </row>
    <row r="10645" spans="2:10" x14ac:dyDescent="0.2">
      <c r="B10645" s="41"/>
      <c r="C10645" s="41"/>
      <c r="D10645" s="41"/>
      <c r="E10645" s="41"/>
      <c r="F10645" s="41"/>
      <c r="G10645" s="41"/>
      <c r="H10645" s="41"/>
      <c r="I10645" s="41"/>
      <c r="J10645" s="41"/>
    </row>
    <row r="10646" spans="2:10" x14ac:dyDescent="0.2">
      <c r="B10646" s="41"/>
      <c r="C10646" s="41"/>
      <c r="D10646" s="41"/>
      <c r="E10646" s="41"/>
      <c r="F10646" s="41"/>
      <c r="G10646" s="41"/>
      <c r="H10646" s="41"/>
      <c r="I10646" s="41"/>
      <c r="J10646" s="41"/>
    </row>
    <row r="10647" spans="2:10" x14ac:dyDescent="0.2">
      <c r="B10647" s="41"/>
      <c r="C10647" s="41"/>
      <c r="D10647" s="41"/>
      <c r="E10647" s="41"/>
      <c r="F10647" s="41"/>
      <c r="G10647" s="41"/>
      <c r="H10647" s="41"/>
      <c r="I10647" s="41"/>
      <c r="J10647" s="41"/>
    </row>
    <row r="10648" spans="2:10" x14ac:dyDescent="0.2">
      <c r="B10648" s="41"/>
      <c r="C10648" s="41"/>
      <c r="D10648" s="41"/>
      <c r="E10648" s="41"/>
      <c r="F10648" s="41"/>
      <c r="G10648" s="41"/>
      <c r="H10648" s="41"/>
      <c r="I10648" s="41"/>
      <c r="J10648" s="41"/>
    </row>
    <row r="10649" spans="2:10" x14ac:dyDescent="0.2">
      <c r="B10649" s="41"/>
      <c r="C10649" s="41"/>
      <c r="D10649" s="41"/>
      <c r="E10649" s="41"/>
      <c r="F10649" s="41"/>
      <c r="G10649" s="41"/>
      <c r="H10649" s="41"/>
      <c r="I10649" s="41"/>
      <c r="J10649" s="41"/>
    </row>
    <row r="10650" spans="2:10" x14ac:dyDescent="0.2">
      <c r="B10650" s="41"/>
      <c r="C10650" s="41"/>
      <c r="D10650" s="41"/>
      <c r="E10650" s="41"/>
      <c r="F10650" s="41"/>
      <c r="G10650" s="41"/>
      <c r="H10650" s="41"/>
      <c r="I10650" s="41"/>
      <c r="J10650" s="41"/>
    </row>
    <row r="10651" spans="2:10" x14ac:dyDescent="0.2">
      <c r="B10651" s="41"/>
      <c r="C10651" s="41"/>
      <c r="D10651" s="41"/>
      <c r="E10651" s="41"/>
      <c r="F10651" s="41"/>
      <c r="G10651" s="41"/>
      <c r="H10651" s="41"/>
      <c r="I10651" s="41"/>
      <c r="J10651" s="41"/>
    </row>
    <row r="10652" spans="2:10" x14ac:dyDescent="0.2">
      <c r="B10652" s="41"/>
      <c r="C10652" s="41"/>
      <c r="D10652" s="41"/>
      <c r="E10652" s="41"/>
      <c r="F10652" s="41"/>
      <c r="G10652" s="41"/>
      <c r="H10652" s="41"/>
      <c r="I10652" s="41"/>
      <c r="J10652" s="41"/>
    </row>
    <row r="10653" spans="2:10" x14ac:dyDescent="0.2">
      <c r="B10653" s="41"/>
      <c r="C10653" s="41"/>
      <c r="D10653" s="41"/>
      <c r="E10653" s="41"/>
      <c r="F10653" s="41"/>
      <c r="G10653" s="41"/>
      <c r="H10653" s="41"/>
      <c r="I10653" s="41"/>
      <c r="J10653" s="41"/>
    </row>
    <row r="10654" spans="2:10" x14ac:dyDescent="0.2">
      <c r="B10654" s="41"/>
      <c r="C10654" s="41"/>
      <c r="D10654" s="41"/>
      <c r="E10654" s="41"/>
      <c r="F10654" s="41"/>
      <c r="G10654" s="41"/>
      <c r="H10654" s="41"/>
      <c r="I10654" s="41"/>
      <c r="J10654" s="41"/>
    </row>
    <row r="10655" spans="2:10" x14ac:dyDescent="0.2">
      <c r="B10655" s="41"/>
      <c r="C10655" s="41"/>
      <c r="D10655" s="41"/>
      <c r="E10655" s="41"/>
      <c r="F10655" s="41"/>
      <c r="G10655" s="41"/>
      <c r="H10655" s="41"/>
      <c r="I10655" s="41"/>
      <c r="J10655" s="41"/>
    </row>
    <row r="10656" spans="2:10" x14ac:dyDescent="0.2">
      <c r="B10656" s="41"/>
      <c r="C10656" s="41"/>
      <c r="D10656" s="41"/>
      <c r="E10656" s="41"/>
      <c r="F10656" s="41"/>
      <c r="G10656" s="41"/>
      <c r="H10656" s="41"/>
      <c r="I10656" s="41"/>
      <c r="J10656" s="41"/>
    </row>
    <row r="10657" spans="2:10" x14ac:dyDescent="0.2">
      <c r="B10657" s="41"/>
      <c r="C10657" s="41"/>
      <c r="D10657" s="41"/>
      <c r="E10657" s="41"/>
      <c r="F10657" s="41"/>
      <c r="G10657" s="41"/>
      <c r="H10657" s="41"/>
      <c r="I10657" s="41"/>
      <c r="J10657" s="41"/>
    </row>
    <row r="10658" spans="2:10" x14ac:dyDescent="0.2">
      <c r="B10658" s="41"/>
      <c r="C10658" s="41"/>
      <c r="D10658" s="41"/>
      <c r="E10658" s="41"/>
      <c r="F10658" s="41"/>
      <c r="G10658" s="41"/>
      <c r="H10658" s="41"/>
      <c r="I10658" s="41"/>
      <c r="J10658" s="41"/>
    </row>
    <row r="10659" spans="2:10" x14ac:dyDescent="0.2">
      <c r="B10659" s="41"/>
      <c r="C10659" s="41"/>
      <c r="D10659" s="41"/>
      <c r="E10659" s="41"/>
      <c r="F10659" s="41"/>
      <c r="G10659" s="41"/>
      <c r="H10659" s="41"/>
      <c r="I10659" s="41"/>
      <c r="J10659" s="41"/>
    </row>
    <row r="10660" spans="2:10" x14ac:dyDescent="0.2">
      <c r="B10660" s="41"/>
      <c r="C10660" s="41"/>
      <c r="D10660" s="41"/>
      <c r="E10660" s="41"/>
      <c r="F10660" s="41"/>
      <c r="G10660" s="41"/>
      <c r="H10660" s="41"/>
      <c r="I10660" s="41"/>
      <c r="J10660" s="41"/>
    </row>
    <row r="10661" spans="2:10" x14ac:dyDescent="0.2">
      <c r="B10661" s="41"/>
      <c r="C10661" s="41"/>
      <c r="D10661" s="41"/>
      <c r="E10661" s="41"/>
      <c r="F10661" s="41"/>
      <c r="G10661" s="41"/>
      <c r="H10661" s="41"/>
      <c r="I10661" s="41"/>
      <c r="J10661" s="41"/>
    </row>
    <row r="10662" spans="2:10" x14ac:dyDescent="0.2">
      <c r="B10662" s="41"/>
      <c r="C10662" s="41"/>
      <c r="D10662" s="41"/>
      <c r="E10662" s="41"/>
      <c r="F10662" s="41"/>
      <c r="G10662" s="41"/>
      <c r="H10662" s="41"/>
      <c r="I10662" s="41"/>
      <c r="J10662" s="41"/>
    </row>
    <row r="10663" spans="2:10" x14ac:dyDescent="0.2">
      <c r="B10663" s="41"/>
      <c r="C10663" s="41"/>
      <c r="D10663" s="41"/>
      <c r="E10663" s="41"/>
      <c r="F10663" s="41"/>
      <c r="G10663" s="41"/>
      <c r="H10663" s="41"/>
      <c r="I10663" s="41"/>
      <c r="J10663" s="41"/>
    </row>
    <row r="10664" spans="2:10" x14ac:dyDescent="0.2">
      <c r="B10664" s="41"/>
      <c r="C10664" s="41"/>
      <c r="D10664" s="41"/>
      <c r="E10664" s="41"/>
      <c r="F10664" s="41"/>
      <c r="G10664" s="41"/>
      <c r="H10664" s="41"/>
      <c r="I10664" s="41"/>
      <c r="J10664" s="41"/>
    </row>
    <row r="10665" spans="2:10" x14ac:dyDescent="0.2">
      <c r="B10665" s="41"/>
      <c r="C10665" s="41"/>
      <c r="D10665" s="41"/>
      <c r="E10665" s="41"/>
      <c r="F10665" s="41"/>
      <c r="G10665" s="41"/>
      <c r="H10665" s="41"/>
      <c r="I10665" s="41"/>
      <c r="J10665" s="41"/>
    </row>
    <row r="10666" spans="2:10" x14ac:dyDescent="0.2">
      <c r="B10666" s="41"/>
      <c r="C10666" s="41"/>
      <c r="D10666" s="41"/>
      <c r="E10666" s="41"/>
      <c r="F10666" s="41"/>
      <c r="G10666" s="41"/>
      <c r="H10666" s="41"/>
      <c r="I10666" s="41"/>
      <c r="J10666" s="41"/>
    </row>
    <row r="10667" spans="2:10" x14ac:dyDescent="0.2">
      <c r="B10667" s="41"/>
      <c r="C10667" s="41"/>
      <c r="D10667" s="41"/>
      <c r="E10667" s="41"/>
      <c r="F10667" s="41"/>
      <c r="G10667" s="41"/>
      <c r="H10667" s="41"/>
      <c r="I10667" s="41"/>
      <c r="J10667" s="41"/>
    </row>
    <row r="10668" spans="2:10" x14ac:dyDescent="0.2">
      <c r="B10668" s="41"/>
      <c r="C10668" s="41"/>
      <c r="D10668" s="41"/>
      <c r="E10668" s="41"/>
      <c r="F10668" s="41"/>
      <c r="G10668" s="41"/>
      <c r="H10668" s="41"/>
      <c r="I10668" s="41"/>
      <c r="J10668" s="41"/>
    </row>
    <row r="10669" spans="2:10" x14ac:dyDescent="0.2">
      <c r="B10669" s="41"/>
      <c r="C10669" s="41"/>
      <c r="D10669" s="41"/>
      <c r="E10669" s="41"/>
      <c r="F10669" s="41"/>
      <c r="G10669" s="41"/>
      <c r="H10669" s="41"/>
      <c r="I10669" s="41"/>
      <c r="J10669" s="41"/>
    </row>
    <row r="10670" spans="2:10" x14ac:dyDescent="0.2">
      <c r="B10670" s="41"/>
      <c r="C10670" s="41"/>
      <c r="D10670" s="41"/>
      <c r="E10670" s="41"/>
      <c r="F10670" s="41"/>
      <c r="G10670" s="41"/>
      <c r="H10670" s="41"/>
      <c r="I10670" s="41"/>
      <c r="J10670" s="41"/>
    </row>
    <row r="10671" spans="2:10" x14ac:dyDescent="0.2">
      <c r="B10671" s="41"/>
      <c r="C10671" s="41"/>
      <c r="D10671" s="41"/>
      <c r="E10671" s="41"/>
      <c r="F10671" s="41"/>
      <c r="G10671" s="41"/>
      <c r="H10671" s="41"/>
      <c r="I10671" s="41"/>
      <c r="J10671" s="41"/>
    </row>
    <row r="10672" spans="2:10" x14ac:dyDescent="0.2">
      <c r="B10672" s="41"/>
      <c r="C10672" s="41"/>
      <c r="D10672" s="41"/>
      <c r="E10672" s="41"/>
      <c r="F10672" s="41"/>
      <c r="G10672" s="41"/>
      <c r="H10672" s="41"/>
      <c r="I10672" s="41"/>
      <c r="J10672" s="41"/>
    </row>
    <row r="10673" spans="2:10" x14ac:dyDescent="0.2">
      <c r="B10673" s="41"/>
      <c r="C10673" s="41"/>
      <c r="D10673" s="41"/>
      <c r="E10673" s="41"/>
      <c r="F10673" s="41"/>
      <c r="G10673" s="41"/>
      <c r="H10673" s="41"/>
      <c r="I10673" s="41"/>
      <c r="J10673" s="41"/>
    </row>
    <row r="10674" spans="2:10" x14ac:dyDescent="0.2">
      <c r="B10674" s="41"/>
      <c r="C10674" s="41"/>
      <c r="D10674" s="41"/>
      <c r="E10674" s="41"/>
      <c r="F10674" s="41"/>
      <c r="G10674" s="41"/>
      <c r="H10674" s="41"/>
      <c r="I10674" s="41"/>
      <c r="J10674" s="41"/>
    </row>
    <row r="10675" spans="2:10" x14ac:dyDescent="0.2">
      <c r="B10675" s="41"/>
      <c r="C10675" s="41"/>
      <c r="D10675" s="41"/>
      <c r="E10675" s="41"/>
      <c r="F10675" s="41"/>
      <c r="G10675" s="41"/>
      <c r="H10675" s="41"/>
      <c r="I10675" s="41"/>
      <c r="J10675" s="41"/>
    </row>
    <row r="10676" spans="2:10" x14ac:dyDescent="0.2">
      <c r="B10676" s="41"/>
      <c r="C10676" s="41"/>
      <c r="D10676" s="41"/>
      <c r="E10676" s="41"/>
      <c r="F10676" s="41"/>
      <c r="G10676" s="41"/>
      <c r="H10676" s="41"/>
      <c r="I10676" s="41"/>
      <c r="J10676" s="41"/>
    </row>
    <row r="10677" spans="2:10" x14ac:dyDescent="0.2">
      <c r="B10677" s="41"/>
      <c r="C10677" s="41"/>
      <c r="D10677" s="41"/>
      <c r="E10677" s="41"/>
      <c r="F10677" s="41"/>
      <c r="G10677" s="41"/>
      <c r="H10677" s="41"/>
      <c r="I10677" s="41"/>
      <c r="J10677" s="41"/>
    </row>
    <row r="10678" spans="2:10" x14ac:dyDescent="0.2">
      <c r="B10678" s="41"/>
      <c r="C10678" s="41"/>
      <c r="D10678" s="41"/>
      <c r="E10678" s="41"/>
      <c r="F10678" s="41"/>
      <c r="G10678" s="41"/>
      <c r="H10678" s="41"/>
      <c r="I10678" s="41"/>
      <c r="J10678" s="41"/>
    </row>
    <row r="10679" spans="2:10" x14ac:dyDescent="0.2">
      <c r="B10679" s="41"/>
      <c r="C10679" s="41"/>
      <c r="D10679" s="41"/>
      <c r="E10679" s="41"/>
      <c r="F10679" s="41"/>
      <c r="G10679" s="41"/>
      <c r="H10679" s="41"/>
      <c r="I10679" s="41"/>
      <c r="J10679" s="41"/>
    </row>
    <row r="10680" spans="2:10" x14ac:dyDescent="0.2">
      <c r="B10680" s="41"/>
      <c r="C10680" s="41"/>
      <c r="D10680" s="41"/>
      <c r="E10680" s="41"/>
      <c r="F10680" s="41"/>
      <c r="G10680" s="41"/>
      <c r="H10680" s="41"/>
      <c r="I10680" s="41"/>
      <c r="J10680" s="41"/>
    </row>
    <row r="10681" spans="2:10" x14ac:dyDescent="0.2">
      <c r="B10681" s="41"/>
      <c r="C10681" s="41"/>
      <c r="D10681" s="41"/>
      <c r="E10681" s="41"/>
      <c r="F10681" s="41"/>
      <c r="G10681" s="41"/>
      <c r="H10681" s="41"/>
      <c r="I10681" s="41"/>
      <c r="J10681" s="41"/>
    </row>
    <row r="10682" spans="2:10" x14ac:dyDescent="0.2">
      <c r="B10682" s="41"/>
      <c r="C10682" s="41"/>
      <c r="D10682" s="41"/>
      <c r="E10682" s="41"/>
      <c r="F10682" s="41"/>
      <c r="G10682" s="41"/>
      <c r="H10682" s="41"/>
      <c r="I10682" s="41"/>
      <c r="J10682" s="41"/>
    </row>
    <row r="10683" spans="2:10" x14ac:dyDescent="0.2">
      <c r="B10683" s="41"/>
      <c r="C10683" s="41"/>
      <c r="D10683" s="41"/>
      <c r="E10683" s="41"/>
      <c r="F10683" s="41"/>
      <c r="G10683" s="41"/>
      <c r="H10683" s="41"/>
      <c r="I10683" s="41"/>
      <c r="J10683" s="41"/>
    </row>
    <row r="10684" spans="2:10" x14ac:dyDescent="0.2">
      <c r="B10684" s="41"/>
      <c r="C10684" s="41"/>
      <c r="D10684" s="41"/>
      <c r="E10684" s="41"/>
      <c r="F10684" s="41"/>
      <c r="G10684" s="41"/>
      <c r="H10684" s="41"/>
      <c r="I10684" s="41"/>
      <c r="J10684" s="41"/>
    </row>
    <row r="10685" spans="2:10" x14ac:dyDescent="0.2">
      <c r="B10685" s="41"/>
      <c r="C10685" s="41"/>
      <c r="D10685" s="41"/>
      <c r="E10685" s="41"/>
      <c r="F10685" s="41"/>
      <c r="G10685" s="41"/>
      <c r="H10685" s="41"/>
      <c r="I10685" s="41"/>
      <c r="J10685" s="41"/>
    </row>
    <row r="10686" spans="2:10" x14ac:dyDescent="0.2">
      <c r="B10686" s="41"/>
      <c r="C10686" s="41"/>
      <c r="D10686" s="41"/>
      <c r="E10686" s="41"/>
      <c r="F10686" s="41"/>
      <c r="G10686" s="41"/>
      <c r="H10686" s="41"/>
      <c r="I10686" s="41"/>
      <c r="J10686" s="41"/>
    </row>
    <row r="10687" spans="2:10" x14ac:dyDescent="0.2">
      <c r="B10687" s="41"/>
      <c r="C10687" s="41"/>
      <c r="D10687" s="41"/>
      <c r="E10687" s="41"/>
      <c r="F10687" s="41"/>
      <c r="G10687" s="41"/>
      <c r="H10687" s="41"/>
      <c r="I10687" s="41"/>
      <c r="J10687" s="41"/>
    </row>
    <row r="10688" spans="2:10" x14ac:dyDescent="0.2">
      <c r="B10688" s="41"/>
      <c r="C10688" s="41"/>
      <c r="D10688" s="41"/>
      <c r="E10688" s="41"/>
      <c r="F10688" s="41"/>
      <c r="G10688" s="41"/>
      <c r="H10688" s="41"/>
      <c r="I10688" s="41"/>
      <c r="J10688" s="41"/>
    </row>
    <row r="10689" spans="2:10" x14ac:dyDescent="0.2">
      <c r="B10689" s="41"/>
      <c r="C10689" s="41"/>
      <c r="D10689" s="41"/>
      <c r="E10689" s="41"/>
      <c r="F10689" s="41"/>
      <c r="G10689" s="41"/>
      <c r="H10689" s="41"/>
      <c r="I10689" s="41"/>
      <c r="J10689" s="41"/>
    </row>
    <row r="10690" spans="2:10" x14ac:dyDescent="0.2">
      <c r="B10690" s="41"/>
      <c r="C10690" s="41"/>
      <c r="D10690" s="41"/>
      <c r="E10690" s="41"/>
      <c r="F10690" s="41"/>
      <c r="G10690" s="41"/>
      <c r="H10690" s="41"/>
      <c r="I10690" s="41"/>
      <c r="J10690" s="41"/>
    </row>
    <row r="10691" spans="2:10" x14ac:dyDescent="0.2">
      <c r="B10691" s="41"/>
      <c r="C10691" s="41"/>
      <c r="D10691" s="41"/>
      <c r="E10691" s="41"/>
      <c r="F10691" s="41"/>
      <c r="G10691" s="41"/>
      <c r="H10691" s="41"/>
      <c r="I10691" s="41"/>
      <c r="J10691" s="41"/>
    </row>
    <row r="10692" spans="2:10" x14ac:dyDescent="0.2">
      <c r="B10692" s="41"/>
      <c r="C10692" s="41"/>
      <c r="D10692" s="41"/>
      <c r="E10692" s="41"/>
      <c r="F10692" s="41"/>
      <c r="G10692" s="41"/>
      <c r="H10692" s="41"/>
      <c r="I10692" s="41"/>
      <c r="J10692" s="41"/>
    </row>
    <row r="10693" spans="2:10" x14ac:dyDescent="0.2">
      <c r="B10693" s="41"/>
      <c r="C10693" s="41"/>
      <c r="D10693" s="41"/>
      <c r="E10693" s="41"/>
      <c r="F10693" s="41"/>
      <c r="G10693" s="41"/>
      <c r="H10693" s="41"/>
      <c r="I10693" s="41"/>
      <c r="J10693" s="41"/>
    </row>
    <row r="10694" spans="2:10" x14ac:dyDescent="0.2">
      <c r="B10694" s="41"/>
      <c r="C10694" s="41"/>
      <c r="D10694" s="41"/>
      <c r="E10694" s="41"/>
      <c r="F10694" s="41"/>
      <c r="G10694" s="41"/>
      <c r="H10694" s="41"/>
      <c r="I10694" s="41"/>
      <c r="J10694" s="41"/>
    </row>
    <row r="10695" spans="2:10" x14ac:dyDescent="0.2">
      <c r="B10695" s="41"/>
      <c r="C10695" s="41"/>
      <c r="D10695" s="41"/>
      <c r="E10695" s="41"/>
      <c r="F10695" s="41"/>
      <c r="G10695" s="41"/>
      <c r="H10695" s="41"/>
      <c r="I10695" s="41"/>
      <c r="J10695" s="41"/>
    </row>
    <row r="10696" spans="2:10" x14ac:dyDescent="0.2">
      <c r="B10696" s="41"/>
      <c r="C10696" s="41"/>
      <c r="D10696" s="41"/>
      <c r="E10696" s="41"/>
      <c r="F10696" s="41"/>
      <c r="G10696" s="41"/>
      <c r="H10696" s="41"/>
      <c r="I10696" s="41"/>
      <c r="J10696" s="41"/>
    </row>
    <row r="10697" spans="2:10" x14ac:dyDescent="0.2">
      <c r="B10697" s="41"/>
      <c r="C10697" s="41"/>
      <c r="D10697" s="41"/>
      <c r="E10697" s="41"/>
      <c r="F10697" s="41"/>
      <c r="G10697" s="41"/>
      <c r="H10697" s="41"/>
      <c r="I10697" s="41"/>
      <c r="J10697" s="41"/>
    </row>
    <row r="10698" spans="2:10" x14ac:dyDescent="0.2">
      <c r="B10698" s="41"/>
      <c r="C10698" s="41"/>
      <c r="D10698" s="41"/>
      <c r="E10698" s="41"/>
      <c r="F10698" s="41"/>
      <c r="G10698" s="41"/>
      <c r="H10698" s="41"/>
      <c r="I10698" s="41"/>
      <c r="J10698" s="41"/>
    </row>
    <row r="10699" spans="2:10" x14ac:dyDescent="0.2">
      <c r="B10699" s="41"/>
      <c r="C10699" s="41"/>
      <c r="D10699" s="41"/>
      <c r="E10699" s="41"/>
      <c r="F10699" s="41"/>
      <c r="G10699" s="41"/>
      <c r="H10699" s="41"/>
      <c r="I10699" s="41"/>
      <c r="J10699" s="41"/>
    </row>
    <row r="10700" spans="2:10" x14ac:dyDescent="0.2">
      <c r="B10700" s="41"/>
      <c r="C10700" s="41"/>
      <c r="D10700" s="41"/>
      <c r="E10700" s="41"/>
      <c r="F10700" s="41"/>
      <c r="G10700" s="41"/>
      <c r="H10700" s="41"/>
      <c r="I10700" s="41"/>
      <c r="J10700" s="41"/>
    </row>
    <row r="10701" spans="2:10" x14ac:dyDescent="0.2">
      <c r="B10701" s="41"/>
      <c r="C10701" s="41"/>
      <c r="D10701" s="41"/>
      <c r="E10701" s="41"/>
      <c r="F10701" s="41"/>
      <c r="G10701" s="41"/>
      <c r="H10701" s="41"/>
      <c r="I10701" s="41"/>
      <c r="J10701" s="41"/>
    </row>
    <row r="10702" spans="2:10" x14ac:dyDescent="0.2">
      <c r="B10702" s="41"/>
      <c r="C10702" s="41"/>
      <c r="D10702" s="41"/>
      <c r="E10702" s="41"/>
      <c r="F10702" s="41"/>
      <c r="G10702" s="41"/>
      <c r="H10702" s="41"/>
      <c r="I10702" s="41"/>
      <c r="J10702" s="41"/>
    </row>
    <row r="10703" spans="2:10" x14ac:dyDescent="0.2">
      <c r="B10703" s="41"/>
      <c r="C10703" s="41"/>
      <c r="D10703" s="41"/>
      <c r="E10703" s="41"/>
      <c r="F10703" s="41"/>
      <c r="G10703" s="41"/>
      <c r="H10703" s="41"/>
      <c r="I10703" s="41"/>
      <c r="J10703" s="41"/>
    </row>
    <row r="10704" spans="2:10" x14ac:dyDescent="0.2">
      <c r="B10704" s="41"/>
      <c r="C10704" s="41"/>
      <c r="D10704" s="41"/>
      <c r="E10704" s="41"/>
      <c r="F10704" s="41"/>
      <c r="G10704" s="41"/>
      <c r="H10704" s="41"/>
      <c r="I10704" s="41"/>
      <c r="J10704" s="41"/>
    </row>
    <row r="10705" spans="2:10" x14ac:dyDescent="0.2">
      <c r="B10705" s="41"/>
      <c r="C10705" s="41"/>
      <c r="D10705" s="41"/>
      <c r="E10705" s="41"/>
      <c r="F10705" s="41"/>
      <c r="G10705" s="41"/>
      <c r="H10705" s="41"/>
      <c r="I10705" s="41"/>
      <c r="J10705" s="41"/>
    </row>
    <row r="10706" spans="2:10" x14ac:dyDescent="0.2">
      <c r="B10706" s="41"/>
      <c r="C10706" s="41"/>
      <c r="D10706" s="41"/>
      <c r="E10706" s="41"/>
      <c r="F10706" s="41"/>
      <c r="G10706" s="41"/>
      <c r="H10706" s="41"/>
      <c r="I10706" s="41"/>
      <c r="J10706" s="41"/>
    </row>
    <row r="10707" spans="2:10" x14ac:dyDescent="0.2">
      <c r="B10707" s="41"/>
      <c r="C10707" s="41"/>
      <c r="D10707" s="41"/>
      <c r="E10707" s="41"/>
      <c r="F10707" s="41"/>
      <c r="G10707" s="41"/>
      <c r="H10707" s="41"/>
      <c r="I10707" s="41"/>
      <c r="J10707" s="41"/>
    </row>
    <row r="10708" spans="2:10" x14ac:dyDescent="0.2">
      <c r="B10708" s="41"/>
      <c r="C10708" s="41"/>
      <c r="D10708" s="41"/>
      <c r="E10708" s="41"/>
      <c r="F10708" s="41"/>
      <c r="G10708" s="41"/>
      <c r="H10708" s="41"/>
      <c r="I10708" s="41"/>
      <c r="J10708" s="41"/>
    </row>
    <row r="10709" spans="2:10" x14ac:dyDescent="0.2">
      <c r="B10709" s="41"/>
      <c r="C10709" s="41"/>
      <c r="D10709" s="41"/>
      <c r="E10709" s="41"/>
      <c r="F10709" s="41"/>
      <c r="G10709" s="41"/>
      <c r="H10709" s="41"/>
      <c r="I10709" s="41"/>
      <c r="J10709" s="41"/>
    </row>
    <row r="10710" spans="2:10" x14ac:dyDescent="0.2">
      <c r="B10710" s="41"/>
      <c r="C10710" s="41"/>
      <c r="D10710" s="41"/>
      <c r="E10710" s="41"/>
      <c r="F10710" s="41"/>
      <c r="G10710" s="41"/>
      <c r="H10710" s="41"/>
      <c r="I10710" s="41"/>
      <c r="J10710" s="41"/>
    </row>
    <row r="10711" spans="2:10" x14ac:dyDescent="0.2">
      <c r="B10711" s="41"/>
      <c r="C10711" s="41"/>
      <c r="D10711" s="41"/>
      <c r="E10711" s="41"/>
      <c r="F10711" s="41"/>
      <c r="G10711" s="41"/>
      <c r="H10711" s="41"/>
      <c r="I10711" s="41"/>
      <c r="J10711" s="41"/>
    </row>
    <row r="10712" spans="2:10" x14ac:dyDescent="0.2">
      <c r="B10712" s="41"/>
      <c r="C10712" s="41"/>
      <c r="D10712" s="41"/>
      <c r="E10712" s="41"/>
      <c r="F10712" s="41"/>
      <c r="G10712" s="41"/>
      <c r="H10712" s="41"/>
      <c r="I10712" s="41"/>
      <c r="J10712" s="41"/>
    </row>
    <row r="10713" spans="2:10" x14ac:dyDescent="0.2">
      <c r="B10713" s="41"/>
      <c r="C10713" s="41"/>
      <c r="D10713" s="41"/>
      <c r="E10713" s="41"/>
      <c r="F10713" s="41"/>
      <c r="G10713" s="41"/>
      <c r="H10713" s="41"/>
      <c r="I10713" s="41"/>
      <c r="J10713" s="41"/>
    </row>
    <row r="10714" spans="2:10" x14ac:dyDescent="0.2">
      <c r="B10714" s="41"/>
      <c r="C10714" s="41"/>
      <c r="D10714" s="41"/>
      <c r="E10714" s="41"/>
      <c r="F10714" s="41"/>
      <c r="G10714" s="41"/>
      <c r="H10714" s="41"/>
      <c r="I10714" s="41"/>
      <c r="J10714" s="41"/>
    </row>
    <row r="10715" spans="2:10" x14ac:dyDescent="0.2">
      <c r="B10715" s="41"/>
      <c r="C10715" s="41"/>
      <c r="D10715" s="41"/>
      <c r="E10715" s="41"/>
      <c r="F10715" s="41"/>
      <c r="G10715" s="41"/>
      <c r="H10715" s="41"/>
      <c r="I10715" s="41"/>
      <c r="J10715" s="41"/>
    </row>
    <row r="10716" spans="2:10" x14ac:dyDescent="0.2">
      <c r="B10716" s="41"/>
      <c r="C10716" s="41"/>
      <c r="D10716" s="41"/>
      <c r="E10716" s="41"/>
      <c r="F10716" s="41"/>
      <c r="G10716" s="41"/>
      <c r="H10716" s="41"/>
      <c r="I10716" s="41"/>
      <c r="J10716" s="41"/>
    </row>
    <row r="10717" spans="2:10" x14ac:dyDescent="0.2">
      <c r="B10717" s="41"/>
      <c r="C10717" s="41"/>
      <c r="D10717" s="41"/>
      <c r="E10717" s="41"/>
      <c r="F10717" s="41"/>
      <c r="G10717" s="41"/>
      <c r="H10717" s="41"/>
      <c r="I10717" s="41"/>
      <c r="J10717" s="41"/>
    </row>
    <row r="10718" spans="2:10" x14ac:dyDescent="0.2">
      <c r="B10718" s="41"/>
      <c r="C10718" s="41"/>
      <c r="D10718" s="41"/>
      <c r="E10718" s="41"/>
      <c r="F10718" s="41"/>
      <c r="G10718" s="41"/>
      <c r="H10718" s="41"/>
      <c r="I10718" s="41"/>
      <c r="J10718" s="41"/>
    </row>
    <row r="10719" spans="2:10" x14ac:dyDescent="0.2">
      <c r="B10719" s="41"/>
      <c r="C10719" s="41"/>
      <c r="D10719" s="41"/>
      <c r="E10719" s="41"/>
      <c r="F10719" s="41"/>
      <c r="G10719" s="41"/>
      <c r="H10719" s="41"/>
      <c r="I10719" s="41"/>
      <c r="J10719" s="41"/>
    </row>
    <row r="10720" spans="2:10" x14ac:dyDescent="0.2">
      <c r="B10720" s="41"/>
      <c r="C10720" s="41"/>
      <c r="D10720" s="41"/>
      <c r="E10720" s="41"/>
      <c r="F10720" s="41"/>
      <c r="G10720" s="41"/>
      <c r="H10720" s="41"/>
      <c r="I10720" s="41"/>
      <c r="J10720" s="41"/>
    </row>
    <row r="10721" spans="2:10" x14ac:dyDescent="0.2">
      <c r="B10721" s="41"/>
      <c r="C10721" s="41"/>
      <c r="D10721" s="41"/>
      <c r="E10721" s="41"/>
      <c r="F10721" s="41"/>
      <c r="G10721" s="41"/>
      <c r="H10721" s="41"/>
      <c r="I10721" s="41"/>
      <c r="J10721" s="41"/>
    </row>
    <row r="10722" spans="2:10" x14ac:dyDescent="0.2">
      <c r="B10722" s="41"/>
      <c r="C10722" s="41"/>
      <c r="D10722" s="41"/>
      <c r="E10722" s="41"/>
      <c r="F10722" s="41"/>
      <c r="G10722" s="41"/>
      <c r="H10722" s="41"/>
      <c r="I10722" s="41"/>
      <c r="J10722" s="41"/>
    </row>
    <row r="10723" spans="2:10" x14ac:dyDescent="0.2">
      <c r="B10723" s="41"/>
      <c r="C10723" s="41"/>
      <c r="D10723" s="41"/>
      <c r="E10723" s="41"/>
      <c r="F10723" s="41"/>
      <c r="G10723" s="41"/>
      <c r="H10723" s="41"/>
      <c r="I10723" s="41"/>
      <c r="J10723" s="41"/>
    </row>
    <row r="10724" spans="2:10" x14ac:dyDescent="0.2">
      <c r="B10724" s="41"/>
      <c r="C10724" s="41"/>
      <c r="D10724" s="41"/>
      <c r="E10724" s="41"/>
      <c r="F10724" s="41"/>
      <c r="G10724" s="41"/>
      <c r="H10724" s="41"/>
      <c r="I10724" s="41"/>
      <c r="J10724" s="41"/>
    </row>
    <row r="10725" spans="2:10" x14ac:dyDescent="0.2">
      <c r="B10725" s="41"/>
      <c r="C10725" s="41"/>
      <c r="D10725" s="41"/>
      <c r="E10725" s="41"/>
      <c r="F10725" s="41"/>
      <c r="G10725" s="41"/>
      <c r="H10725" s="41"/>
      <c r="I10725" s="41"/>
      <c r="J10725" s="41"/>
    </row>
    <row r="10726" spans="2:10" x14ac:dyDescent="0.2">
      <c r="B10726" s="41"/>
      <c r="C10726" s="41"/>
      <c r="D10726" s="41"/>
      <c r="E10726" s="41"/>
      <c r="F10726" s="41"/>
      <c r="G10726" s="41"/>
      <c r="H10726" s="41"/>
      <c r="I10726" s="41"/>
      <c r="J10726" s="41"/>
    </row>
    <row r="10727" spans="2:10" x14ac:dyDescent="0.2">
      <c r="B10727" s="41"/>
      <c r="C10727" s="41"/>
      <c r="D10727" s="41"/>
      <c r="E10727" s="41"/>
      <c r="F10727" s="41"/>
      <c r="G10727" s="41"/>
      <c r="H10727" s="41"/>
      <c r="I10727" s="41"/>
      <c r="J10727" s="41"/>
    </row>
    <row r="10728" spans="2:10" x14ac:dyDescent="0.2">
      <c r="B10728" s="41"/>
      <c r="C10728" s="41"/>
      <c r="D10728" s="41"/>
      <c r="E10728" s="41"/>
      <c r="F10728" s="41"/>
      <c r="G10728" s="41"/>
      <c r="H10728" s="41"/>
      <c r="I10728" s="41"/>
      <c r="J10728" s="41"/>
    </row>
    <row r="10729" spans="2:10" x14ac:dyDescent="0.2">
      <c r="B10729" s="41"/>
      <c r="C10729" s="41"/>
      <c r="D10729" s="41"/>
      <c r="E10729" s="41"/>
      <c r="F10729" s="41"/>
      <c r="G10729" s="41"/>
      <c r="H10729" s="41"/>
      <c r="I10729" s="41"/>
      <c r="J10729" s="41"/>
    </row>
    <row r="10730" spans="2:10" x14ac:dyDescent="0.2">
      <c r="B10730" s="41"/>
      <c r="C10730" s="41"/>
      <c r="D10730" s="41"/>
      <c r="E10730" s="41"/>
      <c r="F10730" s="41"/>
      <c r="G10730" s="41"/>
      <c r="H10730" s="41"/>
      <c r="I10730" s="41"/>
      <c r="J10730" s="41"/>
    </row>
    <row r="10731" spans="2:10" x14ac:dyDescent="0.2">
      <c r="B10731" s="41"/>
      <c r="C10731" s="41"/>
      <c r="D10731" s="41"/>
      <c r="E10731" s="41"/>
      <c r="F10731" s="41"/>
      <c r="G10731" s="41"/>
      <c r="H10731" s="41"/>
      <c r="I10731" s="41"/>
      <c r="J10731" s="41"/>
    </row>
    <row r="10732" spans="2:10" x14ac:dyDescent="0.2">
      <c r="B10732" s="41"/>
      <c r="C10732" s="41"/>
      <c r="D10732" s="41"/>
      <c r="E10732" s="41"/>
      <c r="F10732" s="41"/>
      <c r="G10732" s="41"/>
      <c r="H10732" s="41"/>
      <c r="I10732" s="41"/>
      <c r="J10732" s="41"/>
    </row>
    <row r="10733" spans="2:10" x14ac:dyDescent="0.2">
      <c r="B10733" s="41"/>
      <c r="C10733" s="41"/>
      <c r="D10733" s="41"/>
      <c r="E10733" s="41"/>
      <c r="F10733" s="41"/>
      <c r="G10733" s="41"/>
      <c r="H10733" s="41"/>
      <c r="I10733" s="41"/>
      <c r="J10733" s="41"/>
    </row>
    <row r="10734" spans="2:10" x14ac:dyDescent="0.2">
      <c r="B10734" s="41"/>
      <c r="C10734" s="41"/>
      <c r="D10734" s="41"/>
      <c r="E10734" s="41"/>
      <c r="F10734" s="41"/>
      <c r="G10734" s="41"/>
      <c r="H10734" s="41"/>
      <c r="I10734" s="41"/>
      <c r="J10734" s="41"/>
    </row>
    <row r="10735" spans="2:10" x14ac:dyDescent="0.2">
      <c r="B10735" s="41"/>
      <c r="C10735" s="41"/>
      <c r="D10735" s="41"/>
      <c r="E10735" s="41"/>
      <c r="F10735" s="41"/>
      <c r="G10735" s="41"/>
      <c r="H10735" s="41"/>
      <c r="I10735" s="41"/>
      <c r="J10735" s="41"/>
    </row>
    <row r="10736" spans="2:10" x14ac:dyDescent="0.2">
      <c r="B10736" s="41"/>
      <c r="C10736" s="41"/>
      <c r="D10736" s="41"/>
      <c r="E10736" s="41"/>
      <c r="F10736" s="41"/>
      <c r="G10736" s="41"/>
      <c r="H10736" s="41"/>
      <c r="I10736" s="41"/>
      <c r="J10736" s="41"/>
    </row>
    <row r="10737" spans="2:10" x14ac:dyDescent="0.2">
      <c r="B10737" s="41"/>
      <c r="C10737" s="41"/>
      <c r="D10737" s="41"/>
      <c r="E10737" s="41"/>
      <c r="F10737" s="41"/>
      <c r="G10737" s="41"/>
      <c r="H10737" s="41"/>
      <c r="I10737" s="41"/>
      <c r="J10737" s="41"/>
    </row>
    <row r="10738" spans="2:10" x14ac:dyDescent="0.2">
      <c r="B10738" s="41"/>
      <c r="C10738" s="41"/>
      <c r="D10738" s="41"/>
      <c r="E10738" s="41"/>
      <c r="F10738" s="41"/>
      <c r="G10738" s="41"/>
      <c r="H10738" s="41"/>
      <c r="I10738" s="41"/>
      <c r="J10738" s="41"/>
    </row>
    <row r="10739" spans="2:10" x14ac:dyDescent="0.2">
      <c r="B10739" s="41"/>
      <c r="C10739" s="41"/>
      <c r="D10739" s="41"/>
      <c r="E10739" s="41"/>
      <c r="F10739" s="41"/>
      <c r="G10739" s="41"/>
      <c r="H10739" s="41"/>
      <c r="I10739" s="41"/>
      <c r="J10739" s="41"/>
    </row>
    <row r="10740" spans="2:10" x14ac:dyDescent="0.2">
      <c r="B10740" s="41"/>
      <c r="C10740" s="41"/>
      <c r="D10740" s="41"/>
      <c r="E10740" s="41"/>
      <c r="F10740" s="41"/>
      <c r="G10740" s="41"/>
      <c r="H10740" s="41"/>
      <c r="I10740" s="41"/>
      <c r="J10740" s="41"/>
    </row>
    <row r="10741" spans="2:10" x14ac:dyDescent="0.2">
      <c r="B10741" s="41"/>
      <c r="C10741" s="41"/>
      <c r="D10741" s="41"/>
      <c r="E10741" s="41"/>
      <c r="F10741" s="41"/>
      <c r="G10741" s="41"/>
      <c r="H10741" s="41"/>
      <c r="I10741" s="41"/>
      <c r="J10741" s="41"/>
    </row>
    <row r="10742" spans="2:10" x14ac:dyDescent="0.2">
      <c r="B10742" s="41"/>
      <c r="C10742" s="41"/>
      <c r="D10742" s="41"/>
      <c r="E10742" s="41"/>
      <c r="F10742" s="41"/>
      <c r="G10742" s="41"/>
      <c r="H10742" s="41"/>
      <c r="I10742" s="41"/>
      <c r="J10742" s="41"/>
    </row>
    <row r="10743" spans="2:10" x14ac:dyDescent="0.2">
      <c r="B10743" s="41"/>
      <c r="C10743" s="41"/>
      <c r="D10743" s="41"/>
      <c r="E10743" s="41"/>
      <c r="F10743" s="41"/>
      <c r="G10743" s="41"/>
      <c r="H10743" s="41"/>
      <c r="I10743" s="41"/>
      <c r="J10743" s="41"/>
    </row>
    <row r="10744" spans="2:10" x14ac:dyDescent="0.2">
      <c r="B10744" s="41"/>
      <c r="C10744" s="41"/>
      <c r="D10744" s="41"/>
      <c r="E10744" s="41"/>
      <c r="F10744" s="41"/>
      <c r="G10744" s="41"/>
      <c r="H10744" s="41"/>
      <c r="I10744" s="41"/>
      <c r="J10744" s="41"/>
    </row>
    <row r="10745" spans="2:10" x14ac:dyDescent="0.2">
      <c r="B10745" s="41"/>
      <c r="C10745" s="41"/>
      <c r="D10745" s="41"/>
      <c r="E10745" s="41"/>
      <c r="F10745" s="41"/>
      <c r="G10745" s="41"/>
      <c r="H10745" s="41"/>
      <c r="I10745" s="41"/>
      <c r="J10745" s="41"/>
    </row>
    <row r="10746" spans="2:10" x14ac:dyDescent="0.2">
      <c r="B10746" s="41"/>
      <c r="C10746" s="41"/>
      <c r="D10746" s="41"/>
      <c r="E10746" s="41"/>
      <c r="F10746" s="41"/>
      <c r="G10746" s="41"/>
      <c r="H10746" s="41"/>
      <c r="I10746" s="41"/>
      <c r="J10746" s="41"/>
    </row>
    <row r="10747" spans="2:10" x14ac:dyDescent="0.2">
      <c r="B10747" s="41"/>
      <c r="C10747" s="41"/>
      <c r="D10747" s="41"/>
      <c r="E10747" s="41"/>
      <c r="F10747" s="41"/>
      <c r="G10747" s="41"/>
      <c r="H10747" s="41"/>
      <c r="I10747" s="41"/>
      <c r="J10747" s="41"/>
    </row>
    <row r="10748" spans="2:10" x14ac:dyDescent="0.2">
      <c r="B10748" s="41"/>
      <c r="C10748" s="41"/>
      <c r="D10748" s="41"/>
      <c r="E10748" s="41"/>
      <c r="F10748" s="41"/>
      <c r="G10748" s="41"/>
      <c r="H10748" s="41"/>
      <c r="I10748" s="41"/>
      <c r="J10748" s="41"/>
    </row>
    <row r="10749" spans="2:10" x14ac:dyDescent="0.2">
      <c r="B10749" s="41"/>
      <c r="C10749" s="41"/>
      <c r="D10749" s="41"/>
      <c r="E10749" s="41"/>
      <c r="F10749" s="41"/>
      <c r="G10749" s="41"/>
      <c r="H10749" s="41"/>
      <c r="I10749" s="41"/>
      <c r="J10749" s="41"/>
    </row>
    <row r="10750" spans="2:10" x14ac:dyDescent="0.2">
      <c r="B10750" s="41"/>
      <c r="C10750" s="41"/>
      <c r="D10750" s="41"/>
      <c r="E10750" s="41"/>
      <c r="F10750" s="41"/>
      <c r="G10750" s="41"/>
      <c r="H10750" s="41"/>
      <c r="I10750" s="41"/>
      <c r="J10750" s="41"/>
    </row>
    <row r="10751" spans="2:10" x14ac:dyDescent="0.2">
      <c r="B10751" s="41"/>
      <c r="C10751" s="41"/>
      <c r="D10751" s="41"/>
      <c r="E10751" s="41"/>
      <c r="F10751" s="41"/>
      <c r="G10751" s="41"/>
      <c r="H10751" s="41"/>
      <c r="I10751" s="41"/>
      <c r="J10751" s="41"/>
    </row>
    <row r="10752" spans="2:10" x14ac:dyDescent="0.2">
      <c r="B10752" s="41"/>
      <c r="C10752" s="41"/>
      <c r="D10752" s="41"/>
      <c r="E10752" s="41"/>
      <c r="F10752" s="41"/>
      <c r="G10752" s="41"/>
      <c r="H10752" s="41"/>
      <c r="I10752" s="41"/>
      <c r="J10752" s="41"/>
    </row>
    <row r="10753" spans="2:10" x14ac:dyDescent="0.2">
      <c r="B10753" s="41"/>
      <c r="C10753" s="41"/>
      <c r="D10753" s="41"/>
      <c r="E10753" s="41"/>
      <c r="F10753" s="41"/>
      <c r="G10753" s="41"/>
      <c r="H10753" s="41"/>
      <c r="I10753" s="41"/>
      <c r="J10753" s="41"/>
    </row>
    <row r="10754" spans="2:10" x14ac:dyDescent="0.2">
      <c r="B10754" s="41"/>
      <c r="C10754" s="41"/>
      <c r="D10754" s="41"/>
      <c r="E10754" s="41"/>
      <c r="F10754" s="41"/>
      <c r="G10754" s="41"/>
      <c r="H10754" s="41"/>
      <c r="I10754" s="41"/>
      <c r="J10754" s="41"/>
    </row>
    <row r="10755" spans="2:10" x14ac:dyDescent="0.2">
      <c r="B10755" s="41"/>
      <c r="C10755" s="41"/>
      <c r="D10755" s="41"/>
      <c r="E10755" s="41"/>
      <c r="F10755" s="41"/>
      <c r="G10755" s="41"/>
      <c r="H10755" s="41"/>
      <c r="I10755" s="41"/>
      <c r="J10755" s="41"/>
    </row>
    <row r="10756" spans="2:10" x14ac:dyDescent="0.2">
      <c r="B10756" s="41"/>
      <c r="C10756" s="41"/>
      <c r="D10756" s="41"/>
      <c r="E10756" s="41"/>
      <c r="F10756" s="41"/>
      <c r="G10756" s="41"/>
      <c r="H10756" s="41"/>
      <c r="I10756" s="41"/>
      <c r="J10756" s="41"/>
    </row>
    <row r="10757" spans="2:10" x14ac:dyDescent="0.2">
      <c r="B10757" s="41"/>
      <c r="C10757" s="41"/>
      <c r="D10757" s="41"/>
      <c r="E10757" s="41"/>
      <c r="F10757" s="41"/>
      <c r="G10757" s="41"/>
      <c r="H10757" s="41"/>
      <c r="I10757" s="41"/>
      <c r="J10757" s="41"/>
    </row>
    <row r="10758" spans="2:10" x14ac:dyDescent="0.2">
      <c r="B10758" s="41"/>
      <c r="C10758" s="41"/>
      <c r="D10758" s="41"/>
      <c r="E10758" s="41"/>
      <c r="F10758" s="41"/>
      <c r="G10758" s="41"/>
      <c r="H10758" s="41"/>
      <c r="I10758" s="41"/>
      <c r="J10758" s="41"/>
    </row>
    <row r="10759" spans="2:10" x14ac:dyDescent="0.2">
      <c r="B10759" s="41"/>
      <c r="C10759" s="41"/>
      <c r="D10759" s="41"/>
      <c r="E10759" s="41"/>
      <c r="F10759" s="41"/>
      <c r="G10759" s="41"/>
      <c r="H10759" s="41"/>
      <c r="I10759" s="41"/>
      <c r="J10759" s="41"/>
    </row>
    <row r="10760" spans="2:10" x14ac:dyDescent="0.2">
      <c r="B10760" s="41"/>
      <c r="C10760" s="41"/>
      <c r="D10760" s="41"/>
      <c r="E10760" s="41"/>
      <c r="F10760" s="41"/>
      <c r="G10760" s="41"/>
      <c r="H10760" s="41"/>
      <c r="I10760" s="41"/>
      <c r="J10760" s="41"/>
    </row>
    <row r="10761" spans="2:10" x14ac:dyDescent="0.2">
      <c r="B10761" s="41"/>
      <c r="C10761" s="41"/>
      <c r="D10761" s="41"/>
      <c r="E10761" s="41"/>
      <c r="F10761" s="41"/>
      <c r="G10761" s="41"/>
      <c r="H10761" s="41"/>
      <c r="I10761" s="41"/>
      <c r="J10761" s="41"/>
    </row>
    <row r="10762" spans="2:10" x14ac:dyDescent="0.2">
      <c r="B10762" s="41"/>
      <c r="C10762" s="41"/>
      <c r="D10762" s="41"/>
      <c r="E10762" s="41"/>
      <c r="F10762" s="41"/>
      <c r="G10762" s="41"/>
      <c r="H10762" s="41"/>
      <c r="I10762" s="41"/>
      <c r="J10762" s="41"/>
    </row>
    <row r="10763" spans="2:10" x14ac:dyDescent="0.2">
      <c r="B10763" s="41"/>
      <c r="C10763" s="41"/>
      <c r="D10763" s="41"/>
      <c r="E10763" s="41"/>
      <c r="F10763" s="41"/>
      <c r="G10763" s="41"/>
      <c r="H10763" s="41"/>
      <c r="I10763" s="41"/>
      <c r="J10763" s="41"/>
    </row>
    <row r="10764" spans="2:10" x14ac:dyDescent="0.2">
      <c r="B10764" s="41"/>
      <c r="C10764" s="41"/>
      <c r="D10764" s="41"/>
      <c r="E10764" s="41"/>
      <c r="F10764" s="41"/>
      <c r="G10764" s="41"/>
      <c r="H10764" s="41"/>
      <c r="I10764" s="41"/>
      <c r="J10764" s="41"/>
    </row>
    <row r="10765" spans="2:10" x14ac:dyDescent="0.2">
      <c r="B10765" s="41"/>
      <c r="C10765" s="41"/>
      <c r="D10765" s="41"/>
      <c r="E10765" s="41"/>
      <c r="F10765" s="41"/>
      <c r="G10765" s="41"/>
      <c r="H10765" s="41"/>
      <c r="I10765" s="41"/>
      <c r="J10765" s="41"/>
    </row>
    <row r="10766" spans="2:10" x14ac:dyDescent="0.2">
      <c r="B10766" s="41"/>
      <c r="C10766" s="41"/>
      <c r="D10766" s="41"/>
      <c r="E10766" s="41"/>
      <c r="F10766" s="41"/>
      <c r="G10766" s="41"/>
      <c r="H10766" s="41"/>
      <c r="I10766" s="41"/>
      <c r="J10766" s="41"/>
    </row>
    <row r="10767" spans="2:10" x14ac:dyDescent="0.2">
      <c r="B10767" s="41"/>
      <c r="C10767" s="41"/>
      <c r="D10767" s="41"/>
      <c r="E10767" s="41"/>
      <c r="F10767" s="41"/>
      <c r="G10767" s="41"/>
      <c r="H10767" s="41"/>
      <c r="I10767" s="41"/>
      <c r="J10767" s="41"/>
    </row>
    <row r="10768" spans="2:10" x14ac:dyDescent="0.2">
      <c r="B10768" s="41"/>
      <c r="C10768" s="41"/>
      <c r="D10768" s="41"/>
      <c r="E10768" s="41"/>
      <c r="F10768" s="41"/>
      <c r="G10768" s="41"/>
      <c r="H10768" s="41"/>
      <c r="I10768" s="41"/>
      <c r="J10768" s="41"/>
    </row>
    <row r="10769" spans="2:10" x14ac:dyDescent="0.2">
      <c r="B10769" s="41"/>
      <c r="C10769" s="41"/>
      <c r="D10769" s="41"/>
      <c r="E10769" s="41"/>
      <c r="F10769" s="41"/>
      <c r="G10769" s="41"/>
      <c r="H10769" s="41"/>
      <c r="I10769" s="41"/>
      <c r="J10769" s="41"/>
    </row>
    <row r="10770" spans="2:10" x14ac:dyDescent="0.2">
      <c r="B10770" s="41"/>
      <c r="C10770" s="41"/>
      <c r="D10770" s="41"/>
      <c r="E10770" s="41"/>
      <c r="F10770" s="41"/>
      <c r="G10770" s="41"/>
      <c r="H10770" s="41"/>
      <c r="I10770" s="41"/>
      <c r="J10770" s="41"/>
    </row>
    <row r="10771" spans="2:10" x14ac:dyDescent="0.2">
      <c r="B10771" s="41"/>
      <c r="C10771" s="41"/>
      <c r="D10771" s="41"/>
      <c r="E10771" s="41"/>
      <c r="F10771" s="41"/>
      <c r="G10771" s="41"/>
      <c r="H10771" s="41"/>
      <c r="I10771" s="41"/>
      <c r="J10771" s="41"/>
    </row>
    <row r="10772" spans="2:10" x14ac:dyDescent="0.2">
      <c r="B10772" s="41"/>
      <c r="C10772" s="41"/>
      <c r="D10772" s="41"/>
      <c r="E10772" s="41"/>
      <c r="F10772" s="41"/>
      <c r="G10772" s="41"/>
      <c r="H10772" s="41"/>
      <c r="I10772" s="41"/>
      <c r="J10772" s="41"/>
    </row>
    <row r="10773" spans="2:10" x14ac:dyDescent="0.2">
      <c r="B10773" s="41"/>
      <c r="C10773" s="41"/>
      <c r="D10773" s="41"/>
      <c r="E10773" s="41"/>
      <c r="F10773" s="41"/>
      <c r="G10773" s="41"/>
      <c r="H10773" s="41"/>
      <c r="I10773" s="41"/>
      <c r="J10773" s="41"/>
    </row>
    <row r="10774" spans="2:10" x14ac:dyDescent="0.2">
      <c r="B10774" s="41"/>
      <c r="C10774" s="41"/>
      <c r="D10774" s="41"/>
      <c r="E10774" s="41"/>
      <c r="F10774" s="41"/>
      <c r="G10774" s="41"/>
      <c r="H10774" s="41"/>
      <c r="I10774" s="41"/>
      <c r="J10774" s="41"/>
    </row>
    <row r="10775" spans="2:10" x14ac:dyDescent="0.2">
      <c r="B10775" s="41"/>
      <c r="C10775" s="41"/>
      <c r="D10775" s="41"/>
      <c r="E10775" s="41"/>
      <c r="F10775" s="41"/>
      <c r="G10775" s="41"/>
      <c r="H10775" s="41"/>
      <c r="I10775" s="41"/>
      <c r="J10775" s="41"/>
    </row>
    <row r="10776" spans="2:10" x14ac:dyDescent="0.2">
      <c r="B10776" s="41"/>
      <c r="C10776" s="41"/>
      <c r="D10776" s="41"/>
      <c r="E10776" s="41"/>
      <c r="F10776" s="41"/>
      <c r="G10776" s="41"/>
      <c r="H10776" s="41"/>
      <c r="I10776" s="41"/>
      <c r="J10776" s="41"/>
    </row>
    <row r="10777" spans="2:10" x14ac:dyDescent="0.2">
      <c r="B10777" s="41"/>
      <c r="C10777" s="41"/>
      <c r="D10777" s="41"/>
      <c r="E10777" s="41"/>
      <c r="F10777" s="41"/>
      <c r="G10777" s="41"/>
      <c r="H10777" s="41"/>
      <c r="I10777" s="41"/>
      <c r="J10777" s="41"/>
    </row>
    <row r="10778" spans="2:10" x14ac:dyDescent="0.2">
      <c r="B10778" s="41"/>
      <c r="C10778" s="41"/>
      <c r="D10778" s="41"/>
      <c r="E10778" s="41"/>
      <c r="F10778" s="41"/>
      <c r="G10778" s="41"/>
      <c r="H10778" s="41"/>
      <c r="I10778" s="41"/>
      <c r="J10778" s="41"/>
    </row>
    <row r="10779" spans="2:10" x14ac:dyDescent="0.2">
      <c r="B10779" s="41"/>
      <c r="C10779" s="41"/>
      <c r="D10779" s="41"/>
      <c r="E10779" s="41"/>
      <c r="F10779" s="41"/>
      <c r="G10779" s="41"/>
      <c r="H10779" s="41"/>
      <c r="I10779" s="41"/>
      <c r="J10779" s="41"/>
    </row>
    <row r="10780" spans="2:10" x14ac:dyDescent="0.2">
      <c r="B10780" s="41"/>
      <c r="C10780" s="41"/>
      <c r="D10780" s="41"/>
      <c r="E10780" s="41"/>
      <c r="F10780" s="41"/>
      <c r="G10780" s="41"/>
      <c r="H10780" s="41"/>
      <c r="I10780" s="41"/>
      <c r="J10780" s="41"/>
    </row>
    <row r="10781" spans="2:10" x14ac:dyDescent="0.2">
      <c r="B10781" s="41"/>
      <c r="C10781" s="41"/>
      <c r="D10781" s="41"/>
      <c r="E10781" s="41"/>
      <c r="F10781" s="41"/>
      <c r="G10781" s="41"/>
      <c r="H10781" s="41"/>
      <c r="I10781" s="41"/>
      <c r="J10781" s="41"/>
    </row>
    <row r="10782" spans="2:10" x14ac:dyDescent="0.2">
      <c r="B10782" s="41"/>
      <c r="C10782" s="41"/>
      <c r="D10782" s="41"/>
      <c r="E10782" s="41"/>
      <c r="F10782" s="41"/>
      <c r="G10782" s="41"/>
      <c r="H10782" s="41"/>
      <c r="I10782" s="41"/>
      <c r="J10782" s="41"/>
    </row>
    <row r="10783" spans="2:10" x14ac:dyDescent="0.2">
      <c r="B10783" s="41"/>
      <c r="C10783" s="41"/>
      <c r="D10783" s="41"/>
      <c r="E10783" s="41"/>
      <c r="F10783" s="41"/>
      <c r="G10783" s="41"/>
      <c r="H10783" s="41"/>
      <c r="I10783" s="41"/>
      <c r="J10783" s="41"/>
    </row>
    <row r="10784" spans="2:10" x14ac:dyDescent="0.2">
      <c r="B10784" s="41"/>
      <c r="C10784" s="41"/>
      <c r="D10784" s="41"/>
      <c r="E10784" s="41"/>
      <c r="F10784" s="41"/>
      <c r="G10784" s="41"/>
      <c r="H10784" s="41"/>
      <c r="I10784" s="41"/>
      <c r="J10784" s="41"/>
    </row>
    <row r="10785" spans="2:10" x14ac:dyDescent="0.2">
      <c r="B10785" s="41"/>
      <c r="C10785" s="41"/>
      <c r="D10785" s="41"/>
      <c r="E10785" s="41"/>
      <c r="F10785" s="41"/>
      <c r="G10785" s="41"/>
      <c r="H10785" s="41"/>
      <c r="I10785" s="41"/>
      <c r="J10785" s="41"/>
    </row>
    <row r="10786" spans="2:10" x14ac:dyDescent="0.2">
      <c r="B10786" s="41"/>
      <c r="C10786" s="41"/>
      <c r="D10786" s="41"/>
      <c r="E10786" s="41"/>
      <c r="F10786" s="41"/>
      <c r="G10786" s="41"/>
      <c r="H10786" s="41"/>
      <c r="I10786" s="41"/>
      <c r="J10786" s="41"/>
    </row>
    <row r="10787" spans="2:10" x14ac:dyDescent="0.2">
      <c r="B10787" s="41"/>
      <c r="C10787" s="41"/>
      <c r="D10787" s="41"/>
      <c r="E10787" s="41"/>
      <c r="F10787" s="41"/>
      <c r="G10787" s="41"/>
      <c r="H10787" s="41"/>
      <c r="I10787" s="41"/>
      <c r="J10787" s="41"/>
    </row>
    <row r="10788" spans="2:10" x14ac:dyDescent="0.2">
      <c r="B10788" s="41"/>
      <c r="C10788" s="41"/>
      <c r="D10788" s="41"/>
      <c r="E10788" s="41"/>
      <c r="F10788" s="41"/>
      <c r="G10788" s="41"/>
      <c r="H10788" s="41"/>
      <c r="I10788" s="41"/>
      <c r="J10788" s="41"/>
    </row>
    <row r="10789" spans="2:10" x14ac:dyDescent="0.2">
      <c r="B10789" s="41"/>
      <c r="C10789" s="41"/>
      <c r="D10789" s="41"/>
      <c r="E10789" s="41"/>
      <c r="F10789" s="41"/>
      <c r="G10789" s="41"/>
      <c r="H10789" s="41"/>
      <c r="I10789" s="41"/>
      <c r="J10789" s="41"/>
    </row>
    <row r="10790" spans="2:10" x14ac:dyDescent="0.2">
      <c r="B10790" s="41"/>
      <c r="C10790" s="41"/>
      <c r="D10790" s="41"/>
      <c r="E10790" s="41"/>
      <c r="F10790" s="41"/>
      <c r="G10790" s="41"/>
      <c r="H10790" s="41"/>
      <c r="I10790" s="41"/>
      <c r="J10790" s="41"/>
    </row>
    <row r="10791" spans="2:10" x14ac:dyDescent="0.2">
      <c r="B10791" s="41"/>
      <c r="C10791" s="41"/>
      <c r="D10791" s="41"/>
      <c r="E10791" s="41"/>
      <c r="F10791" s="41"/>
      <c r="G10791" s="41"/>
      <c r="H10791" s="41"/>
      <c r="I10791" s="41"/>
      <c r="J10791" s="41"/>
    </row>
    <row r="10792" spans="2:10" x14ac:dyDescent="0.2">
      <c r="B10792" s="41"/>
      <c r="C10792" s="41"/>
      <c r="D10792" s="41"/>
      <c r="E10792" s="41"/>
      <c r="F10792" s="41"/>
      <c r="G10792" s="41"/>
      <c r="H10792" s="41"/>
      <c r="I10792" s="41"/>
      <c r="J10792" s="41"/>
    </row>
    <row r="10793" spans="2:10" x14ac:dyDescent="0.2">
      <c r="B10793" s="41"/>
      <c r="C10793" s="41"/>
      <c r="D10793" s="41"/>
      <c r="E10793" s="41"/>
      <c r="F10793" s="41"/>
      <c r="G10793" s="41"/>
      <c r="H10793" s="41"/>
      <c r="I10793" s="41"/>
      <c r="J10793" s="41"/>
    </row>
    <row r="10794" spans="2:10" x14ac:dyDescent="0.2">
      <c r="B10794" s="41"/>
      <c r="C10794" s="41"/>
      <c r="D10794" s="41"/>
      <c r="E10794" s="41"/>
      <c r="F10794" s="41"/>
      <c r="G10794" s="41"/>
      <c r="H10794" s="41"/>
      <c r="I10794" s="41"/>
      <c r="J10794" s="41"/>
    </row>
    <row r="10795" spans="2:10" x14ac:dyDescent="0.2">
      <c r="B10795" s="41"/>
      <c r="C10795" s="41"/>
      <c r="D10795" s="41"/>
      <c r="E10795" s="41"/>
      <c r="F10795" s="41"/>
      <c r="G10795" s="41"/>
      <c r="H10795" s="41"/>
      <c r="I10795" s="41"/>
      <c r="J10795" s="41"/>
    </row>
    <row r="10796" spans="2:10" x14ac:dyDescent="0.2">
      <c r="B10796" s="41"/>
      <c r="C10796" s="41"/>
      <c r="D10796" s="41"/>
      <c r="E10796" s="41"/>
      <c r="F10796" s="41"/>
      <c r="G10796" s="41"/>
      <c r="H10796" s="41"/>
      <c r="I10796" s="41"/>
      <c r="J10796" s="41"/>
    </row>
    <row r="10797" spans="2:10" x14ac:dyDescent="0.2">
      <c r="B10797" s="41"/>
      <c r="C10797" s="41"/>
      <c r="D10797" s="41"/>
      <c r="E10797" s="41"/>
      <c r="F10797" s="41"/>
      <c r="G10797" s="41"/>
      <c r="H10797" s="41"/>
      <c r="I10797" s="41"/>
      <c r="J10797" s="41"/>
    </row>
    <row r="10798" spans="2:10" x14ac:dyDescent="0.2">
      <c r="B10798" s="41"/>
      <c r="C10798" s="41"/>
      <c r="D10798" s="41"/>
      <c r="E10798" s="41"/>
      <c r="F10798" s="41"/>
      <c r="G10798" s="41"/>
      <c r="H10798" s="41"/>
      <c r="I10798" s="41"/>
      <c r="J10798" s="41"/>
    </row>
    <row r="10799" spans="2:10" x14ac:dyDescent="0.2">
      <c r="B10799" s="41"/>
      <c r="C10799" s="41"/>
      <c r="D10799" s="41"/>
      <c r="E10799" s="41"/>
      <c r="F10799" s="41"/>
      <c r="G10799" s="41"/>
      <c r="H10799" s="41"/>
      <c r="I10799" s="41"/>
      <c r="J10799" s="41"/>
    </row>
    <row r="10800" spans="2:10" x14ac:dyDescent="0.2">
      <c r="B10800" s="41"/>
      <c r="C10800" s="41"/>
      <c r="D10800" s="41"/>
      <c r="E10800" s="41"/>
      <c r="F10800" s="41"/>
      <c r="G10800" s="41"/>
      <c r="H10800" s="41"/>
      <c r="I10800" s="41"/>
      <c r="J10800" s="41"/>
    </row>
    <row r="10801" spans="2:10" x14ac:dyDescent="0.2">
      <c r="B10801" s="41"/>
      <c r="C10801" s="41"/>
      <c r="D10801" s="41"/>
      <c r="E10801" s="41"/>
      <c r="F10801" s="41"/>
      <c r="G10801" s="41"/>
      <c r="H10801" s="41"/>
      <c r="I10801" s="41"/>
      <c r="J10801" s="41"/>
    </row>
    <row r="10802" spans="2:10" x14ac:dyDescent="0.2">
      <c r="B10802" s="41"/>
      <c r="C10802" s="41"/>
      <c r="D10802" s="41"/>
      <c r="E10802" s="41"/>
      <c r="F10802" s="41"/>
      <c r="G10802" s="41"/>
      <c r="H10802" s="41"/>
      <c r="I10802" s="41"/>
      <c r="J10802" s="41"/>
    </row>
    <row r="10803" spans="2:10" x14ac:dyDescent="0.2">
      <c r="B10803" s="41"/>
      <c r="C10803" s="41"/>
      <c r="D10803" s="41"/>
      <c r="E10803" s="41"/>
      <c r="F10803" s="41"/>
      <c r="G10803" s="41"/>
      <c r="H10803" s="41"/>
      <c r="I10803" s="41"/>
      <c r="J10803" s="41"/>
    </row>
    <row r="10804" spans="2:10" x14ac:dyDescent="0.2">
      <c r="B10804" s="41"/>
      <c r="C10804" s="41"/>
      <c r="D10804" s="41"/>
      <c r="E10804" s="41"/>
      <c r="F10804" s="41"/>
      <c r="G10804" s="41"/>
      <c r="H10804" s="41"/>
      <c r="I10804" s="41"/>
      <c r="J10804" s="41"/>
    </row>
    <row r="10805" spans="2:10" x14ac:dyDescent="0.2">
      <c r="B10805" s="41"/>
      <c r="C10805" s="41"/>
      <c r="D10805" s="41"/>
      <c r="E10805" s="41"/>
      <c r="F10805" s="41"/>
      <c r="G10805" s="41"/>
      <c r="H10805" s="41"/>
      <c r="I10805" s="41"/>
      <c r="J10805" s="41"/>
    </row>
    <row r="10806" spans="2:10" x14ac:dyDescent="0.2">
      <c r="B10806" s="41"/>
      <c r="C10806" s="41"/>
      <c r="D10806" s="41"/>
      <c r="E10806" s="41"/>
      <c r="F10806" s="41"/>
      <c r="G10806" s="41"/>
      <c r="H10806" s="41"/>
      <c r="I10806" s="41"/>
      <c r="J10806" s="41"/>
    </row>
    <row r="10807" spans="2:10" x14ac:dyDescent="0.2">
      <c r="B10807" s="41"/>
      <c r="C10807" s="41"/>
      <c r="D10807" s="41"/>
      <c r="E10807" s="41"/>
      <c r="F10807" s="41"/>
      <c r="G10807" s="41"/>
      <c r="H10807" s="41"/>
      <c r="I10807" s="41"/>
      <c r="J10807" s="41"/>
    </row>
    <row r="10808" spans="2:10" x14ac:dyDescent="0.2">
      <c r="B10808" s="41"/>
      <c r="C10808" s="41"/>
      <c r="D10808" s="41"/>
      <c r="E10808" s="41"/>
      <c r="F10808" s="41"/>
      <c r="G10808" s="41"/>
      <c r="H10808" s="41"/>
      <c r="I10808" s="41"/>
      <c r="J10808" s="41"/>
    </row>
    <row r="10809" spans="2:10" x14ac:dyDescent="0.2">
      <c r="B10809" s="41"/>
      <c r="C10809" s="41"/>
      <c r="D10809" s="41"/>
      <c r="E10809" s="41"/>
      <c r="F10809" s="41"/>
      <c r="G10809" s="41"/>
      <c r="H10809" s="41"/>
      <c r="I10809" s="41"/>
      <c r="J10809" s="41"/>
    </row>
    <row r="10810" spans="2:10" x14ac:dyDescent="0.2">
      <c r="B10810" s="41"/>
      <c r="C10810" s="41"/>
      <c r="D10810" s="41"/>
      <c r="E10810" s="41"/>
      <c r="F10810" s="41"/>
      <c r="G10810" s="41"/>
      <c r="H10810" s="41"/>
      <c r="I10810" s="41"/>
      <c r="J10810" s="41"/>
    </row>
    <row r="10811" spans="2:10" x14ac:dyDescent="0.2">
      <c r="B10811" s="41"/>
      <c r="C10811" s="41"/>
      <c r="D10811" s="41"/>
      <c r="E10811" s="41"/>
      <c r="F10811" s="41"/>
      <c r="G10811" s="41"/>
      <c r="H10811" s="41"/>
      <c r="I10811" s="41"/>
      <c r="J10811" s="41"/>
    </row>
    <row r="10812" spans="2:10" x14ac:dyDescent="0.2">
      <c r="B10812" s="41"/>
      <c r="C10812" s="41"/>
      <c r="D10812" s="41"/>
      <c r="E10812" s="41"/>
      <c r="F10812" s="41"/>
      <c r="G10812" s="41"/>
      <c r="H10812" s="41"/>
      <c r="I10812" s="41"/>
      <c r="J10812" s="41"/>
    </row>
    <row r="10813" spans="2:10" x14ac:dyDescent="0.2">
      <c r="B10813" s="41"/>
      <c r="C10813" s="41"/>
      <c r="D10813" s="41"/>
      <c r="E10813" s="41"/>
      <c r="F10813" s="41"/>
      <c r="G10813" s="41"/>
      <c r="H10813" s="41"/>
      <c r="I10813" s="41"/>
      <c r="J10813" s="41"/>
    </row>
    <row r="10814" spans="2:10" x14ac:dyDescent="0.2">
      <c r="B10814" s="41"/>
      <c r="C10814" s="41"/>
      <c r="D10814" s="41"/>
      <c r="E10814" s="41"/>
      <c r="F10814" s="41"/>
      <c r="G10814" s="41"/>
      <c r="H10814" s="41"/>
      <c r="I10814" s="41"/>
      <c r="J10814" s="41"/>
    </row>
    <row r="10815" spans="2:10" x14ac:dyDescent="0.2">
      <c r="B10815" s="41"/>
      <c r="C10815" s="41"/>
      <c r="D10815" s="41"/>
      <c r="E10815" s="41"/>
      <c r="F10815" s="41"/>
      <c r="G10815" s="41"/>
      <c r="H10815" s="41"/>
      <c r="I10815" s="41"/>
      <c r="J10815" s="41"/>
    </row>
    <row r="10816" spans="2:10" x14ac:dyDescent="0.2">
      <c r="B10816" s="41"/>
      <c r="C10816" s="41"/>
      <c r="D10816" s="41"/>
      <c r="E10816" s="41"/>
      <c r="F10816" s="41"/>
      <c r="G10816" s="41"/>
      <c r="H10816" s="41"/>
      <c r="I10816" s="41"/>
      <c r="J10816" s="41"/>
    </row>
    <row r="10817" spans="2:10" x14ac:dyDescent="0.2">
      <c r="B10817" s="41"/>
      <c r="C10817" s="41"/>
      <c r="D10817" s="41"/>
      <c r="E10817" s="41"/>
      <c r="F10817" s="41"/>
      <c r="G10817" s="41"/>
      <c r="H10817" s="41"/>
      <c r="I10817" s="41"/>
      <c r="J10817" s="41"/>
    </row>
    <row r="10818" spans="2:10" x14ac:dyDescent="0.2">
      <c r="B10818" s="41"/>
      <c r="C10818" s="41"/>
      <c r="D10818" s="41"/>
      <c r="E10818" s="41"/>
      <c r="F10818" s="41"/>
      <c r="G10818" s="41"/>
      <c r="H10818" s="41"/>
      <c r="I10818" s="41"/>
      <c r="J10818" s="41"/>
    </row>
    <row r="10819" spans="2:10" x14ac:dyDescent="0.2">
      <c r="B10819" s="41"/>
      <c r="C10819" s="41"/>
      <c r="D10819" s="41"/>
      <c r="E10819" s="41"/>
      <c r="F10819" s="41"/>
      <c r="G10819" s="41"/>
      <c r="H10819" s="41"/>
      <c r="I10819" s="41"/>
      <c r="J10819" s="41"/>
    </row>
    <row r="10820" spans="2:10" x14ac:dyDescent="0.2">
      <c r="B10820" s="41"/>
      <c r="C10820" s="41"/>
      <c r="D10820" s="41"/>
      <c r="E10820" s="41"/>
      <c r="F10820" s="41"/>
      <c r="G10820" s="41"/>
      <c r="H10820" s="41"/>
      <c r="I10820" s="41"/>
      <c r="J10820" s="41"/>
    </row>
    <row r="10821" spans="2:10" x14ac:dyDescent="0.2">
      <c r="B10821" s="41"/>
      <c r="C10821" s="41"/>
      <c r="D10821" s="41"/>
      <c r="E10821" s="41"/>
      <c r="F10821" s="41"/>
      <c r="G10821" s="41"/>
      <c r="H10821" s="41"/>
      <c r="I10821" s="41"/>
      <c r="J10821" s="41"/>
    </row>
    <row r="10822" spans="2:10" x14ac:dyDescent="0.2">
      <c r="B10822" s="41"/>
      <c r="C10822" s="41"/>
      <c r="D10822" s="41"/>
      <c r="E10822" s="41"/>
      <c r="F10822" s="41"/>
      <c r="G10822" s="41"/>
      <c r="H10822" s="41"/>
      <c r="I10822" s="41"/>
      <c r="J10822" s="41"/>
    </row>
    <row r="10823" spans="2:10" x14ac:dyDescent="0.2">
      <c r="B10823" s="41"/>
      <c r="C10823" s="41"/>
      <c r="D10823" s="41"/>
      <c r="E10823" s="41"/>
      <c r="F10823" s="41"/>
      <c r="G10823" s="41"/>
      <c r="H10823" s="41"/>
      <c r="I10823" s="41"/>
      <c r="J10823" s="41"/>
    </row>
    <row r="10824" spans="2:10" x14ac:dyDescent="0.2">
      <c r="B10824" s="41"/>
      <c r="C10824" s="41"/>
      <c r="D10824" s="41"/>
      <c r="E10824" s="41"/>
      <c r="F10824" s="41"/>
      <c r="G10824" s="41"/>
      <c r="H10824" s="41"/>
      <c r="I10824" s="41"/>
      <c r="J10824" s="41"/>
    </row>
    <row r="10825" spans="2:10" x14ac:dyDescent="0.2">
      <c r="B10825" s="41"/>
      <c r="C10825" s="41"/>
      <c r="D10825" s="41"/>
      <c r="E10825" s="41"/>
      <c r="F10825" s="41"/>
      <c r="G10825" s="41"/>
      <c r="H10825" s="41"/>
      <c r="I10825" s="41"/>
      <c r="J10825" s="41"/>
    </row>
    <row r="10826" spans="2:10" x14ac:dyDescent="0.2">
      <c r="B10826" s="41"/>
      <c r="C10826" s="41"/>
      <c r="D10826" s="41"/>
      <c r="E10826" s="41"/>
      <c r="F10826" s="41"/>
      <c r="G10826" s="41"/>
      <c r="H10826" s="41"/>
      <c r="I10826" s="41"/>
      <c r="J10826" s="41"/>
    </row>
    <row r="10827" spans="2:10" x14ac:dyDescent="0.2">
      <c r="B10827" s="41"/>
      <c r="C10827" s="41"/>
      <c r="D10827" s="41"/>
      <c r="E10827" s="41"/>
      <c r="F10827" s="41"/>
      <c r="G10827" s="41"/>
      <c r="H10827" s="41"/>
      <c r="I10827" s="41"/>
      <c r="J10827" s="41"/>
    </row>
    <row r="10828" spans="2:10" x14ac:dyDescent="0.2">
      <c r="B10828" s="41"/>
      <c r="C10828" s="41"/>
      <c r="D10828" s="41"/>
      <c r="E10828" s="41"/>
      <c r="F10828" s="41"/>
      <c r="G10828" s="41"/>
      <c r="H10828" s="41"/>
      <c r="I10828" s="41"/>
      <c r="J10828" s="41"/>
    </row>
    <row r="10829" spans="2:10" x14ac:dyDescent="0.2">
      <c r="B10829" s="41"/>
      <c r="C10829" s="41"/>
      <c r="D10829" s="41"/>
      <c r="E10829" s="41"/>
      <c r="F10829" s="41"/>
      <c r="G10829" s="41"/>
      <c r="H10829" s="41"/>
      <c r="I10829" s="41"/>
      <c r="J10829" s="41"/>
    </row>
    <row r="10830" spans="2:10" x14ac:dyDescent="0.2">
      <c r="B10830" s="41"/>
      <c r="C10830" s="41"/>
      <c r="D10830" s="41"/>
      <c r="E10830" s="41"/>
      <c r="F10830" s="41"/>
      <c r="G10830" s="41"/>
      <c r="H10830" s="41"/>
      <c r="I10830" s="41"/>
      <c r="J10830" s="41"/>
    </row>
    <row r="10831" spans="2:10" x14ac:dyDescent="0.2">
      <c r="B10831" s="41"/>
      <c r="C10831" s="41"/>
      <c r="D10831" s="41"/>
      <c r="E10831" s="41"/>
      <c r="F10831" s="41"/>
      <c r="G10831" s="41"/>
      <c r="H10831" s="41"/>
      <c r="I10831" s="41"/>
      <c r="J10831" s="41"/>
    </row>
    <row r="10832" spans="2:10" x14ac:dyDescent="0.2">
      <c r="B10832" s="41"/>
      <c r="C10832" s="41"/>
      <c r="D10832" s="41"/>
      <c r="E10832" s="41"/>
      <c r="F10832" s="41"/>
      <c r="G10832" s="41"/>
      <c r="H10832" s="41"/>
      <c r="I10832" s="41"/>
      <c r="J10832" s="41"/>
    </row>
    <row r="10833" spans="2:10" x14ac:dyDescent="0.2">
      <c r="B10833" s="41"/>
      <c r="C10833" s="41"/>
      <c r="D10833" s="41"/>
      <c r="E10833" s="41"/>
      <c r="F10833" s="41"/>
      <c r="G10833" s="41"/>
      <c r="H10833" s="41"/>
      <c r="I10833" s="41"/>
      <c r="J10833" s="41"/>
    </row>
    <row r="10834" spans="2:10" x14ac:dyDescent="0.2">
      <c r="B10834" s="41"/>
      <c r="C10834" s="41"/>
      <c r="D10834" s="41"/>
      <c r="E10834" s="41"/>
      <c r="F10834" s="41"/>
      <c r="G10834" s="41"/>
      <c r="H10834" s="41"/>
      <c r="I10834" s="41"/>
      <c r="J10834" s="41"/>
    </row>
    <row r="10835" spans="2:10" x14ac:dyDescent="0.2">
      <c r="B10835" s="41"/>
      <c r="C10835" s="41"/>
      <c r="D10835" s="41"/>
      <c r="E10835" s="41"/>
      <c r="F10835" s="41"/>
      <c r="G10835" s="41"/>
      <c r="H10835" s="41"/>
      <c r="I10835" s="41"/>
      <c r="J10835" s="41"/>
    </row>
    <row r="10836" spans="2:10" x14ac:dyDescent="0.2">
      <c r="B10836" s="41"/>
      <c r="C10836" s="41"/>
      <c r="D10836" s="41"/>
      <c r="E10836" s="41"/>
      <c r="F10836" s="41"/>
      <c r="G10836" s="41"/>
      <c r="H10836" s="41"/>
      <c r="I10836" s="41"/>
      <c r="J10836" s="41"/>
    </row>
    <row r="10837" spans="2:10" x14ac:dyDescent="0.2">
      <c r="B10837" s="41"/>
      <c r="C10837" s="41"/>
      <c r="D10837" s="41"/>
      <c r="E10837" s="41"/>
      <c r="F10837" s="41"/>
      <c r="G10837" s="41"/>
      <c r="H10837" s="41"/>
      <c r="I10837" s="41"/>
      <c r="J10837" s="41"/>
    </row>
    <row r="10838" spans="2:10" x14ac:dyDescent="0.2">
      <c r="B10838" s="41"/>
      <c r="C10838" s="41"/>
      <c r="D10838" s="41"/>
      <c r="E10838" s="41"/>
      <c r="F10838" s="41"/>
      <c r="G10838" s="41"/>
      <c r="H10838" s="41"/>
      <c r="I10838" s="41"/>
      <c r="J10838" s="41"/>
    </row>
    <row r="10839" spans="2:10" x14ac:dyDescent="0.2">
      <c r="B10839" s="41"/>
      <c r="C10839" s="41"/>
      <c r="D10839" s="41"/>
      <c r="E10839" s="41"/>
      <c r="F10839" s="41"/>
      <c r="G10839" s="41"/>
      <c r="H10839" s="41"/>
      <c r="I10839" s="41"/>
      <c r="J10839" s="41"/>
    </row>
    <row r="10840" spans="2:10" x14ac:dyDescent="0.2">
      <c r="B10840" s="41"/>
      <c r="C10840" s="41"/>
      <c r="D10840" s="41"/>
      <c r="E10840" s="41"/>
      <c r="F10840" s="41"/>
      <c r="G10840" s="41"/>
      <c r="H10840" s="41"/>
      <c r="I10840" s="41"/>
      <c r="J10840" s="41"/>
    </row>
    <row r="10841" spans="2:10" x14ac:dyDescent="0.2">
      <c r="B10841" s="41"/>
      <c r="C10841" s="41"/>
      <c r="D10841" s="41"/>
      <c r="E10841" s="41"/>
      <c r="F10841" s="41"/>
      <c r="G10841" s="41"/>
      <c r="H10841" s="41"/>
      <c r="I10841" s="41"/>
      <c r="J10841" s="41"/>
    </row>
    <row r="10842" spans="2:10" x14ac:dyDescent="0.2">
      <c r="B10842" s="41"/>
      <c r="C10842" s="41"/>
      <c r="D10842" s="41"/>
      <c r="E10842" s="41"/>
      <c r="F10842" s="41"/>
      <c r="G10842" s="41"/>
      <c r="H10842" s="41"/>
      <c r="I10842" s="41"/>
      <c r="J10842" s="41"/>
    </row>
    <row r="10843" spans="2:10" x14ac:dyDescent="0.2">
      <c r="B10843" s="41"/>
      <c r="C10843" s="41"/>
      <c r="D10843" s="41"/>
      <c r="E10843" s="41"/>
      <c r="F10843" s="41"/>
      <c r="G10843" s="41"/>
      <c r="H10843" s="41"/>
      <c r="I10843" s="41"/>
      <c r="J10843" s="41"/>
    </row>
    <row r="10844" spans="2:10" x14ac:dyDescent="0.2">
      <c r="B10844" s="41"/>
      <c r="C10844" s="41"/>
      <c r="D10844" s="41"/>
      <c r="E10844" s="41"/>
      <c r="F10844" s="41"/>
      <c r="G10844" s="41"/>
      <c r="H10844" s="41"/>
      <c r="I10844" s="41"/>
      <c r="J10844" s="41"/>
    </row>
    <row r="10845" spans="2:10" x14ac:dyDescent="0.2">
      <c r="B10845" s="41"/>
      <c r="C10845" s="41"/>
      <c r="D10845" s="41"/>
      <c r="E10845" s="41"/>
      <c r="F10845" s="41"/>
      <c r="G10845" s="41"/>
      <c r="H10845" s="41"/>
      <c r="I10845" s="41"/>
      <c r="J10845" s="41"/>
    </row>
    <row r="10846" spans="2:10" x14ac:dyDescent="0.2">
      <c r="B10846" s="41"/>
      <c r="C10846" s="41"/>
      <c r="D10846" s="41"/>
      <c r="E10846" s="41"/>
      <c r="F10846" s="41"/>
      <c r="G10846" s="41"/>
      <c r="H10846" s="41"/>
      <c r="I10846" s="41"/>
      <c r="J10846" s="41"/>
    </row>
    <row r="10847" spans="2:10" x14ac:dyDescent="0.2">
      <c r="B10847" s="41"/>
      <c r="C10847" s="41"/>
      <c r="D10847" s="41"/>
      <c r="E10847" s="41"/>
      <c r="F10847" s="41"/>
      <c r="G10847" s="41"/>
      <c r="H10847" s="41"/>
      <c r="I10847" s="41"/>
      <c r="J10847" s="41"/>
    </row>
    <row r="10848" spans="2:10" x14ac:dyDescent="0.2">
      <c r="B10848" s="41"/>
      <c r="C10848" s="41"/>
      <c r="D10848" s="41"/>
      <c r="E10848" s="41"/>
      <c r="F10848" s="41"/>
      <c r="G10848" s="41"/>
      <c r="H10848" s="41"/>
      <c r="I10848" s="41"/>
      <c r="J10848" s="41"/>
    </row>
    <row r="10849" spans="2:10" x14ac:dyDescent="0.2">
      <c r="B10849" s="41"/>
      <c r="C10849" s="41"/>
      <c r="D10849" s="41"/>
      <c r="E10849" s="41"/>
      <c r="F10849" s="41"/>
      <c r="G10849" s="41"/>
      <c r="H10849" s="41"/>
      <c r="I10849" s="41"/>
      <c r="J10849" s="41"/>
    </row>
    <row r="10850" spans="2:10" x14ac:dyDescent="0.2">
      <c r="B10850" s="41"/>
      <c r="C10850" s="41"/>
      <c r="D10850" s="41"/>
      <c r="E10850" s="41"/>
      <c r="F10850" s="41"/>
      <c r="G10850" s="41"/>
      <c r="H10850" s="41"/>
      <c r="I10850" s="41"/>
      <c r="J10850" s="41"/>
    </row>
    <row r="10851" spans="2:10" x14ac:dyDescent="0.2">
      <c r="B10851" s="41"/>
      <c r="C10851" s="41"/>
      <c r="D10851" s="41"/>
      <c r="E10851" s="41"/>
      <c r="F10851" s="41"/>
      <c r="G10851" s="41"/>
      <c r="H10851" s="41"/>
      <c r="I10851" s="41"/>
      <c r="J10851" s="41"/>
    </row>
    <row r="10852" spans="2:10" x14ac:dyDescent="0.2">
      <c r="B10852" s="41"/>
      <c r="C10852" s="41"/>
      <c r="D10852" s="41"/>
      <c r="E10852" s="41"/>
      <c r="F10852" s="41"/>
      <c r="G10852" s="41"/>
      <c r="H10852" s="41"/>
      <c r="I10852" s="41"/>
      <c r="J10852" s="41"/>
    </row>
    <row r="10853" spans="2:10" x14ac:dyDescent="0.2">
      <c r="B10853" s="41"/>
      <c r="C10853" s="41"/>
      <c r="D10853" s="41"/>
      <c r="E10853" s="41"/>
      <c r="F10853" s="41"/>
      <c r="G10853" s="41"/>
      <c r="H10853" s="41"/>
      <c r="I10853" s="41"/>
      <c r="J10853" s="41"/>
    </row>
    <row r="10854" spans="2:10" x14ac:dyDescent="0.2">
      <c r="B10854" s="41"/>
      <c r="C10854" s="41"/>
      <c r="D10854" s="41"/>
      <c r="E10854" s="41"/>
      <c r="F10854" s="41"/>
      <c r="G10854" s="41"/>
      <c r="H10854" s="41"/>
      <c r="I10854" s="41"/>
      <c r="J10854" s="41"/>
    </row>
    <row r="10855" spans="2:10" x14ac:dyDescent="0.2">
      <c r="B10855" s="41"/>
      <c r="C10855" s="41"/>
      <c r="D10855" s="41"/>
      <c r="E10855" s="41"/>
      <c r="F10855" s="41"/>
      <c r="G10855" s="41"/>
      <c r="H10855" s="41"/>
      <c r="I10855" s="41"/>
      <c r="J10855" s="41"/>
    </row>
    <row r="10856" spans="2:10" x14ac:dyDescent="0.2">
      <c r="B10856" s="41"/>
      <c r="C10856" s="41"/>
      <c r="D10856" s="41"/>
      <c r="E10856" s="41"/>
      <c r="F10856" s="41"/>
      <c r="G10856" s="41"/>
      <c r="H10856" s="41"/>
      <c r="I10856" s="41"/>
      <c r="J10856" s="41"/>
    </row>
    <row r="10857" spans="2:10" x14ac:dyDescent="0.2">
      <c r="B10857" s="41"/>
      <c r="C10857" s="41"/>
      <c r="D10857" s="41"/>
      <c r="E10857" s="41"/>
      <c r="F10857" s="41"/>
      <c r="G10857" s="41"/>
      <c r="H10857" s="41"/>
      <c r="I10857" s="41"/>
      <c r="J10857" s="41"/>
    </row>
    <row r="10858" spans="2:10" x14ac:dyDescent="0.2">
      <c r="B10858" s="41"/>
      <c r="C10858" s="41"/>
      <c r="D10858" s="41"/>
      <c r="E10858" s="41"/>
      <c r="F10858" s="41"/>
      <c r="G10858" s="41"/>
      <c r="H10858" s="41"/>
      <c r="I10858" s="41"/>
      <c r="J10858" s="41"/>
    </row>
    <row r="10859" spans="2:10" x14ac:dyDescent="0.2">
      <c r="B10859" s="41"/>
      <c r="C10859" s="41"/>
      <c r="D10859" s="41"/>
      <c r="E10859" s="41"/>
      <c r="F10859" s="41"/>
      <c r="G10859" s="41"/>
      <c r="H10859" s="41"/>
      <c r="I10859" s="41"/>
      <c r="J10859" s="41"/>
    </row>
    <row r="10860" spans="2:10" x14ac:dyDescent="0.2">
      <c r="B10860" s="41"/>
      <c r="C10860" s="41"/>
      <c r="D10860" s="41"/>
      <c r="E10860" s="41"/>
      <c r="F10860" s="41"/>
      <c r="G10860" s="41"/>
      <c r="H10860" s="41"/>
      <c r="I10860" s="41"/>
      <c r="J10860" s="41"/>
    </row>
    <row r="10861" spans="2:10" x14ac:dyDescent="0.2">
      <c r="B10861" s="41"/>
      <c r="C10861" s="41"/>
      <c r="D10861" s="41"/>
      <c r="E10861" s="41"/>
      <c r="F10861" s="41"/>
      <c r="G10861" s="41"/>
      <c r="H10861" s="41"/>
      <c r="I10861" s="41"/>
      <c r="J10861" s="41"/>
    </row>
    <row r="10862" spans="2:10" x14ac:dyDescent="0.2">
      <c r="B10862" s="41"/>
      <c r="C10862" s="41"/>
      <c r="D10862" s="41"/>
      <c r="E10862" s="41"/>
      <c r="F10862" s="41"/>
      <c r="G10862" s="41"/>
      <c r="H10862" s="41"/>
      <c r="I10862" s="41"/>
      <c r="J10862" s="41"/>
    </row>
    <row r="10863" spans="2:10" x14ac:dyDescent="0.2">
      <c r="B10863" s="41"/>
      <c r="C10863" s="41"/>
      <c r="D10863" s="41"/>
      <c r="E10863" s="41"/>
      <c r="F10863" s="41"/>
      <c r="G10863" s="41"/>
      <c r="H10863" s="41"/>
      <c r="I10863" s="41"/>
      <c r="J10863" s="41"/>
    </row>
    <row r="10864" spans="2:10" x14ac:dyDescent="0.2">
      <c r="B10864" s="41"/>
      <c r="C10864" s="41"/>
      <c r="D10864" s="41"/>
      <c r="E10864" s="41"/>
      <c r="F10864" s="41"/>
      <c r="G10864" s="41"/>
      <c r="H10864" s="41"/>
      <c r="I10864" s="41"/>
      <c r="J10864" s="41"/>
    </row>
    <row r="10865" spans="2:10" x14ac:dyDescent="0.2">
      <c r="B10865" s="41"/>
      <c r="C10865" s="41"/>
      <c r="D10865" s="41"/>
      <c r="E10865" s="41"/>
      <c r="F10865" s="41"/>
      <c r="G10865" s="41"/>
      <c r="H10865" s="41"/>
      <c r="I10865" s="41"/>
      <c r="J10865" s="41"/>
    </row>
    <row r="10866" spans="2:10" x14ac:dyDescent="0.2">
      <c r="B10866" s="41"/>
      <c r="C10866" s="41"/>
      <c r="D10866" s="41"/>
      <c r="E10866" s="41"/>
      <c r="F10866" s="41"/>
      <c r="G10866" s="41"/>
      <c r="H10866" s="41"/>
      <c r="I10866" s="41"/>
      <c r="J10866" s="41"/>
    </row>
    <row r="10867" spans="2:10" x14ac:dyDescent="0.2">
      <c r="B10867" s="41"/>
      <c r="C10867" s="41"/>
      <c r="D10867" s="41"/>
      <c r="E10867" s="41"/>
      <c r="F10867" s="41"/>
      <c r="G10867" s="41"/>
      <c r="H10867" s="41"/>
      <c r="I10867" s="41"/>
      <c r="J10867" s="41"/>
    </row>
    <row r="10868" spans="2:10" x14ac:dyDescent="0.2">
      <c r="B10868" s="41"/>
      <c r="C10868" s="41"/>
      <c r="D10868" s="41"/>
      <c r="E10868" s="41"/>
      <c r="F10868" s="41"/>
      <c r="G10868" s="41"/>
      <c r="H10868" s="41"/>
      <c r="I10868" s="41"/>
      <c r="J10868" s="41"/>
    </row>
    <row r="10869" spans="2:10" x14ac:dyDescent="0.2">
      <c r="B10869" s="41"/>
      <c r="C10869" s="41"/>
      <c r="D10869" s="41"/>
      <c r="E10869" s="41"/>
      <c r="F10869" s="41"/>
      <c r="G10869" s="41"/>
      <c r="H10869" s="41"/>
      <c r="I10869" s="41"/>
      <c r="J10869" s="41"/>
    </row>
    <row r="10870" spans="2:10" x14ac:dyDescent="0.2">
      <c r="B10870" s="41"/>
      <c r="C10870" s="41"/>
      <c r="D10870" s="41"/>
      <c r="E10870" s="41"/>
      <c r="F10870" s="41"/>
      <c r="G10870" s="41"/>
      <c r="H10870" s="41"/>
      <c r="I10870" s="41"/>
      <c r="J10870" s="41"/>
    </row>
    <row r="10871" spans="2:10" x14ac:dyDescent="0.2">
      <c r="B10871" s="41"/>
      <c r="C10871" s="41"/>
      <c r="D10871" s="41"/>
      <c r="E10871" s="41"/>
      <c r="F10871" s="41"/>
      <c r="G10871" s="41"/>
      <c r="H10871" s="41"/>
      <c r="I10871" s="41"/>
      <c r="J10871" s="41"/>
    </row>
    <row r="10872" spans="2:10" x14ac:dyDescent="0.2">
      <c r="B10872" s="41"/>
      <c r="C10872" s="41"/>
      <c r="D10872" s="41"/>
      <c r="E10872" s="41"/>
      <c r="F10872" s="41"/>
      <c r="G10872" s="41"/>
      <c r="H10872" s="41"/>
      <c r="I10872" s="41"/>
      <c r="J10872" s="41"/>
    </row>
    <row r="10873" spans="2:10" x14ac:dyDescent="0.2">
      <c r="B10873" s="41"/>
      <c r="C10873" s="41"/>
      <c r="D10873" s="41"/>
      <c r="E10873" s="41"/>
      <c r="F10873" s="41"/>
      <c r="G10873" s="41"/>
      <c r="H10873" s="41"/>
      <c r="I10873" s="41"/>
      <c r="J10873" s="41"/>
    </row>
    <row r="10874" spans="2:10" x14ac:dyDescent="0.2">
      <c r="B10874" s="41"/>
      <c r="C10874" s="41"/>
      <c r="D10874" s="41"/>
      <c r="E10874" s="41"/>
      <c r="F10874" s="41"/>
      <c r="G10874" s="41"/>
      <c r="H10874" s="41"/>
      <c r="I10874" s="41"/>
      <c r="J10874" s="41"/>
    </row>
    <row r="10875" spans="2:10" x14ac:dyDescent="0.2">
      <c r="B10875" s="41"/>
      <c r="C10875" s="41"/>
      <c r="D10875" s="41"/>
      <c r="E10875" s="41"/>
      <c r="F10875" s="41"/>
      <c r="G10875" s="41"/>
      <c r="H10875" s="41"/>
      <c r="I10875" s="41"/>
      <c r="J10875" s="41"/>
    </row>
    <row r="10876" spans="2:10" x14ac:dyDescent="0.2">
      <c r="B10876" s="41"/>
      <c r="C10876" s="41"/>
      <c r="D10876" s="41"/>
      <c r="E10876" s="41"/>
      <c r="F10876" s="41"/>
      <c r="G10876" s="41"/>
      <c r="H10876" s="41"/>
      <c r="I10876" s="41"/>
      <c r="J10876" s="41"/>
    </row>
    <row r="10877" spans="2:10" x14ac:dyDescent="0.2">
      <c r="B10877" s="41"/>
      <c r="C10877" s="41"/>
      <c r="D10877" s="41"/>
      <c r="E10877" s="41"/>
      <c r="F10877" s="41"/>
      <c r="G10877" s="41"/>
      <c r="H10877" s="41"/>
      <c r="I10877" s="41"/>
      <c r="J10877" s="41"/>
    </row>
    <row r="10878" spans="2:10" x14ac:dyDescent="0.2">
      <c r="B10878" s="41"/>
      <c r="C10878" s="41"/>
      <c r="D10878" s="41"/>
      <c r="E10878" s="41"/>
      <c r="F10878" s="41"/>
      <c r="G10878" s="41"/>
      <c r="H10878" s="41"/>
      <c r="I10878" s="41"/>
      <c r="J10878" s="41"/>
    </row>
    <row r="10879" spans="2:10" x14ac:dyDescent="0.2">
      <c r="B10879" s="41"/>
      <c r="C10879" s="41"/>
      <c r="D10879" s="41"/>
      <c r="E10879" s="41"/>
      <c r="F10879" s="41"/>
      <c r="G10879" s="41"/>
      <c r="H10879" s="41"/>
      <c r="I10879" s="41"/>
      <c r="J10879" s="41"/>
    </row>
    <row r="10880" spans="2:10" x14ac:dyDescent="0.2">
      <c r="B10880" s="41"/>
      <c r="C10880" s="41"/>
      <c r="D10880" s="41"/>
      <c r="E10880" s="41"/>
      <c r="F10880" s="41"/>
      <c r="G10880" s="41"/>
      <c r="H10880" s="41"/>
      <c r="I10880" s="41"/>
      <c r="J10880" s="41"/>
    </row>
    <row r="10881" spans="2:10" x14ac:dyDescent="0.2">
      <c r="B10881" s="41"/>
      <c r="C10881" s="41"/>
      <c r="D10881" s="41"/>
      <c r="E10881" s="41"/>
      <c r="F10881" s="41"/>
      <c r="G10881" s="41"/>
      <c r="H10881" s="41"/>
      <c r="I10881" s="41"/>
      <c r="J10881" s="41"/>
    </row>
    <row r="10882" spans="2:10" x14ac:dyDescent="0.2">
      <c r="B10882" s="41"/>
      <c r="C10882" s="41"/>
      <c r="D10882" s="41"/>
      <c r="E10882" s="41"/>
      <c r="F10882" s="41"/>
      <c r="G10882" s="41"/>
      <c r="H10882" s="41"/>
      <c r="I10882" s="41"/>
      <c r="J10882" s="41"/>
    </row>
    <row r="10883" spans="2:10" x14ac:dyDescent="0.2">
      <c r="B10883" s="41"/>
      <c r="C10883" s="41"/>
      <c r="D10883" s="41"/>
      <c r="E10883" s="41"/>
      <c r="F10883" s="41"/>
      <c r="G10883" s="41"/>
      <c r="H10883" s="41"/>
      <c r="I10883" s="41"/>
      <c r="J10883" s="41"/>
    </row>
    <row r="10884" spans="2:10" x14ac:dyDescent="0.2">
      <c r="B10884" s="41"/>
      <c r="C10884" s="41"/>
      <c r="D10884" s="41"/>
      <c r="E10884" s="41"/>
      <c r="F10884" s="41"/>
      <c r="G10884" s="41"/>
      <c r="H10884" s="41"/>
      <c r="I10884" s="41"/>
      <c r="J10884" s="41"/>
    </row>
    <row r="10885" spans="2:10" x14ac:dyDescent="0.2">
      <c r="B10885" s="41"/>
      <c r="C10885" s="41"/>
      <c r="D10885" s="41"/>
      <c r="E10885" s="41"/>
      <c r="F10885" s="41"/>
      <c r="G10885" s="41"/>
      <c r="H10885" s="41"/>
      <c r="I10885" s="41"/>
      <c r="J10885" s="41"/>
    </row>
    <row r="10886" spans="2:10" x14ac:dyDescent="0.2">
      <c r="B10886" s="41"/>
      <c r="C10886" s="41"/>
      <c r="D10886" s="41"/>
      <c r="E10886" s="41"/>
      <c r="F10886" s="41"/>
      <c r="G10886" s="41"/>
      <c r="H10886" s="41"/>
      <c r="I10886" s="41"/>
      <c r="J10886" s="41"/>
    </row>
    <row r="10887" spans="2:10" x14ac:dyDescent="0.2">
      <c r="B10887" s="41"/>
      <c r="C10887" s="41"/>
      <c r="D10887" s="41"/>
      <c r="E10887" s="41"/>
      <c r="F10887" s="41"/>
      <c r="G10887" s="41"/>
      <c r="H10887" s="41"/>
      <c r="I10887" s="41"/>
      <c r="J10887" s="41"/>
    </row>
    <row r="10888" spans="2:10" x14ac:dyDescent="0.2">
      <c r="B10888" s="41"/>
      <c r="C10888" s="41"/>
      <c r="D10888" s="41"/>
      <c r="E10888" s="41"/>
      <c r="F10888" s="41"/>
      <c r="G10888" s="41"/>
      <c r="H10888" s="41"/>
      <c r="I10888" s="41"/>
      <c r="J10888" s="41"/>
    </row>
    <row r="10889" spans="2:10" x14ac:dyDescent="0.2">
      <c r="B10889" s="41"/>
      <c r="C10889" s="41"/>
      <c r="D10889" s="41"/>
      <c r="E10889" s="41"/>
      <c r="F10889" s="41"/>
      <c r="G10889" s="41"/>
      <c r="H10889" s="41"/>
      <c r="I10889" s="41"/>
      <c r="J10889" s="41"/>
    </row>
    <row r="10890" spans="2:10" x14ac:dyDescent="0.2">
      <c r="B10890" s="41"/>
      <c r="C10890" s="41"/>
      <c r="D10890" s="41"/>
      <c r="E10890" s="41"/>
      <c r="F10890" s="41"/>
      <c r="G10890" s="41"/>
      <c r="H10890" s="41"/>
      <c r="I10890" s="41"/>
      <c r="J10890" s="41"/>
    </row>
    <row r="10891" spans="2:10" x14ac:dyDescent="0.2">
      <c r="B10891" s="41"/>
      <c r="C10891" s="41"/>
      <c r="D10891" s="41"/>
      <c r="E10891" s="41"/>
      <c r="F10891" s="41"/>
      <c r="G10891" s="41"/>
      <c r="H10891" s="41"/>
      <c r="I10891" s="41"/>
      <c r="J10891" s="41"/>
    </row>
    <row r="10892" spans="2:10" x14ac:dyDescent="0.2">
      <c r="B10892" s="41"/>
      <c r="C10892" s="41"/>
      <c r="D10892" s="41"/>
      <c r="E10892" s="41"/>
      <c r="F10892" s="41"/>
      <c r="G10892" s="41"/>
      <c r="H10892" s="41"/>
      <c r="I10892" s="41"/>
      <c r="J10892" s="41"/>
    </row>
    <row r="10893" spans="2:10" x14ac:dyDescent="0.2">
      <c r="B10893" s="41"/>
      <c r="C10893" s="41"/>
      <c r="D10893" s="41"/>
      <c r="E10893" s="41"/>
      <c r="F10893" s="41"/>
      <c r="G10893" s="41"/>
      <c r="H10893" s="41"/>
      <c r="I10893" s="41"/>
      <c r="J10893" s="41"/>
    </row>
    <row r="10894" spans="2:10" x14ac:dyDescent="0.2">
      <c r="B10894" s="41"/>
      <c r="C10894" s="41"/>
      <c r="D10894" s="41"/>
      <c r="E10894" s="41"/>
      <c r="F10894" s="41"/>
      <c r="G10894" s="41"/>
      <c r="H10894" s="41"/>
      <c r="I10894" s="41"/>
      <c r="J10894" s="41"/>
    </row>
    <row r="10895" spans="2:10" x14ac:dyDescent="0.2">
      <c r="B10895" s="41"/>
      <c r="C10895" s="41"/>
      <c r="D10895" s="41"/>
      <c r="E10895" s="41"/>
      <c r="F10895" s="41"/>
      <c r="G10895" s="41"/>
      <c r="H10895" s="41"/>
      <c r="I10895" s="41"/>
      <c r="J10895" s="41"/>
    </row>
    <row r="10896" spans="2:10" x14ac:dyDescent="0.2">
      <c r="B10896" s="41"/>
      <c r="C10896" s="41"/>
      <c r="D10896" s="41"/>
      <c r="E10896" s="41"/>
      <c r="F10896" s="41"/>
      <c r="G10896" s="41"/>
      <c r="H10896" s="41"/>
      <c r="I10896" s="41"/>
      <c r="J10896" s="41"/>
    </row>
    <row r="10897" spans="2:10" x14ac:dyDescent="0.2">
      <c r="B10897" s="41"/>
      <c r="C10897" s="41"/>
      <c r="D10897" s="41"/>
      <c r="E10897" s="41"/>
      <c r="F10897" s="41"/>
      <c r="G10897" s="41"/>
      <c r="H10897" s="41"/>
      <c r="I10897" s="41"/>
      <c r="J10897" s="41"/>
    </row>
    <row r="10898" spans="2:10" x14ac:dyDescent="0.2">
      <c r="B10898" s="41"/>
      <c r="C10898" s="41"/>
      <c r="D10898" s="41"/>
      <c r="E10898" s="41"/>
      <c r="F10898" s="41"/>
      <c r="G10898" s="41"/>
      <c r="H10898" s="41"/>
      <c r="I10898" s="41"/>
      <c r="J10898" s="41"/>
    </row>
    <row r="10899" spans="2:10" x14ac:dyDescent="0.2">
      <c r="B10899" s="41"/>
      <c r="C10899" s="41"/>
      <c r="D10899" s="41"/>
      <c r="E10899" s="41"/>
      <c r="F10899" s="41"/>
      <c r="G10899" s="41"/>
      <c r="H10899" s="41"/>
      <c r="I10899" s="41"/>
      <c r="J10899" s="41"/>
    </row>
    <row r="10900" spans="2:10" x14ac:dyDescent="0.2">
      <c r="B10900" s="41"/>
      <c r="C10900" s="41"/>
      <c r="D10900" s="41"/>
      <c r="E10900" s="41"/>
      <c r="F10900" s="41"/>
      <c r="G10900" s="41"/>
      <c r="H10900" s="41"/>
      <c r="I10900" s="41"/>
      <c r="J10900" s="41"/>
    </row>
    <row r="10901" spans="2:10" x14ac:dyDescent="0.2">
      <c r="B10901" s="41"/>
      <c r="C10901" s="41"/>
      <c r="D10901" s="41"/>
      <c r="E10901" s="41"/>
      <c r="F10901" s="41"/>
      <c r="G10901" s="41"/>
      <c r="H10901" s="41"/>
      <c r="I10901" s="41"/>
      <c r="J10901" s="41"/>
    </row>
    <row r="10902" spans="2:10" x14ac:dyDescent="0.2">
      <c r="B10902" s="41"/>
      <c r="C10902" s="41"/>
      <c r="D10902" s="41"/>
      <c r="E10902" s="41"/>
      <c r="F10902" s="41"/>
      <c r="G10902" s="41"/>
      <c r="H10902" s="41"/>
      <c r="I10902" s="41"/>
      <c r="J10902" s="41"/>
    </row>
    <row r="10903" spans="2:10" x14ac:dyDescent="0.2">
      <c r="B10903" s="41"/>
      <c r="C10903" s="41"/>
      <c r="D10903" s="41"/>
      <c r="E10903" s="41"/>
      <c r="F10903" s="41"/>
      <c r="G10903" s="41"/>
      <c r="H10903" s="41"/>
      <c r="I10903" s="41"/>
      <c r="J10903" s="41"/>
    </row>
    <row r="10904" spans="2:10" x14ac:dyDescent="0.2">
      <c r="B10904" s="41"/>
      <c r="C10904" s="41"/>
      <c r="D10904" s="41"/>
      <c r="E10904" s="41"/>
      <c r="F10904" s="41"/>
      <c r="G10904" s="41"/>
      <c r="H10904" s="41"/>
      <c r="I10904" s="41"/>
      <c r="J10904" s="41"/>
    </row>
    <row r="10905" spans="2:10" x14ac:dyDescent="0.2">
      <c r="B10905" s="41"/>
      <c r="C10905" s="41"/>
      <c r="D10905" s="41"/>
      <c r="E10905" s="41"/>
      <c r="F10905" s="41"/>
      <c r="G10905" s="41"/>
      <c r="H10905" s="41"/>
      <c r="I10905" s="41"/>
      <c r="J10905" s="41"/>
    </row>
    <row r="10906" spans="2:10" x14ac:dyDescent="0.2">
      <c r="B10906" s="41"/>
      <c r="C10906" s="41"/>
      <c r="D10906" s="41"/>
      <c r="E10906" s="41"/>
      <c r="F10906" s="41"/>
      <c r="G10906" s="41"/>
      <c r="H10906" s="41"/>
      <c r="I10906" s="41"/>
      <c r="J10906" s="41"/>
    </row>
    <row r="10907" spans="2:10" x14ac:dyDescent="0.2">
      <c r="B10907" s="41"/>
      <c r="C10907" s="41"/>
      <c r="D10907" s="41"/>
      <c r="E10907" s="41"/>
      <c r="F10907" s="41"/>
      <c r="G10907" s="41"/>
      <c r="H10907" s="41"/>
      <c r="I10907" s="41"/>
      <c r="J10907" s="41"/>
    </row>
    <row r="10908" spans="2:10" x14ac:dyDescent="0.2">
      <c r="B10908" s="41"/>
      <c r="C10908" s="41"/>
      <c r="D10908" s="41"/>
      <c r="E10908" s="41"/>
      <c r="F10908" s="41"/>
      <c r="G10908" s="41"/>
      <c r="H10908" s="41"/>
      <c r="I10908" s="41"/>
      <c r="J10908" s="41"/>
    </row>
    <row r="10909" spans="2:10" x14ac:dyDescent="0.2">
      <c r="B10909" s="41"/>
      <c r="C10909" s="41"/>
      <c r="D10909" s="41"/>
      <c r="E10909" s="41"/>
      <c r="F10909" s="41"/>
      <c r="G10909" s="41"/>
      <c r="H10909" s="41"/>
      <c r="I10909" s="41"/>
      <c r="J10909" s="41"/>
    </row>
    <row r="10910" spans="2:10" x14ac:dyDescent="0.2">
      <c r="B10910" s="41"/>
      <c r="C10910" s="41"/>
      <c r="D10910" s="41"/>
      <c r="E10910" s="41"/>
      <c r="F10910" s="41"/>
      <c r="G10910" s="41"/>
      <c r="H10910" s="41"/>
      <c r="I10910" s="41"/>
      <c r="J10910" s="41"/>
    </row>
    <row r="10911" spans="2:10" x14ac:dyDescent="0.2">
      <c r="B10911" s="41"/>
      <c r="C10911" s="41"/>
      <c r="D10911" s="41"/>
      <c r="E10911" s="41"/>
      <c r="F10911" s="41"/>
      <c r="G10911" s="41"/>
      <c r="H10911" s="41"/>
      <c r="I10911" s="41"/>
      <c r="J10911" s="41"/>
    </row>
    <row r="10912" spans="2:10" x14ac:dyDescent="0.2">
      <c r="B10912" s="41"/>
      <c r="C10912" s="41"/>
      <c r="D10912" s="41"/>
      <c r="E10912" s="41"/>
      <c r="F10912" s="41"/>
      <c r="G10912" s="41"/>
      <c r="H10912" s="41"/>
      <c r="I10912" s="41"/>
      <c r="J10912" s="41"/>
    </row>
    <row r="10913" spans="2:10" x14ac:dyDescent="0.2">
      <c r="B10913" s="41"/>
      <c r="C10913" s="41"/>
      <c r="D10913" s="41"/>
      <c r="E10913" s="41"/>
      <c r="F10913" s="41"/>
      <c r="G10913" s="41"/>
      <c r="H10913" s="41"/>
      <c r="I10913" s="41"/>
      <c r="J10913" s="41"/>
    </row>
    <row r="10914" spans="2:10" x14ac:dyDescent="0.2">
      <c r="B10914" s="41"/>
      <c r="C10914" s="41"/>
      <c r="D10914" s="41"/>
      <c r="E10914" s="41"/>
      <c r="F10914" s="41"/>
      <c r="G10914" s="41"/>
      <c r="H10914" s="41"/>
      <c r="I10914" s="41"/>
      <c r="J10914" s="41"/>
    </row>
    <row r="10915" spans="2:10" x14ac:dyDescent="0.2">
      <c r="B10915" s="41"/>
      <c r="C10915" s="41"/>
      <c r="D10915" s="41"/>
      <c r="E10915" s="41"/>
      <c r="F10915" s="41"/>
      <c r="G10915" s="41"/>
      <c r="H10915" s="41"/>
      <c r="I10915" s="41"/>
      <c r="J10915" s="41"/>
    </row>
    <row r="10916" spans="2:10" x14ac:dyDescent="0.2">
      <c r="B10916" s="41"/>
      <c r="C10916" s="41"/>
      <c r="D10916" s="41"/>
      <c r="E10916" s="41"/>
      <c r="F10916" s="41"/>
      <c r="G10916" s="41"/>
      <c r="H10916" s="41"/>
      <c r="I10916" s="41"/>
      <c r="J10916" s="41"/>
    </row>
    <row r="10917" spans="2:10" x14ac:dyDescent="0.2">
      <c r="B10917" s="41"/>
      <c r="C10917" s="41"/>
      <c r="D10917" s="41"/>
      <c r="E10917" s="41"/>
      <c r="F10917" s="41"/>
      <c r="G10917" s="41"/>
      <c r="H10917" s="41"/>
      <c r="I10917" s="41"/>
      <c r="J10917" s="41"/>
    </row>
    <row r="10918" spans="2:10" x14ac:dyDescent="0.2">
      <c r="B10918" s="41"/>
      <c r="C10918" s="41"/>
      <c r="D10918" s="41"/>
      <c r="E10918" s="41"/>
      <c r="F10918" s="41"/>
      <c r="G10918" s="41"/>
      <c r="H10918" s="41"/>
      <c r="I10918" s="41"/>
      <c r="J10918" s="41"/>
    </row>
    <row r="10919" spans="2:10" x14ac:dyDescent="0.2">
      <c r="B10919" s="41"/>
      <c r="C10919" s="41"/>
      <c r="D10919" s="41"/>
      <c r="E10919" s="41"/>
      <c r="F10919" s="41"/>
      <c r="G10919" s="41"/>
      <c r="H10919" s="41"/>
      <c r="I10919" s="41"/>
      <c r="J10919" s="41"/>
    </row>
    <row r="10920" spans="2:10" x14ac:dyDescent="0.2">
      <c r="B10920" s="41"/>
      <c r="C10920" s="41"/>
      <c r="D10920" s="41"/>
      <c r="E10920" s="41"/>
      <c r="F10920" s="41"/>
      <c r="G10920" s="41"/>
      <c r="H10920" s="41"/>
      <c r="I10920" s="41"/>
      <c r="J10920" s="41"/>
    </row>
    <row r="10921" spans="2:10" x14ac:dyDescent="0.2">
      <c r="B10921" s="41"/>
      <c r="C10921" s="41"/>
      <c r="D10921" s="41"/>
      <c r="E10921" s="41"/>
      <c r="F10921" s="41"/>
      <c r="G10921" s="41"/>
      <c r="H10921" s="41"/>
      <c r="I10921" s="41"/>
      <c r="J10921" s="41"/>
    </row>
    <row r="10922" spans="2:10" x14ac:dyDescent="0.2">
      <c r="B10922" s="41"/>
      <c r="C10922" s="41"/>
      <c r="D10922" s="41"/>
      <c r="E10922" s="41"/>
      <c r="F10922" s="41"/>
      <c r="G10922" s="41"/>
      <c r="H10922" s="41"/>
      <c r="I10922" s="41"/>
      <c r="J10922" s="41"/>
    </row>
    <row r="10923" spans="2:10" x14ac:dyDescent="0.2">
      <c r="B10923" s="41"/>
      <c r="C10923" s="41"/>
      <c r="D10923" s="41"/>
      <c r="E10923" s="41"/>
      <c r="F10923" s="41"/>
      <c r="G10923" s="41"/>
      <c r="H10923" s="41"/>
      <c r="I10923" s="41"/>
      <c r="J10923" s="41"/>
    </row>
    <row r="10924" spans="2:10" x14ac:dyDescent="0.2">
      <c r="B10924" s="41"/>
      <c r="C10924" s="41"/>
      <c r="D10924" s="41"/>
      <c r="E10924" s="41"/>
      <c r="F10924" s="41"/>
      <c r="G10924" s="41"/>
      <c r="H10924" s="41"/>
      <c r="I10924" s="41"/>
      <c r="J10924" s="41"/>
    </row>
    <row r="10925" spans="2:10" x14ac:dyDescent="0.2">
      <c r="B10925" s="41"/>
      <c r="C10925" s="41"/>
      <c r="D10925" s="41"/>
      <c r="E10925" s="41"/>
      <c r="F10925" s="41"/>
      <c r="G10925" s="41"/>
      <c r="H10925" s="41"/>
      <c r="I10925" s="41"/>
      <c r="J10925" s="41"/>
    </row>
    <row r="10926" spans="2:10" x14ac:dyDescent="0.2">
      <c r="B10926" s="41"/>
      <c r="C10926" s="41"/>
      <c r="D10926" s="41"/>
      <c r="E10926" s="41"/>
      <c r="F10926" s="41"/>
      <c r="G10926" s="41"/>
      <c r="H10926" s="41"/>
      <c r="I10926" s="41"/>
      <c r="J10926" s="41"/>
    </row>
    <row r="10927" spans="2:10" x14ac:dyDescent="0.2">
      <c r="B10927" s="41"/>
      <c r="C10927" s="41"/>
      <c r="D10927" s="41"/>
      <c r="E10927" s="41"/>
      <c r="F10927" s="41"/>
      <c r="G10927" s="41"/>
      <c r="H10927" s="41"/>
      <c r="I10927" s="41"/>
      <c r="J10927" s="41"/>
    </row>
    <row r="10928" spans="2:10" x14ac:dyDescent="0.2">
      <c r="B10928" s="41"/>
      <c r="C10928" s="41"/>
      <c r="D10928" s="41"/>
      <c r="E10928" s="41"/>
      <c r="F10928" s="41"/>
      <c r="G10928" s="41"/>
      <c r="H10928" s="41"/>
      <c r="I10928" s="41"/>
      <c r="J10928" s="41"/>
    </row>
    <row r="10929" spans="2:10" x14ac:dyDescent="0.2">
      <c r="B10929" s="41"/>
      <c r="C10929" s="41"/>
      <c r="D10929" s="41"/>
      <c r="E10929" s="41"/>
      <c r="F10929" s="41"/>
      <c r="G10929" s="41"/>
      <c r="H10929" s="41"/>
      <c r="I10929" s="41"/>
      <c r="J10929" s="41"/>
    </row>
    <row r="10930" spans="2:10" x14ac:dyDescent="0.2">
      <c r="B10930" s="41"/>
      <c r="C10930" s="41"/>
      <c r="D10930" s="41"/>
      <c r="E10930" s="41"/>
      <c r="F10930" s="41"/>
      <c r="G10930" s="41"/>
      <c r="H10930" s="41"/>
      <c r="I10930" s="41"/>
      <c r="J10930" s="41"/>
    </row>
    <row r="10931" spans="2:10" x14ac:dyDescent="0.2">
      <c r="B10931" s="41"/>
      <c r="C10931" s="41"/>
      <c r="D10931" s="41"/>
      <c r="E10931" s="41"/>
      <c r="F10931" s="41"/>
      <c r="G10931" s="41"/>
      <c r="H10931" s="41"/>
      <c r="I10931" s="41"/>
      <c r="J10931" s="41"/>
    </row>
    <row r="10932" spans="2:10" x14ac:dyDescent="0.2">
      <c r="B10932" s="41"/>
      <c r="C10932" s="41"/>
      <c r="D10932" s="41"/>
      <c r="E10932" s="41"/>
      <c r="F10932" s="41"/>
      <c r="G10932" s="41"/>
      <c r="H10932" s="41"/>
      <c r="I10932" s="41"/>
      <c r="J10932" s="41"/>
    </row>
    <row r="10933" spans="2:10" x14ac:dyDescent="0.2">
      <c r="B10933" s="41"/>
      <c r="C10933" s="41"/>
      <c r="D10933" s="41"/>
      <c r="E10933" s="41"/>
      <c r="F10933" s="41"/>
      <c r="G10933" s="41"/>
      <c r="H10933" s="41"/>
      <c r="I10933" s="41"/>
      <c r="J10933" s="41"/>
    </row>
    <row r="10934" spans="2:10" x14ac:dyDescent="0.2">
      <c r="B10934" s="41"/>
      <c r="C10934" s="41"/>
      <c r="D10934" s="41"/>
      <c r="E10934" s="41"/>
      <c r="F10934" s="41"/>
      <c r="G10934" s="41"/>
      <c r="H10934" s="41"/>
      <c r="I10934" s="41"/>
      <c r="J10934" s="41"/>
    </row>
    <row r="10935" spans="2:10" x14ac:dyDescent="0.2">
      <c r="B10935" s="41"/>
      <c r="C10935" s="41"/>
      <c r="D10935" s="41"/>
      <c r="E10935" s="41"/>
      <c r="F10935" s="41"/>
      <c r="G10935" s="41"/>
      <c r="H10935" s="41"/>
      <c r="I10935" s="41"/>
      <c r="J10935" s="41"/>
    </row>
    <row r="10936" spans="2:10" x14ac:dyDescent="0.2">
      <c r="B10936" s="41"/>
      <c r="C10936" s="41"/>
      <c r="D10936" s="41"/>
      <c r="E10936" s="41"/>
      <c r="F10936" s="41"/>
      <c r="G10936" s="41"/>
      <c r="H10936" s="41"/>
      <c r="I10936" s="41"/>
      <c r="J10936" s="41"/>
    </row>
    <row r="10937" spans="2:10" x14ac:dyDescent="0.2">
      <c r="B10937" s="41"/>
      <c r="C10937" s="41"/>
      <c r="D10937" s="41"/>
      <c r="E10937" s="41"/>
      <c r="F10937" s="41"/>
      <c r="G10937" s="41"/>
      <c r="H10937" s="41"/>
      <c r="I10937" s="41"/>
      <c r="J10937" s="41"/>
    </row>
    <row r="10938" spans="2:10" x14ac:dyDescent="0.2">
      <c r="B10938" s="41"/>
      <c r="C10938" s="41"/>
      <c r="D10938" s="41"/>
      <c r="E10938" s="41"/>
      <c r="F10938" s="41"/>
      <c r="G10938" s="41"/>
      <c r="H10938" s="41"/>
      <c r="I10938" s="41"/>
      <c r="J10938" s="41"/>
    </row>
    <row r="10939" spans="2:10" x14ac:dyDescent="0.2">
      <c r="B10939" s="41"/>
      <c r="C10939" s="41"/>
      <c r="D10939" s="41"/>
      <c r="E10939" s="41"/>
      <c r="F10939" s="41"/>
      <c r="G10939" s="41"/>
      <c r="H10939" s="41"/>
      <c r="I10939" s="41"/>
      <c r="J10939" s="41"/>
    </row>
    <row r="10940" spans="2:10" x14ac:dyDescent="0.2">
      <c r="B10940" s="41"/>
      <c r="C10940" s="41"/>
      <c r="D10940" s="41"/>
      <c r="E10940" s="41"/>
      <c r="F10940" s="41"/>
      <c r="G10940" s="41"/>
      <c r="H10940" s="41"/>
      <c r="I10940" s="41"/>
      <c r="J10940" s="41"/>
    </row>
    <row r="10941" spans="2:10" x14ac:dyDescent="0.2">
      <c r="B10941" s="41"/>
      <c r="C10941" s="41"/>
      <c r="D10941" s="41"/>
      <c r="E10941" s="41"/>
      <c r="F10941" s="41"/>
      <c r="G10941" s="41"/>
      <c r="H10941" s="41"/>
      <c r="I10941" s="41"/>
      <c r="J10941" s="41"/>
    </row>
    <row r="10942" spans="2:10" x14ac:dyDescent="0.2">
      <c r="B10942" s="41"/>
      <c r="C10942" s="41"/>
      <c r="D10942" s="41"/>
      <c r="E10942" s="41"/>
      <c r="F10942" s="41"/>
      <c r="G10942" s="41"/>
      <c r="H10942" s="41"/>
      <c r="I10942" s="41"/>
      <c r="J10942" s="41"/>
    </row>
    <row r="10943" spans="2:10" x14ac:dyDescent="0.2">
      <c r="B10943" s="41"/>
      <c r="C10943" s="41"/>
      <c r="D10943" s="41"/>
      <c r="E10943" s="41"/>
      <c r="F10943" s="41"/>
      <c r="G10943" s="41"/>
      <c r="H10943" s="41"/>
      <c r="I10943" s="41"/>
      <c r="J10943" s="41"/>
    </row>
    <row r="10944" spans="2:10" x14ac:dyDescent="0.2">
      <c r="B10944" s="41"/>
      <c r="C10944" s="41"/>
      <c r="D10944" s="41"/>
      <c r="E10944" s="41"/>
      <c r="F10944" s="41"/>
      <c r="G10944" s="41"/>
      <c r="H10944" s="41"/>
      <c r="I10944" s="41"/>
      <c r="J10944" s="41"/>
    </row>
    <row r="10945" spans="2:10" x14ac:dyDescent="0.2">
      <c r="B10945" s="41"/>
      <c r="C10945" s="41"/>
      <c r="D10945" s="41"/>
      <c r="E10945" s="41"/>
      <c r="F10945" s="41"/>
      <c r="G10945" s="41"/>
      <c r="H10945" s="41"/>
      <c r="I10945" s="41"/>
      <c r="J10945" s="41"/>
    </row>
    <row r="10946" spans="2:10" x14ac:dyDescent="0.2">
      <c r="B10946" s="41"/>
      <c r="C10946" s="41"/>
      <c r="D10946" s="41"/>
      <c r="E10946" s="41"/>
      <c r="F10946" s="41"/>
      <c r="G10946" s="41"/>
      <c r="H10946" s="41"/>
      <c r="I10946" s="41"/>
      <c r="J10946" s="41"/>
    </row>
    <row r="10947" spans="2:10" x14ac:dyDescent="0.2">
      <c r="B10947" s="41"/>
      <c r="C10947" s="41"/>
      <c r="D10947" s="41"/>
      <c r="E10947" s="41"/>
      <c r="F10947" s="41"/>
      <c r="G10947" s="41"/>
      <c r="H10947" s="41"/>
      <c r="I10947" s="41"/>
      <c r="J10947" s="41"/>
    </row>
    <row r="10948" spans="2:10" x14ac:dyDescent="0.2">
      <c r="B10948" s="41"/>
      <c r="C10948" s="41"/>
      <c r="D10948" s="41"/>
      <c r="E10948" s="41"/>
      <c r="F10948" s="41"/>
      <c r="G10948" s="41"/>
      <c r="H10948" s="41"/>
      <c r="I10948" s="41"/>
      <c r="J10948" s="41"/>
    </row>
    <row r="10949" spans="2:10" x14ac:dyDescent="0.2">
      <c r="B10949" s="41"/>
      <c r="C10949" s="41"/>
      <c r="D10949" s="41"/>
      <c r="E10949" s="41"/>
      <c r="F10949" s="41"/>
      <c r="G10949" s="41"/>
      <c r="H10949" s="41"/>
      <c r="I10949" s="41"/>
      <c r="J10949" s="41"/>
    </row>
    <row r="10950" spans="2:10" x14ac:dyDescent="0.2">
      <c r="B10950" s="41"/>
      <c r="C10950" s="41"/>
      <c r="D10950" s="41"/>
      <c r="E10950" s="41"/>
      <c r="F10950" s="41"/>
      <c r="G10950" s="41"/>
      <c r="H10950" s="41"/>
      <c r="I10950" s="41"/>
      <c r="J10950" s="41"/>
    </row>
    <row r="10951" spans="2:10" x14ac:dyDescent="0.2">
      <c r="B10951" s="41"/>
      <c r="C10951" s="41"/>
      <c r="D10951" s="41"/>
      <c r="E10951" s="41"/>
      <c r="F10951" s="41"/>
      <c r="G10951" s="41"/>
      <c r="H10951" s="41"/>
      <c r="I10951" s="41"/>
      <c r="J10951" s="41"/>
    </row>
    <row r="10952" spans="2:10" x14ac:dyDescent="0.2">
      <c r="B10952" s="41"/>
      <c r="C10952" s="41"/>
      <c r="D10952" s="41"/>
      <c r="E10952" s="41"/>
      <c r="F10952" s="41"/>
      <c r="G10952" s="41"/>
      <c r="H10952" s="41"/>
      <c r="I10952" s="41"/>
      <c r="J10952" s="41"/>
    </row>
    <row r="10953" spans="2:10" x14ac:dyDescent="0.2">
      <c r="B10953" s="41"/>
      <c r="C10953" s="41"/>
      <c r="D10953" s="41"/>
      <c r="E10953" s="41"/>
      <c r="F10953" s="41"/>
      <c r="G10953" s="41"/>
      <c r="H10953" s="41"/>
      <c r="I10953" s="41"/>
      <c r="J10953" s="41"/>
    </row>
    <row r="10954" spans="2:10" x14ac:dyDescent="0.2">
      <c r="B10954" s="41"/>
      <c r="C10954" s="41"/>
      <c r="D10954" s="41"/>
      <c r="E10954" s="41"/>
      <c r="F10954" s="41"/>
      <c r="G10954" s="41"/>
      <c r="H10954" s="41"/>
      <c r="I10954" s="41"/>
      <c r="J10954" s="41"/>
    </row>
    <row r="10955" spans="2:10" x14ac:dyDescent="0.2">
      <c r="B10955" s="41"/>
      <c r="C10955" s="41"/>
      <c r="D10955" s="41"/>
      <c r="E10955" s="41"/>
      <c r="F10955" s="41"/>
      <c r="G10955" s="41"/>
      <c r="H10955" s="41"/>
      <c r="I10955" s="41"/>
      <c r="J10955" s="41"/>
    </row>
    <row r="10956" spans="2:10" x14ac:dyDescent="0.2">
      <c r="B10956" s="41"/>
      <c r="C10956" s="41"/>
      <c r="D10956" s="41"/>
      <c r="E10956" s="41"/>
      <c r="F10956" s="41"/>
      <c r="G10956" s="41"/>
      <c r="H10956" s="41"/>
      <c r="I10956" s="41"/>
      <c r="J10956" s="41"/>
    </row>
    <row r="10957" spans="2:10" x14ac:dyDescent="0.2">
      <c r="B10957" s="41"/>
      <c r="C10957" s="41"/>
      <c r="D10957" s="41"/>
      <c r="E10957" s="41"/>
      <c r="F10957" s="41"/>
      <c r="G10957" s="41"/>
      <c r="H10957" s="41"/>
      <c r="I10957" s="41"/>
      <c r="J10957" s="41"/>
    </row>
    <row r="10958" spans="2:10" x14ac:dyDescent="0.2">
      <c r="B10958" s="41"/>
      <c r="C10958" s="41"/>
      <c r="D10958" s="41"/>
      <c r="E10958" s="41"/>
      <c r="F10958" s="41"/>
      <c r="G10958" s="41"/>
      <c r="H10958" s="41"/>
      <c r="I10958" s="41"/>
      <c r="J10958" s="41"/>
    </row>
    <row r="10959" spans="2:10" x14ac:dyDescent="0.2">
      <c r="B10959" s="41"/>
      <c r="C10959" s="41"/>
      <c r="D10959" s="41"/>
      <c r="E10959" s="41"/>
      <c r="F10959" s="41"/>
      <c r="G10959" s="41"/>
      <c r="H10959" s="41"/>
      <c r="I10959" s="41"/>
      <c r="J10959" s="41"/>
    </row>
    <row r="10960" spans="2:10" x14ac:dyDescent="0.2">
      <c r="B10960" s="41"/>
      <c r="C10960" s="41"/>
      <c r="D10960" s="41"/>
      <c r="E10960" s="41"/>
      <c r="F10960" s="41"/>
      <c r="G10960" s="41"/>
      <c r="H10960" s="41"/>
      <c r="I10960" s="41"/>
      <c r="J10960" s="41"/>
    </row>
    <row r="10961" spans="2:10" x14ac:dyDescent="0.2">
      <c r="B10961" s="41"/>
      <c r="C10961" s="41"/>
      <c r="D10961" s="41"/>
      <c r="E10961" s="41"/>
      <c r="F10961" s="41"/>
      <c r="G10961" s="41"/>
      <c r="H10961" s="41"/>
      <c r="I10961" s="41"/>
      <c r="J10961" s="41"/>
    </row>
    <row r="10962" spans="2:10" x14ac:dyDescent="0.2">
      <c r="B10962" s="41"/>
      <c r="C10962" s="41"/>
      <c r="D10962" s="41"/>
      <c r="E10962" s="41"/>
      <c r="F10962" s="41"/>
      <c r="G10962" s="41"/>
      <c r="H10962" s="41"/>
      <c r="I10962" s="41"/>
      <c r="J10962" s="41"/>
    </row>
    <row r="10963" spans="2:10" x14ac:dyDescent="0.2">
      <c r="B10963" s="41"/>
      <c r="C10963" s="41"/>
      <c r="D10963" s="41"/>
      <c r="E10963" s="41"/>
      <c r="F10963" s="41"/>
      <c r="G10963" s="41"/>
      <c r="H10963" s="41"/>
      <c r="I10963" s="41"/>
      <c r="J10963" s="41"/>
    </row>
    <row r="10964" spans="2:10" x14ac:dyDescent="0.2">
      <c r="B10964" s="41"/>
      <c r="C10964" s="41"/>
      <c r="D10964" s="41"/>
      <c r="E10964" s="41"/>
      <c r="F10964" s="41"/>
      <c r="G10964" s="41"/>
      <c r="H10964" s="41"/>
      <c r="I10964" s="41"/>
      <c r="J10964" s="41"/>
    </row>
    <row r="10965" spans="2:10" x14ac:dyDescent="0.2">
      <c r="B10965" s="41"/>
      <c r="C10965" s="41"/>
      <c r="D10965" s="41"/>
      <c r="E10965" s="41"/>
      <c r="F10965" s="41"/>
      <c r="G10965" s="41"/>
      <c r="H10965" s="41"/>
      <c r="I10965" s="41"/>
      <c r="J10965" s="41"/>
    </row>
    <row r="10966" spans="2:10" x14ac:dyDescent="0.2">
      <c r="B10966" s="41"/>
      <c r="C10966" s="41"/>
      <c r="D10966" s="41"/>
      <c r="E10966" s="41"/>
      <c r="F10966" s="41"/>
      <c r="G10966" s="41"/>
      <c r="H10966" s="41"/>
      <c r="I10966" s="41"/>
      <c r="J10966" s="41"/>
    </row>
    <row r="10967" spans="2:10" x14ac:dyDescent="0.2">
      <c r="B10967" s="41"/>
      <c r="C10967" s="41"/>
      <c r="D10967" s="41"/>
      <c r="E10967" s="41"/>
      <c r="F10967" s="41"/>
      <c r="G10967" s="41"/>
      <c r="H10967" s="41"/>
      <c r="I10967" s="41"/>
      <c r="J10967" s="41"/>
    </row>
    <row r="10968" spans="2:10" x14ac:dyDescent="0.2">
      <c r="B10968" s="41"/>
      <c r="C10968" s="41"/>
      <c r="D10968" s="41"/>
      <c r="E10968" s="41"/>
      <c r="F10968" s="41"/>
      <c r="G10968" s="41"/>
      <c r="H10968" s="41"/>
      <c r="I10968" s="41"/>
      <c r="J10968" s="41"/>
    </row>
    <row r="10969" spans="2:10" x14ac:dyDescent="0.2">
      <c r="B10969" s="41"/>
      <c r="C10969" s="41"/>
      <c r="D10969" s="41"/>
      <c r="E10969" s="41"/>
      <c r="F10969" s="41"/>
      <c r="G10969" s="41"/>
      <c r="H10969" s="41"/>
      <c r="I10969" s="41"/>
      <c r="J10969" s="41"/>
    </row>
    <row r="10970" spans="2:10" x14ac:dyDescent="0.2">
      <c r="B10970" s="41"/>
      <c r="C10970" s="41"/>
      <c r="D10970" s="41"/>
      <c r="E10970" s="41"/>
      <c r="F10970" s="41"/>
      <c r="G10970" s="41"/>
      <c r="H10970" s="41"/>
      <c r="I10970" s="41"/>
      <c r="J10970" s="41"/>
    </row>
    <row r="10971" spans="2:10" x14ac:dyDescent="0.2">
      <c r="B10971" s="41"/>
      <c r="C10971" s="41"/>
      <c r="D10971" s="41"/>
      <c r="E10971" s="41"/>
      <c r="F10971" s="41"/>
      <c r="G10971" s="41"/>
      <c r="H10971" s="41"/>
      <c r="I10971" s="41"/>
      <c r="J10971" s="41"/>
    </row>
    <row r="10972" spans="2:10" x14ac:dyDescent="0.2">
      <c r="B10972" s="41"/>
      <c r="C10972" s="41"/>
      <c r="D10972" s="41"/>
      <c r="E10972" s="41"/>
      <c r="F10972" s="41"/>
      <c r="G10972" s="41"/>
      <c r="H10972" s="41"/>
      <c r="I10972" s="41"/>
      <c r="J10972" s="41"/>
    </row>
    <row r="10973" spans="2:10" x14ac:dyDescent="0.2">
      <c r="B10973" s="41"/>
      <c r="C10973" s="41"/>
      <c r="D10973" s="41"/>
      <c r="E10973" s="41"/>
      <c r="F10973" s="41"/>
      <c r="G10973" s="41"/>
      <c r="H10973" s="41"/>
      <c r="I10973" s="41"/>
      <c r="J10973" s="41"/>
    </row>
    <row r="10974" spans="2:10" x14ac:dyDescent="0.2">
      <c r="B10974" s="41"/>
      <c r="C10974" s="41"/>
      <c r="D10974" s="41"/>
      <c r="E10974" s="41"/>
      <c r="F10974" s="41"/>
      <c r="G10974" s="41"/>
      <c r="H10974" s="41"/>
      <c r="I10974" s="41"/>
      <c r="J10974" s="41"/>
    </row>
    <row r="10975" spans="2:10" x14ac:dyDescent="0.2">
      <c r="B10975" s="41"/>
      <c r="C10975" s="41"/>
      <c r="D10975" s="41"/>
      <c r="E10975" s="41"/>
      <c r="F10975" s="41"/>
      <c r="G10975" s="41"/>
      <c r="H10975" s="41"/>
      <c r="I10975" s="41"/>
      <c r="J10975" s="41"/>
    </row>
    <row r="10976" spans="2:10" x14ac:dyDescent="0.2">
      <c r="B10976" s="41"/>
      <c r="C10976" s="41"/>
      <c r="D10976" s="41"/>
      <c r="E10976" s="41"/>
      <c r="F10976" s="41"/>
      <c r="G10976" s="41"/>
      <c r="H10976" s="41"/>
      <c r="I10976" s="41"/>
      <c r="J10976" s="41"/>
    </row>
    <row r="10977" spans="2:10" x14ac:dyDescent="0.2">
      <c r="B10977" s="41"/>
      <c r="C10977" s="41"/>
      <c r="D10977" s="41"/>
      <c r="E10977" s="41"/>
      <c r="F10977" s="41"/>
      <c r="G10977" s="41"/>
      <c r="H10977" s="41"/>
      <c r="I10977" s="41"/>
      <c r="J10977" s="41"/>
    </row>
    <row r="10978" spans="2:10" x14ac:dyDescent="0.2">
      <c r="B10978" s="41"/>
      <c r="C10978" s="41"/>
      <c r="D10978" s="41"/>
      <c r="E10978" s="41"/>
      <c r="F10978" s="41"/>
      <c r="G10978" s="41"/>
      <c r="H10978" s="41"/>
      <c r="I10978" s="41"/>
      <c r="J10978" s="41"/>
    </row>
    <row r="10979" spans="2:10" x14ac:dyDescent="0.2">
      <c r="B10979" s="41"/>
      <c r="C10979" s="41"/>
      <c r="D10979" s="41"/>
      <c r="E10979" s="41"/>
      <c r="F10979" s="41"/>
      <c r="G10979" s="41"/>
      <c r="H10979" s="41"/>
      <c r="I10979" s="41"/>
      <c r="J10979" s="41"/>
    </row>
    <row r="10980" spans="2:10" x14ac:dyDescent="0.2">
      <c r="B10980" s="41"/>
      <c r="C10980" s="41"/>
      <c r="D10980" s="41"/>
      <c r="E10980" s="41"/>
      <c r="F10980" s="41"/>
      <c r="G10980" s="41"/>
      <c r="H10980" s="41"/>
      <c r="I10980" s="41"/>
      <c r="J10980" s="41"/>
    </row>
    <row r="10981" spans="2:10" x14ac:dyDescent="0.2">
      <c r="B10981" s="41"/>
      <c r="C10981" s="41"/>
      <c r="D10981" s="41"/>
      <c r="E10981" s="41"/>
      <c r="F10981" s="41"/>
      <c r="G10981" s="41"/>
      <c r="H10981" s="41"/>
      <c r="I10981" s="41"/>
      <c r="J10981" s="41"/>
    </row>
    <row r="10982" spans="2:10" x14ac:dyDescent="0.2">
      <c r="B10982" s="41"/>
      <c r="C10982" s="41"/>
      <c r="D10982" s="41"/>
      <c r="E10982" s="41"/>
      <c r="F10982" s="41"/>
      <c r="G10982" s="41"/>
      <c r="H10982" s="41"/>
      <c r="I10982" s="41"/>
      <c r="J10982" s="41"/>
    </row>
    <row r="10983" spans="2:10" x14ac:dyDescent="0.2">
      <c r="B10983" s="41"/>
      <c r="C10983" s="41"/>
      <c r="D10983" s="41"/>
      <c r="E10983" s="41"/>
      <c r="F10983" s="41"/>
      <c r="G10983" s="41"/>
      <c r="H10983" s="41"/>
      <c r="I10983" s="41"/>
      <c r="J10983" s="41"/>
    </row>
    <row r="10984" spans="2:10" x14ac:dyDescent="0.2">
      <c r="B10984" s="41"/>
      <c r="C10984" s="41"/>
      <c r="D10984" s="41"/>
      <c r="E10984" s="41"/>
      <c r="F10984" s="41"/>
      <c r="G10984" s="41"/>
      <c r="H10984" s="41"/>
      <c r="I10984" s="41"/>
      <c r="J10984" s="41"/>
    </row>
    <row r="10985" spans="2:10" x14ac:dyDescent="0.2">
      <c r="B10985" s="41"/>
      <c r="C10985" s="41"/>
      <c r="D10985" s="41"/>
      <c r="E10985" s="41"/>
      <c r="F10985" s="41"/>
      <c r="G10985" s="41"/>
      <c r="H10985" s="41"/>
      <c r="I10985" s="41"/>
      <c r="J10985" s="41"/>
    </row>
    <row r="10986" spans="2:10" x14ac:dyDescent="0.2">
      <c r="B10986" s="41"/>
      <c r="C10986" s="41"/>
      <c r="D10986" s="41"/>
      <c r="E10986" s="41"/>
      <c r="F10986" s="41"/>
      <c r="G10986" s="41"/>
      <c r="H10986" s="41"/>
      <c r="I10986" s="41"/>
      <c r="J10986" s="41"/>
    </row>
    <row r="10987" spans="2:10" x14ac:dyDescent="0.2">
      <c r="B10987" s="41"/>
      <c r="C10987" s="41"/>
      <c r="D10987" s="41"/>
      <c r="E10987" s="41"/>
      <c r="F10987" s="41"/>
      <c r="G10987" s="41"/>
      <c r="H10987" s="41"/>
      <c r="I10987" s="41"/>
      <c r="J10987" s="41"/>
    </row>
    <row r="10988" spans="2:10" x14ac:dyDescent="0.2">
      <c r="B10988" s="41"/>
      <c r="C10988" s="41"/>
      <c r="D10988" s="41"/>
      <c r="E10988" s="41"/>
      <c r="F10988" s="41"/>
      <c r="G10988" s="41"/>
      <c r="H10988" s="41"/>
      <c r="I10988" s="41"/>
      <c r="J10988" s="41"/>
    </row>
    <row r="10989" spans="2:10" x14ac:dyDescent="0.2">
      <c r="B10989" s="41"/>
      <c r="C10989" s="41"/>
      <c r="D10989" s="41"/>
      <c r="E10989" s="41"/>
      <c r="F10989" s="41"/>
      <c r="G10989" s="41"/>
      <c r="H10989" s="41"/>
      <c r="I10989" s="41"/>
      <c r="J10989" s="41"/>
    </row>
    <row r="10990" spans="2:10" x14ac:dyDescent="0.2">
      <c r="B10990" s="41"/>
      <c r="C10990" s="41"/>
      <c r="D10990" s="41"/>
      <c r="E10990" s="41"/>
      <c r="F10990" s="41"/>
      <c r="G10990" s="41"/>
      <c r="H10990" s="41"/>
      <c r="I10990" s="41"/>
      <c r="J10990" s="41"/>
    </row>
    <row r="10991" spans="2:10" x14ac:dyDescent="0.2">
      <c r="B10991" s="41"/>
      <c r="C10991" s="41"/>
      <c r="D10991" s="41"/>
      <c r="E10991" s="41"/>
      <c r="F10991" s="41"/>
      <c r="G10991" s="41"/>
      <c r="H10991" s="41"/>
      <c r="I10991" s="41"/>
      <c r="J10991" s="41"/>
    </row>
    <row r="10992" spans="2:10" x14ac:dyDescent="0.2">
      <c r="B10992" s="41"/>
      <c r="C10992" s="41"/>
      <c r="D10992" s="41"/>
      <c r="E10992" s="41"/>
      <c r="F10992" s="41"/>
      <c r="G10992" s="41"/>
      <c r="H10992" s="41"/>
      <c r="I10992" s="41"/>
      <c r="J10992" s="41"/>
    </row>
    <row r="10993" spans="2:10" x14ac:dyDescent="0.2">
      <c r="B10993" s="41"/>
      <c r="C10993" s="41"/>
      <c r="D10993" s="41"/>
      <c r="E10993" s="41"/>
      <c r="F10993" s="41"/>
      <c r="G10993" s="41"/>
      <c r="H10993" s="41"/>
      <c r="I10993" s="41"/>
      <c r="J10993" s="41"/>
    </row>
    <row r="10994" spans="2:10" x14ac:dyDescent="0.2">
      <c r="B10994" s="41"/>
      <c r="C10994" s="41"/>
      <c r="D10994" s="41"/>
      <c r="E10994" s="41"/>
      <c r="F10994" s="41"/>
      <c r="G10994" s="41"/>
      <c r="H10994" s="41"/>
      <c r="I10994" s="41"/>
      <c r="J10994" s="41"/>
    </row>
    <row r="10995" spans="2:10" x14ac:dyDescent="0.2">
      <c r="B10995" s="41"/>
      <c r="C10995" s="41"/>
      <c r="D10995" s="41"/>
      <c r="E10995" s="41"/>
      <c r="F10995" s="41"/>
      <c r="G10995" s="41"/>
      <c r="H10995" s="41"/>
      <c r="I10995" s="41"/>
      <c r="J10995" s="41"/>
    </row>
    <row r="10996" spans="2:10" x14ac:dyDescent="0.2">
      <c r="B10996" s="41"/>
      <c r="C10996" s="41"/>
      <c r="D10996" s="41"/>
      <c r="E10996" s="41"/>
      <c r="F10996" s="41"/>
      <c r="G10996" s="41"/>
      <c r="H10996" s="41"/>
      <c r="I10996" s="41"/>
      <c r="J10996" s="41"/>
    </row>
    <row r="10997" spans="2:10" x14ac:dyDescent="0.2">
      <c r="B10997" s="41"/>
      <c r="C10997" s="41"/>
      <c r="D10997" s="41"/>
      <c r="E10997" s="41"/>
      <c r="F10997" s="41"/>
      <c r="G10997" s="41"/>
      <c r="H10997" s="41"/>
      <c r="I10997" s="41"/>
      <c r="J10997" s="41"/>
    </row>
    <row r="10998" spans="2:10" x14ac:dyDescent="0.2">
      <c r="B10998" s="41"/>
      <c r="C10998" s="41"/>
      <c r="D10998" s="41"/>
      <c r="E10998" s="41"/>
      <c r="F10998" s="41"/>
      <c r="G10998" s="41"/>
      <c r="H10998" s="41"/>
      <c r="I10998" s="41"/>
      <c r="J10998" s="41"/>
    </row>
    <row r="10999" spans="2:10" x14ac:dyDescent="0.2">
      <c r="B10999" s="41"/>
      <c r="C10999" s="41"/>
      <c r="D10999" s="41"/>
      <c r="E10999" s="41"/>
      <c r="F10999" s="41"/>
      <c r="G10999" s="41"/>
      <c r="H10999" s="41"/>
      <c r="I10999" s="41"/>
      <c r="J10999" s="41"/>
    </row>
    <row r="11000" spans="2:10" x14ac:dyDescent="0.2">
      <c r="B11000" s="41"/>
      <c r="C11000" s="41"/>
      <c r="D11000" s="41"/>
      <c r="E11000" s="41"/>
      <c r="F11000" s="41"/>
      <c r="G11000" s="41"/>
      <c r="H11000" s="41"/>
      <c r="I11000" s="41"/>
      <c r="J11000" s="41"/>
    </row>
    <row r="11001" spans="2:10" x14ac:dyDescent="0.2">
      <c r="B11001" s="41"/>
      <c r="C11001" s="41"/>
      <c r="D11001" s="41"/>
      <c r="E11001" s="41"/>
      <c r="F11001" s="41"/>
      <c r="G11001" s="41"/>
      <c r="H11001" s="41"/>
      <c r="I11001" s="41"/>
      <c r="J11001" s="41"/>
    </row>
    <row r="11002" spans="2:10" x14ac:dyDescent="0.2">
      <c r="B11002" s="41"/>
      <c r="C11002" s="41"/>
      <c r="D11002" s="41"/>
      <c r="E11002" s="41"/>
      <c r="F11002" s="41"/>
      <c r="G11002" s="41"/>
      <c r="H11002" s="41"/>
      <c r="I11002" s="41"/>
      <c r="J11002" s="41"/>
    </row>
    <row r="11003" spans="2:10" x14ac:dyDescent="0.2">
      <c r="B11003" s="41"/>
      <c r="C11003" s="41"/>
      <c r="D11003" s="41"/>
      <c r="E11003" s="41"/>
      <c r="F11003" s="41"/>
      <c r="G11003" s="41"/>
      <c r="H11003" s="41"/>
      <c r="I11003" s="41"/>
      <c r="J11003" s="41"/>
    </row>
    <row r="11004" spans="2:10" x14ac:dyDescent="0.2">
      <c r="B11004" s="41"/>
      <c r="C11004" s="41"/>
      <c r="D11004" s="41"/>
      <c r="E11004" s="41"/>
      <c r="F11004" s="41"/>
      <c r="G11004" s="41"/>
      <c r="H11004" s="41"/>
      <c r="I11004" s="41"/>
      <c r="J11004" s="41"/>
    </row>
    <row r="11005" spans="2:10" x14ac:dyDescent="0.2">
      <c r="B11005" s="41"/>
      <c r="C11005" s="41"/>
      <c r="D11005" s="41"/>
      <c r="E11005" s="41"/>
      <c r="F11005" s="41"/>
      <c r="G11005" s="41"/>
      <c r="H11005" s="41"/>
      <c r="I11005" s="41"/>
      <c r="J11005" s="41"/>
    </row>
    <row r="11006" spans="2:10" x14ac:dyDescent="0.2">
      <c r="B11006" s="41"/>
      <c r="C11006" s="41"/>
      <c r="D11006" s="41"/>
      <c r="E11006" s="41"/>
      <c r="F11006" s="41"/>
      <c r="G11006" s="41"/>
      <c r="H11006" s="41"/>
      <c r="I11006" s="41"/>
      <c r="J11006" s="41"/>
    </row>
    <row r="11007" spans="2:10" x14ac:dyDescent="0.2">
      <c r="B11007" s="41"/>
      <c r="C11007" s="41"/>
      <c r="D11007" s="41"/>
      <c r="E11007" s="41"/>
      <c r="F11007" s="41"/>
      <c r="G11007" s="41"/>
      <c r="H11007" s="41"/>
      <c r="I11007" s="41"/>
      <c r="J11007" s="41"/>
    </row>
    <row r="11008" spans="2:10" x14ac:dyDescent="0.2">
      <c r="B11008" s="41"/>
      <c r="C11008" s="41"/>
      <c r="D11008" s="41"/>
      <c r="E11008" s="41"/>
      <c r="F11008" s="41"/>
      <c r="G11008" s="41"/>
      <c r="H11008" s="41"/>
      <c r="I11008" s="41"/>
      <c r="J11008" s="41"/>
    </row>
    <row r="11009" spans="2:10" x14ac:dyDescent="0.2">
      <c r="B11009" s="41"/>
      <c r="C11009" s="41"/>
      <c r="D11009" s="41"/>
      <c r="E11009" s="41"/>
      <c r="F11009" s="41"/>
      <c r="G11009" s="41"/>
      <c r="H11009" s="41"/>
      <c r="I11009" s="41"/>
      <c r="J11009" s="41"/>
    </row>
    <row r="11010" spans="2:10" x14ac:dyDescent="0.2">
      <c r="B11010" s="41"/>
      <c r="C11010" s="41"/>
      <c r="D11010" s="41"/>
      <c r="E11010" s="41"/>
      <c r="F11010" s="41"/>
      <c r="G11010" s="41"/>
      <c r="H11010" s="41"/>
      <c r="I11010" s="41"/>
      <c r="J11010" s="41"/>
    </row>
    <row r="11011" spans="2:10" x14ac:dyDescent="0.2">
      <c r="B11011" s="41"/>
      <c r="C11011" s="41"/>
      <c r="D11011" s="41"/>
      <c r="E11011" s="41"/>
      <c r="F11011" s="41"/>
      <c r="G11011" s="41"/>
      <c r="H11011" s="41"/>
      <c r="I11011" s="41"/>
      <c r="J11011" s="41"/>
    </row>
    <row r="11012" spans="2:10" x14ac:dyDescent="0.2">
      <c r="B11012" s="41"/>
      <c r="C11012" s="41"/>
      <c r="D11012" s="41"/>
      <c r="E11012" s="41"/>
      <c r="F11012" s="41"/>
      <c r="G11012" s="41"/>
      <c r="H11012" s="41"/>
      <c r="I11012" s="41"/>
      <c r="J11012" s="41"/>
    </row>
    <row r="11013" spans="2:10" x14ac:dyDescent="0.2">
      <c r="B11013" s="41"/>
      <c r="C11013" s="41"/>
      <c r="D11013" s="41"/>
      <c r="E11013" s="41"/>
      <c r="F11013" s="41"/>
      <c r="G11013" s="41"/>
      <c r="H11013" s="41"/>
      <c r="I11013" s="41"/>
      <c r="J11013" s="41"/>
    </row>
    <row r="11014" spans="2:10" x14ac:dyDescent="0.2">
      <c r="B11014" s="41"/>
      <c r="C11014" s="41"/>
      <c r="D11014" s="41"/>
      <c r="E11014" s="41"/>
      <c r="F11014" s="41"/>
      <c r="G11014" s="41"/>
      <c r="H11014" s="41"/>
      <c r="I11014" s="41"/>
      <c r="J11014" s="41"/>
    </row>
    <row r="11015" spans="2:10" x14ac:dyDescent="0.2">
      <c r="B11015" s="41"/>
      <c r="C11015" s="41"/>
      <c r="D11015" s="41"/>
      <c r="E11015" s="41"/>
      <c r="F11015" s="41"/>
      <c r="G11015" s="41"/>
      <c r="H11015" s="41"/>
      <c r="I11015" s="41"/>
      <c r="J11015" s="41"/>
    </row>
    <row r="11016" spans="2:10" x14ac:dyDescent="0.2">
      <c r="B11016" s="41"/>
      <c r="C11016" s="41"/>
      <c r="D11016" s="41"/>
      <c r="E11016" s="41"/>
      <c r="F11016" s="41"/>
      <c r="G11016" s="41"/>
      <c r="H11016" s="41"/>
      <c r="I11016" s="41"/>
      <c r="J11016" s="41"/>
    </row>
    <row r="11017" spans="2:10" x14ac:dyDescent="0.2">
      <c r="B11017" s="41"/>
      <c r="C11017" s="41"/>
      <c r="D11017" s="41"/>
      <c r="E11017" s="41"/>
      <c r="F11017" s="41"/>
      <c r="G11017" s="41"/>
      <c r="H11017" s="41"/>
      <c r="I11017" s="41"/>
      <c r="J11017" s="41"/>
    </row>
    <row r="11018" spans="2:10" x14ac:dyDescent="0.2">
      <c r="B11018" s="41"/>
      <c r="C11018" s="41"/>
      <c r="D11018" s="41"/>
      <c r="E11018" s="41"/>
      <c r="F11018" s="41"/>
      <c r="G11018" s="41"/>
      <c r="H11018" s="41"/>
      <c r="I11018" s="41"/>
      <c r="J11018" s="41"/>
    </row>
    <row r="11019" spans="2:10" x14ac:dyDescent="0.2">
      <c r="B11019" s="41"/>
      <c r="C11019" s="41"/>
      <c r="D11019" s="41"/>
      <c r="E11019" s="41"/>
      <c r="F11019" s="41"/>
      <c r="G11019" s="41"/>
      <c r="H11019" s="41"/>
      <c r="I11019" s="41"/>
      <c r="J11019" s="41"/>
    </row>
    <row r="11020" spans="2:10" x14ac:dyDescent="0.2">
      <c r="B11020" s="41"/>
      <c r="C11020" s="41"/>
      <c r="D11020" s="41"/>
      <c r="E11020" s="41"/>
      <c r="F11020" s="41"/>
      <c r="G11020" s="41"/>
      <c r="H11020" s="41"/>
      <c r="I11020" s="41"/>
      <c r="J11020" s="41"/>
    </row>
    <row r="11021" spans="2:10" x14ac:dyDescent="0.2">
      <c r="B11021" s="41"/>
      <c r="C11021" s="41"/>
      <c r="D11021" s="41"/>
      <c r="E11021" s="41"/>
      <c r="F11021" s="41"/>
      <c r="G11021" s="41"/>
      <c r="H11021" s="41"/>
      <c r="I11021" s="41"/>
      <c r="J11021" s="41"/>
    </row>
    <row r="11022" spans="2:10" x14ac:dyDescent="0.2">
      <c r="B11022" s="41"/>
      <c r="C11022" s="41"/>
      <c r="D11022" s="41"/>
      <c r="E11022" s="41"/>
      <c r="F11022" s="41"/>
      <c r="G11022" s="41"/>
      <c r="H11022" s="41"/>
      <c r="I11022" s="41"/>
      <c r="J11022" s="41"/>
    </row>
    <row r="11023" spans="2:10" x14ac:dyDescent="0.2">
      <c r="B11023" s="41"/>
      <c r="C11023" s="41"/>
      <c r="D11023" s="41"/>
      <c r="E11023" s="41"/>
      <c r="F11023" s="41"/>
      <c r="G11023" s="41"/>
      <c r="H11023" s="41"/>
      <c r="I11023" s="41"/>
      <c r="J11023" s="41"/>
    </row>
    <row r="11024" spans="2:10" x14ac:dyDescent="0.2">
      <c r="B11024" s="41"/>
      <c r="C11024" s="41"/>
      <c r="D11024" s="41"/>
      <c r="E11024" s="41"/>
      <c r="F11024" s="41"/>
      <c r="G11024" s="41"/>
      <c r="H11024" s="41"/>
      <c r="I11024" s="41"/>
      <c r="J11024" s="41"/>
    </row>
    <row r="11025" spans="2:10" x14ac:dyDescent="0.2">
      <c r="B11025" s="41"/>
      <c r="C11025" s="41"/>
      <c r="D11025" s="41"/>
      <c r="E11025" s="41"/>
      <c r="F11025" s="41"/>
      <c r="G11025" s="41"/>
      <c r="H11025" s="41"/>
      <c r="I11025" s="41"/>
      <c r="J11025" s="41"/>
    </row>
    <row r="11026" spans="2:10" x14ac:dyDescent="0.2">
      <c r="B11026" s="41"/>
      <c r="C11026" s="41"/>
      <c r="D11026" s="41"/>
      <c r="E11026" s="41"/>
      <c r="F11026" s="41"/>
      <c r="G11026" s="41"/>
      <c r="H11026" s="41"/>
      <c r="I11026" s="41"/>
      <c r="J11026" s="41"/>
    </row>
    <row r="11027" spans="2:10" x14ac:dyDescent="0.2">
      <c r="B11027" s="41"/>
      <c r="C11027" s="41"/>
      <c r="D11027" s="41"/>
      <c r="E11027" s="41"/>
      <c r="F11027" s="41"/>
      <c r="G11027" s="41"/>
      <c r="H11027" s="41"/>
      <c r="I11027" s="41"/>
      <c r="J11027" s="41"/>
    </row>
    <row r="11028" spans="2:10" x14ac:dyDescent="0.2">
      <c r="B11028" s="41"/>
      <c r="C11028" s="41"/>
      <c r="D11028" s="41"/>
      <c r="E11028" s="41"/>
      <c r="F11028" s="41"/>
      <c r="G11028" s="41"/>
      <c r="H11028" s="41"/>
      <c r="I11028" s="41"/>
      <c r="J11028" s="41"/>
    </row>
    <row r="11029" spans="2:10" x14ac:dyDescent="0.2">
      <c r="B11029" s="41"/>
      <c r="C11029" s="41"/>
      <c r="D11029" s="41"/>
      <c r="E11029" s="41"/>
      <c r="F11029" s="41"/>
      <c r="G11029" s="41"/>
      <c r="H11029" s="41"/>
      <c r="I11029" s="41"/>
      <c r="J11029" s="41"/>
    </row>
    <row r="11030" spans="2:10" x14ac:dyDescent="0.2">
      <c r="B11030" s="41"/>
      <c r="C11030" s="41"/>
      <c r="D11030" s="41"/>
      <c r="E11030" s="41"/>
      <c r="F11030" s="41"/>
      <c r="G11030" s="41"/>
      <c r="H11030" s="41"/>
      <c r="I11030" s="41"/>
      <c r="J11030" s="41"/>
    </row>
    <row r="11031" spans="2:10" x14ac:dyDescent="0.2">
      <c r="B11031" s="41"/>
      <c r="C11031" s="41"/>
      <c r="D11031" s="41"/>
      <c r="E11031" s="41"/>
      <c r="F11031" s="41"/>
      <c r="G11031" s="41"/>
      <c r="H11031" s="41"/>
      <c r="I11031" s="41"/>
      <c r="J11031" s="41"/>
    </row>
    <row r="11032" spans="2:10" x14ac:dyDescent="0.2">
      <c r="B11032" s="41"/>
      <c r="C11032" s="41"/>
      <c r="D11032" s="41"/>
      <c r="E11032" s="41"/>
      <c r="F11032" s="41"/>
      <c r="G11032" s="41"/>
      <c r="H11032" s="41"/>
      <c r="I11032" s="41"/>
      <c r="J11032" s="41"/>
    </row>
    <row r="11033" spans="2:10" x14ac:dyDescent="0.2">
      <c r="B11033" s="41"/>
      <c r="C11033" s="41"/>
      <c r="D11033" s="41"/>
      <c r="E11033" s="41"/>
      <c r="F11033" s="41"/>
      <c r="G11033" s="41"/>
      <c r="H11033" s="41"/>
      <c r="I11033" s="41"/>
      <c r="J11033" s="41"/>
    </row>
    <row r="11034" spans="2:10" x14ac:dyDescent="0.2">
      <c r="B11034" s="41"/>
      <c r="C11034" s="41"/>
      <c r="D11034" s="41"/>
      <c r="E11034" s="41"/>
      <c r="F11034" s="41"/>
      <c r="G11034" s="41"/>
      <c r="H11034" s="41"/>
      <c r="I11034" s="41"/>
      <c r="J11034" s="41"/>
    </row>
    <row r="11035" spans="2:10" x14ac:dyDescent="0.2">
      <c r="B11035" s="41"/>
      <c r="C11035" s="41"/>
      <c r="D11035" s="41"/>
      <c r="E11035" s="41"/>
      <c r="F11035" s="41"/>
      <c r="G11035" s="41"/>
      <c r="H11035" s="41"/>
      <c r="I11035" s="41"/>
      <c r="J11035" s="41"/>
    </row>
    <row r="11036" spans="2:10" x14ac:dyDescent="0.2">
      <c r="B11036" s="41"/>
      <c r="C11036" s="41"/>
      <c r="D11036" s="41"/>
      <c r="E11036" s="41"/>
      <c r="F11036" s="41"/>
      <c r="G11036" s="41"/>
      <c r="H11036" s="41"/>
      <c r="I11036" s="41"/>
      <c r="J11036" s="41"/>
    </row>
    <row r="11037" spans="2:10" x14ac:dyDescent="0.2">
      <c r="B11037" s="41"/>
      <c r="C11037" s="41"/>
      <c r="D11037" s="41"/>
      <c r="E11037" s="41"/>
      <c r="F11037" s="41"/>
      <c r="G11037" s="41"/>
      <c r="H11037" s="41"/>
      <c r="I11037" s="41"/>
      <c r="J11037" s="41"/>
    </row>
    <row r="11038" spans="2:10" x14ac:dyDescent="0.2">
      <c r="B11038" s="41"/>
      <c r="C11038" s="41"/>
      <c r="D11038" s="41"/>
      <c r="E11038" s="41"/>
      <c r="F11038" s="41"/>
      <c r="G11038" s="41"/>
      <c r="H11038" s="41"/>
      <c r="I11038" s="41"/>
      <c r="J11038" s="41"/>
    </row>
    <row r="11039" spans="2:10" x14ac:dyDescent="0.2">
      <c r="B11039" s="41"/>
      <c r="C11039" s="41"/>
      <c r="D11039" s="41"/>
      <c r="E11039" s="41"/>
      <c r="F11039" s="41"/>
      <c r="G11039" s="41"/>
      <c r="H11039" s="41"/>
      <c r="I11039" s="41"/>
      <c r="J11039" s="41"/>
    </row>
    <row r="11040" spans="2:10" x14ac:dyDescent="0.2">
      <c r="B11040" s="41"/>
      <c r="C11040" s="41"/>
      <c r="D11040" s="41"/>
      <c r="E11040" s="41"/>
      <c r="F11040" s="41"/>
      <c r="G11040" s="41"/>
      <c r="H11040" s="41"/>
      <c r="I11040" s="41"/>
      <c r="J11040" s="41"/>
    </row>
    <row r="11041" spans="2:10" x14ac:dyDescent="0.2">
      <c r="B11041" s="41"/>
      <c r="C11041" s="41"/>
      <c r="D11041" s="41"/>
      <c r="E11041" s="41"/>
      <c r="F11041" s="41"/>
      <c r="G11041" s="41"/>
      <c r="H11041" s="41"/>
      <c r="I11041" s="41"/>
      <c r="J11041" s="41"/>
    </row>
    <row r="11042" spans="2:10" x14ac:dyDescent="0.2">
      <c r="B11042" s="41"/>
      <c r="C11042" s="41"/>
      <c r="D11042" s="41"/>
      <c r="E11042" s="41"/>
      <c r="F11042" s="41"/>
      <c r="G11042" s="41"/>
      <c r="H11042" s="41"/>
      <c r="I11042" s="41"/>
      <c r="J11042" s="41"/>
    </row>
    <row r="11043" spans="2:10" x14ac:dyDescent="0.2">
      <c r="B11043" s="41"/>
      <c r="C11043" s="41"/>
      <c r="D11043" s="41"/>
      <c r="E11043" s="41"/>
      <c r="F11043" s="41"/>
      <c r="G11043" s="41"/>
      <c r="H11043" s="41"/>
      <c r="I11043" s="41"/>
      <c r="J11043" s="41"/>
    </row>
    <row r="11044" spans="2:10" x14ac:dyDescent="0.2">
      <c r="B11044" s="41"/>
      <c r="C11044" s="41"/>
      <c r="D11044" s="41"/>
      <c r="E11044" s="41"/>
      <c r="F11044" s="41"/>
      <c r="G11044" s="41"/>
      <c r="H11044" s="41"/>
      <c r="I11044" s="41"/>
      <c r="J11044" s="41"/>
    </row>
    <row r="11045" spans="2:10" x14ac:dyDescent="0.2">
      <c r="B11045" s="41"/>
      <c r="C11045" s="41"/>
      <c r="D11045" s="41"/>
      <c r="E11045" s="41"/>
      <c r="F11045" s="41"/>
      <c r="G11045" s="41"/>
      <c r="H11045" s="41"/>
      <c r="I11045" s="41"/>
      <c r="J11045" s="41"/>
    </row>
    <row r="11046" spans="2:10" x14ac:dyDescent="0.2">
      <c r="B11046" s="41"/>
      <c r="C11046" s="41"/>
      <c r="D11046" s="41"/>
      <c r="E11046" s="41"/>
      <c r="F11046" s="41"/>
      <c r="G11046" s="41"/>
      <c r="H11046" s="41"/>
      <c r="I11046" s="41"/>
      <c r="J11046" s="41"/>
    </row>
    <row r="11047" spans="2:10" x14ac:dyDescent="0.2">
      <c r="B11047" s="41"/>
      <c r="C11047" s="41"/>
      <c r="D11047" s="41"/>
      <c r="E11047" s="41"/>
      <c r="F11047" s="41"/>
      <c r="G11047" s="41"/>
      <c r="H11047" s="41"/>
      <c r="I11047" s="41"/>
      <c r="J11047" s="41"/>
    </row>
    <row r="11048" spans="2:10" x14ac:dyDescent="0.2">
      <c r="B11048" s="41"/>
      <c r="C11048" s="41"/>
      <c r="D11048" s="41"/>
      <c r="E11048" s="41"/>
      <c r="F11048" s="41"/>
      <c r="G11048" s="41"/>
      <c r="H11048" s="41"/>
      <c r="I11048" s="41"/>
      <c r="J11048" s="41"/>
    </row>
    <row r="11049" spans="2:10" x14ac:dyDescent="0.2">
      <c r="B11049" s="41"/>
      <c r="C11049" s="41"/>
      <c r="D11049" s="41"/>
      <c r="E11049" s="41"/>
      <c r="F11049" s="41"/>
      <c r="G11049" s="41"/>
      <c r="H11049" s="41"/>
      <c r="I11049" s="41"/>
      <c r="J11049" s="41"/>
    </row>
    <row r="11050" spans="2:10" x14ac:dyDescent="0.2">
      <c r="B11050" s="41"/>
      <c r="C11050" s="41"/>
      <c r="D11050" s="41"/>
      <c r="E11050" s="41"/>
      <c r="F11050" s="41"/>
      <c r="G11050" s="41"/>
      <c r="H11050" s="41"/>
      <c r="I11050" s="41"/>
      <c r="J11050" s="41"/>
    </row>
    <row r="11051" spans="2:10" x14ac:dyDescent="0.2">
      <c r="B11051" s="41"/>
      <c r="C11051" s="41"/>
      <c r="D11051" s="41"/>
      <c r="E11051" s="41"/>
      <c r="F11051" s="41"/>
      <c r="G11051" s="41"/>
      <c r="H11051" s="41"/>
      <c r="I11051" s="41"/>
      <c r="J11051" s="41"/>
    </row>
    <row r="11052" spans="2:10" x14ac:dyDescent="0.2">
      <c r="B11052" s="41"/>
      <c r="C11052" s="41"/>
      <c r="D11052" s="41"/>
      <c r="E11052" s="41"/>
      <c r="F11052" s="41"/>
      <c r="G11052" s="41"/>
      <c r="H11052" s="41"/>
      <c r="I11052" s="41"/>
      <c r="J11052" s="41"/>
    </row>
    <row r="11053" spans="2:10" x14ac:dyDescent="0.2">
      <c r="B11053" s="41"/>
      <c r="C11053" s="41"/>
      <c r="D11053" s="41"/>
      <c r="E11053" s="41"/>
      <c r="F11053" s="41"/>
      <c r="G11053" s="41"/>
      <c r="H11053" s="41"/>
      <c r="I11053" s="41"/>
      <c r="J11053" s="41"/>
    </row>
    <row r="11054" spans="2:10" x14ac:dyDescent="0.2">
      <c r="B11054" s="41"/>
      <c r="C11054" s="41"/>
      <c r="D11054" s="41"/>
      <c r="E11054" s="41"/>
      <c r="F11054" s="41"/>
      <c r="G11054" s="41"/>
      <c r="H11054" s="41"/>
      <c r="I11054" s="41"/>
      <c r="J11054" s="41"/>
    </row>
    <row r="11055" spans="2:10" x14ac:dyDescent="0.2">
      <c r="B11055" s="41"/>
      <c r="C11055" s="41"/>
      <c r="D11055" s="41"/>
      <c r="E11055" s="41"/>
      <c r="F11055" s="41"/>
      <c r="G11055" s="41"/>
      <c r="H11055" s="41"/>
      <c r="I11055" s="41"/>
      <c r="J11055" s="41"/>
    </row>
    <row r="11056" spans="2:10" x14ac:dyDescent="0.2">
      <c r="B11056" s="41"/>
      <c r="C11056" s="41"/>
      <c r="D11056" s="41"/>
      <c r="E11056" s="41"/>
      <c r="F11056" s="41"/>
      <c r="G11056" s="41"/>
      <c r="H11056" s="41"/>
      <c r="I11056" s="41"/>
      <c r="J11056" s="41"/>
    </row>
    <row r="11057" spans="2:10" x14ac:dyDescent="0.2">
      <c r="B11057" s="41"/>
      <c r="C11057" s="41"/>
      <c r="D11057" s="41"/>
      <c r="E11057" s="41"/>
      <c r="F11057" s="41"/>
      <c r="G11057" s="41"/>
      <c r="H11057" s="41"/>
      <c r="I11057" s="41"/>
      <c r="J11057" s="41"/>
    </row>
    <row r="11058" spans="2:10" x14ac:dyDescent="0.2">
      <c r="B11058" s="41"/>
      <c r="C11058" s="41"/>
      <c r="D11058" s="41"/>
      <c r="E11058" s="41"/>
      <c r="F11058" s="41"/>
      <c r="G11058" s="41"/>
      <c r="H11058" s="41"/>
      <c r="I11058" s="41"/>
      <c r="J11058" s="41"/>
    </row>
    <row r="11059" spans="2:10" x14ac:dyDescent="0.2">
      <c r="B11059" s="41"/>
      <c r="C11059" s="41"/>
      <c r="D11059" s="41"/>
      <c r="E11059" s="41"/>
      <c r="F11059" s="41"/>
      <c r="G11059" s="41"/>
      <c r="H11059" s="41"/>
      <c r="I11059" s="41"/>
      <c r="J11059" s="41"/>
    </row>
    <row r="11060" spans="2:10" x14ac:dyDescent="0.2">
      <c r="B11060" s="41"/>
      <c r="C11060" s="41"/>
      <c r="D11060" s="41"/>
      <c r="E11060" s="41"/>
      <c r="F11060" s="41"/>
      <c r="G11060" s="41"/>
      <c r="H11060" s="41"/>
      <c r="I11060" s="41"/>
      <c r="J11060" s="41"/>
    </row>
    <row r="11061" spans="2:10" x14ac:dyDescent="0.2">
      <c r="B11061" s="41"/>
      <c r="C11061" s="41"/>
      <c r="D11061" s="41"/>
      <c r="E11061" s="41"/>
      <c r="F11061" s="41"/>
      <c r="G11061" s="41"/>
      <c r="H11061" s="41"/>
      <c r="I11061" s="41"/>
      <c r="J11061" s="41"/>
    </row>
    <row r="11062" spans="2:10" x14ac:dyDescent="0.2">
      <c r="B11062" s="41"/>
      <c r="C11062" s="41"/>
      <c r="D11062" s="41"/>
      <c r="E11062" s="41"/>
      <c r="F11062" s="41"/>
      <c r="G11062" s="41"/>
      <c r="H11062" s="41"/>
      <c r="I11062" s="41"/>
      <c r="J11062" s="41"/>
    </row>
    <row r="11063" spans="2:10" x14ac:dyDescent="0.2">
      <c r="B11063" s="41"/>
      <c r="C11063" s="41"/>
      <c r="D11063" s="41"/>
      <c r="E11063" s="41"/>
      <c r="F11063" s="41"/>
      <c r="G11063" s="41"/>
      <c r="H11063" s="41"/>
      <c r="I11063" s="41"/>
      <c r="J11063" s="41"/>
    </row>
    <row r="11064" spans="2:10" x14ac:dyDescent="0.2">
      <c r="B11064" s="41"/>
      <c r="C11064" s="41"/>
      <c r="D11064" s="41"/>
      <c r="E11064" s="41"/>
      <c r="F11064" s="41"/>
      <c r="G11064" s="41"/>
      <c r="H11064" s="41"/>
      <c r="I11064" s="41"/>
      <c r="J11064" s="41"/>
    </row>
    <row r="11065" spans="2:10" x14ac:dyDescent="0.2">
      <c r="B11065" s="41"/>
      <c r="C11065" s="41"/>
      <c r="D11065" s="41"/>
      <c r="E11065" s="41"/>
      <c r="F11065" s="41"/>
      <c r="G11065" s="41"/>
      <c r="H11065" s="41"/>
      <c r="I11065" s="41"/>
      <c r="J11065" s="41"/>
    </row>
    <row r="11066" spans="2:10" x14ac:dyDescent="0.2">
      <c r="B11066" s="41"/>
      <c r="C11066" s="41"/>
      <c r="D11066" s="41"/>
      <c r="E11066" s="41"/>
      <c r="F11066" s="41"/>
      <c r="G11066" s="41"/>
      <c r="H11066" s="41"/>
      <c r="I11066" s="41"/>
      <c r="J11066" s="41"/>
    </row>
    <row r="11067" spans="2:10" x14ac:dyDescent="0.2">
      <c r="B11067" s="41"/>
      <c r="C11067" s="41"/>
      <c r="D11067" s="41"/>
      <c r="E11067" s="41"/>
      <c r="F11067" s="41"/>
      <c r="G11067" s="41"/>
      <c r="H11067" s="41"/>
      <c r="I11067" s="41"/>
      <c r="J11067" s="41"/>
    </row>
    <row r="11068" spans="2:10" x14ac:dyDescent="0.2">
      <c r="B11068" s="41"/>
      <c r="C11068" s="41"/>
      <c r="D11068" s="41"/>
      <c r="E11068" s="41"/>
      <c r="F11068" s="41"/>
      <c r="G11068" s="41"/>
      <c r="H11068" s="41"/>
      <c r="I11068" s="41"/>
      <c r="J11068" s="41"/>
    </row>
    <row r="11069" spans="2:10" x14ac:dyDescent="0.2">
      <c r="B11069" s="41"/>
      <c r="C11069" s="41"/>
      <c r="D11069" s="41"/>
      <c r="E11069" s="41"/>
      <c r="F11069" s="41"/>
      <c r="G11069" s="41"/>
      <c r="H11069" s="41"/>
      <c r="I11069" s="41"/>
      <c r="J11069" s="41"/>
    </row>
    <row r="11070" spans="2:10" x14ac:dyDescent="0.2">
      <c r="B11070" s="41"/>
      <c r="C11070" s="41"/>
      <c r="D11070" s="41"/>
      <c r="E11070" s="41"/>
      <c r="F11070" s="41"/>
      <c r="G11070" s="41"/>
      <c r="H11070" s="41"/>
      <c r="I11070" s="41"/>
      <c r="J11070" s="41"/>
    </row>
    <row r="11071" spans="2:10" x14ac:dyDescent="0.2">
      <c r="B11071" s="41"/>
      <c r="C11071" s="41"/>
      <c r="D11071" s="41"/>
      <c r="E11071" s="41"/>
      <c r="F11071" s="41"/>
      <c r="G11071" s="41"/>
      <c r="H11071" s="41"/>
      <c r="I11071" s="41"/>
      <c r="J11071" s="41"/>
    </row>
    <row r="11072" spans="2:10" x14ac:dyDescent="0.2">
      <c r="B11072" s="41"/>
      <c r="C11072" s="41"/>
      <c r="D11072" s="41"/>
      <c r="E11072" s="41"/>
      <c r="F11072" s="41"/>
      <c r="G11072" s="41"/>
      <c r="H11072" s="41"/>
      <c r="I11072" s="41"/>
      <c r="J11072" s="41"/>
    </row>
    <row r="11073" spans="2:10" x14ac:dyDescent="0.2">
      <c r="B11073" s="41"/>
      <c r="C11073" s="41"/>
      <c r="D11073" s="41"/>
      <c r="E11073" s="41"/>
      <c r="F11073" s="41"/>
      <c r="G11073" s="41"/>
      <c r="H11073" s="41"/>
      <c r="I11073" s="41"/>
      <c r="J11073" s="41"/>
    </row>
    <row r="11074" spans="2:10" x14ac:dyDescent="0.2">
      <c r="B11074" s="41"/>
      <c r="C11074" s="41"/>
      <c r="D11074" s="41"/>
      <c r="E11074" s="41"/>
      <c r="F11074" s="41"/>
      <c r="G11074" s="41"/>
      <c r="H11074" s="41"/>
      <c r="I11074" s="41"/>
      <c r="J11074" s="41"/>
    </row>
    <row r="11075" spans="2:10" x14ac:dyDescent="0.2">
      <c r="B11075" s="41"/>
      <c r="C11075" s="41"/>
      <c r="D11075" s="41"/>
      <c r="E11075" s="41"/>
      <c r="F11075" s="41"/>
      <c r="G11075" s="41"/>
      <c r="H11075" s="41"/>
      <c r="I11075" s="41"/>
      <c r="J11075" s="41"/>
    </row>
    <row r="11076" spans="2:10" x14ac:dyDescent="0.2">
      <c r="B11076" s="41"/>
      <c r="C11076" s="41"/>
      <c r="D11076" s="41"/>
      <c r="E11076" s="41"/>
      <c r="F11076" s="41"/>
      <c r="G11076" s="41"/>
      <c r="H11076" s="41"/>
      <c r="I11076" s="41"/>
      <c r="J11076" s="41"/>
    </row>
    <row r="11077" spans="2:10" x14ac:dyDescent="0.2">
      <c r="B11077" s="41"/>
      <c r="C11077" s="41"/>
      <c r="D11077" s="41"/>
      <c r="E11077" s="41"/>
      <c r="F11077" s="41"/>
      <c r="G11077" s="41"/>
      <c r="H11077" s="41"/>
      <c r="I11077" s="41"/>
      <c r="J11077" s="41"/>
    </row>
    <row r="11078" spans="2:10" x14ac:dyDescent="0.2">
      <c r="B11078" s="41"/>
      <c r="C11078" s="41"/>
      <c r="D11078" s="41"/>
      <c r="E11078" s="41"/>
      <c r="F11078" s="41"/>
      <c r="G11078" s="41"/>
      <c r="H11078" s="41"/>
      <c r="I11078" s="41"/>
      <c r="J11078" s="41"/>
    </row>
    <row r="11079" spans="2:10" x14ac:dyDescent="0.2">
      <c r="B11079" s="41"/>
      <c r="C11079" s="41"/>
      <c r="D11079" s="41"/>
      <c r="E11079" s="41"/>
      <c r="F11079" s="41"/>
      <c r="G11079" s="41"/>
      <c r="H11079" s="41"/>
      <c r="I11079" s="41"/>
      <c r="J11079" s="41"/>
    </row>
    <row r="11080" spans="2:10" x14ac:dyDescent="0.2">
      <c r="B11080" s="41"/>
      <c r="C11080" s="41"/>
      <c r="D11080" s="41"/>
      <c r="E11080" s="41"/>
      <c r="F11080" s="41"/>
      <c r="G11080" s="41"/>
      <c r="H11080" s="41"/>
      <c r="I11080" s="41"/>
      <c r="J11080" s="41"/>
    </row>
    <row r="11081" spans="2:10" x14ac:dyDescent="0.2">
      <c r="B11081" s="41"/>
      <c r="C11081" s="41"/>
      <c r="D11081" s="41"/>
      <c r="E11081" s="41"/>
      <c r="F11081" s="41"/>
      <c r="G11081" s="41"/>
      <c r="H11081" s="41"/>
      <c r="I11081" s="41"/>
      <c r="J11081" s="41"/>
    </row>
    <row r="11082" spans="2:10" x14ac:dyDescent="0.2">
      <c r="B11082" s="41"/>
      <c r="C11082" s="41"/>
      <c r="D11082" s="41"/>
      <c r="E11082" s="41"/>
      <c r="F11082" s="41"/>
      <c r="G11082" s="41"/>
      <c r="H11082" s="41"/>
      <c r="I11082" s="41"/>
      <c r="J11082" s="41"/>
    </row>
    <row r="11083" spans="2:10" x14ac:dyDescent="0.2">
      <c r="B11083" s="41"/>
      <c r="C11083" s="41"/>
      <c r="D11083" s="41"/>
      <c r="E11083" s="41"/>
      <c r="F11083" s="41"/>
      <c r="G11083" s="41"/>
      <c r="H11083" s="41"/>
      <c r="I11083" s="41"/>
      <c r="J11083" s="41"/>
    </row>
    <row r="11084" spans="2:10" x14ac:dyDescent="0.2">
      <c r="B11084" s="41"/>
      <c r="C11084" s="41"/>
      <c r="D11084" s="41"/>
      <c r="E11084" s="41"/>
      <c r="F11084" s="41"/>
      <c r="G11084" s="41"/>
      <c r="H11084" s="41"/>
      <c r="I11084" s="41"/>
      <c r="J11084" s="41"/>
    </row>
    <row r="11085" spans="2:10" x14ac:dyDescent="0.2">
      <c r="B11085" s="41"/>
      <c r="C11085" s="41"/>
      <c r="D11085" s="41"/>
      <c r="E11085" s="41"/>
      <c r="F11085" s="41"/>
      <c r="G11085" s="41"/>
      <c r="H11085" s="41"/>
      <c r="I11085" s="41"/>
      <c r="J11085" s="41"/>
    </row>
    <row r="11086" spans="2:10" x14ac:dyDescent="0.2">
      <c r="B11086" s="41"/>
      <c r="C11086" s="41"/>
      <c r="D11086" s="41"/>
      <c r="E11086" s="41"/>
      <c r="F11086" s="41"/>
      <c r="G11086" s="41"/>
      <c r="H11086" s="41"/>
      <c r="I11086" s="41"/>
      <c r="J11086" s="41"/>
    </row>
    <row r="11087" spans="2:10" x14ac:dyDescent="0.2">
      <c r="B11087" s="41"/>
      <c r="C11087" s="41"/>
      <c r="D11087" s="41"/>
      <c r="E11087" s="41"/>
      <c r="F11087" s="41"/>
      <c r="G11087" s="41"/>
      <c r="H11087" s="41"/>
      <c r="I11087" s="41"/>
      <c r="J11087" s="41"/>
    </row>
    <row r="11088" spans="2:10" x14ac:dyDescent="0.2">
      <c r="B11088" s="41"/>
      <c r="C11088" s="41"/>
      <c r="D11088" s="41"/>
      <c r="E11088" s="41"/>
      <c r="F11088" s="41"/>
      <c r="G11088" s="41"/>
      <c r="H11088" s="41"/>
      <c r="I11088" s="41"/>
      <c r="J11088" s="41"/>
    </row>
    <row r="11089" spans="2:10" x14ac:dyDescent="0.2">
      <c r="B11089" s="41"/>
      <c r="C11089" s="41"/>
      <c r="D11089" s="41"/>
      <c r="E11089" s="41"/>
      <c r="F11089" s="41"/>
      <c r="G11089" s="41"/>
      <c r="H11089" s="41"/>
      <c r="I11089" s="41"/>
      <c r="J11089" s="41"/>
    </row>
    <row r="11090" spans="2:10" x14ac:dyDescent="0.2">
      <c r="B11090" s="41"/>
      <c r="C11090" s="41"/>
      <c r="D11090" s="41"/>
      <c r="E11090" s="41"/>
      <c r="F11090" s="41"/>
      <c r="G11090" s="41"/>
      <c r="H11090" s="41"/>
      <c r="I11090" s="41"/>
      <c r="J11090" s="41"/>
    </row>
    <row r="11091" spans="2:10" x14ac:dyDescent="0.2">
      <c r="B11091" s="41"/>
      <c r="C11091" s="41"/>
      <c r="D11091" s="41"/>
      <c r="E11091" s="41"/>
      <c r="F11091" s="41"/>
      <c r="G11091" s="41"/>
      <c r="H11091" s="41"/>
      <c r="I11091" s="41"/>
      <c r="J11091" s="41"/>
    </row>
    <row r="11092" spans="2:10" x14ac:dyDescent="0.2">
      <c r="B11092" s="41"/>
      <c r="C11092" s="41"/>
      <c r="D11092" s="41"/>
      <c r="E11092" s="41"/>
      <c r="F11092" s="41"/>
      <c r="G11092" s="41"/>
      <c r="H11092" s="41"/>
      <c r="I11092" s="41"/>
      <c r="J11092" s="41"/>
    </row>
    <row r="11093" spans="2:10" x14ac:dyDescent="0.2">
      <c r="B11093" s="41"/>
      <c r="C11093" s="41"/>
      <c r="D11093" s="41"/>
      <c r="E11093" s="41"/>
      <c r="F11093" s="41"/>
      <c r="G11093" s="41"/>
      <c r="H11093" s="41"/>
      <c r="I11093" s="41"/>
      <c r="J11093" s="41"/>
    </row>
    <row r="11094" spans="2:10" x14ac:dyDescent="0.2">
      <c r="B11094" s="41"/>
      <c r="C11094" s="41"/>
      <c r="D11094" s="41"/>
      <c r="E11094" s="41"/>
      <c r="F11094" s="41"/>
      <c r="G11094" s="41"/>
      <c r="H11094" s="41"/>
      <c r="I11094" s="41"/>
      <c r="J11094" s="41"/>
    </row>
    <row r="11095" spans="2:10" x14ac:dyDescent="0.2">
      <c r="B11095" s="41"/>
      <c r="C11095" s="41"/>
      <c r="D11095" s="41"/>
      <c r="E11095" s="41"/>
      <c r="F11095" s="41"/>
      <c r="G11095" s="41"/>
      <c r="H11095" s="41"/>
      <c r="I11095" s="41"/>
      <c r="J11095" s="41"/>
    </row>
    <row r="11096" spans="2:10" x14ac:dyDescent="0.2">
      <c r="B11096" s="41"/>
      <c r="C11096" s="41"/>
      <c r="D11096" s="41"/>
      <c r="E11096" s="41"/>
      <c r="F11096" s="41"/>
      <c r="G11096" s="41"/>
      <c r="H11096" s="41"/>
      <c r="I11096" s="41"/>
      <c r="J11096" s="41"/>
    </row>
    <row r="11097" spans="2:10" x14ac:dyDescent="0.2">
      <c r="B11097" s="41"/>
      <c r="C11097" s="41"/>
      <c r="D11097" s="41"/>
      <c r="E11097" s="41"/>
      <c r="F11097" s="41"/>
      <c r="G11097" s="41"/>
      <c r="H11097" s="41"/>
      <c r="I11097" s="41"/>
      <c r="J11097" s="41"/>
    </row>
    <row r="11098" spans="2:10" x14ac:dyDescent="0.2">
      <c r="B11098" s="41"/>
      <c r="C11098" s="41"/>
      <c r="D11098" s="41"/>
      <c r="E11098" s="41"/>
      <c r="F11098" s="41"/>
      <c r="G11098" s="41"/>
      <c r="H11098" s="41"/>
      <c r="I11098" s="41"/>
      <c r="J11098" s="41"/>
    </row>
    <row r="11099" spans="2:10" x14ac:dyDescent="0.2">
      <c r="B11099" s="41"/>
      <c r="C11099" s="41"/>
      <c r="D11099" s="41"/>
      <c r="E11099" s="41"/>
      <c r="F11099" s="41"/>
      <c r="G11099" s="41"/>
      <c r="H11099" s="41"/>
      <c r="I11099" s="41"/>
      <c r="J11099" s="41"/>
    </row>
    <row r="11100" spans="2:10" x14ac:dyDescent="0.2">
      <c r="B11100" s="41"/>
      <c r="C11100" s="41"/>
      <c r="D11100" s="41"/>
      <c r="E11100" s="41"/>
      <c r="F11100" s="41"/>
      <c r="G11100" s="41"/>
      <c r="H11100" s="41"/>
      <c r="I11100" s="41"/>
      <c r="J11100" s="41"/>
    </row>
    <row r="11101" spans="2:10" x14ac:dyDescent="0.2">
      <c r="B11101" s="41"/>
      <c r="C11101" s="41"/>
      <c r="D11101" s="41"/>
      <c r="E11101" s="41"/>
      <c r="F11101" s="41"/>
      <c r="G11101" s="41"/>
      <c r="H11101" s="41"/>
      <c r="I11101" s="41"/>
      <c r="J11101" s="41"/>
    </row>
    <row r="11102" spans="2:10" x14ac:dyDescent="0.2">
      <c r="B11102" s="41"/>
      <c r="C11102" s="41"/>
      <c r="D11102" s="41"/>
      <c r="E11102" s="41"/>
      <c r="F11102" s="41"/>
      <c r="G11102" s="41"/>
      <c r="H11102" s="41"/>
      <c r="I11102" s="41"/>
      <c r="J11102" s="41"/>
    </row>
    <row r="11103" spans="2:10" x14ac:dyDescent="0.2">
      <c r="B11103" s="41"/>
      <c r="C11103" s="41"/>
      <c r="D11103" s="41"/>
      <c r="E11103" s="41"/>
      <c r="F11103" s="41"/>
      <c r="G11103" s="41"/>
      <c r="H11103" s="41"/>
      <c r="I11103" s="41"/>
      <c r="J11103" s="41"/>
    </row>
    <row r="11104" spans="2:10" x14ac:dyDescent="0.2">
      <c r="B11104" s="41"/>
      <c r="C11104" s="41"/>
      <c r="D11104" s="41"/>
      <c r="E11104" s="41"/>
      <c r="F11104" s="41"/>
      <c r="G11104" s="41"/>
      <c r="H11104" s="41"/>
      <c r="I11104" s="41"/>
      <c r="J11104" s="41"/>
    </row>
    <row r="11105" spans="2:10" x14ac:dyDescent="0.2">
      <c r="B11105" s="41"/>
      <c r="C11105" s="41"/>
      <c r="D11105" s="41"/>
      <c r="E11105" s="41"/>
      <c r="F11105" s="41"/>
      <c r="G11105" s="41"/>
      <c r="H11105" s="41"/>
      <c r="I11105" s="41"/>
      <c r="J11105" s="41"/>
    </row>
    <row r="11106" spans="2:10" x14ac:dyDescent="0.2">
      <c r="B11106" s="41"/>
      <c r="C11106" s="41"/>
      <c r="D11106" s="41"/>
      <c r="E11106" s="41"/>
      <c r="F11106" s="41"/>
      <c r="G11106" s="41"/>
      <c r="H11106" s="41"/>
      <c r="I11106" s="41"/>
      <c r="J11106" s="41"/>
    </row>
    <row r="11107" spans="2:10" x14ac:dyDescent="0.2">
      <c r="B11107" s="41"/>
      <c r="C11107" s="41"/>
      <c r="D11107" s="41"/>
      <c r="E11107" s="41"/>
      <c r="F11107" s="41"/>
      <c r="G11107" s="41"/>
      <c r="H11107" s="41"/>
      <c r="I11107" s="41"/>
      <c r="J11107" s="41"/>
    </row>
    <row r="11108" spans="2:10" x14ac:dyDescent="0.2">
      <c r="B11108" s="41"/>
      <c r="C11108" s="41"/>
      <c r="D11108" s="41"/>
      <c r="E11108" s="41"/>
      <c r="F11108" s="41"/>
      <c r="G11108" s="41"/>
      <c r="H11108" s="41"/>
      <c r="I11108" s="41"/>
      <c r="J11108" s="41"/>
    </row>
    <row r="11109" spans="2:10" x14ac:dyDescent="0.2">
      <c r="B11109" s="41"/>
      <c r="C11109" s="41"/>
      <c r="D11109" s="41"/>
      <c r="E11109" s="41"/>
      <c r="F11109" s="41"/>
      <c r="G11109" s="41"/>
      <c r="H11109" s="41"/>
      <c r="I11109" s="41"/>
      <c r="J11109" s="41"/>
    </row>
    <row r="11110" spans="2:10" x14ac:dyDescent="0.2">
      <c r="B11110" s="41"/>
      <c r="C11110" s="41"/>
      <c r="D11110" s="41"/>
      <c r="E11110" s="41"/>
      <c r="F11110" s="41"/>
      <c r="G11110" s="41"/>
      <c r="H11110" s="41"/>
      <c r="I11110" s="41"/>
      <c r="J11110" s="41"/>
    </row>
    <row r="11111" spans="2:10" x14ac:dyDescent="0.2">
      <c r="B11111" s="41"/>
      <c r="C11111" s="41"/>
      <c r="D11111" s="41"/>
      <c r="E11111" s="41"/>
      <c r="F11111" s="41"/>
      <c r="G11111" s="41"/>
      <c r="H11111" s="41"/>
      <c r="I11111" s="41"/>
      <c r="J11111" s="41"/>
    </row>
    <row r="11112" spans="2:10" x14ac:dyDescent="0.2">
      <c r="B11112" s="41"/>
      <c r="C11112" s="41"/>
      <c r="D11112" s="41"/>
      <c r="E11112" s="41"/>
      <c r="F11112" s="41"/>
      <c r="G11112" s="41"/>
      <c r="H11112" s="41"/>
      <c r="I11112" s="41"/>
      <c r="J11112" s="41"/>
    </row>
    <row r="11113" spans="2:10" x14ac:dyDescent="0.2">
      <c r="B11113" s="41"/>
      <c r="C11113" s="41"/>
      <c r="D11113" s="41"/>
      <c r="E11113" s="41"/>
      <c r="F11113" s="41"/>
      <c r="G11113" s="41"/>
      <c r="H11113" s="41"/>
      <c r="I11113" s="41"/>
      <c r="J11113" s="41"/>
    </row>
    <row r="11114" spans="2:10" x14ac:dyDescent="0.2">
      <c r="B11114" s="41"/>
      <c r="C11114" s="41"/>
      <c r="D11114" s="41"/>
      <c r="E11114" s="41"/>
      <c r="F11114" s="41"/>
      <c r="G11114" s="41"/>
      <c r="H11114" s="41"/>
      <c r="I11114" s="41"/>
      <c r="J11114" s="41"/>
    </row>
    <row r="11115" spans="2:10" x14ac:dyDescent="0.2">
      <c r="B11115" s="41"/>
      <c r="C11115" s="41"/>
      <c r="D11115" s="41"/>
      <c r="E11115" s="41"/>
      <c r="F11115" s="41"/>
      <c r="G11115" s="41"/>
      <c r="H11115" s="41"/>
      <c r="I11115" s="41"/>
      <c r="J11115" s="41"/>
    </row>
    <row r="11116" spans="2:10" x14ac:dyDescent="0.2">
      <c r="B11116" s="41"/>
      <c r="C11116" s="41"/>
      <c r="D11116" s="41"/>
      <c r="E11116" s="41"/>
      <c r="F11116" s="41"/>
      <c r="G11116" s="41"/>
      <c r="H11116" s="41"/>
      <c r="I11116" s="41"/>
      <c r="J11116" s="41"/>
    </row>
    <row r="11117" spans="2:10" x14ac:dyDescent="0.2">
      <c r="B11117" s="41"/>
      <c r="C11117" s="41"/>
      <c r="D11117" s="41"/>
      <c r="E11117" s="41"/>
      <c r="F11117" s="41"/>
      <c r="G11117" s="41"/>
      <c r="H11117" s="41"/>
      <c r="I11117" s="41"/>
      <c r="J11117" s="41"/>
    </row>
    <row r="11118" spans="2:10" x14ac:dyDescent="0.2">
      <c r="B11118" s="41"/>
      <c r="C11118" s="41"/>
      <c r="D11118" s="41"/>
      <c r="E11118" s="41"/>
      <c r="F11118" s="41"/>
      <c r="G11118" s="41"/>
      <c r="H11118" s="41"/>
      <c r="I11118" s="41"/>
      <c r="J11118" s="41"/>
    </row>
    <row r="11119" spans="2:10" x14ac:dyDescent="0.2">
      <c r="B11119" s="41"/>
      <c r="C11119" s="41"/>
      <c r="D11119" s="41"/>
      <c r="E11119" s="41"/>
      <c r="F11119" s="41"/>
      <c r="G11119" s="41"/>
      <c r="H11119" s="41"/>
      <c r="I11119" s="41"/>
      <c r="J11119" s="41"/>
    </row>
    <row r="11120" spans="2:10" x14ac:dyDescent="0.2">
      <c r="B11120" s="41"/>
      <c r="C11120" s="41"/>
      <c r="D11120" s="41"/>
      <c r="E11120" s="41"/>
      <c r="F11120" s="41"/>
      <c r="G11120" s="41"/>
      <c r="H11120" s="41"/>
      <c r="I11120" s="41"/>
      <c r="J11120" s="41"/>
    </row>
    <row r="11121" spans="2:10" x14ac:dyDescent="0.2">
      <c r="B11121" s="41"/>
      <c r="C11121" s="41"/>
      <c r="D11121" s="41"/>
      <c r="E11121" s="41"/>
      <c r="F11121" s="41"/>
      <c r="G11121" s="41"/>
      <c r="H11121" s="41"/>
      <c r="I11121" s="41"/>
      <c r="J11121" s="41"/>
    </row>
    <row r="11122" spans="2:10" x14ac:dyDescent="0.2">
      <c r="B11122" s="41"/>
      <c r="C11122" s="41"/>
      <c r="D11122" s="41"/>
      <c r="E11122" s="41"/>
      <c r="F11122" s="41"/>
      <c r="G11122" s="41"/>
      <c r="H11122" s="41"/>
      <c r="I11122" s="41"/>
      <c r="J11122" s="41"/>
    </row>
    <row r="11123" spans="2:10" x14ac:dyDescent="0.2">
      <c r="B11123" s="41"/>
      <c r="C11123" s="41"/>
      <c r="D11123" s="41"/>
      <c r="E11123" s="41"/>
      <c r="F11123" s="41"/>
      <c r="G11123" s="41"/>
      <c r="H11123" s="41"/>
      <c r="I11123" s="41"/>
      <c r="J11123" s="41"/>
    </row>
    <row r="11124" spans="2:10" x14ac:dyDescent="0.2">
      <c r="B11124" s="41"/>
      <c r="C11124" s="41"/>
      <c r="D11124" s="41"/>
      <c r="E11124" s="41"/>
      <c r="F11124" s="41"/>
      <c r="G11124" s="41"/>
      <c r="H11124" s="41"/>
      <c r="I11124" s="41"/>
      <c r="J11124" s="41"/>
    </row>
    <row r="11125" spans="2:10" x14ac:dyDescent="0.2">
      <c r="B11125" s="41"/>
      <c r="C11125" s="41"/>
      <c r="D11125" s="41"/>
      <c r="E11125" s="41"/>
      <c r="F11125" s="41"/>
      <c r="G11125" s="41"/>
      <c r="H11125" s="41"/>
      <c r="I11125" s="41"/>
      <c r="J11125" s="41"/>
    </row>
    <row r="11126" spans="2:10" x14ac:dyDescent="0.2">
      <c r="B11126" s="41"/>
      <c r="C11126" s="41"/>
      <c r="D11126" s="41"/>
      <c r="E11126" s="41"/>
      <c r="F11126" s="41"/>
      <c r="G11126" s="41"/>
      <c r="H11126" s="41"/>
      <c r="I11126" s="41"/>
      <c r="J11126" s="41"/>
    </row>
    <row r="11127" spans="2:10" x14ac:dyDescent="0.2">
      <c r="B11127" s="41"/>
      <c r="C11127" s="41"/>
      <c r="D11127" s="41"/>
      <c r="E11127" s="41"/>
      <c r="F11127" s="41"/>
      <c r="G11127" s="41"/>
      <c r="H11127" s="41"/>
      <c r="I11127" s="41"/>
      <c r="J11127" s="41"/>
    </row>
    <row r="11128" spans="2:10" x14ac:dyDescent="0.2">
      <c r="B11128" s="41"/>
      <c r="C11128" s="41"/>
      <c r="D11128" s="41"/>
      <c r="E11128" s="41"/>
      <c r="F11128" s="41"/>
      <c r="G11128" s="41"/>
      <c r="H11128" s="41"/>
      <c r="I11128" s="41"/>
      <c r="J11128" s="41"/>
    </row>
    <row r="11129" spans="2:10" x14ac:dyDescent="0.2">
      <c r="B11129" s="41"/>
      <c r="C11129" s="41"/>
      <c r="D11129" s="41"/>
      <c r="E11129" s="41"/>
      <c r="F11129" s="41"/>
      <c r="G11129" s="41"/>
      <c r="H11129" s="41"/>
      <c r="I11129" s="41"/>
      <c r="J11129" s="41"/>
    </row>
    <row r="11130" spans="2:10" x14ac:dyDescent="0.2">
      <c r="B11130" s="41"/>
      <c r="C11130" s="41"/>
      <c r="D11130" s="41"/>
      <c r="E11130" s="41"/>
      <c r="F11130" s="41"/>
      <c r="G11130" s="41"/>
      <c r="H11130" s="41"/>
      <c r="I11130" s="41"/>
      <c r="J11130" s="41"/>
    </row>
    <row r="11131" spans="2:10" x14ac:dyDescent="0.2">
      <c r="B11131" s="41"/>
      <c r="C11131" s="41"/>
      <c r="D11131" s="41"/>
      <c r="E11131" s="41"/>
      <c r="F11131" s="41"/>
      <c r="G11131" s="41"/>
      <c r="H11131" s="41"/>
      <c r="I11131" s="41"/>
      <c r="J11131" s="41"/>
    </row>
    <row r="11132" spans="2:10" x14ac:dyDescent="0.2">
      <c r="B11132" s="41"/>
      <c r="C11132" s="41"/>
      <c r="D11132" s="41"/>
      <c r="E11132" s="41"/>
      <c r="F11132" s="41"/>
      <c r="G11132" s="41"/>
      <c r="H11132" s="41"/>
      <c r="I11132" s="41"/>
      <c r="J11132" s="41"/>
    </row>
    <row r="11133" spans="2:10" x14ac:dyDescent="0.2">
      <c r="B11133" s="41"/>
      <c r="C11133" s="41"/>
      <c r="D11133" s="41"/>
      <c r="E11133" s="41"/>
      <c r="F11133" s="41"/>
      <c r="G11133" s="41"/>
      <c r="H11133" s="41"/>
      <c r="I11133" s="41"/>
      <c r="J11133" s="41"/>
    </row>
    <row r="11134" spans="2:10" x14ac:dyDescent="0.2">
      <c r="B11134" s="41"/>
      <c r="C11134" s="41"/>
      <c r="D11134" s="41"/>
      <c r="E11134" s="41"/>
      <c r="F11134" s="41"/>
      <c r="G11134" s="41"/>
      <c r="H11134" s="41"/>
      <c r="I11134" s="41"/>
      <c r="J11134" s="41"/>
    </row>
    <row r="11135" spans="2:10" x14ac:dyDescent="0.2">
      <c r="B11135" s="41"/>
      <c r="C11135" s="41"/>
      <c r="D11135" s="41"/>
      <c r="E11135" s="41"/>
      <c r="F11135" s="41"/>
      <c r="G11135" s="41"/>
      <c r="H11135" s="41"/>
      <c r="I11135" s="41"/>
      <c r="J11135" s="41"/>
    </row>
    <row r="11136" spans="2:10" x14ac:dyDescent="0.2">
      <c r="B11136" s="41"/>
      <c r="C11136" s="41"/>
      <c r="D11136" s="41"/>
      <c r="E11136" s="41"/>
      <c r="F11136" s="41"/>
      <c r="G11136" s="41"/>
      <c r="H11136" s="41"/>
      <c r="I11136" s="41"/>
      <c r="J11136" s="41"/>
    </row>
    <row r="11137" spans="2:10" x14ac:dyDescent="0.2">
      <c r="B11137" s="41"/>
      <c r="C11137" s="41"/>
      <c r="D11137" s="41"/>
      <c r="E11137" s="41"/>
      <c r="F11137" s="41"/>
      <c r="G11137" s="41"/>
      <c r="H11137" s="41"/>
      <c r="I11137" s="41"/>
      <c r="J11137" s="41"/>
    </row>
    <row r="11138" spans="2:10" x14ac:dyDescent="0.2">
      <c r="B11138" s="41"/>
      <c r="C11138" s="41"/>
      <c r="D11138" s="41"/>
      <c r="E11138" s="41"/>
      <c r="F11138" s="41"/>
      <c r="G11138" s="41"/>
      <c r="H11138" s="41"/>
      <c r="I11138" s="41"/>
      <c r="J11138" s="41"/>
    </row>
    <row r="11139" spans="2:10" x14ac:dyDescent="0.2">
      <c r="B11139" s="41"/>
      <c r="C11139" s="41"/>
      <c r="D11139" s="41"/>
      <c r="E11139" s="41"/>
      <c r="F11139" s="41"/>
      <c r="G11139" s="41"/>
      <c r="H11139" s="41"/>
      <c r="I11139" s="41"/>
      <c r="J11139" s="41"/>
    </row>
    <row r="11140" spans="2:10" x14ac:dyDescent="0.2">
      <c r="B11140" s="41"/>
      <c r="C11140" s="41"/>
      <c r="D11140" s="41"/>
      <c r="E11140" s="41"/>
      <c r="F11140" s="41"/>
      <c r="G11140" s="41"/>
      <c r="H11140" s="41"/>
      <c r="I11140" s="41"/>
      <c r="J11140" s="41"/>
    </row>
    <row r="11141" spans="2:10" x14ac:dyDescent="0.2">
      <c r="B11141" s="41"/>
      <c r="C11141" s="41"/>
      <c r="D11141" s="41"/>
      <c r="E11141" s="41"/>
      <c r="F11141" s="41"/>
      <c r="G11141" s="41"/>
      <c r="H11141" s="41"/>
      <c r="I11141" s="41"/>
      <c r="J11141" s="41"/>
    </row>
    <row r="11142" spans="2:10" x14ac:dyDescent="0.2">
      <c r="B11142" s="41"/>
      <c r="C11142" s="41"/>
      <c r="D11142" s="41"/>
      <c r="E11142" s="41"/>
      <c r="F11142" s="41"/>
      <c r="G11142" s="41"/>
      <c r="H11142" s="41"/>
      <c r="I11142" s="41"/>
      <c r="J11142" s="41"/>
    </row>
    <row r="11143" spans="2:10" x14ac:dyDescent="0.2">
      <c r="B11143" s="41"/>
      <c r="C11143" s="41"/>
      <c r="D11143" s="41"/>
      <c r="E11143" s="41"/>
      <c r="F11143" s="41"/>
      <c r="G11143" s="41"/>
      <c r="H11143" s="41"/>
      <c r="I11143" s="41"/>
      <c r="J11143" s="41"/>
    </row>
    <row r="11144" spans="2:10" x14ac:dyDescent="0.2">
      <c r="B11144" s="41"/>
      <c r="C11144" s="41"/>
      <c r="D11144" s="41"/>
      <c r="E11144" s="41"/>
      <c r="F11144" s="41"/>
      <c r="G11144" s="41"/>
      <c r="H11144" s="41"/>
      <c r="I11144" s="41"/>
      <c r="J11144" s="41"/>
    </row>
    <row r="11145" spans="2:10" x14ac:dyDescent="0.2">
      <c r="B11145" s="41"/>
      <c r="C11145" s="41"/>
      <c r="D11145" s="41"/>
      <c r="E11145" s="41"/>
      <c r="F11145" s="41"/>
      <c r="G11145" s="41"/>
      <c r="H11145" s="41"/>
      <c r="I11145" s="41"/>
      <c r="J11145" s="41"/>
    </row>
    <row r="11146" spans="2:10" x14ac:dyDescent="0.2">
      <c r="B11146" s="41"/>
      <c r="C11146" s="41"/>
      <c r="D11146" s="41"/>
      <c r="E11146" s="41"/>
      <c r="F11146" s="41"/>
      <c r="G11146" s="41"/>
      <c r="H11146" s="41"/>
      <c r="I11146" s="41"/>
      <c r="J11146" s="41"/>
    </row>
    <row r="11147" spans="2:10" x14ac:dyDescent="0.2">
      <c r="B11147" s="41"/>
      <c r="C11147" s="41"/>
      <c r="D11147" s="41"/>
      <c r="E11147" s="41"/>
      <c r="F11147" s="41"/>
      <c r="G11147" s="41"/>
      <c r="H11147" s="41"/>
      <c r="I11147" s="41"/>
      <c r="J11147" s="41"/>
    </row>
    <row r="11148" spans="2:10" x14ac:dyDescent="0.2">
      <c r="B11148" s="41"/>
      <c r="C11148" s="41"/>
      <c r="D11148" s="41"/>
      <c r="E11148" s="41"/>
      <c r="F11148" s="41"/>
      <c r="G11148" s="41"/>
      <c r="H11148" s="41"/>
      <c r="I11148" s="41"/>
      <c r="J11148" s="41"/>
    </row>
    <row r="11149" spans="2:10" x14ac:dyDescent="0.2">
      <c r="B11149" s="41"/>
      <c r="C11149" s="41"/>
      <c r="D11149" s="41"/>
      <c r="E11149" s="41"/>
      <c r="F11149" s="41"/>
      <c r="G11149" s="41"/>
      <c r="H11149" s="41"/>
      <c r="I11149" s="41"/>
      <c r="J11149" s="41"/>
    </row>
    <row r="11150" spans="2:10" x14ac:dyDescent="0.2">
      <c r="B11150" s="41"/>
      <c r="C11150" s="41"/>
      <c r="D11150" s="41"/>
      <c r="E11150" s="41"/>
      <c r="F11150" s="41"/>
      <c r="G11150" s="41"/>
      <c r="H11150" s="41"/>
      <c r="I11150" s="41"/>
      <c r="J11150" s="41"/>
    </row>
    <row r="11151" spans="2:10" x14ac:dyDescent="0.2">
      <c r="B11151" s="41"/>
      <c r="C11151" s="41"/>
      <c r="D11151" s="41"/>
      <c r="E11151" s="41"/>
      <c r="F11151" s="41"/>
      <c r="G11151" s="41"/>
      <c r="H11151" s="41"/>
      <c r="I11151" s="41"/>
      <c r="J11151" s="41"/>
    </row>
    <row r="11152" spans="2:10" x14ac:dyDescent="0.2">
      <c r="B11152" s="41"/>
      <c r="C11152" s="41"/>
      <c r="D11152" s="41"/>
      <c r="E11152" s="41"/>
      <c r="F11152" s="41"/>
      <c r="G11152" s="41"/>
      <c r="H11152" s="41"/>
      <c r="I11152" s="41"/>
      <c r="J11152" s="41"/>
    </row>
    <row r="11153" spans="2:10" x14ac:dyDescent="0.2">
      <c r="B11153" s="41"/>
      <c r="C11153" s="41"/>
      <c r="D11153" s="41"/>
      <c r="E11153" s="41"/>
      <c r="F11153" s="41"/>
      <c r="G11153" s="41"/>
      <c r="H11153" s="41"/>
      <c r="I11153" s="41"/>
      <c r="J11153" s="41"/>
    </row>
    <row r="11154" spans="2:10" x14ac:dyDescent="0.2">
      <c r="B11154" s="41"/>
      <c r="C11154" s="41"/>
      <c r="D11154" s="41"/>
      <c r="E11154" s="41"/>
      <c r="F11154" s="41"/>
      <c r="G11154" s="41"/>
      <c r="H11154" s="41"/>
      <c r="I11154" s="41"/>
      <c r="J11154" s="41"/>
    </row>
    <row r="11155" spans="2:10" x14ac:dyDescent="0.2">
      <c r="B11155" s="41"/>
      <c r="C11155" s="41"/>
      <c r="D11155" s="41"/>
      <c r="E11155" s="41"/>
      <c r="F11155" s="41"/>
      <c r="G11155" s="41"/>
      <c r="H11155" s="41"/>
      <c r="I11155" s="41"/>
      <c r="J11155" s="41"/>
    </row>
    <row r="11156" spans="2:10" x14ac:dyDescent="0.2">
      <c r="B11156" s="41"/>
      <c r="C11156" s="41"/>
      <c r="D11156" s="41"/>
      <c r="E11156" s="41"/>
      <c r="F11156" s="41"/>
      <c r="G11156" s="41"/>
      <c r="H11156" s="41"/>
      <c r="I11156" s="41"/>
      <c r="J11156" s="41"/>
    </row>
    <row r="11157" spans="2:10" x14ac:dyDescent="0.2">
      <c r="B11157" s="41"/>
      <c r="C11157" s="41"/>
      <c r="D11157" s="41"/>
      <c r="E11157" s="41"/>
      <c r="F11157" s="41"/>
      <c r="G11157" s="41"/>
      <c r="H11157" s="41"/>
      <c r="I11157" s="41"/>
      <c r="J11157" s="41"/>
    </row>
    <row r="11158" spans="2:10" x14ac:dyDescent="0.2">
      <c r="B11158" s="41"/>
      <c r="C11158" s="41"/>
      <c r="D11158" s="41"/>
      <c r="E11158" s="41"/>
      <c r="F11158" s="41"/>
      <c r="G11158" s="41"/>
      <c r="H11158" s="41"/>
      <c r="I11158" s="41"/>
      <c r="J11158" s="41"/>
    </row>
    <row r="11159" spans="2:10" x14ac:dyDescent="0.2">
      <c r="B11159" s="41"/>
      <c r="C11159" s="41"/>
      <c r="D11159" s="41"/>
      <c r="E11159" s="41"/>
      <c r="F11159" s="41"/>
      <c r="G11159" s="41"/>
      <c r="H11159" s="41"/>
      <c r="I11159" s="41"/>
      <c r="J11159" s="41"/>
    </row>
    <row r="11160" spans="2:10" x14ac:dyDescent="0.2">
      <c r="B11160" s="41"/>
      <c r="C11160" s="41"/>
      <c r="D11160" s="41"/>
      <c r="E11160" s="41"/>
      <c r="F11160" s="41"/>
      <c r="G11160" s="41"/>
      <c r="H11160" s="41"/>
      <c r="I11160" s="41"/>
      <c r="J11160" s="41"/>
    </row>
    <row r="11161" spans="2:10" x14ac:dyDescent="0.2">
      <c r="B11161" s="41"/>
      <c r="C11161" s="41"/>
      <c r="D11161" s="41"/>
      <c r="E11161" s="41"/>
      <c r="F11161" s="41"/>
      <c r="G11161" s="41"/>
      <c r="H11161" s="41"/>
      <c r="I11161" s="41"/>
      <c r="J11161" s="41"/>
    </row>
    <row r="11162" spans="2:10" x14ac:dyDescent="0.2">
      <c r="B11162" s="41"/>
      <c r="C11162" s="41"/>
      <c r="D11162" s="41"/>
      <c r="E11162" s="41"/>
      <c r="F11162" s="41"/>
      <c r="G11162" s="41"/>
      <c r="H11162" s="41"/>
      <c r="I11162" s="41"/>
      <c r="J11162" s="41"/>
    </row>
    <row r="11163" spans="2:10" x14ac:dyDescent="0.2">
      <c r="B11163" s="41"/>
      <c r="C11163" s="41"/>
      <c r="D11163" s="41"/>
      <c r="E11163" s="41"/>
      <c r="F11163" s="41"/>
      <c r="G11163" s="41"/>
      <c r="H11163" s="41"/>
      <c r="I11163" s="41"/>
      <c r="J11163" s="41"/>
    </row>
    <row r="11164" spans="2:10" x14ac:dyDescent="0.2">
      <c r="B11164" s="41"/>
      <c r="C11164" s="41"/>
      <c r="D11164" s="41"/>
      <c r="E11164" s="41"/>
      <c r="F11164" s="41"/>
      <c r="G11164" s="41"/>
      <c r="H11164" s="41"/>
      <c r="I11164" s="41"/>
      <c r="J11164" s="41"/>
    </row>
    <row r="11165" spans="2:10" x14ac:dyDescent="0.2">
      <c r="B11165" s="41"/>
      <c r="C11165" s="41"/>
      <c r="D11165" s="41"/>
      <c r="E11165" s="41"/>
      <c r="F11165" s="41"/>
      <c r="G11165" s="41"/>
      <c r="H11165" s="41"/>
      <c r="I11165" s="41"/>
      <c r="J11165" s="41"/>
    </row>
    <row r="11166" spans="2:10" x14ac:dyDescent="0.2">
      <c r="B11166" s="41"/>
      <c r="C11166" s="41"/>
      <c r="D11166" s="41"/>
      <c r="E11166" s="41"/>
      <c r="F11166" s="41"/>
      <c r="G11166" s="41"/>
      <c r="H11166" s="41"/>
      <c r="I11166" s="41"/>
      <c r="J11166" s="41"/>
    </row>
    <row r="11167" spans="2:10" x14ac:dyDescent="0.2">
      <c r="B11167" s="41"/>
      <c r="C11167" s="41"/>
      <c r="D11167" s="41"/>
      <c r="E11167" s="41"/>
      <c r="F11167" s="41"/>
      <c r="G11167" s="41"/>
      <c r="H11167" s="41"/>
      <c r="I11167" s="41"/>
      <c r="J11167" s="41"/>
    </row>
    <row r="11168" spans="2:10" x14ac:dyDescent="0.2">
      <c r="B11168" s="41"/>
      <c r="C11168" s="41"/>
      <c r="D11168" s="41"/>
      <c r="E11168" s="41"/>
      <c r="F11168" s="41"/>
      <c r="G11168" s="41"/>
      <c r="H11168" s="41"/>
      <c r="I11168" s="41"/>
      <c r="J11168" s="41"/>
    </row>
    <row r="11169" spans="2:10" x14ac:dyDescent="0.2">
      <c r="B11169" s="41"/>
      <c r="C11169" s="41"/>
      <c r="D11169" s="41"/>
      <c r="E11169" s="41"/>
      <c r="F11169" s="41"/>
      <c r="G11169" s="41"/>
      <c r="H11169" s="41"/>
      <c r="I11169" s="41"/>
      <c r="J11169" s="41"/>
    </row>
    <row r="11170" spans="2:10" x14ac:dyDescent="0.2">
      <c r="B11170" s="41"/>
      <c r="C11170" s="41"/>
      <c r="D11170" s="41"/>
      <c r="E11170" s="41"/>
      <c r="F11170" s="41"/>
      <c r="G11170" s="41"/>
      <c r="H11170" s="41"/>
      <c r="I11170" s="41"/>
      <c r="J11170" s="41"/>
    </row>
    <row r="11171" spans="2:10" x14ac:dyDescent="0.2">
      <c r="B11171" s="41"/>
      <c r="C11171" s="41"/>
      <c r="D11171" s="41"/>
      <c r="E11171" s="41"/>
      <c r="F11171" s="41"/>
      <c r="G11171" s="41"/>
      <c r="H11171" s="41"/>
      <c r="I11171" s="41"/>
      <c r="J11171" s="41"/>
    </row>
    <row r="11172" spans="2:10" x14ac:dyDescent="0.2">
      <c r="B11172" s="41"/>
      <c r="C11172" s="41"/>
      <c r="D11172" s="41"/>
      <c r="E11172" s="41"/>
      <c r="F11172" s="41"/>
      <c r="G11172" s="41"/>
      <c r="H11172" s="41"/>
      <c r="I11172" s="41"/>
      <c r="J11172" s="41"/>
    </row>
    <row r="11173" spans="2:10" x14ac:dyDescent="0.2">
      <c r="B11173" s="41"/>
      <c r="C11173" s="41"/>
      <c r="D11173" s="41"/>
      <c r="E11173" s="41"/>
      <c r="F11173" s="41"/>
      <c r="G11173" s="41"/>
      <c r="H11173" s="41"/>
      <c r="I11173" s="41"/>
      <c r="J11173" s="41"/>
    </row>
    <row r="11174" spans="2:10" x14ac:dyDescent="0.2">
      <c r="B11174" s="41"/>
      <c r="C11174" s="41"/>
      <c r="D11174" s="41"/>
      <c r="E11174" s="41"/>
      <c r="F11174" s="41"/>
      <c r="G11174" s="41"/>
      <c r="H11174" s="41"/>
      <c r="I11174" s="41"/>
      <c r="J11174" s="41"/>
    </row>
    <row r="11175" spans="2:10" x14ac:dyDescent="0.2">
      <c r="B11175" s="41"/>
      <c r="C11175" s="41"/>
      <c r="D11175" s="41"/>
      <c r="E11175" s="41"/>
      <c r="F11175" s="41"/>
      <c r="G11175" s="41"/>
      <c r="H11175" s="41"/>
      <c r="I11175" s="41"/>
      <c r="J11175" s="41"/>
    </row>
    <row r="11176" spans="2:10" x14ac:dyDescent="0.2">
      <c r="B11176" s="41"/>
      <c r="C11176" s="41"/>
      <c r="D11176" s="41"/>
      <c r="E11176" s="41"/>
      <c r="F11176" s="41"/>
      <c r="G11176" s="41"/>
      <c r="H11176" s="41"/>
      <c r="I11176" s="41"/>
      <c r="J11176" s="41"/>
    </row>
    <row r="11177" spans="2:10" x14ac:dyDescent="0.2">
      <c r="B11177" s="41"/>
      <c r="C11177" s="41"/>
      <c r="D11177" s="41"/>
      <c r="E11177" s="41"/>
      <c r="F11177" s="41"/>
      <c r="G11177" s="41"/>
      <c r="H11177" s="41"/>
      <c r="I11177" s="41"/>
      <c r="J11177" s="41"/>
    </row>
    <row r="11178" spans="2:10" x14ac:dyDescent="0.2">
      <c r="B11178" s="41"/>
      <c r="C11178" s="41"/>
      <c r="D11178" s="41"/>
      <c r="E11178" s="41"/>
      <c r="F11178" s="41"/>
      <c r="G11178" s="41"/>
      <c r="H11178" s="41"/>
      <c r="I11178" s="41"/>
      <c r="J11178" s="41"/>
    </row>
    <row r="11179" spans="2:10" x14ac:dyDescent="0.2">
      <c r="B11179" s="41"/>
      <c r="C11179" s="41"/>
      <c r="D11179" s="41"/>
      <c r="E11179" s="41"/>
      <c r="F11179" s="41"/>
      <c r="G11179" s="41"/>
      <c r="H11179" s="41"/>
      <c r="I11179" s="41"/>
      <c r="J11179" s="41"/>
    </row>
    <row r="11180" spans="2:10" x14ac:dyDescent="0.2">
      <c r="B11180" s="41"/>
      <c r="C11180" s="41"/>
      <c r="D11180" s="41"/>
      <c r="E11180" s="41"/>
      <c r="F11180" s="41"/>
      <c r="G11180" s="41"/>
      <c r="H11180" s="41"/>
      <c r="I11180" s="41"/>
      <c r="J11180" s="41"/>
    </row>
    <row r="11181" spans="2:10" x14ac:dyDescent="0.2">
      <c r="B11181" s="41"/>
      <c r="C11181" s="41"/>
      <c r="D11181" s="41"/>
      <c r="E11181" s="41"/>
      <c r="F11181" s="41"/>
      <c r="G11181" s="41"/>
      <c r="H11181" s="41"/>
      <c r="I11181" s="41"/>
      <c r="J11181" s="41"/>
    </row>
    <row r="11182" spans="2:10" x14ac:dyDescent="0.2">
      <c r="B11182" s="41"/>
      <c r="C11182" s="41"/>
      <c r="D11182" s="41"/>
      <c r="E11182" s="41"/>
      <c r="F11182" s="41"/>
      <c r="G11182" s="41"/>
      <c r="H11182" s="41"/>
      <c r="I11182" s="41"/>
      <c r="J11182" s="41"/>
    </row>
    <row r="11183" spans="2:10" x14ac:dyDescent="0.2">
      <c r="B11183" s="41"/>
      <c r="C11183" s="41"/>
      <c r="D11183" s="41"/>
      <c r="E11183" s="41"/>
      <c r="F11183" s="41"/>
      <c r="G11183" s="41"/>
      <c r="H11183" s="41"/>
      <c r="I11183" s="41"/>
      <c r="J11183" s="41"/>
    </row>
    <row r="11184" spans="2:10" x14ac:dyDescent="0.2">
      <c r="B11184" s="41"/>
      <c r="C11184" s="41"/>
      <c r="D11184" s="41"/>
      <c r="E11184" s="41"/>
      <c r="F11184" s="41"/>
      <c r="G11184" s="41"/>
      <c r="H11184" s="41"/>
      <c r="I11184" s="41"/>
      <c r="J11184" s="41"/>
    </row>
    <row r="11185" spans="2:10" x14ac:dyDescent="0.2">
      <c r="B11185" s="41"/>
      <c r="C11185" s="41"/>
      <c r="D11185" s="41"/>
      <c r="E11185" s="41"/>
      <c r="F11185" s="41"/>
      <c r="G11185" s="41"/>
      <c r="H11185" s="41"/>
      <c r="I11185" s="41"/>
      <c r="J11185" s="41"/>
    </row>
    <row r="11186" spans="2:10" x14ac:dyDescent="0.2">
      <c r="B11186" s="41"/>
      <c r="C11186" s="41"/>
      <c r="D11186" s="41"/>
      <c r="E11186" s="41"/>
      <c r="F11186" s="41"/>
      <c r="G11186" s="41"/>
      <c r="H11186" s="41"/>
      <c r="I11186" s="41"/>
      <c r="J11186" s="41"/>
    </row>
    <row r="11187" spans="2:10" x14ac:dyDescent="0.2">
      <c r="B11187" s="41"/>
      <c r="C11187" s="41"/>
      <c r="D11187" s="41"/>
      <c r="E11187" s="41"/>
      <c r="F11187" s="41"/>
      <c r="G11187" s="41"/>
      <c r="H11187" s="41"/>
      <c r="I11187" s="41"/>
      <c r="J11187" s="41"/>
    </row>
    <row r="11188" spans="2:10" x14ac:dyDescent="0.2">
      <c r="B11188" s="41"/>
      <c r="C11188" s="41"/>
      <c r="D11188" s="41"/>
      <c r="E11188" s="41"/>
      <c r="F11188" s="41"/>
      <c r="G11188" s="41"/>
      <c r="H11188" s="41"/>
      <c r="I11188" s="41"/>
      <c r="J11188" s="41"/>
    </row>
    <row r="11189" spans="2:10" x14ac:dyDescent="0.2">
      <c r="B11189" s="41"/>
      <c r="C11189" s="41"/>
      <c r="D11189" s="41"/>
      <c r="E11189" s="41"/>
      <c r="F11189" s="41"/>
      <c r="G11189" s="41"/>
      <c r="H11189" s="41"/>
      <c r="I11189" s="41"/>
      <c r="J11189" s="41"/>
    </row>
    <row r="11190" spans="2:10" x14ac:dyDescent="0.2">
      <c r="B11190" s="41"/>
      <c r="C11190" s="41"/>
      <c r="D11190" s="41"/>
      <c r="E11190" s="41"/>
      <c r="F11190" s="41"/>
      <c r="G11190" s="41"/>
      <c r="H11190" s="41"/>
      <c r="I11190" s="41"/>
      <c r="J11190" s="41"/>
    </row>
    <row r="11191" spans="2:10" x14ac:dyDescent="0.2">
      <c r="B11191" s="41"/>
      <c r="C11191" s="41"/>
      <c r="D11191" s="41"/>
      <c r="E11191" s="41"/>
      <c r="F11191" s="41"/>
      <c r="G11191" s="41"/>
      <c r="H11191" s="41"/>
      <c r="I11191" s="41"/>
      <c r="J11191" s="41"/>
    </row>
    <row r="11192" spans="2:10" x14ac:dyDescent="0.2">
      <c r="B11192" s="41"/>
      <c r="C11192" s="41"/>
      <c r="D11192" s="41"/>
      <c r="E11192" s="41"/>
      <c r="F11192" s="41"/>
      <c r="G11192" s="41"/>
      <c r="H11192" s="41"/>
      <c r="I11192" s="41"/>
      <c r="J11192" s="41"/>
    </row>
    <row r="11193" spans="2:10" x14ac:dyDescent="0.2">
      <c r="B11193" s="41"/>
      <c r="C11193" s="41"/>
      <c r="D11193" s="41"/>
      <c r="E11193" s="41"/>
      <c r="F11193" s="41"/>
      <c r="G11193" s="41"/>
      <c r="H11193" s="41"/>
      <c r="I11193" s="41"/>
      <c r="J11193" s="41"/>
    </row>
    <row r="11194" spans="2:10" x14ac:dyDescent="0.2">
      <c r="B11194" s="41"/>
      <c r="C11194" s="41"/>
      <c r="D11194" s="41"/>
      <c r="E11194" s="41"/>
      <c r="F11194" s="41"/>
      <c r="G11194" s="41"/>
      <c r="H11194" s="41"/>
      <c r="I11194" s="41"/>
      <c r="J11194" s="41"/>
    </row>
    <row r="11195" spans="2:10" x14ac:dyDescent="0.2">
      <c r="B11195" s="41"/>
      <c r="C11195" s="41"/>
      <c r="D11195" s="41"/>
      <c r="E11195" s="41"/>
      <c r="F11195" s="41"/>
      <c r="G11195" s="41"/>
      <c r="H11195" s="41"/>
      <c r="I11195" s="41"/>
      <c r="J11195" s="41"/>
    </row>
    <row r="11196" spans="2:10" x14ac:dyDescent="0.2">
      <c r="B11196" s="41"/>
      <c r="C11196" s="41"/>
      <c r="D11196" s="41"/>
      <c r="E11196" s="41"/>
      <c r="F11196" s="41"/>
      <c r="G11196" s="41"/>
      <c r="H11196" s="41"/>
      <c r="I11196" s="41"/>
      <c r="J11196" s="41"/>
    </row>
    <row r="11197" spans="2:10" x14ac:dyDescent="0.2">
      <c r="B11197" s="41"/>
      <c r="C11197" s="41"/>
      <c r="D11197" s="41"/>
      <c r="E11197" s="41"/>
      <c r="F11197" s="41"/>
      <c r="G11197" s="41"/>
      <c r="H11197" s="41"/>
      <c r="I11197" s="41"/>
      <c r="J11197" s="41"/>
    </row>
    <row r="11198" spans="2:10" x14ac:dyDescent="0.2">
      <c r="B11198" s="41"/>
      <c r="C11198" s="41"/>
      <c r="D11198" s="41"/>
      <c r="E11198" s="41"/>
      <c r="F11198" s="41"/>
      <c r="G11198" s="41"/>
      <c r="H11198" s="41"/>
      <c r="I11198" s="41"/>
      <c r="J11198" s="41"/>
    </row>
    <row r="11199" spans="2:10" x14ac:dyDescent="0.2">
      <c r="B11199" s="41"/>
      <c r="C11199" s="41"/>
      <c r="D11199" s="41"/>
      <c r="E11199" s="41"/>
      <c r="F11199" s="41"/>
      <c r="G11199" s="41"/>
      <c r="H11199" s="41"/>
      <c r="I11199" s="41"/>
      <c r="J11199" s="41"/>
    </row>
    <row r="11200" spans="2:10" x14ac:dyDescent="0.2">
      <c r="B11200" s="41"/>
      <c r="C11200" s="41"/>
      <c r="D11200" s="41"/>
      <c r="E11200" s="41"/>
      <c r="F11200" s="41"/>
      <c r="G11200" s="41"/>
      <c r="H11200" s="41"/>
      <c r="I11200" s="41"/>
      <c r="J11200" s="41"/>
    </row>
    <row r="11201" spans="2:10" x14ac:dyDescent="0.2">
      <c r="B11201" s="41"/>
      <c r="C11201" s="41"/>
      <c r="D11201" s="41"/>
      <c r="E11201" s="41"/>
      <c r="F11201" s="41"/>
      <c r="G11201" s="41"/>
      <c r="H11201" s="41"/>
      <c r="I11201" s="41"/>
      <c r="J11201" s="41"/>
    </row>
    <row r="11202" spans="2:10" x14ac:dyDescent="0.2">
      <c r="B11202" s="41"/>
      <c r="C11202" s="41"/>
      <c r="D11202" s="41"/>
      <c r="E11202" s="41"/>
      <c r="F11202" s="41"/>
      <c r="G11202" s="41"/>
      <c r="H11202" s="41"/>
      <c r="I11202" s="41"/>
      <c r="J11202" s="41"/>
    </row>
    <row r="11203" spans="2:10" x14ac:dyDescent="0.2">
      <c r="B11203" s="41"/>
      <c r="C11203" s="41"/>
      <c r="D11203" s="41"/>
      <c r="E11203" s="41"/>
      <c r="F11203" s="41"/>
      <c r="G11203" s="41"/>
      <c r="H11203" s="41"/>
      <c r="I11203" s="41"/>
      <c r="J11203" s="41"/>
    </row>
    <row r="11204" spans="2:10" x14ac:dyDescent="0.2">
      <c r="B11204" s="41"/>
      <c r="C11204" s="41"/>
      <c r="D11204" s="41"/>
      <c r="E11204" s="41"/>
      <c r="F11204" s="41"/>
      <c r="G11204" s="41"/>
      <c r="H11204" s="41"/>
      <c r="I11204" s="41"/>
      <c r="J11204" s="41"/>
    </row>
    <row r="11205" spans="2:10" x14ac:dyDescent="0.2">
      <c r="B11205" s="41"/>
      <c r="C11205" s="41"/>
      <c r="D11205" s="41"/>
      <c r="E11205" s="41"/>
      <c r="F11205" s="41"/>
      <c r="G11205" s="41"/>
      <c r="H11205" s="41"/>
      <c r="I11205" s="41"/>
      <c r="J11205" s="41"/>
    </row>
    <row r="11206" spans="2:10" x14ac:dyDescent="0.2">
      <c r="B11206" s="41"/>
      <c r="C11206" s="41"/>
      <c r="D11206" s="41"/>
      <c r="E11206" s="41"/>
      <c r="F11206" s="41"/>
      <c r="G11206" s="41"/>
      <c r="H11206" s="41"/>
      <c r="I11206" s="41"/>
      <c r="J11206" s="41"/>
    </row>
    <row r="11207" spans="2:10" x14ac:dyDescent="0.2">
      <c r="B11207" s="41"/>
      <c r="C11207" s="41"/>
      <c r="D11207" s="41"/>
      <c r="E11207" s="41"/>
      <c r="F11207" s="41"/>
      <c r="G11207" s="41"/>
      <c r="H11207" s="41"/>
      <c r="I11207" s="41"/>
      <c r="J11207" s="41"/>
    </row>
    <row r="11208" spans="2:10" x14ac:dyDescent="0.2">
      <c r="B11208" s="41"/>
      <c r="C11208" s="41"/>
      <c r="D11208" s="41"/>
      <c r="E11208" s="41"/>
      <c r="F11208" s="41"/>
      <c r="G11208" s="41"/>
      <c r="H11208" s="41"/>
      <c r="I11208" s="41"/>
      <c r="J11208" s="41"/>
    </row>
    <row r="11209" spans="2:10" x14ac:dyDescent="0.2">
      <c r="B11209" s="41"/>
      <c r="C11209" s="41"/>
      <c r="D11209" s="41"/>
      <c r="E11209" s="41"/>
      <c r="F11209" s="41"/>
      <c r="G11209" s="41"/>
      <c r="H11209" s="41"/>
      <c r="I11209" s="41"/>
      <c r="J11209" s="41"/>
    </row>
    <row r="11210" spans="2:10" x14ac:dyDescent="0.2">
      <c r="B11210" s="41"/>
      <c r="C11210" s="41"/>
      <c r="D11210" s="41"/>
      <c r="E11210" s="41"/>
      <c r="F11210" s="41"/>
      <c r="G11210" s="41"/>
      <c r="H11210" s="41"/>
      <c r="I11210" s="41"/>
      <c r="J11210" s="41"/>
    </row>
    <row r="11211" spans="2:10" x14ac:dyDescent="0.2">
      <c r="B11211" s="41"/>
      <c r="C11211" s="41"/>
      <c r="D11211" s="41"/>
      <c r="E11211" s="41"/>
      <c r="F11211" s="41"/>
      <c r="G11211" s="41"/>
      <c r="H11211" s="41"/>
      <c r="I11211" s="41"/>
      <c r="J11211" s="41"/>
    </row>
    <row r="11212" spans="2:10" x14ac:dyDescent="0.2">
      <c r="B11212" s="41"/>
      <c r="C11212" s="41"/>
      <c r="D11212" s="41"/>
      <c r="E11212" s="41"/>
      <c r="F11212" s="41"/>
      <c r="G11212" s="41"/>
      <c r="H11212" s="41"/>
      <c r="I11212" s="41"/>
      <c r="J11212" s="41"/>
    </row>
    <row r="11213" spans="2:10" x14ac:dyDescent="0.2">
      <c r="B11213" s="41"/>
      <c r="C11213" s="41"/>
      <c r="D11213" s="41"/>
      <c r="E11213" s="41"/>
      <c r="F11213" s="41"/>
      <c r="G11213" s="41"/>
      <c r="H11213" s="41"/>
      <c r="I11213" s="41"/>
      <c r="J11213" s="41"/>
    </row>
    <row r="11214" spans="2:10" x14ac:dyDescent="0.2">
      <c r="B11214" s="41"/>
      <c r="C11214" s="41"/>
      <c r="D11214" s="41"/>
      <c r="E11214" s="41"/>
      <c r="F11214" s="41"/>
      <c r="G11214" s="41"/>
      <c r="H11214" s="41"/>
      <c r="I11214" s="41"/>
      <c r="J11214" s="41"/>
    </row>
    <row r="11215" spans="2:10" x14ac:dyDescent="0.2">
      <c r="B11215" s="41"/>
      <c r="C11215" s="41"/>
      <c r="D11215" s="41"/>
      <c r="E11215" s="41"/>
      <c r="F11215" s="41"/>
      <c r="G11215" s="41"/>
      <c r="H11215" s="41"/>
      <c r="I11215" s="41"/>
      <c r="J11215" s="41"/>
    </row>
    <row r="11216" spans="2:10" x14ac:dyDescent="0.2">
      <c r="B11216" s="41"/>
      <c r="C11216" s="41"/>
      <c r="D11216" s="41"/>
      <c r="E11216" s="41"/>
      <c r="F11216" s="41"/>
      <c r="G11216" s="41"/>
      <c r="H11216" s="41"/>
      <c r="I11216" s="41"/>
      <c r="J11216" s="41"/>
    </row>
    <row r="11217" spans="2:10" x14ac:dyDescent="0.2">
      <c r="B11217" s="41"/>
      <c r="C11217" s="41"/>
      <c r="D11217" s="41"/>
      <c r="E11217" s="41"/>
      <c r="F11217" s="41"/>
      <c r="G11217" s="41"/>
      <c r="H11217" s="41"/>
      <c r="I11217" s="41"/>
      <c r="J11217" s="41"/>
    </row>
    <row r="11218" spans="2:10" x14ac:dyDescent="0.2">
      <c r="B11218" s="41"/>
      <c r="C11218" s="41"/>
      <c r="D11218" s="41"/>
      <c r="E11218" s="41"/>
      <c r="F11218" s="41"/>
      <c r="G11218" s="41"/>
      <c r="H11218" s="41"/>
      <c r="I11218" s="41"/>
      <c r="J11218" s="41"/>
    </row>
    <row r="11219" spans="2:10" x14ac:dyDescent="0.2">
      <c r="B11219" s="41"/>
      <c r="C11219" s="41"/>
      <c r="D11219" s="41"/>
      <c r="E11219" s="41"/>
      <c r="F11219" s="41"/>
      <c r="G11219" s="41"/>
      <c r="H11219" s="41"/>
      <c r="I11219" s="41"/>
      <c r="J11219" s="41"/>
    </row>
    <row r="11220" spans="2:10" x14ac:dyDescent="0.2">
      <c r="B11220" s="41"/>
      <c r="C11220" s="41"/>
      <c r="D11220" s="41"/>
      <c r="E11220" s="41"/>
      <c r="F11220" s="41"/>
      <c r="G11220" s="41"/>
      <c r="H11220" s="41"/>
      <c r="I11220" s="41"/>
      <c r="J11220" s="41"/>
    </row>
    <row r="11221" spans="2:10" x14ac:dyDescent="0.2">
      <c r="B11221" s="41"/>
      <c r="C11221" s="41"/>
      <c r="D11221" s="41"/>
      <c r="E11221" s="41"/>
      <c r="F11221" s="41"/>
      <c r="G11221" s="41"/>
      <c r="H11221" s="41"/>
      <c r="I11221" s="41"/>
      <c r="J11221" s="41"/>
    </row>
    <row r="11222" spans="2:10" x14ac:dyDescent="0.2">
      <c r="B11222" s="41"/>
      <c r="C11222" s="41"/>
      <c r="D11222" s="41"/>
      <c r="E11222" s="41"/>
      <c r="F11222" s="41"/>
      <c r="G11222" s="41"/>
      <c r="H11222" s="41"/>
      <c r="I11222" s="41"/>
      <c r="J11222" s="41"/>
    </row>
    <row r="11223" spans="2:10" x14ac:dyDescent="0.2">
      <c r="B11223" s="41"/>
      <c r="C11223" s="41"/>
      <c r="D11223" s="41"/>
      <c r="E11223" s="41"/>
      <c r="F11223" s="41"/>
      <c r="G11223" s="41"/>
      <c r="H11223" s="41"/>
      <c r="I11223" s="41"/>
      <c r="J11223" s="41"/>
    </row>
    <row r="11224" spans="2:10" x14ac:dyDescent="0.2">
      <c r="B11224" s="41"/>
      <c r="C11224" s="41"/>
      <c r="D11224" s="41"/>
      <c r="E11224" s="41"/>
      <c r="F11224" s="41"/>
      <c r="G11224" s="41"/>
      <c r="H11224" s="41"/>
      <c r="I11224" s="41"/>
      <c r="J11224" s="41"/>
    </row>
    <row r="11225" spans="2:10" x14ac:dyDescent="0.2">
      <c r="B11225" s="41"/>
      <c r="C11225" s="41"/>
      <c r="D11225" s="41"/>
      <c r="E11225" s="41"/>
      <c r="F11225" s="41"/>
      <c r="G11225" s="41"/>
      <c r="H11225" s="41"/>
      <c r="I11225" s="41"/>
      <c r="J11225" s="41"/>
    </row>
    <row r="11226" spans="2:10" x14ac:dyDescent="0.2">
      <c r="B11226" s="41"/>
      <c r="C11226" s="41"/>
      <c r="D11226" s="41"/>
      <c r="E11226" s="41"/>
      <c r="F11226" s="41"/>
      <c r="G11226" s="41"/>
      <c r="H11226" s="41"/>
      <c r="I11226" s="41"/>
      <c r="J11226" s="41"/>
    </row>
    <row r="11227" spans="2:10" x14ac:dyDescent="0.2">
      <c r="B11227" s="41"/>
      <c r="C11227" s="41"/>
      <c r="D11227" s="41"/>
      <c r="E11227" s="41"/>
      <c r="F11227" s="41"/>
      <c r="G11227" s="41"/>
      <c r="H11227" s="41"/>
      <c r="I11227" s="41"/>
      <c r="J11227" s="41"/>
    </row>
    <row r="11228" spans="2:10" x14ac:dyDescent="0.2">
      <c r="B11228" s="41"/>
      <c r="C11228" s="41"/>
      <c r="D11228" s="41"/>
      <c r="E11228" s="41"/>
      <c r="F11228" s="41"/>
      <c r="G11228" s="41"/>
      <c r="H11228" s="41"/>
      <c r="I11228" s="41"/>
      <c r="J11228" s="41"/>
    </row>
    <row r="11229" spans="2:10" x14ac:dyDescent="0.2">
      <c r="B11229" s="41"/>
      <c r="C11229" s="41"/>
      <c r="D11229" s="41"/>
      <c r="E11229" s="41"/>
      <c r="F11229" s="41"/>
      <c r="G11229" s="41"/>
      <c r="H11229" s="41"/>
      <c r="I11229" s="41"/>
      <c r="J11229" s="41"/>
    </row>
    <row r="11230" spans="2:10" x14ac:dyDescent="0.2">
      <c r="B11230" s="41"/>
      <c r="C11230" s="41"/>
      <c r="D11230" s="41"/>
      <c r="E11230" s="41"/>
      <c r="F11230" s="41"/>
      <c r="G11230" s="41"/>
      <c r="H11230" s="41"/>
      <c r="I11230" s="41"/>
      <c r="J11230" s="41"/>
    </row>
    <row r="11231" spans="2:10" x14ac:dyDescent="0.2">
      <c r="B11231" s="41"/>
      <c r="C11231" s="41"/>
      <c r="D11231" s="41"/>
      <c r="E11231" s="41"/>
      <c r="F11231" s="41"/>
      <c r="G11231" s="41"/>
      <c r="H11231" s="41"/>
      <c r="I11231" s="41"/>
      <c r="J11231" s="41"/>
    </row>
    <row r="11232" spans="2:10" x14ac:dyDescent="0.2">
      <c r="B11232" s="41"/>
      <c r="C11232" s="41"/>
      <c r="D11232" s="41"/>
      <c r="E11232" s="41"/>
      <c r="F11232" s="41"/>
      <c r="G11232" s="41"/>
      <c r="H11232" s="41"/>
      <c r="I11232" s="41"/>
      <c r="J11232" s="41"/>
    </row>
    <row r="11233" spans="2:10" x14ac:dyDescent="0.2">
      <c r="B11233" s="41"/>
      <c r="C11233" s="41"/>
      <c r="D11233" s="41"/>
      <c r="E11233" s="41"/>
      <c r="F11233" s="41"/>
      <c r="G11233" s="41"/>
      <c r="H11233" s="41"/>
      <c r="I11233" s="41"/>
      <c r="J11233" s="41"/>
    </row>
    <row r="11234" spans="2:10" x14ac:dyDescent="0.2">
      <c r="B11234" s="41"/>
      <c r="C11234" s="41"/>
      <c r="D11234" s="41"/>
      <c r="E11234" s="41"/>
      <c r="F11234" s="41"/>
      <c r="G11234" s="41"/>
      <c r="H11234" s="41"/>
      <c r="I11234" s="41"/>
      <c r="J11234" s="41"/>
    </row>
    <row r="11235" spans="2:10" x14ac:dyDescent="0.2">
      <c r="B11235" s="41"/>
      <c r="C11235" s="41"/>
      <c r="D11235" s="41"/>
      <c r="E11235" s="41"/>
      <c r="F11235" s="41"/>
      <c r="G11235" s="41"/>
      <c r="H11235" s="41"/>
      <c r="I11235" s="41"/>
      <c r="J11235" s="41"/>
    </row>
    <row r="11236" spans="2:10" x14ac:dyDescent="0.2">
      <c r="B11236" s="41"/>
      <c r="C11236" s="41"/>
      <c r="D11236" s="41"/>
      <c r="E11236" s="41"/>
      <c r="F11236" s="41"/>
      <c r="G11236" s="41"/>
      <c r="H11236" s="41"/>
      <c r="I11236" s="41"/>
      <c r="J11236" s="41"/>
    </row>
    <row r="11237" spans="2:10" x14ac:dyDescent="0.2">
      <c r="B11237" s="41"/>
      <c r="C11237" s="41"/>
      <c r="D11237" s="41"/>
      <c r="E11237" s="41"/>
      <c r="F11237" s="41"/>
      <c r="G11237" s="41"/>
      <c r="H11237" s="41"/>
      <c r="I11237" s="41"/>
      <c r="J11237" s="41"/>
    </row>
    <row r="11238" spans="2:10" x14ac:dyDescent="0.2">
      <c r="B11238" s="41"/>
      <c r="C11238" s="41"/>
      <c r="D11238" s="41"/>
      <c r="E11238" s="41"/>
      <c r="F11238" s="41"/>
      <c r="G11238" s="41"/>
      <c r="H11238" s="41"/>
      <c r="I11238" s="41"/>
      <c r="J11238" s="41"/>
    </row>
    <row r="11239" spans="2:10" x14ac:dyDescent="0.2">
      <c r="B11239" s="41"/>
      <c r="C11239" s="41"/>
      <c r="D11239" s="41"/>
      <c r="E11239" s="41"/>
      <c r="F11239" s="41"/>
      <c r="G11239" s="41"/>
      <c r="H11239" s="41"/>
      <c r="I11239" s="41"/>
      <c r="J11239" s="41"/>
    </row>
    <row r="11240" spans="2:10" x14ac:dyDescent="0.2">
      <c r="B11240" s="41"/>
      <c r="C11240" s="41"/>
      <c r="D11240" s="41"/>
      <c r="E11240" s="41"/>
      <c r="F11240" s="41"/>
      <c r="G11240" s="41"/>
      <c r="H11240" s="41"/>
      <c r="I11240" s="41"/>
      <c r="J11240" s="41"/>
    </row>
    <row r="11241" spans="2:10" x14ac:dyDescent="0.2">
      <c r="B11241" s="41"/>
      <c r="C11241" s="41"/>
      <c r="D11241" s="41"/>
      <c r="E11241" s="41"/>
      <c r="F11241" s="41"/>
      <c r="G11241" s="41"/>
      <c r="H11241" s="41"/>
      <c r="I11241" s="41"/>
      <c r="J11241" s="41"/>
    </row>
    <row r="11242" spans="2:10" x14ac:dyDescent="0.2">
      <c r="B11242" s="41"/>
      <c r="C11242" s="41"/>
      <c r="D11242" s="41"/>
      <c r="E11242" s="41"/>
      <c r="F11242" s="41"/>
      <c r="G11242" s="41"/>
      <c r="H11242" s="41"/>
      <c r="I11242" s="41"/>
      <c r="J11242" s="41"/>
    </row>
    <row r="11243" spans="2:10" x14ac:dyDescent="0.2">
      <c r="B11243" s="41"/>
      <c r="C11243" s="41"/>
      <c r="D11243" s="41"/>
      <c r="E11243" s="41"/>
      <c r="F11243" s="41"/>
      <c r="G11243" s="41"/>
      <c r="H11243" s="41"/>
      <c r="I11243" s="41"/>
      <c r="J11243" s="41"/>
    </row>
    <row r="11244" spans="2:10" x14ac:dyDescent="0.2">
      <c r="B11244" s="41"/>
      <c r="C11244" s="41"/>
      <c r="D11244" s="41"/>
      <c r="E11244" s="41"/>
      <c r="F11244" s="41"/>
      <c r="G11244" s="41"/>
      <c r="H11244" s="41"/>
      <c r="I11244" s="41"/>
      <c r="J11244" s="41"/>
    </row>
    <row r="11245" spans="2:10" x14ac:dyDescent="0.2">
      <c r="B11245" s="41"/>
      <c r="C11245" s="41"/>
      <c r="D11245" s="41"/>
      <c r="E11245" s="41"/>
      <c r="F11245" s="41"/>
      <c r="G11245" s="41"/>
      <c r="H11245" s="41"/>
      <c r="I11245" s="41"/>
      <c r="J11245" s="41"/>
    </row>
    <row r="11246" spans="2:10" x14ac:dyDescent="0.2">
      <c r="B11246" s="41"/>
      <c r="C11246" s="41"/>
      <c r="D11246" s="41"/>
      <c r="E11246" s="41"/>
      <c r="F11246" s="41"/>
      <c r="G11246" s="41"/>
      <c r="H11246" s="41"/>
      <c r="I11246" s="41"/>
      <c r="J11246" s="41"/>
    </row>
    <row r="11247" spans="2:10" x14ac:dyDescent="0.2">
      <c r="B11247" s="41"/>
      <c r="C11247" s="41"/>
      <c r="D11247" s="41"/>
      <c r="E11247" s="41"/>
      <c r="F11247" s="41"/>
      <c r="G11247" s="41"/>
      <c r="H11247" s="41"/>
      <c r="I11247" s="41"/>
      <c r="J11247" s="41"/>
    </row>
    <row r="11248" spans="2:10" x14ac:dyDescent="0.2">
      <c r="B11248" s="41"/>
      <c r="C11248" s="41"/>
      <c r="D11248" s="41"/>
      <c r="E11248" s="41"/>
      <c r="F11248" s="41"/>
      <c r="G11248" s="41"/>
      <c r="H11248" s="41"/>
      <c r="I11248" s="41"/>
      <c r="J11248" s="41"/>
    </row>
    <row r="11249" spans="2:10" x14ac:dyDescent="0.2">
      <c r="B11249" s="41"/>
      <c r="C11249" s="41"/>
      <c r="D11249" s="41"/>
      <c r="E11249" s="41"/>
      <c r="F11249" s="41"/>
      <c r="G11249" s="41"/>
      <c r="H11249" s="41"/>
      <c r="I11249" s="41"/>
      <c r="J11249" s="41"/>
    </row>
    <row r="11250" spans="2:10" x14ac:dyDescent="0.2">
      <c r="B11250" s="41"/>
      <c r="C11250" s="41"/>
      <c r="D11250" s="41"/>
      <c r="E11250" s="41"/>
      <c r="F11250" s="41"/>
      <c r="G11250" s="41"/>
      <c r="H11250" s="41"/>
      <c r="I11250" s="41"/>
      <c r="J11250" s="41"/>
    </row>
    <row r="11251" spans="2:10" x14ac:dyDescent="0.2">
      <c r="B11251" s="41"/>
      <c r="C11251" s="41"/>
      <c r="D11251" s="41"/>
      <c r="E11251" s="41"/>
      <c r="F11251" s="41"/>
      <c r="G11251" s="41"/>
      <c r="H11251" s="41"/>
      <c r="I11251" s="41"/>
      <c r="J11251" s="41"/>
    </row>
    <row r="11252" spans="2:10" x14ac:dyDescent="0.2">
      <c r="B11252" s="41"/>
      <c r="C11252" s="41"/>
      <c r="D11252" s="41"/>
      <c r="E11252" s="41"/>
      <c r="F11252" s="41"/>
      <c r="G11252" s="41"/>
      <c r="H11252" s="41"/>
      <c r="I11252" s="41"/>
      <c r="J11252" s="41"/>
    </row>
    <row r="11253" spans="2:10" x14ac:dyDescent="0.2">
      <c r="B11253" s="41"/>
      <c r="C11253" s="41"/>
      <c r="D11253" s="41"/>
      <c r="E11253" s="41"/>
      <c r="F11253" s="41"/>
      <c r="G11253" s="41"/>
      <c r="H11253" s="41"/>
      <c r="I11253" s="41"/>
      <c r="J11253" s="41"/>
    </row>
    <row r="11254" spans="2:10" x14ac:dyDescent="0.2">
      <c r="B11254" s="41"/>
      <c r="C11254" s="41"/>
      <c r="D11254" s="41"/>
      <c r="E11254" s="41"/>
      <c r="F11254" s="41"/>
      <c r="G11254" s="41"/>
      <c r="H11254" s="41"/>
      <c r="I11254" s="41"/>
      <c r="J11254" s="41"/>
    </row>
    <row r="11255" spans="2:10" x14ac:dyDescent="0.2">
      <c r="B11255" s="41"/>
      <c r="C11255" s="41"/>
      <c r="D11255" s="41"/>
      <c r="E11255" s="41"/>
      <c r="F11255" s="41"/>
      <c r="G11255" s="41"/>
      <c r="H11255" s="41"/>
      <c r="I11255" s="41"/>
      <c r="J11255" s="41"/>
    </row>
    <row r="11256" spans="2:10" x14ac:dyDescent="0.2">
      <c r="B11256" s="41"/>
      <c r="C11256" s="41"/>
      <c r="D11256" s="41"/>
      <c r="E11256" s="41"/>
      <c r="F11256" s="41"/>
      <c r="G11256" s="41"/>
      <c r="H11256" s="41"/>
      <c r="I11256" s="41"/>
      <c r="J11256" s="41"/>
    </row>
    <row r="11257" spans="2:10" x14ac:dyDescent="0.2">
      <c r="B11257" s="41"/>
      <c r="C11257" s="41"/>
      <c r="D11257" s="41"/>
      <c r="E11257" s="41"/>
      <c r="F11257" s="41"/>
      <c r="G11257" s="41"/>
      <c r="H11257" s="41"/>
      <c r="I11257" s="41"/>
      <c r="J11257" s="41"/>
    </row>
    <row r="11258" spans="2:10" x14ac:dyDescent="0.2">
      <c r="B11258" s="41"/>
      <c r="C11258" s="41"/>
      <c r="D11258" s="41"/>
      <c r="E11258" s="41"/>
      <c r="F11258" s="41"/>
      <c r="G11258" s="41"/>
      <c r="H11258" s="41"/>
      <c r="I11258" s="41"/>
      <c r="J11258" s="41"/>
    </row>
    <row r="11259" spans="2:10" x14ac:dyDescent="0.2">
      <c r="B11259" s="41"/>
      <c r="C11259" s="41"/>
      <c r="D11259" s="41"/>
      <c r="E11259" s="41"/>
      <c r="F11259" s="41"/>
      <c r="G11259" s="41"/>
      <c r="H11259" s="41"/>
      <c r="I11259" s="41"/>
      <c r="J11259" s="41"/>
    </row>
    <row r="11260" spans="2:10" x14ac:dyDescent="0.2">
      <c r="B11260" s="41"/>
      <c r="C11260" s="41"/>
      <c r="D11260" s="41"/>
      <c r="E11260" s="41"/>
      <c r="F11260" s="41"/>
      <c r="G11260" s="41"/>
      <c r="H11260" s="41"/>
      <c r="I11260" s="41"/>
      <c r="J11260" s="41"/>
    </row>
    <row r="11261" spans="2:10" x14ac:dyDescent="0.2">
      <c r="B11261" s="41"/>
      <c r="C11261" s="41"/>
      <c r="D11261" s="41"/>
      <c r="E11261" s="41"/>
      <c r="F11261" s="41"/>
      <c r="G11261" s="41"/>
      <c r="H11261" s="41"/>
      <c r="I11261" s="41"/>
      <c r="J11261" s="41"/>
    </row>
    <row r="11262" spans="2:10" x14ac:dyDescent="0.2">
      <c r="B11262" s="41"/>
      <c r="C11262" s="41"/>
      <c r="D11262" s="41"/>
      <c r="E11262" s="41"/>
      <c r="F11262" s="41"/>
      <c r="G11262" s="41"/>
      <c r="H11262" s="41"/>
      <c r="I11262" s="41"/>
      <c r="J11262" s="41"/>
    </row>
    <row r="11263" spans="2:10" x14ac:dyDescent="0.2">
      <c r="B11263" s="41"/>
      <c r="C11263" s="41"/>
      <c r="D11263" s="41"/>
      <c r="E11263" s="41"/>
      <c r="F11263" s="41"/>
      <c r="G11263" s="41"/>
      <c r="H11263" s="41"/>
      <c r="I11263" s="41"/>
      <c r="J11263" s="41"/>
    </row>
    <row r="11264" spans="2:10" x14ac:dyDescent="0.2">
      <c r="B11264" s="41"/>
      <c r="C11264" s="41"/>
      <c r="D11264" s="41"/>
      <c r="E11264" s="41"/>
      <c r="F11264" s="41"/>
      <c r="G11264" s="41"/>
      <c r="H11264" s="41"/>
      <c r="I11264" s="41"/>
      <c r="J11264" s="41"/>
    </row>
    <row r="11265" spans="2:10" x14ac:dyDescent="0.2">
      <c r="B11265" s="41"/>
      <c r="C11265" s="41"/>
      <c r="D11265" s="41"/>
      <c r="E11265" s="41"/>
      <c r="F11265" s="41"/>
      <c r="G11265" s="41"/>
      <c r="H11265" s="41"/>
      <c r="I11265" s="41"/>
      <c r="J11265" s="41"/>
    </row>
    <row r="11266" spans="2:10" x14ac:dyDescent="0.2">
      <c r="B11266" s="41"/>
      <c r="C11266" s="41"/>
      <c r="D11266" s="41"/>
      <c r="E11266" s="41"/>
      <c r="F11266" s="41"/>
      <c r="G11266" s="41"/>
      <c r="H11266" s="41"/>
      <c r="I11266" s="41"/>
      <c r="J11266" s="41"/>
    </row>
    <row r="11267" spans="2:10" x14ac:dyDescent="0.2">
      <c r="B11267" s="41"/>
      <c r="C11267" s="41"/>
      <c r="D11267" s="41"/>
      <c r="E11267" s="41"/>
      <c r="F11267" s="41"/>
      <c r="G11267" s="41"/>
      <c r="H11267" s="41"/>
      <c r="I11267" s="41"/>
      <c r="J11267" s="41"/>
    </row>
    <row r="11268" spans="2:10" x14ac:dyDescent="0.2">
      <c r="B11268" s="41"/>
      <c r="C11268" s="41"/>
      <c r="D11268" s="41"/>
      <c r="E11268" s="41"/>
      <c r="F11268" s="41"/>
      <c r="G11268" s="41"/>
      <c r="H11268" s="41"/>
      <c r="I11268" s="41"/>
      <c r="J11268" s="41"/>
    </row>
    <row r="11269" spans="2:10" x14ac:dyDescent="0.2">
      <c r="B11269" s="41"/>
      <c r="C11269" s="41"/>
      <c r="D11269" s="41"/>
      <c r="E11269" s="41"/>
      <c r="F11269" s="41"/>
      <c r="G11269" s="41"/>
      <c r="H11269" s="41"/>
      <c r="I11269" s="41"/>
      <c r="J11269" s="41"/>
    </row>
    <row r="11270" spans="2:10" x14ac:dyDescent="0.2">
      <c r="B11270" s="41"/>
      <c r="C11270" s="41"/>
      <c r="D11270" s="41"/>
      <c r="E11270" s="41"/>
      <c r="F11270" s="41"/>
      <c r="G11270" s="41"/>
      <c r="H11270" s="41"/>
      <c r="I11270" s="41"/>
      <c r="J11270" s="41"/>
    </row>
    <row r="11271" spans="2:10" x14ac:dyDescent="0.2">
      <c r="B11271" s="41"/>
      <c r="C11271" s="41"/>
      <c r="D11271" s="41"/>
      <c r="E11271" s="41"/>
      <c r="F11271" s="41"/>
      <c r="G11271" s="41"/>
      <c r="H11271" s="41"/>
      <c r="I11271" s="41"/>
      <c r="J11271" s="41"/>
    </row>
    <row r="11272" spans="2:10" x14ac:dyDescent="0.2">
      <c r="B11272" s="41"/>
      <c r="C11272" s="41"/>
      <c r="D11272" s="41"/>
      <c r="E11272" s="41"/>
      <c r="F11272" s="41"/>
      <c r="G11272" s="41"/>
      <c r="H11272" s="41"/>
      <c r="I11272" s="41"/>
      <c r="J11272" s="41"/>
    </row>
    <row r="11273" spans="2:10" x14ac:dyDescent="0.2">
      <c r="B11273" s="41"/>
      <c r="C11273" s="41"/>
      <c r="D11273" s="41"/>
      <c r="E11273" s="41"/>
      <c r="F11273" s="41"/>
      <c r="G11273" s="41"/>
      <c r="H11273" s="41"/>
      <c r="I11273" s="41"/>
      <c r="J11273" s="41"/>
    </row>
    <row r="11274" spans="2:10" x14ac:dyDescent="0.2">
      <c r="B11274" s="41"/>
      <c r="C11274" s="41"/>
      <c r="D11274" s="41"/>
      <c r="E11274" s="41"/>
      <c r="F11274" s="41"/>
      <c r="G11274" s="41"/>
      <c r="H11274" s="41"/>
      <c r="I11274" s="41"/>
      <c r="J11274" s="41"/>
    </row>
    <row r="11275" spans="2:10" x14ac:dyDescent="0.2">
      <c r="B11275" s="41"/>
      <c r="C11275" s="41"/>
      <c r="D11275" s="41"/>
      <c r="E11275" s="41"/>
      <c r="F11275" s="41"/>
      <c r="G11275" s="41"/>
      <c r="H11275" s="41"/>
      <c r="I11275" s="41"/>
      <c r="J11275" s="41"/>
    </row>
    <row r="11276" spans="2:10" x14ac:dyDescent="0.2">
      <c r="B11276" s="41"/>
      <c r="C11276" s="41"/>
      <c r="D11276" s="41"/>
      <c r="E11276" s="41"/>
      <c r="F11276" s="41"/>
      <c r="G11276" s="41"/>
      <c r="H11276" s="41"/>
      <c r="I11276" s="41"/>
      <c r="J11276" s="41"/>
    </row>
    <row r="11277" spans="2:10" x14ac:dyDescent="0.2">
      <c r="B11277" s="41"/>
      <c r="C11277" s="41"/>
      <c r="D11277" s="41"/>
      <c r="E11277" s="41"/>
      <c r="F11277" s="41"/>
      <c r="G11277" s="41"/>
      <c r="H11277" s="41"/>
      <c r="I11277" s="41"/>
      <c r="J11277" s="41"/>
    </row>
    <row r="11278" spans="2:10" x14ac:dyDescent="0.2">
      <c r="B11278" s="41"/>
      <c r="C11278" s="41"/>
      <c r="D11278" s="41"/>
      <c r="E11278" s="41"/>
      <c r="F11278" s="41"/>
      <c r="G11278" s="41"/>
      <c r="H11278" s="41"/>
      <c r="I11278" s="41"/>
      <c r="J11278" s="41"/>
    </row>
    <row r="11279" spans="2:10" x14ac:dyDescent="0.2">
      <c r="B11279" s="41"/>
      <c r="C11279" s="41"/>
      <c r="D11279" s="41"/>
      <c r="E11279" s="41"/>
      <c r="F11279" s="41"/>
      <c r="G11279" s="41"/>
      <c r="H11279" s="41"/>
      <c r="I11279" s="41"/>
      <c r="J11279" s="41"/>
    </row>
    <row r="11280" spans="2:10" x14ac:dyDescent="0.2">
      <c r="B11280" s="41"/>
      <c r="C11280" s="41"/>
      <c r="D11280" s="41"/>
      <c r="E11280" s="41"/>
      <c r="F11280" s="41"/>
      <c r="G11280" s="41"/>
      <c r="H11280" s="41"/>
      <c r="I11280" s="41"/>
      <c r="J11280" s="41"/>
    </row>
    <row r="11281" spans="2:10" x14ac:dyDescent="0.2">
      <c r="B11281" s="41"/>
      <c r="C11281" s="41"/>
      <c r="D11281" s="41"/>
      <c r="E11281" s="41"/>
      <c r="F11281" s="41"/>
      <c r="G11281" s="41"/>
      <c r="H11281" s="41"/>
      <c r="I11281" s="41"/>
      <c r="J11281" s="41"/>
    </row>
    <row r="11282" spans="2:10" x14ac:dyDescent="0.2">
      <c r="B11282" s="41"/>
      <c r="C11282" s="41"/>
      <c r="D11282" s="41"/>
      <c r="E11282" s="41"/>
      <c r="F11282" s="41"/>
      <c r="G11282" s="41"/>
      <c r="H11282" s="41"/>
      <c r="I11282" s="41"/>
      <c r="J11282" s="41"/>
    </row>
    <row r="11283" spans="2:10" x14ac:dyDescent="0.2">
      <c r="B11283" s="41"/>
      <c r="C11283" s="41"/>
      <c r="D11283" s="41"/>
      <c r="E11283" s="41"/>
      <c r="F11283" s="41"/>
      <c r="G11283" s="41"/>
      <c r="H11283" s="41"/>
      <c r="I11283" s="41"/>
      <c r="J11283" s="41"/>
    </row>
    <row r="11284" spans="2:10" x14ac:dyDescent="0.2">
      <c r="B11284" s="41"/>
      <c r="C11284" s="41"/>
      <c r="D11284" s="41"/>
      <c r="E11284" s="41"/>
      <c r="F11284" s="41"/>
      <c r="G11284" s="41"/>
      <c r="H11284" s="41"/>
      <c r="I11284" s="41"/>
      <c r="J11284" s="41"/>
    </row>
    <row r="11285" spans="2:10" x14ac:dyDescent="0.2">
      <c r="B11285" s="41"/>
      <c r="C11285" s="41"/>
      <c r="D11285" s="41"/>
      <c r="E11285" s="41"/>
      <c r="F11285" s="41"/>
      <c r="G11285" s="41"/>
      <c r="H11285" s="41"/>
      <c r="I11285" s="41"/>
      <c r="J11285" s="41"/>
    </row>
    <row r="11286" spans="2:10" x14ac:dyDescent="0.2">
      <c r="B11286" s="41"/>
      <c r="C11286" s="41"/>
      <c r="D11286" s="41"/>
      <c r="E11286" s="41"/>
      <c r="F11286" s="41"/>
      <c r="G11286" s="41"/>
      <c r="H11286" s="41"/>
      <c r="I11286" s="41"/>
      <c r="J11286" s="41"/>
    </row>
    <row r="11287" spans="2:10" x14ac:dyDescent="0.2">
      <c r="B11287" s="41"/>
      <c r="C11287" s="41"/>
      <c r="D11287" s="41"/>
      <c r="E11287" s="41"/>
      <c r="F11287" s="41"/>
      <c r="G11287" s="41"/>
      <c r="H11287" s="41"/>
      <c r="I11287" s="41"/>
      <c r="J11287" s="41"/>
    </row>
    <row r="11288" spans="2:10" x14ac:dyDescent="0.2">
      <c r="B11288" s="41"/>
      <c r="C11288" s="41"/>
      <c r="D11288" s="41"/>
      <c r="E11288" s="41"/>
      <c r="F11288" s="41"/>
      <c r="G11288" s="41"/>
      <c r="H11288" s="41"/>
      <c r="I11288" s="41"/>
      <c r="J11288" s="41"/>
    </row>
    <row r="11289" spans="2:10" x14ac:dyDescent="0.2">
      <c r="B11289" s="41"/>
      <c r="C11289" s="41"/>
      <c r="D11289" s="41"/>
      <c r="E11289" s="41"/>
      <c r="F11289" s="41"/>
      <c r="G11289" s="41"/>
      <c r="H11289" s="41"/>
      <c r="I11289" s="41"/>
      <c r="J11289" s="41"/>
    </row>
    <row r="11290" spans="2:10" x14ac:dyDescent="0.2">
      <c r="B11290" s="41"/>
      <c r="C11290" s="41"/>
      <c r="D11290" s="41"/>
      <c r="E11290" s="41"/>
      <c r="F11290" s="41"/>
      <c r="G11290" s="41"/>
      <c r="H11290" s="41"/>
      <c r="I11290" s="41"/>
      <c r="J11290" s="41"/>
    </row>
    <row r="11291" spans="2:10" x14ac:dyDescent="0.2">
      <c r="B11291" s="41"/>
      <c r="C11291" s="41"/>
      <c r="D11291" s="41"/>
      <c r="E11291" s="41"/>
      <c r="F11291" s="41"/>
      <c r="G11291" s="41"/>
      <c r="H11291" s="41"/>
      <c r="I11291" s="41"/>
      <c r="J11291" s="41"/>
    </row>
    <row r="11292" spans="2:10" x14ac:dyDescent="0.2">
      <c r="B11292" s="41"/>
      <c r="C11292" s="41"/>
      <c r="D11292" s="41"/>
      <c r="E11292" s="41"/>
      <c r="F11292" s="41"/>
      <c r="G11292" s="41"/>
      <c r="H11292" s="41"/>
      <c r="I11292" s="41"/>
      <c r="J11292" s="41"/>
    </row>
    <row r="11293" spans="2:10" x14ac:dyDescent="0.2">
      <c r="B11293" s="41"/>
      <c r="C11293" s="41"/>
      <c r="D11293" s="41"/>
      <c r="E11293" s="41"/>
      <c r="F11293" s="41"/>
      <c r="G11293" s="41"/>
      <c r="H11293" s="41"/>
      <c r="I11293" s="41"/>
      <c r="J11293" s="41"/>
    </row>
    <row r="11294" spans="2:10" x14ac:dyDescent="0.2">
      <c r="B11294" s="41"/>
      <c r="C11294" s="41"/>
      <c r="D11294" s="41"/>
      <c r="E11294" s="41"/>
      <c r="F11294" s="41"/>
      <c r="G11294" s="41"/>
      <c r="H11294" s="41"/>
      <c r="I11294" s="41"/>
      <c r="J11294" s="41"/>
    </row>
    <row r="11295" spans="2:10" x14ac:dyDescent="0.2">
      <c r="B11295" s="41"/>
      <c r="C11295" s="41"/>
      <c r="D11295" s="41"/>
      <c r="E11295" s="41"/>
      <c r="F11295" s="41"/>
      <c r="G11295" s="41"/>
      <c r="H11295" s="41"/>
      <c r="I11295" s="41"/>
      <c r="J11295" s="41"/>
    </row>
    <row r="11296" spans="2:10" x14ac:dyDescent="0.2">
      <c r="B11296" s="41"/>
      <c r="C11296" s="41"/>
      <c r="D11296" s="41"/>
      <c r="E11296" s="41"/>
      <c r="F11296" s="41"/>
      <c r="G11296" s="41"/>
      <c r="H11296" s="41"/>
      <c r="I11296" s="41"/>
      <c r="J11296" s="41"/>
    </row>
    <row r="11297" spans="2:10" x14ac:dyDescent="0.2">
      <c r="B11297" s="41"/>
      <c r="C11297" s="41"/>
      <c r="D11297" s="41"/>
      <c r="E11297" s="41"/>
      <c r="F11297" s="41"/>
      <c r="G11297" s="41"/>
      <c r="H11297" s="41"/>
      <c r="I11297" s="41"/>
      <c r="J11297" s="41"/>
    </row>
    <row r="11298" spans="2:10" x14ac:dyDescent="0.2">
      <c r="B11298" s="41"/>
      <c r="C11298" s="41"/>
      <c r="D11298" s="41"/>
      <c r="E11298" s="41"/>
      <c r="F11298" s="41"/>
      <c r="G11298" s="41"/>
      <c r="H11298" s="41"/>
      <c r="I11298" s="41"/>
      <c r="J11298" s="41"/>
    </row>
    <row r="11299" spans="2:10" x14ac:dyDescent="0.2">
      <c r="B11299" s="41"/>
      <c r="C11299" s="41"/>
      <c r="D11299" s="41"/>
      <c r="E11299" s="41"/>
      <c r="F11299" s="41"/>
      <c r="G11299" s="41"/>
      <c r="H11299" s="41"/>
      <c r="I11299" s="41"/>
      <c r="J11299" s="41"/>
    </row>
    <row r="11300" spans="2:10" x14ac:dyDescent="0.2">
      <c r="B11300" s="41"/>
      <c r="C11300" s="41"/>
      <c r="D11300" s="41"/>
      <c r="E11300" s="41"/>
      <c r="F11300" s="41"/>
      <c r="G11300" s="41"/>
      <c r="H11300" s="41"/>
      <c r="I11300" s="41"/>
      <c r="J11300" s="41"/>
    </row>
    <row r="11301" spans="2:10" x14ac:dyDescent="0.2">
      <c r="B11301" s="41"/>
      <c r="C11301" s="41"/>
      <c r="D11301" s="41"/>
      <c r="E11301" s="41"/>
      <c r="F11301" s="41"/>
      <c r="G11301" s="41"/>
      <c r="H11301" s="41"/>
      <c r="I11301" s="41"/>
      <c r="J11301" s="41"/>
    </row>
    <row r="11302" spans="2:10" x14ac:dyDescent="0.2">
      <c r="B11302" s="41"/>
      <c r="C11302" s="41"/>
      <c r="D11302" s="41"/>
      <c r="E11302" s="41"/>
      <c r="F11302" s="41"/>
      <c r="G11302" s="41"/>
      <c r="H11302" s="41"/>
      <c r="I11302" s="41"/>
      <c r="J11302" s="41"/>
    </row>
    <row r="11303" spans="2:10" x14ac:dyDescent="0.2">
      <c r="B11303" s="41"/>
      <c r="C11303" s="41"/>
      <c r="D11303" s="41"/>
      <c r="E11303" s="41"/>
      <c r="F11303" s="41"/>
      <c r="G11303" s="41"/>
      <c r="H11303" s="41"/>
      <c r="I11303" s="41"/>
      <c r="J11303" s="41"/>
    </row>
    <row r="11304" spans="2:10" x14ac:dyDescent="0.2">
      <c r="B11304" s="41"/>
      <c r="C11304" s="41"/>
      <c r="D11304" s="41"/>
      <c r="E11304" s="41"/>
      <c r="F11304" s="41"/>
      <c r="G11304" s="41"/>
      <c r="H11304" s="41"/>
      <c r="I11304" s="41"/>
      <c r="J11304" s="41"/>
    </row>
    <row r="11305" spans="2:10" x14ac:dyDescent="0.2">
      <c r="B11305" s="41"/>
      <c r="C11305" s="41"/>
      <c r="D11305" s="41"/>
      <c r="E11305" s="41"/>
      <c r="F11305" s="41"/>
      <c r="G11305" s="41"/>
      <c r="H11305" s="41"/>
      <c r="I11305" s="41"/>
      <c r="J11305" s="41"/>
    </row>
    <row r="11306" spans="2:10" x14ac:dyDescent="0.2">
      <c r="B11306" s="41"/>
      <c r="C11306" s="41"/>
      <c r="D11306" s="41"/>
      <c r="E11306" s="41"/>
      <c r="F11306" s="41"/>
      <c r="G11306" s="41"/>
      <c r="H11306" s="41"/>
      <c r="I11306" s="41"/>
      <c r="J11306" s="41"/>
    </row>
    <row r="11307" spans="2:10" x14ac:dyDescent="0.2">
      <c r="B11307" s="41"/>
      <c r="C11307" s="41"/>
      <c r="D11307" s="41"/>
      <c r="E11307" s="41"/>
      <c r="F11307" s="41"/>
      <c r="G11307" s="41"/>
      <c r="H11307" s="41"/>
      <c r="I11307" s="41"/>
      <c r="J11307" s="41"/>
    </row>
    <row r="11308" spans="2:10" x14ac:dyDescent="0.2">
      <c r="B11308" s="41"/>
      <c r="C11308" s="41"/>
      <c r="D11308" s="41"/>
      <c r="E11308" s="41"/>
      <c r="F11308" s="41"/>
      <c r="G11308" s="41"/>
      <c r="H11308" s="41"/>
      <c r="I11308" s="41"/>
      <c r="J11308" s="41"/>
    </row>
    <row r="11309" spans="2:10" x14ac:dyDescent="0.2">
      <c r="B11309" s="41"/>
      <c r="C11309" s="41"/>
      <c r="D11309" s="41"/>
      <c r="E11309" s="41"/>
      <c r="F11309" s="41"/>
      <c r="G11309" s="41"/>
      <c r="H11309" s="41"/>
      <c r="I11309" s="41"/>
      <c r="J11309" s="41"/>
    </row>
    <row r="11310" spans="2:10" x14ac:dyDescent="0.2">
      <c r="B11310" s="41"/>
      <c r="C11310" s="41"/>
      <c r="D11310" s="41"/>
      <c r="E11310" s="41"/>
      <c r="F11310" s="41"/>
      <c r="G11310" s="41"/>
      <c r="H11310" s="41"/>
      <c r="I11310" s="41"/>
      <c r="J11310" s="41"/>
    </row>
    <row r="11311" spans="2:10" x14ac:dyDescent="0.2">
      <c r="B11311" s="41"/>
      <c r="C11311" s="41"/>
      <c r="D11311" s="41"/>
      <c r="E11311" s="41"/>
      <c r="F11311" s="41"/>
      <c r="G11311" s="41"/>
      <c r="H11311" s="41"/>
      <c r="I11311" s="41"/>
      <c r="J11311" s="41"/>
    </row>
    <row r="11312" spans="2:10" x14ac:dyDescent="0.2">
      <c r="B11312" s="41"/>
      <c r="C11312" s="41"/>
      <c r="D11312" s="41"/>
      <c r="E11312" s="41"/>
      <c r="F11312" s="41"/>
      <c r="G11312" s="41"/>
      <c r="H11312" s="41"/>
      <c r="I11312" s="41"/>
      <c r="J11312" s="41"/>
    </row>
    <row r="11313" spans="2:10" x14ac:dyDescent="0.2">
      <c r="B11313" s="41"/>
      <c r="C11313" s="41"/>
      <c r="D11313" s="41"/>
      <c r="E11313" s="41"/>
      <c r="F11313" s="41"/>
      <c r="G11313" s="41"/>
      <c r="H11313" s="41"/>
      <c r="I11313" s="41"/>
      <c r="J11313" s="41"/>
    </row>
    <row r="11314" spans="2:10" x14ac:dyDescent="0.2">
      <c r="B11314" s="41"/>
      <c r="C11314" s="41"/>
      <c r="D11314" s="41"/>
      <c r="E11314" s="41"/>
      <c r="F11314" s="41"/>
      <c r="G11314" s="41"/>
      <c r="H11314" s="41"/>
      <c r="I11314" s="41"/>
      <c r="J11314" s="41"/>
    </row>
    <row r="11315" spans="2:10" x14ac:dyDescent="0.2">
      <c r="B11315" s="41"/>
      <c r="C11315" s="41"/>
      <c r="D11315" s="41"/>
      <c r="E11315" s="41"/>
      <c r="F11315" s="41"/>
      <c r="G11315" s="41"/>
      <c r="H11315" s="41"/>
      <c r="I11315" s="41"/>
      <c r="J11315" s="41"/>
    </row>
    <row r="11316" spans="2:10" x14ac:dyDescent="0.2">
      <c r="B11316" s="41"/>
      <c r="C11316" s="41"/>
      <c r="D11316" s="41"/>
      <c r="E11316" s="41"/>
      <c r="F11316" s="41"/>
      <c r="G11316" s="41"/>
      <c r="H11316" s="41"/>
      <c r="I11316" s="41"/>
      <c r="J11316" s="41"/>
    </row>
    <row r="11317" spans="2:10" x14ac:dyDescent="0.2">
      <c r="B11317" s="41"/>
      <c r="C11317" s="41"/>
      <c r="D11317" s="41"/>
      <c r="E11317" s="41"/>
      <c r="F11317" s="41"/>
      <c r="G11317" s="41"/>
      <c r="H11317" s="41"/>
      <c r="I11317" s="41"/>
      <c r="J11317" s="41"/>
    </row>
    <row r="11318" spans="2:10" x14ac:dyDescent="0.2">
      <c r="B11318" s="41"/>
      <c r="C11318" s="41"/>
      <c r="D11318" s="41"/>
      <c r="E11318" s="41"/>
      <c r="F11318" s="41"/>
      <c r="G11318" s="41"/>
      <c r="H11318" s="41"/>
      <c r="I11318" s="41"/>
      <c r="J11318" s="41"/>
    </row>
    <row r="11319" spans="2:10" x14ac:dyDescent="0.2">
      <c r="B11319" s="41"/>
      <c r="C11319" s="41"/>
      <c r="D11319" s="41"/>
      <c r="E11319" s="41"/>
      <c r="F11319" s="41"/>
      <c r="G11319" s="41"/>
      <c r="H11319" s="41"/>
      <c r="I11319" s="41"/>
      <c r="J11319" s="41"/>
    </row>
    <row r="11320" spans="2:10" x14ac:dyDescent="0.2">
      <c r="B11320" s="41"/>
      <c r="C11320" s="41"/>
      <c r="D11320" s="41"/>
      <c r="E11320" s="41"/>
      <c r="F11320" s="41"/>
      <c r="G11320" s="41"/>
      <c r="H11320" s="41"/>
      <c r="I11320" s="41"/>
      <c r="J11320" s="41"/>
    </row>
    <row r="11321" spans="2:10" x14ac:dyDescent="0.2">
      <c r="B11321" s="41"/>
      <c r="C11321" s="41"/>
      <c r="D11321" s="41"/>
      <c r="E11321" s="41"/>
      <c r="F11321" s="41"/>
      <c r="G11321" s="41"/>
      <c r="H11321" s="41"/>
      <c r="I11321" s="41"/>
      <c r="J11321" s="41"/>
    </row>
    <row r="11322" spans="2:10" x14ac:dyDescent="0.2">
      <c r="B11322" s="41"/>
      <c r="C11322" s="41"/>
      <c r="D11322" s="41"/>
      <c r="E11322" s="41"/>
      <c r="F11322" s="41"/>
      <c r="G11322" s="41"/>
      <c r="H11322" s="41"/>
      <c r="I11322" s="41"/>
      <c r="J11322" s="41"/>
    </row>
    <row r="11323" spans="2:10" x14ac:dyDescent="0.2">
      <c r="B11323" s="41"/>
      <c r="C11323" s="41"/>
      <c r="D11323" s="41"/>
      <c r="E11323" s="41"/>
      <c r="F11323" s="41"/>
      <c r="G11323" s="41"/>
      <c r="H11323" s="41"/>
      <c r="I11323" s="41"/>
      <c r="J11323" s="41"/>
    </row>
    <row r="11324" spans="2:10" x14ac:dyDescent="0.2">
      <c r="B11324" s="41"/>
      <c r="C11324" s="41"/>
      <c r="D11324" s="41"/>
      <c r="E11324" s="41"/>
      <c r="F11324" s="41"/>
      <c r="G11324" s="41"/>
      <c r="H11324" s="41"/>
      <c r="I11324" s="41"/>
      <c r="J11324" s="41"/>
    </row>
    <row r="11325" spans="2:10" x14ac:dyDescent="0.2">
      <c r="B11325" s="41"/>
      <c r="C11325" s="41"/>
      <c r="D11325" s="41"/>
      <c r="E11325" s="41"/>
      <c r="F11325" s="41"/>
      <c r="G11325" s="41"/>
      <c r="H11325" s="41"/>
      <c r="I11325" s="41"/>
      <c r="J11325" s="41"/>
    </row>
    <row r="11326" spans="2:10" x14ac:dyDescent="0.2">
      <c r="B11326" s="41"/>
      <c r="C11326" s="41"/>
      <c r="D11326" s="41"/>
      <c r="E11326" s="41"/>
      <c r="F11326" s="41"/>
      <c r="G11326" s="41"/>
      <c r="H11326" s="41"/>
      <c r="I11326" s="41"/>
      <c r="J11326" s="41"/>
    </row>
    <row r="11327" spans="2:10" x14ac:dyDescent="0.2">
      <c r="B11327" s="41"/>
      <c r="C11327" s="41"/>
      <c r="D11327" s="41"/>
      <c r="E11327" s="41"/>
      <c r="F11327" s="41"/>
      <c r="G11327" s="41"/>
      <c r="H11327" s="41"/>
      <c r="I11327" s="41"/>
      <c r="J11327" s="41"/>
    </row>
    <row r="11328" spans="2:10" x14ac:dyDescent="0.2">
      <c r="B11328" s="41"/>
      <c r="C11328" s="41"/>
      <c r="D11328" s="41"/>
      <c r="E11328" s="41"/>
      <c r="F11328" s="41"/>
      <c r="G11328" s="41"/>
      <c r="H11328" s="41"/>
      <c r="I11328" s="41"/>
      <c r="J11328" s="41"/>
    </row>
    <row r="11329" spans="2:10" x14ac:dyDescent="0.2">
      <c r="B11329" s="41"/>
      <c r="C11329" s="41"/>
      <c r="D11329" s="41"/>
      <c r="E11329" s="41"/>
      <c r="F11329" s="41"/>
      <c r="G11329" s="41"/>
      <c r="H11329" s="41"/>
      <c r="I11329" s="41"/>
      <c r="J11329" s="41"/>
    </row>
    <row r="11330" spans="2:10" x14ac:dyDescent="0.2">
      <c r="B11330" s="41"/>
      <c r="C11330" s="41"/>
      <c r="D11330" s="41"/>
      <c r="E11330" s="41"/>
      <c r="F11330" s="41"/>
      <c r="G11330" s="41"/>
      <c r="H11330" s="41"/>
      <c r="I11330" s="41"/>
      <c r="J11330" s="41"/>
    </row>
    <row r="11331" spans="2:10" x14ac:dyDescent="0.2">
      <c r="B11331" s="41"/>
      <c r="C11331" s="41"/>
      <c r="D11331" s="41"/>
      <c r="E11331" s="41"/>
      <c r="F11331" s="41"/>
      <c r="G11331" s="41"/>
      <c r="H11331" s="41"/>
      <c r="I11331" s="41"/>
      <c r="J11331" s="41"/>
    </row>
    <row r="11332" spans="2:10" x14ac:dyDescent="0.2">
      <c r="B11332" s="41"/>
      <c r="C11332" s="41"/>
      <c r="D11332" s="41"/>
      <c r="E11332" s="41"/>
      <c r="F11332" s="41"/>
      <c r="G11332" s="41"/>
      <c r="H11332" s="41"/>
      <c r="I11332" s="41"/>
      <c r="J11332" s="41"/>
    </row>
    <row r="11333" spans="2:10" x14ac:dyDescent="0.2">
      <c r="B11333" s="41"/>
      <c r="C11333" s="41"/>
      <c r="D11333" s="41"/>
      <c r="E11333" s="41"/>
      <c r="F11333" s="41"/>
      <c r="G11333" s="41"/>
      <c r="H11333" s="41"/>
      <c r="I11333" s="41"/>
      <c r="J11333" s="41"/>
    </row>
    <row r="11334" spans="2:10" x14ac:dyDescent="0.2">
      <c r="B11334" s="41"/>
      <c r="C11334" s="41"/>
      <c r="D11334" s="41"/>
      <c r="E11334" s="41"/>
      <c r="F11334" s="41"/>
      <c r="G11334" s="41"/>
      <c r="H11334" s="41"/>
      <c r="I11334" s="41"/>
      <c r="J11334" s="41"/>
    </row>
    <row r="11335" spans="2:10" x14ac:dyDescent="0.2">
      <c r="B11335" s="41"/>
      <c r="C11335" s="41"/>
      <c r="D11335" s="41"/>
      <c r="E11335" s="41"/>
      <c r="F11335" s="41"/>
      <c r="G11335" s="41"/>
      <c r="H11335" s="41"/>
      <c r="I11335" s="41"/>
      <c r="J11335" s="41"/>
    </row>
    <row r="11336" spans="2:10" x14ac:dyDescent="0.2">
      <c r="B11336" s="41"/>
      <c r="C11336" s="41"/>
      <c r="D11336" s="41"/>
      <c r="E11336" s="41"/>
      <c r="F11336" s="41"/>
      <c r="G11336" s="41"/>
      <c r="H11336" s="41"/>
      <c r="I11336" s="41"/>
      <c r="J11336" s="41"/>
    </row>
    <row r="11337" spans="2:10" x14ac:dyDescent="0.2">
      <c r="B11337" s="41"/>
      <c r="C11337" s="41"/>
      <c r="D11337" s="41"/>
      <c r="E11337" s="41"/>
      <c r="F11337" s="41"/>
      <c r="G11337" s="41"/>
      <c r="H11337" s="41"/>
      <c r="I11337" s="41"/>
      <c r="J11337" s="41"/>
    </row>
    <row r="11338" spans="2:10" x14ac:dyDescent="0.2">
      <c r="B11338" s="41"/>
      <c r="C11338" s="41"/>
      <c r="D11338" s="41"/>
      <c r="E11338" s="41"/>
      <c r="F11338" s="41"/>
      <c r="G11338" s="41"/>
      <c r="H11338" s="41"/>
      <c r="I11338" s="41"/>
      <c r="J11338" s="41"/>
    </row>
    <row r="11339" spans="2:10" x14ac:dyDescent="0.2">
      <c r="B11339" s="41"/>
      <c r="C11339" s="41"/>
      <c r="D11339" s="41"/>
      <c r="E11339" s="41"/>
      <c r="F11339" s="41"/>
      <c r="G11339" s="41"/>
      <c r="H11339" s="41"/>
      <c r="I11339" s="41"/>
      <c r="J11339" s="41"/>
    </row>
    <row r="11340" spans="2:10" x14ac:dyDescent="0.2">
      <c r="B11340" s="41"/>
      <c r="C11340" s="41"/>
      <c r="D11340" s="41"/>
      <c r="E11340" s="41"/>
      <c r="F11340" s="41"/>
      <c r="G11340" s="41"/>
      <c r="H11340" s="41"/>
      <c r="I11340" s="41"/>
      <c r="J11340" s="41"/>
    </row>
    <row r="11341" spans="2:10" x14ac:dyDescent="0.2">
      <c r="B11341" s="41"/>
      <c r="C11341" s="41"/>
      <c r="D11341" s="41"/>
      <c r="E11341" s="41"/>
      <c r="F11341" s="41"/>
      <c r="G11341" s="41"/>
      <c r="H11341" s="41"/>
      <c r="I11341" s="41"/>
      <c r="J11341" s="41"/>
    </row>
    <row r="11342" spans="2:10" x14ac:dyDescent="0.2">
      <c r="B11342" s="41"/>
      <c r="C11342" s="41"/>
      <c r="D11342" s="41"/>
      <c r="E11342" s="41"/>
      <c r="F11342" s="41"/>
      <c r="G11342" s="41"/>
      <c r="H11342" s="41"/>
      <c r="I11342" s="41"/>
      <c r="J11342" s="41"/>
    </row>
    <row r="11343" spans="2:10" x14ac:dyDescent="0.2">
      <c r="B11343" s="41"/>
      <c r="C11343" s="41"/>
      <c r="D11343" s="41"/>
      <c r="E11343" s="41"/>
      <c r="F11343" s="41"/>
      <c r="G11343" s="41"/>
      <c r="H11343" s="41"/>
      <c r="I11343" s="41"/>
      <c r="J11343" s="41"/>
    </row>
    <row r="11344" spans="2:10" x14ac:dyDescent="0.2">
      <c r="B11344" s="41"/>
      <c r="C11344" s="41"/>
      <c r="D11344" s="41"/>
      <c r="E11344" s="41"/>
      <c r="F11344" s="41"/>
      <c r="G11344" s="41"/>
      <c r="H11344" s="41"/>
      <c r="I11344" s="41"/>
      <c r="J11344" s="41"/>
    </row>
    <row r="11345" spans="2:10" x14ac:dyDescent="0.2">
      <c r="B11345" s="41"/>
      <c r="C11345" s="41"/>
      <c r="D11345" s="41"/>
      <c r="E11345" s="41"/>
      <c r="F11345" s="41"/>
      <c r="G11345" s="41"/>
      <c r="H11345" s="41"/>
      <c r="I11345" s="41"/>
      <c r="J11345" s="41"/>
    </row>
    <row r="11346" spans="2:10" x14ac:dyDescent="0.2">
      <c r="B11346" s="41"/>
      <c r="C11346" s="41"/>
      <c r="D11346" s="41"/>
      <c r="E11346" s="41"/>
      <c r="F11346" s="41"/>
      <c r="G11346" s="41"/>
      <c r="H11346" s="41"/>
      <c r="I11346" s="41"/>
      <c r="J11346" s="41"/>
    </row>
    <row r="11347" spans="2:10" x14ac:dyDescent="0.2">
      <c r="B11347" s="41"/>
      <c r="C11347" s="41"/>
      <c r="D11347" s="41"/>
      <c r="E11347" s="41"/>
      <c r="F11347" s="41"/>
      <c r="G11347" s="41"/>
      <c r="H11347" s="41"/>
      <c r="I11347" s="41"/>
      <c r="J11347" s="41"/>
    </row>
    <row r="11348" spans="2:10" x14ac:dyDescent="0.2">
      <c r="B11348" s="41"/>
      <c r="C11348" s="41"/>
      <c r="D11348" s="41"/>
      <c r="E11348" s="41"/>
      <c r="F11348" s="41"/>
      <c r="G11348" s="41"/>
      <c r="H11348" s="41"/>
      <c r="I11348" s="41"/>
      <c r="J11348" s="41"/>
    </row>
    <row r="11349" spans="2:10" x14ac:dyDescent="0.2">
      <c r="B11349" s="41"/>
      <c r="C11349" s="41"/>
      <c r="D11349" s="41"/>
      <c r="E11349" s="41"/>
      <c r="F11349" s="41"/>
      <c r="G11349" s="41"/>
      <c r="H11349" s="41"/>
      <c r="I11349" s="41"/>
      <c r="J11349" s="41"/>
    </row>
    <row r="11350" spans="2:10" x14ac:dyDescent="0.2">
      <c r="B11350" s="41"/>
      <c r="C11350" s="41"/>
      <c r="D11350" s="41"/>
      <c r="E11350" s="41"/>
      <c r="F11350" s="41"/>
      <c r="G11350" s="41"/>
      <c r="H11350" s="41"/>
      <c r="I11350" s="41"/>
      <c r="J11350" s="41"/>
    </row>
    <row r="11351" spans="2:10" x14ac:dyDescent="0.2">
      <c r="B11351" s="41"/>
      <c r="C11351" s="41"/>
      <c r="D11351" s="41"/>
      <c r="E11351" s="41"/>
      <c r="F11351" s="41"/>
      <c r="G11351" s="41"/>
      <c r="H11351" s="41"/>
      <c r="I11351" s="41"/>
      <c r="J11351" s="41"/>
    </row>
    <row r="11352" spans="2:10" x14ac:dyDescent="0.2">
      <c r="B11352" s="41"/>
      <c r="C11352" s="41"/>
      <c r="D11352" s="41"/>
      <c r="E11352" s="41"/>
      <c r="F11352" s="41"/>
      <c r="G11352" s="41"/>
      <c r="H11352" s="41"/>
      <c r="I11352" s="41"/>
      <c r="J11352" s="41"/>
    </row>
    <row r="11353" spans="2:10" x14ac:dyDescent="0.2">
      <c r="B11353" s="41"/>
      <c r="C11353" s="41"/>
      <c r="D11353" s="41"/>
      <c r="E11353" s="41"/>
      <c r="F11353" s="41"/>
      <c r="G11353" s="41"/>
      <c r="H11353" s="41"/>
      <c r="I11353" s="41"/>
      <c r="J11353" s="41"/>
    </row>
    <row r="11354" spans="2:10" x14ac:dyDescent="0.2">
      <c r="B11354" s="41"/>
      <c r="C11354" s="41"/>
      <c r="D11354" s="41"/>
      <c r="E11354" s="41"/>
      <c r="F11354" s="41"/>
      <c r="G11354" s="41"/>
      <c r="H11354" s="41"/>
      <c r="I11354" s="41"/>
      <c r="J11354" s="41"/>
    </row>
    <row r="11355" spans="2:10" x14ac:dyDescent="0.2">
      <c r="B11355" s="41"/>
      <c r="C11355" s="41"/>
      <c r="D11355" s="41"/>
      <c r="E11355" s="41"/>
      <c r="F11355" s="41"/>
      <c r="G11355" s="41"/>
      <c r="H11355" s="41"/>
      <c r="I11355" s="41"/>
      <c r="J11355" s="41"/>
    </row>
    <row r="11356" spans="2:10" x14ac:dyDescent="0.2">
      <c r="B11356" s="41"/>
      <c r="C11356" s="41"/>
      <c r="D11356" s="41"/>
      <c r="E11356" s="41"/>
      <c r="F11356" s="41"/>
      <c r="G11356" s="41"/>
      <c r="H11356" s="41"/>
      <c r="I11356" s="41"/>
      <c r="J11356" s="41"/>
    </row>
    <row r="11357" spans="2:10" x14ac:dyDescent="0.2">
      <c r="B11357" s="41"/>
      <c r="C11357" s="41"/>
      <c r="D11357" s="41"/>
      <c r="E11357" s="41"/>
      <c r="F11357" s="41"/>
      <c r="G11357" s="41"/>
      <c r="H11357" s="41"/>
      <c r="I11357" s="41"/>
      <c r="J11357" s="41"/>
    </row>
    <row r="11358" spans="2:10" x14ac:dyDescent="0.2">
      <c r="B11358" s="41"/>
      <c r="C11358" s="41"/>
      <c r="D11358" s="41"/>
      <c r="E11358" s="41"/>
      <c r="F11358" s="41"/>
      <c r="G11358" s="41"/>
      <c r="H11358" s="41"/>
      <c r="I11358" s="41"/>
      <c r="J11358" s="41"/>
    </row>
    <row r="11359" spans="2:10" x14ac:dyDescent="0.2">
      <c r="B11359" s="41"/>
      <c r="C11359" s="41"/>
      <c r="D11359" s="41"/>
      <c r="E11359" s="41"/>
      <c r="F11359" s="41"/>
      <c r="G11359" s="41"/>
      <c r="H11359" s="41"/>
      <c r="I11359" s="41"/>
      <c r="J11359" s="41"/>
    </row>
    <row r="11360" spans="2:10" x14ac:dyDescent="0.2">
      <c r="B11360" s="41"/>
      <c r="C11360" s="41"/>
      <c r="D11360" s="41"/>
      <c r="E11360" s="41"/>
      <c r="F11360" s="41"/>
      <c r="G11360" s="41"/>
      <c r="H11360" s="41"/>
      <c r="I11360" s="41"/>
      <c r="J11360" s="41"/>
    </row>
    <row r="11361" spans="2:10" x14ac:dyDescent="0.2">
      <c r="B11361" s="41"/>
      <c r="C11361" s="41"/>
      <c r="D11361" s="41"/>
      <c r="E11361" s="41"/>
      <c r="F11361" s="41"/>
      <c r="G11361" s="41"/>
      <c r="H11361" s="41"/>
      <c r="I11361" s="41"/>
      <c r="J11361" s="41"/>
    </row>
    <row r="11362" spans="2:10" x14ac:dyDescent="0.2">
      <c r="B11362" s="41"/>
      <c r="C11362" s="41"/>
      <c r="D11362" s="41"/>
      <c r="E11362" s="41"/>
      <c r="F11362" s="41"/>
      <c r="G11362" s="41"/>
      <c r="H11362" s="41"/>
      <c r="I11362" s="41"/>
      <c r="J11362" s="41"/>
    </row>
    <row r="11363" spans="2:10" x14ac:dyDescent="0.2">
      <c r="B11363" s="41"/>
      <c r="C11363" s="41"/>
      <c r="D11363" s="41"/>
      <c r="E11363" s="41"/>
      <c r="F11363" s="41"/>
      <c r="G11363" s="41"/>
      <c r="H11363" s="41"/>
      <c r="I11363" s="41"/>
      <c r="J11363" s="41"/>
    </row>
    <row r="11364" spans="2:10" x14ac:dyDescent="0.2">
      <c r="B11364" s="41"/>
      <c r="C11364" s="41"/>
      <c r="D11364" s="41"/>
      <c r="E11364" s="41"/>
      <c r="F11364" s="41"/>
      <c r="G11364" s="41"/>
      <c r="H11364" s="41"/>
      <c r="I11364" s="41"/>
      <c r="J11364" s="41"/>
    </row>
    <row r="11365" spans="2:10" x14ac:dyDescent="0.2">
      <c r="B11365" s="41"/>
      <c r="C11365" s="41"/>
      <c r="D11365" s="41"/>
      <c r="E11365" s="41"/>
      <c r="F11365" s="41"/>
      <c r="G11365" s="41"/>
      <c r="H11365" s="41"/>
      <c r="I11365" s="41"/>
      <c r="J11365" s="41"/>
    </row>
    <row r="11366" spans="2:10" x14ac:dyDescent="0.2">
      <c r="B11366" s="41"/>
      <c r="C11366" s="41"/>
      <c r="D11366" s="41"/>
      <c r="E11366" s="41"/>
      <c r="F11366" s="41"/>
      <c r="G11366" s="41"/>
      <c r="H11366" s="41"/>
      <c r="I11366" s="41"/>
      <c r="J11366" s="41"/>
    </row>
    <row r="11367" spans="2:10" x14ac:dyDescent="0.2">
      <c r="B11367" s="41"/>
      <c r="C11367" s="41"/>
      <c r="D11367" s="41"/>
      <c r="E11367" s="41"/>
      <c r="F11367" s="41"/>
      <c r="G11367" s="41"/>
      <c r="H11367" s="41"/>
      <c r="I11367" s="41"/>
      <c r="J11367" s="41"/>
    </row>
    <row r="11368" spans="2:10" x14ac:dyDescent="0.2">
      <c r="B11368" s="41"/>
      <c r="C11368" s="41"/>
      <c r="D11368" s="41"/>
      <c r="E11368" s="41"/>
      <c r="F11368" s="41"/>
      <c r="G11368" s="41"/>
      <c r="H11368" s="41"/>
      <c r="I11368" s="41"/>
      <c r="J11368" s="41"/>
    </row>
    <row r="11369" spans="2:10" x14ac:dyDescent="0.2">
      <c r="B11369" s="41"/>
      <c r="C11369" s="41"/>
      <c r="D11369" s="41"/>
      <c r="E11369" s="41"/>
      <c r="F11369" s="41"/>
      <c r="G11369" s="41"/>
      <c r="H11369" s="41"/>
      <c r="I11369" s="41"/>
      <c r="J11369" s="41"/>
    </row>
    <row r="11370" spans="2:10" x14ac:dyDescent="0.2">
      <c r="B11370" s="41"/>
      <c r="C11370" s="41"/>
      <c r="D11370" s="41"/>
      <c r="E11370" s="41"/>
      <c r="F11370" s="41"/>
      <c r="G11370" s="41"/>
      <c r="H11370" s="41"/>
      <c r="I11370" s="41"/>
      <c r="J11370" s="41"/>
    </row>
    <row r="11371" spans="2:10" x14ac:dyDescent="0.2">
      <c r="B11371" s="41"/>
      <c r="C11371" s="41"/>
      <c r="D11371" s="41"/>
      <c r="E11371" s="41"/>
      <c r="F11371" s="41"/>
      <c r="G11371" s="41"/>
      <c r="H11371" s="41"/>
      <c r="I11371" s="41"/>
      <c r="J11371" s="41"/>
    </row>
    <row r="11372" spans="2:10" x14ac:dyDescent="0.2">
      <c r="B11372" s="41"/>
      <c r="C11372" s="41"/>
      <c r="D11372" s="41"/>
      <c r="E11372" s="41"/>
      <c r="F11372" s="41"/>
      <c r="G11372" s="41"/>
      <c r="H11372" s="41"/>
      <c r="I11372" s="41"/>
      <c r="J11372" s="41"/>
    </row>
    <row r="11373" spans="2:10" x14ac:dyDescent="0.2">
      <c r="B11373" s="41"/>
      <c r="C11373" s="41"/>
      <c r="D11373" s="41"/>
      <c r="E11373" s="41"/>
      <c r="F11373" s="41"/>
      <c r="G11373" s="41"/>
      <c r="H11373" s="41"/>
      <c r="I11373" s="41"/>
      <c r="J11373" s="41"/>
    </row>
    <row r="11374" spans="2:10" x14ac:dyDescent="0.2">
      <c r="B11374" s="41"/>
      <c r="C11374" s="41"/>
      <c r="D11374" s="41"/>
      <c r="E11374" s="41"/>
      <c r="F11374" s="41"/>
      <c r="G11374" s="41"/>
      <c r="H11374" s="41"/>
      <c r="I11374" s="41"/>
      <c r="J11374" s="41"/>
    </row>
    <row r="11375" spans="2:10" x14ac:dyDescent="0.2">
      <c r="B11375" s="41"/>
      <c r="C11375" s="41"/>
      <c r="D11375" s="41"/>
      <c r="E11375" s="41"/>
      <c r="F11375" s="41"/>
      <c r="G11375" s="41"/>
      <c r="H11375" s="41"/>
      <c r="I11375" s="41"/>
      <c r="J11375" s="41"/>
    </row>
    <row r="11376" spans="2:10" x14ac:dyDescent="0.2">
      <c r="B11376" s="41"/>
      <c r="C11376" s="41"/>
      <c r="D11376" s="41"/>
      <c r="E11376" s="41"/>
      <c r="F11376" s="41"/>
      <c r="G11376" s="41"/>
      <c r="H11376" s="41"/>
      <c r="I11376" s="41"/>
      <c r="J11376" s="41"/>
    </row>
    <row r="11377" spans="2:10" x14ac:dyDescent="0.2">
      <c r="B11377" s="41"/>
      <c r="C11377" s="41"/>
      <c r="D11377" s="41"/>
      <c r="E11377" s="41"/>
      <c r="F11377" s="41"/>
      <c r="G11377" s="41"/>
      <c r="H11377" s="41"/>
      <c r="I11377" s="41"/>
      <c r="J11377" s="41"/>
    </row>
    <row r="11378" spans="2:10" x14ac:dyDescent="0.2">
      <c r="B11378" s="41"/>
      <c r="C11378" s="41"/>
      <c r="D11378" s="41"/>
      <c r="E11378" s="41"/>
      <c r="F11378" s="41"/>
      <c r="G11378" s="41"/>
      <c r="H11378" s="41"/>
      <c r="I11378" s="41"/>
      <c r="J11378" s="41"/>
    </row>
    <row r="11379" spans="2:10" x14ac:dyDescent="0.2">
      <c r="B11379" s="41"/>
      <c r="C11379" s="41"/>
      <c r="D11379" s="41"/>
      <c r="E11379" s="41"/>
      <c r="F11379" s="41"/>
      <c r="G11379" s="41"/>
      <c r="H11379" s="41"/>
      <c r="I11379" s="41"/>
      <c r="J11379" s="41"/>
    </row>
    <row r="11380" spans="2:10" x14ac:dyDescent="0.2">
      <c r="B11380" s="41"/>
      <c r="C11380" s="41"/>
      <c r="D11380" s="41"/>
      <c r="E11380" s="41"/>
      <c r="F11380" s="41"/>
      <c r="G11380" s="41"/>
      <c r="H11380" s="41"/>
      <c r="I11380" s="41"/>
      <c r="J11380" s="41"/>
    </row>
    <row r="11381" spans="2:10" x14ac:dyDescent="0.2">
      <c r="B11381" s="41"/>
      <c r="C11381" s="41"/>
      <c r="D11381" s="41"/>
      <c r="E11381" s="41"/>
      <c r="F11381" s="41"/>
      <c r="G11381" s="41"/>
      <c r="H11381" s="41"/>
      <c r="I11381" s="41"/>
      <c r="J11381" s="41"/>
    </row>
    <row r="11382" spans="2:10" x14ac:dyDescent="0.2">
      <c r="B11382" s="41"/>
      <c r="C11382" s="41"/>
      <c r="D11382" s="41"/>
      <c r="E11382" s="41"/>
      <c r="F11382" s="41"/>
      <c r="G11382" s="41"/>
      <c r="H11382" s="41"/>
      <c r="I11382" s="41"/>
      <c r="J11382" s="41"/>
    </row>
    <row r="11383" spans="2:10" x14ac:dyDescent="0.2">
      <c r="B11383" s="41"/>
      <c r="C11383" s="41"/>
      <c r="D11383" s="41"/>
      <c r="E11383" s="41"/>
      <c r="F11383" s="41"/>
      <c r="G11383" s="41"/>
      <c r="H11383" s="41"/>
      <c r="I11383" s="41"/>
      <c r="J11383" s="41"/>
    </row>
    <row r="11384" spans="2:10" x14ac:dyDescent="0.2">
      <c r="B11384" s="41"/>
      <c r="C11384" s="41"/>
      <c r="D11384" s="41"/>
      <c r="E11384" s="41"/>
      <c r="F11384" s="41"/>
      <c r="G11384" s="41"/>
      <c r="H11384" s="41"/>
      <c r="I11384" s="41"/>
      <c r="J11384" s="41"/>
    </row>
    <row r="11385" spans="2:10" x14ac:dyDescent="0.2">
      <c r="B11385" s="41"/>
      <c r="C11385" s="41"/>
      <c r="D11385" s="41"/>
      <c r="E11385" s="41"/>
      <c r="F11385" s="41"/>
      <c r="G11385" s="41"/>
      <c r="H11385" s="41"/>
      <c r="I11385" s="41"/>
      <c r="J11385" s="41"/>
    </row>
    <row r="11386" spans="2:10" x14ac:dyDescent="0.2">
      <c r="B11386" s="41"/>
      <c r="C11386" s="41"/>
      <c r="D11386" s="41"/>
      <c r="E11386" s="41"/>
      <c r="F11386" s="41"/>
      <c r="G11386" s="41"/>
      <c r="H11386" s="41"/>
      <c r="I11386" s="41"/>
      <c r="J11386" s="41"/>
    </row>
    <row r="11387" spans="2:10" x14ac:dyDescent="0.2">
      <c r="B11387" s="41"/>
      <c r="C11387" s="41"/>
      <c r="D11387" s="41"/>
      <c r="E11387" s="41"/>
      <c r="F11387" s="41"/>
      <c r="G11387" s="41"/>
      <c r="H11387" s="41"/>
      <c r="I11387" s="41"/>
      <c r="J11387" s="41"/>
    </row>
    <row r="11388" spans="2:10" x14ac:dyDescent="0.2">
      <c r="B11388" s="41"/>
      <c r="C11388" s="41"/>
      <c r="D11388" s="41"/>
      <c r="E11388" s="41"/>
      <c r="F11388" s="41"/>
      <c r="G11388" s="41"/>
      <c r="H11388" s="41"/>
      <c r="I11388" s="41"/>
      <c r="J11388" s="41"/>
    </row>
    <row r="11389" spans="2:10" x14ac:dyDescent="0.2">
      <c r="B11389" s="41"/>
      <c r="C11389" s="41"/>
      <c r="D11389" s="41"/>
      <c r="E11389" s="41"/>
      <c r="F11389" s="41"/>
      <c r="G11389" s="41"/>
      <c r="H11389" s="41"/>
      <c r="I11389" s="41"/>
      <c r="J11389" s="41"/>
    </row>
    <row r="11390" spans="2:10" x14ac:dyDescent="0.2">
      <c r="B11390" s="41"/>
      <c r="C11390" s="41"/>
      <c r="D11390" s="41"/>
      <c r="E11390" s="41"/>
      <c r="F11390" s="41"/>
      <c r="G11390" s="41"/>
      <c r="H11390" s="41"/>
      <c r="I11390" s="41"/>
      <c r="J11390" s="41"/>
    </row>
    <row r="11391" spans="2:10" x14ac:dyDescent="0.2">
      <c r="B11391" s="41"/>
      <c r="C11391" s="41"/>
      <c r="D11391" s="41"/>
      <c r="E11391" s="41"/>
      <c r="F11391" s="41"/>
      <c r="G11391" s="41"/>
      <c r="H11391" s="41"/>
      <c r="I11391" s="41"/>
      <c r="J11391" s="41"/>
    </row>
    <row r="11392" spans="2:10" x14ac:dyDescent="0.2">
      <c r="B11392" s="41"/>
      <c r="C11392" s="41"/>
      <c r="D11392" s="41"/>
      <c r="E11392" s="41"/>
      <c r="F11392" s="41"/>
      <c r="G11392" s="41"/>
      <c r="H11392" s="41"/>
      <c r="I11392" s="41"/>
      <c r="J11392" s="41"/>
    </row>
    <row r="11393" spans="2:10" x14ac:dyDescent="0.2">
      <c r="B11393" s="41"/>
      <c r="C11393" s="41"/>
      <c r="D11393" s="41"/>
      <c r="E11393" s="41"/>
      <c r="F11393" s="41"/>
      <c r="G11393" s="41"/>
      <c r="H11393" s="41"/>
      <c r="I11393" s="41"/>
      <c r="J11393" s="41"/>
    </row>
    <row r="11394" spans="2:10" x14ac:dyDescent="0.2">
      <c r="B11394" s="41"/>
      <c r="C11394" s="41"/>
      <c r="D11394" s="41"/>
      <c r="E11394" s="41"/>
      <c r="F11394" s="41"/>
      <c r="G11394" s="41"/>
      <c r="H11394" s="41"/>
      <c r="I11394" s="41"/>
      <c r="J11394" s="41"/>
    </row>
    <row r="11395" spans="2:10" x14ac:dyDescent="0.2">
      <c r="B11395" s="41"/>
      <c r="C11395" s="41"/>
      <c r="D11395" s="41"/>
      <c r="E11395" s="41"/>
      <c r="F11395" s="41"/>
      <c r="G11395" s="41"/>
      <c r="H11395" s="41"/>
      <c r="I11395" s="41"/>
      <c r="J11395" s="41"/>
    </row>
    <row r="11396" spans="2:10" x14ac:dyDescent="0.2">
      <c r="B11396" s="41"/>
      <c r="C11396" s="41"/>
      <c r="D11396" s="41"/>
      <c r="E11396" s="41"/>
      <c r="F11396" s="41"/>
      <c r="G11396" s="41"/>
      <c r="H11396" s="41"/>
      <c r="I11396" s="41"/>
      <c r="J11396" s="41"/>
    </row>
    <row r="11397" spans="2:10" x14ac:dyDescent="0.2">
      <c r="B11397" s="41"/>
      <c r="C11397" s="41"/>
      <c r="D11397" s="41"/>
      <c r="E11397" s="41"/>
      <c r="F11397" s="41"/>
      <c r="G11397" s="41"/>
      <c r="H11397" s="41"/>
      <c r="I11397" s="41"/>
      <c r="J11397" s="41"/>
    </row>
    <row r="11398" spans="2:10" x14ac:dyDescent="0.2">
      <c r="B11398" s="41"/>
      <c r="C11398" s="41"/>
      <c r="D11398" s="41"/>
      <c r="E11398" s="41"/>
      <c r="F11398" s="41"/>
      <c r="G11398" s="41"/>
      <c r="H11398" s="41"/>
      <c r="I11398" s="41"/>
      <c r="J11398" s="41"/>
    </row>
    <row r="11399" spans="2:10" x14ac:dyDescent="0.2">
      <c r="B11399" s="41"/>
      <c r="C11399" s="41"/>
      <c r="D11399" s="41"/>
      <c r="E11399" s="41"/>
      <c r="F11399" s="41"/>
      <c r="G11399" s="41"/>
      <c r="H11399" s="41"/>
      <c r="I11399" s="41"/>
      <c r="J11399" s="41"/>
    </row>
    <row r="11400" spans="2:10" x14ac:dyDescent="0.2">
      <c r="B11400" s="41"/>
      <c r="C11400" s="41"/>
      <c r="D11400" s="41"/>
      <c r="E11400" s="41"/>
      <c r="F11400" s="41"/>
      <c r="G11400" s="41"/>
      <c r="H11400" s="41"/>
      <c r="I11400" s="41"/>
      <c r="J11400" s="41"/>
    </row>
    <row r="11401" spans="2:10" x14ac:dyDescent="0.2">
      <c r="B11401" s="41"/>
      <c r="C11401" s="41"/>
      <c r="D11401" s="41"/>
      <c r="E11401" s="41"/>
      <c r="F11401" s="41"/>
      <c r="G11401" s="41"/>
      <c r="H11401" s="41"/>
      <c r="I11401" s="41"/>
      <c r="J11401" s="41"/>
    </row>
    <row r="11402" spans="2:10" x14ac:dyDescent="0.2">
      <c r="B11402" s="41"/>
      <c r="C11402" s="41"/>
      <c r="D11402" s="41"/>
      <c r="E11402" s="41"/>
      <c r="F11402" s="41"/>
      <c r="G11402" s="41"/>
      <c r="H11402" s="41"/>
      <c r="I11402" s="41"/>
      <c r="J11402" s="41"/>
    </row>
    <row r="11403" spans="2:10" x14ac:dyDescent="0.2">
      <c r="B11403" s="41"/>
      <c r="C11403" s="41"/>
      <c r="D11403" s="41"/>
      <c r="E11403" s="41"/>
      <c r="F11403" s="41"/>
      <c r="G11403" s="41"/>
      <c r="H11403" s="41"/>
      <c r="I11403" s="41"/>
      <c r="J11403" s="41"/>
    </row>
    <row r="11404" spans="2:10" x14ac:dyDescent="0.2">
      <c r="B11404" s="41"/>
      <c r="C11404" s="41"/>
      <c r="D11404" s="41"/>
      <c r="E11404" s="41"/>
      <c r="F11404" s="41"/>
      <c r="G11404" s="41"/>
      <c r="H11404" s="41"/>
      <c r="I11404" s="41"/>
      <c r="J11404" s="41"/>
    </row>
    <row r="11405" spans="2:10" x14ac:dyDescent="0.2">
      <c r="B11405" s="41"/>
      <c r="C11405" s="41"/>
      <c r="D11405" s="41"/>
      <c r="E11405" s="41"/>
      <c r="F11405" s="41"/>
      <c r="G11405" s="41"/>
      <c r="H11405" s="41"/>
      <c r="I11405" s="41"/>
      <c r="J11405" s="41"/>
    </row>
    <row r="11406" spans="2:10" x14ac:dyDescent="0.2">
      <c r="B11406" s="41"/>
      <c r="C11406" s="41"/>
      <c r="D11406" s="41"/>
      <c r="E11406" s="41"/>
      <c r="F11406" s="41"/>
      <c r="G11406" s="41"/>
      <c r="H11406" s="41"/>
      <c r="I11406" s="41"/>
      <c r="J11406" s="41"/>
    </row>
    <row r="11407" spans="2:10" x14ac:dyDescent="0.2">
      <c r="B11407" s="41"/>
      <c r="C11407" s="41"/>
      <c r="D11407" s="41"/>
      <c r="E11407" s="41"/>
      <c r="F11407" s="41"/>
      <c r="G11407" s="41"/>
      <c r="H11407" s="41"/>
      <c r="I11407" s="41"/>
      <c r="J11407" s="41"/>
    </row>
    <row r="11408" spans="2:10" x14ac:dyDescent="0.2">
      <c r="B11408" s="41"/>
      <c r="C11408" s="41"/>
      <c r="D11408" s="41"/>
      <c r="E11408" s="41"/>
      <c r="F11408" s="41"/>
      <c r="G11408" s="41"/>
      <c r="H11408" s="41"/>
      <c r="I11408" s="41"/>
      <c r="J11408" s="41"/>
    </row>
    <row r="11409" spans="2:10" x14ac:dyDescent="0.2">
      <c r="B11409" s="41"/>
      <c r="C11409" s="41"/>
      <c r="D11409" s="41"/>
      <c r="E11409" s="41"/>
      <c r="F11409" s="41"/>
      <c r="G11409" s="41"/>
      <c r="H11409" s="41"/>
      <c r="I11409" s="41"/>
      <c r="J11409" s="41"/>
    </row>
    <row r="11410" spans="2:10" x14ac:dyDescent="0.2">
      <c r="B11410" s="41"/>
      <c r="C11410" s="41"/>
      <c r="D11410" s="41"/>
      <c r="E11410" s="41"/>
      <c r="F11410" s="41"/>
      <c r="G11410" s="41"/>
      <c r="H11410" s="41"/>
      <c r="I11410" s="41"/>
      <c r="J11410" s="41"/>
    </row>
    <row r="11411" spans="2:10" x14ac:dyDescent="0.2">
      <c r="B11411" s="41"/>
      <c r="C11411" s="41"/>
      <c r="D11411" s="41"/>
      <c r="E11411" s="41"/>
      <c r="F11411" s="41"/>
      <c r="G11411" s="41"/>
      <c r="H11411" s="41"/>
      <c r="I11411" s="41"/>
      <c r="J11411" s="41"/>
    </row>
    <row r="11412" spans="2:10" x14ac:dyDescent="0.2">
      <c r="B11412" s="41"/>
      <c r="C11412" s="41"/>
      <c r="D11412" s="41"/>
      <c r="E11412" s="41"/>
      <c r="F11412" s="41"/>
      <c r="G11412" s="41"/>
      <c r="H11412" s="41"/>
      <c r="I11412" s="41"/>
      <c r="J11412" s="41"/>
    </row>
    <row r="11413" spans="2:10" x14ac:dyDescent="0.2">
      <c r="B11413" s="41"/>
      <c r="C11413" s="41"/>
      <c r="D11413" s="41"/>
      <c r="E11413" s="41"/>
      <c r="F11413" s="41"/>
      <c r="G11413" s="41"/>
      <c r="H11413" s="41"/>
      <c r="I11413" s="41"/>
      <c r="J11413" s="41"/>
    </row>
    <row r="11414" spans="2:10" x14ac:dyDescent="0.2">
      <c r="B11414" s="41"/>
      <c r="C11414" s="41"/>
      <c r="D11414" s="41"/>
      <c r="E11414" s="41"/>
      <c r="F11414" s="41"/>
      <c r="G11414" s="41"/>
      <c r="H11414" s="41"/>
      <c r="I11414" s="41"/>
      <c r="J11414" s="41"/>
    </row>
    <row r="11415" spans="2:10" x14ac:dyDescent="0.2">
      <c r="B11415" s="41"/>
      <c r="C11415" s="41"/>
      <c r="D11415" s="41"/>
      <c r="E11415" s="41"/>
      <c r="F11415" s="41"/>
      <c r="G11415" s="41"/>
      <c r="H11415" s="41"/>
      <c r="I11415" s="41"/>
      <c r="J11415" s="41"/>
    </row>
    <row r="11416" spans="2:10" x14ac:dyDescent="0.2">
      <c r="B11416" s="41"/>
      <c r="C11416" s="41"/>
      <c r="D11416" s="41"/>
      <c r="E11416" s="41"/>
      <c r="F11416" s="41"/>
      <c r="G11416" s="41"/>
      <c r="H11416" s="41"/>
      <c r="I11416" s="41"/>
      <c r="J11416" s="41"/>
    </row>
    <row r="11417" spans="2:10" x14ac:dyDescent="0.2">
      <c r="B11417" s="41"/>
      <c r="C11417" s="41"/>
      <c r="D11417" s="41"/>
      <c r="E11417" s="41"/>
      <c r="F11417" s="41"/>
      <c r="G11417" s="41"/>
      <c r="H11417" s="41"/>
      <c r="I11417" s="41"/>
      <c r="J11417" s="41"/>
    </row>
    <row r="11418" spans="2:10" x14ac:dyDescent="0.2">
      <c r="B11418" s="41"/>
      <c r="C11418" s="41"/>
      <c r="D11418" s="41"/>
      <c r="E11418" s="41"/>
      <c r="F11418" s="41"/>
      <c r="G11418" s="41"/>
      <c r="H11418" s="41"/>
      <c r="I11418" s="41"/>
      <c r="J11418" s="41"/>
    </row>
    <row r="11419" spans="2:10" x14ac:dyDescent="0.2">
      <c r="B11419" s="41"/>
      <c r="C11419" s="41"/>
      <c r="D11419" s="41"/>
      <c r="E11419" s="41"/>
      <c r="F11419" s="41"/>
      <c r="G11419" s="41"/>
      <c r="H11419" s="41"/>
      <c r="I11419" s="41"/>
      <c r="J11419" s="41"/>
    </row>
    <row r="11420" spans="2:10" x14ac:dyDescent="0.2">
      <c r="B11420" s="41"/>
      <c r="C11420" s="41"/>
      <c r="D11420" s="41"/>
      <c r="E11420" s="41"/>
      <c r="F11420" s="41"/>
      <c r="G11420" s="41"/>
      <c r="H11420" s="41"/>
      <c r="I11420" s="41"/>
      <c r="J11420" s="41"/>
    </row>
    <row r="11421" spans="2:10" x14ac:dyDescent="0.2">
      <c r="B11421" s="41"/>
      <c r="C11421" s="41"/>
      <c r="D11421" s="41"/>
      <c r="E11421" s="41"/>
      <c r="F11421" s="41"/>
      <c r="G11421" s="41"/>
      <c r="H11421" s="41"/>
      <c r="I11421" s="41"/>
      <c r="J11421" s="41"/>
    </row>
    <row r="11422" spans="2:10" x14ac:dyDescent="0.2">
      <c r="B11422" s="41"/>
      <c r="C11422" s="41"/>
      <c r="D11422" s="41"/>
      <c r="E11422" s="41"/>
      <c r="F11422" s="41"/>
      <c r="G11422" s="41"/>
      <c r="H11422" s="41"/>
      <c r="I11422" s="41"/>
      <c r="J11422" s="41"/>
    </row>
    <row r="11423" spans="2:10" x14ac:dyDescent="0.2">
      <c r="B11423" s="41"/>
      <c r="C11423" s="41"/>
      <c r="D11423" s="41"/>
      <c r="E11423" s="41"/>
      <c r="F11423" s="41"/>
      <c r="G11423" s="41"/>
      <c r="H11423" s="41"/>
      <c r="I11423" s="41"/>
      <c r="J11423" s="41"/>
    </row>
    <row r="11424" spans="2:10" x14ac:dyDescent="0.2">
      <c r="B11424" s="41"/>
      <c r="C11424" s="41"/>
      <c r="D11424" s="41"/>
      <c r="E11424" s="41"/>
      <c r="F11424" s="41"/>
      <c r="G11424" s="41"/>
      <c r="H11424" s="41"/>
      <c r="I11424" s="41"/>
      <c r="J11424" s="41"/>
    </row>
    <row r="11425" spans="2:10" x14ac:dyDescent="0.2">
      <c r="B11425" s="41"/>
      <c r="C11425" s="41"/>
      <c r="D11425" s="41"/>
      <c r="E11425" s="41"/>
      <c r="F11425" s="41"/>
      <c r="G11425" s="41"/>
      <c r="H11425" s="41"/>
      <c r="I11425" s="41"/>
      <c r="J11425" s="41"/>
    </row>
    <row r="11426" spans="2:10" x14ac:dyDescent="0.2">
      <c r="B11426" s="41"/>
      <c r="C11426" s="41"/>
      <c r="D11426" s="41"/>
      <c r="E11426" s="41"/>
      <c r="F11426" s="41"/>
      <c r="G11426" s="41"/>
      <c r="H11426" s="41"/>
      <c r="I11426" s="41"/>
      <c r="J11426" s="41"/>
    </row>
    <row r="11427" spans="2:10" x14ac:dyDescent="0.2">
      <c r="B11427" s="41"/>
      <c r="C11427" s="41"/>
      <c r="D11427" s="41"/>
      <c r="E11427" s="41"/>
      <c r="F11427" s="41"/>
      <c r="G11427" s="41"/>
      <c r="H11427" s="41"/>
      <c r="I11427" s="41"/>
      <c r="J11427" s="41"/>
    </row>
    <row r="11428" spans="2:10" x14ac:dyDescent="0.2">
      <c r="B11428" s="41"/>
      <c r="C11428" s="41"/>
      <c r="D11428" s="41"/>
      <c r="E11428" s="41"/>
      <c r="F11428" s="41"/>
      <c r="G11428" s="41"/>
      <c r="H11428" s="41"/>
      <c r="I11428" s="41"/>
      <c r="J11428" s="41"/>
    </row>
    <row r="11429" spans="2:10" x14ac:dyDescent="0.2">
      <c r="B11429" s="41"/>
      <c r="C11429" s="41"/>
      <c r="D11429" s="41"/>
      <c r="E11429" s="41"/>
      <c r="F11429" s="41"/>
      <c r="G11429" s="41"/>
      <c r="H11429" s="41"/>
      <c r="I11429" s="41"/>
      <c r="J11429" s="41"/>
    </row>
    <row r="11430" spans="2:10" x14ac:dyDescent="0.2">
      <c r="B11430" s="41"/>
      <c r="C11430" s="41"/>
      <c r="D11430" s="41"/>
      <c r="E11430" s="41"/>
      <c r="F11430" s="41"/>
      <c r="G11430" s="41"/>
      <c r="H11430" s="41"/>
      <c r="I11430" s="41"/>
      <c r="J11430" s="41"/>
    </row>
    <row r="11431" spans="2:10" x14ac:dyDescent="0.2">
      <c r="B11431" s="41"/>
      <c r="C11431" s="41"/>
      <c r="D11431" s="41"/>
      <c r="E11431" s="41"/>
      <c r="F11431" s="41"/>
      <c r="G11431" s="41"/>
      <c r="H11431" s="41"/>
      <c r="I11431" s="41"/>
      <c r="J11431" s="41"/>
    </row>
    <row r="11432" spans="2:10" x14ac:dyDescent="0.2">
      <c r="B11432" s="41"/>
      <c r="C11432" s="41"/>
      <c r="D11432" s="41"/>
      <c r="E11432" s="41"/>
      <c r="F11432" s="41"/>
      <c r="G11432" s="41"/>
      <c r="H11432" s="41"/>
      <c r="I11432" s="41"/>
      <c r="J11432" s="41"/>
    </row>
    <row r="11433" spans="2:10" x14ac:dyDescent="0.2">
      <c r="B11433" s="41"/>
      <c r="C11433" s="41"/>
      <c r="D11433" s="41"/>
      <c r="E11433" s="41"/>
      <c r="F11433" s="41"/>
      <c r="G11433" s="41"/>
      <c r="H11433" s="41"/>
      <c r="I11433" s="41"/>
      <c r="J11433" s="41"/>
    </row>
    <row r="11434" spans="2:10" x14ac:dyDescent="0.2">
      <c r="B11434" s="41"/>
      <c r="C11434" s="41"/>
      <c r="D11434" s="41"/>
      <c r="E11434" s="41"/>
      <c r="F11434" s="41"/>
      <c r="G11434" s="41"/>
      <c r="H11434" s="41"/>
      <c r="I11434" s="41"/>
      <c r="J11434" s="41"/>
    </row>
    <row r="11435" spans="2:10" x14ac:dyDescent="0.2">
      <c r="B11435" s="41"/>
      <c r="C11435" s="41"/>
      <c r="D11435" s="41"/>
      <c r="E11435" s="41"/>
      <c r="F11435" s="41"/>
      <c r="G11435" s="41"/>
      <c r="H11435" s="41"/>
      <c r="I11435" s="41"/>
      <c r="J11435" s="41"/>
    </row>
    <row r="11436" spans="2:10" x14ac:dyDescent="0.2">
      <c r="B11436" s="41"/>
      <c r="C11436" s="41"/>
      <c r="D11436" s="41"/>
      <c r="E11436" s="41"/>
      <c r="F11436" s="41"/>
      <c r="G11436" s="41"/>
      <c r="H11436" s="41"/>
      <c r="I11436" s="41"/>
      <c r="J11436" s="41"/>
    </row>
    <row r="11437" spans="2:10" x14ac:dyDescent="0.2">
      <c r="B11437" s="41"/>
      <c r="C11437" s="41"/>
      <c r="D11437" s="41"/>
      <c r="E11437" s="41"/>
      <c r="F11437" s="41"/>
      <c r="G11437" s="41"/>
      <c r="H11437" s="41"/>
      <c r="I11437" s="41"/>
      <c r="J11437" s="41"/>
    </row>
    <row r="11438" spans="2:10" x14ac:dyDescent="0.2">
      <c r="B11438" s="41"/>
      <c r="C11438" s="41"/>
      <c r="D11438" s="41"/>
      <c r="E11438" s="41"/>
      <c r="F11438" s="41"/>
      <c r="G11438" s="41"/>
      <c r="H11438" s="41"/>
      <c r="I11438" s="41"/>
      <c r="J11438" s="41"/>
    </row>
    <row r="11439" spans="2:10" x14ac:dyDescent="0.2">
      <c r="B11439" s="41"/>
      <c r="C11439" s="41"/>
      <c r="D11439" s="41"/>
      <c r="E11439" s="41"/>
      <c r="F11439" s="41"/>
      <c r="G11439" s="41"/>
      <c r="H11439" s="41"/>
      <c r="I11439" s="41"/>
      <c r="J11439" s="41"/>
    </row>
    <row r="11440" spans="2:10" x14ac:dyDescent="0.2">
      <c r="B11440" s="41"/>
      <c r="C11440" s="41"/>
      <c r="D11440" s="41"/>
      <c r="E11440" s="41"/>
      <c r="F11440" s="41"/>
      <c r="G11440" s="41"/>
      <c r="H11440" s="41"/>
      <c r="I11440" s="41"/>
      <c r="J11440" s="41"/>
    </row>
    <row r="11441" spans="2:10" x14ac:dyDescent="0.2">
      <c r="B11441" s="41"/>
      <c r="C11441" s="41"/>
      <c r="D11441" s="41"/>
      <c r="E11441" s="41"/>
      <c r="F11441" s="41"/>
      <c r="G11441" s="41"/>
      <c r="H11441" s="41"/>
      <c r="I11441" s="41"/>
      <c r="J11441" s="41"/>
    </row>
    <row r="11442" spans="2:10" x14ac:dyDescent="0.2">
      <c r="B11442" s="41"/>
      <c r="C11442" s="41"/>
      <c r="D11442" s="41"/>
      <c r="E11442" s="41"/>
      <c r="F11442" s="41"/>
      <c r="G11442" s="41"/>
      <c r="H11442" s="41"/>
      <c r="I11442" s="41"/>
      <c r="J11442" s="41"/>
    </row>
    <row r="11443" spans="2:10" x14ac:dyDescent="0.2">
      <c r="B11443" s="41"/>
      <c r="C11443" s="41"/>
      <c r="D11443" s="41"/>
      <c r="E11443" s="41"/>
      <c r="F11443" s="41"/>
      <c r="G11443" s="41"/>
      <c r="H11443" s="41"/>
      <c r="I11443" s="41"/>
      <c r="J11443" s="41"/>
    </row>
    <row r="11444" spans="2:10" x14ac:dyDescent="0.2">
      <c r="B11444" s="41"/>
      <c r="C11444" s="41"/>
      <c r="D11444" s="41"/>
      <c r="E11444" s="41"/>
      <c r="F11444" s="41"/>
      <c r="G11444" s="41"/>
      <c r="H11444" s="41"/>
      <c r="I11444" s="41"/>
      <c r="J11444" s="41"/>
    </row>
    <row r="11445" spans="2:10" x14ac:dyDescent="0.2">
      <c r="B11445" s="41"/>
      <c r="C11445" s="41"/>
      <c r="D11445" s="41"/>
      <c r="E11445" s="41"/>
      <c r="F11445" s="41"/>
      <c r="G11445" s="41"/>
      <c r="H11445" s="41"/>
      <c r="I11445" s="41"/>
      <c r="J11445" s="41"/>
    </row>
    <row r="11446" spans="2:10" x14ac:dyDescent="0.2">
      <c r="B11446" s="41"/>
      <c r="C11446" s="41"/>
      <c r="D11446" s="41"/>
      <c r="E11446" s="41"/>
      <c r="F11446" s="41"/>
      <c r="G11446" s="41"/>
      <c r="H11446" s="41"/>
      <c r="I11446" s="41"/>
      <c r="J11446" s="41"/>
    </row>
    <row r="11447" spans="2:10" x14ac:dyDescent="0.2">
      <c r="B11447" s="41"/>
      <c r="C11447" s="41"/>
      <c r="D11447" s="41"/>
      <c r="E11447" s="41"/>
      <c r="F11447" s="41"/>
      <c r="G11447" s="41"/>
      <c r="H11447" s="41"/>
      <c r="I11447" s="41"/>
      <c r="J11447" s="41"/>
    </row>
    <row r="11448" spans="2:10" x14ac:dyDescent="0.2">
      <c r="B11448" s="41"/>
      <c r="C11448" s="41"/>
      <c r="D11448" s="41"/>
      <c r="E11448" s="41"/>
      <c r="F11448" s="41"/>
      <c r="G11448" s="41"/>
      <c r="H11448" s="41"/>
      <c r="I11448" s="41"/>
      <c r="J11448" s="41"/>
    </row>
    <row r="11449" spans="2:10" x14ac:dyDescent="0.2">
      <c r="B11449" s="41"/>
      <c r="C11449" s="41"/>
      <c r="D11449" s="41"/>
      <c r="E11449" s="41"/>
      <c r="F11449" s="41"/>
      <c r="G11449" s="41"/>
      <c r="H11449" s="41"/>
      <c r="I11449" s="41"/>
      <c r="J11449" s="41"/>
    </row>
    <row r="11450" spans="2:10" x14ac:dyDescent="0.2">
      <c r="B11450" s="41"/>
      <c r="C11450" s="41"/>
      <c r="D11450" s="41"/>
      <c r="E11450" s="41"/>
      <c r="F11450" s="41"/>
      <c r="G11450" s="41"/>
      <c r="H11450" s="41"/>
      <c r="I11450" s="41"/>
      <c r="J11450" s="41"/>
    </row>
    <row r="11451" spans="2:10" x14ac:dyDescent="0.2">
      <c r="B11451" s="41"/>
      <c r="C11451" s="41"/>
      <c r="D11451" s="41"/>
      <c r="E11451" s="41"/>
      <c r="F11451" s="41"/>
      <c r="G11451" s="41"/>
      <c r="H11451" s="41"/>
      <c r="I11451" s="41"/>
      <c r="J11451" s="41"/>
    </row>
    <row r="11452" spans="2:10" x14ac:dyDescent="0.2">
      <c r="B11452" s="41"/>
      <c r="C11452" s="41"/>
      <c r="D11452" s="41"/>
      <c r="E11452" s="41"/>
      <c r="F11452" s="41"/>
      <c r="G11452" s="41"/>
      <c r="H11452" s="41"/>
      <c r="I11452" s="41"/>
      <c r="J11452" s="41"/>
    </row>
    <row r="11453" spans="2:10" x14ac:dyDescent="0.2">
      <c r="B11453" s="41"/>
      <c r="C11453" s="41"/>
      <c r="D11453" s="41"/>
      <c r="E11453" s="41"/>
      <c r="F11453" s="41"/>
      <c r="G11453" s="41"/>
      <c r="H11453" s="41"/>
      <c r="I11453" s="41"/>
      <c r="J11453" s="41"/>
    </row>
    <row r="11454" spans="2:10" x14ac:dyDescent="0.2">
      <c r="B11454" s="41"/>
      <c r="C11454" s="41"/>
      <c r="D11454" s="41"/>
      <c r="E11454" s="41"/>
      <c r="F11454" s="41"/>
      <c r="G11454" s="41"/>
      <c r="H11454" s="41"/>
      <c r="I11454" s="41"/>
      <c r="J11454" s="41"/>
    </row>
    <row r="11455" spans="2:10" x14ac:dyDescent="0.2">
      <c r="B11455" s="41"/>
      <c r="C11455" s="41"/>
      <c r="D11455" s="41"/>
      <c r="E11455" s="41"/>
      <c r="F11455" s="41"/>
      <c r="G11455" s="41"/>
      <c r="H11455" s="41"/>
      <c r="I11455" s="41"/>
      <c r="J11455" s="41"/>
    </row>
    <row r="11456" spans="2:10" x14ac:dyDescent="0.2">
      <c r="B11456" s="41"/>
      <c r="C11456" s="41"/>
      <c r="D11456" s="41"/>
      <c r="E11456" s="41"/>
      <c r="F11456" s="41"/>
      <c r="G11456" s="41"/>
      <c r="H11456" s="41"/>
      <c r="I11456" s="41"/>
      <c r="J11456" s="41"/>
    </row>
    <row r="11457" spans="2:10" x14ac:dyDescent="0.2">
      <c r="B11457" s="41"/>
      <c r="C11457" s="41"/>
      <c r="D11457" s="41"/>
      <c r="E11457" s="41"/>
      <c r="F11457" s="41"/>
      <c r="G11457" s="41"/>
      <c r="H11457" s="41"/>
      <c r="I11457" s="41"/>
      <c r="J11457" s="41"/>
    </row>
    <row r="11458" spans="2:10" x14ac:dyDescent="0.2">
      <c r="B11458" s="41"/>
      <c r="C11458" s="41"/>
      <c r="D11458" s="41"/>
      <c r="E11458" s="41"/>
      <c r="F11458" s="41"/>
      <c r="G11458" s="41"/>
      <c r="H11458" s="41"/>
      <c r="I11458" s="41"/>
      <c r="J11458" s="41"/>
    </row>
    <row r="11459" spans="2:10" x14ac:dyDescent="0.2">
      <c r="B11459" s="41"/>
      <c r="C11459" s="41"/>
      <c r="D11459" s="41"/>
      <c r="E11459" s="41"/>
      <c r="F11459" s="41"/>
      <c r="G11459" s="41"/>
      <c r="H11459" s="41"/>
      <c r="I11459" s="41"/>
      <c r="J11459" s="41"/>
    </row>
    <row r="11460" spans="2:10" x14ac:dyDescent="0.2">
      <c r="B11460" s="41"/>
      <c r="C11460" s="41"/>
      <c r="D11460" s="41"/>
      <c r="E11460" s="41"/>
      <c r="F11460" s="41"/>
      <c r="G11460" s="41"/>
      <c r="H11460" s="41"/>
      <c r="I11460" s="41"/>
      <c r="J11460" s="41"/>
    </row>
    <row r="11461" spans="2:10" x14ac:dyDescent="0.2">
      <c r="B11461" s="41"/>
      <c r="C11461" s="41"/>
      <c r="D11461" s="41"/>
      <c r="E11461" s="41"/>
      <c r="F11461" s="41"/>
      <c r="G11461" s="41"/>
      <c r="H11461" s="41"/>
      <c r="I11461" s="41"/>
      <c r="J11461" s="41"/>
    </row>
    <row r="11462" spans="2:10" x14ac:dyDescent="0.2">
      <c r="B11462" s="41"/>
      <c r="C11462" s="41"/>
      <c r="D11462" s="41"/>
      <c r="E11462" s="41"/>
      <c r="F11462" s="41"/>
      <c r="G11462" s="41"/>
      <c r="H11462" s="41"/>
      <c r="I11462" s="41"/>
      <c r="J11462" s="41"/>
    </row>
    <row r="11463" spans="2:10" x14ac:dyDescent="0.2">
      <c r="B11463" s="41"/>
      <c r="C11463" s="41"/>
      <c r="D11463" s="41"/>
      <c r="E11463" s="41"/>
      <c r="F11463" s="41"/>
      <c r="G11463" s="41"/>
      <c r="H11463" s="41"/>
      <c r="I11463" s="41"/>
      <c r="J11463" s="41"/>
    </row>
    <row r="11464" spans="2:10" x14ac:dyDescent="0.2">
      <c r="B11464" s="41"/>
      <c r="C11464" s="41"/>
      <c r="D11464" s="41"/>
      <c r="E11464" s="41"/>
      <c r="F11464" s="41"/>
      <c r="G11464" s="41"/>
      <c r="H11464" s="41"/>
      <c r="I11464" s="41"/>
      <c r="J11464" s="41"/>
    </row>
    <row r="11465" spans="2:10" x14ac:dyDescent="0.2">
      <c r="B11465" s="41"/>
      <c r="C11465" s="41"/>
      <c r="D11465" s="41"/>
      <c r="E11465" s="41"/>
      <c r="F11465" s="41"/>
      <c r="G11465" s="41"/>
      <c r="H11465" s="41"/>
      <c r="I11465" s="41"/>
      <c r="J11465" s="41"/>
    </row>
    <row r="11466" spans="2:10" x14ac:dyDescent="0.2">
      <c r="B11466" s="41"/>
      <c r="C11466" s="41"/>
      <c r="D11466" s="41"/>
      <c r="E11466" s="41"/>
      <c r="F11466" s="41"/>
      <c r="G11466" s="41"/>
      <c r="H11466" s="41"/>
      <c r="I11466" s="41"/>
      <c r="J11466" s="41"/>
    </row>
    <row r="11467" spans="2:10" x14ac:dyDescent="0.2">
      <c r="B11467" s="41"/>
      <c r="C11467" s="41"/>
      <c r="D11467" s="41"/>
      <c r="E11467" s="41"/>
      <c r="F11467" s="41"/>
      <c r="G11467" s="41"/>
      <c r="H11467" s="41"/>
      <c r="I11467" s="41"/>
      <c r="J11467" s="41"/>
    </row>
    <row r="11468" spans="2:10" x14ac:dyDescent="0.2">
      <c r="B11468" s="41"/>
      <c r="C11468" s="41"/>
      <c r="D11468" s="41"/>
      <c r="E11468" s="41"/>
      <c r="F11468" s="41"/>
      <c r="G11468" s="41"/>
      <c r="H11468" s="41"/>
      <c r="I11468" s="41"/>
      <c r="J11468" s="41"/>
    </row>
    <row r="11469" spans="2:10" x14ac:dyDescent="0.2">
      <c r="B11469" s="41"/>
      <c r="C11469" s="41"/>
      <c r="D11469" s="41"/>
      <c r="E11469" s="41"/>
      <c r="F11469" s="41"/>
      <c r="G11469" s="41"/>
      <c r="H11469" s="41"/>
      <c r="I11469" s="41"/>
      <c r="J11469" s="41"/>
    </row>
    <row r="11470" spans="2:10" x14ac:dyDescent="0.2">
      <c r="B11470" s="41"/>
      <c r="C11470" s="41"/>
      <c r="D11470" s="41"/>
      <c r="E11470" s="41"/>
      <c r="F11470" s="41"/>
      <c r="G11470" s="41"/>
      <c r="H11470" s="41"/>
      <c r="I11470" s="41"/>
      <c r="J11470" s="41"/>
    </row>
    <row r="11471" spans="2:10" x14ac:dyDescent="0.2">
      <c r="B11471" s="41"/>
      <c r="C11471" s="41"/>
      <c r="D11471" s="41"/>
      <c r="E11471" s="41"/>
      <c r="F11471" s="41"/>
      <c r="G11471" s="41"/>
      <c r="H11471" s="41"/>
      <c r="I11471" s="41"/>
      <c r="J11471" s="41"/>
    </row>
    <row r="11472" spans="2:10" x14ac:dyDescent="0.2">
      <c r="B11472" s="41"/>
      <c r="C11472" s="41"/>
      <c r="D11472" s="41"/>
      <c r="E11472" s="41"/>
      <c r="F11472" s="41"/>
      <c r="G11472" s="41"/>
      <c r="H11472" s="41"/>
      <c r="I11472" s="41"/>
      <c r="J11472" s="41"/>
    </row>
    <row r="11473" spans="2:10" x14ac:dyDescent="0.2">
      <c r="B11473" s="41"/>
      <c r="C11473" s="41"/>
      <c r="D11473" s="41"/>
      <c r="E11473" s="41"/>
      <c r="F11473" s="41"/>
      <c r="G11473" s="41"/>
      <c r="H11473" s="41"/>
      <c r="I11473" s="41"/>
      <c r="J11473" s="41"/>
    </row>
    <row r="11474" spans="2:10" x14ac:dyDescent="0.2">
      <c r="B11474" s="41"/>
      <c r="C11474" s="41"/>
      <c r="D11474" s="41"/>
      <c r="E11474" s="41"/>
      <c r="F11474" s="41"/>
      <c r="G11474" s="41"/>
      <c r="H11474" s="41"/>
      <c r="I11474" s="41"/>
      <c r="J11474" s="41"/>
    </row>
    <row r="11475" spans="2:10" x14ac:dyDescent="0.2">
      <c r="B11475" s="41"/>
      <c r="C11475" s="41"/>
      <c r="D11475" s="41"/>
      <c r="E11475" s="41"/>
      <c r="F11475" s="41"/>
      <c r="G11475" s="41"/>
      <c r="H11475" s="41"/>
      <c r="I11475" s="41"/>
      <c r="J11475" s="41"/>
    </row>
    <row r="11476" spans="2:10" x14ac:dyDescent="0.2">
      <c r="B11476" s="41"/>
      <c r="C11476" s="41"/>
      <c r="D11476" s="41"/>
      <c r="E11476" s="41"/>
      <c r="F11476" s="41"/>
      <c r="G11476" s="41"/>
      <c r="H11476" s="41"/>
      <c r="I11476" s="41"/>
      <c r="J11476" s="41"/>
    </row>
    <row r="11477" spans="2:10" x14ac:dyDescent="0.2">
      <c r="B11477" s="41"/>
      <c r="C11477" s="41"/>
      <c r="D11477" s="41"/>
      <c r="E11477" s="41"/>
      <c r="F11477" s="41"/>
      <c r="G11477" s="41"/>
      <c r="H11477" s="41"/>
      <c r="I11477" s="41"/>
      <c r="J11477" s="41"/>
    </row>
    <row r="11478" spans="2:10" x14ac:dyDescent="0.2">
      <c r="B11478" s="41"/>
      <c r="C11478" s="41"/>
      <c r="D11478" s="41"/>
      <c r="E11478" s="41"/>
      <c r="F11478" s="41"/>
      <c r="G11478" s="41"/>
      <c r="H11478" s="41"/>
      <c r="I11478" s="41"/>
      <c r="J11478" s="41"/>
    </row>
    <row r="11479" spans="2:10" x14ac:dyDescent="0.2">
      <c r="B11479" s="41"/>
      <c r="C11479" s="41"/>
      <c r="D11479" s="41"/>
      <c r="E11479" s="41"/>
      <c r="F11479" s="41"/>
      <c r="G11479" s="41"/>
      <c r="H11479" s="41"/>
      <c r="I11479" s="41"/>
      <c r="J11479" s="41"/>
    </row>
    <row r="11480" spans="2:10" x14ac:dyDescent="0.2">
      <c r="B11480" s="41"/>
      <c r="C11480" s="41"/>
      <c r="D11480" s="41"/>
      <c r="E11480" s="41"/>
      <c r="F11480" s="41"/>
      <c r="G11480" s="41"/>
      <c r="H11480" s="41"/>
      <c r="I11480" s="41"/>
      <c r="J11480" s="41"/>
    </row>
    <row r="11481" spans="2:10" x14ac:dyDescent="0.2">
      <c r="B11481" s="41"/>
      <c r="C11481" s="41"/>
      <c r="D11481" s="41"/>
      <c r="E11481" s="41"/>
      <c r="F11481" s="41"/>
      <c r="G11481" s="41"/>
      <c r="H11481" s="41"/>
      <c r="I11481" s="41"/>
      <c r="J11481" s="41"/>
    </row>
    <row r="11482" spans="2:10" x14ac:dyDescent="0.2">
      <c r="B11482" s="41"/>
      <c r="C11482" s="41"/>
      <c r="D11482" s="41"/>
      <c r="E11482" s="41"/>
      <c r="F11482" s="41"/>
      <c r="G11482" s="41"/>
      <c r="H11482" s="41"/>
      <c r="I11482" s="41"/>
      <c r="J11482" s="41"/>
    </row>
    <row r="11483" spans="2:10" x14ac:dyDescent="0.2">
      <c r="B11483" s="41"/>
      <c r="C11483" s="41"/>
      <c r="D11483" s="41"/>
      <c r="E11483" s="41"/>
      <c r="F11483" s="41"/>
      <c r="G11483" s="41"/>
      <c r="H11483" s="41"/>
      <c r="I11483" s="41"/>
      <c r="J11483" s="41"/>
    </row>
    <row r="11484" spans="2:10" x14ac:dyDescent="0.2">
      <c r="B11484" s="41"/>
      <c r="C11484" s="41"/>
      <c r="D11484" s="41"/>
      <c r="E11484" s="41"/>
      <c r="F11484" s="41"/>
      <c r="G11484" s="41"/>
      <c r="H11484" s="41"/>
      <c r="I11484" s="41"/>
      <c r="J11484" s="41"/>
    </row>
    <row r="11485" spans="2:10" x14ac:dyDescent="0.2">
      <c r="B11485" s="41"/>
      <c r="C11485" s="41"/>
      <c r="D11485" s="41"/>
      <c r="E11485" s="41"/>
      <c r="F11485" s="41"/>
      <c r="G11485" s="41"/>
      <c r="H11485" s="41"/>
      <c r="I11485" s="41"/>
      <c r="J11485" s="41"/>
    </row>
    <row r="11486" spans="2:10" x14ac:dyDescent="0.2">
      <c r="B11486" s="41"/>
      <c r="C11486" s="41"/>
      <c r="D11486" s="41"/>
      <c r="E11486" s="41"/>
      <c r="F11486" s="41"/>
      <c r="G11486" s="41"/>
      <c r="H11486" s="41"/>
      <c r="I11486" s="41"/>
      <c r="J11486" s="41"/>
    </row>
    <row r="11487" spans="2:10" x14ac:dyDescent="0.2">
      <c r="B11487" s="41"/>
      <c r="C11487" s="41"/>
      <c r="D11487" s="41"/>
      <c r="E11487" s="41"/>
      <c r="F11487" s="41"/>
      <c r="G11487" s="41"/>
      <c r="H11487" s="41"/>
      <c r="I11487" s="41"/>
      <c r="J11487" s="41"/>
    </row>
    <row r="11488" spans="2:10" x14ac:dyDescent="0.2">
      <c r="B11488" s="41"/>
      <c r="C11488" s="41"/>
      <c r="D11488" s="41"/>
      <c r="E11488" s="41"/>
      <c r="F11488" s="41"/>
      <c r="G11488" s="41"/>
      <c r="H11488" s="41"/>
      <c r="I11488" s="41"/>
      <c r="J11488" s="41"/>
    </row>
    <row r="11489" spans="2:10" x14ac:dyDescent="0.2">
      <c r="B11489" s="41"/>
      <c r="C11489" s="41"/>
      <c r="D11489" s="41"/>
      <c r="E11489" s="41"/>
      <c r="F11489" s="41"/>
      <c r="G11489" s="41"/>
      <c r="H11489" s="41"/>
      <c r="I11489" s="41"/>
      <c r="J11489" s="41"/>
    </row>
    <row r="11490" spans="2:10" x14ac:dyDescent="0.2">
      <c r="B11490" s="41"/>
      <c r="C11490" s="41"/>
      <c r="D11490" s="41"/>
      <c r="E11490" s="41"/>
      <c r="F11490" s="41"/>
      <c r="G11490" s="41"/>
      <c r="H11490" s="41"/>
      <c r="I11490" s="41"/>
      <c r="J11490" s="41"/>
    </row>
    <row r="11491" spans="2:10" x14ac:dyDescent="0.2">
      <c r="B11491" s="41"/>
      <c r="C11491" s="41"/>
      <c r="D11491" s="41"/>
      <c r="E11491" s="41"/>
      <c r="F11491" s="41"/>
      <c r="G11491" s="41"/>
      <c r="H11491" s="41"/>
      <c r="I11491" s="41"/>
      <c r="J11491" s="41"/>
    </row>
    <row r="11492" spans="2:10" x14ac:dyDescent="0.2">
      <c r="B11492" s="41"/>
      <c r="C11492" s="41"/>
      <c r="D11492" s="41"/>
      <c r="E11492" s="41"/>
      <c r="F11492" s="41"/>
      <c r="G11492" s="41"/>
      <c r="H11492" s="41"/>
      <c r="I11492" s="41"/>
      <c r="J11492" s="41"/>
    </row>
    <row r="11493" spans="2:10" x14ac:dyDescent="0.2">
      <c r="B11493" s="41"/>
      <c r="C11493" s="41"/>
      <c r="D11493" s="41"/>
      <c r="E11493" s="41"/>
      <c r="F11493" s="41"/>
      <c r="G11493" s="41"/>
      <c r="H11493" s="41"/>
      <c r="I11493" s="41"/>
      <c r="J11493" s="41"/>
    </row>
    <row r="11494" spans="2:10" x14ac:dyDescent="0.2">
      <c r="B11494" s="41"/>
      <c r="C11494" s="41"/>
      <c r="D11494" s="41"/>
      <c r="E11494" s="41"/>
      <c r="F11494" s="41"/>
      <c r="G11494" s="41"/>
      <c r="H11494" s="41"/>
      <c r="I11494" s="41"/>
      <c r="J11494" s="41"/>
    </row>
    <row r="11495" spans="2:10" x14ac:dyDescent="0.2">
      <c r="B11495" s="41"/>
      <c r="C11495" s="41"/>
      <c r="D11495" s="41"/>
      <c r="E11495" s="41"/>
      <c r="F11495" s="41"/>
      <c r="G11495" s="41"/>
      <c r="H11495" s="41"/>
      <c r="I11495" s="41"/>
      <c r="J11495" s="41"/>
    </row>
    <row r="11496" spans="2:10" x14ac:dyDescent="0.2">
      <c r="B11496" s="41"/>
      <c r="C11496" s="41"/>
      <c r="D11496" s="41"/>
      <c r="E11496" s="41"/>
      <c r="F11496" s="41"/>
      <c r="G11496" s="41"/>
      <c r="H11496" s="41"/>
      <c r="I11496" s="41"/>
      <c r="J11496" s="41"/>
    </row>
    <row r="11497" spans="2:10" x14ac:dyDescent="0.2">
      <c r="B11497" s="41"/>
      <c r="C11497" s="41"/>
      <c r="D11497" s="41"/>
      <c r="E11497" s="41"/>
      <c r="F11497" s="41"/>
      <c r="G11497" s="41"/>
      <c r="H11497" s="41"/>
      <c r="I11497" s="41"/>
      <c r="J11497" s="41"/>
    </row>
    <row r="11498" spans="2:10" x14ac:dyDescent="0.2">
      <c r="B11498" s="41"/>
      <c r="C11498" s="41"/>
      <c r="D11498" s="41"/>
      <c r="E11498" s="41"/>
      <c r="F11498" s="41"/>
      <c r="G11498" s="41"/>
      <c r="H11498" s="41"/>
      <c r="I11498" s="41"/>
      <c r="J11498" s="41"/>
    </row>
    <row r="11499" spans="2:10" x14ac:dyDescent="0.2">
      <c r="B11499" s="41"/>
      <c r="C11499" s="41"/>
      <c r="D11499" s="41"/>
      <c r="E11499" s="41"/>
      <c r="F11499" s="41"/>
      <c r="G11499" s="41"/>
      <c r="H11499" s="41"/>
      <c r="I11499" s="41"/>
      <c r="J11499" s="41"/>
    </row>
    <row r="11500" spans="2:10" x14ac:dyDescent="0.2">
      <c r="B11500" s="41"/>
      <c r="C11500" s="41"/>
      <c r="D11500" s="41"/>
      <c r="E11500" s="41"/>
      <c r="F11500" s="41"/>
      <c r="G11500" s="41"/>
      <c r="H11500" s="41"/>
      <c r="I11500" s="41"/>
      <c r="J11500" s="41"/>
    </row>
    <row r="11501" spans="2:10" x14ac:dyDescent="0.2">
      <c r="B11501" s="41"/>
      <c r="C11501" s="41"/>
      <c r="D11501" s="41"/>
      <c r="E11501" s="41"/>
      <c r="F11501" s="41"/>
      <c r="G11501" s="41"/>
      <c r="H11501" s="41"/>
      <c r="I11501" s="41"/>
      <c r="J11501" s="41"/>
    </row>
    <row r="11502" spans="2:10" x14ac:dyDescent="0.2">
      <c r="B11502" s="41"/>
      <c r="C11502" s="41"/>
      <c r="D11502" s="41"/>
      <c r="E11502" s="41"/>
      <c r="F11502" s="41"/>
      <c r="G11502" s="41"/>
      <c r="H11502" s="41"/>
      <c r="I11502" s="41"/>
      <c r="J11502" s="41"/>
    </row>
    <row r="11503" spans="2:10" x14ac:dyDescent="0.2">
      <c r="B11503" s="41"/>
      <c r="C11503" s="41"/>
      <c r="D11503" s="41"/>
      <c r="E11503" s="41"/>
      <c r="F11503" s="41"/>
      <c r="G11503" s="41"/>
      <c r="H11503" s="41"/>
      <c r="I11503" s="41"/>
      <c r="J11503" s="41"/>
    </row>
    <row r="11504" spans="2:10" x14ac:dyDescent="0.2">
      <c r="B11504" s="41"/>
      <c r="C11504" s="41"/>
      <c r="D11504" s="41"/>
      <c r="E11504" s="41"/>
      <c r="F11504" s="41"/>
      <c r="G11504" s="41"/>
      <c r="H11504" s="41"/>
      <c r="I11504" s="41"/>
      <c r="J11504" s="41"/>
    </row>
    <row r="11505" spans="2:10" x14ac:dyDescent="0.2">
      <c r="B11505" s="41"/>
      <c r="C11505" s="41"/>
      <c r="D11505" s="41"/>
      <c r="E11505" s="41"/>
      <c r="F11505" s="41"/>
      <c r="G11505" s="41"/>
      <c r="H11505" s="41"/>
      <c r="I11505" s="41"/>
      <c r="J11505" s="41"/>
    </row>
    <row r="11506" spans="2:10" x14ac:dyDescent="0.2">
      <c r="B11506" s="41"/>
      <c r="C11506" s="41"/>
      <c r="D11506" s="41"/>
      <c r="E11506" s="41"/>
      <c r="F11506" s="41"/>
      <c r="G11506" s="41"/>
      <c r="H11506" s="41"/>
      <c r="I11506" s="41"/>
      <c r="J11506" s="41"/>
    </row>
    <row r="11507" spans="2:10" x14ac:dyDescent="0.2">
      <c r="B11507" s="41"/>
      <c r="C11507" s="41"/>
      <c r="D11507" s="41"/>
      <c r="E11507" s="41"/>
      <c r="F11507" s="41"/>
      <c r="G11507" s="41"/>
      <c r="H11507" s="41"/>
      <c r="I11507" s="41"/>
      <c r="J11507" s="41"/>
    </row>
    <row r="11508" spans="2:10" x14ac:dyDescent="0.2">
      <c r="B11508" s="41"/>
      <c r="C11508" s="41"/>
      <c r="D11508" s="41"/>
      <c r="E11508" s="41"/>
      <c r="F11508" s="41"/>
      <c r="G11508" s="41"/>
      <c r="H11508" s="41"/>
      <c r="I11508" s="41"/>
      <c r="J11508" s="41"/>
    </row>
    <row r="11509" spans="2:10" x14ac:dyDescent="0.2">
      <c r="B11509" s="41"/>
      <c r="C11509" s="41"/>
      <c r="D11509" s="41"/>
      <c r="E11509" s="41"/>
      <c r="F11509" s="41"/>
      <c r="G11509" s="41"/>
      <c r="H11509" s="41"/>
      <c r="I11509" s="41"/>
      <c r="J11509" s="41"/>
    </row>
    <row r="11510" spans="2:10" x14ac:dyDescent="0.2">
      <c r="B11510" s="41"/>
      <c r="C11510" s="41"/>
      <c r="D11510" s="41"/>
      <c r="E11510" s="41"/>
      <c r="F11510" s="41"/>
      <c r="G11510" s="41"/>
      <c r="H11510" s="41"/>
      <c r="I11510" s="41"/>
      <c r="J11510" s="41"/>
    </row>
    <row r="11511" spans="2:10" x14ac:dyDescent="0.2">
      <c r="B11511" s="41"/>
      <c r="C11511" s="41"/>
      <c r="D11511" s="41"/>
      <c r="E11511" s="41"/>
      <c r="F11511" s="41"/>
      <c r="G11511" s="41"/>
      <c r="H11511" s="41"/>
      <c r="I11511" s="41"/>
      <c r="J11511" s="41"/>
    </row>
    <row r="11512" spans="2:10" x14ac:dyDescent="0.2">
      <c r="B11512" s="41"/>
      <c r="C11512" s="41"/>
      <c r="D11512" s="41"/>
      <c r="E11512" s="41"/>
      <c r="F11512" s="41"/>
      <c r="G11512" s="41"/>
      <c r="H11512" s="41"/>
      <c r="I11512" s="41"/>
      <c r="J11512" s="41"/>
    </row>
    <row r="11513" spans="2:10" x14ac:dyDescent="0.2">
      <c r="B11513" s="41"/>
      <c r="C11513" s="41"/>
      <c r="D11513" s="41"/>
      <c r="E11513" s="41"/>
      <c r="F11513" s="41"/>
      <c r="G11513" s="41"/>
      <c r="H11513" s="41"/>
      <c r="I11513" s="41"/>
      <c r="J11513" s="41"/>
    </row>
    <row r="11514" spans="2:10" x14ac:dyDescent="0.2">
      <c r="B11514" s="41"/>
      <c r="C11514" s="41"/>
      <c r="D11514" s="41"/>
      <c r="E11514" s="41"/>
      <c r="F11514" s="41"/>
      <c r="G11514" s="41"/>
      <c r="H11514" s="41"/>
      <c r="I11514" s="41"/>
      <c r="J11514" s="41"/>
    </row>
    <row r="11515" spans="2:10" x14ac:dyDescent="0.2">
      <c r="B11515" s="41"/>
      <c r="C11515" s="41"/>
      <c r="D11515" s="41"/>
      <c r="E11515" s="41"/>
      <c r="F11515" s="41"/>
      <c r="G11515" s="41"/>
      <c r="H11515" s="41"/>
      <c r="I11515" s="41"/>
      <c r="J11515" s="41"/>
    </row>
    <row r="11516" spans="2:10" x14ac:dyDescent="0.2">
      <c r="B11516" s="41"/>
      <c r="C11516" s="41"/>
      <c r="D11516" s="41"/>
      <c r="E11516" s="41"/>
      <c r="F11516" s="41"/>
      <c r="G11516" s="41"/>
      <c r="H11516" s="41"/>
      <c r="I11516" s="41"/>
      <c r="J11516" s="41"/>
    </row>
    <row r="11517" spans="2:10" x14ac:dyDescent="0.2">
      <c r="B11517" s="41"/>
      <c r="C11517" s="41"/>
      <c r="D11517" s="41"/>
      <c r="E11517" s="41"/>
      <c r="F11517" s="41"/>
      <c r="G11517" s="41"/>
      <c r="H11517" s="41"/>
      <c r="I11517" s="41"/>
      <c r="J11517" s="41"/>
    </row>
    <row r="11518" spans="2:10" x14ac:dyDescent="0.2">
      <c r="B11518" s="41"/>
      <c r="C11518" s="41"/>
      <c r="D11518" s="41"/>
      <c r="E11518" s="41"/>
      <c r="F11518" s="41"/>
      <c r="G11518" s="41"/>
      <c r="H11518" s="41"/>
      <c r="I11518" s="41"/>
      <c r="J11518" s="41"/>
    </row>
    <row r="11519" spans="2:10" x14ac:dyDescent="0.2">
      <c r="B11519" s="41"/>
      <c r="C11519" s="41"/>
      <c r="D11519" s="41"/>
      <c r="E11519" s="41"/>
      <c r="F11519" s="41"/>
      <c r="G11519" s="41"/>
      <c r="H11519" s="41"/>
      <c r="I11519" s="41"/>
      <c r="J11519" s="41"/>
    </row>
    <row r="11520" spans="2:10" x14ac:dyDescent="0.2">
      <c r="B11520" s="41"/>
      <c r="C11520" s="41"/>
      <c r="D11520" s="41"/>
      <c r="E11520" s="41"/>
      <c r="F11520" s="41"/>
      <c r="G11520" s="41"/>
      <c r="H11520" s="41"/>
      <c r="I11520" s="41"/>
      <c r="J11520" s="41"/>
    </row>
    <row r="11521" spans="2:10" x14ac:dyDescent="0.2">
      <c r="B11521" s="41"/>
      <c r="C11521" s="41"/>
      <c r="D11521" s="41"/>
      <c r="E11521" s="41"/>
      <c r="F11521" s="41"/>
      <c r="G11521" s="41"/>
      <c r="H11521" s="41"/>
      <c r="I11521" s="41"/>
      <c r="J11521" s="41"/>
    </row>
    <row r="11522" spans="2:10" x14ac:dyDescent="0.2">
      <c r="B11522" s="41"/>
      <c r="C11522" s="41"/>
      <c r="D11522" s="41"/>
      <c r="E11522" s="41"/>
      <c r="F11522" s="41"/>
      <c r="G11522" s="41"/>
      <c r="H11522" s="41"/>
      <c r="I11522" s="41"/>
      <c r="J11522" s="41"/>
    </row>
    <row r="11523" spans="2:10" x14ac:dyDescent="0.2">
      <c r="B11523" s="41"/>
      <c r="C11523" s="41"/>
      <c r="D11523" s="41"/>
      <c r="E11523" s="41"/>
      <c r="F11523" s="41"/>
      <c r="G11523" s="41"/>
      <c r="H11523" s="41"/>
      <c r="I11523" s="41"/>
      <c r="J11523" s="41"/>
    </row>
    <row r="11524" spans="2:10" x14ac:dyDescent="0.2">
      <c r="B11524" s="41"/>
      <c r="C11524" s="41"/>
      <c r="D11524" s="41"/>
      <c r="E11524" s="41"/>
      <c r="F11524" s="41"/>
      <c r="G11524" s="41"/>
      <c r="H11524" s="41"/>
      <c r="I11524" s="41"/>
      <c r="J11524" s="41"/>
    </row>
    <row r="11525" spans="2:10" x14ac:dyDescent="0.2">
      <c r="B11525" s="41"/>
      <c r="C11525" s="41"/>
      <c r="D11525" s="41"/>
      <c r="E11525" s="41"/>
      <c r="F11525" s="41"/>
      <c r="G11525" s="41"/>
      <c r="H11525" s="41"/>
      <c r="I11525" s="41"/>
      <c r="J11525" s="41"/>
    </row>
    <row r="11526" spans="2:10" x14ac:dyDescent="0.2">
      <c r="B11526" s="41"/>
      <c r="C11526" s="41"/>
      <c r="D11526" s="41"/>
      <c r="E11526" s="41"/>
      <c r="F11526" s="41"/>
      <c r="G11526" s="41"/>
      <c r="H11526" s="41"/>
      <c r="I11526" s="41"/>
      <c r="J11526" s="41"/>
    </row>
    <row r="11527" spans="2:10" x14ac:dyDescent="0.2">
      <c r="B11527" s="41"/>
      <c r="C11527" s="41"/>
      <c r="D11527" s="41"/>
      <c r="E11527" s="41"/>
      <c r="F11527" s="41"/>
      <c r="G11527" s="41"/>
      <c r="H11527" s="41"/>
      <c r="I11527" s="41"/>
      <c r="J11527" s="41"/>
    </row>
    <row r="11528" spans="2:10" x14ac:dyDescent="0.2">
      <c r="B11528" s="41"/>
      <c r="C11528" s="41"/>
      <c r="D11528" s="41"/>
      <c r="E11528" s="41"/>
      <c r="F11528" s="41"/>
      <c r="G11528" s="41"/>
      <c r="H11528" s="41"/>
      <c r="I11528" s="41"/>
      <c r="J11528" s="41"/>
    </row>
    <row r="11529" spans="2:10" x14ac:dyDescent="0.2">
      <c r="B11529" s="41"/>
      <c r="C11529" s="41"/>
      <c r="D11529" s="41"/>
      <c r="E11529" s="41"/>
      <c r="F11529" s="41"/>
      <c r="G11529" s="41"/>
      <c r="H11529" s="41"/>
      <c r="I11529" s="41"/>
      <c r="J11529" s="41"/>
    </row>
    <row r="11530" spans="2:10" x14ac:dyDescent="0.2">
      <c r="B11530" s="41"/>
      <c r="C11530" s="41"/>
      <c r="D11530" s="41"/>
      <c r="E11530" s="41"/>
      <c r="F11530" s="41"/>
      <c r="G11530" s="41"/>
      <c r="H11530" s="41"/>
      <c r="I11530" s="41"/>
      <c r="J11530" s="41"/>
    </row>
    <row r="11531" spans="2:10" x14ac:dyDescent="0.2">
      <c r="B11531" s="41"/>
      <c r="C11531" s="41"/>
      <c r="D11531" s="41"/>
      <c r="E11531" s="41"/>
      <c r="F11531" s="41"/>
      <c r="G11531" s="41"/>
      <c r="H11531" s="41"/>
      <c r="I11531" s="41"/>
      <c r="J11531" s="41"/>
    </row>
    <row r="11532" spans="2:10" x14ac:dyDescent="0.2">
      <c r="B11532" s="41"/>
      <c r="C11532" s="41"/>
      <c r="D11532" s="41"/>
      <c r="E11532" s="41"/>
      <c r="F11532" s="41"/>
      <c r="G11532" s="41"/>
      <c r="H11532" s="41"/>
      <c r="I11532" s="41"/>
      <c r="J11532" s="41"/>
    </row>
    <row r="11533" spans="2:10" x14ac:dyDescent="0.2">
      <c r="B11533" s="41"/>
      <c r="C11533" s="41"/>
      <c r="D11533" s="41"/>
      <c r="E11533" s="41"/>
      <c r="F11533" s="41"/>
      <c r="G11533" s="41"/>
      <c r="H11533" s="41"/>
      <c r="I11533" s="41"/>
      <c r="J11533" s="41"/>
    </row>
    <row r="11534" spans="2:10" x14ac:dyDescent="0.2">
      <c r="B11534" s="41"/>
      <c r="C11534" s="41"/>
      <c r="D11534" s="41"/>
      <c r="E11534" s="41"/>
      <c r="F11534" s="41"/>
      <c r="G11534" s="41"/>
      <c r="H11534" s="41"/>
      <c r="I11534" s="41"/>
      <c r="J11534" s="41"/>
    </row>
    <row r="11535" spans="2:10" x14ac:dyDescent="0.2">
      <c r="B11535" s="41"/>
      <c r="C11535" s="41"/>
      <c r="D11535" s="41"/>
      <c r="E11535" s="41"/>
      <c r="F11535" s="41"/>
      <c r="G11535" s="41"/>
      <c r="H11535" s="41"/>
      <c r="I11535" s="41"/>
      <c r="J11535" s="41"/>
    </row>
    <row r="11536" spans="2:10" x14ac:dyDescent="0.2">
      <c r="B11536" s="41"/>
      <c r="C11536" s="41"/>
      <c r="D11536" s="41"/>
      <c r="E11536" s="41"/>
      <c r="F11536" s="41"/>
      <c r="G11536" s="41"/>
      <c r="H11536" s="41"/>
      <c r="I11536" s="41"/>
      <c r="J11536" s="41"/>
    </row>
    <row r="11537" spans="2:10" x14ac:dyDescent="0.2">
      <c r="B11537" s="41"/>
      <c r="C11537" s="41"/>
      <c r="D11537" s="41"/>
      <c r="E11537" s="41"/>
      <c r="F11537" s="41"/>
      <c r="G11537" s="41"/>
      <c r="H11537" s="41"/>
      <c r="I11537" s="41"/>
      <c r="J11537" s="41"/>
    </row>
    <row r="11538" spans="2:10" x14ac:dyDescent="0.2">
      <c r="B11538" s="41"/>
      <c r="C11538" s="41"/>
      <c r="D11538" s="41"/>
      <c r="E11538" s="41"/>
      <c r="F11538" s="41"/>
      <c r="G11538" s="41"/>
      <c r="H11538" s="41"/>
      <c r="I11538" s="41"/>
      <c r="J11538" s="41"/>
    </row>
    <row r="11539" spans="2:10" x14ac:dyDescent="0.2">
      <c r="B11539" s="41"/>
      <c r="C11539" s="41"/>
      <c r="D11539" s="41"/>
      <c r="E11539" s="41"/>
      <c r="F11539" s="41"/>
      <c r="G11539" s="41"/>
      <c r="H11539" s="41"/>
      <c r="I11539" s="41"/>
      <c r="J11539" s="41"/>
    </row>
    <row r="11540" spans="2:10" x14ac:dyDescent="0.2">
      <c r="B11540" s="41"/>
      <c r="C11540" s="41"/>
      <c r="D11540" s="41"/>
      <c r="E11540" s="41"/>
      <c r="F11540" s="41"/>
      <c r="G11540" s="41"/>
      <c r="H11540" s="41"/>
      <c r="I11540" s="41"/>
      <c r="J11540" s="41"/>
    </row>
    <row r="11541" spans="2:10" x14ac:dyDescent="0.2">
      <c r="B11541" s="41"/>
      <c r="C11541" s="41"/>
      <c r="D11541" s="41"/>
      <c r="E11541" s="41"/>
      <c r="F11541" s="41"/>
      <c r="G11541" s="41"/>
      <c r="H11541" s="41"/>
      <c r="I11541" s="41"/>
      <c r="J11541" s="41"/>
    </row>
    <row r="11542" spans="2:10" x14ac:dyDescent="0.2">
      <c r="B11542" s="41"/>
      <c r="C11542" s="41"/>
      <c r="D11542" s="41"/>
      <c r="E11542" s="41"/>
      <c r="F11542" s="41"/>
      <c r="G11542" s="41"/>
      <c r="H11542" s="41"/>
      <c r="I11542" s="41"/>
      <c r="J11542" s="41"/>
    </row>
    <row r="11543" spans="2:10" x14ac:dyDescent="0.2">
      <c r="B11543" s="41"/>
      <c r="C11543" s="41"/>
      <c r="D11543" s="41"/>
      <c r="E11543" s="41"/>
      <c r="F11543" s="41"/>
      <c r="G11543" s="41"/>
      <c r="H11543" s="41"/>
      <c r="I11543" s="41"/>
      <c r="J11543" s="41"/>
    </row>
    <row r="11544" spans="2:10" x14ac:dyDescent="0.2">
      <c r="B11544" s="41"/>
      <c r="C11544" s="41"/>
      <c r="D11544" s="41"/>
      <c r="E11544" s="41"/>
      <c r="F11544" s="41"/>
      <c r="G11544" s="41"/>
      <c r="H11544" s="41"/>
      <c r="I11544" s="41"/>
      <c r="J11544" s="41"/>
    </row>
    <row r="11545" spans="2:10" x14ac:dyDescent="0.2">
      <c r="B11545" s="41"/>
      <c r="C11545" s="41"/>
      <c r="D11545" s="41"/>
      <c r="E11545" s="41"/>
      <c r="F11545" s="41"/>
      <c r="G11545" s="41"/>
      <c r="H11545" s="41"/>
      <c r="I11545" s="41"/>
      <c r="J11545" s="41"/>
    </row>
    <row r="11546" spans="2:10" x14ac:dyDescent="0.2">
      <c r="B11546" s="41"/>
      <c r="C11546" s="41"/>
      <c r="D11546" s="41"/>
      <c r="E11546" s="41"/>
      <c r="F11546" s="41"/>
      <c r="G11546" s="41"/>
      <c r="H11546" s="41"/>
      <c r="I11546" s="41"/>
      <c r="J11546" s="41"/>
    </row>
    <row r="11547" spans="2:10" x14ac:dyDescent="0.2">
      <c r="B11547" s="41"/>
      <c r="C11547" s="41"/>
      <c r="D11547" s="41"/>
      <c r="E11547" s="41"/>
      <c r="F11547" s="41"/>
      <c r="G11547" s="41"/>
      <c r="H11547" s="41"/>
      <c r="I11547" s="41"/>
      <c r="J11547" s="41"/>
    </row>
    <row r="11548" spans="2:10" x14ac:dyDescent="0.2">
      <c r="B11548" s="41"/>
      <c r="C11548" s="41"/>
      <c r="D11548" s="41"/>
      <c r="E11548" s="41"/>
      <c r="F11548" s="41"/>
      <c r="G11548" s="41"/>
      <c r="H11548" s="41"/>
      <c r="I11548" s="41"/>
      <c r="J11548" s="41"/>
    </row>
    <row r="11549" spans="2:10" x14ac:dyDescent="0.2">
      <c r="B11549" s="41"/>
      <c r="C11549" s="41"/>
      <c r="D11549" s="41"/>
      <c r="E11549" s="41"/>
      <c r="F11549" s="41"/>
      <c r="G11549" s="41"/>
      <c r="H11549" s="41"/>
      <c r="I11549" s="41"/>
      <c r="J11549" s="41"/>
    </row>
    <row r="11550" spans="2:10" x14ac:dyDescent="0.2">
      <c r="B11550" s="41"/>
      <c r="C11550" s="41"/>
      <c r="D11550" s="41"/>
      <c r="E11550" s="41"/>
      <c r="F11550" s="41"/>
      <c r="G11550" s="41"/>
      <c r="H11550" s="41"/>
      <c r="I11550" s="41"/>
      <c r="J11550" s="41"/>
    </row>
    <row r="11551" spans="2:10" x14ac:dyDescent="0.2">
      <c r="B11551" s="41"/>
      <c r="C11551" s="41"/>
      <c r="D11551" s="41"/>
      <c r="E11551" s="41"/>
      <c r="F11551" s="41"/>
      <c r="G11551" s="41"/>
      <c r="H11551" s="41"/>
      <c r="I11551" s="41"/>
      <c r="J11551" s="41"/>
    </row>
    <row r="11552" spans="2:10" x14ac:dyDescent="0.2">
      <c r="B11552" s="41"/>
      <c r="C11552" s="41"/>
      <c r="D11552" s="41"/>
      <c r="E11552" s="41"/>
      <c r="F11552" s="41"/>
      <c r="G11552" s="41"/>
      <c r="H11552" s="41"/>
      <c r="I11552" s="41"/>
      <c r="J11552" s="41"/>
    </row>
    <row r="11553" spans="2:10" x14ac:dyDescent="0.2">
      <c r="B11553" s="41"/>
      <c r="C11553" s="41"/>
      <c r="D11553" s="41"/>
      <c r="E11553" s="41"/>
      <c r="F11553" s="41"/>
      <c r="G11553" s="41"/>
      <c r="H11553" s="41"/>
      <c r="I11553" s="41"/>
      <c r="J11553" s="41"/>
    </row>
    <row r="11554" spans="2:10" x14ac:dyDescent="0.2">
      <c r="B11554" s="41"/>
      <c r="C11554" s="41"/>
      <c r="D11554" s="41"/>
      <c r="E11554" s="41"/>
      <c r="F11554" s="41"/>
      <c r="G11554" s="41"/>
      <c r="H11554" s="41"/>
      <c r="I11554" s="41"/>
      <c r="J11554" s="41"/>
    </row>
    <row r="11555" spans="2:10" x14ac:dyDescent="0.2">
      <c r="B11555" s="41"/>
      <c r="C11555" s="41"/>
      <c r="D11555" s="41"/>
      <c r="E11555" s="41"/>
      <c r="F11555" s="41"/>
      <c r="G11555" s="41"/>
      <c r="H11555" s="41"/>
      <c r="I11555" s="41"/>
      <c r="J11555" s="41"/>
    </row>
    <row r="11556" spans="2:10" x14ac:dyDescent="0.2">
      <c r="B11556" s="41"/>
      <c r="C11556" s="41"/>
      <c r="D11556" s="41"/>
      <c r="E11556" s="41"/>
      <c r="F11556" s="41"/>
      <c r="G11556" s="41"/>
      <c r="H11556" s="41"/>
      <c r="I11556" s="41"/>
      <c r="J11556" s="41"/>
    </row>
    <row r="11557" spans="2:10" x14ac:dyDescent="0.2">
      <c r="B11557" s="41"/>
      <c r="C11557" s="41"/>
      <c r="D11557" s="41"/>
      <c r="E11557" s="41"/>
      <c r="F11557" s="41"/>
      <c r="G11557" s="41"/>
      <c r="H11557" s="41"/>
      <c r="I11557" s="41"/>
      <c r="J11557" s="41"/>
    </row>
    <row r="11558" spans="2:10" x14ac:dyDescent="0.2">
      <c r="B11558" s="41"/>
      <c r="C11558" s="41"/>
      <c r="D11558" s="41"/>
      <c r="E11558" s="41"/>
      <c r="F11558" s="41"/>
      <c r="G11558" s="41"/>
      <c r="H11558" s="41"/>
      <c r="I11558" s="41"/>
      <c r="J11558" s="41"/>
    </row>
    <row r="11559" spans="2:10" x14ac:dyDescent="0.2">
      <c r="B11559" s="41"/>
      <c r="C11559" s="41"/>
      <c r="D11559" s="41"/>
      <c r="E11559" s="41"/>
      <c r="F11559" s="41"/>
      <c r="G11559" s="41"/>
      <c r="H11559" s="41"/>
      <c r="I11559" s="41"/>
      <c r="J11559" s="41"/>
    </row>
    <row r="11560" spans="2:10" x14ac:dyDescent="0.2">
      <c r="B11560" s="41"/>
      <c r="C11560" s="41"/>
      <c r="D11560" s="41"/>
      <c r="E11560" s="41"/>
      <c r="F11560" s="41"/>
      <c r="G11560" s="41"/>
      <c r="H11560" s="41"/>
      <c r="I11560" s="41"/>
      <c r="J11560" s="41"/>
    </row>
    <row r="11561" spans="2:10" x14ac:dyDescent="0.2">
      <c r="B11561" s="41"/>
      <c r="C11561" s="41"/>
      <c r="D11561" s="41"/>
      <c r="E11561" s="41"/>
      <c r="F11561" s="41"/>
      <c r="G11561" s="41"/>
      <c r="H11561" s="41"/>
      <c r="I11561" s="41"/>
      <c r="J11561" s="41"/>
    </row>
    <row r="11562" spans="2:10" x14ac:dyDescent="0.2">
      <c r="B11562" s="41"/>
      <c r="C11562" s="41"/>
      <c r="D11562" s="41"/>
      <c r="E11562" s="41"/>
      <c r="F11562" s="41"/>
      <c r="G11562" s="41"/>
      <c r="H11562" s="41"/>
      <c r="I11562" s="41"/>
      <c r="J11562" s="41"/>
    </row>
    <row r="11563" spans="2:10" x14ac:dyDescent="0.2">
      <c r="B11563" s="41"/>
      <c r="C11563" s="41"/>
      <c r="D11563" s="41"/>
      <c r="E11563" s="41"/>
      <c r="F11563" s="41"/>
      <c r="G11563" s="41"/>
      <c r="H11563" s="41"/>
      <c r="I11563" s="41"/>
      <c r="J11563" s="41"/>
    </row>
    <row r="11564" spans="2:10" x14ac:dyDescent="0.2">
      <c r="B11564" s="41"/>
      <c r="C11564" s="41"/>
      <c r="D11564" s="41"/>
      <c r="E11564" s="41"/>
      <c r="F11564" s="41"/>
      <c r="G11564" s="41"/>
      <c r="H11564" s="41"/>
      <c r="I11564" s="41"/>
      <c r="J11564" s="41"/>
    </row>
    <row r="11565" spans="2:10" x14ac:dyDescent="0.2">
      <c r="B11565" s="41"/>
      <c r="C11565" s="41"/>
      <c r="D11565" s="41"/>
      <c r="E11565" s="41"/>
      <c r="F11565" s="41"/>
      <c r="G11565" s="41"/>
      <c r="H11565" s="41"/>
      <c r="I11565" s="41"/>
      <c r="J11565" s="41"/>
    </row>
    <row r="11566" spans="2:10" x14ac:dyDescent="0.2">
      <c r="B11566" s="41"/>
      <c r="C11566" s="41"/>
      <c r="D11566" s="41"/>
      <c r="E11566" s="41"/>
      <c r="F11566" s="41"/>
      <c r="G11566" s="41"/>
      <c r="H11566" s="41"/>
      <c r="I11566" s="41"/>
      <c r="J11566" s="41"/>
    </row>
    <row r="11567" spans="2:10" x14ac:dyDescent="0.2">
      <c r="B11567" s="41"/>
      <c r="C11567" s="41"/>
      <c r="D11567" s="41"/>
      <c r="E11567" s="41"/>
      <c r="F11567" s="41"/>
      <c r="G11567" s="41"/>
      <c r="H11567" s="41"/>
      <c r="I11567" s="41"/>
      <c r="J11567" s="41"/>
    </row>
    <row r="11568" spans="2:10" x14ac:dyDescent="0.2">
      <c r="B11568" s="41"/>
      <c r="C11568" s="41"/>
      <c r="D11568" s="41"/>
      <c r="E11568" s="41"/>
      <c r="F11568" s="41"/>
      <c r="G11568" s="41"/>
      <c r="H11568" s="41"/>
      <c r="I11568" s="41"/>
      <c r="J11568" s="41"/>
    </row>
    <row r="11569" spans="2:10" x14ac:dyDescent="0.2">
      <c r="B11569" s="41"/>
      <c r="C11569" s="41"/>
      <c r="D11569" s="41"/>
      <c r="E11569" s="41"/>
      <c r="F11569" s="41"/>
      <c r="G11569" s="41"/>
      <c r="H11569" s="41"/>
      <c r="I11569" s="41"/>
      <c r="J11569" s="41"/>
    </row>
    <row r="11570" spans="2:10" x14ac:dyDescent="0.2">
      <c r="B11570" s="41"/>
      <c r="C11570" s="41"/>
      <c r="D11570" s="41"/>
      <c r="E11570" s="41"/>
      <c r="F11570" s="41"/>
      <c r="G11570" s="41"/>
      <c r="H11570" s="41"/>
      <c r="I11570" s="41"/>
      <c r="J11570" s="41"/>
    </row>
    <row r="11571" spans="2:10" x14ac:dyDescent="0.2">
      <c r="B11571" s="41"/>
      <c r="C11571" s="41"/>
      <c r="D11571" s="41"/>
      <c r="E11571" s="41"/>
      <c r="F11571" s="41"/>
      <c r="G11571" s="41"/>
      <c r="H11571" s="41"/>
      <c r="I11571" s="41"/>
      <c r="J11571" s="41"/>
    </row>
    <row r="11572" spans="2:10" x14ac:dyDescent="0.2">
      <c r="B11572" s="41"/>
      <c r="C11572" s="41"/>
      <c r="D11572" s="41"/>
      <c r="E11572" s="41"/>
      <c r="F11572" s="41"/>
      <c r="G11572" s="41"/>
      <c r="H11572" s="41"/>
      <c r="I11572" s="41"/>
      <c r="J11572" s="41"/>
    </row>
    <row r="11573" spans="2:10" x14ac:dyDescent="0.2">
      <c r="B11573" s="41"/>
      <c r="C11573" s="41"/>
      <c r="D11573" s="41"/>
      <c r="E11573" s="41"/>
      <c r="F11573" s="41"/>
      <c r="G11573" s="41"/>
      <c r="H11573" s="41"/>
      <c r="I11573" s="41"/>
      <c r="J11573" s="41"/>
    </row>
    <row r="11574" spans="2:10" x14ac:dyDescent="0.2">
      <c r="B11574" s="41"/>
      <c r="C11574" s="41"/>
      <c r="D11574" s="41"/>
      <c r="E11574" s="41"/>
      <c r="F11574" s="41"/>
      <c r="G11574" s="41"/>
      <c r="H11574" s="41"/>
      <c r="I11574" s="41"/>
      <c r="J11574" s="41"/>
    </row>
    <row r="11575" spans="2:10" x14ac:dyDescent="0.2">
      <c r="B11575" s="41"/>
      <c r="C11575" s="41"/>
      <c r="D11575" s="41"/>
      <c r="E11575" s="41"/>
      <c r="F11575" s="41"/>
      <c r="G11575" s="41"/>
      <c r="H11575" s="41"/>
      <c r="I11575" s="41"/>
      <c r="J11575" s="41"/>
    </row>
    <row r="11576" spans="2:10" x14ac:dyDescent="0.2">
      <c r="B11576" s="41"/>
      <c r="C11576" s="41"/>
      <c r="D11576" s="41"/>
      <c r="E11576" s="41"/>
      <c r="F11576" s="41"/>
      <c r="G11576" s="41"/>
      <c r="H11576" s="41"/>
      <c r="I11576" s="41"/>
      <c r="J11576" s="41"/>
    </row>
    <row r="11577" spans="2:10" x14ac:dyDescent="0.2">
      <c r="B11577" s="41"/>
      <c r="C11577" s="41"/>
      <c r="D11577" s="41"/>
      <c r="E11577" s="41"/>
      <c r="F11577" s="41"/>
      <c r="G11577" s="41"/>
      <c r="H11577" s="41"/>
      <c r="I11577" s="41"/>
      <c r="J11577" s="41"/>
    </row>
    <row r="11578" spans="2:10" x14ac:dyDescent="0.2">
      <c r="B11578" s="41"/>
      <c r="C11578" s="41"/>
      <c r="D11578" s="41"/>
      <c r="E11578" s="41"/>
      <c r="F11578" s="41"/>
      <c r="G11578" s="41"/>
      <c r="H11578" s="41"/>
      <c r="I11578" s="41"/>
      <c r="J11578" s="41"/>
    </row>
    <row r="11579" spans="2:10" x14ac:dyDescent="0.2">
      <c r="B11579" s="41"/>
      <c r="C11579" s="41"/>
      <c r="D11579" s="41"/>
      <c r="E11579" s="41"/>
      <c r="F11579" s="41"/>
      <c r="G11579" s="41"/>
      <c r="H11579" s="41"/>
      <c r="I11579" s="41"/>
      <c r="J11579" s="41"/>
    </row>
    <row r="11580" spans="2:10" x14ac:dyDescent="0.2">
      <c r="B11580" s="41"/>
      <c r="C11580" s="41"/>
      <c r="D11580" s="41"/>
      <c r="E11580" s="41"/>
      <c r="F11580" s="41"/>
      <c r="G11580" s="41"/>
      <c r="H11580" s="41"/>
      <c r="I11580" s="41"/>
      <c r="J11580" s="41"/>
    </row>
    <row r="11581" spans="2:10" x14ac:dyDescent="0.2">
      <c r="B11581" s="41"/>
      <c r="C11581" s="41"/>
      <c r="D11581" s="41"/>
      <c r="E11581" s="41"/>
      <c r="F11581" s="41"/>
      <c r="G11581" s="41"/>
      <c r="H11581" s="41"/>
      <c r="I11581" s="41"/>
      <c r="J11581" s="41"/>
    </row>
    <row r="11582" spans="2:10" x14ac:dyDescent="0.2">
      <c r="B11582" s="41"/>
      <c r="C11582" s="41"/>
      <c r="D11582" s="41"/>
      <c r="E11582" s="41"/>
      <c r="F11582" s="41"/>
      <c r="G11582" s="41"/>
      <c r="H11582" s="41"/>
      <c r="I11582" s="41"/>
      <c r="J11582" s="41"/>
    </row>
    <row r="11583" spans="2:10" x14ac:dyDescent="0.2">
      <c r="B11583" s="41"/>
      <c r="C11583" s="41"/>
      <c r="D11583" s="41"/>
      <c r="E11583" s="41"/>
      <c r="F11583" s="41"/>
      <c r="G11583" s="41"/>
      <c r="H11583" s="41"/>
      <c r="I11583" s="41"/>
      <c r="J11583" s="41"/>
    </row>
    <row r="11584" spans="2:10" x14ac:dyDescent="0.2">
      <c r="B11584" s="41"/>
      <c r="C11584" s="41"/>
      <c r="D11584" s="41"/>
      <c r="E11584" s="41"/>
      <c r="F11584" s="41"/>
      <c r="G11584" s="41"/>
      <c r="H11584" s="41"/>
      <c r="I11584" s="41"/>
      <c r="J11584" s="41"/>
    </row>
    <row r="11585" spans="2:10" x14ac:dyDescent="0.2">
      <c r="B11585" s="41"/>
      <c r="C11585" s="41"/>
      <c r="D11585" s="41"/>
      <c r="E11585" s="41"/>
      <c r="F11585" s="41"/>
      <c r="G11585" s="41"/>
      <c r="H11585" s="41"/>
      <c r="I11585" s="41"/>
      <c r="J11585" s="41"/>
    </row>
    <row r="11586" spans="2:10" x14ac:dyDescent="0.2">
      <c r="B11586" s="41"/>
      <c r="C11586" s="41"/>
      <c r="D11586" s="41"/>
      <c r="E11586" s="41"/>
      <c r="F11586" s="41"/>
      <c r="G11586" s="41"/>
      <c r="H11586" s="41"/>
      <c r="I11586" s="41"/>
      <c r="J11586" s="41"/>
    </row>
    <row r="11587" spans="2:10" x14ac:dyDescent="0.2">
      <c r="B11587" s="41"/>
      <c r="C11587" s="41"/>
      <c r="D11587" s="41"/>
      <c r="E11587" s="41"/>
      <c r="F11587" s="41"/>
      <c r="G11587" s="41"/>
      <c r="H11587" s="41"/>
      <c r="I11587" s="41"/>
      <c r="J11587" s="41"/>
    </row>
    <row r="11588" spans="2:10" x14ac:dyDescent="0.2">
      <c r="B11588" s="41"/>
      <c r="C11588" s="41"/>
      <c r="D11588" s="41"/>
      <c r="E11588" s="41"/>
      <c r="F11588" s="41"/>
      <c r="G11588" s="41"/>
      <c r="H11588" s="41"/>
      <c r="I11588" s="41"/>
      <c r="J11588" s="41"/>
    </row>
    <row r="11589" spans="2:10" x14ac:dyDescent="0.2">
      <c r="B11589" s="41"/>
      <c r="C11589" s="41"/>
      <c r="D11589" s="41"/>
      <c r="E11589" s="41"/>
      <c r="F11589" s="41"/>
      <c r="G11589" s="41"/>
      <c r="H11589" s="41"/>
      <c r="I11589" s="41"/>
      <c r="J11589" s="41"/>
    </row>
    <row r="11590" spans="2:10" x14ac:dyDescent="0.2">
      <c r="B11590" s="41"/>
      <c r="C11590" s="41"/>
      <c r="D11590" s="41"/>
      <c r="E11590" s="41"/>
      <c r="F11590" s="41"/>
      <c r="G11590" s="41"/>
      <c r="H11590" s="41"/>
      <c r="I11590" s="41"/>
      <c r="J11590" s="41"/>
    </row>
    <row r="11591" spans="2:10" x14ac:dyDescent="0.2">
      <c r="B11591" s="41"/>
      <c r="C11591" s="41"/>
      <c r="D11591" s="41"/>
      <c r="E11591" s="41"/>
      <c r="F11591" s="41"/>
      <c r="G11591" s="41"/>
      <c r="H11591" s="41"/>
      <c r="I11591" s="41"/>
      <c r="J11591" s="41"/>
    </row>
    <row r="11592" spans="2:10" x14ac:dyDescent="0.2">
      <c r="B11592" s="41"/>
      <c r="C11592" s="41"/>
      <c r="D11592" s="41"/>
      <c r="E11592" s="41"/>
      <c r="F11592" s="41"/>
      <c r="G11592" s="41"/>
      <c r="H11592" s="41"/>
      <c r="I11592" s="41"/>
      <c r="J11592" s="41"/>
    </row>
    <row r="11593" spans="2:10" x14ac:dyDescent="0.2">
      <c r="B11593" s="41"/>
      <c r="C11593" s="41"/>
      <c r="D11593" s="41"/>
      <c r="E11593" s="41"/>
      <c r="F11593" s="41"/>
      <c r="G11593" s="41"/>
      <c r="H11593" s="41"/>
      <c r="I11593" s="41"/>
      <c r="J11593" s="41"/>
    </row>
    <row r="11594" spans="2:10" x14ac:dyDescent="0.2">
      <c r="B11594" s="41"/>
      <c r="C11594" s="41"/>
      <c r="D11594" s="41"/>
      <c r="E11594" s="41"/>
      <c r="F11594" s="41"/>
      <c r="G11594" s="41"/>
      <c r="H11594" s="41"/>
      <c r="I11594" s="41"/>
      <c r="J11594" s="41"/>
    </row>
    <row r="11595" spans="2:10" x14ac:dyDescent="0.2">
      <c r="B11595" s="41"/>
      <c r="C11595" s="41"/>
      <c r="D11595" s="41"/>
      <c r="E11595" s="41"/>
      <c r="F11595" s="41"/>
      <c r="G11595" s="41"/>
      <c r="H11595" s="41"/>
      <c r="I11595" s="41"/>
      <c r="J11595" s="41"/>
    </row>
    <row r="11596" spans="2:10" x14ac:dyDescent="0.2">
      <c r="B11596" s="41"/>
      <c r="C11596" s="41"/>
      <c r="D11596" s="41"/>
      <c r="E11596" s="41"/>
      <c r="F11596" s="41"/>
      <c r="G11596" s="41"/>
      <c r="H11596" s="41"/>
      <c r="I11596" s="41"/>
      <c r="J11596" s="41"/>
    </row>
    <row r="11597" spans="2:10" x14ac:dyDescent="0.2">
      <c r="B11597" s="41"/>
      <c r="C11597" s="41"/>
      <c r="D11597" s="41"/>
      <c r="E11597" s="41"/>
      <c r="F11597" s="41"/>
      <c r="G11597" s="41"/>
      <c r="H11597" s="41"/>
      <c r="I11597" s="41"/>
      <c r="J11597" s="41"/>
    </row>
    <row r="11598" spans="2:10" x14ac:dyDescent="0.2">
      <c r="B11598" s="41"/>
      <c r="C11598" s="41"/>
      <c r="D11598" s="41"/>
      <c r="E11598" s="41"/>
      <c r="F11598" s="41"/>
      <c r="G11598" s="41"/>
      <c r="H11598" s="41"/>
      <c r="I11598" s="41"/>
      <c r="J11598" s="41"/>
    </row>
    <row r="11599" spans="2:10" x14ac:dyDescent="0.2">
      <c r="B11599" s="41"/>
      <c r="C11599" s="41"/>
      <c r="D11599" s="41"/>
      <c r="E11599" s="41"/>
      <c r="F11599" s="41"/>
      <c r="G11599" s="41"/>
      <c r="H11599" s="41"/>
      <c r="I11599" s="41"/>
      <c r="J11599" s="41"/>
    </row>
    <row r="11600" spans="2:10" x14ac:dyDescent="0.2">
      <c r="B11600" s="41"/>
      <c r="C11600" s="41"/>
      <c r="D11600" s="41"/>
      <c r="E11600" s="41"/>
      <c r="F11600" s="41"/>
      <c r="G11600" s="41"/>
      <c r="H11600" s="41"/>
      <c r="I11600" s="41"/>
      <c r="J11600" s="41"/>
    </row>
    <row r="11601" spans="2:10" x14ac:dyDescent="0.2">
      <c r="B11601" s="41"/>
      <c r="C11601" s="41"/>
      <c r="D11601" s="41"/>
      <c r="E11601" s="41"/>
      <c r="F11601" s="41"/>
      <c r="G11601" s="41"/>
      <c r="H11601" s="41"/>
      <c r="I11601" s="41"/>
      <c r="J11601" s="41"/>
    </row>
    <row r="11602" spans="2:10" x14ac:dyDescent="0.2">
      <c r="B11602" s="41"/>
      <c r="C11602" s="41"/>
      <c r="D11602" s="41"/>
      <c r="E11602" s="41"/>
      <c r="F11602" s="41"/>
      <c r="G11602" s="41"/>
      <c r="H11602" s="41"/>
      <c r="I11602" s="41"/>
      <c r="J11602" s="41"/>
    </row>
    <row r="11603" spans="2:10" x14ac:dyDescent="0.2">
      <c r="B11603" s="41"/>
      <c r="C11603" s="41"/>
      <c r="D11603" s="41"/>
      <c r="E11603" s="41"/>
      <c r="F11603" s="41"/>
      <c r="G11603" s="41"/>
      <c r="H11603" s="41"/>
      <c r="I11603" s="41"/>
      <c r="J11603" s="41"/>
    </row>
    <row r="11604" spans="2:10" x14ac:dyDescent="0.2">
      <c r="B11604" s="41"/>
      <c r="C11604" s="41"/>
      <c r="D11604" s="41"/>
      <c r="E11604" s="41"/>
      <c r="F11604" s="41"/>
      <c r="G11604" s="41"/>
      <c r="H11604" s="41"/>
      <c r="I11604" s="41"/>
      <c r="J11604" s="41"/>
    </row>
    <row r="11605" spans="2:10" x14ac:dyDescent="0.2">
      <c r="B11605" s="41"/>
      <c r="C11605" s="41"/>
      <c r="D11605" s="41"/>
      <c r="E11605" s="41"/>
      <c r="F11605" s="41"/>
      <c r="G11605" s="41"/>
      <c r="H11605" s="41"/>
      <c r="I11605" s="41"/>
      <c r="J11605" s="41"/>
    </row>
    <row r="11606" spans="2:10" x14ac:dyDescent="0.2">
      <c r="B11606" s="41"/>
      <c r="C11606" s="41"/>
      <c r="D11606" s="41"/>
      <c r="E11606" s="41"/>
      <c r="F11606" s="41"/>
      <c r="G11606" s="41"/>
      <c r="H11606" s="41"/>
      <c r="I11606" s="41"/>
      <c r="J11606" s="41"/>
    </row>
    <row r="11607" spans="2:10" x14ac:dyDescent="0.2">
      <c r="B11607" s="41"/>
      <c r="C11607" s="41"/>
      <c r="D11607" s="41"/>
      <c r="E11607" s="41"/>
      <c r="F11607" s="41"/>
      <c r="G11607" s="41"/>
      <c r="H11607" s="41"/>
      <c r="I11607" s="41"/>
      <c r="J11607" s="41"/>
    </row>
    <row r="11608" spans="2:10" x14ac:dyDescent="0.2">
      <c r="B11608" s="41"/>
      <c r="C11608" s="41"/>
      <c r="D11608" s="41"/>
      <c r="E11608" s="41"/>
      <c r="F11608" s="41"/>
      <c r="G11608" s="41"/>
      <c r="H11608" s="41"/>
      <c r="I11608" s="41"/>
      <c r="J11608" s="41"/>
    </row>
    <row r="11609" spans="2:10" x14ac:dyDescent="0.2">
      <c r="B11609" s="41"/>
      <c r="C11609" s="41"/>
      <c r="D11609" s="41"/>
      <c r="E11609" s="41"/>
      <c r="F11609" s="41"/>
      <c r="G11609" s="41"/>
      <c r="H11609" s="41"/>
      <c r="I11609" s="41"/>
      <c r="J11609" s="41"/>
    </row>
    <row r="11610" spans="2:10" x14ac:dyDescent="0.2">
      <c r="B11610" s="41"/>
      <c r="C11610" s="41"/>
      <c r="D11610" s="41"/>
      <c r="E11610" s="41"/>
      <c r="F11610" s="41"/>
      <c r="G11610" s="41"/>
      <c r="H11610" s="41"/>
      <c r="I11610" s="41"/>
      <c r="J11610" s="41"/>
    </row>
    <row r="11611" spans="2:10" x14ac:dyDescent="0.2">
      <c r="B11611" s="41"/>
      <c r="C11611" s="41"/>
      <c r="D11611" s="41"/>
      <c r="E11611" s="41"/>
      <c r="F11611" s="41"/>
      <c r="G11611" s="41"/>
      <c r="H11611" s="41"/>
      <c r="I11611" s="41"/>
      <c r="J11611" s="41"/>
    </row>
    <row r="11612" spans="2:10" x14ac:dyDescent="0.2">
      <c r="B11612" s="41"/>
      <c r="C11612" s="41"/>
      <c r="D11612" s="41"/>
      <c r="E11612" s="41"/>
      <c r="F11612" s="41"/>
      <c r="G11612" s="41"/>
      <c r="H11612" s="41"/>
      <c r="I11612" s="41"/>
      <c r="J11612" s="41"/>
    </row>
    <row r="11613" spans="2:10" x14ac:dyDescent="0.2">
      <c r="B11613" s="41"/>
      <c r="C11613" s="41"/>
      <c r="D11613" s="41"/>
      <c r="E11613" s="41"/>
      <c r="F11613" s="41"/>
      <c r="G11613" s="41"/>
      <c r="H11613" s="41"/>
      <c r="I11613" s="41"/>
      <c r="J11613" s="41"/>
    </row>
    <row r="11614" spans="2:10" x14ac:dyDescent="0.2">
      <c r="B11614" s="41"/>
      <c r="C11614" s="41"/>
      <c r="D11614" s="41"/>
      <c r="E11614" s="41"/>
      <c r="F11614" s="41"/>
      <c r="G11614" s="41"/>
      <c r="H11614" s="41"/>
      <c r="I11614" s="41"/>
      <c r="J11614" s="41"/>
    </row>
    <row r="11615" spans="2:10" x14ac:dyDescent="0.2">
      <c r="B11615" s="41"/>
      <c r="C11615" s="41"/>
      <c r="D11615" s="41"/>
      <c r="E11615" s="41"/>
      <c r="F11615" s="41"/>
      <c r="G11615" s="41"/>
      <c r="H11615" s="41"/>
      <c r="I11615" s="41"/>
      <c r="J11615" s="41"/>
    </row>
    <row r="11616" spans="2:10" x14ac:dyDescent="0.2">
      <c r="B11616" s="41"/>
      <c r="C11616" s="41"/>
      <c r="D11616" s="41"/>
      <c r="E11616" s="41"/>
      <c r="F11616" s="41"/>
      <c r="G11616" s="41"/>
      <c r="H11616" s="41"/>
      <c r="I11616" s="41"/>
      <c r="J11616" s="41"/>
    </row>
    <row r="11617" spans="2:10" x14ac:dyDescent="0.2">
      <c r="B11617" s="41"/>
      <c r="C11617" s="41"/>
      <c r="D11617" s="41"/>
      <c r="E11617" s="41"/>
      <c r="F11617" s="41"/>
      <c r="G11617" s="41"/>
      <c r="H11617" s="41"/>
      <c r="I11617" s="41"/>
      <c r="J11617" s="41"/>
    </row>
    <row r="11618" spans="2:10" x14ac:dyDescent="0.2">
      <c r="B11618" s="41"/>
      <c r="C11618" s="41"/>
      <c r="D11618" s="41"/>
      <c r="E11618" s="41"/>
      <c r="F11618" s="41"/>
      <c r="G11618" s="41"/>
      <c r="H11618" s="41"/>
      <c r="I11618" s="41"/>
      <c r="J11618" s="41"/>
    </row>
    <row r="11619" spans="2:10" x14ac:dyDescent="0.2">
      <c r="B11619" s="41"/>
      <c r="C11619" s="41"/>
      <c r="D11619" s="41"/>
      <c r="E11619" s="41"/>
      <c r="F11619" s="41"/>
      <c r="G11619" s="41"/>
      <c r="H11619" s="41"/>
      <c r="I11619" s="41"/>
      <c r="J11619" s="41"/>
    </row>
    <row r="11620" spans="2:10" x14ac:dyDescent="0.2">
      <c r="B11620" s="41"/>
      <c r="C11620" s="41"/>
      <c r="D11620" s="41"/>
      <c r="E11620" s="41"/>
      <c r="F11620" s="41"/>
      <c r="G11620" s="41"/>
      <c r="H11620" s="41"/>
      <c r="I11620" s="41"/>
      <c r="J11620" s="41"/>
    </row>
    <row r="11621" spans="2:10" x14ac:dyDescent="0.2">
      <c r="B11621" s="41"/>
      <c r="C11621" s="41"/>
      <c r="D11621" s="41"/>
      <c r="E11621" s="41"/>
      <c r="F11621" s="41"/>
      <c r="G11621" s="41"/>
      <c r="H11621" s="41"/>
      <c r="I11621" s="41"/>
      <c r="J11621" s="41"/>
    </row>
    <row r="11622" spans="2:10" x14ac:dyDescent="0.2">
      <c r="B11622" s="41"/>
      <c r="C11622" s="41"/>
      <c r="D11622" s="41"/>
      <c r="E11622" s="41"/>
      <c r="F11622" s="41"/>
      <c r="G11622" s="41"/>
      <c r="H11622" s="41"/>
      <c r="I11622" s="41"/>
      <c r="J11622" s="41"/>
    </row>
    <row r="11623" spans="2:10" x14ac:dyDescent="0.2">
      <c r="B11623" s="41"/>
      <c r="C11623" s="41"/>
      <c r="D11623" s="41"/>
      <c r="E11623" s="41"/>
      <c r="F11623" s="41"/>
      <c r="G11623" s="41"/>
      <c r="H11623" s="41"/>
      <c r="I11623" s="41"/>
      <c r="J11623" s="41"/>
    </row>
    <row r="11624" spans="2:10" x14ac:dyDescent="0.2">
      <c r="B11624" s="41"/>
      <c r="C11624" s="41"/>
      <c r="D11624" s="41"/>
      <c r="E11624" s="41"/>
      <c r="F11624" s="41"/>
      <c r="G11624" s="41"/>
      <c r="H11624" s="41"/>
      <c r="I11624" s="41"/>
      <c r="J11624" s="41"/>
    </row>
    <row r="11625" spans="2:10" x14ac:dyDescent="0.2">
      <c r="B11625" s="41"/>
      <c r="C11625" s="41"/>
      <c r="D11625" s="41"/>
      <c r="E11625" s="41"/>
      <c r="F11625" s="41"/>
      <c r="G11625" s="41"/>
      <c r="H11625" s="41"/>
      <c r="I11625" s="41"/>
      <c r="J11625" s="41"/>
    </row>
    <row r="11626" spans="2:10" x14ac:dyDescent="0.2">
      <c r="B11626" s="41"/>
      <c r="C11626" s="41"/>
      <c r="D11626" s="41"/>
      <c r="E11626" s="41"/>
      <c r="F11626" s="41"/>
      <c r="G11626" s="41"/>
      <c r="H11626" s="41"/>
      <c r="I11626" s="41"/>
      <c r="J11626" s="41"/>
    </row>
    <row r="11627" spans="2:10" x14ac:dyDescent="0.2">
      <c r="B11627" s="41"/>
      <c r="C11627" s="41"/>
      <c r="D11627" s="41"/>
      <c r="E11627" s="41"/>
      <c r="F11627" s="41"/>
      <c r="G11627" s="41"/>
      <c r="H11627" s="41"/>
      <c r="I11627" s="41"/>
      <c r="J11627" s="41"/>
    </row>
    <row r="11628" spans="2:10" x14ac:dyDescent="0.2">
      <c r="B11628" s="41"/>
      <c r="C11628" s="41"/>
      <c r="D11628" s="41"/>
      <c r="E11628" s="41"/>
      <c r="F11628" s="41"/>
      <c r="G11628" s="41"/>
      <c r="H11628" s="41"/>
      <c r="I11628" s="41"/>
      <c r="J11628" s="41"/>
    </row>
    <row r="11629" spans="2:10" x14ac:dyDescent="0.2">
      <c r="B11629" s="41"/>
      <c r="C11629" s="41"/>
      <c r="D11629" s="41"/>
      <c r="E11629" s="41"/>
      <c r="F11629" s="41"/>
      <c r="G11629" s="41"/>
      <c r="H11629" s="41"/>
      <c r="I11629" s="41"/>
      <c r="J11629" s="41"/>
    </row>
    <row r="11630" spans="2:10" x14ac:dyDescent="0.2">
      <c r="B11630" s="41"/>
      <c r="C11630" s="41"/>
      <c r="D11630" s="41"/>
      <c r="E11630" s="41"/>
      <c r="F11630" s="41"/>
      <c r="G11630" s="41"/>
      <c r="H11630" s="41"/>
      <c r="I11630" s="41"/>
      <c r="J11630" s="41"/>
    </row>
    <row r="11631" spans="2:10" x14ac:dyDescent="0.2">
      <c r="B11631" s="41"/>
      <c r="C11631" s="41"/>
      <c r="D11631" s="41"/>
      <c r="E11631" s="41"/>
      <c r="F11631" s="41"/>
      <c r="G11631" s="41"/>
      <c r="H11631" s="41"/>
      <c r="I11631" s="41"/>
      <c r="J11631" s="41"/>
    </row>
    <row r="11632" spans="2:10" x14ac:dyDescent="0.2">
      <c r="B11632" s="41"/>
      <c r="C11632" s="41"/>
      <c r="D11632" s="41"/>
      <c r="E11632" s="41"/>
      <c r="F11632" s="41"/>
      <c r="G11632" s="41"/>
      <c r="H11632" s="41"/>
      <c r="I11632" s="41"/>
      <c r="J11632" s="41"/>
    </row>
    <row r="11633" spans="2:10" x14ac:dyDescent="0.2">
      <c r="B11633" s="41"/>
      <c r="C11633" s="41"/>
      <c r="D11633" s="41"/>
      <c r="E11633" s="41"/>
      <c r="F11633" s="41"/>
      <c r="G11633" s="41"/>
      <c r="H11633" s="41"/>
      <c r="I11633" s="41"/>
      <c r="J11633" s="41"/>
    </row>
    <row r="11634" spans="2:10" x14ac:dyDescent="0.2">
      <c r="B11634" s="41"/>
      <c r="C11634" s="41"/>
      <c r="D11634" s="41"/>
      <c r="E11634" s="41"/>
      <c r="F11634" s="41"/>
      <c r="G11634" s="41"/>
      <c r="H11634" s="41"/>
      <c r="I11634" s="41"/>
      <c r="J11634" s="41"/>
    </row>
    <row r="11635" spans="2:10" x14ac:dyDescent="0.2">
      <c r="B11635" s="41"/>
      <c r="C11635" s="41"/>
      <c r="D11635" s="41"/>
      <c r="E11635" s="41"/>
      <c r="F11635" s="41"/>
      <c r="G11635" s="41"/>
      <c r="H11635" s="41"/>
      <c r="I11635" s="41"/>
      <c r="J11635" s="41"/>
    </row>
    <row r="11636" spans="2:10" x14ac:dyDescent="0.2">
      <c r="B11636" s="41"/>
      <c r="C11636" s="41"/>
      <c r="D11636" s="41"/>
      <c r="E11636" s="41"/>
      <c r="F11636" s="41"/>
      <c r="G11636" s="41"/>
      <c r="H11636" s="41"/>
      <c r="I11636" s="41"/>
      <c r="J11636" s="41"/>
    </row>
    <row r="11637" spans="2:10" x14ac:dyDescent="0.2">
      <c r="B11637" s="41"/>
      <c r="C11637" s="41"/>
      <c r="D11637" s="41"/>
      <c r="E11637" s="41"/>
      <c r="F11637" s="41"/>
      <c r="G11637" s="41"/>
      <c r="H11637" s="41"/>
      <c r="I11637" s="41"/>
      <c r="J11637" s="41"/>
    </row>
    <row r="11638" spans="2:10" x14ac:dyDescent="0.2">
      <c r="B11638" s="41"/>
      <c r="C11638" s="41"/>
      <c r="D11638" s="41"/>
      <c r="E11638" s="41"/>
      <c r="F11638" s="41"/>
      <c r="G11638" s="41"/>
      <c r="H11638" s="41"/>
      <c r="I11638" s="41"/>
      <c r="J11638" s="41"/>
    </row>
    <row r="11639" spans="2:10" x14ac:dyDescent="0.2">
      <c r="B11639" s="41"/>
      <c r="C11639" s="41"/>
      <c r="D11639" s="41"/>
      <c r="E11639" s="41"/>
      <c r="F11639" s="41"/>
      <c r="G11639" s="41"/>
      <c r="H11639" s="41"/>
      <c r="I11639" s="41"/>
      <c r="J11639" s="41"/>
    </row>
    <row r="11640" spans="2:10" x14ac:dyDescent="0.2">
      <c r="B11640" s="41"/>
      <c r="C11640" s="41"/>
      <c r="D11640" s="41"/>
      <c r="E11640" s="41"/>
      <c r="F11640" s="41"/>
      <c r="G11640" s="41"/>
      <c r="H11640" s="41"/>
      <c r="I11640" s="41"/>
      <c r="J11640" s="41"/>
    </row>
    <row r="11641" spans="2:10" x14ac:dyDescent="0.2">
      <c r="B11641" s="41"/>
      <c r="C11641" s="41"/>
      <c r="D11641" s="41"/>
      <c r="E11641" s="41"/>
      <c r="F11641" s="41"/>
      <c r="G11641" s="41"/>
      <c r="H11641" s="41"/>
      <c r="I11641" s="41"/>
      <c r="J11641" s="41"/>
    </row>
    <row r="11642" spans="2:10" x14ac:dyDescent="0.2">
      <c r="B11642" s="41"/>
      <c r="C11642" s="41"/>
      <c r="D11642" s="41"/>
      <c r="E11642" s="41"/>
      <c r="F11642" s="41"/>
      <c r="G11642" s="41"/>
      <c r="H11642" s="41"/>
      <c r="I11642" s="41"/>
      <c r="J11642" s="41"/>
    </row>
    <row r="11643" spans="2:10" x14ac:dyDescent="0.2">
      <c r="B11643" s="41"/>
      <c r="C11643" s="41"/>
      <c r="D11643" s="41"/>
      <c r="E11643" s="41"/>
      <c r="F11643" s="41"/>
      <c r="G11643" s="41"/>
      <c r="H11643" s="41"/>
      <c r="I11643" s="41"/>
      <c r="J11643" s="41"/>
    </row>
    <row r="11644" spans="2:10" x14ac:dyDescent="0.2">
      <c r="B11644" s="41"/>
      <c r="C11644" s="41"/>
      <c r="D11644" s="41"/>
      <c r="E11644" s="41"/>
      <c r="F11644" s="41"/>
      <c r="G11644" s="41"/>
      <c r="H11644" s="41"/>
      <c r="I11644" s="41"/>
      <c r="J11644" s="41"/>
    </row>
    <row r="11645" spans="2:10" x14ac:dyDescent="0.2">
      <c r="B11645" s="41"/>
      <c r="C11645" s="41"/>
      <c r="D11645" s="41"/>
      <c r="E11645" s="41"/>
      <c r="F11645" s="41"/>
      <c r="G11645" s="41"/>
      <c r="H11645" s="41"/>
      <c r="I11645" s="41"/>
      <c r="J11645" s="41"/>
    </row>
    <row r="11646" spans="2:10" x14ac:dyDescent="0.2">
      <c r="B11646" s="41"/>
      <c r="C11646" s="41"/>
      <c r="D11646" s="41"/>
      <c r="E11646" s="41"/>
      <c r="F11646" s="41"/>
      <c r="G11646" s="41"/>
      <c r="H11646" s="41"/>
      <c r="I11646" s="41"/>
      <c r="J11646" s="41"/>
    </row>
    <row r="11647" spans="2:10" x14ac:dyDescent="0.2">
      <c r="B11647" s="41"/>
      <c r="C11647" s="41"/>
      <c r="D11647" s="41"/>
      <c r="E11647" s="41"/>
      <c r="F11647" s="41"/>
      <c r="G11647" s="41"/>
      <c r="H11647" s="41"/>
      <c r="I11647" s="41"/>
      <c r="J11647" s="41"/>
    </row>
    <row r="11648" spans="2:10" x14ac:dyDescent="0.2">
      <c r="B11648" s="41"/>
      <c r="C11648" s="41"/>
      <c r="D11648" s="41"/>
      <c r="E11648" s="41"/>
      <c r="F11648" s="41"/>
      <c r="G11648" s="41"/>
      <c r="H11648" s="41"/>
      <c r="I11648" s="41"/>
      <c r="J11648" s="41"/>
    </row>
    <row r="11649" spans="2:10" x14ac:dyDescent="0.2">
      <c r="B11649" s="41"/>
      <c r="C11649" s="41"/>
      <c r="D11649" s="41"/>
      <c r="E11649" s="41"/>
      <c r="F11649" s="41"/>
      <c r="G11649" s="41"/>
      <c r="H11649" s="41"/>
      <c r="I11649" s="41"/>
      <c r="J11649" s="41"/>
    </row>
    <row r="11650" spans="2:10" x14ac:dyDescent="0.2">
      <c r="B11650" s="41"/>
      <c r="C11650" s="41"/>
      <c r="D11650" s="41"/>
      <c r="E11650" s="41"/>
      <c r="F11650" s="41"/>
      <c r="G11650" s="41"/>
      <c r="H11650" s="41"/>
      <c r="I11650" s="41"/>
      <c r="J11650" s="41"/>
    </row>
    <row r="11651" spans="2:10" x14ac:dyDescent="0.2">
      <c r="B11651" s="41"/>
      <c r="C11651" s="41"/>
      <c r="D11651" s="41"/>
      <c r="E11651" s="41"/>
      <c r="F11651" s="41"/>
      <c r="G11651" s="41"/>
      <c r="H11651" s="41"/>
      <c r="I11651" s="41"/>
      <c r="J11651" s="41"/>
    </row>
    <row r="11652" spans="2:10" x14ac:dyDescent="0.2">
      <c r="B11652" s="41"/>
      <c r="C11652" s="41"/>
      <c r="D11652" s="41"/>
      <c r="E11652" s="41"/>
      <c r="F11652" s="41"/>
      <c r="G11652" s="41"/>
      <c r="H11652" s="41"/>
      <c r="I11652" s="41"/>
      <c r="J11652" s="41"/>
    </row>
    <row r="11653" spans="2:10" x14ac:dyDescent="0.2">
      <c r="B11653" s="41"/>
      <c r="C11653" s="41"/>
      <c r="D11653" s="41"/>
      <c r="E11653" s="41"/>
      <c r="F11653" s="41"/>
      <c r="G11653" s="41"/>
      <c r="H11653" s="41"/>
      <c r="I11653" s="41"/>
      <c r="J11653" s="41"/>
    </row>
    <row r="11654" spans="2:10" x14ac:dyDescent="0.2">
      <c r="B11654" s="41"/>
      <c r="C11654" s="41"/>
      <c r="D11654" s="41"/>
      <c r="E11654" s="41"/>
      <c r="F11654" s="41"/>
      <c r="G11654" s="41"/>
      <c r="H11654" s="41"/>
      <c r="I11654" s="41"/>
      <c r="J11654" s="41"/>
    </row>
    <row r="11655" spans="2:10" x14ac:dyDescent="0.2">
      <c r="B11655" s="41"/>
      <c r="C11655" s="41"/>
      <c r="D11655" s="41"/>
      <c r="E11655" s="41"/>
      <c r="F11655" s="41"/>
      <c r="G11655" s="41"/>
      <c r="H11655" s="41"/>
      <c r="I11655" s="41"/>
      <c r="J11655" s="41"/>
    </row>
    <row r="11656" spans="2:10" x14ac:dyDescent="0.2">
      <c r="B11656" s="41"/>
      <c r="C11656" s="41"/>
      <c r="D11656" s="41"/>
      <c r="E11656" s="41"/>
      <c r="F11656" s="41"/>
      <c r="G11656" s="41"/>
      <c r="H11656" s="41"/>
      <c r="I11656" s="41"/>
      <c r="J11656" s="41"/>
    </row>
    <row r="11657" spans="2:10" x14ac:dyDescent="0.2">
      <c r="B11657" s="41"/>
      <c r="C11657" s="41"/>
      <c r="D11657" s="41"/>
      <c r="E11657" s="41"/>
      <c r="F11657" s="41"/>
      <c r="G11657" s="41"/>
      <c r="H11657" s="41"/>
      <c r="I11657" s="41"/>
      <c r="J11657" s="41"/>
    </row>
    <row r="11658" spans="2:10" x14ac:dyDescent="0.2">
      <c r="B11658" s="41"/>
      <c r="C11658" s="41"/>
      <c r="D11658" s="41"/>
      <c r="E11658" s="41"/>
      <c r="F11658" s="41"/>
      <c r="G11658" s="41"/>
      <c r="H11658" s="41"/>
      <c r="I11658" s="41"/>
      <c r="J11658" s="41"/>
    </row>
    <row r="11659" spans="2:10" x14ac:dyDescent="0.2">
      <c r="B11659" s="41"/>
      <c r="C11659" s="41"/>
      <c r="D11659" s="41"/>
      <c r="E11659" s="41"/>
      <c r="F11659" s="41"/>
      <c r="G11659" s="41"/>
      <c r="H11659" s="41"/>
      <c r="I11659" s="41"/>
      <c r="J11659" s="41"/>
    </row>
    <row r="11660" spans="2:10" x14ac:dyDescent="0.2">
      <c r="B11660" s="41"/>
      <c r="C11660" s="41"/>
      <c r="D11660" s="41"/>
      <c r="E11660" s="41"/>
      <c r="F11660" s="41"/>
      <c r="G11660" s="41"/>
      <c r="H11660" s="41"/>
      <c r="I11660" s="41"/>
      <c r="J11660" s="41"/>
    </row>
    <row r="11661" spans="2:10" x14ac:dyDescent="0.2">
      <c r="B11661" s="41"/>
      <c r="C11661" s="41"/>
      <c r="D11661" s="41"/>
      <c r="E11661" s="41"/>
      <c r="F11661" s="41"/>
      <c r="G11661" s="41"/>
      <c r="H11661" s="41"/>
      <c r="I11661" s="41"/>
      <c r="J11661" s="41"/>
    </row>
    <row r="11662" spans="2:10" x14ac:dyDescent="0.2">
      <c r="B11662" s="41"/>
      <c r="C11662" s="41"/>
      <c r="D11662" s="41"/>
      <c r="E11662" s="41"/>
      <c r="F11662" s="41"/>
      <c r="G11662" s="41"/>
      <c r="H11662" s="41"/>
      <c r="I11662" s="41"/>
      <c r="J11662" s="41"/>
    </row>
    <row r="11663" spans="2:10" x14ac:dyDescent="0.2">
      <c r="B11663" s="41"/>
      <c r="C11663" s="41"/>
      <c r="D11663" s="41"/>
      <c r="E11663" s="41"/>
      <c r="F11663" s="41"/>
      <c r="G11663" s="41"/>
      <c r="H11663" s="41"/>
      <c r="I11663" s="41"/>
      <c r="J11663" s="41"/>
    </row>
    <row r="11664" spans="2:10" x14ac:dyDescent="0.2">
      <c r="B11664" s="41"/>
      <c r="C11664" s="41"/>
      <c r="D11664" s="41"/>
      <c r="E11664" s="41"/>
      <c r="F11664" s="41"/>
      <c r="G11664" s="41"/>
      <c r="H11664" s="41"/>
      <c r="I11664" s="41"/>
      <c r="J11664" s="41"/>
    </row>
    <row r="11665" spans="2:10" x14ac:dyDescent="0.2">
      <c r="B11665" s="41"/>
      <c r="C11665" s="41"/>
      <c r="D11665" s="41"/>
      <c r="E11665" s="41"/>
      <c r="F11665" s="41"/>
      <c r="G11665" s="41"/>
      <c r="H11665" s="41"/>
      <c r="I11665" s="41"/>
      <c r="J11665" s="41"/>
    </row>
    <row r="11666" spans="2:10" x14ac:dyDescent="0.2">
      <c r="B11666" s="41"/>
      <c r="C11666" s="41"/>
      <c r="D11666" s="41"/>
      <c r="E11666" s="41"/>
      <c r="F11666" s="41"/>
      <c r="G11666" s="41"/>
      <c r="H11666" s="41"/>
      <c r="I11666" s="41"/>
      <c r="J11666" s="41"/>
    </row>
    <row r="11667" spans="2:10" x14ac:dyDescent="0.2">
      <c r="B11667" s="41"/>
      <c r="C11667" s="41"/>
      <c r="D11667" s="41"/>
      <c r="E11667" s="41"/>
      <c r="F11667" s="41"/>
      <c r="G11667" s="41"/>
      <c r="H11667" s="41"/>
      <c r="I11667" s="41"/>
      <c r="J11667" s="41"/>
    </row>
    <row r="11668" spans="2:10" x14ac:dyDescent="0.2">
      <c r="B11668" s="41"/>
      <c r="C11668" s="41"/>
      <c r="D11668" s="41"/>
      <c r="E11668" s="41"/>
      <c r="F11668" s="41"/>
      <c r="G11668" s="41"/>
      <c r="H11668" s="41"/>
      <c r="I11668" s="41"/>
      <c r="J11668" s="41"/>
    </row>
    <row r="11669" spans="2:10" x14ac:dyDescent="0.2">
      <c r="B11669" s="41"/>
      <c r="C11669" s="41"/>
      <c r="D11669" s="41"/>
      <c r="E11669" s="41"/>
      <c r="F11669" s="41"/>
      <c r="G11669" s="41"/>
      <c r="H11669" s="41"/>
      <c r="I11669" s="41"/>
      <c r="J11669" s="41"/>
    </row>
    <row r="11670" spans="2:10" x14ac:dyDescent="0.2">
      <c r="B11670" s="41"/>
      <c r="C11670" s="41"/>
      <c r="D11670" s="41"/>
      <c r="E11670" s="41"/>
      <c r="F11670" s="41"/>
      <c r="G11670" s="41"/>
      <c r="H11670" s="41"/>
      <c r="I11670" s="41"/>
      <c r="J11670" s="41"/>
    </row>
    <row r="11671" spans="2:10" x14ac:dyDescent="0.2">
      <c r="B11671" s="41"/>
      <c r="C11671" s="41"/>
      <c r="D11671" s="41"/>
      <c r="E11671" s="41"/>
      <c r="F11671" s="41"/>
      <c r="G11671" s="41"/>
      <c r="H11671" s="41"/>
      <c r="I11671" s="41"/>
      <c r="J11671" s="41"/>
    </row>
    <row r="11672" spans="2:10" x14ac:dyDescent="0.2">
      <c r="B11672" s="41"/>
      <c r="C11672" s="41"/>
      <c r="D11672" s="41"/>
      <c r="E11672" s="41"/>
      <c r="F11672" s="41"/>
      <c r="G11672" s="41"/>
      <c r="H11672" s="41"/>
      <c r="I11672" s="41"/>
      <c r="J11672" s="41"/>
    </row>
    <row r="11673" spans="2:10" x14ac:dyDescent="0.2">
      <c r="B11673" s="41"/>
      <c r="C11673" s="41"/>
      <c r="D11673" s="41"/>
      <c r="E11673" s="41"/>
      <c r="F11673" s="41"/>
      <c r="G11673" s="41"/>
      <c r="H11673" s="41"/>
      <c r="I11673" s="41"/>
      <c r="J11673" s="41"/>
    </row>
    <row r="11674" spans="2:10" x14ac:dyDescent="0.2">
      <c r="B11674" s="41"/>
      <c r="C11674" s="41"/>
      <c r="D11674" s="41"/>
      <c r="E11674" s="41"/>
      <c r="F11674" s="41"/>
      <c r="G11674" s="41"/>
      <c r="H11674" s="41"/>
      <c r="I11674" s="41"/>
      <c r="J11674" s="41"/>
    </row>
    <row r="11675" spans="2:10" x14ac:dyDescent="0.2">
      <c r="B11675" s="41"/>
      <c r="C11675" s="41"/>
      <c r="D11675" s="41"/>
      <c r="E11675" s="41"/>
      <c r="F11675" s="41"/>
      <c r="G11675" s="41"/>
      <c r="H11675" s="41"/>
      <c r="I11675" s="41"/>
      <c r="J11675" s="41"/>
    </row>
    <row r="11676" spans="2:10" x14ac:dyDescent="0.2">
      <c r="B11676" s="41"/>
      <c r="C11676" s="41"/>
      <c r="D11676" s="41"/>
      <c r="E11676" s="41"/>
      <c r="F11676" s="41"/>
      <c r="G11676" s="41"/>
      <c r="H11676" s="41"/>
      <c r="I11676" s="41"/>
      <c r="J11676" s="41"/>
    </row>
    <row r="11677" spans="2:10" x14ac:dyDescent="0.2">
      <c r="B11677" s="41"/>
      <c r="C11677" s="41"/>
      <c r="D11677" s="41"/>
      <c r="E11677" s="41"/>
      <c r="F11677" s="41"/>
      <c r="G11677" s="41"/>
      <c r="H11677" s="41"/>
      <c r="I11677" s="41"/>
      <c r="J11677" s="41"/>
    </row>
    <row r="11678" spans="2:10" x14ac:dyDescent="0.2">
      <c r="B11678" s="41"/>
      <c r="C11678" s="41"/>
      <c r="D11678" s="41"/>
      <c r="E11678" s="41"/>
      <c r="F11678" s="41"/>
      <c r="G11678" s="41"/>
      <c r="H11678" s="41"/>
      <c r="I11678" s="41"/>
      <c r="J11678" s="41"/>
    </row>
    <row r="11679" spans="2:10" x14ac:dyDescent="0.2">
      <c r="B11679" s="41"/>
      <c r="C11679" s="41"/>
      <c r="D11679" s="41"/>
      <c r="E11679" s="41"/>
      <c r="F11679" s="41"/>
      <c r="G11679" s="41"/>
      <c r="H11679" s="41"/>
      <c r="I11679" s="41"/>
      <c r="J11679" s="41"/>
    </row>
    <row r="11680" spans="2:10" x14ac:dyDescent="0.2">
      <c r="B11680" s="41"/>
      <c r="C11680" s="41"/>
      <c r="D11680" s="41"/>
      <c r="E11680" s="41"/>
      <c r="F11680" s="41"/>
      <c r="G11680" s="41"/>
      <c r="H11680" s="41"/>
      <c r="I11680" s="41"/>
      <c r="J11680" s="41"/>
    </row>
    <row r="11681" spans="2:10" x14ac:dyDescent="0.2">
      <c r="B11681" s="41"/>
      <c r="C11681" s="41"/>
      <c r="D11681" s="41"/>
      <c r="E11681" s="41"/>
      <c r="F11681" s="41"/>
      <c r="G11681" s="41"/>
      <c r="H11681" s="41"/>
      <c r="I11681" s="41"/>
      <c r="J11681" s="41"/>
    </row>
    <row r="11682" spans="2:10" x14ac:dyDescent="0.2">
      <c r="B11682" s="41"/>
      <c r="C11682" s="41"/>
      <c r="D11682" s="41"/>
      <c r="E11682" s="41"/>
      <c r="F11682" s="41"/>
      <c r="G11682" s="41"/>
      <c r="H11682" s="41"/>
      <c r="I11682" s="41"/>
      <c r="J11682" s="41"/>
    </row>
    <row r="11683" spans="2:10" x14ac:dyDescent="0.2">
      <c r="B11683" s="41"/>
      <c r="C11683" s="41"/>
      <c r="D11683" s="41"/>
      <c r="E11683" s="41"/>
      <c r="F11683" s="41"/>
      <c r="G11683" s="41"/>
      <c r="H11683" s="41"/>
      <c r="I11683" s="41"/>
      <c r="J11683" s="41"/>
    </row>
    <row r="11684" spans="2:10" x14ac:dyDescent="0.2">
      <c r="B11684" s="41"/>
      <c r="C11684" s="41"/>
      <c r="D11684" s="41"/>
      <c r="E11684" s="41"/>
      <c r="F11684" s="41"/>
      <c r="G11684" s="41"/>
      <c r="H11684" s="41"/>
      <c r="I11684" s="41"/>
      <c r="J11684" s="41"/>
    </row>
    <row r="11685" spans="2:10" x14ac:dyDescent="0.2">
      <c r="B11685" s="41"/>
      <c r="C11685" s="41"/>
      <c r="D11685" s="41"/>
      <c r="E11685" s="41"/>
      <c r="F11685" s="41"/>
      <c r="G11685" s="41"/>
      <c r="H11685" s="41"/>
      <c r="I11685" s="41"/>
      <c r="J11685" s="41"/>
    </row>
    <row r="11686" spans="2:10" x14ac:dyDescent="0.2">
      <c r="B11686" s="41"/>
      <c r="C11686" s="41"/>
      <c r="D11686" s="41"/>
      <c r="E11686" s="41"/>
      <c r="F11686" s="41"/>
      <c r="G11686" s="41"/>
      <c r="H11686" s="41"/>
      <c r="I11686" s="41"/>
      <c r="J11686" s="41"/>
    </row>
    <row r="11687" spans="2:10" x14ac:dyDescent="0.2">
      <c r="B11687" s="41"/>
      <c r="C11687" s="41"/>
      <c r="D11687" s="41"/>
      <c r="E11687" s="41"/>
      <c r="F11687" s="41"/>
      <c r="G11687" s="41"/>
      <c r="H11687" s="41"/>
      <c r="I11687" s="41"/>
      <c r="J11687" s="41"/>
    </row>
    <row r="11688" spans="2:10" x14ac:dyDescent="0.2">
      <c r="B11688" s="41"/>
      <c r="C11688" s="41"/>
      <c r="D11688" s="41"/>
      <c r="E11688" s="41"/>
      <c r="F11688" s="41"/>
      <c r="G11688" s="41"/>
      <c r="H11688" s="41"/>
      <c r="I11688" s="41"/>
      <c r="J11688" s="41"/>
    </row>
    <row r="11689" spans="2:10" x14ac:dyDescent="0.2">
      <c r="B11689" s="41"/>
      <c r="C11689" s="41"/>
      <c r="D11689" s="41"/>
      <c r="E11689" s="41"/>
      <c r="F11689" s="41"/>
      <c r="G11689" s="41"/>
      <c r="H11689" s="41"/>
      <c r="I11689" s="41"/>
      <c r="J11689" s="41"/>
    </row>
    <row r="11690" spans="2:10" x14ac:dyDescent="0.2">
      <c r="B11690" s="41"/>
      <c r="C11690" s="41"/>
      <c r="D11690" s="41"/>
      <c r="E11690" s="41"/>
      <c r="F11690" s="41"/>
      <c r="G11690" s="41"/>
      <c r="H11690" s="41"/>
      <c r="I11690" s="41"/>
      <c r="J11690" s="41"/>
    </row>
    <row r="11691" spans="2:10" x14ac:dyDescent="0.2">
      <c r="B11691" s="41"/>
      <c r="C11691" s="41"/>
      <c r="D11691" s="41"/>
      <c r="E11691" s="41"/>
      <c r="F11691" s="41"/>
      <c r="G11691" s="41"/>
      <c r="H11691" s="41"/>
      <c r="I11691" s="41"/>
      <c r="J11691" s="41"/>
    </row>
    <row r="11692" spans="2:10" x14ac:dyDescent="0.2">
      <c r="B11692" s="41"/>
      <c r="C11692" s="41"/>
      <c r="D11692" s="41"/>
      <c r="E11692" s="41"/>
      <c r="F11692" s="41"/>
      <c r="G11692" s="41"/>
      <c r="H11692" s="41"/>
      <c r="I11692" s="41"/>
      <c r="J11692" s="41"/>
    </row>
    <row r="11693" spans="2:10" x14ac:dyDescent="0.2">
      <c r="B11693" s="41"/>
      <c r="C11693" s="41"/>
      <c r="D11693" s="41"/>
      <c r="E11693" s="41"/>
      <c r="F11693" s="41"/>
      <c r="G11693" s="41"/>
      <c r="H11693" s="41"/>
      <c r="I11693" s="41"/>
      <c r="J11693" s="41"/>
    </row>
    <row r="11694" spans="2:10" x14ac:dyDescent="0.2">
      <c r="B11694" s="41"/>
      <c r="C11694" s="41"/>
      <c r="D11694" s="41"/>
      <c r="E11694" s="41"/>
      <c r="F11694" s="41"/>
      <c r="G11694" s="41"/>
      <c r="H11694" s="41"/>
      <c r="I11694" s="41"/>
      <c r="J11694" s="41"/>
    </row>
    <row r="11695" spans="2:10" x14ac:dyDescent="0.2">
      <c r="B11695" s="41"/>
      <c r="C11695" s="41"/>
      <c r="D11695" s="41"/>
      <c r="E11695" s="41"/>
      <c r="F11695" s="41"/>
      <c r="G11695" s="41"/>
      <c r="H11695" s="41"/>
      <c r="I11695" s="41"/>
      <c r="J11695" s="41"/>
    </row>
    <row r="11696" spans="2:10" x14ac:dyDescent="0.2">
      <c r="B11696" s="41"/>
      <c r="C11696" s="41"/>
      <c r="D11696" s="41"/>
      <c r="E11696" s="41"/>
      <c r="F11696" s="41"/>
      <c r="G11696" s="41"/>
      <c r="H11696" s="41"/>
      <c r="I11696" s="41"/>
      <c r="J11696" s="41"/>
    </row>
    <row r="11697" spans="2:10" x14ac:dyDescent="0.2">
      <c r="B11697" s="41"/>
      <c r="C11697" s="41"/>
      <c r="D11697" s="41"/>
      <c r="E11697" s="41"/>
      <c r="F11697" s="41"/>
      <c r="G11697" s="41"/>
      <c r="H11697" s="41"/>
      <c r="I11697" s="41"/>
      <c r="J11697" s="41"/>
    </row>
    <row r="11698" spans="2:10" x14ac:dyDescent="0.2">
      <c r="B11698" s="41"/>
      <c r="C11698" s="41"/>
      <c r="D11698" s="41"/>
      <c r="E11698" s="41"/>
      <c r="F11698" s="41"/>
      <c r="G11698" s="41"/>
      <c r="H11698" s="41"/>
      <c r="I11698" s="41"/>
      <c r="J11698" s="41"/>
    </row>
    <row r="11699" spans="2:10" x14ac:dyDescent="0.2">
      <c r="B11699" s="41"/>
      <c r="C11699" s="41"/>
      <c r="D11699" s="41"/>
      <c r="E11699" s="41"/>
      <c r="F11699" s="41"/>
      <c r="G11699" s="41"/>
      <c r="H11699" s="41"/>
      <c r="I11699" s="41"/>
      <c r="J11699" s="41"/>
    </row>
    <row r="11700" spans="2:10" x14ac:dyDescent="0.2">
      <c r="B11700" s="41"/>
      <c r="C11700" s="41"/>
      <c r="D11700" s="41"/>
      <c r="E11700" s="41"/>
      <c r="F11700" s="41"/>
      <c r="G11700" s="41"/>
      <c r="H11700" s="41"/>
      <c r="I11700" s="41"/>
      <c r="J11700" s="41"/>
    </row>
    <row r="11701" spans="2:10" x14ac:dyDescent="0.2">
      <c r="B11701" s="41"/>
      <c r="C11701" s="41"/>
      <c r="D11701" s="41"/>
      <c r="E11701" s="41"/>
      <c r="F11701" s="41"/>
      <c r="G11701" s="41"/>
      <c r="H11701" s="41"/>
      <c r="I11701" s="41"/>
      <c r="J11701" s="41"/>
    </row>
    <row r="11702" spans="2:10" x14ac:dyDescent="0.2">
      <c r="B11702" s="41"/>
      <c r="C11702" s="41"/>
      <c r="D11702" s="41"/>
      <c r="E11702" s="41"/>
      <c r="F11702" s="41"/>
      <c r="G11702" s="41"/>
      <c r="H11702" s="41"/>
      <c r="I11702" s="41"/>
      <c r="J11702" s="41"/>
    </row>
    <row r="11703" spans="2:10" x14ac:dyDescent="0.2">
      <c r="B11703" s="41"/>
      <c r="C11703" s="41"/>
      <c r="D11703" s="41"/>
      <c r="E11703" s="41"/>
      <c r="F11703" s="41"/>
      <c r="G11703" s="41"/>
      <c r="H11703" s="41"/>
      <c r="I11703" s="41"/>
      <c r="J11703" s="41"/>
    </row>
    <row r="11704" spans="2:10" x14ac:dyDescent="0.2">
      <c r="B11704" s="41"/>
      <c r="C11704" s="41"/>
      <c r="D11704" s="41"/>
      <c r="E11704" s="41"/>
      <c r="F11704" s="41"/>
      <c r="G11704" s="41"/>
      <c r="H11704" s="41"/>
      <c r="I11704" s="41"/>
      <c r="J11704" s="41"/>
    </row>
    <row r="11705" spans="2:10" x14ac:dyDescent="0.2">
      <c r="B11705" s="41"/>
      <c r="C11705" s="41"/>
      <c r="D11705" s="41"/>
      <c r="E11705" s="41"/>
      <c r="F11705" s="41"/>
      <c r="G11705" s="41"/>
      <c r="H11705" s="41"/>
      <c r="I11705" s="41"/>
      <c r="J11705" s="41"/>
    </row>
    <row r="11706" spans="2:10" x14ac:dyDescent="0.2">
      <c r="B11706" s="41"/>
      <c r="C11706" s="41"/>
      <c r="D11706" s="41"/>
      <c r="E11706" s="41"/>
      <c r="F11706" s="41"/>
      <c r="G11706" s="41"/>
      <c r="H11706" s="41"/>
      <c r="I11706" s="41"/>
      <c r="J11706" s="41"/>
    </row>
    <row r="11707" spans="2:10" x14ac:dyDescent="0.2">
      <c r="B11707" s="41"/>
      <c r="C11707" s="41"/>
      <c r="D11707" s="41"/>
      <c r="E11707" s="41"/>
      <c r="F11707" s="41"/>
      <c r="G11707" s="41"/>
      <c r="H11707" s="41"/>
      <c r="I11707" s="41"/>
      <c r="J11707" s="41"/>
    </row>
    <row r="11708" spans="2:10" x14ac:dyDescent="0.2">
      <c r="B11708" s="41"/>
      <c r="C11708" s="41"/>
      <c r="D11708" s="41"/>
      <c r="E11708" s="41"/>
      <c r="F11708" s="41"/>
      <c r="G11708" s="41"/>
      <c r="H11708" s="41"/>
      <c r="I11708" s="41"/>
      <c r="J11708" s="41"/>
    </row>
    <row r="11709" spans="2:10" x14ac:dyDescent="0.2">
      <c r="B11709" s="41"/>
      <c r="C11709" s="41"/>
      <c r="D11709" s="41"/>
      <c r="E11709" s="41"/>
      <c r="F11709" s="41"/>
      <c r="G11709" s="41"/>
      <c r="H11709" s="41"/>
      <c r="I11709" s="41"/>
      <c r="J11709" s="41"/>
    </row>
    <row r="11710" spans="2:10" x14ac:dyDescent="0.2">
      <c r="B11710" s="41"/>
      <c r="C11710" s="41"/>
      <c r="D11710" s="41"/>
      <c r="E11710" s="41"/>
      <c r="F11710" s="41"/>
      <c r="G11710" s="41"/>
      <c r="H11710" s="41"/>
      <c r="I11710" s="41"/>
      <c r="J11710" s="41"/>
    </row>
    <row r="11711" spans="2:10" x14ac:dyDescent="0.2">
      <c r="B11711" s="41"/>
      <c r="C11711" s="41"/>
      <c r="D11711" s="41"/>
      <c r="E11711" s="41"/>
      <c r="F11711" s="41"/>
      <c r="G11711" s="41"/>
      <c r="H11711" s="41"/>
      <c r="I11711" s="41"/>
      <c r="J11711" s="41"/>
    </row>
    <row r="11712" spans="2:10" x14ac:dyDescent="0.2">
      <c r="B11712" s="41"/>
      <c r="C11712" s="41"/>
      <c r="D11712" s="41"/>
      <c r="E11712" s="41"/>
      <c r="F11712" s="41"/>
      <c r="G11712" s="41"/>
      <c r="H11712" s="41"/>
      <c r="I11712" s="41"/>
      <c r="J11712" s="41"/>
    </row>
    <row r="11713" spans="2:10" x14ac:dyDescent="0.2">
      <c r="B11713" s="41"/>
      <c r="C11713" s="41"/>
      <c r="D11713" s="41"/>
      <c r="E11713" s="41"/>
      <c r="F11713" s="41"/>
      <c r="G11713" s="41"/>
      <c r="H11713" s="41"/>
      <c r="I11713" s="41"/>
      <c r="J11713" s="41"/>
    </row>
    <row r="11714" spans="2:10" x14ac:dyDescent="0.2">
      <c r="B11714" s="41"/>
      <c r="C11714" s="41"/>
      <c r="D11714" s="41"/>
      <c r="E11714" s="41"/>
      <c r="F11714" s="41"/>
      <c r="G11714" s="41"/>
      <c r="H11714" s="41"/>
      <c r="I11714" s="41"/>
      <c r="J11714" s="41"/>
    </row>
    <row r="11715" spans="2:10" x14ac:dyDescent="0.2">
      <c r="B11715" s="41"/>
      <c r="C11715" s="41"/>
      <c r="D11715" s="41"/>
      <c r="E11715" s="41"/>
      <c r="F11715" s="41"/>
      <c r="G11715" s="41"/>
      <c r="H11715" s="41"/>
      <c r="I11715" s="41"/>
      <c r="J11715" s="41"/>
    </row>
    <row r="11716" spans="2:10" x14ac:dyDescent="0.2">
      <c r="B11716" s="41"/>
      <c r="C11716" s="41"/>
      <c r="D11716" s="41"/>
      <c r="E11716" s="41"/>
      <c r="F11716" s="41"/>
      <c r="G11716" s="41"/>
      <c r="H11716" s="41"/>
      <c r="I11716" s="41"/>
      <c r="J11716" s="41"/>
    </row>
    <row r="11717" spans="2:10" x14ac:dyDescent="0.2">
      <c r="B11717" s="41"/>
      <c r="C11717" s="41"/>
      <c r="D11717" s="41"/>
      <c r="E11717" s="41"/>
      <c r="F11717" s="41"/>
      <c r="G11717" s="41"/>
      <c r="H11717" s="41"/>
      <c r="I11717" s="41"/>
      <c r="J11717" s="41"/>
    </row>
    <row r="11718" spans="2:10" x14ac:dyDescent="0.2">
      <c r="B11718" s="41"/>
      <c r="C11718" s="41"/>
      <c r="D11718" s="41"/>
      <c r="E11718" s="41"/>
      <c r="F11718" s="41"/>
      <c r="G11718" s="41"/>
      <c r="H11718" s="41"/>
      <c r="I11718" s="41"/>
      <c r="J11718" s="41"/>
    </row>
    <row r="11719" spans="2:10" x14ac:dyDescent="0.2">
      <c r="B11719" s="41"/>
      <c r="C11719" s="41"/>
      <c r="D11719" s="41"/>
      <c r="E11719" s="41"/>
      <c r="F11719" s="41"/>
      <c r="G11719" s="41"/>
      <c r="H11719" s="41"/>
      <c r="I11719" s="41"/>
      <c r="J11719" s="41"/>
    </row>
    <row r="11720" spans="2:10" x14ac:dyDescent="0.2">
      <c r="B11720" s="41"/>
      <c r="C11720" s="41"/>
      <c r="D11720" s="41"/>
      <c r="E11720" s="41"/>
      <c r="F11720" s="41"/>
      <c r="G11720" s="41"/>
      <c r="H11720" s="41"/>
      <c r="I11720" s="41"/>
      <c r="J11720" s="41"/>
    </row>
    <row r="11721" spans="2:10" x14ac:dyDescent="0.2">
      <c r="B11721" s="41"/>
      <c r="C11721" s="41"/>
      <c r="D11721" s="41"/>
      <c r="E11721" s="41"/>
      <c r="F11721" s="41"/>
      <c r="G11721" s="41"/>
      <c r="H11721" s="41"/>
      <c r="I11721" s="41"/>
      <c r="J11721" s="41"/>
    </row>
    <row r="11722" spans="2:10" x14ac:dyDescent="0.2">
      <c r="B11722" s="41"/>
      <c r="C11722" s="41"/>
      <c r="D11722" s="41"/>
      <c r="E11722" s="41"/>
      <c r="F11722" s="41"/>
      <c r="G11722" s="41"/>
      <c r="H11722" s="41"/>
      <c r="I11722" s="41"/>
      <c r="J11722" s="41"/>
    </row>
    <row r="11723" spans="2:10" x14ac:dyDescent="0.2">
      <c r="B11723" s="41"/>
      <c r="C11723" s="41"/>
      <c r="D11723" s="41"/>
      <c r="E11723" s="41"/>
      <c r="F11723" s="41"/>
      <c r="G11723" s="41"/>
      <c r="H11723" s="41"/>
      <c r="I11723" s="41"/>
      <c r="J11723" s="41"/>
    </row>
    <row r="11724" spans="2:10" x14ac:dyDescent="0.2">
      <c r="B11724" s="41"/>
      <c r="C11724" s="41"/>
      <c r="D11724" s="41"/>
      <c r="E11724" s="41"/>
      <c r="F11724" s="41"/>
      <c r="G11724" s="41"/>
      <c r="H11724" s="41"/>
      <c r="I11724" s="41"/>
      <c r="J11724" s="41"/>
    </row>
    <row r="11725" spans="2:10" x14ac:dyDescent="0.2">
      <c r="B11725" s="41"/>
      <c r="C11725" s="41"/>
      <c r="D11725" s="41"/>
      <c r="E11725" s="41"/>
      <c r="F11725" s="41"/>
      <c r="G11725" s="41"/>
      <c r="H11725" s="41"/>
      <c r="I11725" s="41"/>
      <c r="J11725" s="41"/>
    </row>
    <row r="11726" spans="2:10" x14ac:dyDescent="0.2">
      <c r="B11726" s="41"/>
      <c r="C11726" s="41"/>
      <c r="D11726" s="41"/>
      <c r="E11726" s="41"/>
      <c r="F11726" s="41"/>
      <c r="G11726" s="41"/>
      <c r="H11726" s="41"/>
      <c r="I11726" s="41"/>
      <c r="J11726" s="41"/>
    </row>
    <row r="11727" spans="2:10" x14ac:dyDescent="0.2">
      <c r="B11727" s="41"/>
      <c r="C11727" s="41"/>
      <c r="D11727" s="41"/>
      <c r="E11727" s="41"/>
      <c r="F11727" s="41"/>
      <c r="G11727" s="41"/>
      <c r="H11727" s="41"/>
      <c r="I11727" s="41"/>
      <c r="J11727" s="41"/>
    </row>
    <row r="11728" spans="2:10" x14ac:dyDescent="0.2">
      <c r="B11728" s="41"/>
      <c r="C11728" s="41"/>
      <c r="D11728" s="41"/>
      <c r="E11728" s="41"/>
      <c r="F11728" s="41"/>
      <c r="G11728" s="41"/>
      <c r="H11728" s="41"/>
      <c r="I11728" s="41"/>
      <c r="J11728" s="41"/>
    </row>
    <row r="11729" spans="2:10" x14ac:dyDescent="0.2">
      <c r="B11729" s="41"/>
      <c r="C11729" s="41"/>
      <c r="D11729" s="41"/>
      <c r="E11729" s="41"/>
      <c r="F11729" s="41"/>
      <c r="G11729" s="41"/>
      <c r="H11729" s="41"/>
      <c r="I11729" s="41"/>
      <c r="J11729" s="41"/>
    </row>
    <row r="11730" spans="2:10" x14ac:dyDescent="0.2">
      <c r="B11730" s="41"/>
      <c r="C11730" s="41"/>
      <c r="D11730" s="41"/>
      <c r="E11730" s="41"/>
      <c r="F11730" s="41"/>
      <c r="G11730" s="41"/>
      <c r="H11730" s="41"/>
      <c r="I11730" s="41"/>
      <c r="J11730" s="41"/>
    </row>
    <row r="11731" spans="2:10" x14ac:dyDescent="0.2">
      <c r="B11731" s="41"/>
      <c r="C11731" s="41"/>
      <c r="D11731" s="41"/>
      <c r="E11731" s="41"/>
      <c r="F11731" s="41"/>
      <c r="G11731" s="41"/>
      <c r="H11731" s="41"/>
      <c r="I11731" s="41"/>
      <c r="J11731" s="41"/>
    </row>
    <row r="11732" spans="2:10" x14ac:dyDescent="0.2">
      <c r="B11732" s="41"/>
      <c r="C11732" s="41"/>
      <c r="D11732" s="41"/>
      <c r="E11732" s="41"/>
      <c r="F11732" s="41"/>
      <c r="G11732" s="41"/>
      <c r="H11732" s="41"/>
      <c r="I11732" s="41"/>
      <c r="J11732" s="41"/>
    </row>
    <row r="11733" spans="2:10" x14ac:dyDescent="0.2">
      <c r="B11733" s="41"/>
      <c r="C11733" s="41"/>
      <c r="D11733" s="41"/>
      <c r="E11733" s="41"/>
      <c r="F11733" s="41"/>
      <c r="G11733" s="41"/>
      <c r="H11733" s="41"/>
      <c r="I11733" s="41"/>
      <c r="J11733" s="41"/>
    </row>
    <row r="11734" spans="2:10" x14ac:dyDescent="0.2">
      <c r="B11734" s="41"/>
      <c r="C11734" s="41"/>
      <c r="D11734" s="41"/>
      <c r="E11734" s="41"/>
      <c r="F11734" s="41"/>
      <c r="G11734" s="41"/>
      <c r="H11734" s="41"/>
      <c r="I11734" s="41"/>
      <c r="J11734" s="41"/>
    </row>
    <row r="11735" spans="2:10" x14ac:dyDescent="0.2">
      <c r="B11735" s="41"/>
      <c r="C11735" s="41"/>
      <c r="D11735" s="41"/>
      <c r="E11735" s="41"/>
      <c r="F11735" s="41"/>
      <c r="G11735" s="41"/>
      <c r="H11735" s="41"/>
      <c r="I11735" s="41"/>
      <c r="J11735" s="41"/>
    </row>
    <row r="11736" spans="2:10" x14ac:dyDescent="0.2">
      <c r="B11736" s="41"/>
      <c r="C11736" s="41"/>
      <c r="D11736" s="41"/>
      <c r="E11736" s="41"/>
      <c r="F11736" s="41"/>
      <c r="G11736" s="41"/>
      <c r="H11736" s="41"/>
      <c r="I11736" s="41"/>
      <c r="J11736" s="41"/>
    </row>
    <row r="11737" spans="2:10" x14ac:dyDescent="0.2">
      <c r="B11737" s="41"/>
      <c r="C11737" s="41"/>
      <c r="D11737" s="41"/>
      <c r="E11737" s="41"/>
      <c r="F11737" s="41"/>
      <c r="G11737" s="41"/>
      <c r="H11737" s="41"/>
      <c r="I11737" s="41"/>
      <c r="J11737" s="41"/>
    </row>
    <row r="11738" spans="2:10" x14ac:dyDescent="0.2">
      <c r="B11738" s="41"/>
      <c r="C11738" s="41"/>
      <c r="D11738" s="41"/>
      <c r="E11738" s="41"/>
      <c r="F11738" s="41"/>
      <c r="G11738" s="41"/>
      <c r="H11738" s="41"/>
      <c r="I11738" s="41"/>
      <c r="J11738" s="41"/>
    </row>
    <row r="11739" spans="2:10" x14ac:dyDescent="0.2">
      <c r="B11739" s="41"/>
      <c r="C11739" s="41"/>
      <c r="D11739" s="41"/>
      <c r="E11739" s="41"/>
      <c r="F11739" s="41"/>
      <c r="G11739" s="41"/>
      <c r="H11739" s="41"/>
      <c r="I11739" s="41"/>
      <c r="J11739" s="41"/>
    </row>
    <row r="11740" spans="2:10" x14ac:dyDescent="0.2">
      <c r="B11740" s="41"/>
      <c r="C11740" s="41"/>
      <c r="D11740" s="41"/>
      <c r="E11740" s="41"/>
      <c r="F11740" s="41"/>
      <c r="G11740" s="41"/>
      <c r="H11740" s="41"/>
      <c r="I11740" s="41"/>
      <c r="J11740" s="41"/>
    </row>
    <row r="11741" spans="2:10" x14ac:dyDescent="0.2">
      <c r="B11741" s="41"/>
      <c r="C11741" s="41"/>
      <c r="D11741" s="41"/>
      <c r="E11741" s="41"/>
      <c r="F11741" s="41"/>
      <c r="G11741" s="41"/>
      <c r="H11741" s="41"/>
      <c r="I11741" s="41"/>
      <c r="J11741" s="41"/>
    </row>
    <row r="11742" spans="2:10" x14ac:dyDescent="0.2">
      <c r="B11742" s="41"/>
      <c r="C11742" s="41"/>
      <c r="D11742" s="41"/>
      <c r="E11742" s="41"/>
      <c r="F11742" s="41"/>
      <c r="G11742" s="41"/>
      <c r="H11742" s="41"/>
      <c r="I11742" s="41"/>
      <c r="J11742" s="41"/>
    </row>
    <row r="11743" spans="2:10" x14ac:dyDescent="0.2">
      <c r="B11743" s="41"/>
      <c r="C11743" s="41"/>
      <c r="D11743" s="41"/>
      <c r="E11743" s="41"/>
      <c r="F11743" s="41"/>
      <c r="G11743" s="41"/>
      <c r="H11743" s="41"/>
      <c r="I11743" s="41"/>
      <c r="J11743" s="41"/>
    </row>
    <row r="11744" spans="2:10" x14ac:dyDescent="0.2">
      <c r="B11744" s="41"/>
      <c r="C11744" s="41"/>
      <c r="D11744" s="41"/>
      <c r="E11744" s="41"/>
      <c r="F11744" s="41"/>
      <c r="G11744" s="41"/>
      <c r="H11744" s="41"/>
      <c r="I11744" s="41"/>
      <c r="J11744" s="41"/>
    </row>
    <row r="11745" spans="2:10" x14ac:dyDescent="0.2">
      <c r="B11745" s="41"/>
      <c r="C11745" s="41"/>
      <c r="D11745" s="41"/>
      <c r="E11745" s="41"/>
      <c r="F11745" s="41"/>
      <c r="G11745" s="41"/>
      <c r="H11745" s="41"/>
      <c r="I11745" s="41"/>
      <c r="J11745" s="41"/>
    </row>
    <row r="11746" spans="2:10" x14ac:dyDescent="0.2">
      <c r="B11746" s="41"/>
      <c r="C11746" s="41"/>
      <c r="D11746" s="41"/>
      <c r="E11746" s="41"/>
      <c r="F11746" s="41"/>
      <c r="G11746" s="41"/>
      <c r="H11746" s="41"/>
      <c r="I11746" s="41"/>
      <c r="J11746" s="41"/>
    </row>
    <row r="11747" spans="2:10" x14ac:dyDescent="0.2">
      <c r="B11747" s="41"/>
      <c r="C11747" s="41"/>
      <c r="D11747" s="41"/>
      <c r="E11747" s="41"/>
      <c r="F11747" s="41"/>
      <c r="G11747" s="41"/>
      <c r="H11747" s="41"/>
      <c r="I11747" s="41"/>
      <c r="J11747" s="41"/>
    </row>
    <row r="11748" spans="2:10" x14ac:dyDescent="0.2">
      <c r="B11748" s="41"/>
      <c r="C11748" s="41"/>
      <c r="D11748" s="41"/>
      <c r="E11748" s="41"/>
      <c r="F11748" s="41"/>
      <c r="G11748" s="41"/>
      <c r="H11748" s="41"/>
      <c r="I11748" s="41"/>
      <c r="J11748" s="41"/>
    </row>
    <row r="11749" spans="2:10" x14ac:dyDescent="0.2">
      <c r="B11749" s="41"/>
      <c r="C11749" s="41"/>
      <c r="D11749" s="41"/>
      <c r="E11749" s="41"/>
      <c r="F11749" s="41"/>
      <c r="G11749" s="41"/>
      <c r="H11749" s="41"/>
      <c r="I11749" s="41"/>
      <c r="J11749" s="41"/>
    </row>
    <row r="11750" spans="2:10" x14ac:dyDescent="0.2">
      <c r="B11750" s="41"/>
      <c r="C11750" s="41"/>
      <c r="D11750" s="41"/>
      <c r="E11750" s="41"/>
      <c r="F11750" s="41"/>
      <c r="G11750" s="41"/>
      <c r="H11750" s="41"/>
      <c r="I11750" s="41"/>
      <c r="J11750" s="41"/>
    </row>
    <row r="11751" spans="2:10" x14ac:dyDescent="0.2">
      <c r="B11751" s="41"/>
      <c r="C11751" s="41"/>
      <c r="D11751" s="41"/>
      <c r="E11751" s="41"/>
      <c r="F11751" s="41"/>
      <c r="G11751" s="41"/>
      <c r="H11751" s="41"/>
      <c r="I11751" s="41"/>
      <c r="J11751" s="41"/>
    </row>
    <row r="11752" spans="2:10" x14ac:dyDescent="0.2">
      <c r="B11752" s="41"/>
      <c r="C11752" s="41"/>
      <c r="D11752" s="41"/>
      <c r="E11752" s="41"/>
      <c r="F11752" s="41"/>
      <c r="G11752" s="41"/>
      <c r="H11752" s="41"/>
      <c r="I11752" s="41"/>
      <c r="J11752" s="41"/>
    </row>
    <row r="11753" spans="2:10" x14ac:dyDescent="0.2">
      <c r="B11753" s="41"/>
      <c r="C11753" s="41"/>
      <c r="D11753" s="41"/>
      <c r="E11753" s="41"/>
      <c r="F11753" s="41"/>
      <c r="G11753" s="41"/>
      <c r="H11753" s="41"/>
      <c r="I11753" s="41"/>
      <c r="J11753" s="41"/>
    </row>
    <row r="11754" spans="2:10" x14ac:dyDescent="0.2">
      <c r="B11754" s="41"/>
      <c r="C11754" s="41"/>
      <c r="D11754" s="41"/>
      <c r="E11754" s="41"/>
      <c r="F11754" s="41"/>
      <c r="G11754" s="41"/>
      <c r="H11754" s="41"/>
      <c r="I11754" s="41"/>
      <c r="J11754" s="41"/>
    </row>
    <row r="11755" spans="2:10" x14ac:dyDescent="0.2">
      <c r="B11755" s="41"/>
      <c r="C11755" s="41"/>
      <c r="D11755" s="41"/>
      <c r="E11755" s="41"/>
      <c r="F11755" s="41"/>
      <c r="G11755" s="41"/>
      <c r="H11755" s="41"/>
      <c r="I11755" s="41"/>
      <c r="J11755" s="41"/>
    </row>
    <row r="11756" spans="2:10" x14ac:dyDescent="0.2">
      <c r="B11756" s="41"/>
      <c r="C11756" s="41"/>
      <c r="D11756" s="41"/>
      <c r="E11756" s="41"/>
      <c r="F11756" s="41"/>
      <c r="G11756" s="41"/>
      <c r="H11756" s="41"/>
      <c r="I11756" s="41"/>
      <c r="J11756" s="41"/>
    </row>
    <row r="11757" spans="2:10" x14ac:dyDescent="0.2">
      <c r="B11757" s="41"/>
      <c r="C11757" s="41"/>
      <c r="D11757" s="41"/>
      <c r="E11757" s="41"/>
      <c r="F11757" s="41"/>
      <c r="G11757" s="41"/>
      <c r="H11757" s="41"/>
      <c r="I11757" s="41"/>
      <c r="J11757" s="41"/>
    </row>
    <row r="11758" spans="2:10" x14ac:dyDescent="0.2">
      <c r="B11758" s="41"/>
      <c r="C11758" s="41"/>
      <c r="D11758" s="41"/>
      <c r="E11758" s="41"/>
      <c r="F11758" s="41"/>
      <c r="G11758" s="41"/>
      <c r="H11758" s="41"/>
      <c r="I11758" s="41"/>
      <c r="J11758" s="41"/>
    </row>
    <row r="11759" spans="2:10" x14ac:dyDescent="0.2">
      <c r="B11759" s="41"/>
      <c r="C11759" s="41"/>
      <c r="D11759" s="41"/>
      <c r="E11759" s="41"/>
      <c r="F11759" s="41"/>
      <c r="G11759" s="41"/>
      <c r="H11759" s="41"/>
      <c r="I11759" s="41"/>
      <c r="J11759" s="41"/>
    </row>
    <row r="11760" spans="2:10" x14ac:dyDescent="0.2">
      <c r="B11760" s="41"/>
      <c r="C11760" s="41"/>
      <c r="D11760" s="41"/>
      <c r="E11760" s="41"/>
      <c r="F11760" s="41"/>
      <c r="G11760" s="41"/>
      <c r="H11760" s="41"/>
      <c r="I11760" s="41"/>
      <c r="J11760" s="41"/>
    </row>
    <row r="11761" spans="2:10" x14ac:dyDescent="0.2">
      <c r="B11761" s="41"/>
      <c r="C11761" s="41"/>
      <c r="D11761" s="41"/>
      <c r="E11761" s="41"/>
      <c r="F11761" s="41"/>
      <c r="G11761" s="41"/>
      <c r="H11761" s="41"/>
      <c r="I11761" s="41"/>
      <c r="J11761" s="41"/>
    </row>
    <row r="11762" spans="2:10" x14ac:dyDescent="0.2">
      <c r="B11762" s="41"/>
      <c r="C11762" s="41"/>
      <c r="D11762" s="41"/>
      <c r="E11762" s="41"/>
      <c r="F11762" s="41"/>
      <c r="G11762" s="41"/>
      <c r="H11762" s="41"/>
      <c r="I11762" s="41"/>
      <c r="J11762" s="41"/>
    </row>
    <row r="11763" spans="2:10" x14ac:dyDescent="0.2">
      <c r="B11763" s="41"/>
      <c r="C11763" s="41"/>
      <c r="D11763" s="41"/>
      <c r="E11763" s="41"/>
      <c r="F11763" s="41"/>
      <c r="G11763" s="41"/>
      <c r="H11763" s="41"/>
      <c r="I11763" s="41"/>
      <c r="J11763" s="41"/>
    </row>
    <row r="11764" spans="2:10" x14ac:dyDescent="0.2">
      <c r="B11764" s="41"/>
      <c r="C11764" s="41"/>
      <c r="D11764" s="41"/>
      <c r="E11764" s="41"/>
      <c r="F11764" s="41"/>
      <c r="G11764" s="41"/>
      <c r="H11764" s="41"/>
      <c r="I11764" s="41"/>
      <c r="J11764" s="41"/>
    </row>
    <row r="11765" spans="2:10" x14ac:dyDescent="0.2">
      <c r="B11765" s="41"/>
      <c r="C11765" s="41"/>
      <c r="D11765" s="41"/>
      <c r="E11765" s="41"/>
      <c r="F11765" s="41"/>
      <c r="G11765" s="41"/>
      <c r="H11765" s="41"/>
      <c r="I11765" s="41"/>
      <c r="J11765" s="41"/>
    </row>
    <row r="11766" spans="2:10" x14ac:dyDescent="0.2">
      <c r="B11766" s="41"/>
      <c r="C11766" s="41"/>
      <c r="D11766" s="41"/>
      <c r="E11766" s="41"/>
      <c r="F11766" s="41"/>
      <c r="G11766" s="41"/>
      <c r="H11766" s="41"/>
      <c r="I11766" s="41"/>
      <c r="J11766" s="41"/>
    </row>
    <row r="11767" spans="2:10" x14ac:dyDescent="0.2">
      <c r="B11767" s="41"/>
      <c r="C11767" s="41"/>
      <c r="D11767" s="41"/>
      <c r="E11767" s="41"/>
      <c r="F11767" s="41"/>
      <c r="G11767" s="41"/>
      <c r="H11767" s="41"/>
      <c r="I11767" s="41"/>
      <c r="J11767" s="41"/>
    </row>
    <row r="11768" spans="2:10" x14ac:dyDescent="0.2">
      <c r="B11768" s="41"/>
      <c r="C11768" s="41"/>
      <c r="D11768" s="41"/>
      <c r="E11768" s="41"/>
      <c r="F11768" s="41"/>
      <c r="G11768" s="41"/>
      <c r="H11768" s="41"/>
      <c r="I11768" s="41"/>
      <c r="J11768" s="41"/>
    </row>
    <row r="11769" spans="2:10" x14ac:dyDescent="0.2">
      <c r="B11769" s="41"/>
      <c r="C11769" s="41"/>
      <c r="D11769" s="41"/>
      <c r="E11769" s="41"/>
      <c r="F11769" s="41"/>
      <c r="G11769" s="41"/>
      <c r="H11769" s="41"/>
      <c r="I11769" s="41"/>
      <c r="J11769" s="41"/>
    </row>
    <row r="11770" spans="2:10" x14ac:dyDescent="0.2">
      <c r="B11770" s="41"/>
      <c r="C11770" s="41"/>
      <c r="D11770" s="41"/>
      <c r="E11770" s="41"/>
      <c r="F11770" s="41"/>
      <c r="G11770" s="41"/>
      <c r="H11770" s="41"/>
      <c r="I11770" s="41"/>
      <c r="J11770" s="41"/>
    </row>
    <row r="11771" spans="2:10" x14ac:dyDescent="0.2">
      <c r="B11771" s="41"/>
      <c r="C11771" s="41"/>
      <c r="D11771" s="41"/>
      <c r="E11771" s="41"/>
      <c r="F11771" s="41"/>
      <c r="G11771" s="41"/>
      <c r="H11771" s="41"/>
      <c r="I11771" s="41"/>
      <c r="J11771" s="41"/>
    </row>
    <row r="11772" spans="2:10" x14ac:dyDescent="0.2">
      <c r="B11772" s="41"/>
      <c r="C11772" s="41"/>
      <c r="D11772" s="41"/>
      <c r="E11772" s="41"/>
      <c r="F11772" s="41"/>
      <c r="G11772" s="41"/>
      <c r="H11772" s="41"/>
      <c r="I11772" s="41"/>
      <c r="J11772" s="41"/>
    </row>
    <row r="11773" spans="2:10" x14ac:dyDescent="0.2">
      <c r="B11773" s="41"/>
      <c r="C11773" s="41"/>
      <c r="D11773" s="41"/>
      <c r="E11773" s="41"/>
      <c r="F11773" s="41"/>
      <c r="G11773" s="41"/>
      <c r="H11773" s="41"/>
      <c r="I11773" s="41"/>
      <c r="J11773" s="41"/>
    </row>
    <row r="11774" spans="2:10" x14ac:dyDescent="0.2">
      <c r="B11774" s="41"/>
      <c r="C11774" s="41"/>
      <c r="D11774" s="41"/>
      <c r="E11774" s="41"/>
      <c r="F11774" s="41"/>
      <c r="G11774" s="41"/>
      <c r="H11774" s="41"/>
      <c r="I11774" s="41"/>
      <c r="J11774" s="41"/>
    </row>
    <row r="11775" spans="2:10" x14ac:dyDescent="0.2">
      <c r="B11775" s="41"/>
      <c r="C11775" s="41"/>
      <c r="D11775" s="41"/>
      <c r="E11775" s="41"/>
      <c r="F11775" s="41"/>
      <c r="G11775" s="41"/>
      <c r="H11775" s="41"/>
      <c r="I11775" s="41"/>
      <c r="J11775" s="41"/>
    </row>
    <row r="11776" spans="2:10" x14ac:dyDescent="0.2">
      <c r="B11776" s="41"/>
      <c r="C11776" s="41"/>
      <c r="D11776" s="41"/>
      <c r="E11776" s="41"/>
      <c r="F11776" s="41"/>
      <c r="G11776" s="41"/>
      <c r="H11776" s="41"/>
      <c r="I11776" s="41"/>
      <c r="J11776" s="41"/>
    </row>
    <row r="11777" spans="2:10" x14ac:dyDescent="0.2">
      <c r="B11777" s="41"/>
      <c r="C11777" s="41"/>
      <c r="D11777" s="41"/>
      <c r="E11777" s="41"/>
      <c r="F11777" s="41"/>
      <c r="G11777" s="41"/>
      <c r="H11777" s="41"/>
      <c r="I11777" s="41"/>
      <c r="J11777" s="41"/>
    </row>
    <row r="11778" spans="2:10" x14ac:dyDescent="0.2">
      <c r="B11778" s="41"/>
      <c r="C11778" s="41"/>
      <c r="D11778" s="41"/>
      <c r="E11778" s="41"/>
      <c r="F11778" s="41"/>
      <c r="G11778" s="41"/>
      <c r="H11778" s="41"/>
      <c r="I11778" s="41"/>
      <c r="J11778" s="41"/>
    </row>
    <row r="11779" spans="2:10" x14ac:dyDescent="0.2">
      <c r="B11779" s="41"/>
      <c r="C11779" s="41"/>
      <c r="D11779" s="41"/>
      <c r="E11779" s="41"/>
      <c r="F11779" s="41"/>
      <c r="G11779" s="41"/>
      <c r="H11779" s="41"/>
      <c r="I11779" s="41"/>
      <c r="J11779" s="41"/>
    </row>
    <row r="11780" spans="2:10" x14ac:dyDescent="0.2">
      <c r="B11780" s="41"/>
      <c r="C11780" s="41"/>
      <c r="D11780" s="41"/>
      <c r="E11780" s="41"/>
      <c r="F11780" s="41"/>
      <c r="G11780" s="41"/>
      <c r="H11780" s="41"/>
      <c r="I11780" s="41"/>
      <c r="J11780" s="41"/>
    </row>
    <row r="11781" spans="2:10" x14ac:dyDescent="0.2">
      <c r="B11781" s="41"/>
      <c r="C11781" s="41"/>
      <c r="D11781" s="41"/>
      <c r="E11781" s="41"/>
      <c r="F11781" s="41"/>
      <c r="G11781" s="41"/>
      <c r="H11781" s="41"/>
      <c r="I11781" s="41"/>
      <c r="J11781" s="41"/>
    </row>
    <row r="11782" spans="2:10" x14ac:dyDescent="0.2">
      <c r="B11782" s="41"/>
      <c r="C11782" s="41"/>
      <c r="D11782" s="41"/>
      <c r="E11782" s="41"/>
      <c r="F11782" s="41"/>
      <c r="G11782" s="41"/>
      <c r="H11782" s="41"/>
      <c r="I11782" s="41"/>
      <c r="J11782" s="41"/>
    </row>
    <row r="11783" spans="2:10" x14ac:dyDescent="0.2">
      <c r="B11783" s="41"/>
      <c r="C11783" s="41"/>
      <c r="D11783" s="41"/>
      <c r="E11783" s="41"/>
      <c r="F11783" s="41"/>
      <c r="G11783" s="41"/>
      <c r="H11783" s="41"/>
      <c r="I11783" s="41"/>
      <c r="J11783" s="41"/>
    </row>
    <row r="11784" spans="2:10" x14ac:dyDescent="0.2">
      <c r="B11784" s="41"/>
      <c r="C11784" s="41"/>
      <c r="D11784" s="41"/>
      <c r="E11784" s="41"/>
      <c r="F11784" s="41"/>
      <c r="G11784" s="41"/>
      <c r="H11784" s="41"/>
      <c r="I11784" s="41"/>
      <c r="J11784" s="41"/>
    </row>
    <row r="11785" spans="2:10" x14ac:dyDescent="0.2">
      <c r="B11785" s="41"/>
      <c r="C11785" s="41"/>
      <c r="D11785" s="41"/>
      <c r="E11785" s="41"/>
      <c r="F11785" s="41"/>
      <c r="G11785" s="41"/>
      <c r="H11785" s="41"/>
      <c r="I11785" s="41"/>
      <c r="J11785" s="41"/>
    </row>
    <row r="11786" spans="2:10" x14ac:dyDescent="0.2">
      <c r="B11786" s="41"/>
      <c r="C11786" s="41"/>
      <c r="D11786" s="41"/>
      <c r="E11786" s="41"/>
      <c r="F11786" s="41"/>
      <c r="G11786" s="41"/>
      <c r="H11786" s="41"/>
      <c r="I11786" s="41"/>
      <c r="J11786" s="41"/>
    </row>
    <row r="11787" spans="2:10" x14ac:dyDescent="0.2">
      <c r="B11787" s="41"/>
      <c r="C11787" s="41"/>
      <c r="D11787" s="41"/>
      <c r="E11787" s="41"/>
      <c r="F11787" s="41"/>
      <c r="G11787" s="41"/>
      <c r="H11787" s="41"/>
      <c r="I11787" s="41"/>
      <c r="J11787" s="41"/>
    </row>
    <row r="11788" spans="2:10" x14ac:dyDescent="0.2">
      <c r="B11788" s="41"/>
      <c r="C11788" s="41"/>
      <c r="D11788" s="41"/>
      <c r="E11788" s="41"/>
      <c r="F11788" s="41"/>
      <c r="G11788" s="41"/>
      <c r="H11788" s="41"/>
      <c r="I11788" s="41"/>
      <c r="J11788" s="41"/>
    </row>
    <row r="11789" spans="2:10" x14ac:dyDescent="0.2">
      <c r="B11789" s="41"/>
      <c r="C11789" s="41"/>
      <c r="D11789" s="41"/>
      <c r="E11789" s="41"/>
      <c r="F11789" s="41"/>
      <c r="G11789" s="41"/>
      <c r="H11789" s="41"/>
      <c r="I11789" s="41"/>
      <c r="J11789" s="41"/>
    </row>
    <row r="11790" spans="2:10" x14ac:dyDescent="0.2">
      <c r="B11790" s="41"/>
      <c r="C11790" s="41"/>
      <c r="D11790" s="41"/>
      <c r="E11790" s="41"/>
      <c r="F11790" s="41"/>
      <c r="G11790" s="41"/>
      <c r="H11790" s="41"/>
      <c r="I11790" s="41"/>
      <c r="J11790" s="41"/>
    </row>
    <row r="11791" spans="2:10" x14ac:dyDescent="0.2">
      <c r="B11791" s="41"/>
      <c r="C11791" s="41"/>
      <c r="D11791" s="41"/>
      <c r="E11791" s="41"/>
      <c r="F11791" s="41"/>
      <c r="G11791" s="41"/>
      <c r="H11791" s="41"/>
      <c r="I11791" s="41"/>
      <c r="J11791" s="41"/>
    </row>
    <row r="11792" spans="2:10" x14ac:dyDescent="0.2">
      <c r="B11792" s="41"/>
      <c r="C11792" s="41"/>
      <c r="D11792" s="41"/>
      <c r="E11792" s="41"/>
      <c r="F11792" s="41"/>
      <c r="G11792" s="41"/>
      <c r="H11792" s="41"/>
      <c r="I11792" s="41"/>
      <c r="J11792" s="41"/>
    </row>
    <row r="11793" spans="2:10" x14ac:dyDescent="0.2">
      <c r="B11793" s="41"/>
      <c r="C11793" s="41"/>
      <c r="D11793" s="41"/>
      <c r="E11793" s="41"/>
      <c r="F11793" s="41"/>
      <c r="G11793" s="41"/>
      <c r="H11793" s="41"/>
      <c r="I11793" s="41"/>
      <c r="J11793" s="41"/>
    </row>
    <row r="11794" spans="2:10" x14ac:dyDescent="0.2">
      <c r="B11794" s="41"/>
      <c r="C11794" s="41"/>
      <c r="D11794" s="41"/>
      <c r="E11794" s="41"/>
      <c r="F11794" s="41"/>
      <c r="G11794" s="41"/>
      <c r="H11794" s="41"/>
      <c r="I11794" s="41"/>
      <c r="J11794" s="41"/>
    </row>
    <row r="11795" spans="2:10" x14ac:dyDescent="0.2">
      <c r="B11795" s="41"/>
      <c r="C11795" s="41"/>
      <c r="D11795" s="41"/>
      <c r="E11795" s="41"/>
      <c r="F11795" s="41"/>
      <c r="G11795" s="41"/>
      <c r="H11795" s="41"/>
      <c r="I11795" s="41"/>
      <c r="J11795" s="41"/>
    </row>
    <row r="11796" spans="2:10" x14ac:dyDescent="0.2">
      <c r="B11796" s="41"/>
      <c r="C11796" s="41"/>
      <c r="D11796" s="41"/>
      <c r="E11796" s="41"/>
      <c r="F11796" s="41"/>
      <c r="G11796" s="41"/>
      <c r="H11796" s="41"/>
      <c r="I11796" s="41"/>
      <c r="J11796" s="41"/>
    </row>
    <row r="11797" spans="2:10" x14ac:dyDescent="0.2">
      <c r="B11797" s="41"/>
      <c r="C11797" s="41"/>
      <c r="D11797" s="41"/>
      <c r="E11797" s="41"/>
      <c r="F11797" s="41"/>
      <c r="G11797" s="41"/>
      <c r="H11797" s="41"/>
      <c r="I11797" s="41"/>
      <c r="J11797" s="41"/>
    </row>
    <row r="11798" spans="2:10" x14ac:dyDescent="0.2">
      <c r="B11798" s="41"/>
      <c r="C11798" s="41"/>
      <c r="D11798" s="41"/>
      <c r="E11798" s="41"/>
      <c r="F11798" s="41"/>
      <c r="G11798" s="41"/>
      <c r="H11798" s="41"/>
      <c r="I11798" s="41"/>
      <c r="J11798" s="41"/>
    </row>
    <row r="11799" spans="2:10" x14ac:dyDescent="0.2">
      <c r="B11799" s="41"/>
      <c r="C11799" s="41"/>
      <c r="D11799" s="41"/>
      <c r="E11799" s="41"/>
      <c r="F11799" s="41"/>
      <c r="G11799" s="41"/>
      <c r="H11799" s="41"/>
      <c r="I11799" s="41"/>
      <c r="J11799" s="41"/>
    </row>
    <row r="11800" spans="2:10" x14ac:dyDescent="0.2">
      <c r="B11800" s="41"/>
      <c r="C11800" s="41"/>
      <c r="D11800" s="41"/>
      <c r="E11800" s="41"/>
      <c r="F11800" s="41"/>
      <c r="G11800" s="41"/>
      <c r="H11800" s="41"/>
      <c r="I11800" s="41"/>
      <c r="J11800" s="41"/>
    </row>
    <row r="11801" spans="2:10" x14ac:dyDescent="0.2">
      <c r="B11801" s="41"/>
      <c r="C11801" s="41"/>
      <c r="D11801" s="41"/>
      <c r="E11801" s="41"/>
      <c r="F11801" s="41"/>
      <c r="G11801" s="41"/>
      <c r="H11801" s="41"/>
      <c r="I11801" s="41"/>
      <c r="J11801" s="41"/>
    </row>
    <row r="11802" spans="2:10" x14ac:dyDescent="0.2">
      <c r="B11802" s="41"/>
      <c r="C11802" s="41"/>
      <c r="D11802" s="41"/>
      <c r="E11802" s="41"/>
      <c r="F11802" s="41"/>
      <c r="G11802" s="41"/>
      <c r="H11802" s="41"/>
      <c r="I11802" s="41"/>
      <c r="J11802" s="41"/>
    </row>
    <row r="11803" spans="2:10" x14ac:dyDescent="0.2">
      <c r="B11803" s="41"/>
      <c r="C11803" s="41"/>
      <c r="D11803" s="41"/>
      <c r="E11803" s="41"/>
      <c r="F11803" s="41"/>
      <c r="G11803" s="41"/>
      <c r="H11803" s="41"/>
      <c r="I11803" s="41"/>
      <c r="J11803" s="41"/>
    </row>
    <row r="11804" spans="2:10" x14ac:dyDescent="0.2">
      <c r="B11804" s="41"/>
      <c r="C11804" s="41"/>
      <c r="D11804" s="41"/>
      <c r="E11804" s="41"/>
      <c r="F11804" s="41"/>
      <c r="G11804" s="41"/>
      <c r="H11804" s="41"/>
      <c r="I11804" s="41"/>
      <c r="J11804" s="41"/>
    </row>
    <row r="11805" spans="2:10" x14ac:dyDescent="0.2">
      <c r="B11805" s="41"/>
      <c r="C11805" s="41"/>
      <c r="D11805" s="41"/>
      <c r="E11805" s="41"/>
      <c r="F11805" s="41"/>
      <c r="G11805" s="41"/>
      <c r="H11805" s="41"/>
      <c r="I11805" s="41"/>
      <c r="J11805" s="41"/>
    </row>
    <row r="11806" spans="2:10" x14ac:dyDescent="0.2">
      <c r="B11806" s="41"/>
      <c r="C11806" s="41"/>
      <c r="D11806" s="41"/>
      <c r="E11806" s="41"/>
      <c r="F11806" s="41"/>
      <c r="G11806" s="41"/>
      <c r="H11806" s="41"/>
      <c r="I11806" s="41"/>
      <c r="J11806" s="41"/>
    </row>
    <row r="11807" spans="2:10" x14ac:dyDescent="0.2">
      <c r="B11807" s="41"/>
      <c r="C11807" s="41"/>
      <c r="D11807" s="41"/>
      <c r="E11807" s="41"/>
      <c r="F11807" s="41"/>
      <c r="G11807" s="41"/>
      <c r="H11807" s="41"/>
      <c r="I11807" s="41"/>
      <c r="J11807" s="41"/>
    </row>
    <row r="11808" spans="2:10" x14ac:dyDescent="0.2">
      <c r="B11808" s="41"/>
      <c r="C11808" s="41"/>
      <c r="D11808" s="41"/>
      <c r="E11808" s="41"/>
      <c r="F11808" s="41"/>
      <c r="G11808" s="41"/>
      <c r="H11808" s="41"/>
      <c r="I11808" s="41"/>
      <c r="J11808" s="41"/>
    </row>
    <row r="11809" spans="2:10" x14ac:dyDescent="0.2">
      <c r="B11809" s="41"/>
      <c r="C11809" s="41"/>
      <c r="D11809" s="41"/>
      <c r="E11809" s="41"/>
      <c r="F11809" s="41"/>
      <c r="G11809" s="41"/>
      <c r="H11809" s="41"/>
      <c r="I11809" s="41"/>
      <c r="J11809" s="41"/>
    </row>
    <row r="11810" spans="2:10" x14ac:dyDescent="0.2">
      <c r="B11810" s="41"/>
      <c r="C11810" s="41"/>
      <c r="D11810" s="41"/>
      <c r="E11810" s="41"/>
      <c r="F11810" s="41"/>
      <c r="G11810" s="41"/>
      <c r="H11810" s="41"/>
      <c r="I11810" s="41"/>
      <c r="J11810" s="41"/>
    </row>
    <row r="11811" spans="2:10" x14ac:dyDescent="0.2">
      <c r="B11811" s="41"/>
      <c r="C11811" s="41"/>
      <c r="D11811" s="41"/>
      <c r="E11811" s="41"/>
      <c r="F11811" s="41"/>
      <c r="G11811" s="41"/>
      <c r="H11811" s="41"/>
      <c r="I11811" s="41"/>
      <c r="J11811" s="41"/>
    </row>
    <row r="11812" spans="2:10" x14ac:dyDescent="0.2">
      <c r="B11812" s="41"/>
      <c r="C11812" s="41"/>
      <c r="D11812" s="41"/>
      <c r="E11812" s="41"/>
      <c r="F11812" s="41"/>
      <c r="G11812" s="41"/>
      <c r="H11812" s="41"/>
      <c r="I11812" s="41"/>
      <c r="J11812" s="41"/>
    </row>
    <row r="11813" spans="2:10" x14ac:dyDescent="0.2">
      <c r="B11813" s="41"/>
      <c r="C11813" s="41"/>
      <c r="D11813" s="41"/>
      <c r="E11813" s="41"/>
      <c r="F11813" s="41"/>
      <c r="G11813" s="41"/>
      <c r="H11813" s="41"/>
      <c r="I11813" s="41"/>
      <c r="J11813" s="41"/>
    </row>
    <row r="11814" spans="2:10" x14ac:dyDescent="0.2">
      <c r="B11814" s="41"/>
      <c r="C11814" s="41"/>
      <c r="D11814" s="41"/>
      <c r="E11814" s="41"/>
      <c r="F11814" s="41"/>
      <c r="G11814" s="41"/>
      <c r="H11814" s="41"/>
      <c r="I11814" s="41"/>
      <c r="J11814" s="41"/>
    </row>
    <row r="11815" spans="2:10" x14ac:dyDescent="0.2">
      <c r="B11815" s="41"/>
      <c r="C11815" s="41"/>
      <c r="D11815" s="41"/>
      <c r="E11815" s="41"/>
      <c r="F11815" s="41"/>
      <c r="G11815" s="41"/>
      <c r="H11815" s="41"/>
      <c r="I11815" s="41"/>
      <c r="J11815" s="41"/>
    </row>
    <row r="11816" spans="2:10" x14ac:dyDescent="0.2">
      <c r="B11816" s="41"/>
      <c r="C11816" s="41"/>
      <c r="D11816" s="41"/>
      <c r="E11816" s="41"/>
      <c r="F11816" s="41"/>
      <c r="G11816" s="41"/>
      <c r="H11816" s="41"/>
      <c r="I11816" s="41"/>
      <c r="J11816" s="41"/>
    </row>
    <row r="11817" spans="2:10" x14ac:dyDescent="0.2">
      <c r="B11817" s="41"/>
      <c r="C11817" s="41"/>
      <c r="D11817" s="41"/>
      <c r="E11817" s="41"/>
      <c r="F11817" s="41"/>
      <c r="G11817" s="41"/>
      <c r="H11817" s="41"/>
      <c r="I11817" s="41"/>
      <c r="J11817" s="41"/>
    </row>
    <row r="11818" spans="2:10" x14ac:dyDescent="0.2">
      <c r="B11818" s="41"/>
      <c r="C11818" s="41"/>
      <c r="D11818" s="41"/>
      <c r="E11818" s="41"/>
      <c r="F11818" s="41"/>
      <c r="G11818" s="41"/>
      <c r="H11818" s="41"/>
      <c r="I11818" s="41"/>
      <c r="J11818" s="41"/>
    </row>
    <row r="11819" spans="2:10" x14ac:dyDescent="0.2">
      <c r="B11819" s="41"/>
      <c r="C11819" s="41"/>
      <c r="D11819" s="41"/>
      <c r="E11819" s="41"/>
      <c r="F11819" s="41"/>
      <c r="G11819" s="41"/>
      <c r="H11819" s="41"/>
      <c r="I11819" s="41"/>
      <c r="J11819" s="41"/>
    </row>
    <row r="11820" spans="2:10" x14ac:dyDescent="0.2">
      <c r="B11820" s="41"/>
      <c r="C11820" s="41"/>
      <c r="D11820" s="41"/>
      <c r="E11820" s="41"/>
      <c r="F11820" s="41"/>
      <c r="G11820" s="41"/>
      <c r="H11820" s="41"/>
      <c r="I11820" s="41"/>
      <c r="J11820" s="41"/>
    </row>
    <row r="11821" spans="2:10" x14ac:dyDescent="0.2">
      <c r="B11821" s="41"/>
      <c r="C11821" s="41"/>
      <c r="D11821" s="41"/>
      <c r="E11821" s="41"/>
      <c r="F11821" s="41"/>
      <c r="G11821" s="41"/>
      <c r="H11821" s="41"/>
      <c r="I11821" s="41"/>
      <c r="J11821" s="41"/>
    </row>
    <row r="11822" spans="2:10" x14ac:dyDescent="0.2">
      <c r="B11822" s="41"/>
      <c r="C11822" s="41"/>
      <c r="D11822" s="41"/>
      <c r="E11822" s="41"/>
      <c r="F11822" s="41"/>
      <c r="G11822" s="41"/>
      <c r="H11822" s="41"/>
      <c r="I11822" s="41"/>
      <c r="J11822" s="41"/>
    </row>
    <row r="11823" spans="2:10" x14ac:dyDescent="0.2">
      <c r="B11823" s="41"/>
      <c r="C11823" s="41"/>
      <c r="D11823" s="41"/>
      <c r="E11823" s="41"/>
      <c r="F11823" s="41"/>
      <c r="G11823" s="41"/>
      <c r="H11823" s="41"/>
      <c r="I11823" s="41"/>
      <c r="J11823" s="41"/>
    </row>
    <row r="11824" spans="2:10" x14ac:dyDescent="0.2">
      <c r="B11824" s="41"/>
      <c r="C11824" s="41"/>
      <c r="D11824" s="41"/>
      <c r="E11824" s="41"/>
      <c r="F11824" s="41"/>
      <c r="G11824" s="41"/>
      <c r="H11824" s="41"/>
      <c r="I11824" s="41"/>
      <c r="J11824" s="41"/>
    </row>
    <row r="11825" spans="2:10" x14ac:dyDescent="0.2">
      <c r="B11825" s="41"/>
      <c r="C11825" s="41"/>
      <c r="D11825" s="41"/>
      <c r="E11825" s="41"/>
      <c r="F11825" s="41"/>
      <c r="G11825" s="41"/>
      <c r="H11825" s="41"/>
      <c r="I11825" s="41"/>
      <c r="J11825" s="41"/>
    </row>
    <row r="11826" spans="2:10" x14ac:dyDescent="0.2">
      <c r="B11826" s="41"/>
      <c r="C11826" s="41"/>
      <c r="D11826" s="41"/>
      <c r="E11826" s="41"/>
      <c r="F11826" s="41"/>
      <c r="G11826" s="41"/>
      <c r="H11826" s="41"/>
      <c r="I11826" s="41"/>
      <c r="J11826" s="41"/>
    </row>
    <row r="11827" spans="2:10" x14ac:dyDescent="0.2">
      <c r="B11827" s="41"/>
      <c r="C11827" s="41"/>
      <c r="D11827" s="41"/>
      <c r="E11827" s="41"/>
      <c r="F11827" s="41"/>
      <c r="G11827" s="41"/>
      <c r="H11827" s="41"/>
      <c r="I11827" s="41"/>
      <c r="J11827" s="41"/>
    </row>
    <row r="11828" spans="2:10" x14ac:dyDescent="0.2">
      <c r="B11828" s="41"/>
      <c r="C11828" s="41"/>
      <c r="D11828" s="41"/>
      <c r="E11828" s="41"/>
      <c r="F11828" s="41"/>
      <c r="G11828" s="41"/>
      <c r="H11828" s="41"/>
      <c r="I11828" s="41"/>
      <c r="J11828" s="41"/>
    </row>
    <row r="11829" spans="2:10" x14ac:dyDescent="0.2">
      <c r="B11829" s="41"/>
      <c r="C11829" s="41"/>
      <c r="D11829" s="41"/>
      <c r="E11829" s="41"/>
      <c r="F11829" s="41"/>
      <c r="G11829" s="41"/>
      <c r="H11829" s="41"/>
      <c r="I11829" s="41"/>
      <c r="J11829" s="41"/>
    </row>
    <row r="11830" spans="2:10" x14ac:dyDescent="0.2">
      <c r="B11830" s="41"/>
      <c r="C11830" s="41"/>
      <c r="D11830" s="41"/>
      <c r="E11830" s="41"/>
      <c r="F11830" s="41"/>
      <c r="G11830" s="41"/>
      <c r="H11830" s="41"/>
      <c r="I11830" s="41"/>
      <c r="J11830" s="41"/>
    </row>
    <row r="11831" spans="2:10" x14ac:dyDescent="0.2">
      <c r="B11831" s="41"/>
      <c r="C11831" s="41"/>
      <c r="D11831" s="41"/>
      <c r="E11831" s="41"/>
      <c r="F11831" s="41"/>
      <c r="G11831" s="41"/>
      <c r="H11831" s="41"/>
      <c r="I11831" s="41"/>
      <c r="J11831" s="41"/>
    </row>
    <row r="11832" spans="2:10" x14ac:dyDescent="0.2">
      <c r="B11832" s="41"/>
      <c r="C11832" s="41"/>
      <c r="D11832" s="41"/>
      <c r="E11832" s="41"/>
      <c r="F11832" s="41"/>
      <c r="G11832" s="41"/>
      <c r="H11832" s="41"/>
      <c r="I11832" s="41"/>
      <c r="J11832" s="41"/>
    </row>
    <row r="11833" spans="2:10" x14ac:dyDescent="0.2">
      <c r="B11833" s="41"/>
      <c r="C11833" s="41"/>
      <c r="D11833" s="41"/>
      <c r="E11833" s="41"/>
      <c r="F11833" s="41"/>
      <c r="G11833" s="41"/>
      <c r="H11833" s="41"/>
      <c r="I11833" s="41"/>
      <c r="J11833" s="41"/>
    </row>
    <row r="11834" spans="2:10" x14ac:dyDescent="0.2">
      <c r="B11834" s="41"/>
      <c r="C11834" s="41"/>
      <c r="D11834" s="41"/>
      <c r="E11834" s="41"/>
      <c r="F11834" s="41"/>
      <c r="G11834" s="41"/>
      <c r="H11834" s="41"/>
      <c r="I11834" s="41"/>
      <c r="J11834" s="41"/>
    </row>
    <row r="11835" spans="2:10" x14ac:dyDescent="0.2">
      <c r="B11835" s="41"/>
      <c r="C11835" s="41"/>
      <c r="D11835" s="41"/>
      <c r="E11835" s="41"/>
      <c r="F11835" s="41"/>
      <c r="G11835" s="41"/>
      <c r="H11835" s="41"/>
      <c r="I11835" s="41"/>
      <c r="J11835" s="41"/>
    </row>
    <row r="11836" spans="2:10" x14ac:dyDescent="0.2">
      <c r="B11836" s="41"/>
      <c r="C11836" s="41"/>
      <c r="D11836" s="41"/>
      <c r="E11836" s="41"/>
      <c r="F11836" s="41"/>
      <c r="G11836" s="41"/>
      <c r="H11836" s="41"/>
      <c r="I11836" s="41"/>
      <c r="J11836" s="41"/>
    </row>
    <row r="11837" spans="2:10" x14ac:dyDescent="0.2">
      <c r="B11837" s="41"/>
      <c r="C11837" s="41"/>
      <c r="D11837" s="41"/>
      <c r="E11837" s="41"/>
      <c r="F11837" s="41"/>
      <c r="G11837" s="41"/>
      <c r="H11837" s="41"/>
      <c r="I11837" s="41"/>
      <c r="J11837" s="41"/>
    </row>
    <row r="11838" spans="2:10" x14ac:dyDescent="0.2">
      <c r="B11838" s="41"/>
      <c r="C11838" s="41"/>
      <c r="D11838" s="41"/>
      <c r="E11838" s="41"/>
      <c r="F11838" s="41"/>
      <c r="G11838" s="41"/>
      <c r="H11838" s="41"/>
      <c r="I11838" s="41"/>
      <c r="J11838" s="41"/>
    </row>
    <row r="11839" spans="2:10" x14ac:dyDescent="0.2">
      <c r="B11839" s="41"/>
      <c r="C11839" s="41"/>
      <c r="D11839" s="41"/>
      <c r="E11839" s="41"/>
      <c r="F11839" s="41"/>
      <c r="G11839" s="41"/>
      <c r="H11839" s="41"/>
      <c r="I11839" s="41"/>
      <c r="J11839" s="41"/>
    </row>
    <row r="11840" spans="2:10" x14ac:dyDescent="0.2">
      <c r="B11840" s="41"/>
      <c r="C11840" s="41"/>
      <c r="D11840" s="41"/>
      <c r="E11840" s="41"/>
      <c r="F11840" s="41"/>
      <c r="G11840" s="41"/>
      <c r="H11840" s="41"/>
      <c r="I11840" s="41"/>
      <c r="J11840" s="41"/>
    </row>
    <row r="11841" spans="2:10" x14ac:dyDescent="0.2">
      <c r="B11841" s="41"/>
      <c r="C11841" s="41"/>
      <c r="D11841" s="41"/>
      <c r="E11841" s="41"/>
      <c r="F11841" s="41"/>
      <c r="G11841" s="41"/>
      <c r="H11841" s="41"/>
      <c r="I11841" s="41"/>
      <c r="J11841" s="41"/>
    </row>
    <row r="11842" spans="2:10" x14ac:dyDescent="0.2">
      <c r="B11842" s="41"/>
      <c r="C11842" s="41"/>
      <c r="D11842" s="41"/>
      <c r="E11842" s="41"/>
      <c r="F11842" s="41"/>
      <c r="G11842" s="41"/>
      <c r="H11842" s="41"/>
      <c r="I11842" s="41"/>
      <c r="J11842" s="41"/>
    </row>
    <row r="11843" spans="2:10" x14ac:dyDescent="0.2">
      <c r="B11843" s="41"/>
      <c r="C11843" s="41"/>
      <c r="D11843" s="41"/>
      <c r="E11843" s="41"/>
      <c r="F11843" s="41"/>
      <c r="G11843" s="41"/>
      <c r="H11843" s="41"/>
      <c r="I11843" s="41"/>
      <c r="J11843" s="41"/>
    </row>
    <row r="11844" spans="2:10" x14ac:dyDescent="0.2">
      <c r="B11844" s="41"/>
      <c r="C11844" s="41"/>
      <c r="D11844" s="41"/>
      <c r="E11844" s="41"/>
      <c r="F11844" s="41"/>
      <c r="G11844" s="41"/>
      <c r="H11844" s="41"/>
      <c r="I11844" s="41"/>
      <c r="J11844" s="41"/>
    </row>
    <row r="11845" spans="2:10" x14ac:dyDescent="0.2">
      <c r="B11845" s="41"/>
      <c r="C11845" s="41"/>
      <c r="D11845" s="41"/>
      <c r="E11845" s="41"/>
      <c r="F11845" s="41"/>
      <c r="G11845" s="41"/>
      <c r="H11845" s="41"/>
      <c r="I11845" s="41"/>
      <c r="J11845" s="41"/>
    </row>
    <row r="11846" spans="2:10" x14ac:dyDescent="0.2">
      <c r="B11846" s="41"/>
      <c r="C11846" s="41"/>
      <c r="D11846" s="41"/>
      <c r="E11846" s="41"/>
      <c r="F11846" s="41"/>
      <c r="G11846" s="41"/>
      <c r="H11846" s="41"/>
      <c r="I11846" s="41"/>
      <c r="J11846" s="41"/>
    </row>
    <row r="11847" spans="2:10" x14ac:dyDescent="0.2">
      <c r="B11847" s="41"/>
      <c r="C11847" s="41"/>
      <c r="D11847" s="41"/>
      <c r="E11847" s="41"/>
      <c r="F11847" s="41"/>
      <c r="G11847" s="41"/>
      <c r="H11847" s="41"/>
      <c r="I11847" s="41"/>
      <c r="J11847" s="41"/>
    </row>
    <row r="11848" spans="2:10" x14ac:dyDescent="0.2">
      <c r="B11848" s="41"/>
      <c r="C11848" s="41"/>
      <c r="D11848" s="41"/>
      <c r="E11848" s="41"/>
      <c r="F11848" s="41"/>
      <c r="G11848" s="41"/>
      <c r="H11848" s="41"/>
      <c r="I11848" s="41"/>
      <c r="J11848" s="41"/>
    </row>
    <row r="11849" spans="2:10" x14ac:dyDescent="0.2">
      <c r="B11849" s="41"/>
      <c r="C11849" s="41"/>
      <c r="D11849" s="41"/>
      <c r="E11849" s="41"/>
      <c r="F11849" s="41"/>
      <c r="G11849" s="41"/>
      <c r="H11849" s="41"/>
      <c r="I11849" s="41"/>
      <c r="J11849" s="41"/>
    </row>
    <row r="11850" spans="2:10" x14ac:dyDescent="0.2">
      <c r="B11850" s="41"/>
      <c r="C11850" s="41"/>
      <c r="D11850" s="41"/>
      <c r="E11850" s="41"/>
      <c r="F11850" s="41"/>
      <c r="G11850" s="41"/>
      <c r="H11850" s="41"/>
      <c r="I11850" s="41"/>
      <c r="J11850" s="41"/>
    </row>
    <row r="11851" spans="2:10" x14ac:dyDescent="0.2">
      <c r="B11851" s="41"/>
      <c r="C11851" s="41"/>
      <c r="D11851" s="41"/>
      <c r="E11851" s="41"/>
      <c r="F11851" s="41"/>
      <c r="G11851" s="41"/>
      <c r="H11851" s="41"/>
      <c r="I11851" s="41"/>
      <c r="J11851" s="41"/>
    </row>
    <row r="11852" spans="2:10" x14ac:dyDescent="0.2">
      <c r="B11852" s="41"/>
      <c r="C11852" s="41"/>
      <c r="D11852" s="41"/>
      <c r="E11852" s="41"/>
      <c r="F11852" s="41"/>
      <c r="G11852" s="41"/>
      <c r="H11852" s="41"/>
      <c r="I11852" s="41"/>
      <c r="J11852" s="41"/>
    </row>
    <row r="11853" spans="2:10" x14ac:dyDescent="0.2">
      <c r="B11853" s="41"/>
      <c r="C11853" s="41"/>
      <c r="D11853" s="41"/>
      <c r="E11853" s="41"/>
      <c r="F11853" s="41"/>
      <c r="G11853" s="41"/>
      <c r="H11853" s="41"/>
      <c r="I11853" s="41"/>
      <c r="J11853" s="41"/>
    </row>
    <row r="11854" spans="2:10" x14ac:dyDescent="0.2">
      <c r="B11854" s="41"/>
      <c r="C11854" s="41"/>
      <c r="D11854" s="41"/>
      <c r="E11854" s="41"/>
      <c r="F11854" s="41"/>
      <c r="G11854" s="41"/>
      <c r="H11854" s="41"/>
      <c r="I11854" s="41"/>
      <c r="J11854" s="41"/>
    </row>
    <row r="11855" spans="2:10" x14ac:dyDescent="0.2">
      <c r="B11855" s="41"/>
      <c r="C11855" s="41"/>
      <c r="D11855" s="41"/>
      <c r="E11855" s="41"/>
      <c r="F11855" s="41"/>
      <c r="G11855" s="41"/>
      <c r="H11855" s="41"/>
      <c r="I11855" s="41"/>
      <c r="J11855" s="41"/>
    </row>
    <row r="11856" spans="2:10" x14ac:dyDescent="0.2">
      <c r="B11856" s="41"/>
      <c r="C11856" s="41"/>
      <c r="D11856" s="41"/>
      <c r="E11856" s="41"/>
      <c r="F11856" s="41"/>
      <c r="G11856" s="41"/>
      <c r="H11856" s="41"/>
      <c r="I11856" s="41"/>
      <c r="J11856" s="41"/>
    </row>
    <row r="11857" spans="2:10" x14ac:dyDescent="0.2">
      <c r="B11857" s="41"/>
      <c r="C11857" s="41"/>
      <c r="D11857" s="41"/>
      <c r="E11857" s="41"/>
      <c r="F11857" s="41"/>
      <c r="G11857" s="41"/>
      <c r="H11857" s="41"/>
      <c r="I11857" s="41"/>
      <c r="J11857" s="41"/>
    </row>
    <row r="11858" spans="2:10" x14ac:dyDescent="0.2">
      <c r="B11858" s="41"/>
      <c r="C11858" s="41"/>
      <c r="D11858" s="41"/>
      <c r="E11858" s="41"/>
      <c r="F11858" s="41"/>
      <c r="G11858" s="41"/>
      <c r="H11858" s="41"/>
      <c r="I11858" s="41"/>
      <c r="J11858" s="41"/>
    </row>
    <row r="11859" spans="2:10" x14ac:dyDescent="0.2">
      <c r="B11859" s="41"/>
      <c r="C11859" s="41"/>
      <c r="D11859" s="41"/>
      <c r="E11859" s="41"/>
      <c r="F11859" s="41"/>
      <c r="G11859" s="41"/>
      <c r="H11859" s="41"/>
      <c r="I11859" s="41"/>
      <c r="J11859" s="41"/>
    </row>
    <row r="11860" spans="2:10" x14ac:dyDescent="0.2">
      <c r="B11860" s="41"/>
      <c r="C11860" s="41"/>
      <c r="D11860" s="41"/>
      <c r="E11860" s="41"/>
      <c r="F11860" s="41"/>
      <c r="G11860" s="41"/>
      <c r="H11860" s="41"/>
      <c r="I11860" s="41"/>
      <c r="J11860" s="41"/>
    </row>
    <row r="11861" spans="2:10" x14ac:dyDescent="0.2">
      <c r="B11861" s="41"/>
      <c r="C11861" s="41"/>
      <c r="D11861" s="41"/>
      <c r="E11861" s="41"/>
      <c r="F11861" s="41"/>
      <c r="G11861" s="41"/>
      <c r="H11861" s="41"/>
      <c r="I11861" s="41"/>
      <c r="J11861" s="41"/>
    </row>
    <row r="11862" spans="2:10" x14ac:dyDescent="0.2">
      <c r="B11862" s="41"/>
      <c r="C11862" s="41"/>
      <c r="D11862" s="41"/>
      <c r="E11862" s="41"/>
      <c r="F11862" s="41"/>
      <c r="G11862" s="41"/>
      <c r="H11862" s="41"/>
      <c r="I11862" s="41"/>
      <c r="J11862" s="41"/>
    </row>
    <row r="11863" spans="2:10" x14ac:dyDescent="0.2">
      <c r="B11863" s="41"/>
      <c r="C11863" s="41"/>
      <c r="D11863" s="41"/>
      <c r="E11863" s="41"/>
      <c r="F11863" s="41"/>
      <c r="G11863" s="41"/>
      <c r="H11863" s="41"/>
      <c r="I11863" s="41"/>
      <c r="J11863" s="41"/>
    </row>
    <row r="11864" spans="2:10" x14ac:dyDescent="0.2">
      <c r="B11864" s="41"/>
      <c r="C11864" s="41"/>
      <c r="D11864" s="41"/>
      <c r="E11864" s="41"/>
      <c r="F11864" s="41"/>
      <c r="G11864" s="41"/>
      <c r="H11864" s="41"/>
      <c r="I11864" s="41"/>
      <c r="J11864" s="41"/>
    </row>
    <row r="11865" spans="2:10" x14ac:dyDescent="0.2">
      <c r="B11865" s="41"/>
      <c r="C11865" s="41"/>
      <c r="D11865" s="41"/>
      <c r="E11865" s="41"/>
      <c r="F11865" s="41"/>
      <c r="G11865" s="41"/>
      <c r="H11865" s="41"/>
      <c r="I11865" s="41"/>
      <c r="J11865" s="41"/>
    </row>
    <row r="11866" spans="2:10" x14ac:dyDescent="0.2">
      <c r="B11866" s="41"/>
      <c r="C11866" s="41"/>
      <c r="D11866" s="41"/>
      <c r="E11866" s="41"/>
      <c r="F11866" s="41"/>
      <c r="G11866" s="41"/>
      <c r="H11866" s="41"/>
      <c r="I11866" s="41"/>
      <c r="J11866" s="41"/>
    </row>
    <row r="11867" spans="2:10" x14ac:dyDescent="0.2">
      <c r="B11867" s="41"/>
      <c r="C11867" s="41"/>
      <c r="D11867" s="41"/>
      <c r="E11867" s="41"/>
      <c r="F11867" s="41"/>
      <c r="G11867" s="41"/>
      <c r="H11867" s="41"/>
      <c r="I11867" s="41"/>
      <c r="J11867" s="41"/>
    </row>
    <row r="11868" spans="2:10" x14ac:dyDescent="0.2">
      <c r="B11868" s="41"/>
      <c r="C11868" s="41"/>
      <c r="D11868" s="41"/>
      <c r="E11868" s="41"/>
      <c r="F11868" s="41"/>
      <c r="G11868" s="41"/>
      <c r="H11868" s="41"/>
      <c r="I11868" s="41"/>
      <c r="J11868" s="41"/>
    </row>
    <row r="11869" spans="2:10" x14ac:dyDescent="0.2">
      <c r="B11869" s="41"/>
      <c r="C11869" s="41"/>
      <c r="D11869" s="41"/>
      <c r="E11869" s="41"/>
      <c r="F11869" s="41"/>
      <c r="G11869" s="41"/>
      <c r="H11869" s="41"/>
      <c r="I11869" s="41"/>
      <c r="J11869" s="41"/>
    </row>
    <row r="11870" spans="2:10" x14ac:dyDescent="0.2">
      <c r="B11870" s="41"/>
      <c r="C11870" s="41"/>
      <c r="D11870" s="41"/>
      <c r="E11870" s="41"/>
      <c r="F11870" s="41"/>
      <c r="G11870" s="41"/>
      <c r="H11870" s="41"/>
      <c r="I11870" s="41"/>
      <c r="J11870" s="41"/>
    </row>
    <row r="11871" spans="2:10" x14ac:dyDescent="0.2">
      <c r="B11871" s="41"/>
      <c r="C11871" s="41"/>
      <c r="D11871" s="41"/>
      <c r="E11871" s="41"/>
      <c r="F11871" s="41"/>
      <c r="G11871" s="41"/>
      <c r="H11871" s="41"/>
      <c r="I11871" s="41"/>
      <c r="J11871" s="41"/>
    </row>
    <row r="11872" spans="2:10" x14ac:dyDescent="0.2">
      <c r="B11872" s="41"/>
      <c r="C11872" s="41"/>
      <c r="D11872" s="41"/>
      <c r="E11872" s="41"/>
      <c r="F11872" s="41"/>
      <c r="G11872" s="41"/>
      <c r="H11872" s="41"/>
      <c r="I11872" s="41"/>
      <c r="J11872" s="41"/>
    </row>
    <row r="11873" spans="2:10" x14ac:dyDescent="0.2">
      <c r="B11873" s="41"/>
      <c r="C11873" s="41"/>
      <c r="D11873" s="41"/>
      <c r="E11873" s="41"/>
      <c r="F11873" s="41"/>
      <c r="G11873" s="41"/>
      <c r="H11873" s="41"/>
      <c r="I11873" s="41"/>
      <c r="J11873" s="41"/>
    </row>
    <row r="11874" spans="2:10" x14ac:dyDescent="0.2">
      <c r="B11874" s="41"/>
      <c r="C11874" s="41"/>
      <c r="D11874" s="41"/>
      <c r="E11874" s="41"/>
      <c r="F11874" s="41"/>
      <c r="G11874" s="41"/>
      <c r="H11874" s="41"/>
      <c r="I11874" s="41"/>
      <c r="J11874" s="41"/>
    </row>
    <row r="11875" spans="2:10" x14ac:dyDescent="0.2">
      <c r="B11875" s="41"/>
      <c r="C11875" s="41"/>
      <c r="D11875" s="41"/>
      <c r="E11875" s="41"/>
      <c r="F11875" s="41"/>
      <c r="G11875" s="41"/>
      <c r="H11875" s="41"/>
      <c r="I11875" s="41"/>
      <c r="J11875" s="41"/>
    </row>
    <row r="11876" spans="2:10" x14ac:dyDescent="0.2">
      <c r="B11876" s="41"/>
      <c r="C11876" s="41"/>
      <c r="D11876" s="41"/>
      <c r="E11876" s="41"/>
      <c r="F11876" s="41"/>
      <c r="G11876" s="41"/>
      <c r="H11876" s="41"/>
      <c r="I11876" s="41"/>
      <c r="J11876" s="41"/>
    </row>
    <row r="11877" spans="2:10" x14ac:dyDescent="0.2">
      <c r="B11877" s="41"/>
      <c r="C11877" s="41"/>
      <c r="D11877" s="41"/>
      <c r="E11877" s="41"/>
      <c r="F11877" s="41"/>
      <c r="G11877" s="41"/>
      <c r="H11877" s="41"/>
      <c r="I11877" s="41"/>
      <c r="J11877" s="41"/>
    </row>
    <row r="11878" spans="2:10" x14ac:dyDescent="0.2">
      <c r="B11878" s="41"/>
      <c r="C11878" s="41"/>
      <c r="D11878" s="41"/>
      <c r="E11878" s="41"/>
      <c r="F11878" s="41"/>
      <c r="G11878" s="41"/>
      <c r="H11878" s="41"/>
      <c r="I11878" s="41"/>
      <c r="J11878" s="41"/>
    </row>
    <row r="11879" spans="2:10" x14ac:dyDescent="0.2">
      <c r="B11879" s="41"/>
      <c r="C11879" s="41"/>
      <c r="D11879" s="41"/>
      <c r="E11879" s="41"/>
      <c r="F11879" s="41"/>
      <c r="G11879" s="41"/>
      <c r="H11879" s="41"/>
      <c r="I11879" s="41"/>
      <c r="J11879" s="41"/>
    </row>
    <row r="11880" spans="2:10" x14ac:dyDescent="0.2">
      <c r="B11880" s="41"/>
      <c r="C11880" s="41"/>
      <c r="D11880" s="41"/>
      <c r="E11880" s="41"/>
      <c r="F11880" s="41"/>
      <c r="G11880" s="41"/>
      <c r="H11880" s="41"/>
      <c r="I11880" s="41"/>
      <c r="J11880" s="41"/>
    </row>
    <row r="11881" spans="2:10" x14ac:dyDescent="0.2">
      <c r="B11881" s="41"/>
      <c r="C11881" s="41"/>
      <c r="D11881" s="41"/>
      <c r="E11881" s="41"/>
      <c r="F11881" s="41"/>
      <c r="G11881" s="41"/>
      <c r="H11881" s="41"/>
      <c r="I11881" s="41"/>
      <c r="J11881" s="41"/>
    </row>
    <row r="11882" spans="2:10" x14ac:dyDescent="0.2">
      <c r="B11882" s="41"/>
      <c r="C11882" s="41"/>
      <c r="D11882" s="41"/>
      <c r="E11882" s="41"/>
      <c r="F11882" s="41"/>
      <c r="G11882" s="41"/>
      <c r="H11882" s="41"/>
      <c r="I11882" s="41"/>
      <c r="J11882" s="41"/>
    </row>
    <row r="11883" spans="2:10" x14ac:dyDescent="0.2">
      <c r="B11883" s="41"/>
      <c r="C11883" s="41"/>
      <c r="D11883" s="41"/>
      <c r="E11883" s="41"/>
      <c r="F11883" s="41"/>
      <c r="G11883" s="41"/>
      <c r="H11883" s="41"/>
      <c r="I11883" s="41"/>
      <c r="J11883" s="41"/>
    </row>
    <row r="11884" spans="2:10" x14ac:dyDescent="0.2">
      <c r="B11884" s="41"/>
      <c r="C11884" s="41"/>
      <c r="D11884" s="41"/>
      <c r="E11884" s="41"/>
      <c r="F11884" s="41"/>
      <c r="G11884" s="41"/>
      <c r="H11884" s="41"/>
      <c r="I11884" s="41"/>
      <c r="J11884" s="41"/>
    </row>
    <row r="11885" spans="2:10" x14ac:dyDescent="0.2">
      <c r="B11885" s="41"/>
      <c r="C11885" s="41"/>
      <c r="D11885" s="41"/>
      <c r="E11885" s="41"/>
      <c r="F11885" s="41"/>
      <c r="G11885" s="41"/>
      <c r="H11885" s="41"/>
      <c r="I11885" s="41"/>
      <c r="J11885" s="41"/>
    </row>
    <row r="11886" spans="2:10" x14ac:dyDescent="0.2">
      <c r="B11886" s="41"/>
      <c r="C11886" s="41"/>
      <c r="D11886" s="41"/>
      <c r="E11886" s="41"/>
      <c r="F11886" s="41"/>
      <c r="G11886" s="41"/>
      <c r="H11886" s="41"/>
      <c r="I11886" s="41"/>
      <c r="J11886" s="41"/>
    </row>
    <row r="11887" spans="2:10" x14ac:dyDescent="0.2">
      <c r="B11887" s="41"/>
      <c r="C11887" s="41"/>
      <c r="D11887" s="41"/>
      <c r="E11887" s="41"/>
      <c r="F11887" s="41"/>
      <c r="G11887" s="41"/>
      <c r="H11887" s="41"/>
      <c r="I11887" s="41"/>
      <c r="J11887" s="41"/>
    </row>
    <row r="11888" spans="2:10" x14ac:dyDescent="0.2">
      <c r="B11888" s="41"/>
      <c r="C11888" s="41"/>
      <c r="D11888" s="41"/>
      <c r="E11888" s="41"/>
      <c r="F11888" s="41"/>
      <c r="G11888" s="41"/>
      <c r="H11888" s="41"/>
      <c r="I11888" s="41"/>
      <c r="J11888" s="41"/>
    </row>
    <row r="11889" spans="2:10" x14ac:dyDescent="0.2">
      <c r="B11889" s="41"/>
      <c r="C11889" s="41"/>
      <c r="D11889" s="41"/>
      <c r="E11889" s="41"/>
      <c r="F11889" s="41"/>
      <c r="G11889" s="41"/>
      <c r="H11889" s="41"/>
      <c r="I11889" s="41"/>
      <c r="J11889" s="41"/>
    </row>
    <row r="11890" spans="2:10" x14ac:dyDescent="0.2">
      <c r="B11890" s="41"/>
      <c r="C11890" s="41"/>
      <c r="D11890" s="41"/>
      <c r="E11890" s="41"/>
      <c r="F11890" s="41"/>
      <c r="G11890" s="41"/>
      <c r="H11890" s="41"/>
      <c r="I11890" s="41"/>
      <c r="J11890" s="41"/>
    </row>
    <row r="11891" spans="2:10" x14ac:dyDescent="0.2">
      <c r="B11891" s="41"/>
      <c r="C11891" s="41"/>
      <c r="D11891" s="41"/>
      <c r="E11891" s="41"/>
      <c r="F11891" s="41"/>
      <c r="G11891" s="41"/>
      <c r="H11891" s="41"/>
      <c r="I11891" s="41"/>
      <c r="J11891" s="41"/>
    </row>
    <row r="11892" spans="2:10" x14ac:dyDescent="0.2">
      <c r="B11892" s="41"/>
      <c r="C11892" s="41"/>
      <c r="D11892" s="41"/>
      <c r="E11892" s="41"/>
      <c r="F11892" s="41"/>
      <c r="G11892" s="41"/>
      <c r="H11892" s="41"/>
      <c r="I11892" s="41"/>
      <c r="J11892" s="41"/>
    </row>
    <row r="11893" spans="2:10" x14ac:dyDescent="0.2">
      <c r="B11893" s="41"/>
      <c r="C11893" s="41"/>
      <c r="D11893" s="41"/>
      <c r="E11893" s="41"/>
      <c r="F11893" s="41"/>
      <c r="G11893" s="41"/>
      <c r="H11893" s="41"/>
      <c r="I11893" s="41"/>
      <c r="J11893" s="41"/>
    </row>
    <row r="11894" spans="2:10" x14ac:dyDescent="0.2">
      <c r="B11894" s="41"/>
      <c r="C11894" s="41"/>
      <c r="D11894" s="41"/>
      <c r="E11894" s="41"/>
      <c r="F11894" s="41"/>
      <c r="G11894" s="41"/>
      <c r="H11894" s="41"/>
      <c r="I11894" s="41"/>
      <c r="J11894" s="41"/>
    </row>
    <row r="11895" spans="2:10" x14ac:dyDescent="0.2">
      <c r="B11895" s="41"/>
      <c r="C11895" s="41"/>
      <c r="D11895" s="41"/>
      <c r="E11895" s="41"/>
      <c r="F11895" s="41"/>
      <c r="G11895" s="41"/>
      <c r="H11895" s="41"/>
      <c r="I11895" s="41"/>
      <c r="J11895" s="41"/>
    </row>
    <row r="11896" spans="2:10" x14ac:dyDescent="0.2">
      <c r="B11896" s="41"/>
      <c r="C11896" s="41"/>
      <c r="D11896" s="41"/>
      <c r="E11896" s="41"/>
      <c r="F11896" s="41"/>
      <c r="G11896" s="41"/>
      <c r="H11896" s="41"/>
      <c r="I11896" s="41"/>
      <c r="J11896" s="41"/>
    </row>
    <row r="11897" spans="2:10" x14ac:dyDescent="0.2">
      <c r="B11897" s="41"/>
      <c r="C11897" s="41"/>
      <c r="D11897" s="41"/>
      <c r="E11897" s="41"/>
      <c r="F11897" s="41"/>
      <c r="G11897" s="41"/>
      <c r="H11897" s="41"/>
      <c r="I11897" s="41"/>
      <c r="J11897" s="41"/>
    </row>
    <row r="11898" spans="2:10" x14ac:dyDescent="0.2">
      <c r="B11898" s="41"/>
      <c r="C11898" s="41"/>
      <c r="D11898" s="41"/>
      <c r="E11898" s="41"/>
      <c r="F11898" s="41"/>
      <c r="G11898" s="41"/>
      <c r="H11898" s="41"/>
      <c r="I11898" s="41"/>
      <c r="J11898" s="41"/>
    </row>
    <row r="11899" spans="2:10" x14ac:dyDescent="0.2">
      <c r="B11899" s="41"/>
      <c r="C11899" s="41"/>
      <c r="D11899" s="41"/>
      <c r="E11899" s="41"/>
      <c r="F11899" s="41"/>
      <c r="G11899" s="41"/>
      <c r="H11899" s="41"/>
      <c r="I11899" s="41"/>
      <c r="J11899" s="41"/>
    </row>
    <row r="11900" spans="2:10" x14ac:dyDescent="0.2">
      <c r="B11900" s="41"/>
      <c r="C11900" s="41"/>
      <c r="D11900" s="41"/>
      <c r="E11900" s="41"/>
      <c r="F11900" s="41"/>
      <c r="G11900" s="41"/>
      <c r="H11900" s="41"/>
      <c r="I11900" s="41"/>
      <c r="J11900" s="41"/>
    </row>
    <row r="11901" spans="2:10" x14ac:dyDescent="0.2">
      <c r="B11901" s="41"/>
      <c r="C11901" s="41"/>
      <c r="D11901" s="41"/>
      <c r="E11901" s="41"/>
      <c r="F11901" s="41"/>
      <c r="G11901" s="41"/>
      <c r="H11901" s="41"/>
      <c r="I11901" s="41"/>
      <c r="J11901" s="41"/>
    </row>
    <row r="11902" spans="2:10" x14ac:dyDescent="0.2">
      <c r="B11902" s="41"/>
      <c r="C11902" s="41"/>
      <c r="D11902" s="41"/>
      <c r="E11902" s="41"/>
      <c r="F11902" s="41"/>
      <c r="G11902" s="41"/>
      <c r="H11902" s="41"/>
      <c r="I11902" s="41"/>
      <c r="J11902" s="41"/>
    </row>
    <row r="11903" spans="2:10" x14ac:dyDescent="0.2">
      <c r="B11903" s="41"/>
      <c r="C11903" s="41"/>
      <c r="D11903" s="41"/>
      <c r="E11903" s="41"/>
      <c r="F11903" s="41"/>
      <c r="G11903" s="41"/>
      <c r="H11903" s="41"/>
      <c r="I11903" s="41"/>
      <c r="J11903" s="41"/>
    </row>
    <row r="11904" spans="2:10" x14ac:dyDescent="0.2">
      <c r="B11904" s="41"/>
      <c r="C11904" s="41"/>
      <c r="D11904" s="41"/>
      <c r="E11904" s="41"/>
      <c r="F11904" s="41"/>
      <c r="G11904" s="41"/>
      <c r="H11904" s="41"/>
      <c r="I11904" s="41"/>
      <c r="J11904" s="41"/>
    </row>
    <row r="11905" spans="2:10" x14ac:dyDescent="0.2">
      <c r="B11905" s="41"/>
      <c r="C11905" s="41"/>
      <c r="D11905" s="41"/>
      <c r="E11905" s="41"/>
      <c r="F11905" s="41"/>
      <c r="G11905" s="41"/>
      <c r="H11905" s="41"/>
      <c r="I11905" s="41"/>
      <c r="J11905" s="41"/>
    </row>
    <row r="11906" spans="2:10" x14ac:dyDescent="0.2">
      <c r="B11906" s="41"/>
      <c r="C11906" s="41"/>
      <c r="D11906" s="41"/>
      <c r="E11906" s="41"/>
      <c r="F11906" s="41"/>
      <c r="G11906" s="41"/>
      <c r="H11906" s="41"/>
      <c r="I11906" s="41"/>
      <c r="J11906" s="41"/>
    </row>
    <row r="11907" spans="2:10" x14ac:dyDescent="0.2">
      <c r="B11907" s="41"/>
      <c r="C11907" s="41"/>
      <c r="D11907" s="41"/>
      <c r="E11907" s="41"/>
      <c r="F11907" s="41"/>
      <c r="G11907" s="41"/>
      <c r="H11907" s="41"/>
      <c r="I11907" s="41"/>
      <c r="J11907" s="41"/>
    </row>
    <row r="11908" spans="2:10" x14ac:dyDescent="0.2">
      <c r="B11908" s="41"/>
      <c r="C11908" s="41"/>
      <c r="D11908" s="41"/>
      <c r="E11908" s="41"/>
      <c r="F11908" s="41"/>
      <c r="G11908" s="41"/>
      <c r="H11908" s="41"/>
      <c r="I11908" s="41"/>
      <c r="J11908" s="41"/>
    </row>
    <row r="11909" spans="2:10" x14ac:dyDescent="0.2">
      <c r="B11909" s="41"/>
      <c r="C11909" s="41"/>
      <c r="D11909" s="41"/>
      <c r="E11909" s="41"/>
      <c r="F11909" s="41"/>
      <c r="G11909" s="41"/>
      <c r="H11909" s="41"/>
      <c r="I11909" s="41"/>
      <c r="J11909" s="41"/>
    </row>
    <row r="11910" spans="2:10" x14ac:dyDescent="0.2">
      <c r="B11910" s="41"/>
      <c r="C11910" s="41"/>
      <c r="D11910" s="41"/>
      <c r="E11910" s="41"/>
      <c r="F11910" s="41"/>
      <c r="G11910" s="41"/>
      <c r="H11910" s="41"/>
      <c r="I11910" s="41"/>
      <c r="J11910" s="41"/>
    </row>
    <row r="11911" spans="2:10" x14ac:dyDescent="0.2">
      <c r="B11911" s="41"/>
      <c r="C11911" s="41"/>
      <c r="D11911" s="41"/>
      <c r="E11911" s="41"/>
      <c r="F11911" s="41"/>
      <c r="G11911" s="41"/>
      <c r="H11911" s="41"/>
      <c r="I11911" s="41"/>
      <c r="J11911" s="41"/>
    </row>
    <row r="11912" spans="2:10" x14ac:dyDescent="0.2">
      <c r="B11912" s="41"/>
      <c r="C11912" s="41"/>
      <c r="D11912" s="41"/>
      <c r="E11912" s="41"/>
      <c r="F11912" s="41"/>
      <c r="G11912" s="41"/>
      <c r="H11912" s="41"/>
      <c r="I11912" s="41"/>
      <c r="J11912" s="41"/>
    </row>
    <row r="11913" spans="2:10" x14ac:dyDescent="0.2">
      <c r="B11913" s="41"/>
      <c r="C11913" s="41"/>
      <c r="D11913" s="41"/>
      <c r="E11913" s="41"/>
      <c r="F11913" s="41"/>
      <c r="G11913" s="41"/>
      <c r="H11913" s="41"/>
      <c r="I11913" s="41"/>
      <c r="J11913" s="41"/>
    </row>
    <row r="11914" spans="2:10" x14ac:dyDescent="0.2">
      <c r="B11914" s="41"/>
      <c r="C11914" s="41"/>
      <c r="D11914" s="41"/>
      <c r="E11914" s="41"/>
      <c r="F11914" s="41"/>
      <c r="G11914" s="41"/>
      <c r="H11914" s="41"/>
      <c r="I11914" s="41"/>
      <c r="J11914" s="41"/>
    </row>
    <row r="11915" spans="2:10" x14ac:dyDescent="0.2">
      <c r="B11915" s="41"/>
      <c r="C11915" s="41"/>
      <c r="D11915" s="41"/>
      <c r="E11915" s="41"/>
      <c r="F11915" s="41"/>
      <c r="G11915" s="41"/>
      <c r="H11915" s="41"/>
      <c r="I11915" s="41"/>
      <c r="J11915" s="41"/>
    </row>
    <row r="11916" spans="2:10" x14ac:dyDescent="0.2">
      <c r="B11916" s="41"/>
      <c r="C11916" s="41"/>
      <c r="D11916" s="41"/>
      <c r="E11916" s="41"/>
      <c r="F11916" s="41"/>
      <c r="G11916" s="41"/>
      <c r="H11916" s="41"/>
      <c r="I11916" s="41"/>
      <c r="J11916" s="41"/>
    </row>
    <row r="11917" spans="2:10" x14ac:dyDescent="0.2">
      <c r="B11917" s="41"/>
      <c r="C11917" s="41"/>
      <c r="D11917" s="41"/>
      <c r="E11917" s="41"/>
      <c r="F11917" s="41"/>
      <c r="G11917" s="41"/>
      <c r="H11917" s="41"/>
      <c r="I11917" s="41"/>
      <c r="J11917" s="41"/>
    </row>
    <row r="11918" spans="2:10" x14ac:dyDescent="0.2">
      <c r="B11918" s="41"/>
      <c r="C11918" s="41"/>
      <c r="D11918" s="41"/>
      <c r="E11918" s="41"/>
      <c r="F11918" s="41"/>
      <c r="G11918" s="41"/>
      <c r="H11918" s="41"/>
      <c r="I11918" s="41"/>
      <c r="J11918" s="41"/>
    </row>
    <row r="11919" spans="2:10" x14ac:dyDescent="0.2">
      <c r="B11919" s="41"/>
      <c r="C11919" s="41"/>
      <c r="D11919" s="41"/>
      <c r="E11919" s="41"/>
      <c r="F11919" s="41"/>
      <c r="G11919" s="41"/>
      <c r="H11919" s="41"/>
      <c r="I11919" s="41"/>
      <c r="J11919" s="41"/>
    </row>
    <row r="11920" spans="2:10" x14ac:dyDescent="0.2">
      <c r="B11920" s="41"/>
      <c r="C11920" s="41"/>
      <c r="D11920" s="41"/>
      <c r="E11920" s="41"/>
      <c r="F11920" s="41"/>
      <c r="G11920" s="41"/>
      <c r="H11920" s="41"/>
      <c r="I11920" s="41"/>
      <c r="J11920" s="41"/>
    </row>
    <row r="11921" spans="2:10" x14ac:dyDescent="0.2">
      <c r="B11921" s="41"/>
      <c r="C11921" s="41"/>
      <c r="D11921" s="41"/>
      <c r="E11921" s="41"/>
      <c r="F11921" s="41"/>
      <c r="G11921" s="41"/>
      <c r="H11921" s="41"/>
      <c r="I11921" s="41"/>
      <c r="J11921" s="41"/>
    </row>
    <row r="11922" spans="2:10" x14ac:dyDescent="0.2">
      <c r="B11922" s="41"/>
      <c r="C11922" s="41"/>
      <c r="D11922" s="41"/>
      <c r="E11922" s="41"/>
      <c r="F11922" s="41"/>
      <c r="G11922" s="41"/>
      <c r="H11922" s="41"/>
      <c r="I11922" s="41"/>
      <c r="J11922" s="41"/>
    </row>
    <row r="11923" spans="2:10" x14ac:dyDescent="0.2">
      <c r="B11923" s="41"/>
      <c r="C11923" s="41"/>
      <c r="D11923" s="41"/>
      <c r="E11923" s="41"/>
      <c r="F11923" s="41"/>
      <c r="G11923" s="41"/>
      <c r="H11923" s="41"/>
      <c r="I11923" s="41"/>
      <c r="J11923" s="41"/>
    </row>
    <row r="11924" spans="2:10" x14ac:dyDescent="0.2">
      <c r="B11924" s="41"/>
      <c r="C11924" s="41"/>
      <c r="D11924" s="41"/>
      <c r="E11924" s="41"/>
      <c r="F11924" s="41"/>
      <c r="G11924" s="41"/>
      <c r="H11924" s="41"/>
      <c r="I11924" s="41"/>
      <c r="J11924" s="41"/>
    </row>
    <row r="11925" spans="2:10" x14ac:dyDescent="0.2">
      <c r="B11925" s="41"/>
      <c r="C11925" s="41"/>
      <c r="D11925" s="41"/>
      <c r="E11925" s="41"/>
      <c r="F11925" s="41"/>
      <c r="G11925" s="41"/>
      <c r="H11925" s="41"/>
      <c r="I11925" s="41"/>
      <c r="J11925" s="41"/>
    </row>
    <row r="11926" spans="2:10" x14ac:dyDescent="0.2">
      <c r="B11926" s="41"/>
      <c r="C11926" s="41"/>
      <c r="D11926" s="41"/>
      <c r="E11926" s="41"/>
      <c r="F11926" s="41"/>
      <c r="G11926" s="41"/>
      <c r="H11926" s="41"/>
      <c r="I11926" s="41"/>
      <c r="J11926" s="41"/>
    </row>
    <row r="11927" spans="2:10" x14ac:dyDescent="0.2">
      <c r="B11927" s="41"/>
      <c r="C11927" s="41"/>
      <c r="D11927" s="41"/>
      <c r="E11927" s="41"/>
      <c r="F11927" s="41"/>
      <c r="G11927" s="41"/>
      <c r="H11927" s="41"/>
      <c r="I11927" s="41"/>
      <c r="J11927" s="41"/>
    </row>
    <row r="11928" spans="2:10" x14ac:dyDescent="0.2">
      <c r="B11928" s="41"/>
      <c r="C11928" s="41"/>
      <c r="D11928" s="41"/>
      <c r="E11928" s="41"/>
      <c r="F11928" s="41"/>
      <c r="G11928" s="41"/>
      <c r="H11928" s="41"/>
      <c r="I11928" s="41"/>
      <c r="J11928" s="41"/>
    </row>
    <row r="11929" spans="2:10" x14ac:dyDescent="0.2">
      <c r="B11929" s="41"/>
      <c r="C11929" s="41"/>
      <c r="D11929" s="41"/>
      <c r="E11929" s="41"/>
      <c r="F11929" s="41"/>
      <c r="G11929" s="41"/>
      <c r="H11929" s="41"/>
      <c r="I11929" s="41"/>
      <c r="J11929" s="41"/>
    </row>
    <row r="11930" spans="2:10" x14ac:dyDescent="0.2">
      <c r="B11930" s="41"/>
      <c r="C11930" s="41"/>
      <c r="D11930" s="41"/>
      <c r="E11930" s="41"/>
      <c r="F11930" s="41"/>
      <c r="G11930" s="41"/>
      <c r="H11930" s="41"/>
      <c r="I11930" s="41"/>
      <c r="J11930" s="41"/>
    </row>
    <row r="11931" spans="2:10" x14ac:dyDescent="0.2">
      <c r="B11931" s="41"/>
      <c r="C11931" s="41"/>
      <c r="D11931" s="41"/>
      <c r="E11931" s="41"/>
      <c r="F11931" s="41"/>
      <c r="G11931" s="41"/>
      <c r="H11931" s="41"/>
      <c r="I11931" s="41"/>
      <c r="J11931" s="41"/>
    </row>
    <row r="11932" spans="2:10" x14ac:dyDescent="0.2">
      <c r="B11932" s="41"/>
      <c r="C11932" s="41"/>
      <c r="D11932" s="41"/>
      <c r="E11932" s="41"/>
      <c r="F11932" s="41"/>
      <c r="G11932" s="41"/>
      <c r="H11932" s="41"/>
      <c r="I11932" s="41"/>
      <c r="J11932" s="41"/>
    </row>
    <row r="11933" spans="2:10" x14ac:dyDescent="0.2">
      <c r="B11933" s="41"/>
      <c r="C11933" s="41"/>
      <c r="D11933" s="41"/>
      <c r="E11933" s="41"/>
      <c r="F11933" s="41"/>
      <c r="G11933" s="41"/>
      <c r="H11933" s="41"/>
      <c r="I11933" s="41"/>
      <c r="J11933" s="41"/>
    </row>
    <row r="11934" spans="2:10" x14ac:dyDescent="0.2">
      <c r="B11934" s="41"/>
      <c r="C11934" s="41"/>
      <c r="D11934" s="41"/>
      <c r="E11934" s="41"/>
      <c r="F11934" s="41"/>
      <c r="G11934" s="41"/>
      <c r="H11934" s="41"/>
      <c r="I11934" s="41"/>
      <c r="J11934" s="41"/>
    </row>
    <row r="11935" spans="2:10" x14ac:dyDescent="0.2">
      <c r="B11935" s="41"/>
      <c r="C11935" s="41"/>
      <c r="D11935" s="41"/>
      <c r="E11935" s="41"/>
      <c r="F11935" s="41"/>
      <c r="G11935" s="41"/>
      <c r="H11935" s="41"/>
      <c r="I11935" s="41"/>
      <c r="J11935" s="41"/>
    </row>
    <row r="11936" spans="2:10" x14ac:dyDescent="0.2">
      <c r="B11936" s="41"/>
      <c r="C11936" s="41"/>
      <c r="D11936" s="41"/>
      <c r="E11936" s="41"/>
      <c r="F11936" s="41"/>
      <c r="G11936" s="41"/>
      <c r="H11936" s="41"/>
      <c r="I11936" s="41"/>
      <c r="J11936" s="41"/>
    </row>
    <row r="11937" spans="2:10" x14ac:dyDescent="0.2">
      <c r="B11937" s="41"/>
      <c r="C11937" s="41"/>
      <c r="D11937" s="41"/>
      <c r="E11937" s="41"/>
      <c r="F11937" s="41"/>
      <c r="G11937" s="41"/>
      <c r="H11937" s="41"/>
      <c r="I11937" s="41"/>
      <c r="J11937" s="41"/>
    </row>
    <row r="11938" spans="2:10" x14ac:dyDescent="0.2">
      <c r="B11938" s="41"/>
      <c r="C11938" s="41"/>
      <c r="D11938" s="41"/>
      <c r="E11938" s="41"/>
      <c r="F11938" s="41"/>
      <c r="G11938" s="41"/>
      <c r="H11938" s="41"/>
      <c r="I11938" s="41"/>
      <c r="J11938" s="41"/>
    </row>
    <row r="11939" spans="2:10" x14ac:dyDescent="0.2">
      <c r="B11939" s="41"/>
      <c r="C11939" s="41"/>
      <c r="D11939" s="41"/>
      <c r="E11939" s="41"/>
      <c r="F11939" s="41"/>
      <c r="G11939" s="41"/>
      <c r="H11939" s="41"/>
      <c r="I11939" s="41"/>
      <c r="J11939" s="41"/>
    </row>
    <row r="11940" spans="2:10" x14ac:dyDescent="0.2">
      <c r="B11940" s="41"/>
      <c r="C11940" s="41"/>
      <c r="D11940" s="41"/>
      <c r="E11940" s="41"/>
      <c r="F11940" s="41"/>
      <c r="G11940" s="41"/>
      <c r="H11940" s="41"/>
      <c r="I11940" s="41"/>
      <c r="J11940" s="41"/>
    </row>
    <row r="11941" spans="2:10" x14ac:dyDescent="0.2">
      <c r="B11941" s="41"/>
      <c r="C11941" s="41"/>
      <c r="D11941" s="41"/>
      <c r="E11941" s="41"/>
      <c r="F11941" s="41"/>
      <c r="G11941" s="41"/>
      <c r="H11941" s="41"/>
      <c r="I11941" s="41"/>
      <c r="J11941" s="41"/>
    </row>
    <row r="11942" spans="2:10" x14ac:dyDescent="0.2">
      <c r="B11942" s="41"/>
      <c r="C11942" s="41"/>
      <c r="D11942" s="41"/>
      <c r="E11942" s="41"/>
      <c r="F11942" s="41"/>
      <c r="G11942" s="41"/>
      <c r="H11942" s="41"/>
      <c r="I11942" s="41"/>
      <c r="J11942" s="41"/>
    </row>
    <row r="11943" spans="2:10" x14ac:dyDescent="0.2">
      <c r="B11943" s="41"/>
      <c r="C11943" s="41"/>
      <c r="D11943" s="41"/>
      <c r="E11943" s="41"/>
      <c r="F11943" s="41"/>
      <c r="G11943" s="41"/>
      <c r="H11943" s="41"/>
      <c r="I11943" s="41"/>
      <c r="J11943" s="41"/>
    </row>
    <row r="11944" spans="2:10" x14ac:dyDescent="0.2">
      <c r="B11944" s="41"/>
      <c r="C11944" s="41"/>
      <c r="D11944" s="41"/>
      <c r="E11944" s="41"/>
      <c r="F11944" s="41"/>
      <c r="G11944" s="41"/>
      <c r="H11944" s="41"/>
      <c r="I11944" s="41"/>
      <c r="J11944" s="41"/>
    </row>
    <row r="11945" spans="2:10" x14ac:dyDescent="0.2">
      <c r="B11945" s="41"/>
      <c r="C11945" s="41"/>
      <c r="D11945" s="41"/>
      <c r="E11945" s="41"/>
      <c r="F11945" s="41"/>
      <c r="G11945" s="41"/>
      <c r="H11945" s="41"/>
      <c r="I11945" s="41"/>
      <c r="J11945" s="41"/>
    </row>
    <row r="11946" spans="2:10" x14ac:dyDescent="0.2">
      <c r="B11946" s="41"/>
      <c r="C11946" s="41"/>
      <c r="D11946" s="41"/>
      <c r="E11946" s="41"/>
      <c r="F11946" s="41"/>
      <c r="G11946" s="41"/>
      <c r="H11946" s="41"/>
      <c r="I11946" s="41"/>
      <c r="J11946" s="41"/>
    </row>
    <row r="11947" spans="2:10" x14ac:dyDescent="0.2">
      <c r="B11947" s="41"/>
      <c r="C11947" s="41"/>
      <c r="D11947" s="41"/>
      <c r="E11947" s="41"/>
      <c r="F11947" s="41"/>
      <c r="G11947" s="41"/>
      <c r="H11947" s="41"/>
      <c r="I11947" s="41"/>
      <c r="J11947" s="41"/>
    </row>
    <row r="11948" spans="2:10" x14ac:dyDescent="0.2">
      <c r="B11948" s="41"/>
      <c r="C11948" s="41"/>
      <c r="D11948" s="41"/>
      <c r="E11948" s="41"/>
      <c r="F11948" s="41"/>
      <c r="G11948" s="41"/>
      <c r="H11948" s="41"/>
      <c r="I11948" s="41"/>
      <c r="J11948" s="41"/>
    </row>
    <row r="11949" spans="2:10" x14ac:dyDescent="0.2">
      <c r="B11949" s="41"/>
      <c r="C11949" s="41"/>
      <c r="D11949" s="41"/>
      <c r="E11949" s="41"/>
      <c r="F11949" s="41"/>
      <c r="G11949" s="41"/>
      <c r="H11949" s="41"/>
      <c r="I11949" s="41"/>
      <c r="J11949" s="41"/>
    </row>
    <row r="11950" spans="2:10" x14ac:dyDescent="0.2">
      <c r="B11950" s="41"/>
      <c r="C11950" s="41"/>
      <c r="D11950" s="41"/>
      <c r="E11950" s="41"/>
      <c r="F11950" s="41"/>
      <c r="G11950" s="41"/>
      <c r="H11950" s="41"/>
      <c r="I11950" s="41"/>
      <c r="J11950" s="41"/>
    </row>
    <row r="11951" spans="2:10" x14ac:dyDescent="0.2">
      <c r="B11951" s="41"/>
      <c r="C11951" s="41"/>
      <c r="D11951" s="41"/>
      <c r="E11951" s="41"/>
      <c r="F11951" s="41"/>
      <c r="G11951" s="41"/>
      <c r="H11951" s="41"/>
      <c r="I11951" s="41"/>
      <c r="J11951" s="41"/>
    </row>
    <row r="11952" spans="2:10" x14ac:dyDescent="0.2">
      <c r="B11952" s="41"/>
      <c r="C11952" s="41"/>
      <c r="D11952" s="41"/>
      <c r="E11952" s="41"/>
      <c r="F11952" s="41"/>
      <c r="G11952" s="41"/>
      <c r="H11952" s="41"/>
      <c r="I11952" s="41"/>
      <c r="J11952" s="41"/>
    </row>
    <row r="11953" spans="2:10" x14ac:dyDescent="0.2">
      <c r="B11953" s="41"/>
      <c r="C11953" s="41"/>
      <c r="D11953" s="41"/>
      <c r="E11953" s="41"/>
      <c r="F11953" s="41"/>
      <c r="G11953" s="41"/>
      <c r="H11953" s="41"/>
      <c r="I11953" s="41"/>
      <c r="J11953" s="41"/>
    </row>
    <row r="11954" spans="2:10" x14ac:dyDescent="0.2">
      <c r="B11954" s="41"/>
      <c r="C11954" s="41"/>
      <c r="D11954" s="41"/>
      <c r="E11954" s="41"/>
      <c r="F11954" s="41"/>
      <c r="G11954" s="41"/>
      <c r="H11954" s="41"/>
      <c r="I11954" s="41"/>
      <c r="J11954" s="41"/>
    </row>
    <row r="11955" spans="2:10" x14ac:dyDescent="0.2">
      <c r="B11955" s="41"/>
      <c r="C11955" s="41"/>
      <c r="D11955" s="41"/>
      <c r="E11955" s="41"/>
      <c r="F11955" s="41"/>
      <c r="G11955" s="41"/>
      <c r="H11955" s="41"/>
      <c r="I11955" s="41"/>
      <c r="J11955" s="41"/>
    </row>
    <row r="11956" spans="2:10" x14ac:dyDescent="0.2">
      <c r="B11956" s="41"/>
      <c r="C11956" s="41"/>
      <c r="D11956" s="41"/>
      <c r="E11956" s="41"/>
      <c r="F11956" s="41"/>
      <c r="G11956" s="41"/>
      <c r="H11956" s="41"/>
      <c r="I11956" s="41"/>
      <c r="J11956" s="41"/>
    </row>
    <row r="11957" spans="2:10" x14ac:dyDescent="0.2">
      <c r="B11957" s="41"/>
      <c r="C11957" s="41"/>
      <c r="D11957" s="41"/>
      <c r="E11957" s="41"/>
      <c r="F11957" s="41"/>
      <c r="G11957" s="41"/>
      <c r="H11957" s="41"/>
      <c r="I11957" s="41"/>
      <c r="J11957" s="41"/>
    </row>
    <row r="11958" spans="2:10" x14ac:dyDescent="0.2">
      <c r="B11958" s="41"/>
      <c r="C11958" s="41"/>
      <c r="D11958" s="41"/>
      <c r="E11958" s="41"/>
      <c r="F11958" s="41"/>
      <c r="G11958" s="41"/>
      <c r="H11958" s="41"/>
      <c r="I11958" s="41"/>
      <c r="J11958" s="41"/>
    </row>
    <row r="11959" spans="2:10" x14ac:dyDescent="0.2">
      <c r="B11959" s="41"/>
      <c r="C11959" s="41"/>
      <c r="D11959" s="41"/>
      <c r="E11959" s="41"/>
      <c r="F11959" s="41"/>
      <c r="G11959" s="41"/>
      <c r="H11959" s="41"/>
      <c r="I11959" s="41"/>
      <c r="J11959" s="41"/>
    </row>
    <row r="11960" spans="2:10" x14ac:dyDescent="0.2">
      <c r="B11960" s="41"/>
      <c r="C11960" s="41"/>
      <c r="D11960" s="41"/>
      <c r="E11960" s="41"/>
      <c r="F11960" s="41"/>
      <c r="G11960" s="41"/>
      <c r="H11960" s="41"/>
      <c r="I11960" s="41"/>
      <c r="J11960" s="41"/>
    </row>
    <row r="11961" spans="2:10" x14ac:dyDescent="0.2">
      <c r="B11961" s="41"/>
      <c r="C11961" s="41"/>
      <c r="D11961" s="41"/>
      <c r="E11961" s="41"/>
      <c r="F11961" s="41"/>
      <c r="G11961" s="41"/>
      <c r="H11961" s="41"/>
      <c r="I11961" s="41"/>
      <c r="J11961" s="41"/>
    </row>
    <row r="11962" spans="2:10" x14ac:dyDescent="0.2">
      <c r="B11962" s="41"/>
      <c r="C11962" s="41"/>
      <c r="D11962" s="41"/>
      <c r="E11962" s="41"/>
      <c r="F11962" s="41"/>
      <c r="G11962" s="41"/>
      <c r="H11962" s="41"/>
      <c r="I11962" s="41"/>
      <c r="J11962" s="41"/>
    </row>
    <row r="11963" spans="2:10" x14ac:dyDescent="0.2">
      <c r="B11963" s="41"/>
      <c r="C11963" s="41"/>
      <c r="D11963" s="41"/>
      <c r="E11963" s="41"/>
      <c r="F11963" s="41"/>
      <c r="G11963" s="41"/>
      <c r="H11963" s="41"/>
      <c r="I11963" s="41"/>
      <c r="J11963" s="41"/>
    </row>
    <row r="11964" spans="2:10" x14ac:dyDescent="0.2">
      <c r="B11964" s="41"/>
      <c r="C11964" s="41"/>
      <c r="D11964" s="41"/>
      <c r="E11964" s="41"/>
      <c r="F11964" s="41"/>
      <c r="G11964" s="41"/>
      <c r="H11964" s="41"/>
      <c r="I11964" s="41"/>
      <c r="J11964" s="41"/>
    </row>
    <row r="11965" spans="2:10" x14ac:dyDescent="0.2">
      <c r="B11965" s="41"/>
      <c r="C11965" s="41"/>
      <c r="D11965" s="41"/>
      <c r="E11965" s="41"/>
      <c r="F11965" s="41"/>
      <c r="G11965" s="41"/>
      <c r="H11965" s="41"/>
      <c r="I11965" s="41"/>
      <c r="J11965" s="41"/>
    </row>
    <row r="11966" spans="2:10" x14ac:dyDescent="0.2">
      <c r="B11966" s="41"/>
      <c r="C11966" s="41"/>
      <c r="D11966" s="41"/>
      <c r="E11966" s="41"/>
      <c r="F11966" s="41"/>
      <c r="G11966" s="41"/>
      <c r="H11966" s="41"/>
      <c r="I11966" s="41"/>
      <c r="J11966" s="41"/>
    </row>
    <row r="11967" spans="2:10" x14ac:dyDescent="0.2">
      <c r="B11967" s="41"/>
      <c r="C11967" s="41"/>
      <c r="D11967" s="41"/>
      <c r="E11967" s="41"/>
      <c r="F11967" s="41"/>
      <c r="G11967" s="41"/>
      <c r="H11967" s="41"/>
      <c r="I11967" s="41"/>
      <c r="J11967" s="41"/>
    </row>
    <row r="11968" spans="2:10" x14ac:dyDescent="0.2">
      <c r="B11968" s="41"/>
      <c r="C11968" s="41"/>
      <c r="D11968" s="41"/>
      <c r="E11968" s="41"/>
      <c r="F11968" s="41"/>
      <c r="G11968" s="41"/>
      <c r="H11968" s="41"/>
      <c r="I11968" s="41"/>
      <c r="J11968" s="41"/>
    </row>
    <row r="11969" spans="2:10" x14ac:dyDescent="0.2">
      <c r="B11969" s="41"/>
      <c r="C11969" s="41"/>
      <c r="D11969" s="41"/>
      <c r="E11969" s="41"/>
      <c r="F11969" s="41"/>
      <c r="G11969" s="41"/>
      <c r="H11969" s="41"/>
      <c r="I11969" s="41"/>
      <c r="J11969" s="41"/>
    </row>
    <row r="11970" spans="2:10" x14ac:dyDescent="0.2">
      <c r="B11970" s="41"/>
      <c r="C11970" s="41"/>
      <c r="D11970" s="41"/>
      <c r="E11970" s="41"/>
      <c r="F11970" s="41"/>
      <c r="G11970" s="41"/>
      <c r="H11970" s="41"/>
      <c r="I11970" s="41"/>
      <c r="J11970" s="41"/>
    </row>
    <row r="11971" spans="2:10" x14ac:dyDescent="0.2">
      <c r="B11971" s="41"/>
      <c r="C11971" s="41"/>
      <c r="D11971" s="41"/>
      <c r="E11971" s="41"/>
      <c r="F11971" s="41"/>
      <c r="G11971" s="41"/>
      <c r="H11971" s="41"/>
      <c r="I11971" s="41"/>
      <c r="J11971" s="41"/>
    </row>
    <row r="11972" spans="2:10" x14ac:dyDescent="0.2">
      <c r="B11972" s="41"/>
      <c r="C11972" s="41"/>
      <c r="D11972" s="41"/>
      <c r="E11972" s="41"/>
      <c r="F11972" s="41"/>
      <c r="G11972" s="41"/>
      <c r="H11972" s="41"/>
      <c r="I11972" s="41"/>
      <c r="J11972" s="41"/>
    </row>
    <row r="11973" spans="2:10" x14ac:dyDescent="0.2">
      <c r="B11973" s="41"/>
      <c r="C11973" s="41"/>
      <c r="D11973" s="41"/>
      <c r="E11973" s="41"/>
      <c r="F11973" s="41"/>
      <c r="G11973" s="41"/>
      <c r="H11973" s="41"/>
      <c r="I11973" s="41"/>
      <c r="J11973" s="41"/>
    </row>
    <row r="11974" spans="2:10" x14ac:dyDescent="0.2">
      <c r="B11974" s="41"/>
      <c r="C11974" s="41"/>
      <c r="D11974" s="41"/>
      <c r="E11974" s="41"/>
      <c r="F11974" s="41"/>
      <c r="G11974" s="41"/>
      <c r="H11974" s="41"/>
      <c r="I11974" s="41"/>
      <c r="J11974" s="41"/>
    </row>
    <row r="11975" spans="2:10" x14ac:dyDescent="0.2">
      <c r="B11975" s="41"/>
      <c r="C11975" s="41"/>
      <c r="D11975" s="41"/>
      <c r="E11975" s="41"/>
      <c r="F11975" s="41"/>
      <c r="G11975" s="41"/>
      <c r="H11975" s="41"/>
      <c r="I11975" s="41"/>
      <c r="J11975" s="41"/>
    </row>
    <row r="11976" spans="2:10" x14ac:dyDescent="0.2">
      <c r="B11976" s="41"/>
      <c r="C11976" s="41"/>
      <c r="D11976" s="41"/>
      <c r="E11976" s="41"/>
      <c r="F11976" s="41"/>
      <c r="G11976" s="41"/>
      <c r="H11976" s="41"/>
      <c r="I11976" s="41"/>
      <c r="J11976" s="41"/>
    </row>
    <row r="11977" spans="2:10" x14ac:dyDescent="0.2">
      <c r="B11977" s="41"/>
      <c r="C11977" s="41"/>
      <c r="D11977" s="41"/>
      <c r="E11977" s="41"/>
      <c r="F11977" s="41"/>
      <c r="G11977" s="41"/>
      <c r="H11977" s="41"/>
      <c r="I11977" s="41"/>
      <c r="J11977" s="41"/>
    </row>
    <row r="11978" spans="2:10" x14ac:dyDescent="0.2">
      <c r="B11978" s="41"/>
      <c r="C11978" s="41"/>
      <c r="D11978" s="41"/>
      <c r="E11978" s="41"/>
      <c r="F11978" s="41"/>
      <c r="G11978" s="41"/>
      <c r="H11978" s="41"/>
      <c r="I11978" s="41"/>
      <c r="J11978" s="41"/>
    </row>
    <row r="11979" spans="2:10" x14ac:dyDescent="0.2">
      <c r="B11979" s="41"/>
      <c r="C11979" s="41"/>
      <c r="D11979" s="41"/>
      <c r="E11979" s="41"/>
      <c r="F11979" s="41"/>
      <c r="G11979" s="41"/>
      <c r="H11979" s="41"/>
      <c r="I11979" s="41"/>
      <c r="J11979" s="41"/>
    </row>
    <row r="11980" spans="2:10" x14ac:dyDescent="0.2">
      <c r="B11980" s="41"/>
      <c r="C11980" s="41"/>
      <c r="D11980" s="41"/>
      <c r="E11980" s="41"/>
      <c r="F11980" s="41"/>
      <c r="G11980" s="41"/>
      <c r="H11980" s="41"/>
      <c r="I11980" s="41"/>
      <c r="J11980" s="41"/>
    </row>
    <row r="11981" spans="2:10" x14ac:dyDescent="0.2">
      <c r="B11981" s="41"/>
      <c r="C11981" s="41"/>
      <c r="D11981" s="41"/>
      <c r="E11981" s="41"/>
      <c r="F11981" s="41"/>
      <c r="G11981" s="41"/>
      <c r="H11981" s="41"/>
      <c r="I11981" s="41"/>
      <c r="J11981" s="41"/>
    </row>
    <row r="11982" spans="2:10" x14ac:dyDescent="0.2">
      <c r="B11982" s="41"/>
      <c r="C11982" s="41"/>
      <c r="D11982" s="41"/>
      <c r="E11982" s="41"/>
      <c r="F11982" s="41"/>
      <c r="G11982" s="41"/>
      <c r="H11982" s="41"/>
      <c r="I11982" s="41"/>
      <c r="J11982" s="41"/>
    </row>
    <row r="11983" spans="2:10" x14ac:dyDescent="0.2">
      <c r="B11983" s="41"/>
      <c r="C11983" s="41"/>
      <c r="D11983" s="41"/>
      <c r="E11983" s="41"/>
      <c r="F11983" s="41"/>
      <c r="G11983" s="41"/>
      <c r="H11983" s="41"/>
      <c r="I11983" s="41"/>
      <c r="J11983" s="41"/>
    </row>
    <row r="11984" spans="2:10" x14ac:dyDescent="0.2">
      <c r="B11984" s="41"/>
      <c r="C11984" s="41"/>
      <c r="D11984" s="41"/>
      <c r="E11984" s="41"/>
      <c r="F11984" s="41"/>
      <c r="G11984" s="41"/>
      <c r="H11984" s="41"/>
      <c r="I11984" s="41"/>
      <c r="J11984" s="41"/>
    </row>
    <row r="11985" spans="2:10" x14ac:dyDescent="0.2">
      <c r="B11985" s="41"/>
      <c r="C11985" s="41"/>
      <c r="D11985" s="41"/>
      <c r="E11985" s="41"/>
      <c r="F11985" s="41"/>
      <c r="G11985" s="41"/>
      <c r="H11985" s="41"/>
      <c r="I11985" s="41"/>
      <c r="J11985" s="41"/>
    </row>
    <row r="11986" spans="2:10" x14ac:dyDescent="0.2">
      <c r="B11986" s="41"/>
      <c r="C11986" s="41"/>
      <c r="D11986" s="41"/>
      <c r="E11986" s="41"/>
      <c r="F11986" s="41"/>
      <c r="G11986" s="41"/>
      <c r="H11986" s="41"/>
      <c r="I11986" s="41"/>
      <c r="J11986" s="41"/>
    </row>
    <row r="11987" spans="2:10" x14ac:dyDescent="0.2">
      <c r="B11987" s="41"/>
      <c r="C11987" s="41"/>
      <c r="D11987" s="41"/>
      <c r="E11987" s="41"/>
      <c r="F11987" s="41"/>
      <c r="G11987" s="41"/>
      <c r="H11987" s="41"/>
      <c r="I11987" s="41"/>
      <c r="J11987" s="41"/>
    </row>
    <row r="11988" spans="2:10" x14ac:dyDescent="0.2">
      <c r="B11988" s="41"/>
      <c r="C11988" s="41"/>
      <c r="D11988" s="41"/>
      <c r="E11988" s="41"/>
      <c r="F11988" s="41"/>
      <c r="G11988" s="41"/>
      <c r="H11988" s="41"/>
      <c r="I11988" s="41"/>
      <c r="J11988" s="41"/>
    </row>
    <row r="11989" spans="2:10" x14ac:dyDescent="0.2">
      <c r="B11989" s="41"/>
      <c r="C11989" s="41"/>
      <c r="D11989" s="41"/>
      <c r="E11989" s="41"/>
      <c r="F11989" s="41"/>
      <c r="G11989" s="41"/>
      <c r="H11989" s="41"/>
      <c r="I11989" s="41"/>
      <c r="J11989" s="41"/>
    </row>
    <row r="11990" spans="2:10" x14ac:dyDescent="0.2">
      <c r="B11990" s="41"/>
      <c r="C11990" s="41"/>
      <c r="D11990" s="41"/>
      <c r="E11990" s="41"/>
      <c r="F11990" s="41"/>
      <c r="G11990" s="41"/>
      <c r="H11990" s="41"/>
      <c r="I11990" s="41"/>
      <c r="J11990" s="41"/>
    </row>
    <row r="11991" spans="2:10" x14ac:dyDescent="0.2">
      <c r="B11991" s="41"/>
      <c r="C11991" s="41"/>
      <c r="D11991" s="41"/>
      <c r="E11991" s="41"/>
      <c r="F11991" s="41"/>
      <c r="G11991" s="41"/>
      <c r="H11991" s="41"/>
      <c r="I11991" s="41"/>
      <c r="J11991" s="41"/>
    </row>
    <row r="11992" spans="2:10" x14ac:dyDescent="0.2">
      <c r="B11992" s="41"/>
      <c r="C11992" s="41"/>
      <c r="D11992" s="41"/>
      <c r="E11992" s="41"/>
      <c r="F11992" s="41"/>
      <c r="G11992" s="41"/>
      <c r="H11992" s="41"/>
      <c r="I11992" s="41"/>
      <c r="J11992" s="41"/>
    </row>
    <row r="11993" spans="2:10" x14ac:dyDescent="0.2">
      <c r="B11993" s="41"/>
      <c r="C11993" s="41"/>
      <c r="D11993" s="41"/>
      <c r="E11993" s="41"/>
      <c r="F11993" s="41"/>
      <c r="G11993" s="41"/>
      <c r="H11993" s="41"/>
      <c r="I11993" s="41"/>
      <c r="J11993" s="41"/>
    </row>
    <row r="11994" spans="2:10" x14ac:dyDescent="0.2">
      <c r="B11994" s="41"/>
      <c r="C11994" s="41"/>
      <c r="D11994" s="41"/>
      <c r="E11994" s="41"/>
      <c r="F11994" s="41"/>
      <c r="G11994" s="41"/>
      <c r="H11994" s="41"/>
      <c r="I11994" s="41"/>
      <c r="J11994" s="41"/>
    </row>
    <row r="11995" spans="2:10" x14ac:dyDescent="0.2">
      <c r="B11995" s="41"/>
      <c r="C11995" s="41"/>
      <c r="D11995" s="41"/>
      <c r="E11995" s="41"/>
      <c r="F11995" s="41"/>
      <c r="G11995" s="41"/>
      <c r="H11995" s="41"/>
      <c r="I11995" s="41"/>
      <c r="J11995" s="41"/>
    </row>
    <row r="11996" spans="2:10" x14ac:dyDescent="0.2">
      <c r="B11996" s="41"/>
      <c r="C11996" s="41"/>
      <c r="D11996" s="41"/>
      <c r="E11996" s="41"/>
      <c r="F11996" s="41"/>
      <c r="G11996" s="41"/>
      <c r="H11996" s="41"/>
      <c r="I11996" s="41"/>
      <c r="J11996" s="41"/>
    </row>
    <row r="11997" spans="2:10" x14ac:dyDescent="0.2">
      <c r="B11997" s="41"/>
      <c r="C11997" s="41"/>
      <c r="D11997" s="41"/>
      <c r="E11997" s="41"/>
      <c r="F11997" s="41"/>
      <c r="G11997" s="41"/>
      <c r="H11997" s="41"/>
      <c r="I11997" s="41"/>
      <c r="J11997" s="41"/>
    </row>
    <row r="11998" spans="2:10" x14ac:dyDescent="0.2">
      <c r="B11998" s="41"/>
      <c r="C11998" s="41"/>
      <c r="D11998" s="41"/>
      <c r="E11998" s="41"/>
      <c r="F11998" s="41"/>
      <c r="G11998" s="41"/>
      <c r="H11998" s="41"/>
      <c r="I11998" s="41"/>
      <c r="J11998" s="41"/>
    </row>
    <row r="11999" spans="2:10" x14ac:dyDescent="0.2">
      <c r="B11999" s="41"/>
      <c r="C11999" s="41"/>
      <c r="D11999" s="41"/>
      <c r="E11999" s="41"/>
      <c r="F11999" s="41"/>
      <c r="G11999" s="41"/>
      <c r="H11999" s="41"/>
      <c r="I11999" s="41"/>
      <c r="J11999" s="41"/>
    </row>
    <row r="12000" spans="2:10" x14ac:dyDescent="0.2">
      <c r="B12000" s="41"/>
      <c r="C12000" s="41"/>
      <c r="D12000" s="41"/>
      <c r="E12000" s="41"/>
      <c r="F12000" s="41"/>
      <c r="G12000" s="41"/>
      <c r="H12000" s="41"/>
      <c r="I12000" s="41"/>
      <c r="J12000" s="41"/>
    </row>
    <row r="12001" spans="2:10" x14ac:dyDescent="0.2">
      <c r="B12001" s="41"/>
      <c r="C12001" s="41"/>
      <c r="D12001" s="41"/>
      <c r="E12001" s="41"/>
      <c r="F12001" s="41"/>
      <c r="G12001" s="41"/>
      <c r="H12001" s="41"/>
      <c r="I12001" s="41"/>
      <c r="J12001" s="41"/>
    </row>
    <row r="12002" spans="2:10" x14ac:dyDescent="0.2">
      <c r="B12002" s="41"/>
      <c r="C12002" s="41"/>
      <c r="D12002" s="41"/>
      <c r="E12002" s="41"/>
      <c r="F12002" s="41"/>
      <c r="G12002" s="41"/>
      <c r="H12002" s="41"/>
      <c r="I12002" s="41"/>
      <c r="J12002" s="41"/>
    </row>
    <row r="12003" spans="2:10" x14ac:dyDescent="0.2">
      <c r="B12003" s="41"/>
      <c r="C12003" s="41"/>
      <c r="D12003" s="41"/>
      <c r="E12003" s="41"/>
      <c r="F12003" s="41"/>
      <c r="G12003" s="41"/>
      <c r="H12003" s="41"/>
      <c r="I12003" s="41"/>
      <c r="J12003" s="41"/>
    </row>
    <row r="12004" spans="2:10" x14ac:dyDescent="0.2">
      <c r="B12004" s="41"/>
      <c r="C12004" s="41"/>
      <c r="D12004" s="41"/>
      <c r="E12004" s="41"/>
      <c r="F12004" s="41"/>
      <c r="G12004" s="41"/>
      <c r="H12004" s="41"/>
      <c r="I12004" s="41"/>
      <c r="J12004" s="41"/>
    </row>
    <row r="12005" spans="2:10" x14ac:dyDescent="0.2">
      <c r="B12005" s="41"/>
      <c r="C12005" s="41"/>
      <c r="D12005" s="41"/>
      <c r="E12005" s="41"/>
      <c r="F12005" s="41"/>
      <c r="G12005" s="41"/>
      <c r="H12005" s="41"/>
      <c r="I12005" s="41"/>
      <c r="J12005" s="41"/>
    </row>
    <row r="12006" spans="2:10" x14ac:dyDescent="0.2">
      <c r="B12006" s="41"/>
      <c r="C12006" s="41"/>
      <c r="D12006" s="41"/>
      <c r="E12006" s="41"/>
      <c r="F12006" s="41"/>
      <c r="G12006" s="41"/>
      <c r="H12006" s="41"/>
      <c r="I12006" s="41"/>
      <c r="J12006" s="41"/>
    </row>
    <row r="12007" spans="2:10" x14ac:dyDescent="0.2">
      <c r="B12007" s="41"/>
      <c r="C12007" s="41"/>
      <c r="D12007" s="41"/>
      <c r="E12007" s="41"/>
      <c r="F12007" s="41"/>
      <c r="G12007" s="41"/>
      <c r="H12007" s="41"/>
      <c r="I12007" s="41"/>
      <c r="J12007" s="41"/>
    </row>
    <row r="12008" spans="2:10" x14ac:dyDescent="0.2">
      <c r="B12008" s="41"/>
      <c r="C12008" s="41"/>
      <c r="D12008" s="41"/>
      <c r="E12008" s="41"/>
      <c r="F12008" s="41"/>
      <c r="G12008" s="41"/>
      <c r="H12008" s="41"/>
      <c r="I12008" s="41"/>
      <c r="J12008" s="41"/>
    </row>
    <row r="12009" spans="2:10" x14ac:dyDescent="0.2">
      <c r="B12009" s="41"/>
      <c r="C12009" s="41"/>
      <c r="D12009" s="41"/>
      <c r="E12009" s="41"/>
      <c r="F12009" s="41"/>
      <c r="G12009" s="41"/>
      <c r="H12009" s="41"/>
      <c r="I12009" s="41"/>
      <c r="J12009" s="41"/>
    </row>
    <row r="12010" spans="2:10" x14ac:dyDescent="0.2">
      <c r="B12010" s="41"/>
      <c r="C12010" s="41"/>
      <c r="D12010" s="41"/>
      <c r="E12010" s="41"/>
      <c r="F12010" s="41"/>
      <c r="G12010" s="41"/>
      <c r="H12010" s="41"/>
      <c r="I12010" s="41"/>
      <c r="J12010" s="41"/>
    </row>
    <row r="12011" spans="2:10" x14ac:dyDescent="0.2">
      <c r="B12011" s="41"/>
      <c r="C12011" s="41"/>
      <c r="D12011" s="41"/>
      <c r="E12011" s="41"/>
      <c r="F12011" s="41"/>
      <c r="G12011" s="41"/>
      <c r="H12011" s="41"/>
      <c r="I12011" s="41"/>
      <c r="J12011" s="41"/>
    </row>
    <row r="12012" spans="2:10" x14ac:dyDescent="0.2">
      <c r="B12012" s="41"/>
      <c r="C12012" s="41"/>
      <c r="D12012" s="41"/>
      <c r="E12012" s="41"/>
      <c r="F12012" s="41"/>
      <c r="G12012" s="41"/>
      <c r="H12012" s="41"/>
      <c r="I12012" s="41"/>
      <c r="J12012" s="41"/>
    </row>
    <row r="12013" spans="2:10" x14ac:dyDescent="0.2">
      <c r="B12013" s="41"/>
      <c r="C12013" s="41"/>
      <c r="D12013" s="41"/>
      <c r="E12013" s="41"/>
      <c r="F12013" s="41"/>
      <c r="G12013" s="41"/>
      <c r="H12013" s="41"/>
      <c r="I12013" s="41"/>
      <c r="J12013" s="41"/>
    </row>
    <row r="12014" spans="2:10" x14ac:dyDescent="0.2">
      <c r="B12014" s="41"/>
      <c r="C12014" s="41"/>
      <c r="D12014" s="41"/>
      <c r="E12014" s="41"/>
      <c r="F12014" s="41"/>
      <c r="G12014" s="41"/>
      <c r="H12014" s="41"/>
      <c r="I12014" s="41"/>
      <c r="J12014" s="41"/>
    </row>
    <row r="12015" spans="2:10" x14ac:dyDescent="0.2">
      <c r="B12015" s="41"/>
      <c r="C12015" s="41"/>
      <c r="D12015" s="41"/>
      <c r="E12015" s="41"/>
      <c r="F12015" s="41"/>
      <c r="G12015" s="41"/>
      <c r="H12015" s="41"/>
      <c r="I12015" s="41"/>
      <c r="J12015" s="41"/>
    </row>
    <row r="12016" spans="2:10" x14ac:dyDescent="0.2">
      <c r="B12016" s="41"/>
      <c r="C12016" s="41"/>
      <c r="D12016" s="41"/>
      <c r="E12016" s="41"/>
      <c r="F12016" s="41"/>
      <c r="G12016" s="41"/>
      <c r="H12016" s="41"/>
      <c r="I12016" s="41"/>
      <c r="J12016" s="41"/>
    </row>
    <row r="12017" spans="2:10" x14ac:dyDescent="0.2">
      <c r="B12017" s="41"/>
      <c r="C12017" s="41"/>
      <c r="D12017" s="41"/>
      <c r="E12017" s="41"/>
      <c r="F12017" s="41"/>
      <c r="G12017" s="41"/>
      <c r="H12017" s="41"/>
      <c r="I12017" s="41"/>
      <c r="J12017" s="41"/>
    </row>
    <row r="12018" spans="2:10" x14ac:dyDescent="0.2">
      <c r="B12018" s="41"/>
      <c r="C12018" s="41"/>
      <c r="D12018" s="41"/>
      <c r="E12018" s="41"/>
      <c r="F12018" s="41"/>
      <c r="G12018" s="41"/>
      <c r="H12018" s="41"/>
      <c r="I12018" s="41"/>
      <c r="J12018" s="41"/>
    </row>
    <row r="12019" spans="2:10" x14ac:dyDescent="0.2">
      <c r="B12019" s="41"/>
      <c r="C12019" s="41"/>
      <c r="D12019" s="41"/>
      <c r="E12019" s="41"/>
      <c r="F12019" s="41"/>
      <c r="G12019" s="41"/>
      <c r="H12019" s="41"/>
      <c r="I12019" s="41"/>
      <c r="J12019" s="41"/>
    </row>
    <row r="12020" spans="2:10" x14ac:dyDescent="0.2">
      <c r="B12020" s="41"/>
      <c r="C12020" s="41"/>
      <c r="D12020" s="41"/>
      <c r="E12020" s="41"/>
      <c r="F12020" s="41"/>
      <c r="G12020" s="41"/>
      <c r="H12020" s="41"/>
      <c r="I12020" s="41"/>
      <c r="J12020" s="41"/>
    </row>
    <row r="12021" spans="2:10" x14ac:dyDescent="0.2">
      <c r="B12021" s="41"/>
      <c r="C12021" s="41"/>
      <c r="D12021" s="41"/>
      <c r="E12021" s="41"/>
      <c r="F12021" s="41"/>
      <c r="G12021" s="41"/>
      <c r="H12021" s="41"/>
      <c r="I12021" s="41"/>
      <c r="J12021" s="41"/>
    </row>
    <row r="12022" spans="2:10" x14ac:dyDescent="0.2">
      <c r="B12022" s="41"/>
      <c r="C12022" s="41"/>
      <c r="D12022" s="41"/>
      <c r="E12022" s="41"/>
      <c r="F12022" s="41"/>
      <c r="G12022" s="41"/>
      <c r="H12022" s="41"/>
      <c r="I12022" s="41"/>
      <c r="J12022" s="41"/>
    </row>
    <row r="12023" spans="2:10" x14ac:dyDescent="0.2">
      <c r="B12023" s="41"/>
      <c r="C12023" s="41"/>
      <c r="D12023" s="41"/>
      <c r="E12023" s="41"/>
      <c r="F12023" s="41"/>
      <c r="G12023" s="41"/>
      <c r="H12023" s="41"/>
      <c r="I12023" s="41"/>
      <c r="J12023" s="41"/>
    </row>
    <row r="12024" spans="2:10" x14ac:dyDescent="0.2">
      <c r="B12024" s="41"/>
      <c r="C12024" s="41"/>
      <c r="D12024" s="41"/>
      <c r="E12024" s="41"/>
      <c r="F12024" s="41"/>
      <c r="G12024" s="41"/>
      <c r="H12024" s="41"/>
      <c r="I12024" s="41"/>
      <c r="J12024" s="41"/>
    </row>
    <row r="12025" spans="2:10" x14ac:dyDescent="0.2">
      <c r="B12025" s="41"/>
      <c r="C12025" s="41"/>
      <c r="D12025" s="41"/>
      <c r="E12025" s="41"/>
      <c r="F12025" s="41"/>
      <c r="G12025" s="41"/>
      <c r="H12025" s="41"/>
      <c r="I12025" s="41"/>
      <c r="J12025" s="41"/>
    </row>
    <row r="12026" spans="2:10" x14ac:dyDescent="0.2">
      <c r="B12026" s="41"/>
      <c r="C12026" s="41"/>
      <c r="D12026" s="41"/>
      <c r="E12026" s="41"/>
      <c r="F12026" s="41"/>
      <c r="G12026" s="41"/>
      <c r="H12026" s="41"/>
      <c r="I12026" s="41"/>
      <c r="J12026" s="41"/>
    </row>
    <row r="12027" spans="2:10" x14ac:dyDescent="0.2">
      <c r="B12027" s="41"/>
      <c r="C12027" s="41"/>
      <c r="D12027" s="41"/>
      <c r="E12027" s="41"/>
      <c r="F12027" s="41"/>
      <c r="G12027" s="41"/>
      <c r="H12027" s="41"/>
      <c r="I12027" s="41"/>
      <c r="J12027" s="41"/>
    </row>
    <row r="12028" spans="2:10" x14ac:dyDescent="0.2">
      <c r="B12028" s="41"/>
      <c r="C12028" s="41"/>
      <c r="D12028" s="41"/>
      <c r="E12028" s="41"/>
      <c r="F12028" s="41"/>
      <c r="G12028" s="41"/>
      <c r="H12028" s="41"/>
      <c r="I12028" s="41"/>
      <c r="J12028" s="41"/>
    </row>
    <row r="12029" spans="2:10" x14ac:dyDescent="0.2">
      <c r="B12029" s="41"/>
      <c r="C12029" s="41"/>
      <c r="D12029" s="41"/>
      <c r="E12029" s="41"/>
      <c r="F12029" s="41"/>
      <c r="G12029" s="41"/>
      <c r="H12029" s="41"/>
      <c r="I12029" s="41"/>
      <c r="J12029" s="41"/>
    </row>
    <row r="12030" spans="2:10" x14ac:dyDescent="0.2">
      <c r="B12030" s="41"/>
      <c r="C12030" s="41"/>
      <c r="D12030" s="41"/>
      <c r="E12030" s="41"/>
      <c r="F12030" s="41"/>
      <c r="G12030" s="41"/>
      <c r="H12030" s="41"/>
      <c r="I12030" s="41"/>
      <c r="J12030" s="41"/>
    </row>
    <row r="12031" spans="2:10" x14ac:dyDescent="0.2">
      <c r="B12031" s="41"/>
      <c r="C12031" s="41"/>
      <c r="D12031" s="41"/>
      <c r="E12031" s="41"/>
      <c r="F12031" s="41"/>
      <c r="G12031" s="41"/>
      <c r="H12031" s="41"/>
      <c r="I12031" s="41"/>
      <c r="J12031" s="41"/>
    </row>
    <row r="12032" spans="2:10" x14ac:dyDescent="0.2">
      <c r="B12032" s="41"/>
      <c r="C12032" s="41"/>
      <c r="D12032" s="41"/>
      <c r="E12032" s="41"/>
      <c r="F12032" s="41"/>
      <c r="G12032" s="41"/>
      <c r="H12032" s="41"/>
      <c r="I12032" s="41"/>
      <c r="J12032" s="41"/>
    </row>
    <row r="12033" spans="2:10" x14ac:dyDescent="0.2">
      <c r="B12033" s="41"/>
      <c r="C12033" s="41"/>
      <c r="D12033" s="41"/>
      <c r="E12033" s="41"/>
      <c r="F12033" s="41"/>
      <c r="G12033" s="41"/>
      <c r="H12033" s="41"/>
      <c r="I12033" s="41"/>
      <c r="J12033" s="41"/>
    </row>
    <row r="12034" spans="2:10" x14ac:dyDescent="0.2">
      <c r="B12034" s="41"/>
      <c r="C12034" s="41"/>
      <c r="D12034" s="41"/>
      <c r="E12034" s="41"/>
      <c r="F12034" s="41"/>
      <c r="G12034" s="41"/>
      <c r="H12034" s="41"/>
      <c r="I12034" s="41"/>
      <c r="J12034" s="41"/>
    </row>
    <row r="12035" spans="2:10" x14ac:dyDescent="0.2">
      <c r="B12035" s="41"/>
      <c r="C12035" s="41"/>
      <c r="D12035" s="41"/>
      <c r="E12035" s="41"/>
      <c r="F12035" s="41"/>
      <c r="G12035" s="41"/>
      <c r="H12035" s="41"/>
      <c r="I12035" s="41"/>
      <c r="J12035" s="41"/>
    </row>
    <row r="12036" spans="2:10" x14ac:dyDescent="0.2">
      <c r="B12036" s="41"/>
      <c r="C12036" s="41"/>
      <c r="D12036" s="41"/>
      <c r="E12036" s="41"/>
      <c r="F12036" s="41"/>
      <c r="G12036" s="41"/>
      <c r="H12036" s="41"/>
      <c r="I12036" s="41"/>
      <c r="J12036" s="41"/>
    </row>
    <row r="12037" spans="2:10" x14ac:dyDescent="0.2">
      <c r="B12037" s="41"/>
      <c r="C12037" s="41"/>
      <c r="D12037" s="41"/>
      <c r="E12037" s="41"/>
      <c r="F12037" s="41"/>
      <c r="G12037" s="41"/>
      <c r="H12037" s="41"/>
      <c r="I12037" s="41"/>
      <c r="J12037" s="41"/>
    </row>
    <row r="12038" spans="2:10" x14ac:dyDescent="0.2">
      <c r="B12038" s="41"/>
      <c r="C12038" s="41"/>
      <c r="D12038" s="41"/>
      <c r="E12038" s="41"/>
      <c r="F12038" s="41"/>
      <c r="G12038" s="41"/>
      <c r="H12038" s="41"/>
      <c r="I12038" s="41"/>
      <c r="J12038" s="41"/>
    </row>
    <row r="12039" spans="2:10" x14ac:dyDescent="0.2">
      <c r="B12039" s="41"/>
      <c r="C12039" s="41"/>
      <c r="D12039" s="41"/>
      <c r="E12039" s="41"/>
      <c r="F12039" s="41"/>
      <c r="G12039" s="41"/>
      <c r="H12039" s="41"/>
      <c r="I12039" s="41"/>
      <c r="J12039" s="41"/>
    </row>
    <row r="12040" spans="2:10" x14ac:dyDescent="0.2">
      <c r="B12040" s="41"/>
      <c r="C12040" s="41"/>
      <c r="D12040" s="41"/>
      <c r="E12040" s="41"/>
      <c r="F12040" s="41"/>
      <c r="G12040" s="41"/>
      <c r="H12040" s="41"/>
      <c r="I12040" s="41"/>
      <c r="J12040" s="41"/>
    </row>
    <row r="12041" spans="2:10" x14ac:dyDescent="0.2">
      <c r="B12041" s="41"/>
      <c r="C12041" s="41"/>
      <c r="D12041" s="41"/>
      <c r="E12041" s="41"/>
      <c r="F12041" s="41"/>
      <c r="G12041" s="41"/>
      <c r="H12041" s="41"/>
      <c r="I12041" s="41"/>
      <c r="J12041" s="41"/>
    </row>
    <row r="12042" spans="2:10" x14ac:dyDescent="0.2">
      <c r="B12042" s="41"/>
      <c r="C12042" s="41"/>
      <c r="D12042" s="41"/>
      <c r="E12042" s="41"/>
      <c r="F12042" s="41"/>
      <c r="G12042" s="41"/>
      <c r="H12042" s="41"/>
      <c r="I12042" s="41"/>
      <c r="J12042" s="41"/>
    </row>
    <row r="12043" spans="2:10" x14ac:dyDescent="0.2">
      <c r="B12043" s="41"/>
      <c r="C12043" s="41"/>
      <c r="D12043" s="41"/>
      <c r="E12043" s="41"/>
      <c r="F12043" s="41"/>
      <c r="G12043" s="41"/>
      <c r="H12043" s="41"/>
      <c r="I12043" s="41"/>
      <c r="J12043" s="41"/>
    </row>
    <row r="12044" spans="2:10" x14ac:dyDescent="0.2">
      <c r="B12044" s="41"/>
      <c r="C12044" s="41"/>
      <c r="D12044" s="41"/>
      <c r="E12044" s="41"/>
      <c r="F12044" s="41"/>
      <c r="G12044" s="41"/>
      <c r="H12044" s="41"/>
      <c r="I12044" s="41"/>
      <c r="J12044" s="41"/>
    </row>
    <row r="12045" spans="2:10" x14ac:dyDescent="0.2">
      <c r="B12045" s="41"/>
      <c r="C12045" s="41"/>
      <c r="D12045" s="41"/>
      <c r="E12045" s="41"/>
      <c r="F12045" s="41"/>
      <c r="G12045" s="41"/>
      <c r="H12045" s="41"/>
      <c r="I12045" s="41"/>
      <c r="J12045" s="41"/>
    </row>
    <row r="12046" spans="2:10" x14ac:dyDescent="0.2">
      <c r="B12046" s="41"/>
      <c r="C12046" s="41"/>
      <c r="D12046" s="41"/>
      <c r="E12046" s="41"/>
      <c r="F12046" s="41"/>
      <c r="G12046" s="41"/>
      <c r="H12046" s="41"/>
      <c r="I12046" s="41"/>
      <c r="J12046" s="41"/>
    </row>
    <row r="12047" spans="2:10" x14ac:dyDescent="0.2">
      <c r="B12047" s="41"/>
      <c r="C12047" s="41"/>
      <c r="D12047" s="41"/>
      <c r="E12047" s="41"/>
      <c r="F12047" s="41"/>
      <c r="G12047" s="41"/>
      <c r="H12047" s="41"/>
      <c r="I12047" s="41"/>
      <c r="J12047" s="41"/>
    </row>
    <row r="12048" spans="2:10" x14ac:dyDescent="0.2">
      <c r="B12048" s="41"/>
      <c r="C12048" s="41"/>
      <c r="D12048" s="41"/>
      <c r="E12048" s="41"/>
      <c r="F12048" s="41"/>
      <c r="G12048" s="41"/>
      <c r="H12048" s="41"/>
      <c r="I12048" s="41"/>
      <c r="J12048" s="41"/>
    </row>
    <row r="12049" spans="2:10" x14ac:dyDescent="0.2">
      <c r="B12049" s="41"/>
      <c r="C12049" s="41"/>
      <c r="D12049" s="41"/>
      <c r="E12049" s="41"/>
      <c r="F12049" s="41"/>
      <c r="G12049" s="41"/>
      <c r="H12049" s="41"/>
      <c r="I12049" s="41"/>
      <c r="J12049" s="41"/>
    </row>
    <row r="12050" spans="2:10" x14ac:dyDescent="0.2">
      <c r="B12050" s="41"/>
      <c r="C12050" s="41"/>
      <c r="D12050" s="41"/>
      <c r="E12050" s="41"/>
      <c r="F12050" s="41"/>
      <c r="G12050" s="41"/>
      <c r="H12050" s="41"/>
      <c r="I12050" s="41"/>
      <c r="J12050" s="41"/>
    </row>
    <row r="12051" spans="2:10" x14ac:dyDescent="0.2">
      <c r="B12051" s="41"/>
      <c r="C12051" s="41"/>
      <c r="D12051" s="41"/>
      <c r="E12051" s="41"/>
      <c r="F12051" s="41"/>
      <c r="G12051" s="41"/>
      <c r="H12051" s="41"/>
      <c r="I12051" s="41"/>
      <c r="J12051" s="41"/>
    </row>
    <row r="12052" spans="2:10" x14ac:dyDescent="0.2">
      <c r="B12052" s="41"/>
      <c r="C12052" s="41"/>
      <c r="D12052" s="41"/>
      <c r="E12052" s="41"/>
      <c r="F12052" s="41"/>
      <c r="G12052" s="41"/>
      <c r="H12052" s="41"/>
      <c r="I12052" s="41"/>
      <c r="J12052" s="41"/>
    </row>
    <row r="12053" spans="2:10" x14ac:dyDescent="0.2">
      <c r="B12053" s="41"/>
      <c r="C12053" s="41"/>
      <c r="D12053" s="41"/>
      <c r="E12053" s="41"/>
      <c r="F12053" s="41"/>
      <c r="G12053" s="41"/>
      <c r="H12053" s="41"/>
      <c r="I12053" s="41"/>
      <c r="J12053" s="41"/>
    </row>
    <row r="12054" spans="2:10" x14ac:dyDescent="0.2">
      <c r="B12054" s="41"/>
      <c r="C12054" s="41"/>
      <c r="D12054" s="41"/>
      <c r="E12054" s="41"/>
      <c r="F12054" s="41"/>
      <c r="G12054" s="41"/>
      <c r="H12054" s="41"/>
      <c r="I12054" s="41"/>
      <c r="J12054" s="41"/>
    </row>
    <row r="12055" spans="2:10" x14ac:dyDescent="0.2">
      <c r="B12055" s="41"/>
      <c r="C12055" s="41"/>
      <c r="D12055" s="41"/>
      <c r="E12055" s="41"/>
      <c r="F12055" s="41"/>
      <c r="G12055" s="41"/>
      <c r="H12055" s="41"/>
      <c r="I12055" s="41"/>
      <c r="J12055" s="41"/>
    </row>
    <row r="12056" spans="2:10" x14ac:dyDescent="0.2">
      <c r="B12056" s="41"/>
      <c r="C12056" s="41"/>
      <c r="D12056" s="41"/>
      <c r="E12056" s="41"/>
      <c r="F12056" s="41"/>
      <c r="G12056" s="41"/>
      <c r="H12056" s="41"/>
      <c r="I12056" s="41"/>
      <c r="J12056" s="41"/>
    </row>
    <row r="12057" spans="2:10" x14ac:dyDescent="0.2">
      <c r="B12057" s="41"/>
      <c r="C12057" s="41"/>
      <c r="D12057" s="41"/>
      <c r="E12057" s="41"/>
      <c r="F12057" s="41"/>
      <c r="G12057" s="41"/>
      <c r="H12057" s="41"/>
      <c r="I12057" s="41"/>
      <c r="J12057" s="41"/>
    </row>
    <row r="12058" spans="2:10" x14ac:dyDescent="0.2">
      <c r="B12058" s="41"/>
      <c r="C12058" s="41"/>
      <c r="D12058" s="41"/>
      <c r="E12058" s="41"/>
      <c r="F12058" s="41"/>
      <c r="G12058" s="41"/>
      <c r="H12058" s="41"/>
      <c r="I12058" s="41"/>
      <c r="J12058" s="41"/>
    </row>
    <row r="12059" spans="2:10" x14ac:dyDescent="0.2">
      <c r="B12059" s="41"/>
      <c r="C12059" s="41"/>
      <c r="D12059" s="41"/>
      <c r="E12059" s="41"/>
      <c r="F12059" s="41"/>
      <c r="G12059" s="41"/>
      <c r="H12059" s="41"/>
      <c r="I12059" s="41"/>
      <c r="J12059" s="41"/>
    </row>
    <row r="12060" spans="2:10" x14ac:dyDescent="0.2">
      <c r="B12060" s="41"/>
      <c r="C12060" s="41"/>
      <c r="D12060" s="41"/>
      <c r="E12060" s="41"/>
      <c r="F12060" s="41"/>
      <c r="G12060" s="41"/>
      <c r="H12060" s="41"/>
      <c r="I12060" s="41"/>
      <c r="J12060" s="41"/>
    </row>
    <row r="12061" spans="2:10" x14ac:dyDescent="0.2">
      <c r="B12061" s="41"/>
      <c r="C12061" s="41"/>
      <c r="D12061" s="41"/>
      <c r="E12061" s="41"/>
      <c r="F12061" s="41"/>
      <c r="G12061" s="41"/>
      <c r="H12061" s="41"/>
      <c r="I12061" s="41"/>
      <c r="J12061" s="41"/>
    </row>
    <row r="12062" spans="2:10" x14ac:dyDescent="0.2">
      <c r="B12062" s="41"/>
      <c r="C12062" s="41"/>
      <c r="D12062" s="41"/>
      <c r="E12062" s="41"/>
      <c r="F12062" s="41"/>
      <c r="G12062" s="41"/>
      <c r="H12062" s="41"/>
      <c r="I12062" s="41"/>
      <c r="J12062" s="41"/>
    </row>
    <row r="12063" spans="2:10" x14ac:dyDescent="0.2">
      <c r="B12063" s="41"/>
      <c r="C12063" s="41"/>
      <c r="D12063" s="41"/>
      <c r="E12063" s="41"/>
      <c r="F12063" s="41"/>
      <c r="G12063" s="41"/>
      <c r="H12063" s="41"/>
      <c r="I12063" s="41"/>
      <c r="J12063" s="41"/>
    </row>
    <row r="12064" spans="2:10" x14ac:dyDescent="0.2">
      <c r="B12064" s="41"/>
      <c r="C12064" s="41"/>
      <c r="D12064" s="41"/>
      <c r="E12064" s="41"/>
      <c r="F12064" s="41"/>
      <c r="G12064" s="41"/>
      <c r="H12064" s="41"/>
      <c r="I12064" s="41"/>
      <c r="J12064" s="41"/>
    </row>
    <row r="12065" spans="2:10" x14ac:dyDescent="0.2">
      <c r="B12065" s="41"/>
      <c r="C12065" s="41"/>
      <c r="D12065" s="41"/>
      <c r="E12065" s="41"/>
      <c r="F12065" s="41"/>
      <c r="G12065" s="41"/>
      <c r="H12065" s="41"/>
      <c r="I12065" s="41"/>
      <c r="J12065" s="41"/>
    </row>
    <row r="12066" spans="2:10" x14ac:dyDescent="0.2">
      <c r="B12066" s="41"/>
      <c r="C12066" s="41"/>
      <c r="D12066" s="41"/>
      <c r="E12066" s="41"/>
      <c r="F12066" s="41"/>
      <c r="G12066" s="41"/>
      <c r="H12066" s="41"/>
      <c r="I12066" s="41"/>
      <c r="J12066" s="41"/>
    </row>
    <row r="12067" spans="2:10" x14ac:dyDescent="0.2">
      <c r="B12067" s="41"/>
      <c r="C12067" s="41"/>
      <c r="D12067" s="41"/>
      <c r="E12067" s="41"/>
      <c r="F12067" s="41"/>
      <c r="G12067" s="41"/>
      <c r="H12067" s="41"/>
      <c r="I12067" s="41"/>
      <c r="J12067" s="41"/>
    </row>
    <row r="12068" spans="2:10" x14ac:dyDescent="0.2">
      <c r="B12068" s="41"/>
      <c r="C12068" s="41"/>
      <c r="D12068" s="41"/>
      <c r="E12068" s="41"/>
      <c r="F12068" s="41"/>
      <c r="G12068" s="41"/>
      <c r="H12068" s="41"/>
      <c r="I12068" s="41"/>
      <c r="J12068" s="41"/>
    </row>
    <row r="12069" spans="2:10" x14ac:dyDescent="0.2">
      <c r="B12069" s="41"/>
      <c r="C12069" s="41"/>
      <c r="D12069" s="41"/>
      <c r="E12069" s="41"/>
      <c r="F12069" s="41"/>
      <c r="G12069" s="41"/>
      <c r="H12069" s="41"/>
      <c r="I12069" s="41"/>
      <c r="J12069" s="41"/>
    </row>
    <row r="12070" spans="2:10" x14ac:dyDescent="0.2">
      <c r="B12070" s="41"/>
      <c r="C12070" s="41"/>
      <c r="D12070" s="41"/>
      <c r="E12070" s="41"/>
      <c r="F12070" s="41"/>
      <c r="G12070" s="41"/>
      <c r="H12070" s="41"/>
      <c r="I12070" s="41"/>
      <c r="J12070" s="41"/>
    </row>
    <row r="12071" spans="2:10" x14ac:dyDescent="0.2">
      <c r="B12071" s="41"/>
      <c r="C12071" s="41"/>
      <c r="D12071" s="41"/>
      <c r="E12071" s="41"/>
      <c r="F12071" s="41"/>
      <c r="G12071" s="41"/>
      <c r="H12071" s="41"/>
      <c r="I12071" s="41"/>
      <c r="J12071" s="41"/>
    </row>
    <row r="12072" spans="2:10" x14ac:dyDescent="0.2">
      <c r="B12072" s="41"/>
      <c r="C12072" s="41"/>
      <c r="D12072" s="41"/>
      <c r="E12072" s="41"/>
      <c r="F12072" s="41"/>
      <c r="G12072" s="41"/>
      <c r="H12072" s="41"/>
      <c r="I12072" s="41"/>
      <c r="J12072" s="41"/>
    </row>
    <row r="12073" spans="2:10" x14ac:dyDescent="0.2">
      <c r="B12073" s="41"/>
      <c r="C12073" s="41"/>
      <c r="D12073" s="41"/>
      <c r="E12073" s="41"/>
      <c r="F12073" s="41"/>
      <c r="G12073" s="41"/>
      <c r="H12073" s="41"/>
      <c r="I12073" s="41"/>
      <c r="J12073" s="41"/>
    </row>
    <row r="12074" spans="2:10" x14ac:dyDescent="0.2">
      <c r="B12074" s="41"/>
      <c r="C12074" s="41"/>
      <c r="D12074" s="41"/>
      <c r="E12074" s="41"/>
      <c r="F12074" s="41"/>
      <c r="G12074" s="41"/>
      <c r="H12074" s="41"/>
      <c r="I12074" s="41"/>
      <c r="J12074" s="41"/>
    </row>
    <row r="12075" spans="2:10" x14ac:dyDescent="0.2">
      <c r="B12075" s="41"/>
      <c r="C12075" s="41"/>
      <c r="D12075" s="41"/>
      <c r="E12075" s="41"/>
      <c r="F12075" s="41"/>
      <c r="G12075" s="41"/>
      <c r="H12075" s="41"/>
      <c r="I12075" s="41"/>
      <c r="J12075" s="41"/>
    </row>
    <row r="12076" spans="2:10" x14ac:dyDescent="0.2">
      <c r="B12076" s="41"/>
      <c r="C12076" s="41"/>
      <c r="D12076" s="41"/>
      <c r="E12076" s="41"/>
      <c r="F12076" s="41"/>
      <c r="G12076" s="41"/>
      <c r="H12076" s="41"/>
      <c r="I12076" s="41"/>
      <c r="J12076" s="41"/>
    </row>
    <row r="12077" spans="2:10" x14ac:dyDescent="0.2">
      <c r="B12077" s="41"/>
      <c r="C12077" s="41"/>
      <c r="D12077" s="41"/>
      <c r="E12077" s="41"/>
      <c r="F12077" s="41"/>
      <c r="G12077" s="41"/>
      <c r="H12077" s="41"/>
      <c r="I12077" s="41"/>
      <c r="J12077" s="41"/>
    </row>
    <row r="12078" spans="2:10" x14ac:dyDescent="0.2">
      <c r="B12078" s="41"/>
      <c r="C12078" s="41"/>
      <c r="D12078" s="41"/>
      <c r="E12078" s="41"/>
      <c r="F12078" s="41"/>
      <c r="G12078" s="41"/>
      <c r="H12078" s="41"/>
      <c r="I12078" s="41"/>
      <c r="J12078" s="41"/>
    </row>
    <row r="12079" spans="2:10" x14ac:dyDescent="0.2">
      <c r="B12079" s="41"/>
      <c r="C12079" s="41"/>
      <c r="D12079" s="41"/>
      <c r="E12079" s="41"/>
      <c r="F12079" s="41"/>
      <c r="G12079" s="41"/>
      <c r="H12079" s="41"/>
      <c r="I12079" s="41"/>
      <c r="J12079" s="41"/>
    </row>
    <row r="12080" spans="2:10" x14ac:dyDescent="0.2">
      <c r="B12080" s="41"/>
      <c r="C12080" s="41"/>
      <c r="D12080" s="41"/>
      <c r="E12080" s="41"/>
      <c r="F12080" s="41"/>
      <c r="G12080" s="41"/>
      <c r="H12080" s="41"/>
      <c r="I12080" s="41"/>
      <c r="J12080" s="41"/>
    </row>
    <row r="12081" spans="2:10" x14ac:dyDescent="0.2">
      <c r="B12081" s="41"/>
      <c r="C12081" s="41"/>
      <c r="D12081" s="41"/>
      <c r="E12081" s="41"/>
      <c r="F12081" s="41"/>
      <c r="G12081" s="41"/>
      <c r="H12081" s="41"/>
      <c r="I12081" s="41"/>
      <c r="J12081" s="41"/>
    </row>
    <row r="12082" spans="2:10" x14ac:dyDescent="0.2">
      <c r="B12082" s="41"/>
      <c r="C12082" s="41"/>
      <c r="D12082" s="41"/>
      <c r="E12082" s="41"/>
      <c r="F12082" s="41"/>
      <c r="G12082" s="41"/>
      <c r="H12082" s="41"/>
      <c r="I12082" s="41"/>
      <c r="J12082" s="41"/>
    </row>
    <row r="12083" spans="2:10" x14ac:dyDescent="0.2">
      <c r="B12083" s="41"/>
      <c r="C12083" s="41"/>
      <c r="D12083" s="41"/>
      <c r="E12083" s="41"/>
      <c r="F12083" s="41"/>
      <c r="G12083" s="41"/>
      <c r="H12083" s="41"/>
      <c r="I12083" s="41"/>
      <c r="J12083" s="41"/>
    </row>
    <row r="12084" spans="2:10" x14ac:dyDescent="0.2">
      <c r="B12084" s="41"/>
      <c r="C12084" s="41"/>
      <c r="D12084" s="41"/>
      <c r="E12084" s="41"/>
      <c r="F12084" s="41"/>
      <c r="G12084" s="41"/>
      <c r="H12084" s="41"/>
      <c r="I12084" s="41"/>
      <c r="J12084" s="41"/>
    </row>
    <row r="12085" spans="2:10" x14ac:dyDescent="0.2">
      <c r="B12085" s="41"/>
      <c r="C12085" s="41"/>
      <c r="D12085" s="41"/>
      <c r="E12085" s="41"/>
      <c r="F12085" s="41"/>
      <c r="G12085" s="41"/>
      <c r="H12085" s="41"/>
      <c r="I12085" s="41"/>
      <c r="J12085" s="41"/>
    </row>
    <row r="12086" spans="2:10" x14ac:dyDescent="0.2">
      <c r="B12086" s="41"/>
      <c r="C12086" s="41"/>
      <c r="D12086" s="41"/>
      <c r="E12086" s="41"/>
      <c r="F12086" s="41"/>
      <c r="G12086" s="41"/>
      <c r="H12086" s="41"/>
      <c r="I12086" s="41"/>
      <c r="J12086" s="41"/>
    </row>
    <row r="12087" spans="2:10" x14ac:dyDescent="0.2">
      <c r="B12087" s="41"/>
      <c r="C12087" s="41"/>
      <c r="D12087" s="41"/>
      <c r="E12087" s="41"/>
      <c r="F12087" s="41"/>
      <c r="G12087" s="41"/>
      <c r="H12087" s="41"/>
      <c r="I12087" s="41"/>
      <c r="J12087" s="41"/>
    </row>
    <row r="12088" spans="2:10" x14ac:dyDescent="0.2">
      <c r="B12088" s="41"/>
      <c r="C12088" s="41"/>
      <c r="D12088" s="41"/>
      <c r="E12088" s="41"/>
      <c r="F12088" s="41"/>
      <c r="G12088" s="41"/>
      <c r="H12088" s="41"/>
      <c r="I12088" s="41"/>
      <c r="J12088" s="41"/>
    </row>
    <row r="12089" spans="2:10" x14ac:dyDescent="0.2">
      <c r="B12089" s="41"/>
      <c r="C12089" s="41"/>
      <c r="D12089" s="41"/>
      <c r="E12089" s="41"/>
      <c r="F12089" s="41"/>
      <c r="G12089" s="41"/>
      <c r="H12089" s="41"/>
      <c r="I12089" s="41"/>
      <c r="J12089" s="41"/>
    </row>
    <row r="12090" spans="2:10" x14ac:dyDescent="0.2">
      <c r="B12090" s="41"/>
      <c r="C12090" s="41"/>
      <c r="D12090" s="41"/>
      <c r="E12090" s="41"/>
      <c r="F12090" s="41"/>
      <c r="G12090" s="41"/>
      <c r="H12090" s="41"/>
      <c r="I12090" s="41"/>
      <c r="J12090" s="41"/>
    </row>
    <row r="12091" spans="2:10" x14ac:dyDescent="0.2">
      <c r="B12091" s="41"/>
      <c r="C12091" s="41"/>
      <c r="D12091" s="41"/>
      <c r="E12091" s="41"/>
      <c r="F12091" s="41"/>
      <c r="G12091" s="41"/>
      <c r="H12091" s="41"/>
      <c r="I12091" s="41"/>
      <c r="J12091" s="41"/>
    </row>
    <row r="12092" spans="2:10" x14ac:dyDescent="0.2">
      <c r="B12092" s="41"/>
      <c r="C12092" s="41"/>
      <c r="D12092" s="41"/>
      <c r="E12092" s="41"/>
      <c r="F12092" s="41"/>
      <c r="G12092" s="41"/>
      <c r="H12092" s="41"/>
      <c r="I12092" s="41"/>
      <c r="J12092" s="41"/>
    </row>
    <row r="12093" spans="2:10" x14ac:dyDescent="0.2">
      <c r="B12093" s="41"/>
      <c r="C12093" s="41"/>
      <c r="D12093" s="41"/>
      <c r="E12093" s="41"/>
      <c r="F12093" s="41"/>
      <c r="G12093" s="41"/>
      <c r="H12093" s="41"/>
      <c r="I12093" s="41"/>
      <c r="J12093" s="41"/>
    </row>
    <row r="12094" spans="2:10" x14ac:dyDescent="0.2">
      <c r="B12094" s="41"/>
      <c r="C12094" s="41"/>
      <c r="D12094" s="41"/>
      <c r="E12094" s="41"/>
      <c r="F12094" s="41"/>
      <c r="G12094" s="41"/>
      <c r="H12094" s="41"/>
      <c r="I12094" s="41"/>
      <c r="J12094" s="41"/>
    </row>
    <row r="12095" spans="2:10" x14ac:dyDescent="0.2">
      <c r="B12095" s="41"/>
      <c r="C12095" s="41"/>
      <c r="D12095" s="41"/>
      <c r="E12095" s="41"/>
      <c r="F12095" s="41"/>
      <c r="G12095" s="41"/>
      <c r="H12095" s="41"/>
      <c r="I12095" s="41"/>
      <c r="J12095" s="41"/>
    </row>
    <row r="12096" spans="2:10" x14ac:dyDescent="0.2">
      <c r="B12096" s="41"/>
      <c r="C12096" s="41"/>
      <c r="D12096" s="41"/>
      <c r="E12096" s="41"/>
      <c r="F12096" s="41"/>
      <c r="G12096" s="41"/>
      <c r="H12096" s="41"/>
      <c r="I12096" s="41"/>
      <c r="J12096" s="41"/>
    </row>
    <row r="12097" spans="2:10" x14ac:dyDescent="0.2">
      <c r="B12097" s="41"/>
      <c r="C12097" s="41"/>
      <c r="D12097" s="41"/>
      <c r="E12097" s="41"/>
      <c r="F12097" s="41"/>
      <c r="G12097" s="41"/>
      <c r="H12097" s="41"/>
      <c r="I12097" s="41"/>
      <c r="J12097" s="41"/>
    </row>
    <row r="12098" spans="2:10" x14ac:dyDescent="0.2">
      <c r="B12098" s="41"/>
      <c r="C12098" s="41"/>
      <c r="D12098" s="41"/>
      <c r="E12098" s="41"/>
      <c r="F12098" s="41"/>
      <c r="G12098" s="41"/>
      <c r="H12098" s="41"/>
      <c r="I12098" s="41"/>
      <c r="J12098" s="41"/>
    </row>
    <row r="12099" spans="2:10" x14ac:dyDescent="0.2">
      <c r="B12099" s="41"/>
      <c r="C12099" s="41"/>
      <c r="D12099" s="41"/>
      <c r="E12099" s="41"/>
      <c r="F12099" s="41"/>
      <c r="G12099" s="41"/>
      <c r="H12099" s="41"/>
      <c r="I12099" s="41"/>
      <c r="J12099" s="41"/>
    </row>
    <row r="12100" spans="2:10" x14ac:dyDescent="0.2">
      <c r="B12100" s="41"/>
      <c r="C12100" s="41"/>
      <c r="D12100" s="41"/>
      <c r="E12100" s="41"/>
      <c r="F12100" s="41"/>
      <c r="G12100" s="41"/>
      <c r="H12100" s="41"/>
      <c r="I12100" s="41"/>
      <c r="J12100" s="41"/>
    </row>
    <row r="12101" spans="2:10" x14ac:dyDescent="0.2">
      <c r="B12101" s="41"/>
      <c r="C12101" s="41"/>
      <c r="D12101" s="41"/>
      <c r="E12101" s="41"/>
      <c r="F12101" s="41"/>
      <c r="G12101" s="41"/>
      <c r="H12101" s="41"/>
      <c r="I12101" s="41"/>
      <c r="J12101" s="41"/>
    </row>
    <row r="12102" spans="2:10" x14ac:dyDescent="0.2">
      <c r="B12102" s="41"/>
      <c r="C12102" s="41"/>
      <c r="D12102" s="41"/>
      <c r="E12102" s="41"/>
      <c r="F12102" s="41"/>
      <c r="G12102" s="41"/>
      <c r="H12102" s="41"/>
      <c r="I12102" s="41"/>
      <c r="J12102" s="41"/>
    </row>
    <row r="12103" spans="2:10" x14ac:dyDescent="0.2">
      <c r="B12103" s="41"/>
      <c r="C12103" s="41"/>
      <c r="D12103" s="41"/>
      <c r="E12103" s="41"/>
      <c r="F12103" s="41"/>
      <c r="G12103" s="41"/>
      <c r="H12103" s="41"/>
      <c r="I12103" s="41"/>
      <c r="J12103" s="41"/>
    </row>
    <row r="12104" spans="2:10" x14ac:dyDescent="0.2">
      <c r="B12104" s="41"/>
      <c r="C12104" s="41"/>
      <c r="D12104" s="41"/>
      <c r="E12104" s="41"/>
      <c r="F12104" s="41"/>
      <c r="G12104" s="41"/>
      <c r="H12104" s="41"/>
      <c r="I12104" s="41"/>
      <c r="J12104" s="41"/>
    </row>
    <row r="12105" spans="2:10" x14ac:dyDescent="0.2">
      <c r="B12105" s="41"/>
      <c r="C12105" s="41"/>
      <c r="D12105" s="41"/>
      <c r="E12105" s="41"/>
      <c r="F12105" s="41"/>
      <c r="G12105" s="41"/>
      <c r="H12105" s="41"/>
      <c r="I12105" s="41"/>
      <c r="J12105" s="41"/>
    </row>
    <row r="12106" spans="2:10" x14ac:dyDescent="0.2">
      <c r="B12106" s="41"/>
      <c r="C12106" s="41"/>
      <c r="D12106" s="41"/>
      <c r="E12106" s="41"/>
      <c r="F12106" s="41"/>
      <c r="G12106" s="41"/>
      <c r="H12106" s="41"/>
      <c r="I12106" s="41"/>
      <c r="J12106" s="41"/>
    </row>
    <row r="12107" spans="2:10" x14ac:dyDescent="0.2">
      <c r="B12107" s="41"/>
      <c r="C12107" s="41"/>
      <c r="D12107" s="41"/>
      <c r="E12107" s="41"/>
      <c r="F12107" s="41"/>
      <c r="G12107" s="41"/>
      <c r="H12107" s="41"/>
      <c r="I12107" s="41"/>
      <c r="J12107" s="41"/>
    </row>
    <row r="12108" spans="2:10" x14ac:dyDescent="0.2">
      <c r="B12108" s="41"/>
      <c r="C12108" s="41"/>
      <c r="D12108" s="41"/>
      <c r="E12108" s="41"/>
      <c r="F12108" s="41"/>
      <c r="G12108" s="41"/>
      <c r="H12108" s="41"/>
      <c r="I12108" s="41"/>
      <c r="J12108" s="41"/>
    </row>
    <row r="12109" spans="2:10" x14ac:dyDescent="0.2">
      <c r="B12109" s="41"/>
      <c r="C12109" s="41"/>
      <c r="D12109" s="41"/>
      <c r="E12109" s="41"/>
      <c r="F12109" s="41"/>
      <c r="G12109" s="41"/>
      <c r="H12109" s="41"/>
      <c r="I12109" s="41"/>
      <c r="J12109" s="41"/>
    </row>
    <row r="12110" spans="2:10" x14ac:dyDescent="0.2">
      <c r="B12110" s="41"/>
      <c r="C12110" s="41"/>
      <c r="D12110" s="41"/>
      <c r="E12110" s="41"/>
      <c r="F12110" s="41"/>
      <c r="G12110" s="41"/>
      <c r="H12110" s="41"/>
      <c r="I12110" s="41"/>
      <c r="J12110" s="41"/>
    </row>
    <row r="12111" spans="2:10" x14ac:dyDescent="0.2">
      <c r="B12111" s="41"/>
      <c r="C12111" s="41"/>
      <c r="D12111" s="41"/>
      <c r="E12111" s="41"/>
      <c r="F12111" s="41"/>
      <c r="G12111" s="41"/>
      <c r="H12111" s="41"/>
      <c r="I12111" s="41"/>
      <c r="J12111" s="41"/>
    </row>
    <row r="12112" spans="2:10" x14ac:dyDescent="0.2">
      <c r="B12112" s="41"/>
      <c r="C12112" s="41"/>
      <c r="D12112" s="41"/>
      <c r="E12112" s="41"/>
      <c r="F12112" s="41"/>
      <c r="G12112" s="41"/>
      <c r="H12112" s="41"/>
      <c r="I12112" s="41"/>
      <c r="J12112" s="41"/>
    </row>
    <row r="12113" spans="2:10" x14ac:dyDescent="0.2">
      <c r="B12113" s="41"/>
      <c r="C12113" s="41"/>
      <c r="D12113" s="41"/>
      <c r="E12113" s="41"/>
      <c r="F12113" s="41"/>
      <c r="G12113" s="41"/>
      <c r="H12113" s="41"/>
      <c r="I12113" s="41"/>
      <c r="J12113" s="41"/>
    </row>
    <row r="12114" spans="2:10" x14ac:dyDescent="0.2">
      <c r="B12114" s="41"/>
      <c r="C12114" s="41"/>
      <c r="D12114" s="41"/>
      <c r="E12114" s="41"/>
      <c r="F12114" s="41"/>
      <c r="G12114" s="41"/>
      <c r="H12114" s="41"/>
      <c r="I12114" s="41"/>
      <c r="J12114" s="41"/>
    </row>
    <row r="12115" spans="2:10" x14ac:dyDescent="0.2">
      <c r="B12115" s="41"/>
      <c r="C12115" s="41"/>
      <c r="D12115" s="41"/>
      <c r="E12115" s="41"/>
      <c r="F12115" s="41"/>
      <c r="G12115" s="41"/>
      <c r="H12115" s="41"/>
      <c r="I12115" s="41"/>
      <c r="J12115" s="41"/>
    </row>
    <row r="12116" spans="2:10" x14ac:dyDescent="0.2">
      <c r="B12116" s="41"/>
      <c r="C12116" s="41"/>
      <c r="D12116" s="41"/>
      <c r="E12116" s="41"/>
      <c r="F12116" s="41"/>
      <c r="G12116" s="41"/>
      <c r="H12116" s="41"/>
      <c r="I12116" s="41"/>
      <c r="J12116" s="41"/>
    </row>
    <row r="12117" spans="2:10" x14ac:dyDescent="0.2">
      <c r="B12117" s="41"/>
      <c r="C12117" s="41"/>
      <c r="D12117" s="41"/>
      <c r="E12117" s="41"/>
      <c r="F12117" s="41"/>
      <c r="G12117" s="41"/>
      <c r="H12117" s="41"/>
      <c r="I12117" s="41"/>
      <c r="J12117" s="41"/>
    </row>
    <row r="12118" spans="2:10" x14ac:dyDescent="0.2">
      <c r="B12118" s="41"/>
      <c r="C12118" s="41"/>
      <c r="D12118" s="41"/>
      <c r="E12118" s="41"/>
      <c r="F12118" s="41"/>
      <c r="G12118" s="41"/>
      <c r="H12118" s="41"/>
      <c r="I12118" s="41"/>
      <c r="J12118" s="41"/>
    </row>
    <row r="12119" spans="2:10" x14ac:dyDescent="0.2">
      <c r="B12119" s="41"/>
      <c r="C12119" s="41"/>
      <c r="D12119" s="41"/>
      <c r="E12119" s="41"/>
      <c r="F12119" s="41"/>
      <c r="G12119" s="41"/>
      <c r="H12119" s="41"/>
      <c r="I12119" s="41"/>
      <c r="J12119" s="41"/>
    </row>
    <row r="12120" spans="2:10" x14ac:dyDescent="0.2">
      <c r="B12120" s="41"/>
      <c r="C12120" s="41"/>
      <c r="D12120" s="41"/>
      <c r="E12120" s="41"/>
      <c r="F12120" s="41"/>
      <c r="G12120" s="41"/>
      <c r="H12120" s="41"/>
      <c r="I12120" s="41"/>
      <c r="J12120" s="41"/>
    </row>
    <row r="12121" spans="2:10" x14ac:dyDescent="0.2">
      <c r="B12121" s="41"/>
      <c r="C12121" s="41"/>
      <c r="D12121" s="41"/>
      <c r="E12121" s="41"/>
      <c r="F12121" s="41"/>
      <c r="G12121" s="41"/>
      <c r="H12121" s="41"/>
      <c r="I12121" s="41"/>
      <c r="J12121" s="41"/>
    </row>
    <row r="12122" spans="2:10" x14ac:dyDescent="0.2">
      <c r="B12122" s="41"/>
      <c r="C12122" s="41"/>
      <c r="D12122" s="41"/>
      <c r="E12122" s="41"/>
      <c r="F12122" s="41"/>
      <c r="G12122" s="41"/>
      <c r="H12122" s="41"/>
      <c r="I12122" s="41"/>
      <c r="J12122" s="41"/>
    </row>
    <row r="12123" spans="2:10" x14ac:dyDescent="0.2">
      <c r="B12123" s="41"/>
      <c r="C12123" s="41"/>
      <c r="D12123" s="41"/>
      <c r="E12123" s="41"/>
      <c r="F12123" s="41"/>
      <c r="G12123" s="41"/>
      <c r="H12123" s="41"/>
      <c r="I12123" s="41"/>
      <c r="J12123" s="41"/>
    </row>
    <row r="12124" spans="2:10" x14ac:dyDescent="0.2">
      <c r="B12124" s="41"/>
      <c r="C12124" s="41"/>
      <c r="D12124" s="41"/>
      <c r="E12124" s="41"/>
      <c r="F12124" s="41"/>
      <c r="G12124" s="41"/>
      <c r="H12124" s="41"/>
      <c r="I12124" s="41"/>
      <c r="J12124" s="41"/>
    </row>
    <row r="12125" spans="2:10" x14ac:dyDescent="0.2">
      <c r="B12125" s="41"/>
      <c r="C12125" s="41"/>
      <c r="D12125" s="41"/>
      <c r="E12125" s="41"/>
      <c r="F12125" s="41"/>
      <c r="G12125" s="41"/>
      <c r="H12125" s="41"/>
      <c r="I12125" s="41"/>
      <c r="J12125" s="41"/>
    </row>
    <row r="12126" spans="2:10" x14ac:dyDescent="0.2">
      <c r="B12126" s="41"/>
      <c r="C12126" s="41"/>
      <c r="D12126" s="41"/>
      <c r="E12126" s="41"/>
      <c r="F12126" s="41"/>
      <c r="G12126" s="41"/>
      <c r="H12126" s="41"/>
      <c r="I12126" s="41"/>
      <c r="J12126" s="41"/>
    </row>
    <row r="12127" spans="2:10" x14ac:dyDescent="0.2">
      <c r="B12127" s="41"/>
      <c r="C12127" s="41"/>
      <c r="D12127" s="41"/>
      <c r="E12127" s="41"/>
      <c r="F12127" s="41"/>
      <c r="G12127" s="41"/>
      <c r="H12127" s="41"/>
      <c r="I12127" s="41"/>
      <c r="J12127" s="41"/>
    </row>
    <row r="12128" spans="2:10" x14ac:dyDescent="0.2">
      <c r="B12128" s="41"/>
      <c r="C12128" s="41"/>
      <c r="D12128" s="41"/>
      <c r="E12128" s="41"/>
      <c r="F12128" s="41"/>
      <c r="G12128" s="41"/>
      <c r="H12128" s="41"/>
      <c r="I12128" s="41"/>
      <c r="J12128" s="41"/>
    </row>
    <row r="12129" spans="2:10" x14ac:dyDescent="0.2">
      <c r="B12129" s="41"/>
      <c r="C12129" s="41"/>
      <c r="D12129" s="41"/>
      <c r="E12129" s="41"/>
      <c r="F12129" s="41"/>
      <c r="G12129" s="41"/>
      <c r="H12129" s="41"/>
      <c r="I12129" s="41"/>
      <c r="J12129" s="41"/>
    </row>
    <row r="12130" spans="2:10" x14ac:dyDescent="0.2">
      <c r="B12130" s="41"/>
      <c r="C12130" s="41"/>
      <c r="D12130" s="41"/>
      <c r="E12130" s="41"/>
      <c r="F12130" s="41"/>
      <c r="G12130" s="41"/>
      <c r="H12130" s="41"/>
      <c r="I12130" s="41"/>
      <c r="J12130" s="41"/>
    </row>
    <row r="12131" spans="2:10" x14ac:dyDescent="0.2">
      <c r="B12131" s="41"/>
      <c r="C12131" s="41"/>
      <c r="D12131" s="41"/>
      <c r="E12131" s="41"/>
      <c r="F12131" s="41"/>
      <c r="G12131" s="41"/>
      <c r="H12131" s="41"/>
      <c r="I12131" s="41"/>
      <c r="J12131" s="41"/>
    </row>
    <row r="12132" spans="2:10" x14ac:dyDescent="0.2">
      <c r="B12132" s="41"/>
      <c r="C12132" s="41"/>
      <c r="D12132" s="41"/>
      <c r="E12132" s="41"/>
      <c r="F12132" s="41"/>
      <c r="G12132" s="41"/>
      <c r="H12132" s="41"/>
      <c r="I12132" s="41"/>
      <c r="J12132" s="41"/>
    </row>
    <row r="12133" spans="2:10" x14ac:dyDescent="0.2">
      <c r="B12133" s="41"/>
      <c r="C12133" s="41"/>
      <c r="D12133" s="41"/>
      <c r="E12133" s="41"/>
      <c r="F12133" s="41"/>
      <c r="G12133" s="41"/>
      <c r="H12133" s="41"/>
      <c r="I12133" s="41"/>
      <c r="J12133" s="41"/>
    </row>
    <row r="12134" spans="2:10" x14ac:dyDescent="0.2">
      <c r="B12134" s="41"/>
      <c r="C12134" s="41"/>
      <c r="D12134" s="41"/>
      <c r="E12134" s="41"/>
      <c r="F12134" s="41"/>
      <c r="G12134" s="41"/>
      <c r="H12134" s="41"/>
      <c r="I12134" s="41"/>
      <c r="J12134" s="41"/>
    </row>
    <row r="12135" spans="2:10" x14ac:dyDescent="0.2">
      <c r="B12135" s="41"/>
      <c r="C12135" s="41"/>
      <c r="D12135" s="41"/>
      <c r="E12135" s="41"/>
      <c r="F12135" s="41"/>
      <c r="G12135" s="41"/>
      <c r="H12135" s="41"/>
      <c r="I12135" s="41"/>
      <c r="J12135" s="41"/>
    </row>
    <row r="12136" spans="2:10" x14ac:dyDescent="0.2">
      <c r="B12136" s="41"/>
      <c r="C12136" s="41"/>
      <c r="D12136" s="41"/>
      <c r="E12136" s="41"/>
      <c r="F12136" s="41"/>
      <c r="G12136" s="41"/>
      <c r="H12136" s="41"/>
      <c r="I12136" s="41"/>
      <c r="J12136" s="41"/>
    </row>
    <row r="12137" spans="2:10" x14ac:dyDescent="0.2">
      <c r="B12137" s="41"/>
      <c r="C12137" s="41"/>
      <c r="D12137" s="41"/>
      <c r="E12137" s="41"/>
      <c r="F12137" s="41"/>
      <c r="G12137" s="41"/>
      <c r="H12137" s="41"/>
      <c r="I12137" s="41"/>
      <c r="J12137" s="41"/>
    </row>
    <row r="12138" spans="2:10" x14ac:dyDescent="0.2">
      <c r="B12138" s="41"/>
      <c r="C12138" s="41"/>
      <c r="D12138" s="41"/>
      <c r="E12138" s="41"/>
      <c r="F12138" s="41"/>
      <c r="G12138" s="41"/>
      <c r="H12138" s="41"/>
      <c r="I12138" s="41"/>
      <c r="J12138" s="41"/>
    </row>
    <row r="12139" spans="2:10" x14ac:dyDescent="0.2">
      <c r="B12139" s="41"/>
      <c r="C12139" s="41"/>
      <c r="D12139" s="41"/>
      <c r="E12139" s="41"/>
      <c r="F12139" s="41"/>
      <c r="G12139" s="41"/>
      <c r="H12139" s="41"/>
      <c r="I12139" s="41"/>
      <c r="J12139" s="41"/>
    </row>
    <row r="12140" spans="2:10" x14ac:dyDescent="0.2">
      <c r="B12140" s="41"/>
      <c r="C12140" s="41"/>
      <c r="D12140" s="41"/>
      <c r="E12140" s="41"/>
      <c r="F12140" s="41"/>
      <c r="G12140" s="41"/>
      <c r="H12140" s="41"/>
      <c r="I12140" s="41"/>
      <c r="J12140" s="41"/>
    </row>
    <row r="12141" spans="2:10" x14ac:dyDescent="0.2">
      <c r="B12141" s="41"/>
      <c r="C12141" s="41"/>
      <c r="D12141" s="41"/>
      <c r="E12141" s="41"/>
      <c r="F12141" s="41"/>
      <c r="G12141" s="41"/>
      <c r="H12141" s="41"/>
      <c r="I12141" s="41"/>
      <c r="J12141" s="41"/>
    </row>
    <row r="12142" spans="2:10" x14ac:dyDescent="0.2">
      <c r="B12142" s="41"/>
      <c r="C12142" s="41"/>
      <c r="D12142" s="41"/>
      <c r="E12142" s="41"/>
      <c r="F12142" s="41"/>
      <c r="G12142" s="41"/>
      <c r="H12142" s="41"/>
      <c r="I12142" s="41"/>
      <c r="J12142" s="41"/>
    </row>
    <row r="12143" spans="2:10" x14ac:dyDescent="0.2">
      <c r="B12143" s="41"/>
      <c r="C12143" s="41"/>
      <c r="D12143" s="41"/>
      <c r="E12143" s="41"/>
      <c r="F12143" s="41"/>
      <c r="G12143" s="41"/>
      <c r="H12143" s="41"/>
      <c r="I12143" s="41"/>
      <c r="J12143" s="41"/>
    </row>
    <row r="12144" spans="2:10" x14ac:dyDescent="0.2">
      <c r="B12144" s="41"/>
      <c r="C12144" s="41"/>
      <c r="D12144" s="41"/>
      <c r="E12144" s="41"/>
      <c r="F12144" s="41"/>
      <c r="G12144" s="41"/>
      <c r="H12144" s="41"/>
      <c r="I12144" s="41"/>
      <c r="J12144" s="41"/>
    </row>
    <row r="12145" spans="2:10" x14ac:dyDescent="0.2">
      <c r="B12145" s="41"/>
      <c r="C12145" s="41"/>
      <c r="D12145" s="41"/>
      <c r="E12145" s="41"/>
      <c r="F12145" s="41"/>
      <c r="G12145" s="41"/>
      <c r="H12145" s="41"/>
      <c r="I12145" s="41"/>
      <c r="J12145" s="41"/>
    </row>
    <row r="12146" spans="2:10" x14ac:dyDescent="0.2">
      <c r="B12146" s="41"/>
      <c r="C12146" s="41"/>
      <c r="D12146" s="41"/>
      <c r="E12146" s="41"/>
      <c r="F12146" s="41"/>
      <c r="G12146" s="41"/>
      <c r="H12146" s="41"/>
      <c r="I12146" s="41"/>
      <c r="J12146" s="41"/>
    </row>
    <row r="12147" spans="2:10" x14ac:dyDescent="0.2">
      <c r="B12147" s="41"/>
      <c r="C12147" s="41"/>
      <c r="D12147" s="41"/>
      <c r="E12147" s="41"/>
      <c r="F12147" s="41"/>
      <c r="G12147" s="41"/>
      <c r="H12147" s="41"/>
      <c r="I12147" s="41"/>
      <c r="J12147" s="41"/>
    </row>
    <row r="12148" spans="2:10" x14ac:dyDescent="0.2">
      <c r="B12148" s="41"/>
      <c r="C12148" s="41"/>
      <c r="D12148" s="41"/>
      <c r="E12148" s="41"/>
      <c r="F12148" s="41"/>
      <c r="G12148" s="41"/>
      <c r="H12148" s="41"/>
      <c r="I12148" s="41"/>
      <c r="J12148" s="41"/>
    </row>
    <row r="12149" spans="2:10" x14ac:dyDescent="0.2">
      <c r="B12149" s="41"/>
      <c r="C12149" s="41"/>
      <c r="D12149" s="41"/>
      <c r="E12149" s="41"/>
      <c r="F12149" s="41"/>
      <c r="G12149" s="41"/>
      <c r="H12149" s="41"/>
      <c r="I12149" s="41"/>
      <c r="J12149" s="41"/>
    </row>
    <row r="12150" spans="2:10" x14ac:dyDescent="0.2">
      <c r="B12150" s="41"/>
      <c r="C12150" s="41"/>
      <c r="D12150" s="41"/>
      <c r="E12150" s="41"/>
      <c r="F12150" s="41"/>
      <c r="G12150" s="41"/>
      <c r="H12150" s="41"/>
      <c r="I12150" s="41"/>
      <c r="J12150" s="41"/>
    </row>
    <row r="12151" spans="2:10" x14ac:dyDescent="0.2">
      <c r="B12151" s="41"/>
      <c r="C12151" s="41"/>
      <c r="D12151" s="41"/>
      <c r="E12151" s="41"/>
      <c r="F12151" s="41"/>
      <c r="G12151" s="41"/>
      <c r="H12151" s="41"/>
      <c r="I12151" s="41"/>
      <c r="J12151" s="41"/>
    </row>
    <row r="12152" spans="2:10" x14ac:dyDescent="0.2">
      <c r="B12152" s="41"/>
      <c r="C12152" s="41"/>
      <c r="D12152" s="41"/>
      <c r="E12152" s="41"/>
      <c r="F12152" s="41"/>
      <c r="G12152" s="41"/>
      <c r="H12152" s="41"/>
      <c r="I12152" s="41"/>
      <c r="J12152" s="41"/>
    </row>
    <row r="12153" spans="2:10" x14ac:dyDescent="0.2">
      <c r="B12153" s="41"/>
      <c r="C12153" s="41"/>
      <c r="D12153" s="41"/>
      <c r="E12153" s="41"/>
      <c r="F12153" s="41"/>
      <c r="G12153" s="41"/>
      <c r="H12153" s="41"/>
      <c r="I12153" s="41"/>
      <c r="J12153" s="41"/>
    </row>
    <row r="12154" spans="2:10" x14ac:dyDescent="0.2">
      <c r="B12154" s="41"/>
      <c r="C12154" s="41"/>
      <c r="D12154" s="41"/>
      <c r="E12154" s="41"/>
      <c r="F12154" s="41"/>
      <c r="G12154" s="41"/>
      <c r="H12154" s="41"/>
      <c r="I12154" s="41"/>
      <c r="J12154" s="41"/>
    </row>
    <row r="12155" spans="2:10" x14ac:dyDescent="0.2">
      <c r="B12155" s="41"/>
      <c r="C12155" s="41"/>
      <c r="D12155" s="41"/>
      <c r="E12155" s="41"/>
      <c r="F12155" s="41"/>
      <c r="G12155" s="41"/>
      <c r="H12155" s="41"/>
      <c r="I12155" s="41"/>
      <c r="J12155" s="41"/>
    </row>
    <row r="12156" spans="2:10" x14ac:dyDescent="0.2">
      <c r="B12156" s="41"/>
      <c r="C12156" s="41"/>
      <c r="D12156" s="41"/>
      <c r="E12156" s="41"/>
      <c r="F12156" s="41"/>
      <c r="G12156" s="41"/>
      <c r="H12156" s="41"/>
      <c r="I12156" s="41"/>
      <c r="J12156" s="41"/>
    </row>
    <row r="12157" spans="2:10" x14ac:dyDescent="0.2">
      <c r="B12157" s="41"/>
      <c r="C12157" s="41"/>
      <c r="D12157" s="41"/>
      <c r="E12157" s="41"/>
      <c r="F12157" s="41"/>
      <c r="G12157" s="41"/>
      <c r="H12157" s="41"/>
      <c r="I12157" s="41"/>
      <c r="J12157" s="41"/>
    </row>
    <row r="12158" spans="2:10" x14ac:dyDescent="0.2">
      <c r="B12158" s="41"/>
      <c r="C12158" s="41"/>
      <c r="D12158" s="41"/>
      <c r="E12158" s="41"/>
      <c r="F12158" s="41"/>
      <c r="G12158" s="41"/>
      <c r="H12158" s="41"/>
      <c r="I12158" s="41"/>
      <c r="J12158" s="41"/>
    </row>
    <row r="12159" spans="2:10" x14ac:dyDescent="0.2">
      <c r="B12159" s="41"/>
      <c r="C12159" s="41"/>
      <c r="D12159" s="41"/>
      <c r="E12159" s="41"/>
      <c r="F12159" s="41"/>
      <c r="G12159" s="41"/>
      <c r="H12159" s="41"/>
      <c r="I12159" s="41"/>
      <c r="J12159" s="41"/>
    </row>
    <row r="12160" spans="2:10" x14ac:dyDescent="0.2">
      <c r="B12160" s="41"/>
      <c r="C12160" s="41"/>
      <c r="D12160" s="41"/>
      <c r="E12160" s="41"/>
      <c r="F12160" s="41"/>
      <c r="G12160" s="41"/>
      <c r="H12160" s="41"/>
      <c r="I12160" s="41"/>
      <c r="J12160" s="41"/>
    </row>
    <row r="12161" spans="2:10" x14ac:dyDescent="0.2">
      <c r="B12161" s="41"/>
      <c r="C12161" s="41"/>
      <c r="D12161" s="41"/>
      <c r="E12161" s="41"/>
      <c r="F12161" s="41"/>
      <c r="G12161" s="41"/>
      <c r="H12161" s="41"/>
      <c r="I12161" s="41"/>
      <c r="J12161" s="41"/>
    </row>
    <row r="12162" spans="2:10" x14ac:dyDescent="0.2">
      <c r="B12162" s="41"/>
      <c r="C12162" s="41"/>
      <c r="D12162" s="41"/>
      <c r="E12162" s="41"/>
      <c r="F12162" s="41"/>
      <c r="G12162" s="41"/>
      <c r="H12162" s="41"/>
      <c r="I12162" s="41"/>
      <c r="J12162" s="41"/>
    </row>
    <row r="12163" spans="2:10" x14ac:dyDescent="0.2">
      <c r="B12163" s="41"/>
      <c r="C12163" s="41"/>
      <c r="D12163" s="41"/>
      <c r="E12163" s="41"/>
      <c r="F12163" s="41"/>
      <c r="G12163" s="41"/>
      <c r="H12163" s="41"/>
      <c r="I12163" s="41"/>
      <c r="J12163" s="41"/>
    </row>
    <row r="12164" spans="2:10" x14ac:dyDescent="0.2">
      <c r="B12164" s="41"/>
      <c r="C12164" s="41"/>
      <c r="D12164" s="41"/>
      <c r="E12164" s="41"/>
      <c r="F12164" s="41"/>
      <c r="G12164" s="41"/>
      <c r="H12164" s="41"/>
      <c r="I12164" s="41"/>
      <c r="J12164" s="41"/>
    </row>
    <row r="12165" spans="2:10" x14ac:dyDescent="0.2">
      <c r="B12165" s="41"/>
      <c r="C12165" s="41"/>
      <c r="D12165" s="41"/>
      <c r="E12165" s="41"/>
      <c r="F12165" s="41"/>
      <c r="G12165" s="41"/>
      <c r="H12165" s="41"/>
      <c r="I12165" s="41"/>
      <c r="J12165" s="41"/>
    </row>
    <row r="12166" spans="2:10" x14ac:dyDescent="0.2">
      <c r="B12166" s="41"/>
      <c r="C12166" s="41"/>
      <c r="D12166" s="41"/>
      <c r="E12166" s="41"/>
      <c r="F12166" s="41"/>
      <c r="G12166" s="41"/>
      <c r="H12166" s="41"/>
      <c r="I12166" s="41"/>
      <c r="J12166" s="41"/>
    </row>
    <row r="12167" spans="2:10" x14ac:dyDescent="0.2">
      <c r="B12167" s="41"/>
      <c r="C12167" s="41"/>
      <c r="D12167" s="41"/>
      <c r="E12167" s="41"/>
      <c r="F12167" s="41"/>
      <c r="G12167" s="41"/>
      <c r="H12167" s="41"/>
      <c r="I12167" s="41"/>
      <c r="J12167" s="41"/>
    </row>
    <row r="12168" spans="2:10" x14ac:dyDescent="0.2">
      <c r="B12168" s="41"/>
      <c r="C12168" s="41"/>
      <c r="D12168" s="41"/>
      <c r="E12168" s="41"/>
      <c r="F12168" s="41"/>
      <c r="G12168" s="41"/>
      <c r="H12168" s="41"/>
      <c r="I12168" s="41"/>
      <c r="J12168" s="41"/>
    </row>
    <row r="12169" spans="2:10" x14ac:dyDescent="0.2">
      <c r="B12169" s="41"/>
      <c r="C12169" s="41"/>
      <c r="D12169" s="41"/>
      <c r="E12169" s="41"/>
      <c r="F12169" s="41"/>
      <c r="G12169" s="41"/>
      <c r="H12169" s="41"/>
      <c r="I12169" s="41"/>
      <c r="J12169" s="41"/>
    </row>
    <row r="12170" spans="2:10" x14ac:dyDescent="0.2">
      <c r="B12170" s="41"/>
      <c r="C12170" s="41"/>
      <c r="D12170" s="41"/>
      <c r="E12170" s="41"/>
      <c r="F12170" s="41"/>
      <c r="G12170" s="41"/>
      <c r="H12170" s="41"/>
      <c r="I12170" s="41"/>
      <c r="J12170" s="41"/>
    </row>
    <row r="12171" spans="2:10" x14ac:dyDescent="0.2">
      <c r="B12171" s="41"/>
      <c r="C12171" s="41"/>
      <c r="D12171" s="41"/>
      <c r="E12171" s="41"/>
      <c r="F12171" s="41"/>
      <c r="G12171" s="41"/>
      <c r="H12171" s="41"/>
      <c r="I12171" s="41"/>
      <c r="J12171" s="41"/>
    </row>
    <row r="12172" spans="2:10" x14ac:dyDescent="0.2">
      <c r="B12172" s="41"/>
      <c r="C12172" s="41"/>
      <c r="D12172" s="41"/>
      <c r="E12172" s="41"/>
      <c r="F12172" s="41"/>
      <c r="G12172" s="41"/>
      <c r="H12172" s="41"/>
      <c r="I12172" s="41"/>
      <c r="J12172" s="41"/>
    </row>
    <row r="12173" spans="2:10" x14ac:dyDescent="0.2">
      <c r="B12173" s="41"/>
      <c r="C12173" s="41"/>
      <c r="D12173" s="41"/>
      <c r="E12173" s="41"/>
      <c r="F12173" s="41"/>
      <c r="G12173" s="41"/>
      <c r="H12173" s="41"/>
      <c r="I12173" s="41"/>
      <c r="J12173" s="41"/>
    </row>
    <row r="12174" spans="2:10" x14ac:dyDescent="0.2">
      <c r="B12174" s="41"/>
      <c r="C12174" s="41"/>
      <c r="D12174" s="41"/>
      <c r="E12174" s="41"/>
      <c r="F12174" s="41"/>
      <c r="G12174" s="41"/>
      <c r="H12174" s="41"/>
      <c r="I12174" s="41"/>
      <c r="J12174" s="41"/>
    </row>
    <row r="12175" spans="2:10" x14ac:dyDescent="0.2">
      <c r="B12175" s="41"/>
      <c r="C12175" s="41"/>
      <c r="D12175" s="41"/>
      <c r="E12175" s="41"/>
      <c r="F12175" s="41"/>
      <c r="G12175" s="41"/>
      <c r="H12175" s="41"/>
      <c r="I12175" s="41"/>
      <c r="J12175" s="41"/>
    </row>
    <row r="12176" spans="2:10" x14ac:dyDescent="0.2">
      <c r="B12176" s="41"/>
      <c r="C12176" s="41"/>
      <c r="D12176" s="41"/>
      <c r="E12176" s="41"/>
      <c r="F12176" s="41"/>
      <c r="G12176" s="41"/>
      <c r="H12176" s="41"/>
      <c r="I12176" s="41"/>
      <c r="J12176" s="41"/>
    </row>
    <row r="12177" spans="2:10" x14ac:dyDescent="0.2">
      <c r="B12177" s="41"/>
      <c r="C12177" s="41"/>
      <c r="D12177" s="41"/>
      <c r="E12177" s="41"/>
      <c r="F12177" s="41"/>
      <c r="G12177" s="41"/>
      <c r="H12177" s="41"/>
      <c r="I12177" s="41"/>
      <c r="J12177" s="41"/>
    </row>
    <row r="12178" spans="2:10" x14ac:dyDescent="0.2">
      <c r="B12178" s="41"/>
      <c r="C12178" s="41"/>
      <c r="D12178" s="41"/>
      <c r="E12178" s="41"/>
      <c r="F12178" s="41"/>
      <c r="G12178" s="41"/>
      <c r="H12178" s="41"/>
      <c r="I12178" s="41"/>
      <c r="J12178" s="41"/>
    </row>
    <row r="12179" spans="2:10" x14ac:dyDescent="0.2">
      <c r="B12179" s="41"/>
      <c r="C12179" s="41"/>
      <c r="D12179" s="41"/>
      <c r="E12179" s="41"/>
      <c r="F12179" s="41"/>
      <c r="G12179" s="41"/>
      <c r="H12179" s="41"/>
      <c r="I12179" s="41"/>
      <c r="J12179" s="41"/>
    </row>
    <row r="12180" spans="2:10" x14ac:dyDescent="0.2">
      <c r="B12180" s="41"/>
      <c r="C12180" s="41"/>
      <c r="D12180" s="41"/>
      <c r="E12180" s="41"/>
      <c r="F12180" s="41"/>
      <c r="G12180" s="41"/>
      <c r="H12180" s="41"/>
      <c r="I12180" s="41"/>
      <c r="J12180" s="41"/>
    </row>
    <row r="12181" spans="2:10" x14ac:dyDescent="0.2">
      <c r="B12181" s="41"/>
      <c r="C12181" s="41"/>
      <c r="D12181" s="41"/>
      <c r="E12181" s="41"/>
      <c r="F12181" s="41"/>
      <c r="G12181" s="41"/>
      <c r="H12181" s="41"/>
      <c r="I12181" s="41"/>
      <c r="J12181" s="41"/>
    </row>
    <row r="12182" spans="2:10" x14ac:dyDescent="0.2">
      <c r="B12182" s="41"/>
      <c r="C12182" s="41"/>
      <c r="D12182" s="41"/>
      <c r="E12182" s="41"/>
      <c r="F12182" s="41"/>
      <c r="G12182" s="41"/>
      <c r="H12182" s="41"/>
      <c r="I12182" s="41"/>
      <c r="J12182" s="41"/>
    </row>
    <row r="12183" spans="2:10" x14ac:dyDescent="0.2">
      <c r="B12183" s="41"/>
      <c r="C12183" s="41"/>
      <c r="D12183" s="41"/>
      <c r="E12183" s="41"/>
      <c r="F12183" s="41"/>
      <c r="G12183" s="41"/>
      <c r="H12183" s="41"/>
      <c r="I12183" s="41"/>
      <c r="J12183" s="41"/>
    </row>
    <row r="12184" spans="2:10" x14ac:dyDescent="0.2">
      <c r="B12184" s="41"/>
      <c r="C12184" s="41"/>
      <c r="D12184" s="41"/>
      <c r="E12184" s="41"/>
      <c r="F12184" s="41"/>
      <c r="G12184" s="41"/>
      <c r="H12184" s="41"/>
      <c r="I12184" s="41"/>
      <c r="J12184" s="41"/>
    </row>
    <row r="12185" spans="2:10" x14ac:dyDescent="0.2">
      <c r="B12185" s="41"/>
      <c r="C12185" s="41"/>
      <c r="D12185" s="41"/>
      <c r="E12185" s="41"/>
      <c r="F12185" s="41"/>
      <c r="G12185" s="41"/>
      <c r="H12185" s="41"/>
      <c r="I12185" s="41"/>
      <c r="J12185" s="41"/>
    </row>
    <row r="12186" spans="2:10" x14ac:dyDescent="0.2">
      <c r="B12186" s="41"/>
      <c r="C12186" s="41"/>
      <c r="D12186" s="41"/>
      <c r="E12186" s="41"/>
      <c r="F12186" s="41"/>
      <c r="G12186" s="41"/>
      <c r="H12186" s="41"/>
      <c r="I12186" s="41"/>
      <c r="J12186" s="41"/>
    </row>
    <row r="12187" spans="2:10" x14ac:dyDescent="0.2">
      <c r="B12187" s="41"/>
      <c r="C12187" s="41"/>
      <c r="D12187" s="41"/>
      <c r="E12187" s="41"/>
      <c r="F12187" s="41"/>
      <c r="G12187" s="41"/>
      <c r="H12187" s="41"/>
      <c r="I12187" s="41"/>
      <c r="J12187" s="41"/>
    </row>
    <row r="12188" spans="2:10" x14ac:dyDescent="0.2">
      <c r="B12188" s="41"/>
      <c r="C12188" s="41"/>
      <c r="D12188" s="41"/>
      <c r="E12188" s="41"/>
      <c r="F12188" s="41"/>
      <c r="G12188" s="41"/>
      <c r="H12188" s="41"/>
      <c r="I12188" s="41"/>
      <c r="J12188" s="41"/>
    </row>
    <row r="12189" spans="2:10" x14ac:dyDescent="0.2">
      <c r="B12189" s="41"/>
      <c r="C12189" s="41"/>
      <c r="D12189" s="41"/>
      <c r="E12189" s="41"/>
      <c r="F12189" s="41"/>
      <c r="G12189" s="41"/>
      <c r="H12189" s="41"/>
      <c r="I12189" s="41"/>
      <c r="J12189" s="41"/>
    </row>
    <row r="12190" spans="2:10" x14ac:dyDescent="0.2">
      <c r="B12190" s="41"/>
      <c r="C12190" s="41"/>
      <c r="D12190" s="41"/>
      <c r="E12190" s="41"/>
      <c r="F12190" s="41"/>
      <c r="G12190" s="41"/>
      <c r="H12190" s="41"/>
      <c r="I12190" s="41"/>
      <c r="J12190" s="41"/>
    </row>
    <row r="12191" spans="2:10" x14ac:dyDescent="0.2">
      <c r="B12191" s="41"/>
      <c r="C12191" s="41"/>
      <c r="D12191" s="41"/>
      <c r="E12191" s="41"/>
      <c r="F12191" s="41"/>
      <c r="G12191" s="41"/>
      <c r="H12191" s="41"/>
      <c r="I12191" s="41"/>
      <c r="J12191" s="41"/>
    </row>
    <row r="12192" spans="2:10" x14ac:dyDescent="0.2">
      <c r="B12192" s="41"/>
      <c r="C12192" s="41"/>
      <c r="D12192" s="41"/>
      <c r="E12192" s="41"/>
      <c r="F12192" s="41"/>
      <c r="G12192" s="41"/>
      <c r="H12192" s="41"/>
      <c r="I12192" s="41"/>
      <c r="J12192" s="41"/>
    </row>
    <row r="12193" spans="2:10" x14ac:dyDescent="0.2">
      <c r="B12193" s="41"/>
      <c r="C12193" s="41"/>
      <c r="D12193" s="41"/>
      <c r="E12193" s="41"/>
      <c r="F12193" s="41"/>
      <c r="G12193" s="41"/>
      <c r="H12193" s="41"/>
      <c r="I12193" s="41"/>
      <c r="J12193" s="41"/>
    </row>
    <row r="12194" spans="2:10" x14ac:dyDescent="0.2">
      <c r="B12194" s="41"/>
      <c r="C12194" s="41"/>
      <c r="D12194" s="41"/>
      <c r="E12194" s="41"/>
      <c r="F12194" s="41"/>
      <c r="G12194" s="41"/>
      <c r="H12194" s="41"/>
      <c r="I12194" s="41"/>
      <c r="J12194" s="41"/>
    </row>
    <row r="12195" spans="2:10" x14ac:dyDescent="0.2">
      <c r="B12195" s="41"/>
      <c r="C12195" s="41"/>
      <c r="D12195" s="41"/>
      <c r="E12195" s="41"/>
      <c r="F12195" s="41"/>
      <c r="G12195" s="41"/>
      <c r="H12195" s="41"/>
      <c r="I12195" s="41"/>
      <c r="J12195" s="41"/>
    </row>
    <row r="12196" spans="2:10" x14ac:dyDescent="0.2">
      <c r="B12196" s="41"/>
      <c r="C12196" s="41"/>
      <c r="D12196" s="41"/>
      <c r="E12196" s="41"/>
      <c r="F12196" s="41"/>
      <c r="G12196" s="41"/>
      <c r="H12196" s="41"/>
      <c r="I12196" s="41"/>
      <c r="J12196" s="41"/>
    </row>
    <row r="12197" spans="2:10" x14ac:dyDescent="0.2">
      <c r="B12197" s="41"/>
      <c r="C12197" s="41"/>
      <c r="D12197" s="41"/>
      <c r="E12197" s="41"/>
      <c r="F12197" s="41"/>
      <c r="G12197" s="41"/>
      <c r="H12197" s="41"/>
      <c r="I12197" s="41"/>
      <c r="J12197" s="41"/>
    </row>
    <row r="12198" spans="2:10" x14ac:dyDescent="0.2">
      <c r="B12198" s="41"/>
      <c r="C12198" s="41"/>
      <c r="D12198" s="41"/>
      <c r="E12198" s="41"/>
      <c r="F12198" s="41"/>
      <c r="G12198" s="41"/>
      <c r="H12198" s="41"/>
      <c r="I12198" s="41"/>
      <c r="J12198" s="41"/>
    </row>
    <row r="12199" spans="2:10" x14ac:dyDescent="0.2">
      <c r="B12199" s="41"/>
      <c r="C12199" s="41"/>
      <c r="D12199" s="41"/>
      <c r="E12199" s="41"/>
      <c r="F12199" s="41"/>
      <c r="G12199" s="41"/>
      <c r="H12199" s="41"/>
      <c r="I12199" s="41"/>
      <c r="J12199" s="41"/>
    </row>
    <row r="12200" spans="2:10" x14ac:dyDescent="0.2">
      <c r="B12200" s="41"/>
      <c r="C12200" s="41"/>
      <c r="D12200" s="41"/>
      <c r="E12200" s="41"/>
      <c r="F12200" s="41"/>
      <c r="G12200" s="41"/>
      <c r="H12200" s="41"/>
      <c r="I12200" s="41"/>
      <c r="J12200" s="41"/>
    </row>
    <row r="12201" spans="2:10" x14ac:dyDescent="0.2">
      <c r="B12201" s="41"/>
      <c r="C12201" s="41"/>
      <c r="D12201" s="41"/>
      <c r="E12201" s="41"/>
      <c r="F12201" s="41"/>
      <c r="G12201" s="41"/>
      <c r="H12201" s="41"/>
      <c r="I12201" s="41"/>
      <c r="J12201" s="41"/>
    </row>
    <row r="12202" spans="2:10" x14ac:dyDescent="0.2">
      <c r="B12202" s="41"/>
      <c r="C12202" s="41"/>
      <c r="D12202" s="41"/>
      <c r="E12202" s="41"/>
      <c r="F12202" s="41"/>
      <c r="G12202" s="41"/>
      <c r="H12202" s="41"/>
      <c r="I12202" s="41"/>
      <c r="J12202" s="41"/>
    </row>
    <row r="12203" spans="2:10" x14ac:dyDescent="0.2">
      <c r="B12203" s="41"/>
      <c r="C12203" s="41"/>
      <c r="D12203" s="41"/>
      <c r="E12203" s="41"/>
      <c r="F12203" s="41"/>
      <c r="G12203" s="41"/>
      <c r="H12203" s="41"/>
      <c r="I12203" s="41"/>
      <c r="J12203" s="41"/>
    </row>
    <row r="12204" spans="2:10" x14ac:dyDescent="0.2">
      <c r="B12204" s="41"/>
      <c r="C12204" s="41"/>
      <c r="D12204" s="41"/>
      <c r="E12204" s="41"/>
      <c r="F12204" s="41"/>
      <c r="G12204" s="41"/>
      <c r="H12204" s="41"/>
      <c r="I12204" s="41"/>
      <c r="J12204" s="41"/>
    </row>
    <row r="12205" spans="2:10" x14ac:dyDescent="0.2">
      <c r="B12205" s="41"/>
      <c r="C12205" s="41"/>
      <c r="D12205" s="41"/>
      <c r="E12205" s="41"/>
      <c r="F12205" s="41"/>
      <c r="G12205" s="41"/>
      <c r="H12205" s="41"/>
      <c r="I12205" s="41"/>
      <c r="J12205" s="41"/>
    </row>
    <row r="12206" spans="2:10" x14ac:dyDescent="0.2">
      <c r="B12206" s="41"/>
      <c r="C12206" s="41"/>
      <c r="D12206" s="41"/>
      <c r="E12206" s="41"/>
      <c r="F12206" s="41"/>
      <c r="G12206" s="41"/>
      <c r="H12206" s="41"/>
      <c r="I12206" s="41"/>
      <c r="J12206" s="41"/>
    </row>
    <row r="12207" spans="2:10" x14ac:dyDescent="0.2">
      <c r="B12207" s="41"/>
      <c r="C12207" s="41"/>
      <c r="D12207" s="41"/>
      <c r="E12207" s="41"/>
      <c r="F12207" s="41"/>
      <c r="G12207" s="41"/>
      <c r="H12207" s="41"/>
      <c r="I12207" s="41"/>
      <c r="J12207" s="41"/>
    </row>
    <row r="12208" spans="2:10" x14ac:dyDescent="0.2">
      <c r="B12208" s="41"/>
      <c r="C12208" s="41"/>
      <c r="D12208" s="41"/>
      <c r="E12208" s="41"/>
      <c r="F12208" s="41"/>
      <c r="G12208" s="41"/>
      <c r="H12208" s="41"/>
      <c r="I12208" s="41"/>
      <c r="J12208" s="41"/>
    </row>
    <row r="12209" spans="2:10" x14ac:dyDescent="0.2">
      <c r="B12209" s="41"/>
      <c r="C12209" s="41"/>
      <c r="D12209" s="41"/>
      <c r="E12209" s="41"/>
      <c r="F12209" s="41"/>
      <c r="G12209" s="41"/>
      <c r="H12209" s="41"/>
      <c r="I12209" s="41"/>
      <c r="J12209" s="41"/>
    </row>
    <row r="12210" spans="2:10" x14ac:dyDescent="0.2">
      <c r="B12210" s="41"/>
      <c r="C12210" s="41"/>
      <c r="D12210" s="41"/>
      <c r="E12210" s="41"/>
      <c r="F12210" s="41"/>
      <c r="G12210" s="41"/>
      <c r="H12210" s="41"/>
      <c r="I12210" s="41"/>
      <c r="J12210" s="41"/>
    </row>
    <row r="12211" spans="2:10" x14ac:dyDescent="0.2">
      <c r="B12211" s="41"/>
      <c r="C12211" s="41"/>
      <c r="D12211" s="41"/>
      <c r="E12211" s="41"/>
      <c r="F12211" s="41"/>
      <c r="G12211" s="41"/>
      <c r="H12211" s="41"/>
      <c r="I12211" s="41"/>
      <c r="J12211" s="41"/>
    </row>
    <row r="12212" spans="2:10" x14ac:dyDescent="0.2">
      <c r="B12212" s="41"/>
      <c r="C12212" s="41"/>
      <c r="D12212" s="41"/>
      <c r="E12212" s="41"/>
      <c r="F12212" s="41"/>
      <c r="G12212" s="41"/>
      <c r="H12212" s="41"/>
      <c r="I12212" s="41"/>
      <c r="J12212" s="41"/>
    </row>
    <row r="12213" spans="2:10" x14ac:dyDescent="0.2">
      <c r="B12213" s="41"/>
      <c r="C12213" s="41"/>
      <c r="D12213" s="41"/>
      <c r="E12213" s="41"/>
      <c r="F12213" s="41"/>
      <c r="G12213" s="41"/>
      <c r="H12213" s="41"/>
      <c r="I12213" s="41"/>
      <c r="J12213" s="41"/>
    </row>
    <row r="12214" spans="2:10" x14ac:dyDescent="0.2">
      <c r="B12214" s="41"/>
      <c r="C12214" s="41"/>
      <c r="D12214" s="41"/>
      <c r="E12214" s="41"/>
      <c r="F12214" s="41"/>
      <c r="G12214" s="41"/>
      <c r="H12214" s="41"/>
      <c r="I12214" s="41"/>
      <c r="J12214" s="41"/>
    </row>
    <row r="12215" spans="2:10" x14ac:dyDescent="0.2">
      <c r="B12215" s="41"/>
      <c r="C12215" s="41"/>
      <c r="D12215" s="41"/>
      <c r="E12215" s="41"/>
      <c r="F12215" s="41"/>
      <c r="G12215" s="41"/>
      <c r="H12215" s="41"/>
      <c r="I12215" s="41"/>
      <c r="J12215" s="41"/>
    </row>
    <row r="12216" spans="2:10" x14ac:dyDescent="0.2">
      <c r="B12216" s="41"/>
      <c r="C12216" s="41"/>
      <c r="D12216" s="41"/>
      <c r="E12216" s="41"/>
      <c r="F12216" s="41"/>
      <c r="G12216" s="41"/>
      <c r="H12216" s="41"/>
      <c r="I12216" s="41"/>
      <c r="J12216" s="41"/>
    </row>
    <row r="12217" spans="2:10" x14ac:dyDescent="0.2">
      <c r="B12217" s="41"/>
      <c r="C12217" s="41"/>
      <c r="D12217" s="41"/>
      <c r="E12217" s="41"/>
      <c r="F12217" s="41"/>
      <c r="G12217" s="41"/>
      <c r="H12217" s="41"/>
      <c r="I12217" s="41"/>
      <c r="J12217" s="41"/>
    </row>
    <row r="12218" spans="2:10" x14ac:dyDescent="0.2">
      <c r="B12218" s="41"/>
      <c r="C12218" s="41"/>
      <c r="D12218" s="41"/>
      <c r="E12218" s="41"/>
      <c r="F12218" s="41"/>
      <c r="G12218" s="41"/>
      <c r="H12218" s="41"/>
      <c r="I12218" s="41"/>
      <c r="J12218" s="41"/>
    </row>
    <row r="12219" spans="2:10" x14ac:dyDescent="0.2">
      <c r="B12219" s="41"/>
      <c r="C12219" s="41"/>
      <c r="D12219" s="41"/>
      <c r="E12219" s="41"/>
      <c r="F12219" s="41"/>
      <c r="G12219" s="41"/>
      <c r="H12219" s="41"/>
      <c r="I12219" s="41"/>
      <c r="J12219" s="41"/>
    </row>
    <row r="12220" spans="2:10" x14ac:dyDescent="0.2">
      <c r="B12220" s="41"/>
      <c r="C12220" s="41"/>
      <c r="D12220" s="41"/>
      <c r="E12220" s="41"/>
      <c r="F12220" s="41"/>
      <c r="G12220" s="41"/>
      <c r="H12220" s="41"/>
      <c r="I12220" s="41"/>
      <c r="J12220" s="41"/>
    </row>
    <row r="12221" spans="2:10" x14ac:dyDescent="0.2">
      <c r="B12221" s="41"/>
      <c r="C12221" s="41"/>
      <c r="D12221" s="41"/>
      <c r="E12221" s="41"/>
      <c r="F12221" s="41"/>
      <c r="G12221" s="41"/>
      <c r="H12221" s="41"/>
      <c r="I12221" s="41"/>
      <c r="J12221" s="41"/>
    </row>
    <row r="12222" spans="2:10" x14ac:dyDescent="0.2">
      <c r="B12222" s="41"/>
      <c r="C12222" s="41"/>
      <c r="D12222" s="41"/>
      <c r="E12222" s="41"/>
      <c r="F12222" s="41"/>
      <c r="G12222" s="41"/>
      <c r="H12222" s="41"/>
      <c r="I12222" s="41"/>
      <c r="J12222" s="41"/>
    </row>
    <row r="12223" spans="2:10" x14ac:dyDescent="0.2">
      <c r="B12223" s="41"/>
      <c r="C12223" s="41"/>
      <c r="D12223" s="41"/>
      <c r="E12223" s="41"/>
      <c r="F12223" s="41"/>
      <c r="G12223" s="41"/>
      <c r="H12223" s="41"/>
      <c r="I12223" s="41"/>
      <c r="J12223" s="41"/>
    </row>
    <row r="12224" spans="2:10" x14ac:dyDescent="0.2">
      <c r="B12224" s="41"/>
      <c r="C12224" s="41"/>
      <c r="D12224" s="41"/>
      <c r="E12224" s="41"/>
      <c r="F12224" s="41"/>
      <c r="G12224" s="41"/>
      <c r="H12224" s="41"/>
      <c r="I12224" s="41"/>
      <c r="J12224" s="41"/>
    </row>
    <row r="12225" spans="2:10" x14ac:dyDescent="0.2">
      <c r="B12225" s="41"/>
      <c r="C12225" s="41"/>
      <c r="D12225" s="41"/>
      <c r="E12225" s="41"/>
      <c r="F12225" s="41"/>
      <c r="G12225" s="41"/>
      <c r="H12225" s="41"/>
      <c r="I12225" s="41"/>
      <c r="J12225" s="41"/>
    </row>
    <row r="12226" spans="2:10" x14ac:dyDescent="0.2">
      <c r="B12226" s="41"/>
      <c r="C12226" s="41"/>
      <c r="D12226" s="41"/>
      <c r="E12226" s="41"/>
      <c r="F12226" s="41"/>
      <c r="G12226" s="41"/>
      <c r="H12226" s="41"/>
      <c r="I12226" s="41"/>
      <c r="J12226" s="41"/>
    </row>
    <row r="12227" spans="2:10" x14ac:dyDescent="0.2">
      <c r="B12227" s="41"/>
      <c r="C12227" s="41"/>
      <c r="D12227" s="41"/>
      <c r="E12227" s="41"/>
      <c r="F12227" s="41"/>
      <c r="G12227" s="41"/>
      <c r="H12227" s="41"/>
      <c r="I12227" s="41"/>
      <c r="J12227" s="41"/>
    </row>
    <row r="12228" spans="2:10" x14ac:dyDescent="0.2">
      <c r="B12228" s="41"/>
      <c r="C12228" s="41"/>
      <c r="D12228" s="41"/>
      <c r="E12228" s="41"/>
      <c r="F12228" s="41"/>
      <c r="G12228" s="41"/>
      <c r="H12228" s="41"/>
      <c r="I12228" s="41"/>
      <c r="J12228" s="41"/>
    </row>
    <row r="12229" spans="2:10" x14ac:dyDescent="0.2">
      <c r="B12229" s="41"/>
      <c r="C12229" s="41"/>
      <c r="D12229" s="41"/>
      <c r="E12229" s="41"/>
      <c r="F12229" s="41"/>
      <c r="G12229" s="41"/>
      <c r="H12229" s="41"/>
      <c r="I12229" s="41"/>
      <c r="J12229" s="41"/>
    </row>
    <row r="12230" spans="2:10" x14ac:dyDescent="0.2">
      <c r="B12230" s="41"/>
      <c r="C12230" s="41"/>
      <c r="D12230" s="41"/>
      <c r="E12230" s="41"/>
      <c r="F12230" s="41"/>
      <c r="G12230" s="41"/>
      <c r="H12230" s="41"/>
      <c r="I12230" s="41"/>
      <c r="J12230" s="41"/>
    </row>
    <row r="12231" spans="2:10" x14ac:dyDescent="0.2">
      <c r="B12231" s="41"/>
      <c r="C12231" s="41"/>
      <c r="D12231" s="41"/>
      <c r="E12231" s="41"/>
      <c r="F12231" s="41"/>
      <c r="G12231" s="41"/>
      <c r="H12231" s="41"/>
      <c r="I12231" s="41"/>
      <c r="J12231" s="41"/>
    </row>
    <row r="12232" spans="2:10" x14ac:dyDescent="0.2">
      <c r="B12232" s="41"/>
      <c r="C12232" s="41"/>
      <c r="D12232" s="41"/>
      <c r="E12232" s="41"/>
      <c r="F12232" s="41"/>
      <c r="G12232" s="41"/>
      <c r="H12232" s="41"/>
      <c r="I12232" s="41"/>
      <c r="J12232" s="41"/>
    </row>
    <row r="12233" spans="2:10" x14ac:dyDescent="0.2">
      <c r="B12233" s="41"/>
      <c r="C12233" s="41"/>
      <c r="D12233" s="41"/>
      <c r="E12233" s="41"/>
      <c r="F12233" s="41"/>
      <c r="G12233" s="41"/>
      <c r="H12233" s="41"/>
      <c r="I12233" s="41"/>
      <c r="J12233" s="41"/>
    </row>
    <row r="12234" spans="2:10" x14ac:dyDescent="0.2">
      <c r="B12234" s="41"/>
      <c r="C12234" s="41"/>
      <c r="D12234" s="41"/>
      <c r="E12234" s="41"/>
      <c r="F12234" s="41"/>
      <c r="G12234" s="41"/>
      <c r="H12234" s="41"/>
      <c r="I12234" s="41"/>
      <c r="J12234" s="41"/>
    </row>
    <row r="12235" spans="2:10" x14ac:dyDescent="0.2">
      <c r="B12235" s="41"/>
      <c r="C12235" s="41"/>
      <c r="D12235" s="41"/>
      <c r="E12235" s="41"/>
      <c r="F12235" s="41"/>
      <c r="G12235" s="41"/>
      <c r="H12235" s="41"/>
      <c r="I12235" s="41"/>
      <c r="J12235" s="41"/>
    </row>
    <row r="12236" spans="2:10" x14ac:dyDescent="0.2">
      <c r="B12236" s="41"/>
      <c r="C12236" s="41"/>
      <c r="D12236" s="41"/>
      <c r="E12236" s="41"/>
      <c r="F12236" s="41"/>
      <c r="G12236" s="41"/>
      <c r="H12236" s="41"/>
      <c r="I12236" s="41"/>
      <c r="J12236" s="41"/>
    </row>
    <row r="12237" spans="2:10" x14ac:dyDescent="0.2">
      <c r="B12237" s="41"/>
      <c r="C12237" s="41"/>
      <c r="D12237" s="41"/>
      <c r="E12237" s="41"/>
      <c r="F12237" s="41"/>
      <c r="G12237" s="41"/>
      <c r="H12237" s="41"/>
      <c r="I12237" s="41"/>
      <c r="J12237" s="41"/>
    </row>
    <row r="12238" spans="2:10" x14ac:dyDescent="0.2">
      <c r="B12238" s="41"/>
      <c r="C12238" s="41"/>
      <c r="D12238" s="41"/>
      <c r="E12238" s="41"/>
      <c r="F12238" s="41"/>
      <c r="G12238" s="41"/>
      <c r="H12238" s="41"/>
      <c r="I12238" s="41"/>
      <c r="J12238" s="41"/>
    </row>
    <row r="12239" spans="2:10" x14ac:dyDescent="0.2">
      <c r="B12239" s="41"/>
      <c r="C12239" s="41"/>
      <c r="D12239" s="41"/>
      <c r="E12239" s="41"/>
      <c r="F12239" s="41"/>
      <c r="G12239" s="41"/>
      <c r="H12239" s="41"/>
      <c r="I12239" s="41"/>
      <c r="J12239" s="41"/>
    </row>
    <row r="12240" spans="2:10" x14ac:dyDescent="0.2">
      <c r="B12240" s="41"/>
      <c r="C12240" s="41"/>
      <c r="D12240" s="41"/>
      <c r="E12240" s="41"/>
      <c r="F12240" s="41"/>
      <c r="G12240" s="41"/>
      <c r="H12240" s="41"/>
      <c r="I12240" s="41"/>
      <c r="J12240" s="41"/>
    </row>
    <row r="12241" spans="2:10" x14ac:dyDescent="0.2">
      <c r="B12241" s="41"/>
      <c r="C12241" s="41"/>
      <c r="D12241" s="41"/>
      <c r="E12241" s="41"/>
      <c r="F12241" s="41"/>
      <c r="G12241" s="41"/>
      <c r="H12241" s="41"/>
      <c r="I12241" s="41"/>
      <c r="J12241" s="41"/>
    </row>
    <row r="12242" spans="2:10" x14ac:dyDescent="0.2">
      <c r="B12242" s="41"/>
      <c r="C12242" s="41"/>
      <c r="D12242" s="41"/>
      <c r="E12242" s="41"/>
      <c r="F12242" s="41"/>
      <c r="G12242" s="41"/>
      <c r="H12242" s="41"/>
      <c r="I12242" s="41"/>
      <c r="J12242" s="41"/>
    </row>
    <row r="12243" spans="2:10" x14ac:dyDescent="0.2">
      <c r="B12243" s="41"/>
      <c r="C12243" s="41"/>
      <c r="D12243" s="41"/>
      <c r="E12243" s="41"/>
      <c r="F12243" s="41"/>
      <c r="G12243" s="41"/>
      <c r="H12243" s="41"/>
      <c r="I12243" s="41"/>
      <c r="J12243" s="41"/>
    </row>
    <row r="12244" spans="2:10" x14ac:dyDescent="0.2">
      <c r="B12244" s="41"/>
      <c r="C12244" s="41"/>
      <c r="D12244" s="41"/>
      <c r="E12244" s="41"/>
      <c r="F12244" s="41"/>
      <c r="G12244" s="41"/>
      <c r="H12244" s="41"/>
      <c r="I12244" s="41"/>
      <c r="J12244" s="41"/>
    </row>
    <row r="12245" spans="2:10" x14ac:dyDescent="0.2">
      <c r="B12245" s="41"/>
      <c r="C12245" s="41"/>
      <c r="D12245" s="41"/>
      <c r="E12245" s="41"/>
      <c r="F12245" s="41"/>
      <c r="G12245" s="41"/>
      <c r="H12245" s="41"/>
      <c r="I12245" s="41"/>
      <c r="J12245" s="41"/>
    </row>
    <row r="12246" spans="2:10" x14ac:dyDescent="0.2">
      <c r="B12246" s="41"/>
      <c r="C12246" s="41"/>
      <c r="D12246" s="41"/>
      <c r="E12246" s="41"/>
      <c r="F12246" s="41"/>
      <c r="G12246" s="41"/>
      <c r="H12246" s="41"/>
      <c r="I12246" s="41"/>
      <c r="J12246" s="41"/>
    </row>
    <row r="12247" spans="2:10" x14ac:dyDescent="0.2">
      <c r="B12247" s="41"/>
      <c r="C12247" s="41"/>
      <c r="D12247" s="41"/>
      <c r="E12247" s="41"/>
      <c r="F12247" s="41"/>
      <c r="G12247" s="41"/>
      <c r="H12247" s="41"/>
      <c r="I12247" s="41"/>
      <c r="J12247" s="41"/>
    </row>
    <row r="12248" spans="2:10" x14ac:dyDescent="0.2">
      <c r="B12248" s="41"/>
      <c r="C12248" s="41"/>
      <c r="D12248" s="41"/>
      <c r="E12248" s="41"/>
      <c r="F12248" s="41"/>
      <c r="G12248" s="41"/>
      <c r="H12248" s="41"/>
      <c r="I12248" s="41"/>
      <c r="J12248" s="41"/>
    </row>
    <row r="12249" spans="2:10" x14ac:dyDescent="0.2">
      <c r="B12249" s="41"/>
      <c r="C12249" s="41"/>
      <c r="D12249" s="41"/>
      <c r="E12249" s="41"/>
      <c r="F12249" s="41"/>
      <c r="G12249" s="41"/>
      <c r="H12249" s="41"/>
      <c r="I12249" s="41"/>
      <c r="J12249" s="41"/>
    </row>
    <row r="12250" spans="2:10" x14ac:dyDescent="0.2">
      <c r="B12250" s="41"/>
      <c r="C12250" s="41"/>
      <c r="D12250" s="41"/>
      <c r="E12250" s="41"/>
      <c r="F12250" s="41"/>
      <c r="G12250" s="41"/>
      <c r="H12250" s="41"/>
      <c r="I12250" s="41"/>
      <c r="J12250" s="41"/>
    </row>
    <row r="12251" spans="2:10" x14ac:dyDescent="0.2">
      <c r="B12251" s="41"/>
      <c r="C12251" s="41"/>
      <c r="D12251" s="41"/>
      <c r="E12251" s="41"/>
      <c r="F12251" s="41"/>
      <c r="G12251" s="41"/>
      <c r="H12251" s="41"/>
      <c r="I12251" s="41"/>
      <c r="J12251" s="41"/>
    </row>
    <row r="12252" spans="2:10" x14ac:dyDescent="0.2">
      <c r="B12252" s="41"/>
      <c r="C12252" s="41"/>
      <c r="D12252" s="41"/>
      <c r="E12252" s="41"/>
      <c r="F12252" s="41"/>
      <c r="G12252" s="41"/>
      <c r="H12252" s="41"/>
      <c r="I12252" s="41"/>
      <c r="J12252" s="41"/>
    </row>
    <row r="12253" spans="2:10" x14ac:dyDescent="0.2">
      <c r="B12253" s="41"/>
      <c r="C12253" s="41"/>
      <c r="D12253" s="41"/>
      <c r="E12253" s="41"/>
      <c r="F12253" s="41"/>
      <c r="G12253" s="41"/>
      <c r="H12253" s="41"/>
      <c r="I12253" s="41"/>
      <c r="J12253" s="41"/>
    </row>
    <row r="12254" spans="2:10" x14ac:dyDescent="0.2">
      <c r="B12254" s="41"/>
      <c r="C12254" s="41"/>
      <c r="D12254" s="41"/>
      <c r="E12254" s="41"/>
      <c r="F12254" s="41"/>
      <c r="G12254" s="41"/>
      <c r="H12254" s="41"/>
      <c r="I12254" s="41"/>
      <c r="J12254" s="41"/>
    </row>
    <row r="12255" spans="2:10" x14ac:dyDescent="0.2">
      <c r="B12255" s="41"/>
      <c r="C12255" s="41"/>
      <c r="D12255" s="41"/>
      <c r="E12255" s="41"/>
      <c r="F12255" s="41"/>
      <c r="G12255" s="41"/>
      <c r="H12255" s="41"/>
      <c r="I12255" s="41"/>
      <c r="J12255" s="41"/>
    </row>
    <row r="12256" spans="2:10" x14ac:dyDescent="0.2">
      <c r="B12256" s="41"/>
      <c r="C12256" s="41"/>
      <c r="D12256" s="41"/>
      <c r="E12256" s="41"/>
      <c r="F12256" s="41"/>
      <c r="G12256" s="41"/>
      <c r="H12256" s="41"/>
      <c r="I12256" s="41"/>
      <c r="J12256" s="41"/>
    </row>
    <row r="12257" spans="2:10" x14ac:dyDescent="0.2">
      <c r="B12257" s="41"/>
      <c r="C12257" s="41"/>
      <c r="D12257" s="41"/>
      <c r="E12257" s="41"/>
      <c r="F12257" s="41"/>
      <c r="G12257" s="41"/>
      <c r="H12257" s="41"/>
      <c r="I12257" s="41"/>
      <c r="J12257" s="41"/>
    </row>
    <row r="12258" spans="2:10" x14ac:dyDescent="0.2">
      <c r="B12258" s="41"/>
      <c r="C12258" s="41"/>
      <c r="D12258" s="41"/>
      <c r="E12258" s="41"/>
      <c r="F12258" s="41"/>
      <c r="G12258" s="41"/>
      <c r="H12258" s="41"/>
      <c r="I12258" s="41"/>
      <c r="J12258" s="41"/>
    </row>
    <row r="12259" spans="2:10" x14ac:dyDescent="0.2">
      <c r="B12259" s="41"/>
      <c r="C12259" s="41"/>
      <c r="D12259" s="41"/>
      <c r="E12259" s="41"/>
      <c r="F12259" s="41"/>
      <c r="G12259" s="41"/>
      <c r="H12259" s="41"/>
      <c r="I12259" s="41"/>
      <c r="J12259" s="41"/>
    </row>
    <row r="12260" spans="2:10" x14ac:dyDescent="0.2">
      <c r="B12260" s="41"/>
      <c r="C12260" s="41"/>
      <c r="D12260" s="41"/>
      <c r="E12260" s="41"/>
      <c r="F12260" s="41"/>
      <c r="G12260" s="41"/>
      <c r="H12260" s="41"/>
      <c r="I12260" s="41"/>
      <c r="J12260" s="41"/>
    </row>
    <row r="12261" spans="2:10" x14ac:dyDescent="0.2">
      <c r="B12261" s="41"/>
      <c r="C12261" s="41"/>
      <c r="D12261" s="41"/>
      <c r="E12261" s="41"/>
      <c r="F12261" s="41"/>
      <c r="G12261" s="41"/>
      <c r="H12261" s="41"/>
      <c r="I12261" s="41"/>
      <c r="J12261" s="41"/>
    </row>
    <row r="12262" spans="2:10" x14ac:dyDescent="0.2">
      <c r="B12262" s="41"/>
      <c r="C12262" s="41"/>
      <c r="D12262" s="41"/>
      <c r="E12262" s="41"/>
      <c r="F12262" s="41"/>
      <c r="G12262" s="41"/>
      <c r="H12262" s="41"/>
      <c r="I12262" s="41"/>
      <c r="J12262" s="41"/>
    </row>
    <row r="12263" spans="2:10" x14ac:dyDescent="0.2">
      <c r="B12263" s="41"/>
      <c r="C12263" s="41"/>
      <c r="D12263" s="41"/>
      <c r="E12263" s="41"/>
      <c r="F12263" s="41"/>
      <c r="G12263" s="41"/>
      <c r="H12263" s="41"/>
      <c r="I12263" s="41"/>
      <c r="J12263" s="41"/>
    </row>
    <row r="12264" spans="2:10" x14ac:dyDescent="0.2">
      <c r="B12264" s="41"/>
      <c r="C12264" s="41"/>
      <c r="D12264" s="41"/>
      <c r="E12264" s="41"/>
      <c r="F12264" s="41"/>
      <c r="G12264" s="41"/>
      <c r="H12264" s="41"/>
      <c r="I12264" s="41"/>
      <c r="J12264" s="41"/>
    </row>
    <row r="12265" spans="2:10" x14ac:dyDescent="0.2">
      <c r="B12265" s="41"/>
      <c r="C12265" s="41"/>
      <c r="D12265" s="41"/>
      <c r="E12265" s="41"/>
      <c r="F12265" s="41"/>
      <c r="G12265" s="41"/>
      <c r="H12265" s="41"/>
      <c r="I12265" s="41"/>
      <c r="J12265" s="41"/>
    </row>
    <row r="12266" spans="2:10" x14ac:dyDescent="0.2">
      <c r="B12266" s="41"/>
      <c r="C12266" s="41"/>
      <c r="D12266" s="41"/>
      <c r="E12266" s="41"/>
      <c r="F12266" s="41"/>
      <c r="G12266" s="41"/>
      <c r="H12266" s="41"/>
      <c r="I12266" s="41"/>
      <c r="J12266" s="41"/>
    </row>
    <row r="12267" spans="2:10" x14ac:dyDescent="0.2">
      <c r="B12267" s="41"/>
      <c r="C12267" s="41"/>
      <c r="D12267" s="41"/>
      <c r="E12267" s="41"/>
      <c r="F12267" s="41"/>
      <c r="G12267" s="41"/>
      <c r="H12267" s="41"/>
      <c r="I12267" s="41"/>
      <c r="J12267" s="41"/>
    </row>
    <row r="12268" spans="2:10" x14ac:dyDescent="0.2">
      <c r="B12268" s="41"/>
      <c r="C12268" s="41"/>
      <c r="D12268" s="41"/>
      <c r="E12268" s="41"/>
      <c r="F12268" s="41"/>
      <c r="G12268" s="41"/>
      <c r="H12268" s="41"/>
      <c r="I12268" s="41"/>
      <c r="J12268" s="41"/>
    </row>
    <row r="12269" spans="2:10" x14ac:dyDescent="0.2">
      <c r="B12269" s="41"/>
      <c r="C12269" s="41"/>
      <c r="D12269" s="41"/>
      <c r="E12269" s="41"/>
      <c r="F12269" s="41"/>
      <c r="G12269" s="41"/>
      <c r="H12269" s="41"/>
      <c r="I12269" s="41"/>
      <c r="J12269" s="41"/>
    </row>
    <row r="12270" spans="2:10" x14ac:dyDescent="0.2">
      <c r="B12270" s="41"/>
      <c r="C12270" s="41"/>
      <c r="D12270" s="41"/>
      <c r="E12270" s="41"/>
      <c r="F12270" s="41"/>
      <c r="G12270" s="41"/>
      <c r="H12270" s="41"/>
      <c r="I12270" s="41"/>
      <c r="J12270" s="41"/>
    </row>
    <row r="12271" spans="2:10" x14ac:dyDescent="0.2">
      <c r="B12271" s="41"/>
      <c r="C12271" s="41"/>
      <c r="D12271" s="41"/>
      <c r="E12271" s="41"/>
      <c r="F12271" s="41"/>
      <c r="G12271" s="41"/>
      <c r="H12271" s="41"/>
      <c r="I12271" s="41"/>
      <c r="J12271" s="41"/>
    </row>
    <row r="12272" spans="2:10" x14ac:dyDescent="0.2">
      <c r="B12272" s="41"/>
      <c r="C12272" s="41"/>
      <c r="D12272" s="41"/>
      <c r="E12272" s="41"/>
      <c r="F12272" s="41"/>
      <c r="G12272" s="41"/>
      <c r="H12272" s="41"/>
      <c r="I12272" s="41"/>
      <c r="J12272" s="41"/>
    </row>
    <row r="12273" spans="2:10" x14ac:dyDescent="0.2">
      <c r="B12273" s="41"/>
      <c r="C12273" s="41"/>
      <c r="D12273" s="41"/>
      <c r="E12273" s="41"/>
      <c r="F12273" s="41"/>
      <c r="G12273" s="41"/>
      <c r="H12273" s="41"/>
      <c r="I12273" s="41"/>
      <c r="J12273" s="41"/>
    </row>
    <row r="12274" spans="2:10" x14ac:dyDescent="0.2">
      <c r="B12274" s="41"/>
      <c r="C12274" s="41"/>
      <c r="D12274" s="41"/>
      <c r="E12274" s="41"/>
      <c r="F12274" s="41"/>
      <c r="G12274" s="41"/>
      <c r="H12274" s="41"/>
      <c r="I12274" s="41"/>
      <c r="J12274" s="41"/>
    </row>
    <row r="12275" spans="2:10" x14ac:dyDescent="0.2">
      <c r="B12275" s="41"/>
      <c r="C12275" s="41"/>
      <c r="D12275" s="41"/>
      <c r="E12275" s="41"/>
      <c r="F12275" s="41"/>
      <c r="G12275" s="41"/>
      <c r="H12275" s="41"/>
      <c r="I12275" s="41"/>
      <c r="J12275" s="41"/>
    </row>
    <row r="12276" spans="2:10" x14ac:dyDescent="0.2">
      <c r="B12276" s="41"/>
      <c r="C12276" s="41"/>
      <c r="D12276" s="41"/>
      <c r="E12276" s="41"/>
      <c r="F12276" s="41"/>
      <c r="G12276" s="41"/>
      <c r="H12276" s="41"/>
      <c r="I12276" s="41"/>
      <c r="J12276" s="41"/>
    </row>
    <row r="12277" spans="2:10" x14ac:dyDescent="0.2">
      <c r="B12277" s="41"/>
      <c r="C12277" s="41"/>
      <c r="D12277" s="41"/>
      <c r="E12277" s="41"/>
      <c r="F12277" s="41"/>
      <c r="G12277" s="41"/>
      <c r="H12277" s="41"/>
      <c r="I12277" s="41"/>
      <c r="J12277" s="41"/>
    </row>
    <row r="12278" spans="2:10" x14ac:dyDescent="0.2">
      <c r="B12278" s="41"/>
      <c r="C12278" s="41"/>
      <c r="D12278" s="41"/>
      <c r="E12278" s="41"/>
      <c r="F12278" s="41"/>
      <c r="G12278" s="41"/>
      <c r="H12278" s="41"/>
      <c r="I12278" s="41"/>
      <c r="J12278" s="41"/>
    </row>
    <row r="12279" spans="2:10" x14ac:dyDescent="0.2">
      <c r="B12279" s="41"/>
      <c r="C12279" s="41"/>
      <c r="D12279" s="41"/>
      <c r="E12279" s="41"/>
      <c r="F12279" s="41"/>
      <c r="G12279" s="41"/>
      <c r="H12279" s="41"/>
      <c r="I12279" s="41"/>
      <c r="J12279" s="41"/>
    </row>
    <row r="12280" spans="2:10" x14ac:dyDescent="0.2">
      <c r="B12280" s="41"/>
      <c r="C12280" s="41"/>
      <c r="D12280" s="41"/>
      <c r="E12280" s="41"/>
      <c r="F12280" s="41"/>
      <c r="G12280" s="41"/>
      <c r="H12280" s="41"/>
      <c r="I12280" s="41"/>
      <c r="J12280" s="41"/>
    </row>
    <row r="12281" spans="2:10" x14ac:dyDescent="0.2">
      <c r="B12281" s="41"/>
      <c r="C12281" s="41"/>
      <c r="D12281" s="41"/>
      <c r="E12281" s="41"/>
      <c r="F12281" s="41"/>
      <c r="G12281" s="41"/>
      <c r="H12281" s="41"/>
      <c r="I12281" s="41"/>
      <c r="J12281" s="41"/>
    </row>
    <row r="12282" spans="2:10" x14ac:dyDescent="0.2">
      <c r="B12282" s="41"/>
      <c r="C12282" s="41"/>
      <c r="D12282" s="41"/>
      <c r="E12282" s="41"/>
      <c r="F12282" s="41"/>
      <c r="G12282" s="41"/>
      <c r="H12282" s="41"/>
      <c r="I12282" s="41"/>
      <c r="J12282" s="41"/>
    </row>
    <row r="12283" spans="2:10" x14ac:dyDescent="0.2">
      <c r="B12283" s="41"/>
      <c r="C12283" s="41"/>
      <c r="D12283" s="41"/>
      <c r="E12283" s="41"/>
      <c r="F12283" s="41"/>
      <c r="G12283" s="41"/>
      <c r="H12283" s="41"/>
      <c r="I12283" s="41"/>
      <c r="J12283" s="41"/>
    </row>
    <row r="12284" spans="2:10" x14ac:dyDescent="0.2">
      <c r="B12284" s="41"/>
      <c r="C12284" s="41"/>
      <c r="D12284" s="41"/>
      <c r="E12284" s="41"/>
      <c r="F12284" s="41"/>
      <c r="G12284" s="41"/>
      <c r="H12284" s="41"/>
      <c r="I12284" s="41"/>
      <c r="J12284" s="41"/>
    </row>
    <row r="12285" spans="2:10" x14ac:dyDescent="0.2">
      <c r="B12285" s="41"/>
      <c r="C12285" s="41"/>
      <c r="D12285" s="41"/>
      <c r="E12285" s="41"/>
      <c r="F12285" s="41"/>
      <c r="G12285" s="41"/>
      <c r="H12285" s="41"/>
      <c r="I12285" s="41"/>
      <c r="J12285" s="41"/>
    </row>
    <row r="12286" spans="2:10" x14ac:dyDescent="0.2">
      <c r="B12286" s="41"/>
      <c r="C12286" s="41"/>
      <c r="D12286" s="41"/>
      <c r="E12286" s="41"/>
      <c r="F12286" s="41"/>
      <c r="G12286" s="41"/>
      <c r="H12286" s="41"/>
      <c r="I12286" s="41"/>
      <c r="J12286" s="41"/>
    </row>
    <row r="12287" spans="2:10" x14ac:dyDescent="0.2">
      <c r="B12287" s="41"/>
      <c r="C12287" s="41"/>
      <c r="D12287" s="41"/>
      <c r="E12287" s="41"/>
      <c r="F12287" s="41"/>
      <c r="G12287" s="41"/>
      <c r="H12287" s="41"/>
      <c r="I12287" s="41"/>
      <c r="J12287" s="41"/>
    </row>
    <row r="12288" spans="2:10" x14ac:dyDescent="0.2">
      <c r="B12288" s="41"/>
      <c r="C12288" s="41"/>
      <c r="D12288" s="41"/>
      <c r="E12288" s="41"/>
      <c r="F12288" s="41"/>
      <c r="G12288" s="41"/>
      <c r="H12288" s="41"/>
      <c r="I12288" s="41"/>
      <c r="J12288" s="41"/>
    </row>
    <row r="12289" spans="2:10" x14ac:dyDescent="0.2">
      <c r="B12289" s="41"/>
      <c r="C12289" s="41"/>
      <c r="D12289" s="41"/>
      <c r="E12289" s="41"/>
      <c r="F12289" s="41"/>
      <c r="G12289" s="41"/>
      <c r="H12289" s="41"/>
      <c r="I12289" s="41"/>
      <c r="J12289" s="41"/>
    </row>
    <row r="12290" spans="2:10" x14ac:dyDescent="0.2">
      <c r="B12290" s="41"/>
      <c r="C12290" s="41"/>
      <c r="D12290" s="41"/>
      <c r="E12290" s="41"/>
      <c r="F12290" s="41"/>
      <c r="G12290" s="41"/>
      <c r="H12290" s="41"/>
      <c r="I12290" s="41"/>
      <c r="J12290" s="41"/>
    </row>
    <row r="12291" spans="2:10" x14ac:dyDescent="0.2">
      <c r="B12291" s="41"/>
      <c r="C12291" s="41"/>
      <c r="D12291" s="41"/>
      <c r="E12291" s="41"/>
      <c r="F12291" s="41"/>
      <c r="G12291" s="41"/>
      <c r="H12291" s="41"/>
      <c r="I12291" s="41"/>
      <c r="J12291" s="41"/>
    </row>
    <row r="12292" spans="2:10" x14ac:dyDescent="0.2">
      <c r="B12292" s="41"/>
      <c r="C12292" s="41"/>
      <c r="D12292" s="41"/>
      <c r="E12292" s="41"/>
      <c r="F12292" s="41"/>
      <c r="G12292" s="41"/>
      <c r="H12292" s="41"/>
      <c r="I12292" s="41"/>
      <c r="J12292" s="41"/>
    </row>
    <row r="12293" spans="2:10" x14ac:dyDescent="0.2">
      <c r="B12293" s="41"/>
      <c r="C12293" s="41"/>
      <c r="D12293" s="41"/>
      <c r="E12293" s="41"/>
      <c r="F12293" s="41"/>
      <c r="G12293" s="41"/>
      <c r="H12293" s="41"/>
      <c r="I12293" s="41"/>
      <c r="J12293" s="41"/>
    </row>
    <row r="12294" spans="2:10" x14ac:dyDescent="0.2">
      <c r="B12294" s="41"/>
      <c r="C12294" s="41"/>
      <c r="D12294" s="41"/>
      <c r="E12294" s="41"/>
      <c r="F12294" s="41"/>
      <c r="G12294" s="41"/>
      <c r="H12294" s="41"/>
      <c r="I12294" s="41"/>
      <c r="J12294" s="41"/>
    </row>
    <row r="12295" spans="2:10" x14ac:dyDescent="0.2">
      <c r="B12295" s="41"/>
      <c r="C12295" s="41"/>
      <c r="D12295" s="41"/>
      <c r="E12295" s="41"/>
      <c r="F12295" s="41"/>
      <c r="G12295" s="41"/>
      <c r="H12295" s="41"/>
      <c r="I12295" s="41"/>
      <c r="J12295" s="41"/>
    </row>
    <row r="12296" spans="2:10" x14ac:dyDescent="0.2">
      <c r="B12296" s="41"/>
      <c r="C12296" s="41"/>
      <c r="D12296" s="41"/>
      <c r="E12296" s="41"/>
      <c r="F12296" s="41"/>
      <c r="G12296" s="41"/>
      <c r="H12296" s="41"/>
      <c r="I12296" s="41"/>
      <c r="J12296" s="41"/>
    </row>
    <row r="12297" spans="2:10" x14ac:dyDescent="0.2">
      <c r="B12297" s="41"/>
      <c r="C12297" s="41"/>
      <c r="D12297" s="41"/>
      <c r="E12297" s="41"/>
      <c r="F12297" s="41"/>
      <c r="G12297" s="41"/>
      <c r="H12297" s="41"/>
      <c r="I12297" s="41"/>
      <c r="J12297" s="41"/>
    </row>
    <row r="12298" spans="2:10" x14ac:dyDescent="0.2">
      <c r="B12298" s="41"/>
      <c r="C12298" s="41"/>
      <c r="D12298" s="41"/>
      <c r="E12298" s="41"/>
      <c r="F12298" s="41"/>
      <c r="G12298" s="41"/>
      <c r="H12298" s="41"/>
      <c r="I12298" s="41"/>
      <c r="J12298" s="41"/>
    </row>
    <row r="12299" spans="2:10" x14ac:dyDescent="0.2">
      <c r="B12299" s="41"/>
      <c r="C12299" s="41"/>
      <c r="D12299" s="41"/>
      <c r="E12299" s="41"/>
      <c r="F12299" s="41"/>
      <c r="G12299" s="41"/>
      <c r="H12299" s="41"/>
      <c r="I12299" s="41"/>
      <c r="J12299" s="41"/>
    </row>
    <row r="12300" spans="2:10" x14ac:dyDescent="0.2">
      <c r="B12300" s="41"/>
      <c r="C12300" s="41"/>
      <c r="D12300" s="41"/>
      <c r="E12300" s="41"/>
      <c r="F12300" s="41"/>
      <c r="G12300" s="41"/>
      <c r="H12300" s="41"/>
      <c r="I12300" s="41"/>
      <c r="J12300" s="41"/>
    </row>
    <row r="12301" spans="2:10" x14ac:dyDescent="0.2">
      <c r="B12301" s="41"/>
      <c r="C12301" s="41"/>
      <c r="D12301" s="41"/>
      <c r="E12301" s="41"/>
      <c r="F12301" s="41"/>
      <c r="G12301" s="41"/>
      <c r="H12301" s="41"/>
      <c r="I12301" s="41"/>
      <c r="J12301" s="41"/>
    </row>
    <row r="12302" spans="2:10" x14ac:dyDescent="0.2">
      <c r="B12302" s="41"/>
      <c r="C12302" s="41"/>
      <c r="D12302" s="41"/>
      <c r="E12302" s="41"/>
      <c r="F12302" s="41"/>
      <c r="G12302" s="41"/>
      <c r="H12302" s="41"/>
      <c r="I12302" s="41"/>
      <c r="J12302" s="41"/>
    </row>
    <row r="12303" spans="2:10" x14ac:dyDescent="0.2">
      <c r="B12303" s="41"/>
      <c r="C12303" s="41"/>
      <c r="D12303" s="41"/>
      <c r="E12303" s="41"/>
      <c r="F12303" s="41"/>
      <c r="G12303" s="41"/>
      <c r="H12303" s="41"/>
      <c r="I12303" s="41"/>
      <c r="J12303" s="41"/>
    </row>
    <row r="12304" spans="2:10" x14ac:dyDescent="0.2">
      <c r="B12304" s="41"/>
      <c r="C12304" s="41"/>
      <c r="D12304" s="41"/>
      <c r="E12304" s="41"/>
      <c r="F12304" s="41"/>
      <c r="G12304" s="41"/>
      <c r="H12304" s="41"/>
      <c r="I12304" s="41"/>
      <c r="J12304" s="41"/>
    </row>
    <row r="12305" spans="2:10" x14ac:dyDescent="0.2">
      <c r="B12305" s="41"/>
      <c r="C12305" s="41"/>
      <c r="D12305" s="41"/>
      <c r="E12305" s="41"/>
      <c r="F12305" s="41"/>
      <c r="G12305" s="41"/>
      <c r="H12305" s="41"/>
      <c r="I12305" s="41"/>
      <c r="J12305" s="41"/>
    </row>
    <row r="12306" spans="2:10" x14ac:dyDescent="0.2">
      <c r="B12306" s="41"/>
      <c r="C12306" s="41"/>
      <c r="D12306" s="41"/>
      <c r="E12306" s="41"/>
      <c r="F12306" s="41"/>
      <c r="G12306" s="41"/>
      <c r="H12306" s="41"/>
      <c r="I12306" s="41"/>
      <c r="J12306" s="41"/>
    </row>
    <row r="12307" spans="2:10" x14ac:dyDescent="0.2">
      <c r="B12307" s="41"/>
      <c r="C12307" s="41"/>
      <c r="D12307" s="41"/>
      <c r="E12307" s="41"/>
      <c r="F12307" s="41"/>
      <c r="G12307" s="41"/>
      <c r="H12307" s="41"/>
      <c r="I12307" s="41"/>
      <c r="J12307" s="41"/>
    </row>
    <row r="12308" spans="2:10" x14ac:dyDescent="0.2">
      <c r="B12308" s="41"/>
      <c r="C12308" s="41"/>
      <c r="D12308" s="41"/>
      <c r="E12308" s="41"/>
      <c r="F12308" s="41"/>
      <c r="G12308" s="41"/>
      <c r="H12308" s="41"/>
      <c r="I12308" s="41"/>
      <c r="J12308" s="41"/>
    </row>
    <row r="12309" spans="2:10" x14ac:dyDescent="0.2">
      <c r="B12309" s="41"/>
      <c r="C12309" s="41"/>
      <c r="D12309" s="41"/>
      <c r="E12309" s="41"/>
      <c r="F12309" s="41"/>
      <c r="G12309" s="41"/>
      <c r="H12309" s="41"/>
      <c r="I12309" s="41"/>
      <c r="J12309" s="41"/>
    </row>
    <row r="12310" spans="2:10" x14ac:dyDescent="0.2">
      <c r="B12310" s="41"/>
      <c r="C12310" s="41"/>
      <c r="D12310" s="41"/>
      <c r="E12310" s="41"/>
      <c r="F12310" s="41"/>
      <c r="G12310" s="41"/>
      <c r="H12310" s="41"/>
      <c r="I12310" s="41"/>
      <c r="J12310" s="41"/>
    </row>
    <row r="12311" spans="2:10" x14ac:dyDescent="0.2">
      <c r="B12311" s="41"/>
      <c r="C12311" s="41"/>
      <c r="D12311" s="41"/>
      <c r="E12311" s="41"/>
      <c r="F12311" s="41"/>
      <c r="G12311" s="41"/>
      <c r="H12311" s="41"/>
      <c r="I12311" s="41"/>
      <c r="J12311" s="41"/>
    </row>
    <row r="12312" spans="2:10" x14ac:dyDescent="0.2">
      <c r="B12312" s="41"/>
      <c r="C12312" s="41"/>
      <c r="D12312" s="41"/>
      <c r="E12312" s="41"/>
      <c r="F12312" s="41"/>
      <c r="G12312" s="41"/>
      <c r="H12312" s="41"/>
      <c r="I12312" s="41"/>
      <c r="J12312" s="41"/>
    </row>
    <row r="12313" spans="2:10" x14ac:dyDescent="0.2">
      <c r="B12313" s="41"/>
      <c r="C12313" s="41"/>
      <c r="D12313" s="41"/>
      <c r="E12313" s="41"/>
      <c r="F12313" s="41"/>
      <c r="G12313" s="41"/>
      <c r="H12313" s="41"/>
      <c r="I12313" s="41"/>
      <c r="J12313" s="41"/>
    </row>
    <row r="12314" spans="2:10" x14ac:dyDescent="0.2">
      <c r="B12314" s="41"/>
      <c r="C12314" s="41"/>
      <c r="D12314" s="41"/>
      <c r="E12314" s="41"/>
      <c r="F12314" s="41"/>
      <c r="G12314" s="41"/>
      <c r="H12314" s="41"/>
      <c r="I12314" s="41"/>
      <c r="J12314" s="41"/>
    </row>
    <row r="12315" spans="2:10" x14ac:dyDescent="0.2">
      <c r="B12315" s="41"/>
      <c r="C12315" s="41"/>
      <c r="D12315" s="41"/>
      <c r="E12315" s="41"/>
      <c r="F12315" s="41"/>
      <c r="G12315" s="41"/>
      <c r="H12315" s="41"/>
      <c r="I12315" s="41"/>
      <c r="J12315" s="41"/>
    </row>
    <row r="12316" spans="2:10" x14ac:dyDescent="0.2">
      <c r="B12316" s="41"/>
      <c r="C12316" s="41"/>
      <c r="D12316" s="41"/>
      <c r="E12316" s="41"/>
      <c r="F12316" s="41"/>
      <c r="G12316" s="41"/>
      <c r="H12316" s="41"/>
      <c r="I12316" s="41"/>
      <c r="J12316" s="41"/>
    </row>
    <row r="12317" spans="2:10" x14ac:dyDescent="0.2">
      <c r="B12317" s="41"/>
      <c r="C12317" s="41"/>
      <c r="D12317" s="41"/>
      <c r="E12317" s="41"/>
      <c r="F12317" s="41"/>
      <c r="G12317" s="41"/>
      <c r="H12317" s="41"/>
      <c r="I12317" s="41"/>
      <c r="J12317" s="41"/>
    </row>
    <row r="12318" spans="2:10" x14ac:dyDescent="0.2">
      <c r="B12318" s="41"/>
      <c r="C12318" s="41"/>
      <c r="D12318" s="41"/>
      <c r="E12318" s="41"/>
      <c r="F12318" s="41"/>
      <c r="G12318" s="41"/>
      <c r="H12318" s="41"/>
      <c r="I12318" s="41"/>
      <c r="J12318" s="41"/>
    </row>
    <row r="12319" spans="2:10" x14ac:dyDescent="0.2">
      <c r="B12319" s="41"/>
      <c r="C12319" s="41"/>
      <c r="D12319" s="41"/>
      <c r="E12319" s="41"/>
      <c r="F12319" s="41"/>
      <c r="G12319" s="41"/>
      <c r="H12319" s="41"/>
      <c r="I12319" s="41"/>
      <c r="J12319" s="41"/>
    </row>
    <row r="12320" spans="2:10" x14ac:dyDescent="0.2">
      <c r="B12320" s="41"/>
      <c r="C12320" s="41"/>
      <c r="D12320" s="41"/>
      <c r="E12320" s="41"/>
      <c r="F12320" s="41"/>
      <c r="G12320" s="41"/>
      <c r="H12320" s="41"/>
      <c r="I12320" s="41"/>
      <c r="J12320" s="41"/>
    </row>
    <row r="12321" spans="2:10" x14ac:dyDescent="0.2">
      <c r="B12321" s="41"/>
      <c r="C12321" s="41"/>
      <c r="D12321" s="41"/>
      <c r="E12321" s="41"/>
      <c r="F12321" s="41"/>
      <c r="G12321" s="41"/>
      <c r="H12321" s="41"/>
      <c r="I12321" s="41"/>
      <c r="J12321" s="41"/>
    </row>
    <row r="12322" spans="2:10" x14ac:dyDescent="0.2">
      <c r="B12322" s="41"/>
      <c r="C12322" s="41"/>
      <c r="D12322" s="41"/>
      <c r="E12322" s="41"/>
      <c r="F12322" s="41"/>
      <c r="G12322" s="41"/>
      <c r="H12322" s="41"/>
      <c r="I12322" s="41"/>
      <c r="J12322" s="41"/>
    </row>
    <row r="12323" spans="2:10" x14ac:dyDescent="0.2">
      <c r="B12323" s="41"/>
      <c r="C12323" s="41"/>
      <c r="D12323" s="41"/>
      <c r="E12323" s="41"/>
      <c r="F12323" s="41"/>
      <c r="G12323" s="41"/>
      <c r="H12323" s="41"/>
      <c r="I12323" s="41"/>
      <c r="J12323" s="41"/>
    </row>
    <row r="12324" spans="2:10" x14ac:dyDescent="0.2">
      <c r="B12324" s="41"/>
      <c r="C12324" s="41"/>
      <c r="D12324" s="41"/>
      <c r="E12324" s="41"/>
      <c r="F12324" s="41"/>
      <c r="G12324" s="41"/>
      <c r="H12324" s="41"/>
      <c r="I12324" s="41"/>
      <c r="J12324" s="41"/>
    </row>
    <row r="12325" spans="2:10" x14ac:dyDescent="0.2">
      <c r="B12325" s="41"/>
      <c r="C12325" s="41"/>
      <c r="D12325" s="41"/>
      <c r="E12325" s="41"/>
      <c r="F12325" s="41"/>
      <c r="G12325" s="41"/>
      <c r="H12325" s="41"/>
      <c r="I12325" s="41"/>
      <c r="J12325" s="41"/>
    </row>
    <row r="12326" spans="2:10" x14ac:dyDescent="0.2">
      <c r="B12326" s="41"/>
      <c r="C12326" s="41"/>
      <c r="D12326" s="41"/>
      <c r="E12326" s="41"/>
      <c r="F12326" s="41"/>
      <c r="G12326" s="41"/>
      <c r="H12326" s="41"/>
      <c r="I12326" s="41"/>
      <c r="J12326" s="41"/>
    </row>
    <row r="12327" spans="2:10" x14ac:dyDescent="0.2">
      <c r="B12327" s="41"/>
      <c r="C12327" s="41"/>
      <c r="D12327" s="41"/>
      <c r="E12327" s="41"/>
      <c r="F12327" s="41"/>
      <c r="G12327" s="41"/>
      <c r="H12327" s="41"/>
      <c r="I12327" s="41"/>
      <c r="J12327" s="41"/>
    </row>
    <row r="12328" spans="2:10" x14ac:dyDescent="0.2">
      <c r="B12328" s="41"/>
      <c r="C12328" s="41"/>
      <c r="D12328" s="41"/>
      <c r="E12328" s="41"/>
      <c r="F12328" s="41"/>
      <c r="G12328" s="41"/>
      <c r="H12328" s="41"/>
      <c r="I12328" s="41"/>
      <c r="J12328" s="41"/>
    </row>
    <row r="12329" spans="2:10" x14ac:dyDescent="0.2">
      <c r="B12329" s="41"/>
      <c r="C12329" s="41"/>
      <c r="D12329" s="41"/>
      <c r="E12329" s="41"/>
      <c r="F12329" s="41"/>
      <c r="G12329" s="41"/>
      <c r="H12329" s="41"/>
      <c r="I12329" s="41"/>
      <c r="J12329" s="41"/>
    </row>
    <row r="12330" spans="2:10" x14ac:dyDescent="0.2">
      <c r="B12330" s="41"/>
      <c r="C12330" s="41"/>
      <c r="D12330" s="41"/>
      <c r="E12330" s="41"/>
      <c r="F12330" s="41"/>
      <c r="G12330" s="41"/>
      <c r="H12330" s="41"/>
      <c r="I12330" s="41"/>
      <c r="J12330" s="41"/>
    </row>
    <row r="12331" spans="2:10" x14ac:dyDescent="0.2">
      <c r="B12331" s="41"/>
      <c r="C12331" s="41"/>
      <c r="D12331" s="41"/>
      <c r="E12331" s="41"/>
      <c r="F12331" s="41"/>
      <c r="G12331" s="41"/>
      <c r="H12331" s="41"/>
      <c r="I12331" s="41"/>
      <c r="J12331" s="41"/>
    </row>
    <row r="12332" spans="2:10" x14ac:dyDescent="0.2">
      <c r="B12332" s="41"/>
      <c r="C12332" s="41"/>
      <c r="D12332" s="41"/>
      <c r="E12332" s="41"/>
      <c r="F12332" s="41"/>
      <c r="G12332" s="41"/>
      <c r="H12332" s="41"/>
      <c r="I12332" s="41"/>
      <c r="J12332" s="41"/>
    </row>
    <row r="12333" spans="2:10" x14ac:dyDescent="0.2">
      <c r="B12333" s="41"/>
      <c r="C12333" s="41"/>
      <c r="D12333" s="41"/>
      <c r="E12333" s="41"/>
      <c r="F12333" s="41"/>
      <c r="G12333" s="41"/>
      <c r="H12333" s="41"/>
      <c r="I12333" s="41"/>
      <c r="J12333" s="41"/>
    </row>
    <row r="12334" spans="2:10" x14ac:dyDescent="0.2">
      <c r="B12334" s="41"/>
      <c r="C12334" s="41"/>
      <c r="D12334" s="41"/>
      <c r="E12334" s="41"/>
      <c r="F12334" s="41"/>
      <c r="G12334" s="41"/>
      <c r="H12334" s="41"/>
      <c r="I12334" s="41"/>
      <c r="J12334" s="41"/>
    </row>
    <row r="12335" spans="2:10" x14ac:dyDescent="0.2">
      <c r="B12335" s="41"/>
      <c r="C12335" s="41"/>
      <c r="D12335" s="41"/>
      <c r="E12335" s="41"/>
      <c r="F12335" s="41"/>
      <c r="G12335" s="41"/>
      <c r="H12335" s="41"/>
      <c r="I12335" s="41"/>
      <c r="J12335" s="41"/>
    </row>
    <row r="12336" spans="2:10" x14ac:dyDescent="0.2">
      <c r="B12336" s="41"/>
      <c r="C12336" s="41"/>
      <c r="D12336" s="41"/>
      <c r="E12336" s="41"/>
      <c r="F12336" s="41"/>
      <c r="G12336" s="41"/>
      <c r="H12336" s="41"/>
      <c r="I12336" s="41"/>
      <c r="J12336" s="41"/>
    </row>
    <row r="12337" spans="2:10" x14ac:dyDescent="0.2">
      <c r="B12337" s="41"/>
      <c r="C12337" s="41"/>
      <c r="D12337" s="41"/>
      <c r="E12337" s="41"/>
      <c r="F12337" s="41"/>
      <c r="G12337" s="41"/>
      <c r="H12337" s="41"/>
      <c r="I12337" s="41"/>
      <c r="J12337" s="41"/>
    </row>
    <row r="12338" spans="2:10" x14ac:dyDescent="0.2">
      <c r="B12338" s="41"/>
      <c r="C12338" s="41"/>
      <c r="D12338" s="41"/>
      <c r="E12338" s="41"/>
      <c r="F12338" s="41"/>
      <c r="G12338" s="41"/>
      <c r="H12338" s="41"/>
      <c r="I12338" s="41"/>
      <c r="J12338" s="41"/>
    </row>
    <row r="12339" spans="2:10" x14ac:dyDescent="0.2">
      <c r="B12339" s="41"/>
      <c r="C12339" s="41"/>
      <c r="D12339" s="41"/>
      <c r="E12339" s="41"/>
      <c r="F12339" s="41"/>
      <c r="G12339" s="41"/>
      <c r="H12339" s="41"/>
      <c r="I12339" s="41"/>
      <c r="J12339" s="41"/>
    </row>
    <row r="12340" spans="2:10" x14ac:dyDescent="0.2">
      <c r="B12340" s="41"/>
      <c r="C12340" s="41"/>
      <c r="D12340" s="41"/>
      <c r="E12340" s="41"/>
      <c r="F12340" s="41"/>
      <c r="G12340" s="41"/>
      <c r="H12340" s="41"/>
      <c r="I12340" s="41"/>
      <c r="J12340" s="41"/>
    </row>
    <row r="12341" spans="2:10" x14ac:dyDescent="0.2">
      <c r="B12341" s="41"/>
      <c r="C12341" s="41"/>
      <c r="D12341" s="41"/>
      <c r="E12341" s="41"/>
      <c r="F12341" s="41"/>
      <c r="G12341" s="41"/>
      <c r="H12341" s="41"/>
      <c r="I12341" s="41"/>
      <c r="J12341" s="41"/>
    </row>
    <row r="12342" spans="2:10" x14ac:dyDescent="0.2">
      <c r="B12342" s="41"/>
      <c r="C12342" s="41"/>
      <c r="D12342" s="41"/>
      <c r="E12342" s="41"/>
      <c r="F12342" s="41"/>
      <c r="G12342" s="41"/>
      <c r="H12342" s="41"/>
      <c r="I12342" s="41"/>
      <c r="J12342" s="41"/>
    </row>
    <row r="12343" spans="2:10" x14ac:dyDescent="0.2">
      <c r="B12343" s="41"/>
      <c r="C12343" s="41"/>
      <c r="D12343" s="41"/>
      <c r="E12343" s="41"/>
      <c r="F12343" s="41"/>
      <c r="G12343" s="41"/>
      <c r="H12343" s="41"/>
      <c r="I12343" s="41"/>
      <c r="J12343" s="41"/>
    </row>
    <row r="12344" spans="2:10" x14ac:dyDescent="0.2">
      <c r="B12344" s="41"/>
      <c r="C12344" s="41"/>
      <c r="D12344" s="41"/>
      <c r="E12344" s="41"/>
      <c r="F12344" s="41"/>
      <c r="G12344" s="41"/>
      <c r="H12344" s="41"/>
      <c r="I12344" s="41"/>
      <c r="J12344" s="41"/>
    </row>
    <row r="12345" spans="2:10" x14ac:dyDescent="0.2">
      <c r="B12345" s="41"/>
      <c r="C12345" s="41"/>
      <c r="D12345" s="41"/>
      <c r="E12345" s="41"/>
      <c r="F12345" s="41"/>
      <c r="G12345" s="41"/>
      <c r="H12345" s="41"/>
      <c r="I12345" s="41"/>
      <c r="J12345" s="41"/>
    </row>
    <row r="12346" spans="2:10" x14ac:dyDescent="0.2">
      <c r="B12346" s="41"/>
      <c r="C12346" s="41"/>
      <c r="D12346" s="41"/>
      <c r="E12346" s="41"/>
      <c r="F12346" s="41"/>
      <c r="G12346" s="41"/>
      <c r="H12346" s="41"/>
      <c r="I12346" s="41"/>
      <c r="J12346" s="41"/>
    </row>
    <row r="12347" spans="2:10" x14ac:dyDescent="0.2">
      <c r="B12347" s="41"/>
      <c r="C12347" s="41"/>
      <c r="D12347" s="41"/>
      <c r="E12347" s="41"/>
      <c r="F12347" s="41"/>
      <c r="G12347" s="41"/>
      <c r="H12347" s="41"/>
      <c r="I12347" s="41"/>
      <c r="J12347" s="41"/>
    </row>
    <row r="12348" spans="2:10" x14ac:dyDescent="0.2">
      <c r="B12348" s="41"/>
      <c r="C12348" s="41"/>
      <c r="D12348" s="41"/>
      <c r="E12348" s="41"/>
      <c r="F12348" s="41"/>
      <c r="G12348" s="41"/>
      <c r="H12348" s="41"/>
      <c r="I12348" s="41"/>
      <c r="J12348" s="41"/>
    </row>
    <row r="12349" spans="2:10" x14ac:dyDescent="0.2">
      <c r="B12349" s="41"/>
      <c r="C12349" s="41"/>
      <c r="D12349" s="41"/>
      <c r="E12349" s="41"/>
      <c r="F12349" s="41"/>
      <c r="G12349" s="41"/>
      <c r="H12349" s="41"/>
      <c r="I12349" s="41"/>
      <c r="J12349" s="41"/>
    </row>
    <row r="12350" spans="2:10" x14ac:dyDescent="0.2">
      <c r="B12350" s="41"/>
      <c r="C12350" s="41"/>
      <c r="D12350" s="41"/>
      <c r="E12350" s="41"/>
      <c r="F12350" s="41"/>
      <c r="G12350" s="41"/>
      <c r="H12350" s="41"/>
      <c r="I12350" s="41"/>
      <c r="J12350" s="41"/>
    </row>
    <row r="12351" spans="2:10" x14ac:dyDescent="0.2">
      <c r="B12351" s="41"/>
      <c r="C12351" s="41"/>
      <c r="D12351" s="41"/>
      <c r="E12351" s="41"/>
      <c r="F12351" s="41"/>
      <c r="G12351" s="41"/>
      <c r="H12351" s="41"/>
      <c r="I12351" s="41"/>
      <c r="J12351" s="41"/>
    </row>
    <row r="12352" spans="2:10" x14ac:dyDescent="0.2">
      <c r="B12352" s="41"/>
      <c r="C12352" s="41"/>
      <c r="D12352" s="41"/>
      <c r="E12352" s="41"/>
      <c r="F12352" s="41"/>
      <c r="G12352" s="41"/>
      <c r="H12352" s="41"/>
      <c r="I12352" s="41"/>
      <c r="J12352" s="41"/>
    </row>
    <row r="12353" spans="2:10" x14ac:dyDescent="0.2">
      <c r="B12353" s="41"/>
      <c r="C12353" s="41"/>
      <c r="D12353" s="41"/>
      <c r="E12353" s="41"/>
      <c r="F12353" s="41"/>
      <c r="G12353" s="41"/>
      <c r="H12353" s="41"/>
      <c r="I12353" s="41"/>
      <c r="J12353" s="41"/>
    </row>
    <row r="12354" spans="2:10" x14ac:dyDescent="0.2">
      <c r="B12354" s="41"/>
      <c r="C12354" s="41"/>
      <c r="D12354" s="41"/>
      <c r="E12354" s="41"/>
      <c r="F12354" s="41"/>
      <c r="G12354" s="41"/>
      <c r="H12354" s="41"/>
      <c r="I12354" s="41"/>
      <c r="J12354" s="41"/>
    </row>
    <row r="12355" spans="2:10" x14ac:dyDescent="0.2">
      <c r="B12355" s="41"/>
      <c r="C12355" s="41"/>
      <c r="D12355" s="41"/>
      <c r="E12355" s="41"/>
      <c r="F12355" s="41"/>
      <c r="G12355" s="41"/>
      <c r="H12355" s="41"/>
      <c r="I12355" s="41"/>
      <c r="J12355" s="41"/>
    </row>
    <row r="12356" spans="2:10" x14ac:dyDescent="0.2">
      <c r="B12356" s="41"/>
      <c r="C12356" s="41"/>
      <c r="D12356" s="41"/>
      <c r="E12356" s="41"/>
      <c r="F12356" s="41"/>
      <c r="G12356" s="41"/>
      <c r="H12356" s="41"/>
      <c r="I12356" s="41"/>
      <c r="J12356" s="41"/>
    </row>
    <row r="12357" spans="2:10" x14ac:dyDescent="0.2">
      <c r="B12357" s="41"/>
      <c r="C12357" s="41"/>
      <c r="D12357" s="41"/>
      <c r="E12357" s="41"/>
      <c r="F12357" s="41"/>
      <c r="G12357" s="41"/>
      <c r="H12357" s="41"/>
      <c r="I12357" s="41"/>
      <c r="J12357" s="41"/>
    </row>
    <row r="12358" spans="2:10" x14ac:dyDescent="0.2">
      <c r="B12358" s="41"/>
      <c r="C12358" s="41"/>
      <c r="D12358" s="41"/>
      <c r="E12358" s="41"/>
      <c r="F12358" s="41"/>
      <c r="G12358" s="41"/>
      <c r="H12358" s="41"/>
      <c r="I12358" s="41"/>
      <c r="J12358" s="41"/>
    </row>
    <row r="12359" spans="2:10" x14ac:dyDescent="0.2">
      <c r="B12359" s="41"/>
      <c r="C12359" s="41"/>
      <c r="D12359" s="41"/>
      <c r="E12359" s="41"/>
      <c r="F12359" s="41"/>
      <c r="G12359" s="41"/>
      <c r="H12359" s="41"/>
      <c r="I12359" s="41"/>
      <c r="J12359" s="41"/>
    </row>
    <row r="12360" spans="2:10" x14ac:dyDescent="0.2">
      <c r="B12360" s="41"/>
      <c r="C12360" s="41"/>
      <c r="D12360" s="41"/>
      <c r="E12360" s="41"/>
      <c r="F12360" s="41"/>
      <c r="G12360" s="41"/>
      <c r="H12360" s="41"/>
      <c r="I12360" s="41"/>
      <c r="J12360" s="41"/>
    </row>
    <row r="12361" spans="2:10" x14ac:dyDescent="0.2">
      <c r="B12361" s="41"/>
      <c r="C12361" s="41"/>
      <c r="D12361" s="41"/>
      <c r="E12361" s="41"/>
      <c r="F12361" s="41"/>
      <c r="G12361" s="41"/>
      <c r="H12361" s="41"/>
      <c r="I12361" s="41"/>
      <c r="J12361" s="41"/>
    </row>
    <row r="12362" spans="2:10" x14ac:dyDescent="0.2">
      <c r="B12362" s="41"/>
      <c r="C12362" s="41"/>
      <c r="D12362" s="41"/>
      <c r="E12362" s="41"/>
      <c r="F12362" s="41"/>
      <c r="G12362" s="41"/>
      <c r="H12362" s="41"/>
      <c r="I12362" s="41"/>
      <c r="J12362" s="41"/>
    </row>
    <row r="12363" spans="2:10" x14ac:dyDescent="0.2">
      <c r="B12363" s="41"/>
      <c r="C12363" s="41"/>
      <c r="D12363" s="41"/>
      <c r="E12363" s="41"/>
      <c r="F12363" s="41"/>
      <c r="G12363" s="41"/>
      <c r="H12363" s="41"/>
      <c r="I12363" s="41"/>
      <c r="J12363" s="41"/>
    </row>
    <row r="12364" spans="2:10" x14ac:dyDescent="0.2">
      <c r="B12364" s="41"/>
      <c r="C12364" s="41"/>
      <c r="D12364" s="41"/>
      <c r="E12364" s="41"/>
      <c r="F12364" s="41"/>
      <c r="G12364" s="41"/>
      <c r="H12364" s="41"/>
      <c r="I12364" s="41"/>
      <c r="J12364" s="41"/>
    </row>
    <row r="12365" spans="2:10" x14ac:dyDescent="0.2">
      <c r="B12365" s="41"/>
      <c r="C12365" s="41"/>
      <c r="D12365" s="41"/>
      <c r="E12365" s="41"/>
      <c r="F12365" s="41"/>
      <c r="G12365" s="41"/>
      <c r="H12365" s="41"/>
      <c r="I12365" s="41"/>
      <c r="J12365" s="41"/>
    </row>
    <row r="12366" spans="2:10" x14ac:dyDescent="0.2">
      <c r="B12366" s="41"/>
      <c r="C12366" s="41"/>
      <c r="D12366" s="41"/>
      <c r="E12366" s="41"/>
      <c r="F12366" s="41"/>
      <c r="G12366" s="41"/>
      <c r="H12366" s="41"/>
      <c r="I12366" s="41"/>
      <c r="J12366" s="41"/>
    </row>
    <row r="12367" spans="2:10" x14ac:dyDescent="0.2">
      <c r="B12367" s="41"/>
      <c r="C12367" s="41"/>
      <c r="D12367" s="41"/>
      <c r="E12367" s="41"/>
      <c r="F12367" s="41"/>
      <c r="G12367" s="41"/>
      <c r="H12367" s="41"/>
      <c r="I12367" s="41"/>
      <c r="J12367" s="41"/>
    </row>
    <row r="12368" spans="2:10" x14ac:dyDescent="0.2">
      <c r="B12368" s="41"/>
      <c r="C12368" s="41"/>
      <c r="D12368" s="41"/>
      <c r="E12368" s="41"/>
      <c r="F12368" s="41"/>
      <c r="G12368" s="41"/>
      <c r="H12368" s="41"/>
      <c r="I12368" s="41"/>
      <c r="J12368" s="41"/>
    </row>
    <row r="12369" spans="2:10" x14ac:dyDescent="0.2">
      <c r="B12369" s="41"/>
      <c r="C12369" s="41"/>
      <c r="D12369" s="41"/>
      <c r="E12369" s="41"/>
      <c r="F12369" s="41"/>
      <c r="G12369" s="41"/>
      <c r="H12369" s="41"/>
      <c r="I12369" s="41"/>
      <c r="J12369" s="41"/>
    </row>
    <row r="12370" spans="2:10" x14ac:dyDescent="0.2">
      <c r="B12370" s="41"/>
      <c r="C12370" s="41"/>
      <c r="D12370" s="41"/>
      <c r="E12370" s="41"/>
      <c r="F12370" s="41"/>
      <c r="G12370" s="41"/>
      <c r="H12370" s="41"/>
      <c r="I12370" s="41"/>
      <c r="J12370" s="41"/>
    </row>
    <row r="12371" spans="2:10" x14ac:dyDescent="0.2">
      <c r="B12371" s="41"/>
      <c r="C12371" s="41"/>
      <c r="D12371" s="41"/>
      <c r="E12371" s="41"/>
      <c r="F12371" s="41"/>
      <c r="G12371" s="41"/>
      <c r="H12371" s="41"/>
      <c r="I12371" s="41"/>
      <c r="J12371" s="41"/>
    </row>
    <row r="12372" spans="2:10" x14ac:dyDescent="0.2">
      <c r="B12372" s="41"/>
      <c r="C12372" s="41"/>
      <c r="D12372" s="41"/>
      <c r="E12372" s="41"/>
      <c r="F12372" s="41"/>
      <c r="G12372" s="41"/>
      <c r="H12372" s="41"/>
      <c r="I12372" s="41"/>
      <c r="J12372" s="41"/>
    </row>
    <row r="12373" spans="2:10" x14ac:dyDescent="0.2">
      <c r="B12373" s="41"/>
      <c r="C12373" s="41"/>
      <c r="D12373" s="41"/>
      <c r="E12373" s="41"/>
      <c r="F12373" s="41"/>
      <c r="G12373" s="41"/>
      <c r="H12373" s="41"/>
      <c r="I12373" s="41"/>
      <c r="J12373" s="41"/>
    </row>
    <row r="12374" spans="2:10" x14ac:dyDescent="0.2">
      <c r="B12374" s="41"/>
      <c r="C12374" s="41"/>
      <c r="D12374" s="41"/>
      <c r="E12374" s="41"/>
      <c r="F12374" s="41"/>
      <c r="G12374" s="41"/>
      <c r="H12374" s="41"/>
      <c r="I12374" s="41"/>
      <c r="J12374" s="41"/>
    </row>
    <row r="12375" spans="2:10" x14ac:dyDescent="0.2">
      <c r="B12375" s="41"/>
      <c r="C12375" s="41"/>
      <c r="D12375" s="41"/>
      <c r="E12375" s="41"/>
      <c r="F12375" s="41"/>
      <c r="G12375" s="41"/>
      <c r="H12375" s="41"/>
      <c r="I12375" s="41"/>
      <c r="J12375" s="41"/>
    </row>
    <row r="12376" spans="2:10" x14ac:dyDescent="0.2">
      <c r="B12376" s="41"/>
      <c r="C12376" s="41"/>
      <c r="D12376" s="41"/>
      <c r="E12376" s="41"/>
      <c r="F12376" s="41"/>
      <c r="G12376" s="41"/>
      <c r="H12376" s="41"/>
      <c r="I12376" s="41"/>
      <c r="J12376" s="41"/>
    </row>
    <row r="12377" spans="2:10" x14ac:dyDescent="0.2">
      <c r="B12377" s="41"/>
      <c r="C12377" s="41"/>
      <c r="D12377" s="41"/>
      <c r="E12377" s="41"/>
      <c r="F12377" s="41"/>
      <c r="G12377" s="41"/>
      <c r="H12377" s="41"/>
      <c r="I12377" s="41"/>
      <c r="J12377" s="41"/>
    </row>
    <row r="12378" spans="2:10" x14ac:dyDescent="0.2">
      <c r="B12378" s="41"/>
      <c r="C12378" s="41"/>
      <c r="D12378" s="41"/>
      <c r="E12378" s="41"/>
      <c r="F12378" s="41"/>
      <c r="G12378" s="41"/>
      <c r="H12378" s="41"/>
      <c r="I12378" s="41"/>
      <c r="J12378" s="41"/>
    </row>
    <row r="12379" spans="2:10" x14ac:dyDescent="0.2">
      <c r="B12379" s="41"/>
      <c r="C12379" s="41"/>
      <c r="D12379" s="41"/>
      <c r="E12379" s="41"/>
      <c r="F12379" s="41"/>
      <c r="G12379" s="41"/>
      <c r="H12379" s="41"/>
      <c r="I12379" s="41"/>
      <c r="J12379" s="41"/>
    </row>
    <row r="12380" spans="2:10" x14ac:dyDescent="0.2">
      <c r="B12380" s="41"/>
      <c r="C12380" s="41"/>
      <c r="D12380" s="41"/>
      <c r="E12380" s="41"/>
      <c r="F12380" s="41"/>
      <c r="G12380" s="41"/>
      <c r="H12380" s="41"/>
      <c r="I12380" s="41"/>
      <c r="J12380" s="41"/>
    </row>
    <row r="12381" spans="2:10" x14ac:dyDescent="0.2">
      <c r="B12381" s="41"/>
      <c r="C12381" s="41"/>
      <c r="D12381" s="41"/>
      <c r="E12381" s="41"/>
      <c r="F12381" s="41"/>
      <c r="G12381" s="41"/>
      <c r="H12381" s="41"/>
      <c r="I12381" s="41"/>
      <c r="J12381" s="41"/>
    </row>
    <row r="12382" spans="2:10" x14ac:dyDescent="0.2">
      <c r="B12382" s="41"/>
      <c r="C12382" s="41"/>
      <c r="D12382" s="41"/>
      <c r="E12382" s="41"/>
      <c r="F12382" s="41"/>
      <c r="G12382" s="41"/>
      <c r="H12382" s="41"/>
      <c r="I12382" s="41"/>
      <c r="J12382" s="41"/>
    </row>
    <row r="12383" spans="2:10" x14ac:dyDescent="0.2">
      <c r="B12383" s="41"/>
      <c r="C12383" s="41"/>
      <c r="D12383" s="41"/>
      <c r="E12383" s="41"/>
      <c r="F12383" s="41"/>
      <c r="G12383" s="41"/>
      <c r="H12383" s="41"/>
      <c r="I12383" s="41"/>
      <c r="J12383" s="41"/>
    </row>
    <row r="12384" spans="2:10" x14ac:dyDescent="0.2">
      <c r="B12384" s="41"/>
      <c r="C12384" s="41"/>
      <c r="D12384" s="41"/>
      <c r="E12384" s="41"/>
      <c r="F12384" s="41"/>
      <c r="G12384" s="41"/>
      <c r="H12384" s="41"/>
      <c r="I12384" s="41"/>
      <c r="J12384" s="41"/>
    </row>
    <row r="12385" spans="2:10" x14ac:dyDescent="0.2">
      <c r="B12385" s="41"/>
      <c r="C12385" s="41"/>
      <c r="D12385" s="41"/>
      <c r="E12385" s="41"/>
      <c r="F12385" s="41"/>
      <c r="G12385" s="41"/>
      <c r="H12385" s="41"/>
      <c r="I12385" s="41"/>
      <c r="J12385" s="41"/>
    </row>
    <row r="12386" spans="2:10" x14ac:dyDescent="0.2">
      <c r="B12386" s="41"/>
      <c r="C12386" s="41"/>
      <c r="D12386" s="41"/>
      <c r="E12386" s="41"/>
      <c r="F12386" s="41"/>
      <c r="G12386" s="41"/>
      <c r="H12386" s="41"/>
      <c r="I12386" s="41"/>
      <c r="J12386" s="41"/>
    </row>
    <row r="12387" spans="2:10" x14ac:dyDescent="0.2">
      <c r="B12387" s="41"/>
      <c r="C12387" s="41"/>
      <c r="D12387" s="41"/>
      <c r="E12387" s="41"/>
      <c r="F12387" s="41"/>
      <c r="G12387" s="41"/>
      <c r="H12387" s="41"/>
      <c r="I12387" s="41"/>
      <c r="J12387" s="41"/>
    </row>
    <row r="12388" spans="2:10" x14ac:dyDescent="0.2">
      <c r="B12388" s="41"/>
      <c r="C12388" s="41"/>
      <c r="D12388" s="41"/>
      <c r="E12388" s="41"/>
      <c r="F12388" s="41"/>
      <c r="G12388" s="41"/>
      <c r="H12388" s="41"/>
      <c r="I12388" s="41"/>
      <c r="J12388" s="41"/>
    </row>
    <row r="12389" spans="2:10" x14ac:dyDescent="0.2">
      <c r="B12389" s="41"/>
      <c r="C12389" s="41"/>
      <c r="D12389" s="41"/>
      <c r="E12389" s="41"/>
      <c r="F12389" s="41"/>
      <c r="G12389" s="41"/>
      <c r="H12389" s="41"/>
      <c r="I12389" s="41"/>
      <c r="J12389" s="41"/>
    </row>
    <row r="12390" spans="2:10" x14ac:dyDescent="0.2">
      <c r="B12390" s="41"/>
      <c r="C12390" s="41"/>
      <c r="D12390" s="41"/>
      <c r="E12390" s="41"/>
      <c r="F12390" s="41"/>
      <c r="G12390" s="41"/>
      <c r="H12390" s="41"/>
      <c r="I12390" s="41"/>
      <c r="J12390" s="41"/>
    </row>
    <row r="12391" spans="2:10" x14ac:dyDescent="0.2">
      <c r="B12391" s="41"/>
      <c r="C12391" s="41"/>
      <c r="D12391" s="41"/>
      <c r="E12391" s="41"/>
      <c r="F12391" s="41"/>
      <c r="G12391" s="41"/>
      <c r="H12391" s="41"/>
      <c r="I12391" s="41"/>
      <c r="J12391" s="41"/>
    </row>
    <row r="12392" spans="2:10" x14ac:dyDescent="0.2">
      <c r="B12392" s="41"/>
      <c r="C12392" s="41"/>
      <c r="D12392" s="41"/>
      <c r="E12392" s="41"/>
      <c r="F12392" s="41"/>
      <c r="G12392" s="41"/>
      <c r="H12392" s="41"/>
      <c r="I12392" s="41"/>
      <c r="J12392" s="41"/>
    </row>
    <row r="12393" spans="2:10" x14ac:dyDescent="0.2">
      <c r="B12393" s="41"/>
      <c r="C12393" s="41"/>
      <c r="D12393" s="41"/>
      <c r="E12393" s="41"/>
      <c r="F12393" s="41"/>
      <c r="G12393" s="41"/>
      <c r="H12393" s="41"/>
      <c r="I12393" s="41"/>
      <c r="J12393" s="41"/>
    </row>
    <row r="12394" spans="2:10" x14ac:dyDescent="0.2">
      <c r="B12394" s="41"/>
      <c r="C12394" s="41"/>
      <c r="D12394" s="41"/>
      <c r="E12394" s="41"/>
      <c r="F12394" s="41"/>
      <c r="G12394" s="41"/>
      <c r="H12394" s="41"/>
      <c r="I12394" s="41"/>
      <c r="J12394" s="41"/>
    </row>
    <row r="12395" spans="2:10" x14ac:dyDescent="0.2">
      <c r="B12395" s="41"/>
      <c r="C12395" s="41"/>
      <c r="D12395" s="41"/>
      <c r="E12395" s="41"/>
      <c r="F12395" s="41"/>
      <c r="G12395" s="41"/>
      <c r="H12395" s="41"/>
      <c r="I12395" s="41"/>
      <c r="J12395" s="41"/>
    </row>
    <row r="12396" spans="2:10" x14ac:dyDescent="0.2">
      <c r="B12396" s="41"/>
      <c r="C12396" s="41"/>
      <c r="D12396" s="41"/>
      <c r="E12396" s="41"/>
      <c r="F12396" s="41"/>
      <c r="G12396" s="41"/>
      <c r="H12396" s="41"/>
      <c r="I12396" s="41"/>
      <c r="J12396" s="41"/>
    </row>
    <row r="12397" spans="2:10" x14ac:dyDescent="0.2">
      <c r="B12397" s="41"/>
      <c r="C12397" s="41"/>
      <c r="D12397" s="41"/>
      <c r="E12397" s="41"/>
      <c r="F12397" s="41"/>
      <c r="G12397" s="41"/>
      <c r="H12397" s="41"/>
      <c r="I12397" s="41"/>
      <c r="J12397" s="41"/>
    </row>
    <row r="12398" spans="2:10" x14ac:dyDescent="0.2">
      <c r="B12398" s="41"/>
      <c r="C12398" s="41"/>
      <c r="D12398" s="41"/>
      <c r="E12398" s="41"/>
      <c r="F12398" s="41"/>
      <c r="G12398" s="41"/>
      <c r="H12398" s="41"/>
      <c r="I12398" s="41"/>
      <c r="J12398" s="41"/>
    </row>
    <row r="12399" spans="2:10" x14ac:dyDescent="0.2">
      <c r="B12399" s="41"/>
      <c r="C12399" s="41"/>
      <c r="D12399" s="41"/>
      <c r="E12399" s="41"/>
      <c r="F12399" s="41"/>
      <c r="G12399" s="41"/>
      <c r="H12399" s="41"/>
      <c r="I12399" s="41"/>
      <c r="J12399" s="41"/>
    </row>
    <row r="12400" spans="2:10" x14ac:dyDescent="0.2">
      <c r="B12400" s="41"/>
      <c r="C12400" s="41"/>
      <c r="D12400" s="41"/>
      <c r="E12400" s="41"/>
      <c r="F12400" s="41"/>
      <c r="G12400" s="41"/>
      <c r="H12400" s="41"/>
      <c r="I12400" s="41"/>
      <c r="J12400" s="41"/>
    </row>
    <row r="12401" spans="2:10" x14ac:dyDescent="0.2">
      <c r="B12401" s="41"/>
      <c r="C12401" s="41"/>
      <c r="D12401" s="41"/>
      <c r="E12401" s="41"/>
      <c r="F12401" s="41"/>
      <c r="G12401" s="41"/>
      <c r="H12401" s="41"/>
      <c r="I12401" s="41"/>
      <c r="J12401" s="41"/>
    </row>
    <row r="12402" spans="2:10" x14ac:dyDescent="0.2">
      <c r="B12402" s="41"/>
      <c r="C12402" s="41"/>
      <c r="D12402" s="41"/>
      <c r="E12402" s="41"/>
      <c r="F12402" s="41"/>
      <c r="G12402" s="41"/>
      <c r="H12402" s="41"/>
      <c r="I12402" s="41"/>
      <c r="J12402" s="41"/>
    </row>
    <row r="12403" spans="2:10" x14ac:dyDescent="0.2">
      <c r="B12403" s="41"/>
      <c r="C12403" s="41"/>
      <c r="D12403" s="41"/>
      <c r="E12403" s="41"/>
      <c r="F12403" s="41"/>
      <c r="G12403" s="41"/>
      <c r="H12403" s="41"/>
      <c r="I12403" s="41"/>
      <c r="J12403" s="41"/>
    </row>
    <row r="12404" spans="2:10" x14ac:dyDescent="0.2">
      <c r="B12404" s="41"/>
      <c r="C12404" s="41"/>
      <c r="D12404" s="41"/>
      <c r="E12404" s="41"/>
      <c r="F12404" s="41"/>
      <c r="G12404" s="41"/>
      <c r="H12404" s="41"/>
      <c r="I12404" s="41"/>
      <c r="J12404" s="41"/>
    </row>
    <row r="12405" spans="2:10" x14ac:dyDescent="0.2">
      <c r="B12405" s="41"/>
      <c r="C12405" s="41"/>
      <c r="D12405" s="41"/>
      <c r="E12405" s="41"/>
      <c r="F12405" s="41"/>
      <c r="G12405" s="41"/>
      <c r="H12405" s="41"/>
      <c r="I12405" s="41"/>
      <c r="J12405" s="41"/>
    </row>
    <row r="12406" spans="2:10" x14ac:dyDescent="0.2">
      <c r="B12406" s="41"/>
      <c r="C12406" s="41"/>
      <c r="D12406" s="41"/>
      <c r="E12406" s="41"/>
      <c r="F12406" s="41"/>
      <c r="G12406" s="41"/>
      <c r="H12406" s="41"/>
      <c r="I12406" s="41"/>
      <c r="J12406" s="41"/>
    </row>
    <row r="12407" spans="2:10" x14ac:dyDescent="0.2">
      <c r="B12407" s="41"/>
      <c r="C12407" s="41"/>
      <c r="D12407" s="41"/>
      <c r="E12407" s="41"/>
      <c r="F12407" s="41"/>
      <c r="G12407" s="41"/>
      <c r="H12407" s="41"/>
      <c r="I12407" s="41"/>
      <c r="J12407" s="41"/>
    </row>
    <row r="12408" spans="2:10" x14ac:dyDescent="0.2">
      <c r="B12408" s="41"/>
      <c r="C12408" s="41"/>
      <c r="D12408" s="41"/>
      <c r="E12408" s="41"/>
      <c r="F12408" s="41"/>
      <c r="G12408" s="41"/>
      <c r="H12408" s="41"/>
      <c r="I12408" s="41"/>
      <c r="J12408" s="41"/>
    </row>
    <row r="12409" spans="2:10" x14ac:dyDescent="0.2">
      <c r="B12409" s="41"/>
      <c r="C12409" s="41"/>
      <c r="D12409" s="41"/>
      <c r="E12409" s="41"/>
      <c r="F12409" s="41"/>
      <c r="G12409" s="41"/>
      <c r="H12409" s="41"/>
      <c r="I12409" s="41"/>
      <c r="J12409" s="41"/>
    </row>
    <row r="12410" spans="2:10" x14ac:dyDescent="0.2">
      <c r="B12410" s="41"/>
      <c r="C12410" s="41"/>
      <c r="D12410" s="41"/>
      <c r="E12410" s="41"/>
      <c r="F12410" s="41"/>
      <c r="G12410" s="41"/>
      <c r="H12410" s="41"/>
      <c r="I12410" s="41"/>
      <c r="J12410" s="41"/>
    </row>
    <row r="12411" spans="2:10" x14ac:dyDescent="0.2">
      <c r="B12411" s="41"/>
      <c r="C12411" s="41"/>
      <c r="D12411" s="41"/>
      <c r="E12411" s="41"/>
      <c r="F12411" s="41"/>
      <c r="G12411" s="41"/>
      <c r="H12411" s="41"/>
      <c r="I12411" s="41"/>
      <c r="J12411" s="41"/>
    </row>
    <row r="12412" spans="2:10" x14ac:dyDescent="0.2">
      <c r="B12412" s="41"/>
      <c r="C12412" s="41"/>
      <c r="D12412" s="41"/>
      <c r="E12412" s="41"/>
      <c r="F12412" s="41"/>
      <c r="G12412" s="41"/>
      <c r="H12412" s="41"/>
      <c r="I12412" s="41"/>
      <c r="J12412" s="41"/>
    </row>
    <row r="12413" spans="2:10" x14ac:dyDescent="0.2">
      <c r="B12413" s="41"/>
      <c r="C12413" s="41"/>
      <c r="D12413" s="41"/>
      <c r="E12413" s="41"/>
      <c r="F12413" s="41"/>
      <c r="G12413" s="41"/>
      <c r="H12413" s="41"/>
      <c r="I12413" s="41"/>
      <c r="J12413" s="41"/>
    </row>
    <row r="12414" spans="2:10" x14ac:dyDescent="0.2">
      <c r="B12414" s="41"/>
      <c r="C12414" s="41"/>
      <c r="D12414" s="41"/>
      <c r="E12414" s="41"/>
      <c r="F12414" s="41"/>
      <c r="G12414" s="41"/>
      <c r="H12414" s="41"/>
      <c r="I12414" s="41"/>
      <c r="J12414" s="41"/>
    </row>
    <row r="12415" spans="2:10" x14ac:dyDescent="0.2">
      <c r="B12415" s="41"/>
      <c r="C12415" s="41"/>
      <c r="D12415" s="41"/>
      <c r="E12415" s="41"/>
      <c r="F12415" s="41"/>
      <c r="G12415" s="41"/>
      <c r="H12415" s="41"/>
      <c r="I12415" s="41"/>
      <c r="J12415" s="41"/>
    </row>
    <row r="12416" spans="2:10" x14ac:dyDescent="0.2">
      <c r="B12416" s="41"/>
      <c r="C12416" s="41"/>
      <c r="D12416" s="41"/>
      <c r="E12416" s="41"/>
      <c r="F12416" s="41"/>
      <c r="G12416" s="41"/>
      <c r="H12416" s="41"/>
      <c r="I12416" s="41"/>
      <c r="J12416" s="41"/>
    </row>
    <row r="12417" spans="2:10" x14ac:dyDescent="0.2">
      <c r="B12417" s="41"/>
      <c r="C12417" s="41"/>
      <c r="D12417" s="41"/>
      <c r="E12417" s="41"/>
      <c r="F12417" s="41"/>
      <c r="G12417" s="41"/>
      <c r="H12417" s="41"/>
      <c r="I12417" s="41"/>
      <c r="J12417" s="41"/>
    </row>
    <row r="12418" spans="2:10" x14ac:dyDescent="0.2">
      <c r="B12418" s="41"/>
      <c r="C12418" s="41"/>
      <c r="D12418" s="41"/>
      <c r="E12418" s="41"/>
      <c r="F12418" s="41"/>
      <c r="G12418" s="41"/>
      <c r="H12418" s="41"/>
      <c r="I12418" s="41"/>
      <c r="J12418" s="41"/>
    </row>
    <row r="12419" spans="2:10" x14ac:dyDescent="0.2">
      <c r="B12419" s="41"/>
      <c r="C12419" s="41"/>
      <c r="D12419" s="41"/>
      <c r="E12419" s="41"/>
      <c r="F12419" s="41"/>
      <c r="G12419" s="41"/>
      <c r="H12419" s="41"/>
      <c r="I12419" s="41"/>
      <c r="J12419" s="41"/>
    </row>
    <row r="12420" spans="2:10" x14ac:dyDescent="0.2">
      <c r="B12420" s="41"/>
      <c r="C12420" s="41"/>
      <c r="D12420" s="41"/>
      <c r="E12420" s="41"/>
      <c r="F12420" s="41"/>
      <c r="G12420" s="41"/>
      <c r="H12420" s="41"/>
      <c r="I12420" s="41"/>
      <c r="J12420" s="41"/>
    </row>
    <row r="12421" spans="2:10" x14ac:dyDescent="0.2">
      <c r="B12421" s="41"/>
      <c r="C12421" s="41"/>
      <c r="D12421" s="41"/>
      <c r="E12421" s="41"/>
      <c r="F12421" s="41"/>
      <c r="G12421" s="41"/>
      <c r="H12421" s="41"/>
      <c r="I12421" s="41"/>
      <c r="J12421" s="41"/>
    </row>
    <row r="12422" spans="2:10" x14ac:dyDescent="0.2">
      <c r="B12422" s="41"/>
      <c r="C12422" s="41"/>
      <c r="D12422" s="41"/>
      <c r="E12422" s="41"/>
      <c r="F12422" s="41"/>
      <c r="G12422" s="41"/>
      <c r="H12422" s="41"/>
      <c r="I12422" s="41"/>
      <c r="J12422" s="41"/>
    </row>
    <row r="12423" spans="2:10" x14ac:dyDescent="0.2">
      <c r="B12423" s="41"/>
      <c r="C12423" s="41"/>
      <c r="D12423" s="41"/>
      <c r="E12423" s="41"/>
      <c r="F12423" s="41"/>
      <c r="G12423" s="41"/>
      <c r="H12423" s="41"/>
      <c r="I12423" s="41"/>
      <c r="J12423" s="41"/>
    </row>
    <row r="12424" spans="2:10" x14ac:dyDescent="0.2">
      <c r="B12424" s="41"/>
      <c r="C12424" s="41"/>
      <c r="D12424" s="41"/>
      <c r="E12424" s="41"/>
      <c r="F12424" s="41"/>
      <c r="G12424" s="41"/>
      <c r="H12424" s="41"/>
      <c r="I12424" s="41"/>
      <c r="J12424" s="41"/>
    </row>
    <row r="12425" spans="2:10" x14ac:dyDescent="0.2">
      <c r="B12425" s="41"/>
      <c r="C12425" s="41"/>
      <c r="D12425" s="41"/>
      <c r="E12425" s="41"/>
      <c r="F12425" s="41"/>
      <c r="G12425" s="41"/>
      <c r="H12425" s="41"/>
      <c r="I12425" s="41"/>
      <c r="J12425" s="41"/>
    </row>
    <row r="12426" spans="2:10" x14ac:dyDescent="0.2">
      <c r="B12426" s="41"/>
      <c r="C12426" s="41"/>
      <c r="D12426" s="41"/>
      <c r="E12426" s="41"/>
      <c r="F12426" s="41"/>
      <c r="G12426" s="41"/>
      <c r="H12426" s="41"/>
      <c r="I12426" s="41"/>
      <c r="J12426" s="41"/>
    </row>
    <row r="12427" spans="2:10" x14ac:dyDescent="0.2">
      <c r="B12427" s="41"/>
      <c r="C12427" s="41"/>
      <c r="D12427" s="41"/>
      <c r="E12427" s="41"/>
      <c r="F12427" s="41"/>
      <c r="G12427" s="41"/>
      <c r="H12427" s="41"/>
      <c r="I12427" s="41"/>
      <c r="J12427" s="41"/>
    </row>
    <row r="12428" spans="2:10" x14ac:dyDescent="0.2">
      <c r="B12428" s="41"/>
      <c r="C12428" s="41"/>
      <c r="D12428" s="41"/>
      <c r="E12428" s="41"/>
      <c r="F12428" s="41"/>
      <c r="G12428" s="41"/>
      <c r="H12428" s="41"/>
      <c r="I12428" s="41"/>
      <c r="J12428" s="41"/>
    </row>
    <row r="12429" spans="2:10" x14ac:dyDescent="0.2">
      <c r="B12429" s="41"/>
      <c r="C12429" s="41"/>
      <c r="D12429" s="41"/>
      <c r="E12429" s="41"/>
      <c r="F12429" s="41"/>
      <c r="G12429" s="41"/>
      <c r="H12429" s="41"/>
      <c r="I12429" s="41"/>
      <c r="J12429" s="41"/>
    </row>
    <row r="12430" spans="2:10" x14ac:dyDescent="0.2">
      <c r="B12430" s="41"/>
      <c r="C12430" s="41"/>
      <c r="D12430" s="41"/>
      <c r="E12430" s="41"/>
      <c r="F12430" s="41"/>
      <c r="G12430" s="41"/>
      <c r="H12430" s="41"/>
      <c r="I12430" s="41"/>
      <c r="J12430" s="41"/>
    </row>
    <row r="12431" spans="2:10" x14ac:dyDescent="0.2">
      <c r="B12431" s="41"/>
      <c r="C12431" s="41"/>
      <c r="D12431" s="41"/>
      <c r="E12431" s="41"/>
      <c r="F12431" s="41"/>
      <c r="G12431" s="41"/>
      <c r="H12431" s="41"/>
      <c r="I12431" s="41"/>
      <c r="J12431" s="41"/>
    </row>
    <row r="12432" spans="2:10" x14ac:dyDescent="0.2">
      <c r="B12432" s="41"/>
      <c r="C12432" s="41"/>
      <c r="D12432" s="41"/>
      <c r="E12432" s="41"/>
      <c r="F12432" s="41"/>
      <c r="G12432" s="41"/>
      <c r="H12432" s="41"/>
      <c r="I12432" s="41"/>
      <c r="J12432" s="41"/>
    </row>
    <row r="12433" spans="2:10" x14ac:dyDescent="0.2">
      <c r="B12433" s="41"/>
      <c r="C12433" s="41"/>
      <c r="D12433" s="41"/>
      <c r="E12433" s="41"/>
      <c r="F12433" s="41"/>
      <c r="G12433" s="41"/>
      <c r="H12433" s="41"/>
      <c r="I12433" s="41"/>
      <c r="J12433" s="41"/>
    </row>
    <row r="12434" spans="2:10" x14ac:dyDescent="0.2">
      <c r="B12434" s="41"/>
      <c r="C12434" s="41"/>
      <c r="D12434" s="41"/>
      <c r="E12434" s="41"/>
      <c r="F12434" s="41"/>
      <c r="G12434" s="41"/>
      <c r="H12434" s="41"/>
      <c r="I12434" s="41"/>
      <c r="J12434" s="41"/>
    </row>
    <row r="12435" spans="2:10" x14ac:dyDescent="0.2">
      <c r="B12435" s="41"/>
      <c r="C12435" s="41"/>
      <c r="D12435" s="41"/>
      <c r="E12435" s="41"/>
      <c r="F12435" s="41"/>
      <c r="G12435" s="41"/>
      <c r="H12435" s="41"/>
      <c r="I12435" s="41"/>
      <c r="J12435" s="41"/>
    </row>
    <row r="12436" spans="2:10" x14ac:dyDescent="0.2">
      <c r="B12436" s="41"/>
      <c r="C12436" s="41"/>
      <c r="D12436" s="41"/>
      <c r="E12436" s="41"/>
      <c r="F12436" s="41"/>
      <c r="G12436" s="41"/>
      <c r="H12436" s="41"/>
      <c r="I12436" s="41"/>
      <c r="J12436" s="41"/>
    </row>
    <row r="12437" spans="2:10" x14ac:dyDescent="0.2">
      <c r="B12437" s="41"/>
      <c r="C12437" s="41"/>
      <c r="D12437" s="41"/>
      <c r="E12437" s="41"/>
      <c r="F12437" s="41"/>
      <c r="G12437" s="41"/>
      <c r="H12437" s="41"/>
      <c r="I12437" s="41"/>
      <c r="J12437" s="41"/>
    </row>
    <row r="12438" spans="2:10" x14ac:dyDescent="0.2">
      <c r="B12438" s="41"/>
      <c r="C12438" s="41"/>
      <c r="D12438" s="41"/>
      <c r="E12438" s="41"/>
      <c r="F12438" s="41"/>
      <c r="G12438" s="41"/>
      <c r="H12438" s="41"/>
      <c r="I12438" s="41"/>
      <c r="J12438" s="41"/>
    </row>
    <row r="12439" spans="2:10" x14ac:dyDescent="0.2">
      <c r="B12439" s="41"/>
      <c r="C12439" s="41"/>
      <c r="D12439" s="41"/>
      <c r="E12439" s="41"/>
      <c r="F12439" s="41"/>
      <c r="G12439" s="41"/>
      <c r="H12439" s="41"/>
      <c r="I12439" s="41"/>
      <c r="J12439" s="41"/>
    </row>
    <row r="12440" spans="2:10" x14ac:dyDescent="0.2">
      <c r="B12440" s="41"/>
      <c r="C12440" s="41"/>
      <c r="D12440" s="41"/>
      <c r="E12440" s="41"/>
      <c r="F12440" s="41"/>
      <c r="G12440" s="41"/>
      <c r="H12440" s="41"/>
      <c r="I12440" s="41"/>
      <c r="J12440" s="41"/>
    </row>
    <row r="12441" spans="2:10" x14ac:dyDescent="0.2">
      <c r="B12441" s="41"/>
      <c r="C12441" s="41"/>
      <c r="D12441" s="41"/>
      <c r="E12441" s="41"/>
      <c r="F12441" s="41"/>
      <c r="G12441" s="41"/>
      <c r="H12441" s="41"/>
      <c r="I12441" s="41"/>
      <c r="J12441" s="41"/>
    </row>
    <row r="12442" spans="2:10" x14ac:dyDescent="0.2">
      <c r="B12442" s="41"/>
      <c r="C12442" s="41"/>
      <c r="D12442" s="41"/>
      <c r="E12442" s="41"/>
      <c r="F12442" s="41"/>
      <c r="G12442" s="41"/>
      <c r="H12442" s="41"/>
      <c r="I12442" s="41"/>
      <c r="J12442" s="41"/>
    </row>
    <row r="12443" spans="2:10" x14ac:dyDescent="0.2">
      <c r="B12443" s="41"/>
      <c r="C12443" s="41"/>
      <c r="D12443" s="41"/>
      <c r="E12443" s="41"/>
      <c r="F12443" s="41"/>
      <c r="G12443" s="41"/>
      <c r="H12443" s="41"/>
      <c r="I12443" s="41"/>
      <c r="J12443" s="41"/>
    </row>
    <row r="12444" spans="2:10" x14ac:dyDescent="0.2">
      <c r="B12444" s="41"/>
      <c r="C12444" s="41"/>
      <c r="D12444" s="41"/>
      <c r="E12444" s="41"/>
      <c r="F12444" s="41"/>
      <c r="G12444" s="41"/>
      <c r="H12444" s="41"/>
      <c r="I12444" s="41"/>
      <c r="J12444" s="41"/>
    </row>
    <row r="12445" spans="2:10" x14ac:dyDescent="0.2">
      <c r="B12445" s="41"/>
      <c r="C12445" s="41"/>
      <c r="D12445" s="41"/>
      <c r="E12445" s="41"/>
      <c r="F12445" s="41"/>
      <c r="G12445" s="41"/>
      <c r="H12445" s="41"/>
      <c r="I12445" s="41"/>
      <c r="J12445" s="41"/>
    </row>
    <row r="12446" spans="2:10" x14ac:dyDescent="0.2">
      <c r="B12446" s="41"/>
      <c r="C12446" s="41"/>
      <c r="D12446" s="41"/>
      <c r="E12446" s="41"/>
      <c r="F12446" s="41"/>
      <c r="G12446" s="41"/>
      <c r="H12446" s="41"/>
      <c r="I12446" s="41"/>
      <c r="J12446" s="41"/>
    </row>
    <row r="12447" spans="2:10" x14ac:dyDescent="0.2">
      <c r="B12447" s="41"/>
      <c r="C12447" s="41"/>
      <c r="D12447" s="41"/>
      <c r="E12447" s="41"/>
      <c r="F12447" s="41"/>
      <c r="G12447" s="41"/>
      <c r="H12447" s="41"/>
      <c r="I12447" s="41"/>
      <c r="J12447" s="41"/>
    </row>
    <row r="12448" spans="2:10" x14ac:dyDescent="0.2">
      <c r="B12448" s="41"/>
      <c r="C12448" s="41"/>
      <c r="D12448" s="41"/>
      <c r="E12448" s="41"/>
      <c r="F12448" s="41"/>
      <c r="G12448" s="41"/>
      <c r="H12448" s="41"/>
      <c r="I12448" s="41"/>
      <c r="J12448" s="41"/>
    </row>
    <row r="12449" spans="2:10" x14ac:dyDescent="0.2">
      <c r="B12449" s="41"/>
      <c r="C12449" s="41"/>
      <c r="D12449" s="41"/>
      <c r="E12449" s="41"/>
      <c r="F12449" s="41"/>
      <c r="G12449" s="41"/>
      <c r="H12449" s="41"/>
      <c r="I12449" s="41"/>
      <c r="J12449" s="41"/>
    </row>
    <row r="12450" spans="2:10" x14ac:dyDescent="0.2">
      <c r="B12450" s="41"/>
      <c r="C12450" s="41"/>
      <c r="D12450" s="41"/>
      <c r="E12450" s="41"/>
      <c r="F12450" s="41"/>
      <c r="G12450" s="41"/>
      <c r="H12450" s="41"/>
      <c r="I12450" s="41"/>
      <c r="J12450" s="41"/>
    </row>
    <row r="12451" spans="2:10" x14ac:dyDescent="0.2">
      <c r="B12451" s="41"/>
      <c r="C12451" s="41"/>
      <c r="D12451" s="41"/>
      <c r="E12451" s="41"/>
      <c r="F12451" s="41"/>
      <c r="G12451" s="41"/>
      <c r="H12451" s="41"/>
      <c r="I12451" s="41"/>
      <c r="J12451" s="41"/>
    </row>
    <row r="12452" spans="2:10" x14ac:dyDescent="0.2">
      <c r="B12452" s="41"/>
      <c r="C12452" s="41"/>
      <c r="D12452" s="41"/>
      <c r="E12452" s="41"/>
      <c r="F12452" s="41"/>
      <c r="G12452" s="41"/>
      <c r="H12452" s="41"/>
      <c r="I12452" s="41"/>
      <c r="J12452" s="41"/>
    </row>
    <row r="12453" spans="2:10" x14ac:dyDescent="0.2">
      <c r="B12453" s="41"/>
      <c r="C12453" s="41"/>
      <c r="D12453" s="41"/>
      <c r="E12453" s="41"/>
      <c r="F12453" s="41"/>
      <c r="G12453" s="41"/>
      <c r="H12453" s="41"/>
      <c r="I12453" s="41"/>
      <c r="J12453" s="41"/>
    </row>
    <row r="12454" spans="2:10" x14ac:dyDescent="0.2">
      <c r="B12454" s="41"/>
      <c r="C12454" s="41"/>
      <c r="D12454" s="41"/>
      <c r="E12454" s="41"/>
      <c r="F12454" s="41"/>
      <c r="G12454" s="41"/>
      <c r="H12454" s="41"/>
      <c r="I12454" s="41"/>
      <c r="J12454" s="41"/>
    </row>
    <row r="12455" spans="2:10" x14ac:dyDescent="0.2">
      <c r="B12455" s="41"/>
      <c r="C12455" s="41"/>
      <c r="D12455" s="41"/>
      <c r="E12455" s="41"/>
      <c r="F12455" s="41"/>
      <c r="G12455" s="41"/>
      <c r="H12455" s="41"/>
      <c r="I12455" s="41"/>
      <c r="J12455" s="41"/>
    </row>
    <row r="12456" spans="2:10" x14ac:dyDescent="0.2">
      <c r="B12456" s="41"/>
      <c r="C12456" s="41"/>
      <c r="D12456" s="41"/>
      <c r="E12456" s="41"/>
      <c r="F12456" s="41"/>
      <c r="G12456" s="41"/>
      <c r="H12456" s="41"/>
      <c r="I12456" s="41"/>
      <c r="J12456" s="41"/>
    </row>
    <row r="12457" spans="2:10" x14ac:dyDescent="0.2">
      <c r="B12457" s="41"/>
      <c r="C12457" s="41"/>
      <c r="D12457" s="41"/>
      <c r="E12457" s="41"/>
      <c r="F12457" s="41"/>
      <c r="G12457" s="41"/>
      <c r="H12457" s="41"/>
      <c r="I12457" s="41"/>
      <c r="J12457" s="41"/>
    </row>
    <row r="12458" spans="2:10" x14ac:dyDescent="0.2">
      <c r="B12458" s="41"/>
      <c r="C12458" s="41"/>
      <c r="D12458" s="41"/>
      <c r="E12458" s="41"/>
      <c r="F12458" s="41"/>
      <c r="G12458" s="41"/>
      <c r="H12458" s="41"/>
      <c r="I12458" s="41"/>
      <c r="J12458" s="41"/>
    </row>
    <row r="12459" spans="2:10" x14ac:dyDescent="0.2">
      <c r="B12459" s="41"/>
      <c r="C12459" s="41"/>
      <c r="D12459" s="41"/>
      <c r="E12459" s="41"/>
      <c r="F12459" s="41"/>
      <c r="G12459" s="41"/>
      <c r="H12459" s="41"/>
      <c r="I12459" s="41"/>
      <c r="J12459" s="41"/>
    </row>
    <row r="12460" spans="2:10" x14ac:dyDescent="0.2">
      <c r="B12460" s="41"/>
      <c r="C12460" s="41"/>
      <c r="D12460" s="41"/>
      <c r="E12460" s="41"/>
      <c r="F12460" s="41"/>
      <c r="G12460" s="41"/>
      <c r="H12460" s="41"/>
      <c r="I12460" s="41"/>
      <c r="J12460" s="41"/>
    </row>
    <row r="12461" spans="2:10" x14ac:dyDescent="0.2">
      <c r="B12461" s="41"/>
      <c r="C12461" s="41"/>
      <c r="D12461" s="41"/>
      <c r="E12461" s="41"/>
      <c r="F12461" s="41"/>
      <c r="G12461" s="41"/>
      <c r="H12461" s="41"/>
      <c r="I12461" s="41"/>
      <c r="J12461" s="41"/>
    </row>
    <row r="12462" spans="2:10" x14ac:dyDescent="0.2">
      <c r="B12462" s="41"/>
      <c r="C12462" s="41"/>
      <c r="D12462" s="41"/>
      <c r="E12462" s="41"/>
      <c r="F12462" s="41"/>
      <c r="G12462" s="41"/>
      <c r="H12462" s="41"/>
      <c r="I12462" s="41"/>
      <c r="J12462" s="41"/>
    </row>
    <row r="12463" spans="2:10" x14ac:dyDescent="0.2">
      <c r="B12463" s="41"/>
      <c r="C12463" s="41"/>
      <c r="D12463" s="41"/>
      <c r="E12463" s="41"/>
      <c r="F12463" s="41"/>
      <c r="G12463" s="41"/>
      <c r="H12463" s="41"/>
      <c r="I12463" s="41"/>
      <c r="J12463" s="41"/>
    </row>
    <row r="12464" spans="2:10" x14ac:dyDescent="0.2">
      <c r="B12464" s="41"/>
      <c r="C12464" s="41"/>
      <c r="D12464" s="41"/>
      <c r="E12464" s="41"/>
      <c r="F12464" s="41"/>
      <c r="G12464" s="41"/>
      <c r="H12464" s="41"/>
      <c r="I12464" s="41"/>
      <c r="J12464" s="41"/>
    </row>
    <row r="12465" spans="2:10" x14ac:dyDescent="0.2">
      <c r="B12465" s="41"/>
      <c r="C12465" s="41"/>
      <c r="D12465" s="41"/>
      <c r="E12465" s="41"/>
      <c r="F12465" s="41"/>
      <c r="G12465" s="41"/>
      <c r="H12465" s="41"/>
      <c r="I12465" s="41"/>
      <c r="J12465" s="41"/>
    </row>
    <row r="12466" spans="2:10" x14ac:dyDescent="0.2">
      <c r="B12466" s="41"/>
      <c r="C12466" s="41"/>
      <c r="D12466" s="41"/>
      <c r="E12466" s="41"/>
      <c r="F12466" s="41"/>
      <c r="G12466" s="41"/>
      <c r="H12466" s="41"/>
      <c r="I12466" s="41"/>
      <c r="J12466" s="41"/>
    </row>
    <row r="12467" spans="2:10" x14ac:dyDescent="0.2">
      <c r="B12467" s="41"/>
      <c r="C12467" s="41"/>
      <c r="D12467" s="41"/>
      <c r="E12467" s="41"/>
      <c r="F12467" s="41"/>
      <c r="G12467" s="41"/>
      <c r="H12467" s="41"/>
      <c r="I12467" s="41"/>
      <c r="J12467" s="41"/>
    </row>
    <row r="12468" spans="2:10" x14ac:dyDescent="0.2">
      <c r="B12468" s="41"/>
      <c r="C12468" s="41"/>
      <c r="D12468" s="41"/>
      <c r="E12468" s="41"/>
      <c r="F12468" s="41"/>
      <c r="G12468" s="41"/>
      <c r="H12468" s="41"/>
      <c r="I12468" s="41"/>
      <c r="J12468" s="41"/>
    </row>
    <row r="12469" spans="2:10" x14ac:dyDescent="0.2">
      <c r="B12469" s="41"/>
      <c r="C12469" s="41"/>
      <c r="D12469" s="41"/>
      <c r="E12469" s="41"/>
      <c r="F12469" s="41"/>
      <c r="G12469" s="41"/>
      <c r="H12469" s="41"/>
      <c r="I12469" s="41"/>
      <c r="J12469" s="41"/>
    </row>
    <row r="12470" spans="2:10" x14ac:dyDescent="0.2">
      <c r="B12470" s="41"/>
      <c r="C12470" s="41"/>
      <c r="D12470" s="41"/>
      <c r="E12470" s="41"/>
      <c r="F12470" s="41"/>
      <c r="G12470" s="41"/>
      <c r="H12470" s="41"/>
      <c r="I12470" s="41"/>
      <c r="J12470" s="41"/>
    </row>
    <row r="12471" spans="2:10" x14ac:dyDescent="0.2">
      <c r="B12471" s="41"/>
      <c r="C12471" s="41"/>
      <c r="D12471" s="41"/>
      <c r="E12471" s="41"/>
      <c r="F12471" s="41"/>
      <c r="G12471" s="41"/>
      <c r="H12471" s="41"/>
      <c r="I12471" s="41"/>
      <c r="J12471" s="41"/>
    </row>
    <row r="12472" spans="2:10" x14ac:dyDescent="0.2">
      <c r="B12472" s="41"/>
      <c r="C12472" s="41"/>
      <c r="D12472" s="41"/>
      <c r="E12472" s="41"/>
      <c r="F12472" s="41"/>
      <c r="G12472" s="41"/>
      <c r="H12472" s="41"/>
      <c r="I12472" s="41"/>
      <c r="J12472" s="41"/>
    </row>
    <row r="12473" spans="2:10" x14ac:dyDescent="0.2">
      <c r="B12473" s="41"/>
      <c r="C12473" s="41"/>
      <c r="D12473" s="41"/>
      <c r="E12473" s="41"/>
      <c r="F12473" s="41"/>
      <c r="G12473" s="41"/>
      <c r="H12473" s="41"/>
      <c r="I12473" s="41"/>
      <c r="J12473" s="41"/>
    </row>
    <row r="12474" spans="2:10" x14ac:dyDescent="0.2">
      <c r="B12474" s="41"/>
      <c r="C12474" s="41"/>
      <c r="D12474" s="41"/>
      <c r="E12474" s="41"/>
      <c r="F12474" s="41"/>
      <c r="G12474" s="41"/>
      <c r="H12474" s="41"/>
      <c r="I12474" s="41"/>
      <c r="J12474" s="41"/>
    </row>
    <row r="12475" spans="2:10" x14ac:dyDescent="0.2">
      <c r="B12475" s="41"/>
      <c r="C12475" s="41"/>
      <c r="D12475" s="41"/>
      <c r="E12475" s="41"/>
      <c r="F12475" s="41"/>
      <c r="G12475" s="41"/>
      <c r="H12475" s="41"/>
      <c r="I12475" s="41"/>
      <c r="J12475" s="41"/>
    </row>
    <row r="12476" spans="2:10" x14ac:dyDescent="0.2">
      <c r="B12476" s="41"/>
      <c r="C12476" s="41"/>
      <c r="D12476" s="41"/>
      <c r="E12476" s="41"/>
      <c r="F12476" s="41"/>
      <c r="G12476" s="41"/>
      <c r="H12476" s="41"/>
      <c r="I12476" s="41"/>
      <c r="J12476" s="41"/>
    </row>
    <row r="12477" spans="2:10" x14ac:dyDescent="0.2">
      <c r="B12477" s="41"/>
      <c r="C12477" s="41"/>
      <c r="D12477" s="41"/>
      <c r="E12477" s="41"/>
      <c r="F12477" s="41"/>
      <c r="G12477" s="41"/>
      <c r="H12477" s="41"/>
      <c r="I12477" s="41"/>
      <c r="J12477" s="41"/>
    </row>
    <row r="12478" spans="2:10" x14ac:dyDescent="0.2">
      <c r="B12478" s="41"/>
      <c r="C12478" s="41"/>
      <c r="D12478" s="41"/>
      <c r="E12478" s="41"/>
      <c r="F12478" s="41"/>
      <c r="G12478" s="41"/>
      <c r="H12478" s="41"/>
      <c r="I12478" s="41"/>
      <c r="J12478" s="41"/>
    </row>
    <row r="12479" spans="2:10" x14ac:dyDescent="0.2">
      <c r="B12479" s="41"/>
      <c r="C12479" s="41"/>
      <c r="D12479" s="41"/>
      <c r="E12479" s="41"/>
      <c r="F12479" s="41"/>
      <c r="G12479" s="41"/>
      <c r="H12479" s="41"/>
      <c r="I12479" s="41"/>
      <c r="J12479" s="41"/>
    </row>
    <row r="12480" spans="2:10" x14ac:dyDescent="0.2">
      <c r="B12480" s="41"/>
      <c r="C12480" s="41"/>
      <c r="D12480" s="41"/>
      <c r="E12480" s="41"/>
      <c r="F12480" s="41"/>
      <c r="G12480" s="41"/>
      <c r="H12480" s="41"/>
      <c r="I12480" s="41"/>
      <c r="J12480" s="41"/>
    </row>
    <row r="12481" spans="2:10" x14ac:dyDescent="0.2">
      <c r="B12481" s="41"/>
      <c r="C12481" s="41"/>
      <c r="D12481" s="41"/>
      <c r="E12481" s="41"/>
      <c r="F12481" s="41"/>
      <c r="G12481" s="41"/>
      <c r="H12481" s="41"/>
      <c r="I12481" s="41"/>
      <c r="J12481" s="41"/>
    </row>
    <row r="12482" spans="2:10" x14ac:dyDescent="0.2">
      <c r="B12482" s="41"/>
      <c r="C12482" s="41"/>
      <c r="D12482" s="41"/>
      <c r="E12482" s="41"/>
      <c r="F12482" s="41"/>
      <c r="G12482" s="41"/>
      <c r="H12482" s="41"/>
      <c r="I12482" s="41"/>
      <c r="J12482" s="41"/>
    </row>
    <row r="12483" spans="2:10" x14ac:dyDescent="0.2">
      <c r="B12483" s="41"/>
      <c r="C12483" s="41"/>
      <c r="D12483" s="41"/>
      <c r="E12483" s="41"/>
      <c r="F12483" s="41"/>
      <c r="G12483" s="41"/>
      <c r="H12483" s="41"/>
      <c r="I12483" s="41"/>
      <c r="J12483" s="41"/>
    </row>
    <row r="12484" spans="2:10" x14ac:dyDescent="0.2">
      <c r="B12484" s="41"/>
      <c r="C12484" s="41"/>
      <c r="D12484" s="41"/>
      <c r="E12484" s="41"/>
      <c r="F12484" s="41"/>
      <c r="G12484" s="41"/>
      <c r="H12484" s="41"/>
      <c r="I12484" s="41"/>
      <c r="J12484" s="41"/>
    </row>
    <row r="12485" spans="2:10" x14ac:dyDescent="0.2">
      <c r="B12485" s="41"/>
      <c r="C12485" s="41"/>
      <c r="D12485" s="41"/>
      <c r="E12485" s="41"/>
      <c r="F12485" s="41"/>
      <c r="G12485" s="41"/>
      <c r="H12485" s="41"/>
      <c r="I12485" s="41"/>
      <c r="J12485" s="41"/>
    </row>
    <row r="12486" spans="2:10" x14ac:dyDescent="0.2">
      <c r="B12486" s="41"/>
      <c r="C12486" s="41"/>
      <c r="D12486" s="41"/>
      <c r="E12486" s="41"/>
      <c r="F12486" s="41"/>
      <c r="G12486" s="41"/>
      <c r="H12486" s="41"/>
      <c r="I12486" s="41"/>
      <c r="J12486" s="41"/>
    </row>
    <row r="12487" spans="2:10" x14ac:dyDescent="0.2">
      <c r="B12487" s="41"/>
      <c r="C12487" s="41"/>
      <c r="D12487" s="41"/>
      <c r="E12487" s="41"/>
      <c r="F12487" s="41"/>
      <c r="G12487" s="41"/>
      <c r="H12487" s="41"/>
      <c r="I12487" s="41"/>
      <c r="J12487" s="41"/>
    </row>
    <row r="12488" spans="2:10" x14ac:dyDescent="0.2">
      <c r="B12488" s="41"/>
      <c r="C12488" s="41"/>
      <c r="D12488" s="41"/>
      <c r="E12488" s="41"/>
      <c r="F12488" s="41"/>
      <c r="G12488" s="41"/>
      <c r="H12488" s="41"/>
      <c r="I12488" s="41"/>
      <c r="J12488" s="41"/>
    </row>
    <row r="12489" spans="2:10" x14ac:dyDescent="0.2">
      <c r="B12489" s="41"/>
      <c r="C12489" s="41"/>
      <c r="D12489" s="41"/>
      <c r="E12489" s="41"/>
      <c r="F12489" s="41"/>
      <c r="G12489" s="41"/>
      <c r="H12489" s="41"/>
      <c r="I12489" s="41"/>
      <c r="J12489" s="41"/>
    </row>
    <row r="12490" spans="2:10" x14ac:dyDescent="0.2">
      <c r="B12490" s="41"/>
      <c r="C12490" s="41"/>
      <c r="D12490" s="41"/>
      <c r="E12490" s="41"/>
      <c r="F12490" s="41"/>
      <c r="G12490" s="41"/>
      <c r="H12490" s="41"/>
      <c r="I12490" s="41"/>
      <c r="J12490" s="41"/>
    </row>
    <row r="12491" spans="2:10" x14ac:dyDescent="0.2">
      <c r="B12491" s="41"/>
      <c r="C12491" s="41"/>
      <c r="D12491" s="41"/>
      <c r="E12491" s="41"/>
      <c r="F12491" s="41"/>
      <c r="G12491" s="41"/>
      <c r="H12491" s="41"/>
      <c r="I12491" s="41"/>
      <c r="J12491" s="41"/>
    </row>
    <row r="12492" spans="2:10" x14ac:dyDescent="0.2">
      <c r="B12492" s="41"/>
      <c r="C12492" s="41"/>
      <c r="D12492" s="41"/>
      <c r="E12492" s="41"/>
      <c r="F12492" s="41"/>
      <c r="G12492" s="41"/>
      <c r="H12492" s="41"/>
      <c r="I12492" s="41"/>
      <c r="J12492" s="41"/>
    </row>
    <row r="12493" spans="2:10" x14ac:dyDescent="0.2">
      <c r="B12493" s="41"/>
      <c r="C12493" s="41"/>
      <c r="D12493" s="41"/>
      <c r="E12493" s="41"/>
      <c r="F12493" s="41"/>
      <c r="G12493" s="41"/>
      <c r="H12493" s="41"/>
      <c r="I12493" s="41"/>
      <c r="J12493" s="41"/>
    </row>
    <row r="12494" spans="2:10" x14ac:dyDescent="0.2">
      <c r="B12494" s="41"/>
      <c r="C12494" s="41"/>
      <c r="D12494" s="41"/>
      <c r="E12494" s="41"/>
      <c r="F12494" s="41"/>
      <c r="G12494" s="41"/>
      <c r="H12494" s="41"/>
      <c r="I12494" s="41"/>
      <c r="J12494" s="41"/>
    </row>
    <row r="12495" spans="2:10" x14ac:dyDescent="0.2">
      <c r="B12495" s="41"/>
      <c r="C12495" s="41"/>
      <c r="D12495" s="41"/>
      <c r="E12495" s="41"/>
      <c r="F12495" s="41"/>
      <c r="G12495" s="41"/>
      <c r="H12495" s="41"/>
      <c r="I12495" s="41"/>
      <c r="J12495" s="41"/>
    </row>
    <row r="12496" spans="2:10" x14ac:dyDescent="0.2">
      <c r="B12496" s="41"/>
      <c r="C12496" s="41"/>
      <c r="D12496" s="41"/>
      <c r="E12496" s="41"/>
      <c r="F12496" s="41"/>
      <c r="G12496" s="41"/>
      <c r="H12496" s="41"/>
      <c r="I12496" s="41"/>
      <c r="J12496" s="41"/>
    </row>
    <row r="12497" spans="2:10" x14ac:dyDescent="0.2">
      <c r="B12497" s="41"/>
      <c r="C12497" s="41"/>
      <c r="D12497" s="41"/>
      <c r="E12497" s="41"/>
      <c r="F12497" s="41"/>
      <c r="G12497" s="41"/>
      <c r="H12497" s="41"/>
      <c r="I12497" s="41"/>
      <c r="J12497" s="41"/>
    </row>
    <row r="12498" spans="2:10" x14ac:dyDescent="0.2">
      <c r="B12498" s="41"/>
      <c r="C12498" s="41"/>
      <c r="D12498" s="41"/>
      <c r="E12498" s="41"/>
      <c r="F12498" s="41"/>
      <c r="G12498" s="41"/>
      <c r="H12498" s="41"/>
      <c r="I12498" s="41"/>
      <c r="J12498" s="41"/>
    </row>
    <row r="12499" spans="2:10" x14ac:dyDescent="0.2">
      <c r="B12499" s="41"/>
      <c r="C12499" s="41"/>
      <c r="D12499" s="41"/>
      <c r="E12499" s="41"/>
      <c r="F12499" s="41"/>
      <c r="G12499" s="41"/>
      <c r="H12499" s="41"/>
      <c r="I12499" s="41"/>
      <c r="J12499" s="41"/>
    </row>
    <row r="12500" spans="2:10" x14ac:dyDescent="0.2">
      <c r="B12500" s="41"/>
      <c r="C12500" s="41"/>
      <c r="D12500" s="41"/>
      <c r="E12500" s="41"/>
      <c r="F12500" s="41"/>
      <c r="G12500" s="41"/>
      <c r="H12500" s="41"/>
      <c r="I12500" s="41"/>
      <c r="J12500" s="41"/>
    </row>
    <row r="12501" spans="2:10" x14ac:dyDescent="0.2">
      <c r="B12501" s="41"/>
      <c r="C12501" s="41"/>
      <c r="D12501" s="41"/>
      <c r="E12501" s="41"/>
      <c r="F12501" s="41"/>
      <c r="G12501" s="41"/>
      <c r="H12501" s="41"/>
      <c r="I12501" s="41"/>
      <c r="J12501" s="41"/>
    </row>
    <row r="12502" spans="2:10" x14ac:dyDescent="0.2">
      <c r="B12502" s="41"/>
      <c r="C12502" s="41"/>
      <c r="D12502" s="41"/>
      <c r="E12502" s="41"/>
      <c r="F12502" s="41"/>
      <c r="G12502" s="41"/>
      <c r="H12502" s="41"/>
      <c r="I12502" s="41"/>
      <c r="J12502" s="41"/>
    </row>
    <row r="12503" spans="2:10" x14ac:dyDescent="0.2">
      <c r="B12503" s="41"/>
      <c r="C12503" s="41"/>
      <c r="D12503" s="41"/>
      <c r="E12503" s="41"/>
      <c r="F12503" s="41"/>
      <c r="G12503" s="41"/>
      <c r="H12503" s="41"/>
      <c r="I12503" s="41"/>
      <c r="J12503" s="41"/>
    </row>
    <row r="12504" spans="2:10" x14ac:dyDescent="0.2">
      <c r="B12504" s="41"/>
      <c r="C12504" s="41"/>
      <c r="D12504" s="41"/>
      <c r="E12504" s="41"/>
      <c r="F12504" s="41"/>
      <c r="G12504" s="41"/>
      <c r="H12504" s="41"/>
      <c r="I12504" s="41"/>
      <c r="J12504" s="41"/>
    </row>
    <row r="12505" spans="2:10" x14ac:dyDescent="0.2">
      <c r="B12505" s="41"/>
      <c r="C12505" s="41"/>
      <c r="D12505" s="41"/>
      <c r="E12505" s="41"/>
      <c r="F12505" s="41"/>
      <c r="G12505" s="41"/>
      <c r="H12505" s="41"/>
      <c r="I12505" s="41"/>
      <c r="J12505" s="41"/>
    </row>
    <row r="12506" spans="2:10" x14ac:dyDescent="0.2">
      <c r="B12506" s="41"/>
      <c r="C12506" s="41"/>
      <c r="D12506" s="41"/>
      <c r="E12506" s="41"/>
      <c r="F12506" s="41"/>
      <c r="G12506" s="41"/>
      <c r="H12506" s="41"/>
      <c r="I12506" s="41"/>
      <c r="J12506" s="41"/>
    </row>
    <row r="12507" spans="2:10" x14ac:dyDescent="0.2">
      <c r="B12507" s="41"/>
      <c r="C12507" s="41"/>
      <c r="D12507" s="41"/>
      <c r="E12507" s="41"/>
      <c r="F12507" s="41"/>
      <c r="G12507" s="41"/>
      <c r="H12507" s="41"/>
      <c r="I12507" s="41"/>
      <c r="J12507" s="41"/>
    </row>
    <row r="12508" spans="2:10" x14ac:dyDescent="0.2">
      <c r="B12508" s="41"/>
      <c r="C12508" s="41"/>
      <c r="D12508" s="41"/>
      <c r="E12508" s="41"/>
      <c r="F12508" s="41"/>
      <c r="G12508" s="41"/>
      <c r="H12508" s="41"/>
      <c r="I12508" s="41"/>
      <c r="J12508" s="41"/>
    </row>
    <row r="12509" spans="2:10" x14ac:dyDescent="0.2">
      <c r="B12509" s="41"/>
      <c r="C12509" s="41"/>
      <c r="D12509" s="41"/>
      <c r="E12509" s="41"/>
      <c r="F12509" s="41"/>
      <c r="G12509" s="41"/>
      <c r="H12509" s="41"/>
      <c r="I12509" s="41"/>
      <c r="J12509" s="41"/>
    </row>
    <row r="12510" spans="2:10" x14ac:dyDescent="0.2">
      <c r="B12510" s="41"/>
      <c r="C12510" s="41"/>
      <c r="D12510" s="41"/>
      <c r="E12510" s="41"/>
      <c r="F12510" s="41"/>
      <c r="G12510" s="41"/>
      <c r="H12510" s="41"/>
      <c r="I12510" s="41"/>
      <c r="J12510" s="41"/>
    </row>
    <row r="12511" spans="2:10" x14ac:dyDescent="0.2">
      <c r="B12511" s="41"/>
      <c r="C12511" s="41"/>
      <c r="D12511" s="41"/>
      <c r="E12511" s="41"/>
      <c r="F12511" s="41"/>
      <c r="G12511" s="41"/>
      <c r="H12511" s="41"/>
      <c r="I12511" s="41"/>
      <c r="J12511" s="41"/>
    </row>
    <row r="12512" spans="2:10" x14ac:dyDescent="0.2">
      <c r="B12512" s="41"/>
      <c r="C12512" s="41"/>
      <c r="D12512" s="41"/>
      <c r="E12512" s="41"/>
      <c r="F12512" s="41"/>
      <c r="G12512" s="41"/>
      <c r="H12512" s="41"/>
      <c r="I12512" s="41"/>
      <c r="J12512" s="41"/>
    </row>
    <row r="12513" spans="2:10" x14ac:dyDescent="0.2">
      <c r="B12513" s="41"/>
      <c r="C12513" s="41"/>
      <c r="D12513" s="41"/>
      <c r="E12513" s="41"/>
      <c r="F12513" s="41"/>
      <c r="G12513" s="41"/>
      <c r="H12513" s="41"/>
      <c r="I12513" s="41"/>
      <c r="J12513" s="41"/>
    </row>
    <row r="12514" spans="2:10" x14ac:dyDescent="0.2">
      <c r="B12514" s="41"/>
      <c r="C12514" s="41"/>
      <c r="D12514" s="41"/>
      <c r="E12514" s="41"/>
      <c r="F12514" s="41"/>
      <c r="G12514" s="41"/>
      <c r="H12514" s="41"/>
      <c r="I12514" s="41"/>
      <c r="J12514" s="41"/>
    </row>
    <row r="12515" spans="2:10" x14ac:dyDescent="0.2">
      <c r="B12515" s="41"/>
      <c r="C12515" s="41"/>
      <c r="D12515" s="41"/>
      <c r="E12515" s="41"/>
      <c r="F12515" s="41"/>
      <c r="G12515" s="41"/>
      <c r="H12515" s="41"/>
      <c r="I12515" s="41"/>
      <c r="J12515" s="41"/>
    </row>
    <row r="12516" spans="2:10" x14ac:dyDescent="0.2">
      <c r="B12516" s="41"/>
      <c r="C12516" s="41"/>
      <c r="D12516" s="41"/>
      <c r="E12516" s="41"/>
      <c r="F12516" s="41"/>
      <c r="G12516" s="41"/>
      <c r="H12516" s="41"/>
      <c r="I12516" s="41"/>
      <c r="J12516" s="41"/>
    </row>
    <row r="12517" spans="2:10" x14ac:dyDescent="0.2">
      <c r="B12517" s="41"/>
      <c r="C12517" s="41"/>
      <c r="D12517" s="41"/>
      <c r="E12517" s="41"/>
      <c r="F12517" s="41"/>
      <c r="G12517" s="41"/>
      <c r="H12517" s="41"/>
      <c r="I12517" s="41"/>
      <c r="J12517" s="41"/>
    </row>
    <row r="12518" spans="2:10" x14ac:dyDescent="0.2">
      <c r="B12518" s="41"/>
      <c r="C12518" s="41"/>
      <c r="D12518" s="41"/>
      <c r="E12518" s="41"/>
      <c r="F12518" s="41"/>
      <c r="G12518" s="41"/>
      <c r="H12518" s="41"/>
      <c r="I12518" s="41"/>
      <c r="J12518" s="41"/>
    </row>
    <row r="12519" spans="2:10" x14ac:dyDescent="0.2">
      <c r="B12519" s="41"/>
      <c r="C12519" s="41"/>
      <c r="D12519" s="41"/>
      <c r="E12519" s="41"/>
      <c r="F12519" s="41"/>
      <c r="G12519" s="41"/>
      <c r="H12519" s="41"/>
      <c r="I12519" s="41"/>
      <c r="J12519" s="41"/>
    </row>
    <row r="12520" spans="2:10" x14ac:dyDescent="0.2">
      <c r="B12520" s="41"/>
      <c r="C12520" s="41"/>
      <c r="D12520" s="41"/>
      <c r="E12520" s="41"/>
      <c r="F12520" s="41"/>
      <c r="G12520" s="41"/>
      <c r="H12520" s="41"/>
      <c r="I12520" s="41"/>
      <c r="J12520" s="41"/>
    </row>
    <row r="12521" spans="2:10" x14ac:dyDescent="0.2">
      <c r="B12521" s="41"/>
      <c r="C12521" s="41"/>
      <c r="D12521" s="41"/>
      <c r="E12521" s="41"/>
      <c r="F12521" s="41"/>
      <c r="G12521" s="41"/>
      <c r="H12521" s="41"/>
      <c r="I12521" s="41"/>
      <c r="J12521" s="41"/>
    </row>
    <row r="12522" spans="2:10" x14ac:dyDescent="0.2">
      <c r="B12522" s="41"/>
      <c r="C12522" s="41"/>
      <c r="D12522" s="41"/>
      <c r="E12522" s="41"/>
      <c r="F12522" s="41"/>
      <c r="G12522" s="41"/>
      <c r="H12522" s="41"/>
      <c r="I12522" s="41"/>
      <c r="J12522" s="41"/>
    </row>
    <row r="12523" spans="2:10" x14ac:dyDescent="0.2">
      <c r="B12523" s="41"/>
      <c r="C12523" s="41"/>
      <c r="D12523" s="41"/>
      <c r="E12523" s="41"/>
      <c r="F12523" s="41"/>
      <c r="G12523" s="41"/>
      <c r="H12523" s="41"/>
      <c r="I12523" s="41"/>
      <c r="J12523" s="41"/>
    </row>
    <row r="12524" spans="2:10" x14ac:dyDescent="0.2">
      <c r="B12524" s="41"/>
      <c r="C12524" s="41"/>
      <c r="D12524" s="41"/>
      <c r="E12524" s="41"/>
      <c r="F12524" s="41"/>
      <c r="G12524" s="41"/>
      <c r="H12524" s="41"/>
      <c r="I12524" s="41"/>
      <c r="J12524" s="41"/>
    </row>
    <row r="12525" spans="2:10" x14ac:dyDescent="0.2">
      <c r="B12525" s="41"/>
      <c r="C12525" s="41"/>
      <c r="D12525" s="41"/>
      <c r="E12525" s="41"/>
      <c r="F12525" s="41"/>
      <c r="G12525" s="41"/>
      <c r="H12525" s="41"/>
      <c r="I12525" s="41"/>
      <c r="J12525" s="41"/>
    </row>
    <row r="12526" spans="2:10" x14ac:dyDescent="0.2">
      <c r="B12526" s="41"/>
      <c r="C12526" s="41"/>
      <c r="D12526" s="41"/>
      <c r="E12526" s="41"/>
      <c r="F12526" s="41"/>
      <c r="G12526" s="41"/>
      <c r="H12526" s="41"/>
      <c r="I12526" s="41"/>
      <c r="J12526" s="41"/>
    </row>
    <row r="12527" spans="2:10" x14ac:dyDescent="0.2">
      <c r="B12527" s="41"/>
      <c r="C12527" s="41"/>
      <c r="D12527" s="41"/>
      <c r="E12527" s="41"/>
      <c r="F12527" s="41"/>
      <c r="G12527" s="41"/>
      <c r="H12527" s="41"/>
      <c r="I12527" s="41"/>
      <c r="J12527" s="41"/>
    </row>
    <row r="12528" spans="2:10" x14ac:dyDescent="0.2">
      <c r="B12528" s="41"/>
      <c r="C12528" s="41"/>
      <c r="D12528" s="41"/>
      <c r="E12528" s="41"/>
      <c r="F12528" s="41"/>
      <c r="G12528" s="41"/>
      <c r="H12528" s="41"/>
      <c r="I12528" s="41"/>
      <c r="J12528" s="41"/>
    </row>
    <row r="12529" spans="2:10" x14ac:dyDescent="0.2">
      <c r="B12529" s="41"/>
      <c r="C12529" s="41"/>
      <c r="D12529" s="41"/>
      <c r="E12529" s="41"/>
      <c r="F12529" s="41"/>
      <c r="G12529" s="41"/>
      <c r="H12529" s="41"/>
      <c r="I12529" s="41"/>
      <c r="J12529" s="41"/>
    </row>
    <row r="12530" spans="2:10" x14ac:dyDescent="0.2">
      <c r="B12530" s="41"/>
      <c r="C12530" s="41"/>
      <c r="D12530" s="41"/>
      <c r="E12530" s="41"/>
      <c r="F12530" s="41"/>
      <c r="G12530" s="41"/>
      <c r="H12530" s="41"/>
      <c r="I12530" s="41"/>
      <c r="J12530" s="41"/>
    </row>
    <row r="12531" spans="2:10" x14ac:dyDescent="0.2">
      <c r="B12531" s="41"/>
      <c r="C12531" s="41"/>
      <c r="D12531" s="41"/>
      <c r="E12531" s="41"/>
      <c r="F12531" s="41"/>
      <c r="G12531" s="41"/>
      <c r="H12531" s="41"/>
      <c r="I12531" s="41"/>
      <c r="J12531" s="41"/>
    </row>
    <row r="12532" spans="2:10" x14ac:dyDescent="0.2">
      <c r="B12532" s="41"/>
      <c r="C12532" s="41"/>
      <c r="D12532" s="41"/>
      <c r="E12532" s="41"/>
      <c r="F12532" s="41"/>
      <c r="G12532" s="41"/>
      <c r="H12532" s="41"/>
      <c r="I12532" s="41"/>
      <c r="J12532" s="41"/>
    </row>
    <row r="12533" spans="2:10" x14ac:dyDescent="0.2">
      <c r="B12533" s="41"/>
      <c r="C12533" s="41"/>
      <c r="D12533" s="41"/>
      <c r="E12533" s="41"/>
      <c r="F12533" s="41"/>
      <c r="G12533" s="41"/>
      <c r="H12533" s="41"/>
      <c r="I12533" s="41"/>
      <c r="J12533" s="41"/>
    </row>
    <row r="12534" spans="2:10" x14ac:dyDescent="0.2">
      <c r="B12534" s="41"/>
      <c r="C12534" s="41"/>
      <c r="D12534" s="41"/>
      <c r="E12534" s="41"/>
      <c r="F12534" s="41"/>
      <c r="G12534" s="41"/>
      <c r="H12534" s="41"/>
      <c r="I12534" s="41"/>
      <c r="J12534" s="41"/>
    </row>
    <row r="12535" spans="2:10" x14ac:dyDescent="0.2">
      <c r="B12535" s="41"/>
      <c r="C12535" s="41"/>
      <c r="D12535" s="41"/>
      <c r="E12535" s="41"/>
      <c r="F12535" s="41"/>
      <c r="G12535" s="41"/>
      <c r="H12535" s="41"/>
      <c r="I12535" s="41"/>
      <c r="J12535" s="41"/>
    </row>
    <row r="12536" spans="2:10" x14ac:dyDescent="0.2">
      <c r="B12536" s="41"/>
      <c r="C12536" s="41"/>
      <c r="D12536" s="41"/>
      <c r="E12536" s="41"/>
      <c r="F12536" s="41"/>
      <c r="G12536" s="41"/>
      <c r="H12536" s="41"/>
      <c r="I12536" s="41"/>
      <c r="J12536" s="41"/>
    </row>
    <row r="12537" spans="2:10" x14ac:dyDescent="0.2">
      <c r="B12537" s="41"/>
      <c r="C12537" s="41"/>
      <c r="D12537" s="41"/>
      <c r="E12537" s="41"/>
      <c r="F12537" s="41"/>
      <c r="G12537" s="41"/>
      <c r="H12537" s="41"/>
      <c r="I12537" s="41"/>
      <c r="J12537" s="41"/>
    </row>
    <row r="12538" spans="2:10" x14ac:dyDescent="0.2">
      <c r="B12538" s="41"/>
      <c r="C12538" s="41"/>
      <c r="D12538" s="41"/>
      <c r="E12538" s="41"/>
      <c r="F12538" s="41"/>
      <c r="G12538" s="41"/>
      <c r="H12538" s="41"/>
      <c r="I12538" s="41"/>
      <c r="J12538" s="41"/>
    </row>
    <row r="12539" spans="2:10" x14ac:dyDescent="0.2">
      <c r="B12539" s="41"/>
      <c r="C12539" s="41"/>
      <c r="D12539" s="41"/>
      <c r="E12539" s="41"/>
      <c r="F12539" s="41"/>
      <c r="G12539" s="41"/>
      <c r="H12539" s="41"/>
      <c r="I12539" s="41"/>
      <c r="J12539" s="41"/>
    </row>
    <row r="12540" spans="2:10" x14ac:dyDescent="0.2">
      <c r="B12540" s="41"/>
      <c r="C12540" s="41"/>
      <c r="D12540" s="41"/>
      <c r="E12540" s="41"/>
      <c r="F12540" s="41"/>
      <c r="G12540" s="41"/>
      <c r="H12540" s="41"/>
      <c r="I12540" s="41"/>
      <c r="J12540" s="41"/>
    </row>
    <row r="12541" spans="2:10" x14ac:dyDescent="0.2">
      <c r="B12541" s="41"/>
      <c r="C12541" s="41"/>
      <c r="D12541" s="41"/>
      <c r="E12541" s="41"/>
      <c r="F12541" s="41"/>
      <c r="G12541" s="41"/>
      <c r="H12541" s="41"/>
      <c r="I12541" s="41"/>
      <c r="J12541" s="41"/>
    </row>
    <row r="12542" spans="2:10" x14ac:dyDescent="0.2">
      <c r="B12542" s="41"/>
      <c r="C12542" s="41"/>
      <c r="D12542" s="41"/>
      <c r="E12542" s="41"/>
      <c r="F12542" s="41"/>
      <c r="G12542" s="41"/>
      <c r="H12542" s="41"/>
      <c r="I12542" s="41"/>
      <c r="J12542" s="41"/>
    </row>
    <row r="12543" spans="2:10" x14ac:dyDescent="0.2">
      <c r="B12543" s="41"/>
      <c r="C12543" s="41"/>
      <c r="D12543" s="41"/>
      <c r="E12543" s="41"/>
      <c r="F12543" s="41"/>
      <c r="G12543" s="41"/>
      <c r="H12543" s="41"/>
      <c r="I12543" s="41"/>
      <c r="J12543" s="41"/>
    </row>
    <row r="12544" spans="2:10" x14ac:dyDescent="0.2">
      <c r="B12544" s="41"/>
      <c r="C12544" s="41"/>
      <c r="D12544" s="41"/>
      <c r="E12544" s="41"/>
      <c r="F12544" s="41"/>
      <c r="G12544" s="41"/>
      <c r="H12544" s="41"/>
      <c r="I12544" s="41"/>
      <c r="J12544" s="41"/>
    </row>
    <row r="12545" spans="2:10" x14ac:dyDescent="0.2">
      <c r="B12545" s="41"/>
      <c r="C12545" s="41"/>
      <c r="D12545" s="41"/>
      <c r="E12545" s="41"/>
      <c r="F12545" s="41"/>
      <c r="G12545" s="41"/>
      <c r="H12545" s="41"/>
      <c r="I12545" s="41"/>
      <c r="J12545" s="41"/>
    </row>
    <row r="12546" spans="2:10" x14ac:dyDescent="0.2">
      <c r="B12546" s="41"/>
      <c r="C12546" s="41"/>
      <c r="D12546" s="41"/>
      <c r="E12546" s="41"/>
      <c r="F12546" s="41"/>
      <c r="G12546" s="41"/>
      <c r="H12546" s="41"/>
      <c r="I12546" s="41"/>
      <c r="J12546" s="41"/>
    </row>
    <row r="12547" spans="2:10" x14ac:dyDescent="0.2">
      <c r="B12547" s="41"/>
      <c r="C12547" s="41"/>
      <c r="D12547" s="41"/>
      <c r="E12547" s="41"/>
      <c r="F12547" s="41"/>
      <c r="G12547" s="41"/>
      <c r="H12547" s="41"/>
      <c r="I12547" s="41"/>
      <c r="J12547" s="41"/>
    </row>
    <row r="12548" spans="2:10" x14ac:dyDescent="0.2">
      <c r="B12548" s="41"/>
      <c r="C12548" s="41"/>
      <c r="D12548" s="41"/>
      <c r="E12548" s="41"/>
      <c r="F12548" s="41"/>
      <c r="G12548" s="41"/>
      <c r="H12548" s="41"/>
      <c r="I12548" s="41"/>
      <c r="J12548" s="41"/>
    </row>
    <row r="12549" spans="2:10" x14ac:dyDescent="0.2">
      <c r="B12549" s="41"/>
      <c r="C12549" s="41"/>
      <c r="D12549" s="41"/>
      <c r="E12549" s="41"/>
      <c r="F12549" s="41"/>
      <c r="G12549" s="41"/>
      <c r="H12549" s="41"/>
      <c r="I12549" s="41"/>
      <c r="J12549" s="41"/>
    </row>
    <row r="12550" spans="2:10" x14ac:dyDescent="0.2">
      <c r="B12550" s="41"/>
      <c r="C12550" s="41"/>
      <c r="D12550" s="41"/>
      <c r="E12550" s="41"/>
      <c r="F12550" s="41"/>
      <c r="G12550" s="41"/>
      <c r="H12550" s="41"/>
      <c r="I12550" s="41"/>
      <c r="J12550" s="41"/>
    </row>
    <row r="12551" spans="2:10" x14ac:dyDescent="0.2">
      <c r="B12551" s="41"/>
      <c r="C12551" s="41"/>
      <c r="D12551" s="41"/>
      <c r="E12551" s="41"/>
      <c r="F12551" s="41"/>
      <c r="G12551" s="41"/>
      <c r="H12551" s="41"/>
      <c r="I12551" s="41"/>
      <c r="J12551" s="41"/>
    </row>
    <row r="12552" spans="2:10" x14ac:dyDescent="0.2">
      <c r="B12552" s="41"/>
      <c r="C12552" s="41"/>
      <c r="D12552" s="41"/>
      <c r="E12552" s="41"/>
      <c r="F12552" s="41"/>
      <c r="G12552" s="41"/>
      <c r="H12552" s="41"/>
      <c r="I12552" s="41"/>
      <c r="J12552" s="41"/>
    </row>
    <row r="12553" spans="2:10" x14ac:dyDescent="0.2">
      <c r="B12553" s="41"/>
      <c r="C12553" s="41"/>
      <c r="D12553" s="41"/>
      <c r="E12553" s="41"/>
      <c r="F12553" s="41"/>
      <c r="G12553" s="41"/>
      <c r="H12553" s="41"/>
      <c r="I12553" s="41"/>
      <c r="J12553" s="41"/>
    </row>
    <row r="12554" spans="2:10" x14ac:dyDescent="0.2">
      <c r="B12554" s="41"/>
      <c r="C12554" s="41"/>
      <c r="D12554" s="41"/>
      <c r="E12554" s="41"/>
      <c r="F12554" s="41"/>
      <c r="G12554" s="41"/>
      <c r="H12554" s="41"/>
      <c r="I12554" s="41"/>
      <c r="J12554" s="41"/>
    </row>
    <row r="12555" spans="2:10" x14ac:dyDescent="0.2">
      <c r="B12555" s="41"/>
      <c r="C12555" s="41"/>
      <c r="D12555" s="41"/>
      <c r="E12555" s="41"/>
      <c r="F12555" s="41"/>
      <c r="G12555" s="41"/>
      <c r="H12555" s="41"/>
      <c r="I12555" s="41"/>
      <c r="J12555" s="41"/>
    </row>
    <row r="12556" spans="2:10" x14ac:dyDescent="0.2">
      <c r="B12556" s="41"/>
      <c r="C12556" s="41"/>
      <c r="D12556" s="41"/>
      <c r="E12556" s="41"/>
      <c r="F12556" s="41"/>
      <c r="G12556" s="41"/>
      <c r="H12556" s="41"/>
      <c r="I12556" s="41"/>
      <c r="J12556" s="41"/>
    </row>
    <row r="12557" spans="2:10" x14ac:dyDescent="0.2">
      <c r="B12557" s="41"/>
      <c r="C12557" s="41"/>
      <c r="D12557" s="41"/>
      <c r="E12557" s="41"/>
      <c r="F12557" s="41"/>
      <c r="G12557" s="41"/>
      <c r="H12557" s="41"/>
      <c r="I12557" s="41"/>
      <c r="J12557" s="41"/>
    </row>
    <row r="12558" spans="2:10" x14ac:dyDescent="0.2">
      <c r="B12558" s="41"/>
      <c r="C12558" s="41"/>
      <c r="D12558" s="41"/>
      <c r="E12558" s="41"/>
      <c r="F12558" s="41"/>
      <c r="G12558" s="41"/>
      <c r="H12558" s="41"/>
      <c r="I12558" s="41"/>
      <c r="J12558" s="41"/>
    </row>
    <row r="12559" spans="2:10" x14ac:dyDescent="0.2">
      <c r="B12559" s="41"/>
      <c r="C12559" s="41"/>
      <c r="D12559" s="41"/>
      <c r="E12559" s="41"/>
      <c r="F12559" s="41"/>
      <c r="G12559" s="41"/>
      <c r="H12559" s="41"/>
      <c r="I12559" s="41"/>
      <c r="J12559" s="41"/>
    </row>
    <row r="12560" spans="2:10" x14ac:dyDescent="0.2">
      <c r="B12560" s="41"/>
      <c r="C12560" s="41"/>
      <c r="D12560" s="41"/>
      <c r="E12560" s="41"/>
      <c r="F12560" s="41"/>
      <c r="G12560" s="41"/>
      <c r="H12560" s="41"/>
      <c r="I12560" s="41"/>
      <c r="J12560" s="41"/>
    </row>
    <row r="12561" spans="2:10" x14ac:dyDescent="0.2">
      <c r="B12561" s="41"/>
      <c r="C12561" s="41"/>
      <c r="D12561" s="41"/>
      <c r="E12561" s="41"/>
      <c r="F12561" s="41"/>
      <c r="G12561" s="41"/>
      <c r="H12561" s="41"/>
      <c r="I12561" s="41"/>
      <c r="J12561" s="41"/>
    </row>
    <row r="12562" spans="2:10" x14ac:dyDescent="0.2">
      <c r="B12562" s="41"/>
      <c r="C12562" s="41"/>
      <c r="D12562" s="41"/>
      <c r="E12562" s="41"/>
      <c r="F12562" s="41"/>
      <c r="G12562" s="41"/>
      <c r="H12562" s="41"/>
      <c r="I12562" s="41"/>
      <c r="J12562" s="41"/>
    </row>
    <row r="12563" spans="2:10" x14ac:dyDescent="0.2">
      <c r="B12563" s="41"/>
      <c r="C12563" s="41"/>
      <c r="D12563" s="41"/>
      <c r="E12563" s="41"/>
      <c r="F12563" s="41"/>
      <c r="G12563" s="41"/>
      <c r="H12563" s="41"/>
      <c r="I12563" s="41"/>
      <c r="J12563" s="41"/>
    </row>
    <row r="12564" spans="2:10" x14ac:dyDescent="0.2">
      <c r="B12564" s="41"/>
      <c r="C12564" s="41"/>
      <c r="D12564" s="41"/>
      <c r="E12564" s="41"/>
      <c r="F12564" s="41"/>
      <c r="G12564" s="41"/>
      <c r="H12564" s="41"/>
      <c r="I12564" s="41"/>
      <c r="J12564" s="41"/>
    </row>
    <row r="12565" spans="2:10" x14ac:dyDescent="0.2">
      <c r="B12565" s="41"/>
      <c r="C12565" s="41"/>
      <c r="D12565" s="41"/>
      <c r="E12565" s="41"/>
      <c r="F12565" s="41"/>
      <c r="G12565" s="41"/>
      <c r="H12565" s="41"/>
      <c r="I12565" s="41"/>
      <c r="J12565" s="41"/>
    </row>
    <row r="12566" spans="2:10" x14ac:dyDescent="0.2">
      <c r="B12566" s="41"/>
      <c r="C12566" s="41"/>
      <c r="D12566" s="41"/>
      <c r="E12566" s="41"/>
      <c r="F12566" s="41"/>
      <c r="G12566" s="41"/>
      <c r="H12566" s="41"/>
      <c r="I12566" s="41"/>
      <c r="J12566" s="41"/>
    </row>
    <row r="12567" spans="2:10" x14ac:dyDescent="0.2">
      <c r="B12567" s="41"/>
      <c r="C12567" s="41"/>
      <c r="D12567" s="41"/>
      <c r="E12567" s="41"/>
      <c r="F12567" s="41"/>
      <c r="G12567" s="41"/>
      <c r="H12567" s="41"/>
      <c r="I12567" s="41"/>
      <c r="J12567" s="41"/>
    </row>
    <row r="12568" spans="2:10" x14ac:dyDescent="0.2">
      <c r="B12568" s="41"/>
      <c r="C12568" s="41"/>
      <c r="D12568" s="41"/>
      <c r="E12568" s="41"/>
      <c r="F12568" s="41"/>
      <c r="G12568" s="41"/>
      <c r="H12568" s="41"/>
      <c r="I12568" s="41"/>
      <c r="J12568" s="41"/>
    </row>
    <row r="12569" spans="2:10" x14ac:dyDescent="0.2">
      <c r="B12569" s="41"/>
      <c r="C12569" s="41"/>
      <c r="D12569" s="41"/>
      <c r="E12569" s="41"/>
      <c r="F12569" s="41"/>
      <c r="G12569" s="41"/>
      <c r="H12569" s="41"/>
      <c r="I12569" s="41"/>
      <c r="J12569" s="41"/>
    </row>
    <row r="12570" spans="2:10" x14ac:dyDescent="0.2">
      <c r="B12570" s="41"/>
      <c r="C12570" s="41"/>
      <c r="D12570" s="41"/>
      <c r="E12570" s="41"/>
      <c r="F12570" s="41"/>
      <c r="G12570" s="41"/>
      <c r="H12570" s="41"/>
      <c r="I12570" s="41"/>
      <c r="J12570" s="41"/>
    </row>
    <row r="12571" spans="2:10" x14ac:dyDescent="0.2">
      <c r="B12571" s="41"/>
      <c r="C12571" s="41"/>
      <c r="D12571" s="41"/>
      <c r="E12571" s="41"/>
      <c r="F12571" s="41"/>
      <c r="G12571" s="41"/>
      <c r="H12571" s="41"/>
      <c r="I12571" s="41"/>
      <c r="J12571" s="41"/>
    </row>
    <row r="12572" spans="2:10" x14ac:dyDescent="0.2">
      <c r="B12572" s="41"/>
      <c r="C12572" s="41"/>
      <c r="D12572" s="41"/>
      <c r="E12572" s="41"/>
      <c r="F12572" s="41"/>
      <c r="G12572" s="41"/>
      <c r="H12572" s="41"/>
      <c r="I12572" s="41"/>
      <c r="J12572" s="41"/>
    </row>
    <row r="12573" spans="2:10" x14ac:dyDescent="0.2">
      <c r="B12573" s="41"/>
      <c r="C12573" s="41"/>
      <c r="D12573" s="41"/>
      <c r="E12573" s="41"/>
      <c r="F12573" s="41"/>
      <c r="G12573" s="41"/>
      <c r="H12573" s="41"/>
      <c r="I12573" s="41"/>
      <c r="J12573" s="41"/>
    </row>
    <row r="12574" spans="2:10" x14ac:dyDescent="0.2">
      <c r="B12574" s="41"/>
      <c r="C12574" s="41"/>
      <c r="D12574" s="41"/>
      <c r="E12574" s="41"/>
      <c r="F12574" s="41"/>
      <c r="G12574" s="41"/>
      <c r="H12574" s="41"/>
      <c r="I12574" s="41"/>
      <c r="J12574" s="41"/>
    </row>
    <row r="12575" spans="2:10" x14ac:dyDescent="0.2">
      <c r="B12575" s="41"/>
      <c r="C12575" s="41"/>
      <c r="D12575" s="41"/>
      <c r="E12575" s="41"/>
      <c r="F12575" s="41"/>
      <c r="G12575" s="41"/>
      <c r="H12575" s="41"/>
      <c r="I12575" s="41"/>
      <c r="J12575" s="41"/>
    </row>
    <row r="12576" spans="2:10" x14ac:dyDescent="0.2">
      <c r="B12576" s="41"/>
      <c r="C12576" s="41"/>
      <c r="D12576" s="41"/>
      <c r="E12576" s="41"/>
      <c r="F12576" s="41"/>
      <c r="G12576" s="41"/>
      <c r="H12576" s="41"/>
      <c r="I12576" s="41"/>
      <c r="J12576" s="41"/>
    </row>
    <row r="12577" spans="2:10" x14ac:dyDescent="0.2">
      <c r="B12577" s="41"/>
      <c r="C12577" s="41"/>
      <c r="D12577" s="41"/>
      <c r="E12577" s="41"/>
      <c r="F12577" s="41"/>
      <c r="G12577" s="41"/>
      <c r="H12577" s="41"/>
      <c r="I12577" s="41"/>
      <c r="J12577" s="41"/>
    </row>
    <row r="12578" spans="2:10" x14ac:dyDescent="0.2">
      <c r="B12578" s="41"/>
      <c r="C12578" s="41"/>
      <c r="D12578" s="41"/>
      <c r="E12578" s="41"/>
      <c r="F12578" s="41"/>
      <c r="G12578" s="41"/>
      <c r="H12578" s="41"/>
      <c r="I12578" s="41"/>
      <c r="J12578" s="41"/>
    </row>
    <row r="12579" spans="2:10" x14ac:dyDescent="0.2">
      <c r="B12579" s="41"/>
      <c r="C12579" s="41"/>
      <c r="D12579" s="41"/>
      <c r="E12579" s="41"/>
      <c r="F12579" s="41"/>
      <c r="G12579" s="41"/>
      <c r="H12579" s="41"/>
      <c r="I12579" s="41"/>
      <c r="J12579" s="41"/>
    </row>
    <row r="12580" spans="2:10" x14ac:dyDescent="0.2">
      <c r="B12580" s="41"/>
      <c r="C12580" s="41"/>
      <c r="D12580" s="41"/>
      <c r="E12580" s="41"/>
      <c r="F12580" s="41"/>
      <c r="G12580" s="41"/>
      <c r="H12580" s="41"/>
      <c r="I12580" s="41"/>
      <c r="J12580" s="41"/>
    </row>
    <row r="12581" spans="2:10" x14ac:dyDescent="0.2">
      <c r="B12581" s="41"/>
      <c r="C12581" s="41"/>
      <c r="D12581" s="41"/>
      <c r="E12581" s="41"/>
      <c r="F12581" s="41"/>
      <c r="G12581" s="41"/>
      <c r="H12581" s="41"/>
      <c r="I12581" s="41"/>
      <c r="J12581" s="41"/>
    </row>
    <row r="12582" spans="2:10" x14ac:dyDescent="0.2">
      <c r="B12582" s="41"/>
      <c r="C12582" s="41"/>
      <c r="D12582" s="41"/>
      <c r="E12582" s="41"/>
      <c r="F12582" s="41"/>
      <c r="G12582" s="41"/>
      <c r="H12582" s="41"/>
      <c r="I12582" s="41"/>
      <c r="J12582" s="41"/>
    </row>
    <row r="12583" spans="2:10" x14ac:dyDescent="0.2">
      <c r="B12583" s="41"/>
      <c r="C12583" s="41"/>
      <c r="D12583" s="41"/>
      <c r="E12583" s="41"/>
      <c r="F12583" s="41"/>
      <c r="G12583" s="41"/>
      <c r="H12583" s="41"/>
      <c r="I12583" s="41"/>
      <c r="J12583" s="41"/>
    </row>
    <row r="12584" spans="2:10" x14ac:dyDescent="0.2">
      <c r="B12584" s="41"/>
      <c r="C12584" s="41"/>
      <c r="D12584" s="41"/>
      <c r="E12584" s="41"/>
      <c r="F12584" s="41"/>
      <c r="G12584" s="41"/>
      <c r="H12584" s="41"/>
      <c r="I12584" s="41"/>
      <c r="J12584" s="41"/>
    </row>
    <row r="12585" spans="2:10" x14ac:dyDescent="0.2">
      <c r="B12585" s="41"/>
      <c r="C12585" s="41"/>
      <c r="D12585" s="41"/>
      <c r="E12585" s="41"/>
      <c r="F12585" s="41"/>
      <c r="G12585" s="41"/>
      <c r="H12585" s="41"/>
      <c r="I12585" s="41"/>
      <c r="J12585" s="41"/>
    </row>
    <row r="12586" spans="2:10" x14ac:dyDescent="0.2">
      <c r="B12586" s="41"/>
      <c r="C12586" s="41"/>
      <c r="D12586" s="41"/>
      <c r="E12586" s="41"/>
      <c r="F12586" s="41"/>
      <c r="G12586" s="41"/>
      <c r="H12586" s="41"/>
      <c r="I12586" s="41"/>
      <c r="J12586" s="41"/>
    </row>
    <row r="12587" spans="2:10" x14ac:dyDescent="0.2">
      <c r="B12587" s="41"/>
      <c r="C12587" s="41"/>
      <c r="D12587" s="41"/>
      <c r="E12587" s="41"/>
      <c r="F12587" s="41"/>
      <c r="G12587" s="41"/>
      <c r="H12587" s="41"/>
      <c r="I12587" s="41"/>
      <c r="J12587" s="41"/>
    </row>
    <row r="12588" spans="2:10" x14ac:dyDescent="0.2">
      <c r="B12588" s="41"/>
      <c r="C12588" s="41"/>
      <c r="D12588" s="41"/>
      <c r="E12588" s="41"/>
      <c r="F12588" s="41"/>
      <c r="G12588" s="41"/>
      <c r="H12588" s="41"/>
      <c r="I12588" s="41"/>
      <c r="J12588" s="41"/>
    </row>
    <row r="12589" spans="2:10" x14ac:dyDescent="0.2">
      <c r="B12589" s="41"/>
      <c r="C12589" s="41"/>
      <c r="D12589" s="41"/>
      <c r="E12589" s="41"/>
      <c r="F12589" s="41"/>
      <c r="G12589" s="41"/>
      <c r="H12589" s="41"/>
      <c r="I12589" s="41"/>
      <c r="J12589" s="41"/>
    </row>
    <row r="12590" spans="2:10" x14ac:dyDescent="0.2">
      <c r="B12590" s="41"/>
      <c r="C12590" s="41"/>
      <c r="D12590" s="41"/>
      <c r="E12590" s="41"/>
      <c r="F12590" s="41"/>
      <c r="G12590" s="41"/>
      <c r="H12590" s="41"/>
      <c r="I12590" s="41"/>
      <c r="J12590" s="41"/>
    </row>
    <row r="12591" spans="2:10" x14ac:dyDescent="0.2">
      <c r="B12591" s="41"/>
      <c r="C12591" s="41"/>
      <c r="D12591" s="41"/>
      <c r="E12591" s="41"/>
      <c r="F12591" s="41"/>
      <c r="G12591" s="41"/>
      <c r="H12591" s="41"/>
      <c r="I12591" s="41"/>
      <c r="J12591" s="41"/>
    </row>
    <row r="12592" spans="2:10" x14ac:dyDescent="0.2">
      <c r="B12592" s="41"/>
      <c r="C12592" s="41"/>
      <c r="D12592" s="41"/>
      <c r="E12592" s="41"/>
      <c r="F12592" s="41"/>
      <c r="G12592" s="41"/>
      <c r="H12592" s="41"/>
      <c r="I12592" s="41"/>
      <c r="J12592" s="41"/>
    </row>
    <row r="12593" spans="2:10" x14ac:dyDescent="0.2">
      <c r="B12593" s="41"/>
      <c r="C12593" s="41"/>
      <c r="D12593" s="41"/>
      <c r="E12593" s="41"/>
      <c r="F12593" s="41"/>
      <c r="G12593" s="41"/>
      <c r="H12593" s="41"/>
      <c r="I12593" s="41"/>
      <c r="J12593" s="41"/>
    </row>
    <row r="12594" spans="2:10" x14ac:dyDescent="0.2">
      <c r="B12594" s="41"/>
      <c r="C12594" s="41"/>
      <c r="D12594" s="41"/>
      <c r="E12594" s="41"/>
      <c r="F12594" s="41"/>
      <c r="G12594" s="41"/>
      <c r="H12594" s="41"/>
      <c r="I12594" s="41"/>
      <c r="J12594" s="41"/>
    </row>
    <row r="12595" spans="2:10" x14ac:dyDescent="0.2">
      <c r="B12595" s="41"/>
      <c r="C12595" s="41"/>
      <c r="D12595" s="41"/>
      <c r="E12595" s="41"/>
      <c r="F12595" s="41"/>
      <c r="G12595" s="41"/>
      <c r="H12595" s="41"/>
      <c r="I12595" s="41"/>
      <c r="J12595" s="41"/>
    </row>
    <row r="12596" spans="2:10" x14ac:dyDescent="0.2">
      <c r="B12596" s="41"/>
      <c r="C12596" s="41"/>
      <c r="D12596" s="41"/>
      <c r="E12596" s="41"/>
      <c r="F12596" s="41"/>
      <c r="G12596" s="41"/>
      <c r="H12596" s="41"/>
      <c r="I12596" s="41"/>
      <c r="J12596" s="41"/>
    </row>
    <row r="12597" spans="2:10" x14ac:dyDescent="0.2">
      <c r="B12597" s="41"/>
      <c r="C12597" s="41"/>
      <c r="D12597" s="41"/>
      <c r="E12597" s="41"/>
      <c r="F12597" s="41"/>
      <c r="G12597" s="41"/>
      <c r="H12597" s="41"/>
      <c r="I12597" s="41"/>
      <c r="J12597" s="41"/>
    </row>
    <row r="12598" spans="2:10" x14ac:dyDescent="0.2">
      <c r="B12598" s="41"/>
      <c r="C12598" s="41"/>
      <c r="D12598" s="41"/>
      <c r="E12598" s="41"/>
      <c r="F12598" s="41"/>
      <c r="G12598" s="41"/>
      <c r="H12598" s="41"/>
      <c r="I12598" s="41"/>
      <c r="J12598" s="41"/>
    </row>
    <row r="12599" spans="2:10" x14ac:dyDescent="0.2">
      <c r="B12599" s="41"/>
      <c r="C12599" s="41"/>
      <c r="D12599" s="41"/>
      <c r="E12599" s="41"/>
      <c r="F12599" s="41"/>
      <c r="G12599" s="41"/>
      <c r="H12599" s="41"/>
      <c r="I12599" s="41"/>
      <c r="J12599" s="41"/>
    </row>
    <row r="12600" spans="2:10" x14ac:dyDescent="0.2">
      <c r="B12600" s="41"/>
      <c r="C12600" s="41"/>
      <c r="D12600" s="41"/>
      <c r="E12600" s="41"/>
      <c r="F12600" s="41"/>
      <c r="G12600" s="41"/>
      <c r="H12600" s="41"/>
      <c r="I12600" s="41"/>
      <c r="J12600" s="41"/>
    </row>
    <row r="12601" spans="2:10" x14ac:dyDescent="0.2">
      <c r="B12601" s="41"/>
      <c r="C12601" s="41"/>
      <c r="D12601" s="41"/>
      <c r="E12601" s="41"/>
      <c r="F12601" s="41"/>
      <c r="G12601" s="41"/>
      <c r="H12601" s="41"/>
      <c r="I12601" s="41"/>
      <c r="J12601" s="41"/>
    </row>
    <row r="12602" spans="2:10" x14ac:dyDescent="0.2">
      <c r="B12602" s="41"/>
      <c r="C12602" s="41"/>
      <c r="D12602" s="41"/>
      <c r="E12602" s="41"/>
      <c r="F12602" s="41"/>
      <c r="G12602" s="41"/>
      <c r="H12602" s="41"/>
      <c r="I12602" s="41"/>
      <c r="J12602" s="41"/>
    </row>
    <row r="12603" spans="2:10" x14ac:dyDescent="0.2">
      <c r="B12603" s="41"/>
      <c r="C12603" s="41"/>
      <c r="D12603" s="41"/>
      <c r="E12603" s="41"/>
      <c r="F12603" s="41"/>
      <c r="G12603" s="41"/>
      <c r="H12603" s="41"/>
      <c r="I12603" s="41"/>
      <c r="J12603" s="41"/>
    </row>
    <row r="12604" spans="2:10" x14ac:dyDescent="0.2">
      <c r="B12604" s="41"/>
      <c r="C12604" s="41"/>
      <c r="D12604" s="41"/>
      <c r="E12604" s="41"/>
      <c r="F12604" s="41"/>
      <c r="G12604" s="41"/>
      <c r="H12604" s="41"/>
      <c r="I12604" s="41"/>
      <c r="J12604" s="41"/>
    </row>
    <row r="12605" spans="2:10" x14ac:dyDescent="0.2">
      <c r="B12605" s="41"/>
      <c r="C12605" s="41"/>
      <c r="D12605" s="41"/>
      <c r="E12605" s="41"/>
      <c r="F12605" s="41"/>
      <c r="G12605" s="41"/>
      <c r="H12605" s="41"/>
      <c r="I12605" s="41"/>
      <c r="J12605" s="41"/>
    </row>
    <row r="12606" spans="2:10" x14ac:dyDescent="0.2">
      <c r="B12606" s="41"/>
      <c r="C12606" s="41"/>
      <c r="D12606" s="41"/>
      <c r="E12606" s="41"/>
      <c r="F12606" s="41"/>
      <c r="G12606" s="41"/>
      <c r="H12606" s="41"/>
      <c r="I12606" s="41"/>
      <c r="J12606" s="41"/>
    </row>
    <row r="12607" spans="2:10" x14ac:dyDescent="0.2">
      <c r="B12607" s="41"/>
      <c r="C12607" s="41"/>
      <c r="D12607" s="41"/>
      <c r="E12607" s="41"/>
      <c r="F12607" s="41"/>
      <c r="G12607" s="41"/>
      <c r="H12607" s="41"/>
      <c r="I12607" s="41"/>
      <c r="J12607" s="41"/>
    </row>
    <row r="12608" spans="2:10" x14ac:dyDescent="0.2">
      <c r="B12608" s="41"/>
      <c r="C12608" s="41"/>
      <c r="D12608" s="41"/>
      <c r="E12608" s="41"/>
      <c r="F12608" s="41"/>
      <c r="G12608" s="41"/>
      <c r="H12608" s="41"/>
      <c r="I12608" s="41"/>
      <c r="J12608" s="41"/>
    </row>
    <row r="12609" spans="2:10" x14ac:dyDescent="0.2">
      <c r="B12609" s="41"/>
      <c r="C12609" s="41"/>
      <c r="D12609" s="41"/>
      <c r="E12609" s="41"/>
      <c r="F12609" s="41"/>
      <c r="G12609" s="41"/>
      <c r="H12609" s="41"/>
      <c r="I12609" s="41"/>
      <c r="J12609" s="41"/>
    </row>
    <row r="12610" spans="2:10" x14ac:dyDescent="0.2">
      <c r="B12610" s="41"/>
      <c r="C12610" s="41"/>
      <c r="D12610" s="41"/>
      <c r="E12610" s="41"/>
      <c r="F12610" s="41"/>
      <c r="G12610" s="41"/>
      <c r="H12610" s="41"/>
      <c r="I12610" s="41"/>
      <c r="J12610" s="41"/>
    </row>
    <row r="12611" spans="2:10" x14ac:dyDescent="0.2">
      <c r="B12611" s="41"/>
      <c r="C12611" s="41"/>
      <c r="D12611" s="41"/>
      <c r="E12611" s="41"/>
      <c r="F12611" s="41"/>
      <c r="G12611" s="41"/>
      <c r="H12611" s="41"/>
      <c r="I12611" s="41"/>
      <c r="J12611" s="41"/>
    </row>
    <row r="12612" spans="2:10" x14ac:dyDescent="0.2">
      <c r="B12612" s="41"/>
      <c r="C12612" s="41"/>
      <c r="D12612" s="41"/>
      <c r="E12612" s="41"/>
      <c r="F12612" s="41"/>
      <c r="G12612" s="41"/>
      <c r="H12612" s="41"/>
      <c r="I12612" s="41"/>
      <c r="J12612" s="41"/>
    </row>
    <row r="12613" spans="2:10" x14ac:dyDescent="0.2">
      <c r="B12613" s="41"/>
      <c r="C12613" s="41"/>
      <c r="D12613" s="41"/>
      <c r="E12613" s="41"/>
      <c r="F12613" s="41"/>
      <c r="G12613" s="41"/>
      <c r="H12613" s="41"/>
      <c r="I12613" s="41"/>
      <c r="J12613" s="41"/>
    </row>
    <row r="12614" spans="2:10" x14ac:dyDescent="0.2">
      <c r="B12614" s="41"/>
      <c r="C12614" s="41"/>
      <c r="D12614" s="41"/>
      <c r="E12614" s="41"/>
      <c r="F12614" s="41"/>
      <c r="G12614" s="41"/>
      <c r="H12614" s="41"/>
      <c r="I12614" s="41"/>
      <c r="J12614" s="41"/>
    </row>
    <row r="12615" spans="2:10" x14ac:dyDescent="0.2">
      <c r="B12615" s="41"/>
      <c r="C12615" s="41"/>
      <c r="D12615" s="41"/>
      <c r="E12615" s="41"/>
      <c r="F12615" s="41"/>
      <c r="G12615" s="41"/>
      <c r="H12615" s="41"/>
      <c r="I12615" s="41"/>
      <c r="J12615" s="41"/>
    </row>
    <row r="12616" spans="2:10" x14ac:dyDescent="0.2">
      <c r="B12616" s="41"/>
      <c r="C12616" s="41"/>
      <c r="D12616" s="41"/>
      <c r="E12616" s="41"/>
      <c r="F12616" s="41"/>
      <c r="G12616" s="41"/>
      <c r="H12616" s="41"/>
      <c r="I12616" s="41"/>
      <c r="J12616" s="41"/>
    </row>
    <row r="12617" spans="2:10" x14ac:dyDescent="0.2">
      <c r="B12617" s="41"/>
      <c r="C12617" s="41"/>
      <c r="D12617" s="41"/>
      <c r="E12617" s="41"/>
      <c r="F12617" s="41"/>
      <c r="G12617" s="41"/>
      <c r="H12617" s="41"/>
      <c r="I12617" s="41"/>
      <c r="J12617" s="41"/>
    </row>
    <row r="12618" spans="2:10" x14ac:dyDescent="0.2">
      <c r="B12618" s="41"/>
      <c r="C12618" s="41"/>
      <c r="D12618" s="41"/>
      <c r="E12618" s="41"/>
      <c r="F12618" s="41"/>
      <c r="G12618" s="41"/>
      <c r="H12618" s="41"/>
      <c r="I12618" s="41"/>
      <c r="J12618" s="41"/>
    </row>
    <row r="12619" spans="2:10" x14ac:dyDescent="0.2">
      <c r="B12619" s="41"/>
      <c r="C12619" s="41"/>
      <c r="D12619" s="41"/>
      <c r="E12619" s="41"/>
      <c r="F12619" s="41"/>
      <c r="G12619" s="41"/>
      <c r="H12619" s="41"/>
      <c r="I12619" s="41"/>
      <c r="J12619" s="41"/>
    </row>
    <row r="12620" spans="2:10" x14ac:dyDescent="0.2">
      <c r="B12620" s="41"/>
      <c r="C12620" s="41"/>
      <c r="D12620" s="41"/>
      <c r="E12620" s="41"/>
      <c r="F12620" s="41"/>
      <c r="G12620" s="41"/>
      <c r="H12620" s="41"/>
      <c r="I12620" s="41"/>
      <c r="J12620" s="41"/>
    </row>
    <row r="12621" spans="2:10" x14ac:dyDescent="0.2">
      <c r="B12621" s="41"/>
      <c r="C12621" s="41"/>
      <c r="D12621" s="41"/>
      <c r="E12621" s="41"/>
      <c r="F12621" s="41"/>
      <c r="G12621" s="41"/>
      <c r="H12621" s="41"/>
      <c r="I12621" s="41"/>
      <c r="J12621" s="41"/>
    </row>
    <row r="12622" spans="2:10" x14ac:dyDescent="0.2">
      <c r="B12622" s="41"/>
      <c r="C12622" s="41"/>
      <c r="D12622" s="41"/>
      <c r="E12622" s="41"/>
      <c r="F12622" s="41"/>
      <c r="G12622" s="41"/>
      <c r="H12622" s="41"/>
      <c r="I12622" s="41"/>
      <c r="J12622" s="41"/>
    </row>
    <row r="12623" spans="2:10" x14ac:dyDescent="0.2">
      <c r="B12623" s="41"/>
      <c r="C12623" s="41"/>
      <c r="D12623" s="41"/>
      <c r="E12623" s="41"/>
      <c r="F12623" s="41"/>
      <c r="G12623" s="41"/>
      <c r="H12623" s="41"/>
      <c r="I12623" s="41"/>
      <c r="J12623" s="41"/>
    </row>
    <row r="12624" spans="2:10" x14ac:dyDescent="0.2">
      <c r="B12624" s="41"/>
      <c r="C12624" s="41"/>
      <c r="D12624" s="41"/>
      <c r="E12624" s="41"/>
      <c r="F12624" s="41"/>
      <c r="G12624" s="41"/>
      <c r="H12624" s="41"/>
      <c r="I12624" s="41"/>
      <c r="J12624" s="41"/>
    </row>
    <row r="12625" spans="2:10" x14ac:dyDescent="0.2">
      <c r="B12625" s="41"/>
      <c r="C12625" s="41"/>
      <c r="D12625" s="41"/>
      <c r="E12625" s="41"/>
      <c r="F12625" s="41"/>
      <c r="G12625" s="41"/>
      <c r="H12625" s="41"/>
      <c r="I12625" s="41"/>
      <c r="J12625" s="41"/>
    </row>
    <row r="12626" spans="2:10" x14ac:dyDescent="0.2">
      <c r="B12626" s="41"/>
      <c r="C12626" s="41"/>
      <c r="D12626" s="41"/>
      <c r="E12626" s="41"/>
      <c r="F12626" s="41"/>
      <c r="G12626" s="41"/>
      <c r="H12626" s="41"/>
      <c r="I12626" s="41"/>
      <c r="J12626" s="41"/>
    </row>
    <row r="12627" spans="2:10" x14ac:dyDescent="0.2">
      <c r="B12627" s="41"/>
      <c r="C12627" s="41"/>
      <c r="D12627" s="41"/>
      <c r="E12627" s="41"/>
      <c r="F12627" s="41"/>
      <c r="G12627" s="41"/>
      <c r="H12627" s="41"/>
      <c r="I12627" s="41"/>
      <c r="J12627" s="41"/>
    </row>
    <row r="12628" spans="2:10" x14ac:dyDescent="0.2">
      <c r="B12628" s="41"/>
      <c r="C12628" s="41"/>
      <c r="D12628" s="41"/>
      <c r="E12628" s="41"/>
      <c r="F12628" s="41"/>
      <c r="G12628" s="41"/>
      <c r="H12628" s="41"/>
      <c r="I12628" s="41"/>
      <c r="J12628" s="41"/>
    </row>
    <row r="12629" spans="2:10" x14ac:dyDescent="0.2">
      <c r="B12629" s="41"/>
      <c r="C12629" s="41"/>
      <c r="D12629" s="41"/>
      <c r="E12629" s="41"/>
      <c r="F12629" s="41"/>
      <c r="G12629" s="41"/>
      <c r="H12629" s="41"/>
      <c r="I12629" s="41"/>
      <c r="J12629" s="41"/>
    </row>
    <row r="12630" spans="2:10" x14ac:dyDescent="0.2">
      <c r="B12630" s="41"/>
      <c r="C12630" s="41"/>
      <c r="D12630" s="41"/>
      <c r="E12630" s="41"/>
      <c r="F12630" s="41"/>
      <c r="G12630" s="41"/>
      <c r="H12630" s="41"/>
      <c r="I12630" s="41"/>
      <c r="J12630" s="41"/>
    </row>
    <row r="12631" spans="2:10" x14ac:dyDescent="0.2">
      <c r="B12631" s="41"/>
      <c r="C12631" s="41"/>
      <c r="D12631" s="41"/>
      <c r="E12631" s="41"/>
      <c r="F12631" s="41"/>
      <c r="G12631" s="41"/>
      <c r="H12631" s="41"/>
      <c r="I12631" s="41"/>
      <c r="J12631" s="41"/>
    </row>
    <row r="12632" spans="2:10" x14ac:dyDescent="0.2">
      <c r="B12632" s="41"/>
      <c r="C12632" s="41"/>
      <c r="D12632" s="41"/>
      <c r="E12632" s="41"/>
      <c r="F12632" s="41"/>
      <c r="G12632" s="41"/>
      <c r="H12632" s="41"/>
      <c r="I12632" s="41"/>
      <c r="J12632" s="41"/>
    </row>
    <row r="12633" spans="2:10" x14ac:dyDescent="0.2">
      <c r="B12633" s="41"/>
      <c r="C12633" s="41"/>
      <c r="D12633" s="41"/>
      <c r="E12633" s="41"/>
      <c r="F12633" s="41"/>
      <c r="G12633" s="41"/>
      <c r="H12633" s="41"/>
      <c r="I12633" s="41"/>
      <c r="J12633" s="41"/>
    </row>
    <row r="12634" spans="2:10" x14ac:dyDescent="0.2">
      <c r="B12634" s="41"/>
      <c r="C12634" s="41"/>
      <c r="D12634" s="41"/>
      <c r="E12634" s="41"/>
      <c r="F12634" s="41"/>
      <c r="G12634" s="41"/>
      <c r="H12634" s="41"/>
      <c r="I12634" s="41"/>
      <c r="J12634" s="41"/>
    </row>
    <row r="12635" spans="2:10" x14ac:dyDescent="0.2">
      <c r="B12635" s="41"/>
      <c r="C12635" s="41"/>
      <c r="D12635" s="41"/>
      <c r="E12635" s="41"/>
      <c r="F12635" s="41"/>
      <c r="G12635" s="41"/>
      <c r="H12635" s="41"/>
      <c r="I12635" s="41"/>
      <c r="J12635" s="41"/>
    </row>
    <row r="12636" spans="2:10" x14ac:dyDescent="0.2">
      <c r="B12636" s="41"/>
      <c r="C12636" s="41"/>
      <c r="D12636" s="41"/>
      <c r="E12636" s="41"/>
      <c r="F12636" s="41"/>
      <c r="G12636" s="41"/>
      <c r="H12636" s="41"/>
      <c r="I12636" s="41"/>
      <c r="J12636" s="41"/>
    </row>
    <row r="12637" spans="2:10" x14ac:dyDescent="0.2">
      <c r="B12637" s="41"/>
      <c r="C12637" s="41"/>
      <c r="D12637" s="41"/>
      <c r="E12637" s="41"/>
      <c r="F12637" s="41"/>
      <c r="G12637" s="41"/>
      <c r="H12637" s="41"/>
      <c r="I12637" s="41"/>
      <c r="J12637" s="41"/>
    </row>
    <row r="12638" spans="2:10" x14ac:dyDescent="0.2">
      <c r="B12638" s="41"/>
      <c r="C12638" s="41"/>
      <c r="D12638" s="41"/>
      <c r="E12638" s="41"/>
      <c r="F12638" s="41"/>
      <c r="G12638" s="41"/>
      <c r="H12638" s="41"/>
      <c r="I12638" s="41"/>
      <c r="J12638" s="41"/>
    </row>
    <row r="12639" spans="2:10" x14ac:dyDescent="0.2">
      <c r="B12639" s="41"/>
      <c r="C12639" s="41"/>
      <c r="D12639" s="41"/>
      <c r="E12639" s="41"/>
      <c r="F12639" s="41"/>
      <c r="G12639" s="41"/>
      <c r="H12639" s="41"/>
      <c r="I12639" s="41"/>
      <c r="J12639" s="41"/>
    </row>
    <row r="12640" spans="2:10" x14ac:dyDescent="0.2">
      <c r="B12640" s="41"/>
      <c r="C12640" s="41"/>
      <c r="D12640" s="41"/>
      <c r="E12640" s="41"/>
      <c r="F12640" s="41"/>
      <c r="G12640" s="41"/>
      <c r="H12640" s="41"/>
      <c r="I12640" s="41"/>
      <c r="J12640" s="41"/>
    </row>
    <row r="12641" spans="2:10" x14ac:dyDescent="0.2">
      <c r="B12641" s="41"/>
      <c r="C12641" s="41"/>
      <c r="D12641" s="41"/>
      <c r="E12641" s="41"/>
      <c r="F12641" s="41"/>
      <c r="G12641" s="41"/>
      <c r="H12641" s="41"/>
      <c r="I12641" s="41"/>
      <c r="J12641" s="41"/>
    </row>
    <row r="12642" spans="2:10" x14ac:dyDescent="0.2">
      <c r="B12642" s="41"/>
      <c r="C12642" s="41"/>
      <c r="D12642" s="41"/>
      <c r="E12642" s="41"/>
      <c r="F12642" s="41"/>
      <c r="G12642" s="41"/>
      <c r="H12642" s="41"/>
      <c r="I12642" s="41"/>
      <c r="J12642" s="41"/>
    </row>
    <row r="12643" spans="2:10" x14ac:dyDescent="0.2">
      <c r="B12643" s="41"/>
      <c r="C12643" s="41"/>
      <c r="D12643" s="41"/>
      <c r="E12643" s="41"/>
      <c r="F12643" s="41"/>
      <c r="G12643" s="41"/>
      <c r="H12643" s="41"/>
      <c r="I12643" s="41"/>
      <c r="J12643" s="41"/>
    </row>
    <row r="12644" spans="2:10" x14ac:dyDescent="0.2">
      <c r="B12644" s="41"/>
      <c r="C12644" s="41"/>
      <c r="D12644" s="41"/>
      <c r="E12644" s="41"/>
      <c r="F12644" s="41"/>
      <c r="G12644" s="41"/>
      <c r="H12644" s="41"/>
      <c r="I12644" s="41"/>
      <c r="J12644" s="41"/>
    </row>
    <row r="12645" spans="2:10" x14ac:dyDescent="0.2">
      <c r="B12645" s="41"/>
      <c r="C12645" s="41"/>
      <c r="D12645" s="41"/>
      <c r="E12645" s="41"/>
      <c r="F12645" s="41"/>
      <c r="G12645" s="41"/>
      <c r="H12645" s="41"/>
      <c r="I12645" s="41"/>
      <c r="J12645" s="41"/>
    </row>
    <row r="12646" spans="2:10" x14ac:dyDescent="0.2">
      <c r="B12646" s="41"/>
      <c r="C12646" s="41"/>
      <c r="D12646" s="41"/>
      <c r="E12646" s="41"/>
      <c r="F12646" s="41"/>
      <c r="G12646" s="41"/>
      <c r="H12646" s="41"/>
      <c r="I12646" s="41"/>
      <c r="J12646" s="41"/>
    </row>
    <row r="12647" spans="2:10" x14ac:dyDescent="0.2">
      <c r="B12647" s="41"/>
      <c r="C12647" s="41"/>
      <c r="D12647" s="41"/>
      <c r="E12647" s="41"/>
      <c r="F12647" s="41"/>
      <c r="G12647" s="41"/>
      <c r="H12647" s="41"/>
      <c r="I12647" s="41"/>
      <c r="J12647" s="41"/>
    </row>
    <row r="12648" spans="2:10" x14ac:dyDescent="0.2">
      <c r="B12648" s="41"/>
      <c r="C12648" s="41"/>
      <c r="D12648" s="41"/>
      <c r="E12648" s="41"/>
      <c r="F12648" s="41"/>
      <c r="G12648" s="41"/>
      <c r="H12648" s="41"/>
      <c r="I12648" s="41"/>
      <c r="J12648" s="41"/>
    </row>
    <row r="12649" spans="2:10" x14ac:dyDescent="0.2">
      <c r="B12649" s="41"/>
      <c r="C12649" s="41"/>
      <c r="D12649" s="41"/>
      <c r="E12649" s="41"/>
      <c r="F12649" s="41"/>
      <c r="G12649" s="41"/>
      <c r="H12649" s="41"/>
      <c r="I12649" s="41"/>
      <c r="J12649" s="41"/>
    </row>
    <row r="12650" spans="2:10" x14ac:dyDescent="0.2">
      <c r="B12650" s="41"/>
      <c r="C12650" s="41"/>
      <c r="D12650" s="41"/>
      <c r="E12650" s="41"/>
      <c r="F12650" s="41"/>
      <c r="G12650" s="41"/>
      <c r="H12650" s="41"/>
      <c r="I12650" s="41"/>
      <c r="J12650" s="41"/>
    </row>
    <row r="12651" spans="2:10" x14ac:dyDescent="0.2">
      <c r="B12651" s="41"/>
      <c r="C12651" s="41"/>
      <c r="D12651" s="41"/>
      <c r="E12651" s="41"/>
      <c r="F12651" s="41"/>
      <c r="G12651" s="41"/>
      <c r="H12651" s="41"/>
      <c r="I12651" s="41"/>
      <c r="J12651" s="41"/>
    </row>
    <row r="12652" spans="2:10" x14ac:dyDescent="0.2">
      <c r="B12652" s="41"/>
      <c r="C12652" s="41"/>
      <c r="D12652" s="41"/>
      <c r="E12652" s="41"/>
      <c r="F12652" s="41"/>
      <c r="G12652" s="41"/>
      <c r="H12652" s="41"/>
      <c r="I12652" s="41"/>
      <c r="J12652" s="41"/>
    </row>
    <row r="12653" spans="2:10" x14ac:dyDescent="0.2">
      <c r="B12653" s="41"/>
      <c r="C12653" s="41"/>
      <c r="D12653" s="41"/>
      <c r="E12653" s="41"/>
      <c r="F12653" s="41"/>
      <c r="G12653" s="41"/>
      <c r="H12653" s="41"/>
      <c r="I12653" s="41"/>
      <c r="J12653" s="41"/>
    </row>
    <row r="12654" spans="2:10" x14ac:dyDescent="0.2">
      <c r="B12654" s="41"/>
      <c r="C12654" s="41"/>
      <c r="D12654" s="41"/>
      <c r="E12654" s="41"/>
      <c r="F12654" s="41"/>
      <c r="G12654" s="41"/>
      <c r="H12654" s="41"/>
      <c r="I12654" s="41"/>
      <c r="J12654" s="41"/>
    </row>
    <row r="12655" spans="2:10" x14ac:dyDescent="0.2">
      <c r="B12655" s="41"/>
      <c r="C12655" s="41"/>
      <c r="D12655" s="41"/>
      <c r="E12655" s="41"/>
      <c r="F12655" s="41"/>
      <c r="G12655" s="41"/>
      <c r="H12655" s="41"/>
      <c r="I12655" s="41"/>
      <c r="J12655" s="41"/>
    </row>
    <row r="12656" spans="2:10" x14ac:dyDescent="0.2">
      <c r="B12656" s="41"/>
      <c r="C12656" s="41"/>
      <c r="D12656" s="41"/>
      <c r="E12656" s="41"/>
      <c r="F12656" s="41"/>
      <c r="G12656" s="41"/>
      <c r="H12656" s="41"/>
      <c r="I12656" s="41"/>
      <c r="J12656" s="41"/>
    </row>
    <row r="12657" spans="2:10" x14ac:dyDescent="0.2">
      <c r="B12657" s="41"/>
      <c r="C12657" s="41"/>
      <c r="D12657" s="41"/>
      <c r="E12657" s="41"/>
      <c r="F12657" s="41"/>
      <c r="G12657" s="41"/>
      <c r="H12657" s="41"/>
      <c r="I12657" s="41"/>
      <c r="J12657" s="41"/>
    </row>
    <row r="12658" spans="2:10" x14ac:dyDescent="0.2">
      <c r="B12658" s="41"/>
      <c r="C12658" s="41"/>
      <c r="D12658" s="41"/>
      <c r="E12658" s="41"/>
      <c r="F12658" s="41"/>
      <c r="G12658" s="41"/>
      <c r="H12658" s="41"/>
      <c r="I12658" s="41"/>
      <c r="J12658" s="41"/>
    </row>
    <row r="12659" spans="2:10" x14ac:dyDescent="0.2">
      <c r="B12659" s="41"/>
      <c r="C12659" s="41"/>
      <c r="D12659" s="41"/>
      <c r="E12659" s="41"/>
      <c r="F12659" s="41"/>
      <c r="G12659" s="41"/>
      <c r="H12659" s="41"/>
      <c r="I12659" s="41"/>
      <c r="J12659" s="41"/>
    </row>
    <row r="12660" spans="2:10" x14ac:dyDescent="0.2">
      <c r="B12660" s="41"/>
      <c r="C12660" s="41"/>
      <c r="D12660" s="41"/>
      <c r="E12660" s="41"/>
      <c r="F12660" s="41"/>
      <c r="G12660" s="41"/>
      <c r="H12660" s="41"/>
      <c r="I12660" s="41"/>
      <c r="J12660" s="41"/>
    </row>
    <row r="12661" spans="2:10" x14ac:dyDescent="0.2">
      <c r="B12661" s="41"/>
      <c r="C12661" s="41"/>
      <c r="D12661" s="41"/>
      <c r="E12661" s="41"/>
      <c r="F12661" s="41"/>
      <c r="G12661" s="41"/>
      <c r="H12661" s="41"/>
      <c r="I12661" s="41"/>
      <c r="J12661" s="41"/>
    </row>
    <row r="12662" spans="2:10" x14ac:dyDescent="0.2">
      <c r="B12662" s="41"/>
      <c r="C12662" s="41"/>
      <c r="D12662" s="41"/>
      <c r="E12662" s="41"/>
      <c r="F12662" s="41"/>
      <c r="G12662" s="41"/>
      <c r="H12662" s="41"/>
      <c r="I12662" s="41"/>
      <c r="J12662" s="41"/>
    </row>
    <row r="12663" spans="2:10" x14ac:dyDescent="0.2">
      <c r="B12663" s="41"/>
      <c r="C12663" s="41"/>
      <c r="D12663" s="41"/>
      <c r="E12663" s="41"/>
      <c r="F12663" s="41"/>
      <c r="G12663" s="41"/>
      <c r="H12663" s="41"/>
      <c r="I12663" s="41"/>
      <c r="J12663" s="41"/>
    </row>
    <row r="12664" spans="2:10" x14ac:dyDescent="0.2">
      <c r="B12664" s="41"/>
      <c r="C12664" s="41"/>
      <c r="D12664" s="41"/>
      <c r="E12664" s="41"/>
      <c r="F12664" s="41"/>
      <c r="G12664" s="41"/>
      <c r="H12664" s="41"/>
      <c r="I12664" s="41"/>
      <c r="J12664" s="41"/>
    </row>
    <row r="12665" spans="2:10" x14ac:dyDescent="0.2">
      <c r="B12665" s="41"/>
      <c r="C12665" s="41"/>
      <c r="D12665" s="41"/>
      <c r="E12665" s="41"/>
      <c r="F12665" s="41"/>
      <c r="G12665" s="41"/>
      <c r="H12665" s="41"/>
      <c r="I12665" s="41"/>
      <c r="J12665" s="41"/>
    </row>
    <row r="12666" spans="2:10" x14ac:dyDescent="0.2">
      <c r="B12666" s="41"/>
      <c r="C12666" s="41"/>
      <c r="D12666" s="41"/>
      <c r="E12666" s="41"/>
      <c r="F12666" s="41"/>
      <c r="G12666" s="41"/>
      <c r="H12666" s="41"/>
      <c r="I12666" s="41"/>
      <c r="J12666" s="41"/>
    </row>
    <row r="12667" spans="2:10" x14ac:dyDescent="0.2">
      <c r="B12667" s="41"/>
      <c r="C12667" s="41"/>
      <c r="D12667" s="41"/>
      <c r="E12667" s="41"/>
      <c r="F12667" s="41"/>
      <c r="G12667" s="41"/>
      <c r="H12667" s="41"/>
      <c r="I12667" s="41"/>
      <c r="J12667" s="41"/>
    </row>
    <row r="12668" spans="2:10" x14ac:dyDescent="0.2">
      <c r="B12668" s="41"/>
      <c r="C12668" s="41"/>
      <c r="D12668" s="41"/>
      <c r="E12668" s="41"/>
      <c r="F12668" s="41"/>
      <c r="G12668" s="41"/>
      <c r="H12668" s="41"/>
      <c r="I12668" s="41"/>
      <c r="J12668" s="41"/>
    </row>
    <row r="12669" spans="2:10" x14ac:dyDescent="0.2">
      <c r="B12669" s="41"/>
      <c r="C12669" s="41"/>
      <c r="D12669" s="41"/>
      <c r="E12669" s="41"/>
      <c r="F12669" s="41"/>
      <c r="G12669" s="41"/>
      <c r="H12669" s="41"/>
      <c r="I12669" s="41"/>
      <c r="J12669" s="41"/>
    </row>
    <row r="12670" spans="2:10" x14ac:dyDescent="0.2">
      <c r="B12670" s="41"/>
      <c r="C12670" s="41"/>
      <c r="D12670" s="41"/>
      <c r="E12670" s="41"/>
      <c r="F12670" s="41"/>
      <c r="G12670" s="41"/>
      <c r="H12670" s="41"/>
      <c r="I12670" s="41"/>
      <c r="J12670" s="41"/>
    </row>
    <row r="12671" spans="2:10" x14ac:dyDescent="0.2">
      <c r="B12671" s="41"/>
      <c r="C12671" s="41"/>
      <c r="D12671" s="41"/>
      <c r="E12671" s="41"/>
      <c r="F12671" s="41"/>
      <c r="G12671" s="41"/>
      <c r="H12671" s="41"/>
      <c r="I12671" s="41"/>
      <c r="J12671" s="41"/>
    </row>
    <row r="12672" spans="2:10" x14ac:dyDescent="0.2">
      <c r="B12672" s="41"/>
      <c r="C12672" s="41"/>
      <c r="D12672" s="41"/>
      <c r="E12672" s="41"/>
      <c r="F12672" s="41"/>
      <c r="G12672" s="41"/>
      <c r="H12672" s="41"/>
      <c r="I12672" s="41"/>
      <c r="J12672" s="41"/>
    </row>
    <row r="12673" spans="2:10" x14ac:dyDescent="0.2">
      <c r="B12673" s="41"/>
      <c r="C12673" s="41"/>
      <c r="D12673" s="41"/>
      <c r="E12673" s="41"/>
      <c r="F12673" s="41"/>
      <c r="G12673" s="41"/>
      <c r="H12673" s="41"/>
      <c r="I12673" s="41"/>
      <c r="J12673" s="41"/>
    </row>
    <row r="12674" spans="2:10" x14ac:dyDescent="0.2">
      <c r="B12674" s="41"/>
      <c r="C12674" s="41"/>
      <c r="D12674" s="41"/>
      <c r="E12674" s="41"/>
      <c r="F12674" s="41"/>
      <c r="G12674" s="41"/>
      <c r="H12674" s="41"/>
      <c r="I12674" s="41"/>
      <c r="J12674" s="41"/>
    </row>
    <row r="12675" spans="2:10" x14ac:dyDescent="0.2">
      <c r="B12675" s="41"/>
      <c r="C12675" s="41"/>
      <c r="D12675" s="41"/>
      <c r="E12675" s="41"/>
      <c r="F12675" s="41"/>
      <c r="G12675" s="41"/>
      <c r="H12675" s="41"/>
      <c r="I12675" s="41"/>
      <c r="J12675" s="41"/>
    </row>
    <row r="12676" spans="2:10" x14ac:dyDescent="0.2">
      <c r="B12676" s="41"/>
      <c r="C12676" s="41"/>
      <c r="D12676" s="41"/>
      <c r="E12676" s="41"/>
      <c r="F12676" s="41"/>
      <c r="G12676" s="41"/>
      <c r="H12676" s="41"/>
      <c r="I12676" s="41"/>
      <c r="J12676" s="41"/>
    </row>
    <row r="12677" spans="2:10" x14ac:dyDescent="0.2">
      <c r="B12677" s="41"/>
      <c r="C12677" s="41"/>
      <c r="D12677" s="41"/>
      <c r="E12677" s="41"/>
      <c r="F12677" s="41"/>
      <c r="G12677" s="41"/>
      <c r="H12677" s="41"/>
      <c r="I12677" s="41"/>
      <c r="J12677" s="41"/>
    </row>
    <row r="12678" spans="2:10" x14ac:dyDescent="0.2">
      <c r="B12678" s="41"/>
      <c r="C12678" s="41"/>
      <c r="D12678" s="41"/>
      <c r="E12678" s="41"/>
      <c r="F12678" s="41"/>
      <c r="G12678" s="41"/>
      <c r="H12678" s="41"/>
      <c r="I12678" s="41"/>
      <c r="J12678" s="41"/>
    </row>
    <row r="12679" spans="2:10" x14ac:dyDescent="0.2">
      <c r="B12679" s="41"/>
      <c r="C12679" s="41"/>
      <c r="D12679" s="41"/>
      <c r="E12679" s="41"/>
      <c r="F12679" s="41"/>
      <c r="G12679" s="41"/>
      <c r="H12679" s="41"/>
      <c r="I12679" s="41"/>
      <c r="J12679" s="41"/>
    </row>
    <row r="12680" spans="2:10" x14ac:dyDescent="0.2">
      <c r="B12680" s="41"/>
      <c r="C12680" s="41"/>
      <c r="D12680" s="41"/>
      <c r="E12680" s="41"/>
      <c r="F12680" s="41"/>
      <c r="G12680" s="41"/>
      <c r="H12680" s="41"/>
      <c r="I12680" s="41"/>
      <c r="J12680" s="41"/>
    </row>
    <row r="12681" spans="2:10" x14ac:dyDescent="0.2">
      <c r="B12681" s="41"/>
      <c r="C12681" s="41"/>
      <c r="D12681" s="41"/>
      <c r="E12681" s="41"/>
      <c r="F12681" s="41"/>
      <c r="G12681" s="41"/>
      <c r="H12681" s="41"/>
      <c r="I12681" s="41"/>
      <c r="J12681" s="41"/>
    </row>
    <row r="12682" spans="2:10" x14ac:dyDescent="0.2">
      <c r="B12682" s="41"/>
      <c r="C12682" s="41"/>
      <c r="D12682" s="41"/>
      <c r="E12682" s="41"/>
      <c r="F12682" s="41"/>
      <c r="G12682" s="41"/>
      <c r="H12682" s="41"/>
      <c r="I12682" s="41"/>
      <c r="J12682" s="41"/>
    </row>
    <row r="12683" spans="2:10" x14ac:dyDescent="0.2">
      <c r="B12683" s="41"/>
      <c r="C12683" s="41"/>
      <c r="D12683" s="41"/>
      <c r="E12683" s="41"/>
      <c r="F12683" s="41"/>
      <c r="G12683" s="41"/>
      <c r="H12683" s="41"/>
      <c r="I12683" s="41"/>
      <c r="J12683" s="41"/>
    </row>
    <row r="12684" spans="2:10" x14ac:dyDescent="0.2">
      <c r="B12684" s="41"/>
      <c r="C12684" s="41"/>
      <c r="D12684" s="41"/>
      <c r="E12684" s="41"/>
      <c r="F12684" s="41"/>
      <c r="G12684" s="41"/>
      <c r="H12684" s="41"/>
      <c r="I12684" s="41"/>
      <c r="J12684" s="41"/>
    </row>
    <row r="12685" spans="2:10" x14ac:dyDescent="0.2">
      <c r="B12685" s="41"/>
      <c r="C12685" s="41"/>
      <c r="D12685" s="41"/>
      <c r="E12685" s="41"/>
      <c r="F12685" s="41"/>
      <c r="G12685" s="41"/>
      <c r="H12685" s="41"/>
      <c r="I12685" s="41"/>
      <c r="J12685" s="41"/>
    </row>
    <row r="12686" spans="2:10" x14ac:dyDescent="0.2">
      <c r="B12686" s="41"/>
      <c r="C12686" s="41"/>
      <c r="D12686" s="41"/>
      <c r="E12686" s="41"/>
      <c r="F12686" s="41"/>
      <c r="G12686" s="41"/>
      <c r="H12686" s="41"/>
      <c r="I12686" s="41"/>
      <c r="J12686" s="41"/>
    </row>
    <row r="12687" spans="2:10" x14ac:dyDescent="0.2">
      <c r="B12687" s="41"/>
      <c r="C12687" s="41"/>
      <c r="D12687" s="41"/>
      <c r="E12687" s="41"/>
      <c r="F12687" s="41"/>
      <c r="G12687" s="41"/>
      <c r="H12687" s="41"/>
      <c r="I12687" s="41"/>
      <c r="J12687" s="41"/>
    </row>
    <row r="12688" spans="2:10" x14ac:dyDescent="0.2">
      <c r="B12688" s="41"/>
      <c r="C12688" s="41"/>
      <c r="D12688" s="41"/>
      <c r="E12688" s="41"/>
      <c r="F12688" s="41"/>
      <c r="G12688" s="41"/>
      <c r="H12688" s="41"/>
      <c r="I12688" s="41"/>
      <c r="J12688" s="41"/>
    </row>
    <row r="12689" spans="2:10" x14ac:dyDescent="0.2">
      <c r="B12689" s="41"/>
      <c r="C12689" s="41"/>
      <c r="D12689" s="41"/>
      <c r="E12689" s="41"/>
      <c r="F12689" s="41"/>
      <c r="G12689" s="41"/>
      <c r="H12689" s="41"/>
      <c r="I12689" s="41"/>
      <c r="J12689" s="41"/>
    </row>
    <row r="12690" spans="2:10" x14ac:dyDescent="0.2">
      <c r="B12690" s="41"/>
      <c r="C12690" s="41"/>
      <c r="D12690" s="41"/>
      <c r="E12690" s="41"/>
      <c r="F12690" s="41"/>
      <c r="G12690" s="41"/>
      <c r="H12690" s="41"/>
      <c r="I12690" s="41"/>
      <c r="J12690" s="41"/>
    </row>
    <row r="12691" spans="2:10" x14ac:dyDescent="0.2">
      <c r="B12691" s="41"/>
      <c r="C12691" s="41"/>
      <c r="D12691" s="41"/>
      <c r="E12691" s="41"/>
      <c r="F12691" s="41"/>
      <c r="G12691" s="41"/>
      <c r="H12691" s="41"/>
      <c r="I12691" s="41"/>
      <c r="J12691" s="41"/>
    </row>
    <row r="12692" spans="2:10" x14ac:dyDescent="0.2">
      <c r="B12692" s="41"/>
      <c r="C12692" s="41"/>
      <c r="D12692" s="41"/>
      <c r="E12692" s="41"/>
      <c r="F12692" s="41"/>
      <c r="G12692" s="41"/>
      <c r="H12692" s="41"/>
      <c r="I12692" s="41"/>
      <c r="J12692" s="41"/>
    </row>
    <row r="12693" spans="2:10" x14ac:dyDescent="0.2">
      <c r="B12693" s="41"/>
      <c r="C12693" s="41"/>
      <c r="D12693" s="41"/>
      <c r="E12693" s="41"/>
      <c r="F12693" s="41"/>
      <c r="G12693" s="41"/>
      <c r="H12693" s="41"/>
      <c r="I12693" s="41"/>
      <c r="J12693" s="41"/>
    </row>
    <row r="12694" spans="2:10" x14ac:dyDescent="0.2">
      <c r="B12694" s="41"/>
      <c r="C12694" s="41"/>
      <c r="D12694" s="41"/>
      <c r="E12694" s="41"/>
      <c r="F12694" s="41"/>
      <c r="G12694" s="41"/>
      <c r="H12694" s="41"/>
      <c r="I12694" s="41"/>
      <c r="J12694" s="41"/>
    </row>
    <row r="12695" spans="2:10" x14ac:dyDescent="0.2">
      <c r="B12695" s="41"/>
      <c r="C12695" s="41"/>
      <c r="D12695" s="41"/>
      <c r="E12695" s="41"/>
      <c r="F12695" s="41"/>
      <c r="G12695" s="41"/>
      <c r="H12695" s="41"/>
      <c r="I12695" s="41"/>
      <c r="J12695" s="41"/>
    </row>
    <row r="12696" spans="2:10" x14ac:dyDescent="0.2">
      <c r="B12696" s="41"/>
      <c r="C12696" s="41"/>
      <c r="D12696" s="41"/>
      <c r="E12696" s="41"/>
      <c r="F12696" s="41"/>
      <c r="G12696" s="41"/>
      <c r="H12696" s="41"/>
      <c r="I12696" s="41"/>
      <c r="J12696" s="41"/>
    </row>
    <row r="12697" spans="2:10" x14ac:dyDescent="0.2">
      <c r="B12697" s="41"/>
      <c r="C12697" s="41"/>
      <c r="D12697" s="41"/>
      <c r="E12697" s="41"/>
      <c r="F12697" s="41"/>
      <c r="G12697" s="41"/>
      <c r="H12697" s="41"/>
      <c r="I12697" s="41"/>
      <c r="J12697" s="41"/>
    </row>
    <row r="12698" spans="2:10" x14ac:dyDescent="0.2">
      <c r="B12698" s="41"/>
      <c r="C12698" s="41"/>
      <c r="D12698" s="41"/>
      <c r="E12698" s="41"/>
      <c r="F12698" s="41"/>
      <c r="G12698" s="41"/>
      <c r="H12698" s="41"/>
      <c r="I12698" s="41"/>
      <c r="J12698" s="41"/>
    </row>
    <row r="12699" spans="2:10" x14ac:dyDescent="0.2">
      <c r="B12699" s="41"/>
      <c r="C12699" s="41"/>
      <c r="D12699" s="41"/>
      <c r="E12699" s="41"/>
      <c r="F12699" s="41"/>
      <c r="G12699" s="41"/>
      <c r="H12699" s="41"/>
      <c r="I12699" s="41"/>
      <c r="J12699" s="41"/>
    </row>
    <row r="12700" spans="2:10" x14ac:dyDescent="0.2">
      <c r="B12700" s="41"/>
      <c r="C12700" s="41"/>
      <c r="D12700" s="41"/>
      <c r="E12700" s="41"/>
      <c r="F12700" s="41"/>
      <c r="G12700" s="41"/>
      <c r="H12700" s="41"/>
      <c r="I12700" s="41"/>
      <c r="J12700" s="41"/>
    </row>
    <row r="12701" spans="2:10" x14ac:dyDescent="0.2">
      <c r="B12701" s="41"/>
      <c r="C12701" s="41"/>
      <c r="D12701" s="41"/>
      <c r="E12701" s="41"/>
      <c r="F12701" s="41"/>
      <c r="G12701" s="41"/>
      <c r="H12701" s="41"/>
      <c r="I12701" s="41"/>
      <c r="J12701" s="41"/>
    </row>
    <row r="12702" spans="2:10" x14ac:dyDescent="0.2">
      <c r="B12702" s="41"/>
      <c r="C12702" s="41"/>
      <c r="D12702" s="41"/>
      <c r="E12702" s="41"/>
      <c r="F12702" s="41"/>
      <c r="G12702" s="41"/>
      <c r="H12702" s="41"/>
      <c r="I12702" s="41"/>
      <c r="J12702" s="41"/>
    </row>
    <row r="12703" spans="2:10" x14ac:dyDescent="0.2">
      <c r="B12703" s="41"/>
      <c r="C12703" s="41"/>
      <c r="D12703" s="41"/>
      <c r="E12703" s="41"/>
      <c r="F12703" s="41"/>
      <c r="G12703" s="41"/>
      <c r="H12703" s="41"/>
      <c r="I12703" s="41"/>
      <c r="J12703" s="41"/>
    </row>
    <row r="12704" spans="2:10" x14ac:dyDescent="0.2">
      <c r="B12704" s="41"/>
      <c r="C12704" s="41"/>
      <c r="D12704" s="41"/>
      <c r="E12704" s="41"/>
      <c r="F12704" s="41"/>
      <c r="G12704" s="41"/>
      <c r="H12704" s="41"/>
      <c r="I12704" s="41"/>
      <c r="J12704" s="41"/>
    </row>
    <row r="12705" spans="2:10" x14ac:dyDescent="0.2">
      <c r="B12705" s="41"/>
      <c r="C12705" s="41"/>
      <c r="D12705" s="41"/>
      <c r="E12705" s="41"/>
      <c r="F12705" s="41"/>
      <c r="G12705" s="41"/>
      <c r="H12705" s="41"/>
      <c r="I12705" s="41"/>
      <c r="J12705" s="41"/>
    </row>
    <row r="12706" spans="2:10" x14ac:dyDescent="0.2">
      <c r="B12706" s="41"/>
      <c r="C12706" s="41"/>
      <c r="D12706" s="41"/>
      <c r="E12706" s="41"/>
      <c r="F12706" s="41"/>
      <c r="G12706" s="41"/>
      <c r="H12706" s="41"/>
      <c r="I12706" s="41"/>
      <c r="J12706" s="41"/>
    </row>
    <row r="12707" spans="2:10" x14ac:dyDescent="0.2">
      <c r="B12707" s="41"/>
      <c r="C12707" s="41"/>
      <c r="D12707" s="41"/>
      <c r="E12707" s="41"/>
      <c r="F12707" s="41"/>
      <c r="G12707" s="41"/>
      <c r="H12707" s="41"/>
      <c r="I12707" s="41"/>
      <c r="J12707" s="41"/>
    </row>
    <row r="12708" spans="2:10" x14ac:dyDescent="0.2">
      <c r="B12708" s="41"/>
      <c r="C12708" s="41"/>
      <c r="D12708" s="41"/>
      <c r="E12708" s="41"/>
      <c r="F12708" s="41"/>
      <c r="G12708" s="41"/>
      <c r="H12708" s="41"/>
      <c r="I12708" s="41"/>
      <c r="J12708" s="41"/>
    </row>
    <row r="12709" spans="2:10" x14ac:dyDescent="0.2">
      <c r="B12709" s="41"/>
      <c r="C12709" s="41"/>
      <c r="D12709" s="41"/>
      <c r="E12709" s="41"/>
      <c r="F12709" s="41"/>
      <c r="G12709" s="41"/>
      <c r="H12709" s="41"/>
      <c r="I12709" s="41"/>
      <c r="J12709" s="41"/>
    </row>
    <row r="12710" spans="2:10" x14ac:dyDescent="0.2">
      <c r="B12710" s="41"/>
      <c r="C12710" s="41"/>
      <c r="D12710" s="41"/>
      <c r="E12710" s="41"/>
      <c r="F12710" s="41"/>
      <c r="G12710" s="41"/>
      <c r="H12710" s="41"/>
      <c r="I12710" s="41"/>
      <c r="J12710" s="41"/>
    </row>
    <row r="12711" spans="2:10" x14ac:dyDescent="0.2">
      <c r="B12711" s="41"/>
      <c r="C12711" s="41"/>
      <c r="D12711" s="41"/>
      <c r="E12711" s="41"/>
      <c r="F12711" s="41"/>
      <c r="G12711" s="41"/>
      <c r="H12711" s="41"/>
      <c r="I12711" s="41"/>
      <c r="J12711" s="41"/>
    </row>
    <row r="12712" spans="2:10" x14ac:dyDescent="0.2">
      <c r="B12712" s="41"/>
      <c r="C12712" s="41"/>
      <c r="D12712" s="41"/>
      <c r="E12712" s="41"/>
      <c r="F12712" s="41"/>
      <c r="G12712" s="41"/>
      <c r="H12712" s="41"/>
      <c r="I12712" s="41"/>
      <c r="J12712" s="41"/>
    </row>
    <row r="12713" spans="2:10" x14ac:dyDescent="0.2">
      <c r="B12713" s="41"/>
      <c r="C12713" s="41"/>
      <c r="D12713" s="41"/>
      <c r="E12713" s="41"/>
      <c r="F12713" s="41"/>
      <c r="G12713" s="41"/>
      <c r="H12713" s="41"/>
      <c r="I12713" s="41"/>
      <c r="J12713" s="41"/>
    </row>
    <row r="12714" spans="2:10" x14ac:dyDescent="0.2">
      <c r="B12714" s="41"/>
      <c r="C12714" s="41"/>
      <c r="D12714" s="41"/>
      <c r="E12714" s="41"/>
      <c r="F12714" s="41"/>
      <c r="G12714" s="41"/>
      <c r="H12714" s="41"/>
      <c r="I12714" s="41"/>
      <c r="J12714" s="41"/>
    </row>
    <row r="12715" spans="2:10" x14ac:dyDescent="0.2">
      <c r="B12715" s="41"/>
      <c r="C12715" s="41"/>
      <c r="D12715" s="41"/>
      <c r="E12715" s="41"/>
      <c r="F12715" s="41"/>
      <c r="G12715" s="41"/>
      <c r="H12715" s="41"/>
      <c r="I12715" s="41"/>
      <c r="J12715" s="41"/>
    </row>
    <row r="12716" spans="2:10" x14ac:dyDescent="0.2">
      <c r="B12716" s="41"/>
      <c r="C12716" s="41"/>
      <c r="D12716" s="41"/>
      <c r="E12716" s="41"/>
      <c r="F12716" s="41"/>
      <c r="G12716" s="41"/>
      <c r="H12716" s="41"/>
      <c r="I12716" s="41"/>
      <c r="J12716" s="41"/>
    </row>
    <row r="12717" spans="2:10" x14ac:dyDescent="0.2">
      <c r="B12717" s="41"/>
      <c r="C12717" s="41"/>
      <c r="D12717" s="41"/>
      <c r="E12717" s="41"/>
      <c r="F12717" s="41"/>
      <c r="G12717" s="41"/>
      <c r="H12717" s="41"/>
      <c r="I12717" s="41"/>
      <c r="J12717" s="41"/>
    </row>
    <row r="12718" spans="2:10" x14ac:dyDescent="0.2">
      <c r="B12718" s="41"/>
      <c r="C12718" s="41"/>
      <c r="D12718" s="41"/>
      <c r="E12718" s="41"/>
      <c r="F12718" s="41"/>
      <c r="G12718" s="41"/>
      <c r="H12718" s="41"/>
      <c r="I12718" s="41"/>
      <c r="J12718" s="41"/>
    </row>
    <row r="12719" spans="2:10" x14ac:dyDescent="0.2">
      <c r="B12719" s="41"/>
      <c r="C12719" s="41"/>
      <c r="D12719" s="41"/>
      <c r="E12719" s="41"/>
      <c r="F12719" s="41"/>
      <c r="G12719" s="41"/>
      <c r="H12719" s="41"/>
      <c r="I12719" s="41"/>
      <c r="J12719" s="41"/>
    </row>
    <row r="12720" spans="2:10" x14ac:dyDescent="0.2">
      <c r="B12720" s="41"/>
      <c r="C12720" s="41"/>
      <c r="D12720" s="41"/>
      <c r="E12720" s="41"/>
      <c r="F12720" s="41"/>
      <c r="G12720" s="41"/>
      <c r="H12720" s="41"/>
      <c r="I12720" s="41"/>
      <c r="J12720" s="41"/>
    </row>
    <row r="12721" spans="2:10" x14ac:dyDescent="0.2">
      <c r="B12721" s="41"/>
      <c r="C12721" s="41"/>
      <c r="D12721" s="41"/>
      <c r="E12721" s="41"/>
      <c r="F12721" s="41"/>
      <c r="G12721" s="41"/>
      <c r="H12721" s="41"/>
      <c r="I12721" s="41"/>
      <c r="J12721" s="41"/>
    </row>
    <row r="12722" spans="2:10" x14ac:dyDescent="0.2">
      <c r="B12722" s="41"/>
      <c r="C12722" s="41"/>
      <c r="D12722" s="41"/>
      <c r="E12722" s="41"/>
      <c r="F12722" s="41"/>
      <c r="G12722" s="41"/>
      <c r="H12722" s="41"/>
      <c r="I12722" s="41"/>
      <c r="J12722" s="41"/>
    </row>
    <row r="12723" spans="2:10" x14ac:dyDescent="0.2">
      <c r="B12723" s="41"/>
      <c r="C12723" s="41"/>
      <c r="D12723" s="41"/>
      <c r="E12723" s="41"/>
      <c r="F12723" s="41"/>
      <c r="G12723" s="41"/>
      <c r="H12723" s="41"/>
      <c r="I12723" s="41"/>
      <c r="J12723" s="41"/>
    </row>
    <row r="12724" spans="2:10" x14ac:dyDescent="0.2">
      <c r="B12724" s="41"/>
      <c r="C12724" s="41"/>
      <c r="D12724" s="41"/>
      <c r="E12724" s="41"/>
      <c r="F12724" s="41"/>
      <c r="G12724" s="41"/>
      <c r="H12724" s="41"/>
      <c r="I12724" s="41"/>
      <c r="J12724" s="41"/>
    </row>
    <row r="12725" spans="2:10" x14ac:dyDescent="0.2">
      <c r="B12725" s="41"/>
      <c r="C12725" s="41"/>
      <c r="D12725" s="41"/>
      <c r="E12725" s="41"/>
      <c r="F12725" s="41"/>
      <c r="G12725" s="41"/>
      <c r="H12725" s="41"/>
      <c r="I12725" s="41"/>
      <c r="J12725" s="41"/>
    </row>
    <row r="12726" spans="2:10" x14ac:dyDescent="0.2">
      <c r="B12726" s="41"/>
      <c r="C12726" s="41"/>
      <c r="D12726" s="41"/>
      <c r="E12726" s="41"/>
      <c r="F12726" s="41"/>
      <c r="G12726" s="41"/>
      <c r="H12726" s="41"/>
      <c r="I12726" s="41"/>
      <c r="J12726" s="41"/>
    </row>
    <row r="12727" spans="2:10" x14ac:dyDescent="0.2">
      <c r="B12727" s="41"/>
      <c r="C12727" s="41"/>
      <c r="D12727" s="41"/>
      <c r="E12727" s="41"/>
      <c r="F12727" s="41"/>
      <c r="G12727" s="41"/>
      <c r="H12727" s="41"/>
      <c r="I12727" s="41"/>
      <c r="J12727" s="41"/>
    </row>
    <row r="12728" spans="2:10" x14ac:dyDescent="0.2">
      <c r="B12728" s="41"/>
      <c r="C12728" s="41"/>
      <c r="D12728" s="41"/>
      <c r="E12728" s="41"/>
      <c r="F12728" s="41"/>
      <c r="G12728" s="41"/>
      <c r="H12728" s="41"/>
      <c r="I12728" s="41"/>
      <c r="J12728" s="41"/>
    </row>
    <row r="12729" spans="2:10" x14ac:dyDescent="0.2">
      <c r="B12729" s="41"/>
      <c r="C12729" s="41"/>
      <c r="D12729" s="41"/>
      <c r="E12729" s="41"/>
      <c r="F12729" s="41"/>
      <c r="G12729" s="41"/>
      <c r="H12729" s="41"/>
      <c r="I12729" s="41"/>
      <c r="J12729" s="41"/>
    </row>
    <row r="12730" spans="2:10" x14ac:dyDescent="0.2">
      <c r="B12730" s="41"/>
      <c r="C12730" s="41"/>
      <c r="D12730" s="41"/>
      <c r="E12730" s="41"/>
      <c r="F12730" s="41"/>
      <c r="G12730" s="41"/>
      <c r="H12730" s="41"/>
      <c r="I12730" s="41"/>
      <c r="J12730" s="41"/>
    </row>
    <row r="12731" spans="2:10" x14ac:dyDescent="0.2">
      <c r="B12731" s="41"/>
      <c r="C12731" s="41"/>
      <c r="D12731" s="41"/>
      <c r="E12731" s="41"/>
      <c r="F12731" s="41"/>
      <c r="G12731" s="41"/>
      <c r="H12731" s="41"/>
      <c r="I12731" s="41"/>
      <c r="J12731" s="41"/>
    </row>
    <row r="12732" spans="2:10" x14ac:dyDescent="0.2">
      <c r="B12732" s="41"/>
      <c r="C12732" s="41"/>
      <c r="D12732" s="41"/>
      <c r="E12732" s="41"/>
      <c r="F12732" s="41"/>
      <c r="G12732" s="41"/>
      <c r="H12732" s="41"/>
      <c r="I12732" s="41"/>
      <c r="J12732" s="41"/>
    </row>
    <row r="12733" spans="2:10" x14ac:dyDescent="0.2">
      <c r="B12733" s="41"/>
      <c r="C12733" s="41"/>
      <c r="D12733" s="41"/>
      <c r="E12733" s="41"/>
      <c r="F12733" s="41"/>
      <c r="G12733" s="41"/>
      <c r="H12733" s="41"/>
      <c r="I12733" s="41"/>
      <c r="J12733" s="41"/>
    </row>
    <row r="12734" spans="2:10" x14ac:dyDescent="0.2">
      <c r="B12734" s="41"/>
      <c r="C12734" s="41"/>
      <c r="D12734" s="41"/>
      <c r="E12734" s="41"/>
      <c r="F12734" s="41"/>
      <c r="G12734" s="41"/>
      <c r="H12734" s="41"/>
      <c r="I12734" s="41"/>
      <c r="J12734" s="41"/>
    </row>
    <row r="12735" spans="2:10" x14ac:dyDescent="0.2">
      <c r="B12735" s="41"/>
      <c r="C12735" s="41"/>
      <c r="D12735" s="41"/>
      <c r="E12735" s="41"/>
      <c r="F12735" s="41"/>
      <c r="G12735" s="41"/>
      <c r="H12735" s="41"/>
      <c r="I12735" s="41"/>
      <c r="J12735" s="41"/>
    </row>
    <row r="12736" spans="2:10" x14ac:dyDescent="0.2">
      <c r="B12736" s="41"/>
      <c r="C12736" s="41"/>
      <c r="D12736" s="41"/>
      <c r="E12736" s="41"/>
      <c r="F12736" s="41"/>
      <c r="G12736" s="41"/>
      <c r="H12736" s="41"/>
      <c r="I12736" s="41"/>
      <c r="J12736" s="41"/>
    </row>
    <row r="12737" spans="2:10" x14ac:dyDescent="0.2">
      <c r="B12737" s="41"/>
      <c r="C12737" s="41"/>
      <c r="D12737" s="41"/>
      <c r="E12737" s="41"/>
      <c r="F12737" s="41"/>
      <c r="G12737" s="41"/>
      <c r="H12737" s="41"/>
      <c r="I12737" s="41"/>
      <c r="J12737" s="41"/>
    </row>
    <row r="12738" spans="2:10" x14ac:dyDescent="0.2">
      <c r="B12738" s="41"/>
      <c r="C12738" s="41"/>
      <c r="D12738" s="41"/>
      <c r="E12738" s="41"/>
      <c r="F12738" s="41"/>
      <c r="G12738" s="41"/>
      <c r="H12738" s="41"/>
      <c r="I12738" s="41"/>
      <c r="J12738" s="41"/>
    </row>
    <row r="12739" spans="2:10" x14ac:dyDescent="0.2">
      <c r="B12739" s="41"/>
      <c r="C12739" s="41"/>
      <c r="D12739" s="41"/>
      <c r="E12739" s="41"/>
      <c r="F12739" s="41"/>
      <c r="G12739" s="41"/>
      <c r="H12739" s="41"/>
      <c r="I12739" s="41"/>
      <c r="J12739" s="41"/>
    </row>
    <row r="12740" spans="2:10" x14ac:dyDescent="0.2">
      <c r="B12740" s="41"/>
      <c r="C12740" s="41"/>
      <c r="D12740" s="41"/>
      <c r="E12740" s="41"/>
      <c r="F12740" s="41"/>
      <c r="G12740" s="41"/>
      <c r="H12740" s="41"/>
      <c r="I12740" s="41"/>
      <c r="J12740" s="41"/>
    </row>
    <row r="12741" spans="2:10" x14ac:dyDescent="0.2">
      <c r="B12741" s="41"/>
      <c r="C12741" s="41"/>
      <c r="D12741" s="41"/>
      <c r="E12741" s="41"/>
      <c r="F12741" s="41"/>
      <c r="G12741" s="41"/>
      <c r="H12741" s="41"/>
      <c r="I12741" s="41"/>
      <c r="J12741" s="41"/>
    </row>
    <row r="12742" spans="2:10" x14ac:dyDescent="0.2">
      <c r="B12742" s="41"/>
      <c r="C12742" s="41"/>
      <c r="D12742" s="41"/>
      <c r="E12742" s="41"/>
      <c r="F12742" s="41"/>
      <c r="G12742" s="41"/>
      <c r="H12742" s="41"/>
      <c r="I12742" s="41"/>
      <c r="J12742" s="41"/>
    </row>
    <row r="12743" spans="2:10" x14ac:dyDescent="0.2">
      <c r="B12743" s="41"/>
      <c r="C12743" s="41"/>
      <c r="D12743" s="41"/>
      <c r="E12743" s="41"/>
      <c r="F12743" s="41"/>
      <c r="G12743" s="41"/>
      <c r="H12743" s="41"/>
      <c r="I12743" s="41"/>
      <c r="J12743" s="41"/>
    </row>
    <row r="12744" spans="2:10" x14ac:dyDescent="0.2">
      <c r="B12744" s="41"/>
      <c r="C12744" s="41"/>
      <c r="D12744" s="41"/>
      <c r="E12744" s="41"/>
      <c r="F12744" s="41"/>
      <c r="G12744" s="41"/>
      <c r="H12744" s="41"/>
      <c r="I12744" s="41"/>
      <c r="J12744" s="41"/>
    </row>
    <row r="12745" spans="2:10" x14ac:dyDescent="0.2">
      <c r="B12745" s="41"/>
      <c r="C12745" s="41"/>
      <c r="D12745" s="41"/>
      <c r="E12745" s="41"/>
      <c r="F12745" s="41"/>
      <c r="G12745" s="41"/>
      <c r="H12745" s="41"/>
      <c r="I12745" s="41"/>
      <c r="J12745" s="41"/>
    </row>
    <row r="12746" spans="2:10" x14ac:dyDescent="0.2">
      <c r="B12746" s="41"/>
      <c r="C12746" s="41"/>
      <c r="D12746" s="41"/>
      <c r="E12746" s="41"/>
      <c r="F12746" s="41"/>
      <c r="G12746" s="41"/>
      <c r="H12746" s="41"/>
      <c r="I12746" s="41"/>
      <c r="J12746" s="41"/>
    </row>
    <row r="12747" spans="2:10" x14ac:dyDescent="0.2">
      <c r="B12747" s="41"/>
      <c r="C12747" s="41"/>
      <c r="D12747" s="41"/>
      <c r="E12747" s="41"/>
      <c r="F12747" s="41"/>
      <c r="G12747" s="41"/>
      <c r="H12747" s="41"/>
      <c r="I12747" s="41"/>
      <c r="J12747" s="41"/>
    </row>
    <row r="12748" spans="2:10" x14ac:dyDescent="0.2">
      <c r="B12748" s="41"/>
      <c r="C12748" s="41"/>
      <c r="D12748" s="41"/>
      <c r="E12748" s="41"/>
      <c r="F12748" s="41"/>
      <c r="G12748" s="41"/>
      <c r="H12748" s="41"/>
      <c r="I12748" s="41"/>
      <c r="J12748" s="41"/>
    </row>
    <row r="12749" spans="2:10" x14ac:dyDescent="0.2">
      <c r="B12749" s="41"/>
      <c r="C12749" s="41"/>
      <c r="D12749" s="41"/>
      <c r="E12749" s="41"/>
      <c r="F12749" s="41"/>
      <c r="G12749" s="41"/>
      <c r="H12749" s="41"/>
      <c r="I12749" s="41"/>
      <c r="J12749" s="41"/>
    </row>
    <row r="12750" spans="2:10" x14ac:dyDescent="0.2">
      <c r="B12750" s="41"/>
      <c r="C12750" s="41"/>
      <c r="D12750" s="41"/>
      <c r="E12750" s="41"/>
      <c r="F12750" s="41"/>
      <c r="G12750" s="41"/>
      <c r="H12750" s="41"/>
      <c r="I12750" s="41"/>
      <c r="J12750" s="41"/>
    </row>
    <row r="12751" spans="2:10" x14ac:dyDescent="0.2">
      <c r="B12751" s="41"/>
      <c r="C12751" s="41"/>
      <c r="D12751" s="41"/>
      <c r="E12751" s="41"/>
      <c r="F12751" s="41"/>
      <c r="G12751" s="41"/>
      <c r="H12751" s="41"/>
      <c r="I12751" s="41"/>
      <c r="J12751" s="41"/>
    </row>
    <row r="12752" spans="2:10" x14ac:dyDescent="0.2">
      <c r="B12752" s="41"/>
      <c r="C12752" s="41"/>
      <c r="D12752" s="41"/>
      <c r="E12752" s="41"/>
      <c r="F12752" s="41"/>
      <c r="G12752" s="41"/>
      <c r="H12752" s="41"/>
      <c r="I12752" s="41"/>
      <c r="J12752" s="41"/>
    </row>
    <row r="12753" spans="2:10" x14ac:dyDescent="0.2">
      <c r="B12753" s="41"/>
      <c r="C12753" s="41"/>
      <c r="D12753" s="41"/>
      <c r="E12753" s="41"/>
      <c r="F12753" s="41"/>
      <c r="G12753" s="41"/>
      <c r="H12753" s="41"/>
      <c r="I12753" s="41"/>
      <c r="J12753" s="41"/>
    </row>
    <row r="12754" spans="2:10" x14ac:dyDescent="0.2">
      <c r="B12754" s="41"/>
      <c r="C12754" s="41"/>
      <c r="D12754" s="41"/>
      <c r="E12754" s="41"/>
      <c r="F12754" s="41"/>
      <c r="G12754" s="41"/>
      <c r="H12754" s="41"/>
      <c r="I12754" s="41"/>
      <c r="J12754" s="41"/>
    </row>
    <row r="12755" spans="2:10" x14ac:dyDescent="0.2">
      <c r="B12755" s="41"/>
      <c r="C12755" s="41"/>
      <c r="D12755" s="41"/>
      <c r="E12755" s="41"/>
      <c r="F12755" s="41"/>
      <c r="G12755" s="41"/>
      <c r="H12755" s="41"/>
      <c r="I12755" s="41"/>
      <c r="J12755" s="41"/>
    </row>
    <row r="12756" spans="2:10" x14ac:dyDescent="0.2">
      <c r="B12756" s="41"/>
      <c r="C12756" s="41"/>
      <c r="D12756" s="41"/>
      <c r="E12756" s="41"/>
      <c r="F12756" s="41"/>
      <c r="G12756" s="41"/>
      <c r="H12756" s="41"/>
      <c r="I12756" s="41"/>
      <c r="J12756" s="41"/>
    </row>
    <row r="12757" spans="2:10" x14ac:dyDescent="0.2">
      <c r="B12757" s="41"/>
      <c r="C12757" s="41"/>
      <c r="D12757" s="41"/>
      <c r="E12757" s="41"/>
      <c r="F12757" s="41"/>
      <c r="G12757" s="41"/>
      <c r="H12757" s="41"/>
      <c r="I12757" s="41"/>
      <c r="J12757" s="41"/>
    </row>
    <row r="12758" spans="2:10" x14ac:dyDescent="0.2">
      <c r="B12758" s="41"/>
      <c r="C12758" s="41"/>
      <c r="D12758" s="41"/>
      <c r="E12758" s="41"/>
      <c r="F12758" s="41"/>
      <c r="G12758" s="41"/>
      <c r="H12758" s="41"/>
      <c r="I12758" s="41"/>
      <c r="J12758" s="41"/>
    </row>
    <row r="12759" spans="2:10" x14ac:dyDescent="0.2">
      <c r="B12759" s="41"/>
      <c r="C12759" s="41"/>
      <c r="D12759" s="41"/>
      <c r="E12759" s="41"/>
      <c r="F12759" s="41"/>
      <c r="G12759" s="41"/>
      <c r="H12759" s="41"/>
      <c r="I12759" s="41"/>
      <c r="J12759" s="41"/>
    </row>
    <row r="12760" spans="2:10" x14ac:dyDescent="0.2">
      <c r="B12760" s="41"/>
      <c r="C12760" s="41"/>
      <c r="D12760" s="41"/>
      <c r="E12760" s="41"/>
      <c r="F12760" s="41"/>
      <c r="G12760" s="41"/>
      <c r="H12760" s="41"/>
      <c r="I12760" s="41"/>
      <c r="J12760" s="41"/>
    </row>
    <row r="12761" spans="2:10" x14ac:dyDescent="0.2">
      <c r="B12761" s="41"/>
      <c r="C12761" s="41"/>
      <c r="D12761" s="41"/>
      <c r="E12761" s="41"/>
      <c r="F12761" s="41"/>
      <c r="G12761" s="41"/>
      <c r="H12761" s="41"/>
      <c r="I12761" s="41"/>
      <c r="J12761" s="41"/>
    </row>
    <row r="12762" spans="2:10" x14ac:dyDescent="0.2">
      <c r="B12762" s="41"/>
      <c r="C12762" s="41"/>
      <c r="D12762" s="41"/>
      <c r="E12762" s="41"/>
      <c r="F12762" s="41"/>
      <c r="G12762" s="41"/>
      <c r="H12762" s="41"/>
      <c r="I12762" s="41"/>
      <c r="J12762" s="41"/>
    </row>
    <row r="12763" spans="2:10" x14ac:dyDescent="0.2">
      <c r="B12763" s="41"/>
      <c r="C12763" s="41"/>
      <c r="D12763" s="41"/>
      <c r="E12763" s="41"/>
      <c r="F12763" s="41"/>
      <c r="G12763" s="41"/>
      <c r="H12763" s="41"/>
      <c r="I12763" s="41"/>
      <c r="J12763" s="41"/>
    </row>
    <row r="12764" spans="2:10" x14ac:dyDescent="0.2">
      <c r="B12764" s="41"/>
      <c r="C12764" s="41"/>
      <c r="D12764" s="41"/>
      <c r="E12764" s="41"/>
      <c r="F12764" s="41"/>
      <c r="G12764" s="41"/>
      <c r="H12764" s="41"/>
      <c r="I12764" s="41"/>
      <c r="J12764" s="41"/>
    </row>
    <row r="12765" spans="2:10" x14ac:dyDescent="0.2">
      <c r="B12765" s="41"/>
      <c r="C12765" s="41"/>
      <c r="D12765" s="41"/>
      <c r="E12765" s="41"/>
      <c r="F12765" s="41"/>
      <c r="G12765" s="41"/>
      <c r="H12765" s="41"/>
      <c r="I12765" s="41"/>
      <c r="J12765" s="41"/>
    </row>
    <row r="12766" spans="2:10" x14ac:dyDescent="0.2">
      <c r="B12766" s="41"/>
      <c r="C12766" s="41"/>
      <c r="D12766" s="41"/>
      <c r="E12766" s="41"/>
      <c r="F12766" s="41"/>
      <c r="G12766" s="41"/>
      <c r="H12766" s="41"/>
      <c r="I12766" s="41"/>
      <c r="J12766" s="41"/>
    </row>
    <row r="12767" spans="2:10" x14ac:dyDescent="0.2">
      <c r="B12767" s="41"/>
      <c r="C12767" s="41"/>
      <c r="D12767" s="41"/>
      <c r="E12767" s="41"/>
      <c r="F12767" s="41"/>
      <c r="G12767" s="41"/>
      <c r="H12767" s="41"/>
      <c r="I12767" s="41"/>
      <c r="J12767" s="41"/>
    </row>
    <row r="12768" spans="2:10" x14ac:dyDescent="0.2">
      <c r="B12768" s="41"/>
      <c r="C12768" s="41"/>
      <c r="D12768" s="41"/>
      <c r="E12768" s="41"/>
      <c r="F12768" s="41"/>
      <c r="G12768" s="41"/>
      <c r="H12768" s="41"/>
      <c r="I12768" s="41"/>
      <c r="J12768" s="41"/>
    </row>
    <row r="12769" spans="2:10" x14ac:dyDescent="0.2">
      <c r="B12769" s="41"/>
      <c r="C12769" s="41"/>
      <c r="D12769" s="41"/>
      <c r="E12769" s="41"/>
      <c r="F12769" s="41"/>
      <c r="G12769" s="41"/>
      <c r="H12769" s="41"/>
      <c r="I12769" s="41"/>
      <c r="J12769" s="41"/>
    </row>
    <row r="12770" spans="2:10" x14ac:dyDescent="0.2">
      <c r="B12770" s="41"/>
      <c r="C12770" s="41"/>
      <c r="D12770" s="41"/>
      <c r="E12770" s="41"/>
      <c r="F12770" s="41"/>
      <c r="G12770" s="41"/>
      <c r="H12770" s="41"/>
      <c r="I12770" s="41"/>
      <c r="J12770" s="41"/>
    </row>
    <row r="12771" spans="2:10" x14ac:dyDescent="0.2">
      <c r="B12771" s="41"/>
      <c r="C12771" s="41"/>
      <c r="D12771" s="41"/>
      <c r="E12771" s="41"/>
      <c r="F12771" s="41"/>
      <c r="G12771" s="41"/>
      <c r="H12771" s="41"/>
      <c r="I12771" s="41"/>
      <c r="J12771" s="41"/>
    </row>
    <row r="12772" spans="2:10" x14ac:dyDescent="0.2">
      <c r="B12772" s="41"/>
      <c r="C12772" s="41"/>
      <c r="D12772" s="41"/>
      <c r="E12772" s="41"/>
      <c r="F12772" s="41"/>
      <c r="G12772" s="41"/>
      <c r="H12772" s="41"/>
      <c r="I12772" s="41"/>
      <c r="J12772" s="41"/>
    </row>
    <row r="12773" spans="2:10" x14ac:dyDescent="0.2">
      <c r="B12773" s="41"/>
      <c r="C12773" s="41"/>
      <c r="D12773" s="41"/>
      <c r="E12773" s="41"/>
      <c r="F12773" s="41"/>
      <c r="G12773" s="41"/>
      <c r="H12773" s="41"/>
      <c r="I12773" s="41"/>
      <c r="J12773" s="41"/>
    </row>
    <row r="12774" spans="2:10" x14ac:dyDescent="0.2">
      <c r="B12774" s="41"/>
      <c r="C12774" s="41"/>
      <c r="D12774" s="41"/>
      <c r="E12774" s="41"/>
      <c r="F12774" s="41"/>
      <c r="G12774" s="41"/>
      <c r="H12774" s="41"/>
      <c r="I12774" s="41"/>
      <c r="J12774" s="41"/>
    </row>
    <row r="12775" spans="2:10" x14ac:dyDescent="0.2">
      <c r="B12775" s="41"/>
      <c r="C12775" s="41"/>
      <c r="D12775" s="41"/>
      <c r="E12775" s="41"/>
      <c r="F12775" s="41"/>
      <c r="G12775" s="41"/>
      <c r="H12775" s="41"/>
      <c r="I12775" s="41"/>
      <c r="J12775" s="41"/>
    </row>
    <row r="12776" spans="2:10" x14ac:dyDescent="0.2">
      <c r="B12776" s="41"/>
      <c r="C12776" s="41"/>
      <c r="D12776" s="41"/>
      <c r="E12776" s="41"/>
      <c r="F12776" s="41"/>
      <c r="G12776" s="41"/>
      <c r="H12776" s="41"/>
      <c r="I12776" s="41"/>
      <c r="J12776" s="41"/>
    </row>
    <row r="12777" spans="2:10" x14ac:dyDescent="0.2">
      <c r="B12777" s="41"/>
      <c r="C12777" s="41"/>
      <c r="D12777" s="41"/>
      <c r="E12777" s="41"/>
      <c r="F12777" s="41"/>
      <c r="G12777" s="41"/>
      <c r="H12777" s="41"/>
      <c r="I12777" s="41"/>
      <c r="J12777" s="41"/>
    </row>
    <row r="12778" spans="2:10" x14ac:dyDescent="0.2">
      <c r="B12778" s="41"/>
      <c r="C12778" s="41"/>
      <c r="D12778" s="41"/>
      <c r="E12778" s="41"/>
      <c r="F12778" s="41"/>
      <c r="G12778" s="41"/>
      <c r="H12778" s="41"/>
      <c r="I12778" s="41"/>
      <c r="J12778" s="41"/>
    </row>
    <row r="12779" spans="2:10" x14ac:dyDescent="0.2">
      <c r="B12779" s="41"/>
      <c r="C12779" s="41"/>
      <c r="D12779" s="41"/>
      <c r="E12779" s="41"/>
      <c r="F12779" s="41"/>
      <c r="G12779" s="41"/>
      <c r="H12779" s="41"/>
      <c r="I12779" s="41"/>
      <c r="J12779" s="41"/>
    </row>
    <row r="12780" spans="2:10" x14ac:dyDescent="0.2">
      <c r="B12780" s="41"/>
      <c r="C12780" s="41"/>
      <c r="D12780" s="41"/>
      <c r="E12780" s="41"/>
      <c r="F12780" s="41"/>
      <c r="G12780" s="41"/>
      <c r="H12780" s="41"/>
      <c r="I12780" s="41"/>
      <c r="J12780" s="41"/>
    </row>
    <row r="12781" spans="2:10" x14ac:dyDescent="0.2">
      <c r="B12781" s="41"/>
      <c r="C12781" s="41"/>
      <c r="D12781" s="41"/>
      <c r="E12781" s="41"/>
      <c r="F12781" s="41"/>
      <c r="G12781" s="41"/>
      <c r="H12781" s="41"/>
      <c r="I12781" s="41"/>
      <c r="J12781" s="41"/>
    </row>
    <row r="12782" spans="2:10" x14ac:dyDescent="0.2">
      <c r="B12782" s="41"/>
      <c r="C12782" s="41"/>
      <c r="D12782" s="41"/>
      <c r="E12782" s="41"/>
      <c r="F12782" s="41"/>
      <c r="G12782" s="41"/>
      <c r="H12782" s="41"/>
      <c r="I12782" s="41"/>
      <c r="J12782" s="41"/>
    </row>
    <row r="12783" spans="2:10" x14ac:dyDescent="0.2">
      <c r="B12783" s="41"/>
      <c r="C12783" s="41"/>
      <c r="D12783" s="41"/>
      <c r="E12783" s="41"/>
      <c r="F12783" s="41"/>
      <c r="G12783" s="41"/>
      <c r="H12783" s="41"/>
      <c r="I12783" s="41"/>
      <c r="J12783" s="41"/>
    </row>
    <row r="12784" spans="2:10" x14ac:dyDescent="0.2">
      <c r="B12784" s="41"/>
      <c r="C12784" s="41"/>
      <c r="D12784" s="41"/>
      <c r="E12784" s="41"/>
      <c r="F12784" s="41"/>
      <c r="G12784" s="41"/>
      <c r="H12784" s="41"/>
      <c r="I12784" s="41"/>
      <c r="J12784" s="41"/>
    </row>
    <row r="12785" spans="2:10" x14ac:dyDescent="0.2">
      <c r="B12785" s="41"/>
      <c r="C12785" s="41"/>
      <c r="D12785" s="41"/>
      <c r="E12785" s="41"/>
      <c r="F12785" s="41"/>
      <c r="G12785" s="41"/>
      <c r="H12785" s="41"/>
      <c r="I12785" s="41"/>
      <c r="J12785" s="41"/>
    </row>
    <row r="12786" spans="2:10" x14ac:dyDescent="0.2">
      <c r="B12786" s="41"/>
      <c r="C12786" s="41"/>
      <c r="D12786" s="41"/>
      <c r="E12786" s="41"/>
      <c r="F12786" s="41"/>
      <c r="G12786" s="41"/>
      <c r="H12786" s="41"/>
      <c r="I12786" s="41"/>
      <c r="J12786" s="41"/>
    </row>
    <row r="12787" spans="2:10" x14ac:dyDescent="0.2">
      <c r="B12787" s="41"/>
      <c r="C12787" s="41"/>
      <c r="D12787" s="41"/>
      <c r="E12787" s="41"/>
      <c r="F12787" s="41"/>
      <c r="G12787" s="41"/>
      <c r="H12787" s="41"/>
      <c r="I12787" s="41"/>
      <c r="J12787" s="41"/>
    </row>
    <row r="12788" spans="2:10" x14ac:dyDescent="0.2">
      <c r="B12788" s="41"/>
      <c r="C12788" s="41"/>
      <c r="D12788" s="41"/>
      <c r="E12788" s="41"/>
      <c r="F12788" s="41"/>
      <c r="G12788" s="41"/>
      <c r="H12788" s="41"/>
      <c r="I12788" s="41"/>
      <c r="J12788" s="41"/>
    </row>
    <row r="12789" spans="2:10" x14ac:dyDescent="0.2">
      <c r="B12789" s="41"/>
      <c r="C12789" s="41"/>
      <c r="D12789" s="41"/>
      <c r="E12789" s="41"/>
      <c r="F12789" s="41"/>
      <c r="G12789" s="41"/>
      <c r="H12789" s="41"/>
      <c r="I12789" s="41"/>
      <c r="J12789" s="41"/>
    </row>
    <row r="12790" spans="2:10" x14ac:dyDescent="0.2">
      <c r="B12790" s="41"/>
      <c r="C12790" s="41"/>
      <c r="D12790" s="41"/>
      <c r="E12790" s="41"/>
      <c r="F12790" s="41"/>
      <c r="G12790" s="41"/>
      <c r="H12790" s="41"/>
      <c r="I12790" s="41"/>
      <c r="J12790" s="41"/>
    </row>
    <row r="12791" spans="2:10" x14ac:dyDescent="0.2">
      <c r="B12791" s="41"/>
      <c r="C12791" s="41"/>
      <c r="D12791" s="41"/>
      <c r="E12791" s="41"/>
      <c r="F12791" s="41"/>
      <c r="G12791" s="41"/>
      <c r="H12791" s="41"/>
      <c r="I12791" s="41"/>
      <c r="J12791" s="41"/>
    </row>
    <row r="12792" spans="2:10" x14ac:dyDescent="0.2">
      <c r="B12792" s="41"/>
      <c r="C12792" s="41"/>
      <c r="D12792" s="41"/>
      <c r="E12792" s="41"/>
      <c r="F12792" s="41"/>
      <c r="G12792" s="41"/>
      <c r="H12792" s="41"/>
      <c r="I12792" s="41"/>
      <c r="J12792" s="41"/>
    </row>
    <row r="12793" spans="2:10" x14ac:dyDescent="0.2">
      <c r="B12793" s="41"/>
      <c r="C12793" s="41"/>
      <c r="D12793" s="41"/>
      <c r="E12793" s="41"/>
      <c r="F12793" s="41"/>
      <c r="G12793" s="41"/>
      <c r="H12793" s="41"/>
      <c r="I12793" s="41"/>
      <c r="J12793" s="41"/>
    </row>
    <row r="12794" spans="2:10" x14ac:dyDescent="0.2">
      <c r="B12794" s="41"/>
      <c r="C12794" s="41"/>
      <c r="D12794" s="41"/>
      <c r="E12794" s="41"/>
      <c r="F12794" s="41"/>
      <c r="G12794" s="41"/>
      <c r="H12794" s="41"/>
      <c r="I12794" s="41"/>
      <c r="J12794" s="41"/>
    </row>
    <row r="12795" spans="2:10" x14ac:dyDescent="0.2">
      <c r="B12795" s="41"/>
      <c r="C12795" s="41"/>
      <c r="D12795" s="41"/>
      <c r="E12795" s="41"/>
      <c r="F12795" s="41"/>
      <c r="G12795" s="41"/>
      <c r="H12795" s="41"/>
      <c r="I12795" s="41"/>
      <c r="J12795" s="41"/>
    </row>
    <row r="12796" spans="2:10" x14ac:dyDescent="0.2">
      <c r="B12796" s="41"/>
      <c r="C12796" s="41"/>
      <c r="D12796" s="41"/>
      <c r="E12796" s="41"/>
      <c r="F12796" s="41"/>
      <c r="G12796" s="41"/>
      <c r="H12796" s="41"/>
      <c r="I12796" s="41"/>
      <c r="J12796" s="41"/>
    </row>
    <row r="12797" spans="2:10" x14ac:dyDescent="0.2">
      <c r="B12797" s="41"/>
      <c r="C12797" s="41"/>
      <c r="D12797" s="41"/>
      <c r="E12797" s="41"/>
      <c r="F12797" s="41"/>
      <c r="G12797" s="41"/>
      <c r="H12797" s="41"/>
      <c r="I12797" s="41"/>
      <c r="J12797" s="41"/>
    </row>
    <row r="12798" spans="2:10" x14ac:dyDescent="0.2">
      <c r="B12798" s="41"/>
      <c r="C12798" s="41"/>
      <c r="D12798" s="41"/>
      <c r="E12798" s="41"/>
      <c r="F12798" s="41"/>
      <c r="G12798" s="41"/>
      <c r="H12798" s="41"/>
      <c r="I12798" s="41"/>
      <c r="J12798" s="41"/>
    </row>
    <row r="12799" spans="2:10" x14ac:dyDescent="0.2">
      <c r="B12799" s="41"/>
      <c r="C12799" s="41"/>
      <c r="D12799" s="41"/>
      <c r="E12799" s="41"/>
      <c r="F12799" s="41"/>
      <c r="G12799" s="41"/>
      <c r="H12799" s="41"/>
      <c r="I12799" s="41"/>
      <c r="J12799" s="41"/>
    </row>
    <row r="12800" spans="2:10" x14ac:dyDescent="0.2">
      <c r="B12800" s="41"/>
      <c r="C12800" s="41"/>
      <c r="D12800" s="41"/>
      <c r="E12800" s="41"/>
      <c r="F12800" s="41"/>
      <c r="G12800" s="41"/>
      <c r="H12800" s="41"/>
      <c r="I12800" s="41"/>
      <c r="J12800" s="41"/>
    </row>
    <row r="12801" spans="2:10" x14ac:dyDescent="0.2">
      <c r="B12801" s="41"/>
      <c r="C12801" s="41"/>
      <c r="D12801" s="41"/>
      <c r="E12801" s="41"/>
      <c r="F12801" s="41"/>
      <c r="G12801" s="41"/>
      <c r="H12801" s="41"/>
      <c r="I12801" s="41"/>
      <c r="J12801" s="41"/>
    </row>
    <row r="12802" spans="2:10" x14ac:dyDescent="0.2">
      <c r="B12802" s="41"/>
      <c r="C12802" s="41"/>
      <c r="D12802" s="41"/>
      <c r="E12802" s="41"/>
      <c r="F12802" s="41"/>
      <c r="G12802" s="41"/>
      <c r="H12802" s="41"/>
      <c r="I12802" s="41"/>
      <c r="J12802" s="41"/>
    </row>
    <row r="12803" spans="2:10" x14ac:dyDescent="0.2">
      <c r="B12803" s="41"/>
      <c r="C12803" s="41"/>
      <c r="D12803" s="41"/>
      <c r="E12803" s="41"/>
      <c r="F12803" s="41"/>
      <c r="G12803" s="41"/>
      <c r="H12803" s="41"/>
      <c r="I12803" s="41"/>
      <c r="J12803" s="41"/>
    </row>
    <row r="12804" spans="2:10" x14ac:dyDescent="0.2">
      <c r="B12804" s="41"/>
      <c r="C12804" s="41"/>
      <c r="D12804" s="41"/>
      <c r="E12804" s="41"/>
      <c r="F12804" s="41"/>
      <c r="G12804" s="41"/>
      <c r="H12804" s="41"/>
      <c r="I12804" s="41"/>
      <c r="J12804" s="41"/>
    </row>
    <row r="12805" spans="2:10" x14ac:dyDescent="0.2">
      <c r="B12805" s="41"/>
      <c r="C12805" s="41"/>
      <c r="D12805" s="41"/>
      <c r="E12805" s="41"/>
      <c r="F12805" s="41"/>
      <c r="G12805" s="41"/>
      <c r="H12805" s="41"/>
      <c r="I12805" s="41"/>
      <c r="J12805" s="41"/>
    </row>
    <row r="12806" spans="2:10" x14ac:dyDescent="0.2">
      <c r="B12806" s="41"/>
      <c r="C12806" s="41"/>
      <c r="D12806" s="41"/>
      <c r="E12806" s="41"/>
      <c r="F12806" s="41"/>
      <c r="G12806" s="41"/>
      <c r="H12806" s="41"/>
      <c r="I12806" s="41"/>
      <c r="J12806" s="41"/>
    </row>
    <row r="12807" spans="2:10" x14ac:dyDescent="0.2">
      <c r="B12807" s="41"/>
      <c r="C12807" s="41"/>
      <c r="D12807" s="41"/>
      <c r="E12807" s="41"/>
      <c r="F12807" s="41"/>
      <c r="G12807" s="41"/>
      <c r="H12807" s="41"/>
      <c r="I12807" s="41"/>
      <c r="J12807" s="41"/>
    </row>
    <row r="12808" spans="2:10" x14ac:dyDescent="0.2">
      <c r="B12808" s="41"/>
      <c r="C12808" s="41"/>
      <c r="D12808" s="41"/>
      <c r="E12808" s="41"/>
      <c r="F12808" s="41"/>
      <c r="G12808" s="41"/>
      <c r="H12808" s="41"/>
      <c r="I12808" s="41"/>
      <c r="J12808" s="41"/>
    </row>
    <row r="12809" spans="2:10" x14ac:dyDescent="0.2">
      <c r="B12809" s="41"/>
      <c r="C12809" s="41"/>
      <c r="D12809" s="41"/>
      <c r="E12809" s="41"/>
      <c r="F12809" s="41"/>
      <c r="G12809" s="41"/>
      <c r="H12809" s="41"/>
      <c r="I12809" s="41"/>
      <c r="J12809" s="41"/>
    </row>
    <row r="12810" spans="2:10" x14ac:dyDescent="0.2">
      <c r="B12810" s="41"/>
      <c r="C12810" s="41"/>
      <c r="D12810" s="41"/>
      <c r="E12810" s="41"/>
      <c r="F12810" s="41"/>
      <c r="G12810" s="41"/>
      <c r="H12810" s="41"/>
      <c r="I12810" s="41"/>
      <c r="J12810" s="41"/>
    </row>
    <row r="12811" spans="2:10" x14ac:dyDescent="0.2">
      <c r="B12811" s="41"/>
      <c r="C12811" s="41"/>
      <c r="D12811" s="41"/>
      <c r="E12811" s="41"/>
      <c r="F12811" s="41"/>
      <c r="G12811" s="41"/>
      <c r="H12811" s="41"/>
      <c r="I12811" s="41"/>
      <c r="J12811" s="41"/>
    </row>
    <row r="12812" spans="2:10" x14ac:dyDescent="0.2">
      <c r="B12812" s="41"/>
      <c r="C12812" s="41"/>
      <c r="D12812" s="41"/>
      <c r="E12812" s="41"/>
      <c r="F12812" s="41"/>
      <c r="G12812" s="41"/>
      <c r="H12812" s="41"/>
      <c r="I12812" s="41"/>
      <c r="J12812" s="41"/>
    </row>
    <row r="12813" spans="2:10" x14ac:dyDescent="0.2">
      <c r="B12813" s="41"/>
      <c r="C12813" s="41"/>
      <c r="D12813" s="41"/>
      <c r="E12813" s="41"/>
      <c r="F12813" s="41"/>
      <c r="G12813" s="41"/>
      <c r="H12813" s="41"/>
      <c r="I12813" s="41"/>
      <c r="J12813" s="41"/>
    </row>
    <row r="12814" spans="2:10" x14ac:dyDescent="0.2">
      <c r="B12814" s="41"/>
      <c r="C12814" s="41"/>
      <c r="D12814" s="41"/>
      <c r="E12814" s="41"/>
      <c r="F12814" s="41"/>
      <c r="G12814" s="41"/>
      <c r="H12814" s="41"/>
      <c r="I12814" s="41"/>
      <c r="J12814" s="41"/>
    </row>
    <row r="12815" spans="2:10" x14ac:dyDescent="0.2">
      <c r="B12815" s="41"/>
      <c r="C12815" s="41"/>
      <c r="D12815" s="41"/>
      <c r="E12815" s="41"/>
      <c r="F12815" s="41"/>
      <c r="G12815" s="41"/>
      <c r="H12815" s="41"/>
      <c r="I12815" s="41"/>
      <c r="J12815" s="41"/>
    </row>
    <row r="12816" spans="2:10" x14ac:dyDescent="0.2">
      <c r="B12816" s="41"/>
      <c r="C12816" s="41"/>
      <c r="D12816" s="41"/>
      <c r="E12816" s="41"/>
      <c r="F12816" s="41"/>
      <c r="G12816" s="41"/>
      <c r="H12816" s="41"/>
      <c r="I12816" s="41"/>
      <c r="J12816" s="41"/>
    </row>
    <row r="12817" spans="2:10" x14ac:dyDescent="0.2">
      <c r="B12817" s="41"/>
      <c r="C12817" s="41"/>
      <c r="D12817" s="41"/>
      <c r="E12817" s="41"/>
      <c r="F12817" s="41"/>
      <c r="G12817" s="41"/>
      <c r="H12817" s="41"/>
      <c r="I12817" s="41"/>
      <c r="J12817" s="41"/>
    </row>
    <row r="12818" spans="2:10" x14ac:dyDescent="0.2">
      <c r="B12818" s="41"/>
      <c r="C12818" s="41"/>
      <c r="D12818" s="41"/>
      <c r="E12818" s="41"/>
      <c r="F12818" s="41"/>
      <c r="G12818" s="41"/>
      <c r="H12818" s="41"/>
      <c r="I12818" s="41"/>
      <c r="J12818" s="41"/>
    </row>
    <row r="12819" spans="2:10" x14ac:dyDescent="0.2">
      <c r="B12819" s="41"/>
      <c r="C12819" s="41"/>
      <c r="D12819" s="41"/>
      <c r="E12819" s="41"/>
      <c r="F12819" s="41"/>
      <c r="G12819" s="41"/>
      <c r="H12819" s="41"/>
      <c r="I12819" s="41"/>
      <c r="J12819" s="41"/>
    </row>
    <row r="12820" spans="2:10" x14ac:dyDescent="0.2">
      <c r="B12820" s="41"/>
      <c r="C12820" s="41"/>
      <c r="D12820" s="41"/>
      <c r="E12820" s="41"/>
      <c r="F12820" s="41"/>
      <c r="G12820" s="41"/>
      <c r="H12820" s="41"/>
      <c r="I12820" s="41"/>
      <c r="J12820" s="41"/>
    </row>
    <row r="12821" spans="2:10" x14ac:dyDescent="0.2">
      <c r="B12821" s="41"/>
      <c r="C12821" s="41"/>
      <c r="D12821" s="41"/>
      <c r="E12821" s="41"/>
      <c r="F12821" s="41"/>
      <c r="G12821" s="41"/>
      <c r="H12821" s="41"/>
      <c r="I12821" s="41"/>
      <c r="J12821" s="41"/>
    </row>
    <row r="12822" spans="2:10" x14ac:dyDescent="0.2">
      <c r="B12822" s="41"/>
      <c r="C12822" s="41"/>
      <c r="D12822" s="41"/>
      <c r="E12822" s="41"/>
      <c r="F12822" s="41"/>
      <c r="G12822" s="41"/>
      <c r="H12822" s="41"/>
      <c r="I12822" s="41"/>
      <c r="J12822" s="41"/>
    </row>
    <row r="12823" spans="2:10" x14ac:dyDescent="0.2">
      <c r="B12823" s="41"/>
      <c r="C12823" s="41"/>
      <c r="D12823" s="41"/>
      <c r="E12823" s="41"/>
      <c r="F12823" s="41"/>
      <c r="G12823" s="41"/>
      <c r="H12823" s="41"/>
      <c r="I12823" s="41"/>
      <c r="J12823" s="41"/>
    </row>
    <row r="12824" spans="2:10" x14ac:dyDescent="0.2">
      <c r="B12824" s="41"/>
      <c r="C12824" s="41"/>
      <c r="D12824" s="41"/>
      <c r="E12824" s="41"/>
      <c r="F12824" s="41"/>
      <c r="G12824" s="41"/>
      <c r="H12824" s="41"/>
      <c r="I12824" s="41"/>
      <c r="J12824" s="41"/>
    </row>
    <row r="12825" spans="2:10" x14ac:dyDescent="0.2">
      <c r="B12825" s="41"/>
      <c r="C12825" s="41"/>
      <c r="D12825" s="41"/>
      <c r="E12825" s="41"/>
      <c r="F12825" s="41"/>
      <c r="G12825" s="41"/>
      <c r="H12825" s="41"/>
      <c r="I12825" s="41"/>
      <c r="J12825" s="41"/>
    </row>
    <row r="12826" spans="2:10" x14ac:dyDescent="0.2">
      <c r="B12826" s="41"/>
      <c r="C12826" s="41"/>
      <c r="D12826" s="41"/>
      <c r="E12826" s="41"/>
      <c r="F12826" s="41"/>
      <c r="G12826" s="41"/>
      <c r="H12826" s="41"/>
      <c r="I12826" s="41"/>
      <c r="J12826" s="41"/>
    </row>
    <row r="12827" spans="2:10" x14ac:dyDescent="0.2">
      <c r="B12827" s="41"/>
      <c r="C12827" s="41"/>
      <c r="D12827" s="41"/>
      <c r="E12827" s="41"/>
      <c r="F12827" s="41"/>
      <c r="G12827" s="41"/>
      <c r="H12827" s="41"/>
      <c r="I12827" s="41"/>
      <c r="J12827" s="41"/>
    </row>
    <row r="12828" spans="2:10" x14ac:dyDescent="0.2">
      <c r="B12828" s="41"/>
      <c r="C12828" s="41"/>
      <c r="D12828" s="41"/>
      <c r="E12828" s="41"/>
      <c r="F12828" s="41"/>
      <c r="G12828" s="41"/>
      <c r="H12828" s="41"/>
      <c r="I12828" s="41"/>
      <c r="J12828" s="41"/>
    </row>
    <row r="12829" spans="2:10" x14ac:dyDescent="0.2">
      <c r="B12829" s="41"/>
      <c r="C12829" s="41"/>
      <c r="D12829" s="41"/>
      <c r="E12829" s="41"/>
      <c r="F12829" s="41"/>
      <c r="G12829" s="41"/>
      <c r="H12829" s="41"/>
      <c r="I12829" s="41"/>
      <c r="J12829" s="41"/>
    </row>
    <row r="12830" spans="2:10" x14ac:dyDescent="0.2">
      <c r="B12830" s="41"/>
      <c r="C12830" s="41"/>
      <c r="D12830" s="41"/>
      <c r="E12830" s="41"/>
      <c r="F12830" s="41"/>
      <c r="G12830" s="41"/>
      <c r="H12830" s="41"/>
      <c r="I12830" s="41"/>
      <c r="J12830" s="41"/>
    </row>
    <row r="12831" spans="2:10" x14ac:dyDescent="0.2">
      <c r="B12831" s="41"/>
      <c r="C12831" s="41"/>
      <c r="D12831" s="41"/>
      <c r="E12831" s="41"/>
      <c r="F12831" s="41"/>
      <c r="G12831" s="41"/>
      <c r="H12831" s="41"/>
      <c r="I12831" s="41"/>
      <c r="J12831" s="41"/>
    </row>
    <row r="12832" spans="2:10" x14ac:dyDescent="0.2">
      <c r="B12832" s="41"/>
      <c r="C12832" s="41"/>
      <c r="D12832" s="41"/>
      <c r="E12832" s="41"/>
      <c r="F12832" s="41"/>
      <c r="G12832" s="41"/>
      <c r="H12832" s="41"/>
      <c r="I12832" s="41"/>
      <c r="J12832" s="41"/>
    </row>
    <row r="12833" spans="2:10" x14ac:dyDescent="0.2">
      <c r="B12833" s="41"/>
      <c r="C12833" s="41"/>
      <c r="D12833" s="41"/>
      <c r="E12833" s="41"/>
      <c r="F12833" s="41"/>
      <c r="G12833" s="41"/>
      <c r="H12833" s="41"/>
      <c r="I12833" s="41"/>
      <c r="J12833" s="41"/>
    </row>
    <row r="12834" spans="2:10" x14ac:dyDescent="0.2">
      <c r="B12834" s="41"/>
      <c r="C12834" s="41"/>
      <c r="D12834" s="41"/>
      <c r="E12834" s="41"/>
      <c r="F12834" s="41"/>
      <c r="G12834" s="41"/>
      <c r="H12834" s="41"/>
      <c r="I12834" s="41"/>
      <c r="J12834" s="41"/>
    </row>
    <row r="12835" spans="2:10" x14ac:dyDescent="0.2">
      <c r="B12835" s="41"/>
      <c r="C12835" s="41"/>
      <c r="D12835" s="41"/>
      <c r="E12835" s="41"/>
      <c r="F12835" s="41"/>
      <c r="G12835" s="41"/>
      <c r="H12835" s="41"/>
      <c r="I12835" s="41"/>
      <c r="J12835" s="41"/>
    </row>
    <row r="12836" spans="2:10" x14ac:dyDescent="0.2">
      <c r="B12836" s="41"/>
      <c r="C12836" s="41"/>
      <c r="D12836" s="41"/>
      <c r="E12836" s="41"/>
      <c r="F12836" s="41"/>
      <c r="G12836" s="41"/>
      <c r="H12836" s="41"/>
      <c r="I12836" s="41"/>
      <c r="J12836" s="41"/>
    </row>
    <row r="12837" spans="2:10" x14ac:dyDescent="0.2">
      <c r="B12837" s="41"/>
      <c r="C12837" s="41"/>
      <c r="D12837" s="41"/>
      <c r="E12837" s="41"/>
      <c r="F12837" s="41"/>
      <c r="G12837" s="41"/>
      <c r="H12837" s="41"/>
      <c r="I12837" s="41"/>
      <c r="J12837" s="41"/>
    </row>
    <row r="12838" spans="2:10" x14ac:dyDescent="0.2">
      <c r="B12838" s="41"/>
      <c r="C12838" s="41"/>
      <c r="D12838" s="41"/>
      <c r="E12838" s="41"/>
      <c r="F12838" s="41"/>
      <c r="G12838" s="41"/>
      <c r="H12838" s="41"/>
      <c r="I12838" s="41"/>
      <c r="J12838" s="41"/>
    </row>
    <row r="12839" spans="2:10" x14ac:dyDescent="0.2">
      <c r="B12839" s="41"/>
      <c r="C12839" s="41"/>
      <c r="D12839" s="41"/>
      <c r="E12839" s="41"/>
      <c r="F12839" s="41"/>
      <c r="G12839" s="41"/>
      <c r="H12839" s="41"/>
      <c r="I12839" s="41"/>
      <c r="J12839" s="41"/>
    </row>
    <row r="12840" spans="2:10" x14ac:dyDescent="0.2">
      <c r="B12840" s="41"/>
      <c r="C12840" s="41"/>
      <c r="D12840" s="41"/>
      <c r="E12840" s="41"/>
      <c r="F12840" s="41"/>
      <c r="G12840" s="41"/>
      <c r="H12840" s="41"/>
      <c r="I12840" s="41"/>
      <c r="J12840" s="41"/>
    </row>
    <row r="12841" spans="2:10" x14ac:dyDescent="0.2">
      <c r="B12841" s="41"/>
      <c r="C12841" s="41"/>
      <c r="D12841" s="41"/>
      <c r="E12841" s="41"/>
      <c r="F12841" s="41"/>
      <c r="G12841" s="41"/>
      <c r="H12841" s="41"/>
      <c r="I12841" s="41"/>
      <c r="J12841" s="41"/>
    </row>
    <row r="12842" spans="2:10" x14ac:dyDescent="0.2">
      <c r="B12842" s="41"/>
      <c r="C12842" s="41"/>
      <c r="D12842" s="41"/>
      <c r="E12842" s="41"/>
      <c r="F12842" s="41"/>
      <c r="G12842" s="41"/>
      <c r="H12842" s="41"/>
      <c r="I12842" s="41"/>
      <c r="J12842" s="41"/>
    </row>
    <row r="12843" spans="2:10" x14ac:dyDescent="0.2">
      <c r="B12843" s="41"/>
      <c r="C12843" s="41"/>
      <c r="D12843" s="41"/>
      <c r="E12843" s="41"/>
      <c r="F12843" s="41"/>
      <c r="G12843" s="41"/>
      <c r="H12843" s="41"/>
      <c r="I12843" s="41"/>
      <c r="J12843" s="41"/>
    </row>
    <row r="12844" spans="2:10" x14ac:dyDescent="0.2">
      <c r="B12844" s="41"/>
      <c r="C12844" s="41"/>
      <c r="D12844" s="41"/>
      <c r="E12844" s="41"/>
      <c r="F12844" s="41"/>
      <c r="G12844" s="41"/>
      <c r="H12844" s="41"/>
      <c r="I12844" s="41"/>
      <c r="J12844" s="41"/>
    </row>
    <row r="12845" spans="2:10" x14ac:dyDescent="0.2">
      <c r="B12845" s="41"/>
      <c r="C12845" s="41"/>
      <c r="D12845" s="41"/>
      <c r="E12845" s="41"/>
      <c r="F12845" s="41"/>
      <c r="G12845" s="41"/>
      <c r="H12845" s="41"/>
      <c r="I12845" s="41"/>
      <c r="J12845" s="41"/>
    </row>
    <row r="12846" spans="2:10" x14ac:dyDescent="0.2">
      <c r="B12846" s="41"/>
      <c r="C12846" s="41"/>
      <c r="D12846" s="41"/>
      <c r="E12846" s="41"/>
      <c r="F12846" s="41"/>
      <c r="G12846" s="41"/>
      <c r="H12846" s="41"/>
      <c r="I12846" s="41"/>
      <c r="J12846" s="41"/>
    </row>
    <row r="12847" spans="2:10" x14ac:dyDescent="0.2">
      <c r="B12847" s="41"/>
      <c r="C12847" s="41"/>
      <c r="D12847" s="41"/>
      <c r="E12847" s="41"/>
      <c r="F12847" s="41"/>
      <c r="G12847" s="41"/>
      <c r="H12847" s="41"/>
      <c r="I12847" s="41"/>
      <c r="J12847" s="41"/>
    </row>
    <row r="12848" spans="2:10" x14ac:dyDescent="0.2">
      <c r="B12848" s="41"/>
      <c r="C12848" s="41"/>
      <c r="D12848" s="41"/>
      <c r="E12848" s="41"/>
      <c r="F12848" s="41"/>
      <c r="G12848" s="41"/>
      <c r="H12848" s="41"/>
      <c r="I12848" s="41"/>
      <c r="J12848" s="41"/>
    </row>
    <row r="12849" spans="2:10" x14ac:dyDescent="0.2">
      <c r="B12849" s="41"/>
      <c r="C12849" s="41"/>
      <c r="D12849" s="41"/>
      <c r="E12849" s="41"/>
      <c r="F12849" s="41"/>
      <c r="G12849" s="41"/>
      <c r="H12849" s="41"/>
      <c r="I12849" s="41"/>
      <c r="J12849" s="41"/>
    </row>
    <row r="12850" spans="2:10" x14ac:dyDescent="0.2">
      <c r="B12850" s="41"/>
      <c r="C12850" s="41"/>
      <c r="D12850" s="41"/>
      <c r="E12850" s="41"/>
      <c r="F12850" s="41"/>
      <c r="G12850" s="41"/>
      <c r="H12850" s="41"/>
      <c r="I12850" s="41"/>
      <c r="J12850" s="41"/>
    </row>
    <row r="12851" spans="2:10" x14ac:dyDescent="0.2">
      <c r="B12851" s="41"/>
      <c r="C12851" s="41"/>
      <c r="D12851" s="41"/>
      <c r="E12851" s="41"/>
      <c r="F12851" s="41"/>
      <c r="G12851" s="41"/>
      <c r="H12851" s="41"/>
      <c r="I12851" s="41"/>
      <c r="J12851" s="41"/>
    </row>
    <row r="12852" spans="2:10" x14ac:dyDescent="0.2">
      <c r="B12852" s="41"/>
      <c r="C12852" s="41"/>
      <c r="D12852" s="41"/>
      <c r="E12852" s="41"/>
      <c r="F12852" s="41"/>
      <c r="G12852" s="41"/>
      <c r="H12852" s="41"/>
      <c r="I12852" s="41"/>
      <c r="J12852" s="41"/>
    </row>
    <row r="12853" spans="2:10" x14ac:dyDescent="0.2">
      <c r="B12853" s="41"/>
      <c r="C12853" s="41"/>
      <c r="D12853" s="41"/>
      <c r="E12853" s="41"/>
      <c r="F12853" s="41"/>
      <c r="G12853" s="41"/>
      <c r="H12853" s="41"/>
      <c r="I12853" s="41"/>
      <c r="J12853" s="41"/>
    </row>
    <row r="12854" spans="2:10" x14ac:dyDescent="0.2">
      <c r="B12854" s="41"/>
      <c r="C12854" s="41"/>
      <c r="D12854" s="41"/>
      <c r="E12854" s="41"/>
      <c r="F12854" s="41"/>
      <c r="G12854" s="41"/>
      <c r="H12854" s="41"/>
      <c r="I12854" s="41"/>
      <c r="J12854" s="41"/>
    </row>
    <row r="12855" spans="2:10" x14ac:dyDescent="0.2">
      <c r="B12855" s="41"/>
      <c r="C12855" s="41"/>
      <c r="D12855" s="41"/>
      <c r="E12855" s="41"/>
      <c r="F12855" s="41"/>
      <c r="G12855" s="41"/>
      <c r="H12855" s="41"/>
      <c r="I12855" s="41"/>
      <c r="J12855" s="41"/>
    </row>
    <row r="12856" spans="2:10" x14ac:dyDescent="0.2">
      <c r="B12856" s="41"/>
      <c r="C12856" s="41"/>
      <c r="D12856" s="41"/>
      <c r="E12856" s="41"/>
      <c r="F12856" s="41"/>
      <c r="G12856" s="41"/>
      <c r="H12856" s="41"/>
      <c r="I12856" s="41"/>
      <c r="J12856" s="41"/>
    </row>
    <row r="12857" spans="2:10" x14ac:dyDescent="0.2">
      <c r="B12857" s="41"/>
      <c r="C12857" s="41"/>
      <c r="D12857" s="41"/>
      <c r="E12857" s="41"/>
      <c r="F12857" s="41"/>
      <c r="G12857" s="41"/>
      <c r="H12857" s="41"/>
      <c r="I12857" s="41"/>
      <c r="J12857" s="41"/>
    </row>
    <row r="12858" spans="2:10" x14ac:dyDescent="0.2">
      <c r="B12858" s="41"/>
      <c r="C12858" s="41"/>
      <c r="D12858" s="41"/>
      <c r="E12858" s="41"/>
      <c r="F12858" s="41"/>
      <c r="G12858" s="41"/>
      <c r="H12858" s="41"/>
      <c r="I12858" s="41"/>
      <c r="J12858" s="41"/>
    </row>
    <row r="12859" spans="2:10" x14ac:dyDescent="0.2">
      <c r="B12859" s="41"/>
      <c r="C12859" s="41"/>
      <c r="D12859" s="41"/>
      <c r="E12859" s="41"/>
      <c r="F12859" s="41"/>
      <c r="G12859" s="41"/>
      <c r="H12859" s="41"/>
      <c r="I12859" s="41"/>
      <c r="J12859" s="41"/>
    </row>
    <row r="12860" spans="2:10" x14ac:dyDescent="0.2">
      <c r="B12860" s="41"/>
      <c r="C12860" s="41"/>
      <c r="D12860" s="41"/>
      <c r="E12860" s="41"/>
      <c r="F12860" s="41"/>
      <c r="G12860" s="41"/>
      <c r="H12860" s="41"/>
      <c r="I12860" s="41"/>
      <c r="J12860" s="41"/>
    </row>
    <row r="12861" spans="2:10" x14ac:dyDescent="0.2">
      <c r="B12861" s="41"/>
      <c r="C12861" s="41"/>
      <c r="D12861" s="41"/>
      <c r="E12861" s="41"/>
      <c r="F12861" s="41"/>
      <c r="G12861" s="41"/>
      <c r="H12861" s="41"/>
      <c r="I12861" s="41"/>
      <c r="J12861" s="41"/>
    </row>
    <row r="12862" spans="2:10" x14ac:dyDescent="0.2">
      <c r="B12862" s="41"/>
      <c r="C12862" s="41"/>
      <c r="D12862" s="41"/>
      <c r="E12862" s="41"/>
      <c r="F12862" s="41"/>
      <c r="G12862" s="41"/>
      <c r="H12862" s="41"/>
      <c r="I12862" s="41"/>
      <c r="J12862" s="41"/>
    </row>
    <row r="12863" spans="2:10" x14ac:dyDescent="0.2">
      <c r="B12863" s="41"/>
      <c r="C12863" s="41"/>
      <c r="D12863" s="41"/>
      <c r="E12863" s="41"/>
      <c r="F12863" s="41"/>
      <c r="G12863" s="41"/>
      <c r="H12863" s="41"/>
      <c r="I12863" s="41"/>
      <c r="J12863" s="41"/>
    </row>
    <row r="12864" spans="2:10" x14ac:dyDescent="0.2">
      <c r="B12864" s="41"/>
      <c r="C12864" s="41"/>
      <c r="D12864" s="41"/>
      <c r="E12864" s="41"/>
      <c r="F12864" s="41"/>
      <c r="G12864" s="41"/>
      <c r="H12864" s="41"/>
      <c r="I12864" s="41"/>
      <c r="J12864" s="41"/>
    </row>
    <row r="12865" spans="2:10" x14ac:dyDescent="0.2">
      <c r="B12865" s="41"/>
      <c r="C12865" s="41"/>
      <c r="D12865" s="41"/>
      <c r="E12865" s="41"/>
      <c r="F12865" s="41"/>
      <c r="G12865" s="41"/>
      <c r="H12865" s="41"/>
      <c r="I12865" s="41"/>
      <c r="J12865" s="41"/>
    </row>
    <row r="12866" spans="2:10" x14ac:dyDescent="0.2">
      <c r="B12866" s="41"/>
      <c r="C12866" s="41"/>
      <c r="D12866" s="41"/>
      <c r="E12866" s="41"/>
      <c r="F12866" s="41"/>
      <c r="G12866" s="41"/>
      <c r="H12866" s="41"/>
      <c r="I12866" s="41"/>
      <c r="J12866" s="41"/>
    </row>
    <row r="12867" spans="2:10" x14ac:dyDescent="0.2">
      <c r="B12867" s="41"/>
      <c r="C12867" s="41"/>
      <c r="D12867" s="41"/>
      <c r="E12867" s="41"/>
      <c r="F12867" s="41"/>
      <c r="G12867" s="41"/>
      <c r="H12867" s="41"/>
      <c r="I12867" s="41"/>
      <c r="J12867" s="41"/>
    </row>
    <row r="12868" spans="2:10" x14ac:dyDescent="0.2">
      <c r="B12868" s="41"/>
      <c r="C12868" s="41"/>
      <c r="D12868" s="41"/>
      <c r="E12868" s="41"/>
      <c r="F12868" s="41"/>
      <c r="G12868" s="41"/>
      <c r="H12868" s="41"/>
      <c r="I12868" s="41"/>
      <c r="J12868" s="41"/>
    </row>
    <row r="12869" spans="2:10" x14ac:dyDescent="0.2">
      <c r="B12869" s="41"/>
      <c r="C12869" s="41"/>
      <c r="D12869" s="41"/>
      <c r="E12869" s="41"/>
      <c r="F12869" s="41"/>
      <c r="G12869" s="41"/>
      <c r="H12869" s="41"/>
      <c r="I12869" s="41"/>
      <c r="J12869" s="41"/>
    </row>
    <row r="12870" spans="2:10" x14ac:dyDescent="0.2">
      <c r="B12870" s="41"/>
      <c r="C12870" s="41"/>
      <c r="D12870" s="41"/>
      <c r="E12870" s="41"/>
      <c r="F12870" s="41"/>
      <c r="G12870" s="41"/>
      <c r="H12870" s="41"/>
      <c r="I12870" s="41"/>
      <c r="J12870" s="41"/>
    </row>
    <row r="12871" spans="2:10" x14ac:dyDescent="0.2">
      <c r="B12871" s="41"/>
      <c r="C12871" s="41"/>
      <c r="D12871" s="41"/>
      <c r="E12871" s="41"/>
      <c r="F12871" s="41"/>
      <c r="G12871" s="41"/>
      <c r="H12871" s="41"/>
      <c r="I12871" s="41"/>
      <c r="J12871" s="41"/>
    </row>
    <row r="12872" spans="2:10" x14ac:dyDescent="0.2">
      <c r="B12872" s="41"/>
      <c r="C12872" s="41"/>
      <c r="D12872" s="41"/>
      <c r="E12872" s="41"/>
      <c r="F12872" s="41"/>
      <c r="G12872" s="41"/>
      <c r="H12872" s="41"/>
      <c r="I12872" s="41"/>
      <c r="J12872" s="41"/>
    </row>
    <row r="12873" spans="2:10" x14ac:dyDescent="0.2">
      <c r="B12873" s="41"/>
      <c r="C12873" s="41"/>
      <c r="D12873" s="41"/>
      <c r="E12873" s="41"/>
      <c r="F12873" s="41"/>
      <c r="G12873" s="41"/>
      <c r="H12873" s="41"/>
      <c r="I12873" s="41"/>
      <c r="J12873" s="41"/>
    </row>
    <row r="12874" spans="2:10" x14ac:dyDescent="0.2">
      <c r="B12874" s="41"/>
      <c r="C12874" s="41"/>
      <c r="D12874" s="41"/>
      <c r="E12874" s="41"/>
      <c r="F12874" s="41"/>
      <c r="G12874" s="41"/>
      <c r="H12874" s="41"/>
      <c r="I12874" s="41"/>
      <c r="J12874" s="41"/>
    </row>
    <row r="12875" spans="2:10" x14ac:dyDescent="0.2">
      <c r="B12875" s="41"/>
      <c r="C12875" s="41"/>
      <c r="D12875" s="41"/>
      <c r="E12875" s="41"/>
      <c r="F12875" s="41"/>
      <c r="G12875" s="41"/>
      <c r="H12875" s="41"/>
      <c r="I12875" s="41"/>
      <c r="J12875" s="41"/>
    </row>
    <row r="12876" spans="2:10" x14ac:dyDescent="0.2">
      <c r="B12876" s="41"/>
      <c r="C12876" s="41"/>
      <c r="D12876" s="41"/>
      <c r="E12876" s="41"/>
      <c r="F12876" s="41"/>
      <c r="G12876" s="41"/>
      <c r="H12876" s="41"/>
      <c r="I12876" s="41"/>
      <c r="J12876" s="41"/>
    </row>
    <row r="12877" spans="2:10" x14ac:dyDescent="0.2">
      <c r="B12877" s="41"/>
      <c r="C12877" s="41"/>
      <c r="D12877" s="41"/>
      <c r="E12877" s="41"/>
      <c r="F12877" s="41"/>
      <c r="G12877" s="41"/>
      <c r="H12877" s="41"/>
      <c r="I12877" s="41"/>
      <c r="J12877" s="41"/>
    </row>
    <row r="12878" spans="2:10" x14ac:dyDescent="0.2">
      <c r="B12878" s="41"/>
      <c r="C12878" s="41"/>
      <c r="D12878" s="41"/>
      <c r="E12878" s="41"/>
      <c r="F12878" s="41"/>
      <c r="G12878" s="41"/>
      <c r="H12878" s="41"/>
      <c r="I12878" s="41"/>
      <c r="J12878" s="41"/>
    </row>
    <row r="12879" spans="2:10" x14ac:dyDescent="0.2">
      <c r="B12879" s="41"/>
      <c r="C12879" s="41"/>
      <c r="D12879" s="41"/>
      <c r="E12879" s="41"/>
      <c r="F12879" s="41"/>
      <c r="G12879" s="41"/>
      <c r="H12879" s="41"/>
      <c r="I12879" s="41"/>
      <c r="J12879" s="41"/>
    </row>
    <row r="12880" spans="2:10" x14ac:dyDescent="0.2">
      <c r="B12880" s="41"/>
      <c r="C12880" s="41"/>
      <c r="D12880" s="41"/>
      <c r="E12880" s="41"/>
      <c r="F12880" s="41"/>
      <c r="G12880" s="41"/>
      <c r="H12880" s="41"/>
      <c r="I12880" s="41"/>
      <c r="J12880" s="41"/>
    </row>
    <row r="12881" spans="2:10" x14ac:dyDescent="0.2">
      <c r="B12881" s="41"/>
      <c r="C12881" s="41"/>
      <c r="D12881" s="41"/>
      <c r="E12881" s="41"/>
      <c r="F12881" s="41"/>
      <c r="G12881" s="41"/>
      <c r="H12881" s="41"/>
      <c r="I12881" s="41"/>
      <c r="J12881" s="41"/>
    </row>
    <row r="12882" spans="2:10" x14ac:dyDescent="0.2">
      <c r="B12882" s="41"/>
      <c r="C12882" s="41"/>
      <c r="D12882" s="41"/>
      <c r="E12882" s="41"/>
      <c r="F12882" s="41"/>
      <c r="G12882" s="41"/>
      <c r="H12882" s="41"/>
      <c r="I12882" s="41"/>
      <c r="J12882" s="41"/>
    </row>
    <row r="12883" spans="2:10" x14ac:dyDescent="0.2">
      <c r="B12883" s="41"/>
      <c r="C12883" s="41"/>
      <c r="D12883" s="41"/>
      <c r="E12883" s="41"/>
      <c r="F12883" s="41"/>
      <c r="G12883" s="41"/>
      <c r="H12883" s="41"/>
      <c r="I12883" s="41"/>
      <c r="J12883" s="41"/>
    </row>
    <row r="12884" spans="2:10" x14ac:dyDescent="0.2">
      <c r="B12884" s="41"/>
      <c r="C12884" s="41"/>
      <c r="D12884" s="41"/>
      <c r="E12884" s="41"/>
      <c r="F12884" s="41"/>
      <c r="G12884" s="41"/>
      <c r="H12884" s="41"/>
      <c r="I12884" s="41"/>
      <c r="J12884" s="41"/>
    </row>
    <row r="12885" spans="2:10" x14ac:dyDescent="0.2">
      <c r="B12885" s="41"/>
      <c r="C12885" s="41"/>
      <c r="D12885" s="41"/>
      <c r="E12885" s="41"/>
      <c r="F12885" s="41"/>
      <c r="G12885" s="41"/>
      <c r="H12885" s="41"/>
      <c r="I12885" s="41"/>
      <c r="J12885" s="41"/>
    </row>
    <row r="12886" spans="2:10" x14ac:dyDescent="0.2">
      <c r="B12886" s="41"/>
      <c r="C12886" s="41"/>
      <c r="D12886" s="41"/>
      <c r="E12886" s="41"/>
      <c r="F12886" s="41"/>
      <c r="G12886" s="41"/>
      <c r="H12886" s="41"/>
      <c r="I12886" s="41"/>
      <c r="J12886" s="41"/>
    </row>
    <row r="12887" spans="2:10" x14ac:dyDescent="0.2">
      <c r="B12887" s="41"/>
      <c r="C12887" s="41"/>
      <c r="D12887" s="41"/>
      <c r="E12887" s="41"/>
      <c r="F12887" s="41"/>
      <c r="G12887" s="41"/>
      <c r="H12887" s="41"/>
      <c r="I12887" s="41"/>
      <c r="J12887" s="41"/>
    </row>
    <row r="12888" spans="2:10" x14ac:dyDescent="0.2">
      <c r="B12888" s="41"/>
      <c r="C12888" s="41"/>
      <c r="D12888" s="41"/>
      <c r="E12888" s="41"/>
      <c r="F12888" s="41"/>
      <c r="G12888" s="41"/>
      <c r="H12888" s="41"/>
      <c r="I12888" s="41"/>
      <c r="J12888" s="41"/>
    </row>
    <row r="12889" spans="2:10" x14ac:dyDescent="0.2">
      <c r="B12889" s="41"/>
      <c r="C12889" s="41"/>
      <c r="D12889" s="41"/>
      <c r="E12889" s="41"/>
      <c r="F12889" s="41"/>
      <c r="G12889" s="41"/>
      <c r="H12889" s="41"/>
      <c r="I12889" s="41"/>
      <c r="J12889" s="41"/>
    </row>
    <row r="12890" spans="2:10" x14ac:dyDescent="0.2">
      <c r="B12890" s="41"/>
      <c r="C12890" s="41"/>
      <c r="D12890" s="41"/>
      <c r="E12890" s="41"/>
      <c r="F12890" s="41"/>
      <c r="G12890" s="41"/>
      <c r="H12890" s="41"/>
      <c r="I12890" s="41"/>
      <c r="J12890" s="41"/>
    </row>
    <row r="12891" spans="2:10" x14ac:dyDescent="0.2">
      <c r="B12891" s="41"/>
      <c r="C12891" s="41"/>
      <c r="D12891" s="41"/>
      <c r="E12891" s="41"/>
      <c r="F12891" s="41"/>
      <c r="G12891" s="41"/>
      <c r="H12891" s="41"/>
      <c r="I12891" s="41"/>
      <c r="J12891" s="41"/>
    </row>
    <row r="12892" spans="2:10" x14ac:dyDescent="0.2">
      <c r="B12892" s="41"/>
      <c r="C12892" s="41"/>
      <c r="D12892" s="41"/>
      <c r="E12892" s="41"/>
      <c r="F12892" s="41"/>
      <c r="G12892" s="41"/>
      <c r="H12892" s="41"/>
      <c r="I12892" s="41"/>
      <c r="J12892" s="41"/>
    </row>
    <row r="12893" spans="2:10" x14ac:dyDescent="0.2">
      <c r="B12893" s="41"/>
      <c r="C12893" s="41"/>
      <c r="D12893" s="41"/>
      <c r="E12893" s="41"/>
      <c r="F12893" s="41"/>
      <c r="G12893" s="41"/>
      <c r="H12893" s="41"/>
      <c r="I12893" s="41"/>
      <c r="J12893" s="41"/>
    </row>
    <row r="12894" spans="2:10" x14ac:dyDescent="0.2">
      <c r="B12894" s="41"/>
      <c r="C12894" s="41"/>
      <c r="D12894" s="41"/>
      <c r="E12894" s="41"/>
      <c r="F12894" s="41"/>
      <c r="G12894" s="41"/>
      <c r="H12894" s="41"/>
      <c r="I12894" s="41"/>
      <c r="J12894" s="41"/>
    </row>
    <row r="12895" spans="2:10" x14ac:dyDescent="0.2">
      <c r="B12895" s="41"/>
      <c r="C12895" s="41"/>
      <c r="D12895" s="41"/>
      <c r="E12895" s="41"/>
      <c r="F12895" s="41"/>
      <c r="G12895" s="41"/>
      <c r="H12895" s="41"/>
      <c r="I12895" s="41"/>
      <c r="J12895" s="41"/>
    </row>
    <row r="12896" spans="2:10" x14ac:dyDescent="0.2">
      <c r="B12896" s="41"/>
      <c r="C12896" s="41"/>
      <c r="D12896" s="41"/>
      <c r="E12896" s="41"/>
      <c r="F12896" s="41"/>
      <c r="G12896" s="41"/>
      <c r="H12896" s="41"/>
      <c r="I12896" s="41"/>
      <c r="J12896" s="41"/>
    </row>
    <row r="12897" spans="2:10" x14ac:dyDescent="0.2">
      <c r="B12897" s="41"/>
      <c r="C12897" s="41"/>
      <c r="D12897" s="41"/>
      <c r="E12897" s="41"/>
      <c r="F12897" s="41"/>
      <c r="G12897" s="41"/>
      <c r="H12897" s="41"/>
      <c r="I12897" s="41"/>
      <c r="J12897" s="41"/>
    </row>
    <row r="12898" spans="2:10" x14ac:dyDescent="0.2">
      <c r="B12898" s="41"/>
      <c r="C12898" s="41"/>
      <c r="D12898" s="41"/>
      <c r="E12898" s="41"/>
      <c r="F12898" s="41"/>
      <c r="G12898" s="41"/>
      <c r="H12898" s="41"/>
      <c r="I12898" s="41"/>
      <c r="J12898" s="41"/>
    </row>
    <row r="12899" spans="2:10" x14ac:dyDescent="0.2">
      <c r="B12899" s="41"/>
      <c r="C12899" s="41"/>
      <c r="D12899" s="41"/>
      <c r="E12899" s="41"/>
      <c r="F12899" s="41"/>
      <c r="G12899" s="41"/>
      <c r="H12899" s="41"/>
      <c r="I12899" s="41"/>
      <c r="J12899" s="41"/>
    </row>
    <row r="12900" spans="2:10" x14ac:dyDescent="0.2">
      <c r="B12900" s="41"/>
      <c r="C12900" s="41"/>
      <c r="D12900" s="41"/>
      <c r="E12900" s="41"/>
      <c r="F12900" s="41"/>
      <c r="G12900" s="41"/>
      <c r="H12900" s="41"/>
      <c r="I12900" s="41"/>
      <c r="J12900" s="41"/>
    </row>
    <row r="12901" spans="2:10" x14ac:dyDescent="0.2">
      <c r="B12901" s="41"/>
      <c r="C12901" s="41"/>
      <c r="D12901" s="41"/>
      <c r="E12901" s="41"/>
      <c r="F12901" s="41"/>
      <c r="G12901" s="41"/>
      <c r="H12901" s="41"/>
      <c r="I12901" s="41"/>
      <c r="J12901" s="41"/>
    </row>
    <row r="12902" spans="2:10" x14ac:dyDescent="0.2">
      <c r="B12902" s="41"/>
      <c r="C12902" s="41"/>
      <c r="D12902" s="41"/>
      <c r="E12902" s="41"/>
      <c r="F12902" s="41"/>
      <c r="G12902" s="41"/>
      <c r="H12902" s="41"/>
      <c r="I12902" s="41"/>
      <c r="J12902" s="41"/>
    </row>
    <row r="12903" spans="2:10" x14ac:dyDescent="0.2">
      <c r="B12903" s="41"/>
      <c r="C12903" s="41"/>
      <c r="D12903" s="41"/>
      <c r="E12903" s="41"/>
      <c r="F12903" s="41"/>
      <c r="G12903" s="41"/>
      <c r="H12903" s="41"/>
      <c r="I12903" s="41"/>
      <c r="J12903" s="41"/>
    </row>
    <row r="12904" spans="2:10" x14ac:dyDescent="0.2">
      <c r="B12904" s="41"/>
      <c r="C12904" s="41"/>
      <c r="D12904" s="41"/>
      <c r="E12904" s="41"/>
      <c r="F12904" s="41"/>
      <c r="G12904" s="41"/>
      <c r="H12904" s="41"/>
      <c r="I12904" s="41"/>
      <c r="J12904" s="41"/>
    </row>
    <row r="12905" spans="2:10" x14ac:dyDescent="0.2">
      <c r="B12905" s="41"/>
      <c r="C12905" s="41"/>
      <c r="D12905" s="41"/>
      <c r="E12905" s="41"/>
      <c r="F12905" s="41"/>
      <c r="G12905" s="41"/>
      <c r="H12905" s="41"/>
      <c r="I12905" s="41"/>
      <c r="J12905" s="41"/>
    </row>
    <row r="12906" spans="2:10" x14ac:dyDescent="0.2">
      <c r="B12906" s="41"/>
      <c r="C12906" s="41"/>
      <c r="D12906" s="41"/>
      <c r="E12906" s="41"/>
      <c r="F12906" s="41"/>
      <c r="G12906" s="41"/>
      <c r="H12906" s="41"/>
      <c r="I12906" s="41"/>
      <c r="J12906" s="41"/>
    </row>
    <row r="12907" spans="2:10" x14ac:dyDescent="0.2">
      <c r="B12907" s="41"/>
      <c r="C12907" s="41"/>
      <c r="D12907" s="41"/>
      <c r="E12907" s="41"/>
      <c r="F12907" s="41"/>
      <c r="G12907" s="41"/>
      <c r="H12907" s="41"/>
      <c r="I12907" s="41"/>
      <c r="J12907" s="41"/>
    </row>
    <row r="12908" spans="2:10" x14ac:dyDescent="0.2">
      <c r="B12908" s="41"/>
      <c r="C12908" s="41"/>
      <c r="D12908" s="41"/>
      <c r="E12908" s="41"/>
      <c r="F12908" s="41"/>
      <c r="G12908" s="41"/>
      <c r="H12908" s="41"/>
      <c r="I12908" s="41"/>
      <c r="J12908" s="41"/>
    </row>
    <row r="12909" spans="2:10" x14ac:dyDescent="0.2">
      <c r="B12909" s="41"/>
      <c r="C12909" s="41"/>
      <c r="D12909" s="41"/>
      <c r="E12909" s="41"/>
      <c r="F12909" s="41"/>
      <c r="G12909" s="41"/>
      <c r="H12909" s="41"/>
      <c r="I12909" s="41"/>
      <c r="J12909" s="41"/>
    </row>
    <row r="12910" spans="2:10" x14ac:dyDescent="0.2">
      <c r="B12910" s="41"/>
      <c r="C12910" s="41"/>
      <c r="D12910" s="41"/>
      <c r="E12910" s="41"/>
      <c r="F12910" s="41"/>
      <c r="G12910" s="41"/>
      <c r="H12910" s="41"/>
      <c r="I12910" s="41"/>
      <c r="J12910" s="41"/>
    </row>
    <row r="12911" spans="2:10" x14ac:dyDescent="0.2">
      <c r="B12911" s="41"/>
      <c r="C12911" s="41"/>
      <c r="D12911" s="41"/>
      <c r="E12911" s="41"/>
      <c r="F12911" s="41"/>
      <c r="G12911" s="41"/>
      <c r="H12911" s="41"/>
      <c r="I12911" s="41"/>
      <c r="J12911" s="41"/>
    </row>
    <row r="12912" spans="2:10" x14ac:dyDescent="0.2">
      <c r="B12912" s="41"/>
      <c r="C12912" s="41"/>
      <c r="D12912" s="41"/>
      <c r="E12912" s="41"/>
      <c r="F12912" s="41"/>
      <c r="G12912" s="41"/>
      <c r="H12912" s="41"/>
      <c r="I12912" s="41"/>
      <c r="J12912" s="41"/>
    </row>
    <row r="12913" spans="2:10" x14ac:dyDescent="0.2">
      <c r="B12913" s="41"/>
      <c r="C12913" s="41"/>
      <c r="D12913" s="41"/>
      <c r="E12913" s="41"/>
      <c r="F12913" s="41"/>
      <c r="G12913" s="41"/>
      <c r="H12913" s="41"/>
      <c r="I12913" s="41"/>
      <c r="J12913" s="41"/>
    </row>
    <row r="12914" spans="2:10" x14ac:dyDescent="0.2">
      <c r="B12914" s="41"/>
      <c r="C12914" s="41"/>
      <c r="D12914" s="41"/>
      <c r="E12914" s="41"/>
      <c r="F12914" s="41"/>
      <c r="G12914" s="41"/>
      <c r="H12914" s="41"/>
      <c r="I12914" s="41"/>
      <c r="J12914" s="41"/>
    </row>
    <row r="12915" spans="2:10" x14ac:dyDescent="0.2">
      <c r="B12915" s="41"/>
      <c r="C12915" s="41"/>
      <c r="D12915" s="41"/>
      <c r="E12915" s="41"/>
      <c r="F12915" s="41"/>
      <c r="G12915" s="41"/>
      <c r="H12915" s="41"/>
      <c r="I12915" s="41"/>
      <c r="J12915" s="41"/>
    </row>
    <row r="12916" spans="2:10" x14ac:dyDescent="0.2">
      <c r="B12916" s="41"/>
      <c r="C12916" s="41"/>
      <c r="D12916" s="41"/>
      <c r="E12916" s="41"/>
      <c r="F12916" s="41"/>
      <c r="G12916" s="41"/>
      <c r="H12916" s="41"/>
      <c r="I12916" s="41"/>
      <c r="J12916" s="41"/>
    </row>
    <row r="12917" spans="2:10" x14ac:dyDescent="0.2">
      <c r="B12917" s="41"/>
      <c r="C12917" s="41"/>
      <c r="D12917" s="41"/>
      <c r="E12917" s="41"/>
      <c r="F12917" s="41"/>
      <c r="G12917" s="41"/>
      <c r="H12917" s="41"/>
      <c r="I12917" s="41"/>
      <c r="J12917" s="41"/>
    </row>
    <row r="12918" spans="2:10" x14ac:dyDescent="0.2">
      <c r="B12918" s="41"/>
      <c r="C12918" s="41"/>
      <c r="D12918" s="41"/>
      <c r="E12918" s="41"/>
      <c r="F12918" s="41"/>
      <c r="G12918" s="41"/>
      <c r="H12918" s="41"/>
      <c r="I12918" s="41"/>
      <c r="J12918" s="41"/>
    </row>
    <row r="12919" spans="2:10" x14ac:dyDescent="0.2">
      <c r="B12919" s="41"/>
      <c r="C12919" s="41"/>
      <c r="D12919" s="41"/>
      <c r="E12919" s="41"/>
      <c r="F12919" s="41"/>
      <c r="G12919" s="41"/>
      <c r="H12919" s="41"/>
      <c r="I12919" s="41"/>
      <c r="J12919" s="41"/>
    </row>
    <row r="12920" spans="2:10" x14ac:dyDescent="0.2">
      <c r="B12920" s="41"/>
      <c r="C12920" s="41"/>
      <c r="D12920" s="41"/>
      <c r="E12920" s="41"/>
      <c r="F12920" s="41"/>
      <c r="G12920" s="41"/>
      <c r="H12920" s="41"/>
      <c r="I12920" s="41"/>
      <c r="J12920" s="41"/>
    </row>
    <row r="12921" spans="2:10" x14ac:dyDescent="0.2">
      <c r="B12921" s="41"/>
      <c r="C12921" s="41"/>
      <c r="D12921" s="41"/>
      <c r="E12921" s="41"/>
      <c r="F12921" s="41"/>
      <c r="G12921" s="41"/>
      <c r="H12921" s="41"/>
      <c r="I12921" s="41"/>
      <c r="J12921" s="41"/>
    </row>
    <row r="12922" spans="2:10" x14ac:dyDescent="0.2">
      <c r="B12922" s="41"/>
      <c r="C12922" s="41"/>
      <c r="D12922" s="41"/>
      <c r="E12922" s="41"/>
      <c r="F12922" s="41"/>
      <c r="G12922" s="41"/>
      <c r="H12922" s="41"/>
      <c r="I12922" s="41"/>
      <c r="J12922" s="41"/>
    </row>
    <row r="12923" spans="2:10" x14ac:dyDescent="0.2">
      <c r="B12923" s="41"/>
      <c r="C12923" s="41"/>
      <c r="D12923" s="41"/>
      <c r="E12923" s="41"/>
      <c r="F12923" s="41"/>
      <c r="G12923" s="41"/>
      <c r="H12923" s="41"/>
      <c r="I12923" s="41"/>
      <c r="J12923" s="41"/>
    </row>
    <row r="12924" spans="2:10" x14ac:dyDescent="0.2">
      <c r="B12924" s="41"/>
      <c r="C12924" s="41"/>
      <c r="D12924" s="41"/>
      <c r="E12924" s="41"/>
      <c r="F12924" s="41"/>
      <c r="G12924" s="41"/>
      <c r="H12924" s="41"/>
      <c r="I12924" s="41"/>
      <c r="J12924" s="41"/>
    </row>
    <row r="12925" spans="2:10" x14ac:dyDescent="0.2">
      <c r="B12925" s="41"/>
      <c r="C12925" s="41"/>
      <c r="D12925" s="41"/>
      <c r="E12925" s="41"/>
      <c r="F12925" s="41"/>
      <c r="G12925" s="41"/>
      <c r="H12925" s="41"/>
      <c r="I12925" s="41"/>
      <c r="J12925" s="41"/>
    </row>
    <row r="12926" spans="2:10" x14ac:dyDescent="0.2">
      <c r="B12926" s="41"/>
      <c r="C12926" s="41"/>
      <c r="D12926" s="41"/>
      <c r="E12926" s="41"/>
      <c r="F12926" s="41"/>
      <c r="G12926" s="41"/>
      <c r="H12926" s="41"/>
      <c r="I12926" s="41"/>
      <c r="J12926" s="41"/>
    </row>
    <row r="12927" spans="2:10" x14ac:dyDescent="0.2">
      <c r="B12927" s="41"/>
      <c r="C12927" s="41"/>
      <c r="D12927" s="41"/>
      <c r="E12927" s="41"/>
      <c r="F12927" s="41"/>
      <c r="G12927" s="41"/>
      <c r="H12927" s="41"/>
      <c r="I12927" s="41"/>
      <c r="J12927" s="41"/>
    </row>
    <row r="12928" spans="2:10" x14ac:dyDescent="0.2">
      <c r="B12928" s="41"/>
      <c r="C12928" s="41"/>
      <c r="D12928" s="41"/>
      <c r="E12928" s="41"/>
      <c r="F12928" s="41"/>
      <c r="G12928" s="41"/>
      <c r="H12928" s="41"/>
      <c r="I12928" s="41"/>
      <c r="J12928" s="41"/>
    </row>
    <row r="12929" spans="2:10" x14ac:dyDescent="0.2">
      <c r="B12929" s="41"/>
      <c r="C12929" s="41"/>
      <c r="D12929" s="41"/>
      <c r="E12929" s="41"/>
      <c r="F12929" s="41"/>
      <c r="G12929" s="41"/>
      <c r="H12929" s="41"/>
      <c r="I12929" s="41"/>
      <c r="J12929" s="41"/>
    </row>
    <row r="12930" spans="2:10" x14ac:dyDescent="0.2">
      <c r="B12930" s="41"/>
      <c r="C12930" s="41"/>
      <c r="D12930" s="41"/>
      <c r="E12930" s="41"/>
      <c r="F12930" s="41"/>
      <c r="G12930" s="41"/>
      <c r="H12930" s="41"/>
      <c r="I12930" s="41"/>
      <c r="J12930" s="41"/>
    </row>
    <row r="12931" spans="2:10" x14ac:dyDescent="0.2">
      <c r="B12931" s="41"/>
      <c r="C12931" s="41"/>
      <c r="D12931" s="41"/>
      <c r="E12931" s="41"/>
      <c r="F12931" s="41"/>
      <c r="G12931" s="41"/>
      <c r="H12931" s="41"/>
      <c r="I12931" s="41"/>
      <c r="J12931" s="41"/>
    </row>
    <row r="12932" spans="2:10" x14ac:dyDescent="0.2">
      <c r="B12932" s="41"/>
      <c r="C12932" s="41"/>
      <c r="D12932" s="41"/>
      <c r="E12932" s="41"/>
      <c r="F12932" s="41"/>
      <c r="G12932" s="41"/>
      <c r="H12932" s="41"/>
      <c r="I12932" s="41"/>
      <c r="J12932" s="41"/>
    </row>
    <row r="12933" spans="2:10" x14ac:dyDescent="0.2">
      <c r="B12933" s="41"/>
      <c r="C12933" s="41"/>
      <c r="D12933" s="41"/>
      <c r="E12933" s="41"/>
      <c r="F12933" s="41"/>
      <c r="G12933" s="41"/>
      <c r="H12933" s="41"/>
      <c r="I12933" s="41"/>
      <c r="J12933" s="41"/>
    </row>
    <row r="12934" spans="2:10" x14ac:dyDescent="0.2">
      <c r="B12934" s="41"/>
      <c r="C12934" s="41"/>
      <c r="D12934" s="41"/>
      <c r="E12934" s="41"/>
      <c r="F12934" s="41"/>
      <c r="G12934" s="41"/>
      <c r="H12934" s="41"/>
      <c r="I12934" s="41"/>
      <c r="J12934" s="41"/>
    </row>
    <row r="12935" spans="2:10" x14ac:dyDescent="0.2">
      <c r="B12935" s="41"/>
      <c r="C12935" s="41"/>
      <c r="D12935" s="41"/>
      <c r="E12935" s="41"/>
      <c r="F12935" s="41"/>
      <c r="G12935" s="41"/>
      <c r="H12935" s="41"/>
      <c r="I12935" s="41"/>
      <c r="J12935" s="41"/>
    </row>
    <row r="12936" spans="2:10" x14ac:dyDescent="0.2">
      <c r="B12936" s="41"/>
      <c r="C12936" s="41"/>
      <c r="D12936" s="41"/>
      <c r="E12936" s="41"/>
      <c r="F12936" s="41"/>
      <c r="G12936" s="41"/>
      <c r="H12936" s="41"/>
      <c r="I12936" s="41"/>
      <c r="J12936" s="41"/>
    </row>
    <row r="12937" spans="2:10" x14ac:dyDescent="0.2">
      <c r="B12937" s="41"/>
      <c r="C12937" s="41"/>
      <c r="D12937" s="41"/>
      <c r="E12937" s="41"/>
      <c r="F12937" s="41"/>
      <c r="G12937" s="41"/>
      <c r="H12937" s="41"/>
      <c r="I12937" s="41"/>
      <c r="J12937" s="41"/>
    </row>
    <row r="12938" spans="2:10" x14ac:dyDescent="0.2">
      <c r="B12938" s="41"/>
      <c r="C12938" s="41"/>
      <c r="D12938" s="41"/>
      <c r="E12938" s="41"/>
      <c r="F12938" s="41"/>
      <c r="G12938" s="41"/>
      <c r="H12938" s="41"/>
      <c r="I12938" s="41"/>
      <c r="J12938" s="41"/>
    </row>
    <row r="12939" spans="2:10" x14ac:dyDescent="0.2">
      <c r="B12939" s="41"/>
      <c r="C12939" s="41"/>
      <c r="D12939" s="41"/>
      <c r="E12939" s="41"/>
      <c r="F12939" s="41"/>
      <c r="G12939" s="41"/>
      <c r="H12939" s="41"/>
      <c r="I12939" s="41"/>
      <c r="J12939" s="41"/>
    </row>
    <row r="12940" spans="2:10" x14ac:dyDescent="0.2">
      <c r="B12940" s="41"/>
      <c r="C12940" s="41"/>
      <c r="D12940" s="41"/>
      <c r="E12940" s="41"/>
      <c r="F12940" s="41"/>
      <c r="G12940" s="41"/>
      <c r="H12940" s="41"/>
      <c r="I12940" s="41"/>
      <c r="J12940" s="41"/>
    </row>
    <row r="12941" spans="2:10" x14ac:dyDescent="0.2">
      <c r="B12941" s="41"/>
      <c r="C12941" s="41"/>
      <c r="D12941" s="41"/>
      <c r="E12941" s="41"/>
      <c r="F12941" s="41"/>
      <c r="G12941" s="41"/>
      <c r="H12941" s="41"/>
      <c r="I12941" s="41"/>
      <c r="J12941" s="41"/>
    </row>
    <row r="12942" spans="2:10" x14ac:dyDescent="0.2">
      <c r="B12942" s="41"/>
      <c r="C12942" s="41"/>
      <c r="D12942" s="41"/>
      <c r="E12942" s="41"/>
      <c r="F12942" s="41"/>
      <c r="G12942" s="41"/>
      <c r="H12942" s="41"/>
      <c r="I12942" s="41"/>
      <c r="J12942" s="41"/>
    </row>
    <row r="12943" spans="2:10" x14ac:dyDescent="0.2">
      <c r="B12943" s="41"/>
      <c r="C12943" s="41"/>
      <c r="D12943" s="41"/>
      <c r="E12943" s="41"/>
      <c r="F12943" s="41"/>
      <c r="G12943" s="41"/>
      <c r="H12943" s="41"/>
      <c r="I12943" s="41"/>
      <c r="J12943" s="41"/>
    </row>
    <row r="12944" spans="2:10" x14ac:dyDescent="0.2">
      <c r="B12944" s="41"/>
      <c r="C12944" s="41"/>
      <c r="D12944" s="41"/>
      <c r="E12944" s="41"/>
      <c r="F12944" s="41"/>
      <c r="G12944" s="41"/>
      <c r="H12944" s="41"/>
      <c r="I12944" s="41"/>
      <c r="J12944" s="41"/>
    </row>
    <row r="12945" spans="2:10" x14ac:dyDescent="0.2">
      <c r="B12945" s="41"/>
      <c r="C12945" s="41"/>
      <c r="D12945" s="41"/>
      <c r="E12945" s="41"/>
      <c r="F12945" s="41"/>
      <c r="G12945" s="41"/>
      <c r="H12945" s="41"/>
      <c r="I12945" s="41"/>
      <c r="J12945" s="41"/>
    </row>
    <row r="12946" spans="2:10" x14ac:dyDescent="0.2">
      <c r="B12946" s="41"/>
      <c r="C12946" s="41"/>
      <c r="D12946" s="41"/>
      <c r="E12946" s="41"/>
      <c r="F12946" s="41"/>
      <c r="G12946" s="41"/>
      <c r="H12946" s="41"/>
      <c r="I12946" s="41"/>
      <c r="J12946" s="41"/>
    </row>
    <row r="12947" spans="2:10" x14ac:dyDescent="0.2">
      <c r="B12947" s="41"/>
      <c r="C12947" s="41"/>
      <c r="D12947" s="41"/>
      <c r="E12947" s="41"/>
      <c r="F12947" s="41"/>
      <c r="G12947" s="41"/>
      <c r="H12947" s="41"/>
      <c r="I12947" s="41"/>
      <c r="J12947" s="41"/>
    </row>
    <row r="12948" spans="2:10" x14ac:dyDescent="0.2">
      <c r="B12948" s="41"/>
      <c r="C12948" s="41"/>
      <c r="D12948" s="41"/>
      <c r="E12948" s="41"/>
      <c r="F12948" s="41"/>
      <c r="G12948" s="41"/>
      <c r="H12948" s="41"/>
      <c r="I12948" s="41"/>
      <c r="J12948" s="41"/>
    </row>
    <row r="12949" spans="2:10" x14ac:dyDescent="0.2">
      <c r="B12949" s="41"/>
      <c r="C12949" s="41"/>
      <c r="D12949" s="41"/>
      <c r="E12949" s="41"/>
      <c r="F12949" s="41"/>
      <c r="G12949" s="41"/>
      <c r="H12949" s="41"/>
      <c r="I12949" s="41"/>
      <c r="J12949" s="41"/>
    </row>
    <row r="12950" spans="2:10" x14ac:dyDescent="0.2">
      <c r="B12950" s="41"/>
      <c r="C12950" s="41"/>
      <c r="D12950" s="41"/>
      <c r="E12950" s="41"/>
      <c r="F12950" s="41"/>
      <c r="G12950" s="41"/>
      <c r="H12950" s="41"/>
      <c r="I12950" s="41"/>
      <c r="J12950" s="41"/>
    </row>
    <row r="12951" spans="2:10" x14ac:dyDescent="0.2">
      <c r="B12951" s="41"/>
      <c r="C12951" s="41"/>
      <c r="D12951" s="41"/>
      <c r="E12951" s="41"/>
      <c r="F12951" s="41"/>
      <c r="G12951" s="41"/>
      <c r="H12951" s="41"/>
      <c r="I12951" s="41"/>
      <c r="J12951" s="41"/>
    </row>
    <row r="12952" spans="2:10" x14ac:dyDescent="0.2">
      <c r="B12952" s="41"/>
      <c r="C12952" s="41"/>
      <c r="D12952" s="41"/>
      <c r="E12952" s="41"/>
      <c r="F12952" s="41"/>
      <c r="G12952" s="41"/>
      <c r="H12952" s="41"/>
      <c r="I12952" s="41"/>
      <c r="J12952" s="41"/>
    </row>
    <row r="12953" spans="2:10" x14ac:dyDescent="0.2">
      <c r="B12953" s="41"/>
      <c r="C12953" s="41"/>
      <c r="D12953" s="41"/>
      <c r="E12953" s="41"/>
      <c r="F12953" s="41"/>
      <c r="G12953" s="41"/>
      <c r="H12953" s="41"/>
      <c r="I12953" s="41"/>
      <c r="J12953" s="41"/>
    </row>
    <row r="12954" spans="2:10" x14ac:dyDescent="0.2">
      <c r="B12954" s="41"/>
      <c r="C12954" s="41"/>
      <c r="D12954" s="41"/>
      <c r="E12954" s="41"/>
      <c r="F12954" s="41"/>
      <c r="G12954" s="41"/>
      <c r="H12954" s="41"/>
      <c r="I12954" s="41"/>
      <c r="J12954" s="41"/>
    </row>
    <row r="12955" spans="2:10" x14ac:dyDescent="0.2">
      <c r="B12955" s="41"/>
      <c r="C12955" s="41"/>
      <c r="D12955" s="41"/>
      <c r="E12955" s="41"/>
      <c r="F12955" s="41"/>
      <c r="G12955" s="41"/>
      <c r="H12955" s="41"/>
      <c r="I12955" s="41"/>
      <c r="J12955" s="41"/>
    </row>
    <row r="12956" spans="2:10" x14ac:dyDescent="0.2">
      <c r="B12956" s="41"/>
      <c r="C12956" s="41"/>
      <c r="D12956" s="41"/>
      <c r="E12956" s="41"/>
      <c r="F12956" s="41"/>
      <c r="G12956" s="41"/>
      <c r="H12956" s="41"/>
      <c r="I12956" s="41"/>
      <c r="J12956" s="41"/>
    </row>
    <row r="12957" spans="2:10" x14ac:dyDescent="0.2">
      <c r="B12957" s="41"/>
      <c r="C12957" s="41"/>
      <c r="D12957" s="41"/>
      <c r="E12957" s="41"/>
      <c r="F12957" s="41"/>
      <c r="G12957" s="41"/>
      <c r="H12957" s="41"/>
      <c r="I12957" s="41"/>
      <c r="J12957" s="41"/>
    </row>
    <row r="12958" spans="2:10" x14ac:dyDescent="0.2">
      <c r="B12958" s="41"/>
      <c r="C12958" s="41"/>
      <c r="D12958" s="41"/>
      <c r="E12958" s="41"/>
      <c r="F12958" s="41"/>
      <c r="G12958" s="41"/>
      <c r="H12958" s="41"/>
      <c r="I12958" s="41"/>
      <c r="J12958" s="41"/>
    </row>
    <row r="12959" spans="2:10" x14ac:dyDescent="0.2">
      <c r="B12959" s="41"/>
      <c r="C12959" s="41"/>
      <c r="D12959" s="41"/>
      <c r="E12959" s="41"/>
      <c r="F12959" s="41"/>
      <c r="G12959" s="41"/>
      <c r="H12959" s="41"/>
      <c r="I12959" s="41"/>
      <c r="J12959" s="41"/>
    </row>
    <row r="12960" spans="2:10" x14ac:dyDescent="0.2">
      <c r="B12960" s="41"/>
      <c r="C12960" s="41"/>
      <c r="D12960" s="41"/>
      <c r="E12960" s="41"/>
      <c r="F12960" s="41"/>
      <c r="G12960" s="41"/>
      <c r="H12960" s="41"/>
      <c r="I12960" s="41"/>
      <c r="J12960" s="41"/>
    </row>
    <row r="12961" spans="2:10" x14ac:dyDescent="0.2">
      <c r="B12961" s="41"/>
      <c r="C12961" s="41"/>
      <c r="D12961" s="41"/>
      <c r="E12961" s="41"/>
      <c r="F12961" s="41"/>
      <c r="G12961" s="41"/>
      <c r="H12961" s="41"/>
      <c r="I12961" s="41"/>
      <c r="J12961" s="41"/>
    </row>
    <row r="12962" spans="2:10" x14ac:dyDescent="0.2">
      <c r="B12962" s="41"/>
      <c r="C12962" s="41"/>
      <c r="D12962" s="41"/>
      <c r="E12962" s="41"/>
      <c r="F12962" s="41"/>
      <c r="G12962" s="41"/>
      <c r="H12962" s="41"/>
      <c r="I12962" s="41"/>
      <c r="J12962" s="41"/>
    </row>
    <row r="12963" spans="2:10" x14ac:dyDescent="0.2">
      <c r="B12963" s="41"/>
      <c r="C12963" s="41"/>
      <c r="D12963" s="41"/>
      <c r="E12963" s="41"/>
      <c r="F12963" s="41"/>
      <c r="G12963" s="41"/>
      <c r="H12963" s="41"/>
      <c r="I12963" s="41"/>
      <c r="J12963" s="41"/>
    </row>
    <row r="12964" spans="2:10" x14ac:dyDescent="0.2">
      <c r="B12964" s="41"/>
      <c r="C12964" s="41"/>
      <c r="D12964" s="41"/>
      <c r="E12964" s="41"/>
      <c r="F12964" s="41"/>
      <c r="G12964" s="41"/>
      <c r="H12964" s="41"/>
      <c r="I12964" s="41"/>
      <c r="J12964" s="41"/>
    </row>
    <row r="12965" spans="2:10" x14ac:dyDescent="0.2">
      <c r="B12965" s="41"/>
      <c r="C12965" s="41"/>
      <c r="D12965" s="41"/>
      <c r="E12965" s="41"/>
      <c r="F12965" s="41"/>
      <c r="G12965" s="41"/>
      <c r="H12965" s="41"/>
      <c r="I12965" s="41"/>
      <c r="J12965" s="41"/>
    </row>
    <row r="12966" spans="2:10" x14ac:dyDescent="0.2">
      <c r="B12966" s="41"/>
      <c r="C12966" s="41"/>
      <c r="D12966" s="41"/>
      <c r="E12966" s="41"/>
      <c r="F12966" s="41"/>
      <c r="G12966" s="41"/>
      <c r="H12966" s="41"/>
      <c r="I12966" s="41"/>
      <c r="J12966" s="41"/>
    </row>
    <row r="12967" spans="2:10" x14ac:dyDescent="0.2">
      <c r="B12967" s="41"/>
      <c r="C12967" s="41"/>
      <c r="D12967" s="41"/>
      <c r="E12967" s="41"/>
      <c r="F12967" s="41"/>
      <c r="G12967" s="41"/>
      <c r="H12967" s="41"/>
      <c r="I12967" s="41"/>
      <c r="J12967" s="41"/>
    </row>
    <row r="12968" spans="2:10" x14ac:dyDescent="0.2">
      <c r="B12968" s="41"/>
      <c r="C12968" s="41"/>
      <c r="D12968" s="41"/>
      <c r="E12968" s="41"/>
      <c r="F12968" s="41"/>
      <c r="G12968" s="41"/>
      <c r="H12968" s="41"/>
      <c r="I12968" s="41"/>
      <c r="J12968" s="41"/>
    </row>
    <row r="12969" spans="2:10" x14ac:dyDescent="0.2">
      <c r="B12969" s="41"/>
      <c r="C12969" s="41"/>
      <c r="D12969" s="41"/>
      <c r="E12969" s="41"/>
      <c r="F12969" s="41"/>
      <c r="G12969" s="41"/>
      <c r="H12969" s="41"/>
      <c r="I12969" s="41"/>
      <c r="J12969" s="41"/>
    </row>
    <row r="12970" spans="2:10" x14ac:dyDescent="0.2">
      <c r="B12970" s="41"/>
      <c r="C12970" s="41"/>
      <c r="D12970" s="41"/>
      <c r="E12970" s="41"/>
      <c r="F12970" s="41"/>
      <c r="G12970" s="41"/>
      <c r="H12970" s="41"/>
      <c r="I12970" s="41"/>
      <c r="J12970" s="41"/>
    </row>
    <row r="12971" spans="2:10" x14ac:dyDescent="0.2">
      <c r="B12971" s="41"/>
      <c r="C12971" s="41"/>
      <c r="D12971" s="41"/>
      <c r="E12971" s="41"/>
      <c r="F12971" s="41"/>
      <c r="G12971" s="41"/>
      <c r="H12971" s="41"/>
      <c r="I12971" s="41"/>
      <c r="J12971" s="41"/>
    </row>
    <row r="12972" spans="2:10" x14ac:dyDescent="0.2">
      <c r="B12972" s="41"/>
      <c r="C12972" s="41"/>
      <c r="D12972" s="41"/>
      <c r="E12972" s="41"/>
      <c r="F12972" s="41"/>
      <c r="G12972" s="41"/>
      <c r="H12972" s="41"/>
      <c r="I12972" s="41"/>
      <c r="J12972" s="41"/>
    </row>
    <row r="12973" spans="2:10" x14ac:dyDescent="0.2">
      <c r="B12973" s="41"/>
      <c r="C12973" s="41"/>
      <c r="D12973" s="41"/>
      <c r="E12973" s="41"/>
      <c r="F12973" s="41"/>
      <c r="G12973" s="41"/>
      <c r="H12973" s="41"/>
      <c r="I12973" s="41"/>
      <c r="J12973" s="41"/>
    </row>
    <row r="12974" spans="2:10" x14ac:dyDescent="0.2">
      <c r="B12974" s="41"/>
      <c r="C12974" s="41"/>
      <c r="D12974" s="41"/>
      <c r="E12974" s="41"/>
      <c r="F12974" s="41"/>
      <c r="G12974" s="41"/>
      <c r="H12974" s="41"/>
      <c r="I12974" s="41"/>
      <c r="J12974" s="41"/>
    </row>
    <row r="12975" spans="2:10" x14ac:dyDescent="0.2">
      <c r="B12975" s="41"/>
      <c r="C12975" s="41"/>
      <c r="D12975" s="41"/>
      <c r="E12975" s="41"/>
      <c r="F12975" s="41"/>
      <c r="G12975" s="41"/>
      <c r="H12975" s="41"/>
      <c r="I12975" s="41"/>
      <c r="J12975" s="41"/>
    </row>
    <row r="12976" spans="2:10" x14ac:dyDescent="0.2">
      <c r="B12976" s="41"/>
      <c r="C12976" s="41"/>
      <c r="D12976" s="41"/>
      <c r="E12976" s="41"/>
      <c r="F12976" s="41"/>
      <c r="G12976" s="41"/>
      <c r="H12976" s="41"/>
      <c r="I12976" s="41"/>
      <c r="J12976" s="41"/>
    </row>
    <row r="12977" spans="2:10" x14ac:dyDescent="0.2">
      <c r="B12977" s="41"/>
      <c r="C12977" s="41"/>
      <c r="D12977" s="41"/>
      <c r="E12977" s="41"/>
      <c r="F12977" s="41"/>
      <c r="G12977" s="41"/>
      <c r="H12977" s="41"/>
      <c r="I12977" s="41"/>
      <c r="J12977" s="41"/>
    </row>
    <row r="12978" spans="2:10" x14ac:dyDescent="0.2">
      <c r="B12978" s="41"/>
      <c r="C12978" s="41"/>
      <c r="D12978" s="41"/>
      <c r="E12978" s="41"/>
      <c r="F12978" s="41"/>
      <c r="G12978" s="41"/>
      <c r="H12978" s="41"/>
      <c r="I12978" s="41"/>
      <c r="J12978" s="41"/>
    </row>
    <row r="12979" spans="2:10" x14ac:dyDescent="0.2">
      <c r="B12979" s="41"/>
      <c r="C12979" s="41"/>
      <c r="D12979" s="41"/>
      <c r="E12979" s="41"/>
      <c r="F12979" s="41"/>
      <c r="G12979" s="41"/>
      <c r="H12979" s="41"/>
      <c r="I12979" s="41"/>
      <c r="J12979" s="41"/>
    </row>
    <row r="12980" spans="2:10" x14ac:dyDescent="0.2">
      <c r="B12980" s="41"/>
      <c r="C12980" s="41"/>
      <c r="D12980" s="41"/>
      <c r="E12980" s="41"/>
      <c r="F12980" s="41"/>
      <c r="G12980" s="41"/>
      <c r="H12980" s="41"/>
      <c r="I12980" s="41"/>
      <c r="J12980" s="41"/>
    </row>
    <row r="12981" spans="2:10" x14ac:dyDescent="0.2">
      <c r="B12981" s="41"/>
      <c r="C12981" s="41"/>
      <c r="D12981" s="41"/>
      <c r="E12981" s="41"/>
      <c r="F12981" s="41"/>
      <c r="G12981" s="41"/>
      <c r="H12981" s="41"/>
      <c r="I12981" s="41"/>
      <c r="J12981" s="41"/>
    </row>
    <row r="12982" spans="2:10" x14ac:dyDescent="0.2">
      <c r="B12982" s="41"/>
      <c r="C12982" s="41"/>
      <c r="D12982" s="41"/>
      <c r="E12982" s="41"/>
      <c r="F12982" s="41"/>
      <c r="G12982" s="41"/>
      <c r="H12982" s="41"/>
      <c r="I12982" s="41"/>
      <c r="J12982" s="41"/>
    </row>
    <row r="12983" spans="2:10" x14ac:dyDescent="0.2">
      <c r="B12983" s="41"/>
      <c r="C12983" s="41"/>
      <c r="D12983" s="41"/>
      <c r="E12983" s="41"/>
      <c r="F12983" s="41"/>
      <c r="G12983" s="41"/>
      <c r="H12983" s="41"/>
      <c r="I12983" s="41"/>
      <c r="J12983" s="41"/>
    </row>
    <row r="12984" spans="2:10" x14ac:dyDescent="0.2">
      <c r="B12984" s="41"/>
      <c r="C12984" s="41"/>
      <c r="D12984" s="41"/>
      <c r="E12984" s="41"/>
      <c r="F12984" s="41"/>
      <c r="G12984" s="41"/>
      <c r="H12984" s="41"/>
      <c r="I12984" s="41"/>
      <c r="J12984" s="41"/>
    </row>
    <row r="12985" spans="2:10" x14ac:dyDescent="0.2">
      <c r="B12985" s="41"/>
      <c r="C12985" s="41"/>
      <c r="D12985" s="41"/>
      <c r="E12985" s="41"/>
      <c r="F12985" s="41"/>
      <c r="G12985" s="41"/>
      <c r="H12985" s="41"/>
      <c r="I12985" s="41"/>
      <c r="J12985" s="41"/>
    </row>
    <row r="12986" spans="2:10" x14ac:dyDescent="0.2">
      <c r="B12986" s="41"/>
      <c r="C12986" s="41"/>
      <c r="D12986" s="41"/>
      <c r="E12986" s="41"/>
      <c r="F12986" s="41"/>
      <c r="G12986" s="41"/>
      <c r="H12986" s="41"/>
      <c r="I12986" s="41"/>
      <c r="J12986" s="41"/>
    </row>
    <row r="12987" spans="2:10" x14ac:dyDescent="0.2">
      <c r="B12987" s="41"/>
      <c r="C12987" s="41"/>
      <c r="D12987" s="41"/>
      <c r="E12987" s="41"/>
      <c r="F12987" s="41"/>
      <c r="G12987" s="41"/>
      <c r="H12987" s="41"/>
      <c r="I12987" s="41"/>
      <c r="J12987" s="41"/>
    </row>
    <row r="12988" spans="2:10" x14ac:dyDescent="0.2">
      <c r="B12988" s="41"/>
      <c r="C12988" s="41"/>
      <c r="D12988" s="41"/>
      <c r="E12988" s="41"/>
      <c r="F12988" s="41"/>
      <c r="G12988" s="41"/>
      <c r="H12988" s="41"/>
      <c r="I12988" s="41"/>
      <c r="J12988" s="41"/>
    </row>
    <row r="12989" spans="2:10" x14ac:dyDescent="0.2">
      <c r="B12989" s="41"/>
      <c r="C12989" s="41"/>
      <c r="D12989" s="41"/>
      <c r="E12989" s="41"/>
      <c r="F12989" s="41"/>
      <c r="G12989" s="41"/>
      <c r="H12989" s="41"/>
      <c r="I12989" s="41"/>
      <c r="J12989" s="41"/>
    </row>
    <row r="12990" spans="2:10" x14ac:dyDescent="0.2">
      <c r="B12990" s="41"/>
      <c r="C12990" s="41"/>
      <c r="D12990" s="41"/>
      <c r="E12990" s="41"/>
      <c r="F12990" s="41"/>
      <c r="G12990" s="41"/>
      <c r="H12990" s="41"/>
      <c r="I12990" s="41"/>
      <c r="J12990" s="41"/>
    </row>
    <row r="12991" spans="2:10" x14ac:dyDescent="0.2">
      <c r="B12991" s="41"/>
      <c r="C12991" s="41"/>
      <c r="D12991" s="41"/>
      <c r="E12991" s="41"/>
      <c r="F12991" s="41"/>
      <c r="G12991" s="41"/>
      <c r="H12991" s="41"/>
      <c r="I12991" s="41"/>
      <c r="J12991" s="41"/>
    </row>
    <row r="12992" spans="2:10" x14ac:dyDescent="0.2">
      <c r="B12992" s="41"/>
      <c r="C12992" s="41"/>
      <c r="D12992" s="41"/>
      <c r="E12992" s="41"/>
      <c r="F12992" s="41"/>
      <c r="G12992" s="41"/>
      <c r="H12992" s="41"/>
      <c r="I12992" s="41"/>
      <c r="J12992" s="41"/>
    </row>
    <row r="12993" spans="2:10" x14ac:dyDescent="0.2">
      <c r="B12993" s="41"/>
      <c r="C12993" s="41"/>
      <c r="D12993" s="41"/>
      <c r="E12993" s="41"/>
      <c r="F12993" s="41"/>
      <c r="G12993" s="41"/>
      <c r="H12993" s="41"/>
      <c r="I12993" s="41"/>
      <c r="J12993" s="41"/>
    </row>
    <row r="12994" spans="2:10" x14ac:dyDescent="0.2">
      <c r="B12994" s="41"/>
      <c r="C12994" s="41"/>
      <c r="D12994" s="41"/>
      <c r="E12994" s="41"/>
      <c r="F12994" s="41"/>
      <c r="G12994" s="41"/>
      <c r="H12994" s="41"/>
      <c r="I12994" s="41"/>
      <c r="J12994" s="41"/>
    </row>
    <row r="12995" spans="2:10" x14ac:dyDescent="0.2">
      <c r="B12995" s="41"/>
      <c r="C12995" s="41"/>
      <c r="D12995" s="41"/>
      <c r="E12995" s="41"/>
      <c r="F12995" s="41"/>
      <c r="G12995" s="41"/>
      <c r="H12995" s="41"/>
      <c r="I12995" s="41"/>
      <c r="J12995" s="41"/>
    </row>
    <row r="12996" spans="2:10" x14ac:dyDescent="0.2">
      <c r="B12996" s="41"/>
      <c r="C12996" s="41"/>
      <c r="D12996" s="41"/>
      <c r="E12996" s="41"/>
      <c r="F12996" s="41"/>
      <c r="G12996" s="41"/>
      <c r="H12996" s="41"/>
      <c r="I12996" s="41"/>
      <c r="J12996" s="41"/>
    </row>
    <row r="12997" spans="2:10" x14ac:dyDescent="0.2">
      <c r="B12997" s="41"/>
      <c r="C12997" s="41"/>
      <c r="D12997" s="41"/>
      <c r="E12997" s="41"/>
      <c r="F12997" s="41"/>
      <c r="G12997" s="41"/>
      <c r="H12997" s="41"/>
      <c r="I12997" s="41"/>
      <c r="J12997" s="41"/>
    </row>
    <row r="12998" spans="2:10" x14ac:dyDescent="0.2">
      <c r="B12998" s="41"/>
      <c r="C12998" s="41"/>
      <c r="D12998" s="41"/>
      <c r="E12998" s="41"/>
      <c r="F12998" s="41"/>
      <c r="G12998" s="41"/>
      <c r="H12998" s="41"/>
      <c r="I12998" s="41"/>
      <c r="J12998" s="41"/>
    </row>
    <row r="12999" spans="2:10" x14ac:dyDescent="0.2">
      <c r="B12999" s="41"/>
      <c r="C12999" s="41"/>
      <c r="D12999" s="41"/>
      <c r="E12999" s="41"/>
      <c r="F12999" s="41"/>
      <c r="G12999" s="41"/>
      <c r="H12999" s="41"/>
      <c r="I12999" s="41"/>
      <c r="J12999" s="41"/>
    </row>
    <row r="13000" spans="2:10" x14ac:dyDescent="0.2">
      <c r="B13000" s="41"/>
      <c r="C13000" s="41"/>
      <c r="D13000" s="41"/>
      <c r="E13000" s="41"/>
      <c r="F13000" s="41"/>
      <c r="G13000" s="41"/>
      <c r="H13000" s="41"/>
      <c r="I13000" s="41"/>
      <c r="J13000" s="41"/>
    </row>
    <row r="13001" spans="2:10" x14ac:dyDescent="0.2">
      <c r="B13001" s="41"/>
      <c r="C13001" s="41"/>
      <c r="D13001" s="41"/>
      <c r="E13001" s="41"/>
      <c r="F13001" s="41"/>
      <c r="G13001" s="41"/>
      <c r="H13001" s="41"/>
      <c r="I13001" s="41"/>
      <c r="J13001" s="41"/>
    </row>
    <row r="13002" spans="2:10" x14ac:dyDescent="0.2">
      <c r="B13002" s="41"/>
      <c r="C13002" s="41"/>
      <c r="D13002" s="41"/>
      <c r="E13002" s="41"/>
      <c r="F13002" s="41"/>
      <c r="G13002" s="41"/>
      <c r="H13002" s="41"/>
      <c r="I13002" s="41"/>
      <c r="J13002" s="41"/>
    </row>
    <row r="13003" spans="2:10" x14ac:dyDescent="0.2">
      <c r="B13003" s="41"/>
      <c r="C13003" s="41"/>
      <c r="D13003" s="41"/>
      <c r="E13003" s="41"/>
      <c r="F13003" s="41"/>
      <c r="G13003" s="41"/>
      <c r="H13003" s="41"/>
      <c r="I13003" s="41"/>
      <c r="J13003" s="41"/>
    </row>
    <row r="13004" spans="2:10" x14ac:dyDescent="0.2">
      <c r="B13004" s="41"/>
      <c r="C13004" s="41"/>
      <c r="D13004" s="41"/>
      <c r="E13004" s="41"/>
      <c r="F13004" s="41"/>
      <c r="G13004" s="41"/>
      <c r="H13004" s="41"/>
      <c r="I13004" s="41"/>
      <c r="J13004" s="41"/>
    </row>
    <row r="13005" spans="2:10" x14ac:dyDescent="0.2">
      <c r="B13005" s="41"/>
      <c r="C13005" s="41"/>
      <c r="D13005" s="41"/>
      <c r="E13005" s="41"/>
      <c r="F13005" s="41"/>
      <c r="G13005" s="41"/>
      <c r="H13005" s="41"/>
      <c r="I13005" s="41"/>
      <c r="J13005" s="41"/>
    </row>
    <row r="13006" spans="2:10" x14ac:dyDescent="0.2">
      <c r="B13006" s="41"/>
      <c r="C13006" s="41"/>
      <c r="D13006" s="41"/>
      <c r="E13006" s="41"/>
      <c r="F13006" s="41"/>
      <c r="G13006" s="41"/>
      <c r="H13006" s="41"/>
      <c r="I13006" s="41"/>
      <c r="J13006" s="41"/>
    </row>
    <row r="13007" spans="2:10" x14ac:dyDescent="0.2">
      <c r="B13007" s="41"/>
      <c r="C13007" s="41"/>
      <c r="D13007" s="41"/>
      <c r="E13007" s="41"/>
      <c r="F13007" s="41"/>
      <c r="G13007" s="41"/>
      <c r="H13007" s="41"/>
      <c r="I13007" s="41"/>
      <c r="J13007" s="41"/>
    </row>
    <row r="13008" spans="2:10" x14ac:dyDescent="0.2">
      <c r="B13008" s="41"/>
      <c r="C13008" s="41"/>
      <c r="D13008" s="41"/>
      <c r="E13008" s="41"/>
      <c r="F13008" s="41"/>
      <c r="G13008" s="41"/>
      <c r="H13008" s="41"/>
      <c r="I13008" s="41"/>
      <c r="J13008" s="41"/>
    </row>
    <row r="13009" spans="2:10" x14ac:dyDescent="0.2">
      <c r="B13009" s="41"/>
      <c r="C13009" s="41"/>
      <c r="D13009" s="41"/>
      <c r="E13009" s="41"/>
      <c r="F13009" s="41"/>
      <c r="G13009" s="41"/>
      <c r="H13009" s="41"/>
      <c r="I13009" s="41"/>
      <c r="J13009" s="41"/>
    </row>
    <row r="13010" spans="2:10" x14ac:dyDescent="0.2">
      <c r="B13010" s="41"/>
      <c r="C13010" s="41"/>
      <c r="D13010" s="41"/>
      <c r="E13010" s="41"/>
      <c r="F13010" s="41"/>
      <c r="G13010" s="41"/>
      <c r="H13010" s="41"/>
      <c r="I13010" s="41"/>
      <c r="J13010" s="41"/>
    </row>
    <row r="13011" spans="2:10" x14ac:dyDescent="0.2">
      <c r="B13011" s="41"/>
      <c r="C13011" s="41"/>
      <c r="D13011" s="41"/>
      <c r="E13011" s="41"/>
      <c r="F13011" s="41"/>
      <c r="G13011" s="41"/>
      <c r="H13011" s="41"/>
      <c r="I13011" s="41"/>
      <c r="J13011" s="41"/>
    </row>
    <row r="13012" spans="2:10" x14ac:dyDescent="0.2">
      <c r="B13012" s="41"/>
      <c r="C13012" s="41"/>
      <c r="D13012" s="41"/>
      <c r="E13012" s="41"/>
      <c r="F13012" s="41"/>
      <c r="G13012" s="41"/>
      <c r="H13012" s="41"/>
      <c r="I13012" s="41"/>
      <c r="J13012" s="41"/>
    </row>
    <row r="13013" spans="2:10" x14ac:dyDescent="0.2">
      <c r="B13013" s="41"/>
      <c r="C13013" s="41"/>
      <c r="D13013" s="41"/>
      <c r="E13013" s="41"/>
      <c r="F13013" s="41"/>
      <c r="G13013" s="41"/>
      <c r="H13013" s="41"/>
      <c r="I13013" s="41"/>
      <c r="J13013" s="41"/>
    </row>
    <row r="13014" spans="2:10" x14ac:dyDescent="0.2">
      <c r="B13014" s="41"/>
      <c r="C13014" s="41"/>
      <c r="D13014" s="41"/>
      <c r="E13014" s="41"/>
      <c r="F13014" s="41"/>
      <c r="G13014" s="41"/>
      <c r="H13014" s="41"/>
      <c r="I13014" s="41"/>
      <c r="J13014" s="41"/>
    </row>
    <row r="13015" spans="2:10" x14ac:dyDescent="0.2">
      <c r="B13015" s="41"/>
      <c r="C13015" s="41"/>
      <c r="D13015" s="41"/>
      <c r="E13015" s="41"/>
      <c r="F13015" s="41"/>
      <c r="G13015" s="41"/>
      <c r="H13015" s="41"/>
      <c r="I13015" s="41"/>
      <c r="J13015" s="41"/>
    </row>
    <row r="13016" spans="2:10" x14ac:dyDescent="0.2">
      <c r="B13016" s="41"/>
      <c r="C13016" s="41"/>
      <c r="D13016" s="41"/>
      <c r="E13016" s="41"/>
      <c r="F13016" s="41"/>
      <c r="G13016" s="41"/>
      <c r="H13016" s="41"/>
      <c r="I13016" s="41"/>
      <c r="J13016" s="41"/>
    </row>
    <row r="13017" spans="2:10" x14ac:dyDescent="0.2">
      <c r="B13017" s="41"/>
      <c r="C13017" s="41"/>
      <c r="D13017" s="41"/>
      <c r="E13017" s="41"/>
      <c r="F13017" s="41"/>
      <c r="G13017" s="41"/>
      <c r="H13017" s="41"/>
      <c r="I13017" s="41"/>
      <c r="J13017" s="41"/>
    </row>
    <row r="13018" spans="2:10" x14ac:dyDescent="0.2">
      <c r="B13018" s="41"/>
      <c r="C13018" s="41"/>
      <c r="D13018" s="41"/>
      <c r="E13018" s="41"/>
      <c r="F13018" s="41"/>
      <c r="G13018" s="41"/>
      <c r="H13018" s="41"/>
      <c r="I13018" s="41"/>
      <c r="J13018" s="41"/>
    </row>
    <row r="13019" spans="2:10" x14ac:dyDescent="0.2">
      <c r="B13019" s="41"/>
      <c r="C13019" s="41"/>
      <c r="D13019" s="41"/>
      <c r="E13019" s="41"/>
      <c r="F13019" s="41"/>
      <c r="G13019" s="41"/>
      <c r="H13019" s="41"/>
      <c r="I13019" s="41"/>
      <c r="J13019" s="41"/>
    </row>
    <row r="13020" spans="2:10" x14ac:dyDescent="0.2">
      <c r="B13020" s="41"/>
      <c r="C13020" s="41"/>
      <c r="D13020" s="41"/>
      <c r="E13020" s="41"/>
      <c r="F13020" s="41"/>
      <c r="G13020" s="41"/>
      <c r="H13020" s="41"/>
      <c r="I13020" s="41"/>
      <c r="J13020" s="41"/>
    </row>
    <row r="13021" spans="2:10" x14ac:dyDescent="0.2">
      <c r="B13021" s="41"/>
      <c r="C13021" s="41"/>
      <c r="D13021" s="41"/>
      <c r="E13021" s="41"/>
      <c r="F13021" s="41"/>
      <c r="G13021" s="41"/>
      <c r="H13021" s="41"/>
      <c r="I13021" s="41"/>
      <c r="J13021" s="41"/>
    </row>
    <row r="13022" spans="2:10" x14ac:dyDescent="0.2">
      <c r="B13022" s="41"/>
      <c r="C13022" s="41"/>
      <c r="D13022" s="41"/>
      <c r="E13022" s="41"/>
      <c r="F13022" s="41"/>
      <c r="G13022" s="41"/>
      <c r="H13022" s="41"/>
      <c r="I13022" s="41"/>
      <c r="J13022" s="41"/>
    </row>
    <row r="13023" spans="2:10" x14ac:dyDescent="0.2">
      <c r="B13023" s="41"/>
      <c r="C13023" s="41"/>
      <c r="D13023" s="41"/>
      <c r="E13023" s="41"/>
      <c r="F13023" s="41"/>
      <c r="G13023" s="41"/>
      <c r="H13023" s="41"/>
      <c r="I13023" s="41"/>
      <c r="J13023" s="41"/>
    </row>
    <row r="13024" spans="2:10" x14ac:dyDescent="0.2">
      <c r="B13024" s="41"/>
      <c r="C13024" s="41"/>
      <c r="D13024" s="41"/>
      <c r="E13024" s="41"/>
      <c r="F13024" s="41"/>
      <c r="G13024" s="41"/>
      <c r="H13024" s="41"/>
      <c r="I13024" s="41"/>
      <c r="J13024" s="41"/>
    </row>
    <row r="13025" spans="2:10" x14ac:dyDescent="0.2">
      <c r="B13025" s="41"/>
      <c r="C13025" s="41"/>
      <c r="D13025" s="41"/>
      <c r="E13025" s="41"/>
      <c r="F13025" s="41"/>
      <c r="G13025" s="41"/>
      <c r="H13025" s="41"/>
      <c r="I13025" s="41"/>
      <c r="J13025" s="41"/>
    </row>
    <row r="13026" spans="2:10" x14ac:dyDescent="0.2">
      <c r="B13026" s="41"/>
      <c r="C13026" s="41"/>
      <c r="D13026" s="41"/>
      <c r="E13026" s="41"/>
      <c r="F13026" s="41"/>
      <c r="G13026" s="41"/>
      <c r="H13026" s="41"/>
      <c r="I13026" s="41"/>
      <c r="J13026" s="41"/>
    </row>
    <row r="13027" spans="2:10" x14ac:dyDescent="0.2">
      <c r="B13027" s="41"/>
      <c r="C13027" s="41"/>
      <c r="D13027" s="41"/>
      <c r="E13027" s="41"/>
      <c r="F13027" s="41"/>
      <c r="G13027" s="41"/>
      <c r="H13027" s="41"/>
      <c r="I13027" s="41"/>
      <c r="J13027" s="41"/>
    </row>
    <row r="13028" spans="2:10" x14ac:dyDescent="0.2">
      <c r="B13028" s="41"/>
      <c r="C13028" s="41"/>
      <c r="D13028" s="41"/>
      <c r="E13028" s="41"/>
      <c r="F13028" s="41"/>
      <c r="G13028" s="41"/>
      <c r="H13028" s="41"/>
      <c r="I13028" s="41"/>
      <c r="J13028" s="41"/>
    </row>
    <row r="13029" spans="2:10" x14ac:dyDescent="0.2">
      <c r="B13029" s="41"/>
      <c r="C13029" s="41"/>
      <c r="D13029" s="41"/>
      <c r="E13029" s="41"/>
      <c r="F13029" s="41"/>
      <c r="G13029" s="41"/>
      <c r="H13029" s="41"/>
      <c r="I13029" s="41"/>
      <c r="J13029" s="41"/>
    </row>
    <row r="13030" spans="2:10" x14ac:dyDescent="0.2">
      <c r="B13030" s="41"/>
      <c r="C13030" s="41"/>
      <c r="D13030" s="41"/>
      <c r="E13030" s="41"/>
      <c r="F13030" s="41"/>
      <c r="G13030" s="41"/>
      <c r="H13030" s="41"/>
      <c r="I13030" s="41"/>
      <c r="J13030" s="41"/>
    </row>
    <row r="13031" spans="2:10" x14ac:dyDescent="0.2">
      <c r="B13031" s="41"/>
      <c r="C13031" s="41"/>
      <c r="D13031" s="41"/>
      <c r="E13031" s="41"/>
      <c r="F13031" s="41"/>
      <c r="G13031" s="41"/>
      <c r="H13031" s="41"/>
      <c r="I13031" s="41"/>
      <c r="J13031" s="41"/>
    </row>
    <row r="13032" spans="2:10" x14ac:dyDescent="0.2">
      <c r="B13032" s="41"/>
      <c r="C13032" s="41"/>
      <c r="D13032" s="41"/>
      <c r="E13032" s="41"/>
      <c r="F13032" s="41"/>
      <c r="G13032" s="41"/>
      <c r="H13032" s="41"/>
      <c r="I13032" s="41"/>
      <c r="J13032" s="41"/>
    </row>
    <row r="13033" spans="2:10" x14ac:dyDescent="0.2">
      <c r="B13033" s="41"/>
      <c r="C13033" s="41"/>
      <c r="D13033" s="41"/>
      <c r="E13033" s="41"/>
      <c r="F13033" s="41"/>
      <c r="G13033" s="41"/>
      <c r="H13033" s="41"/>
      <c r="I13033" s="41"/>
      <c r="J13033" s="41"/>
    </row>
    <row r="13034" spans="2:10" x14ac:dyDescent="0.2">
      <c r="B13034" s="41"/>
      <c r="C13034" s="41"/>
      <c r="D13034" s="41"/>
      <c r="E13034" s="41"/>
      <c r="F13034" s="41"/>
      <c r="G13034" s="41"/>
      <c r="H13034" s="41"/>
      <c r="I13034" s="41"/>
      <c r="J13034" s="41"/>
    </row>
    <row r="13035" spans="2:10" x14ac:dyDescent="0.2">
      <c r="B13035" s="41"/>
      <c r="C13035" s="41"/>
      <c r="D13035" s="41"/>
      <c r="E13035" s="41"/>
      <c r="F13035" s="41"/>
      <c r="G13035" s="41"/>
      <c r="H13035" s="41"/>
      <c r="I13035" s="41"/>
      <c r="J13035" s="41"/>
    </row>
    <row r="13036" spans="2:10" x14ac:dyDescent="0.2">
      <c r="B13036" s="41"/>
      <c r="C13036" s="41"/>
      <c r="D13036" s="41"/>
      <c r="E13036" s="41"/>
      <c r="F13036" s="41"/>
      <c r="G13036" s="41"/>
      <c r="H13036" s="41"/>
      <c r="I13036" s="41"/>
      <c r="J13036" s="41"/>
    </row>
    <row r="13037" spans="2:10" x14ac:dyDescent="0.2">
      <c r="B13037" s="41"/>
      <c r="C13037" s="41"/>
      <c r="D13037" s="41"/>
      <c r="E13037" s="41"/>
      <c r="F13037" s="41"/>
      <c r="G13037" s="41"/>
      <c r="H13037" s="41"/>
      <c r="I13037" s="41"/>
      <c r="J13037" s="41"/>
    </row>
    <row r="13038" spans="2:10" x14ac:dyDescent="0.2">
      <c r="B13038" s="41"/>
      <c r="C13038" s="41"/>
      <c r="D13038" s="41"/>
      <c r="E13038" s="41"/>
      <c r="F13038" s="41"/>
      <c r="G13038" s="41"/>
      <c r="H13038" s="41"/>
      <c r="I13038" s="41"/>
      <c r="J13038" s="41"/>
    </row>
    <row r="13039" spans="2:10" x14ac:dyDescent="0.2">
      <c r="B13039" s="41"/>
      <c r="C13039" s="41"/>
      <c r="D13039" s="41"/>
      <c r="E13039" s="41"/>
      <c r="F13039" s="41"/>
      <c r="G13039" s="41"/>
      <c r="H13039" s="41"/>
      <c r="I13039" s="41"/>
      <c r="J13039" s="41"/>
    </row>
    <row r="13040" spans="2:10" x14ac:dyDescent="0.2">
      <c r="B13040" s="41"/>
      <c r="C13040" s="41"/>
      <c r="D13040" s="41"/>
      <c r="E13040" s="41"/>
      <c r="F13040" s="41"/>
      <c r="G13040" s="41"/>
      <c r="H13040" s="41"/>
      <c r="I13040" s="41"/>
      <c r="J13040" s="41"/>
    </row>
    <row r="13041" spans="2:10" x14ac:dyDescent="0.2">
      <c r="B13041" s="41"/>
      <c r="C13041" s="41"/>
      <c r="D13041" s="41"/>
      <c r="E13041" s="41"/>
      <c r="F13041" s="41"/>
      <c r="G13041" s="41"/>
      <c r="H13041" s="41"/>
      <c r="I13041" s="41"/>
      <c r="J13041" s="41"/>
    </row>
    <row r="13042" spans="2:10" x14ac:dyDescent="0.2">
      <c r="B13042" s="41"/>
      <c r="C13042" s="41"/>
      <c r="D13042" s="41"/>
      <c r="E13042" s="41"/>
      <c r="F13042" s="41"/>
      <c r="G13042" s="41"/>
      <c r="H13042" s="41"/>
      <c r="I13042" s="41"/>
      <c r="J13042" s="41"/>
    </row>
    <row r="13043" spans="2:10" x14ac:dyDescent="0.2">
      <c r="B13043" s="41"/>
      <c r="C13043" s="41"/>
      <c r="D13043" s="41"/>
      <c r="E13043" s="41"/>
      <c r="F13043" s="41"/>
      <c r="G13043" s="41"/>
      <c r="H13043" s="41"/>
      <c r="I13043" s="41"/>
      <c r="J13043" s="41"/>
    </row>
    <row r="13044" spans="2:10" x14ac:dyDescent="0.2">
      <c r="B13044" s="41"/>
      <c r="C13044" s="41"/>
      <c r="D13044" s="41"/>
      <c r="E13044" s="41"/>
      <c r="F13044" s="41"/>
      <c r="G13044" s="41"/>
      <c r="H13044" s="41"/>
      <c r="I13044" s="41"/>
      <c r="J13044" s="41"/>
    </row>
    <row r="13045" spans="2:10" x14ac:dyDescent="0.2">
      <c r="B13045" s="41"/>
      <c r="C13045" s="41"/>
      <c r="D13045" s="41"/>
      <c r="E13045" s="41"/>
      <c r="F13045" s="41"/>
      <c r="G13045" s="41"/>
      <c r="H13045" s="41"/>
      <c r="I13045" s="41"/>
      <c r="J13045" s="41"/>
    </row>
    <row r="13046" spans="2:10" x14ac:dyDescent="0.2">
      <c r="B13046" s="41"/>
      <c r="C13046" s="41"/>
      <c r="D13046" s="41"/>
      <c r="E13046" s="41"/>
      <c r="F13046" s="41"/>
      <c r="G13046" s="41"/>
      <c r="H13046" s="41"/>
      <c r="I13046" s="41"/>
      <c r="J13046" s="41"/>
    </row>
    <row r="13047" spans="2:10" x14ac:dyDescent="0.2">
      <c r="B13047" s="41"/>
      <c r="C13047" s="41"/>
      <c r="D13047" s="41"/>
      <c r="E13047" s="41"/>
      <c r="F13047" s="41"/>
      <c r="G13047" s="41"/>
      <c r="H13047" s="41"/>
      <c r="I13047" s="41"/>
      <c r="J13047" s="41"/>
    </row>
    <row r="13048" spans="2:10" x14ac:dyDescent="0.2">
      <c r="B13048" s="41"/>
      <c r="C13048" s="41"/>
      <c r="D13048" s="41"/>
      <c r="E13048" s="41"/>
      <c r="F13048" s="41"/>
      <c r="G13048" s="41"/>
      <c r="H13048" s="41"/>
      <c r="I13048" s="41"/>
      <c r="J13048" s="41"/>
    </row>
    <row r="13049" spans="2:10" x14ac:dyDescent="0.2">
      <c r="B13049" s="41"/>
      <c r="C13049" s="41"/>
      <c r="D13049" s="41"/>
      <c r="E13049" s="41"/>
      <c r="F13049" s="41"/>
      <c r="G13049" s="41"/>
      <c r="H13049" s="41"/>
      <c r="I13049" s="41"/>
      <c r="J13049" s="41"/>
    </row>
    <row r="13050" spans="2:10" x14ac:dyDescent="0.2">
      <c r="B13050" s="41"/>
      <c r="C13050" s="41"/>
      <c r="D13050" s="41"/>
      <c r="E13050" s="41"/>
      <c r="F13050" s="41"/>
      <c r="G13050" s="41"/>
      <c r="H13050" s="41"/>
      <c r="I13050" s="41"/>
      <c r="J13050" s="41"/>
    </row>
    <row r="13051" spans="2:10" x14ac:dyDescent="0.2">
      <c r="B13051" s="41"/>
      <c r="C13051" s="41"/>
      <c r="D13051" s="41"/>
      <c r="E13051" s="41"/>
      <c r="F13051" s="41"/>
      <c r="G13051" s="41"/>
      <c r="H13051" s="41"/>
      <c r="I13051" s="41"/>
      <c r="J13051" s="41"/>
    </row>
    <row r="13052" spans="2:10" x14ac:dyDescent="0.2">
      <c r="B13052" s="41"/>
      <c r="C13052" s="41"/>
      <c r="D13052" s="41"/>
      <c r="E13052" s="41"/>
      <c r="F13052" s="41"/>
      <c r="G13052" s="41"/>
      <c r="H13052" s="41"/>
      <c r="I13052" s="41"/>
      <c r="J13052" s="41"/>
    </row>
    <row r="13053" spans="2:10" x14ac:dyDescent="0.2">
      <c r="B13053" s="41"/>
      <c r="C13053" s="41"/>
      <c r="D13053" s="41"/>
      <c r="E13053" s="41"/>
      <c r="F13053" s="41"/>
      <c r="G13053" s="41"/>
      <c r="H13053" s="41"/>
      <c r="I13053" s="41"/>
      <c r="J13053" s="41"/>
    </row>
    <row r="13054" spans="2:10" x14ac:dyDescent="0.2">
      <c r="B13054" s="41"/>
      <c r="C13054" s="41"/>
      <c r="D13054" s="41"/>
      <c r="E13054" s="41"/>
      <c r="F13054" s="41"/>
      <c r="G13054" s="41"/>
      <c r="H13054" s="41"/>
      <c r="I13054" s="41"/>
      <c r="J13054" s="41"/>
    </row>
    <row r="13055" spans="2:10" x14ac:dyDescent="0.2">
      <c r="B13055" s="41"/>
      <c r="C13055" s="41"/>
      <c r="D13055" s="41"/>
      <c r="E13055" s="41"/>
      <c r="F13055" s="41"/>
      <c r="G13055" s="41"/>
      <c r="H13055" s="41"/>
      <c r="I13055" s="41"/>
      <c r="J13055" s="41"/>
    </row>
    <row r="13056" spans="2:10" x14ac:dyDescent="0.2">
      <c r="B13056" s="41"/>
      <c r="C13056" s="41"/>
      <c r="D13056" s="41"/>
      <c r="E13056" s="41"/>
      <c r="F13056" s="41"/>
      <c r="G13056" s="41"/>
      <c r="H13056" s="41"/>
      <c r="I13056" s="41"/>
      <c r="J13056" s="41"/>
    </row>
    <row r="13057" spans="2:10" x14ac:dyDescent="0.2">
      <c r="B13057" s="41"/>
      <c r="C13057" s="41"/>
      <c r="D13057" s="41"/>
      <c r="E13057" s="41"/>
      <c r="F13057" s="41"/>
      <c r="G13057" s="41"/>
      <c r="H13057" s="41"/>
      <c r="I13057" s="41"/>
      <c r="J13057" s="41"/>
    </row>
    <row r="13058" spans="2:10" x14ac:dyDescent="0.2">
      <c r="B13058" s="41"/>
      <c r="C13058" s="41"/>
      <c r="D13058" s="41"/>
      <c r="E13058" s="41"/>
      <c r="F13058" s="41"/>
      <c r="G13058" s="41"/>
      <c r="H13058" s="41"/>
      <c r="I13058" s="41"/>
      <c r="J13058" s="41"/>
    </row>
    <row r="13059" spans="2:10" x14ac:dyDescent="0.2">
      <c r="B13059" s="41"/>
      <c r="C13059" s="41"/>
      <c r="D13059" s="41"/>
      <c r="E13059" s="41"/>
      <c r="F13059" s="41"/>
      <c r="G13059" s="41"/>
      <c r="H13059" s="41"/>
      <c r="I13059" s="41"/>
      <c r="J13059" s="41"/>
    </row>
    <row r="13060" spans="2:10" x14ac:dyDescent="0.2">
      <c r="B13060" s="41"/>
      <c r="C13060" s="41"/>
      <c r="D13060" s="41"/>
      <c r="E13060" s="41"/>
      <c r="F13060" s="41"/>
      <c r="G13060" s="41"/>
      <c r="H13060" s="41"/>
      <c r="I13060" s="41"/>
      <c r="J13060" s="41"/>
    </row>
    <row r="13061" spans="2:10" x14ac:dyDescent="0.2">
      <c r="B13061" s="41"/>
      <c r="C13061" s="41"/>
      <c r="D13061" s="41"/>
      <c r="E13061" s="41"/>
      <c r="F13061" s="41"/>
      <c r="G13061" s="41"/>
      <c r="H13061" s="41"/>
      <c r="I13061" s="41"/>
      <c r="J13061" s="41"/>
    </row>
    <row r="13062" spans="2:10" x14ac:dyDescent="0.2">
      <c r="B13062" s="41"/>
      <c r="C13062" s="41"/>
      <c r="D13062" s="41"/>
      <c r="E13062" s="41"/>
      <c r="F13062" s="41"/>
      <c r="G13062" s="41"/>
      <c r="H13062" s="41"/>
      <c r="I13062" s="41"/>
      <c r="J13062" s="41"/>
    </row>
    <row r="13063" spans="2:10" x14ac:dyDescent="0.2">
      <c r="B13063" s="41"/>
      <c r="C13063" s="41"/>
      <c r="D13063" s="41"/>
      <c r="E13063" s="41"/>
      <c r="F13063" s="41"/>
      <c r="G13063" s="41"/>
      <c r="H13063" s="41"/>
      <c r="I13063" s="41"/>
      <c r="J13063" s="41"/>
    </row>
    <row r="13064" spans="2:10" x14ac:dyDescent="0.2">
      <c r="B13064" s="41"/>
      <c r="C13064" s="41"/>
      <c r="D13064" s="41"/>
      <c r="E13064" s="41"/>
      <c r="F13064" s="41"/>
      <c r="G13064" s="41"/>
      <c r="H13064" s="41"/>
      <c r="I13064" s="41"/>
      <c r="J13064" s="41"/>
    </row>
    <row r="13065" spans="2:10" x14ac:dyDescent="0.2">
      <c r="B13065" s="41"/>
      <c r="C13065" s="41"/>
      <c r="D13065" s="41"/>
      <c r="E13065" s="41"/>
      <c r="F13065" s="41"/>
      <c r="G13065" s="41"/>
      <c r="H13065" s="41"/>
      <c r="I13065" s="41"/>
      <c r="J13065" s="41"/>
    </row>
    <row r="13066" spans="2:10" x14ac:dyDescent="0.2">
      <c r="B13066" s="41"/>
      <c r="C13066" s="41"/>
      <c r="D13066" s="41"/>
      <c r="E13066" s="41"/>
      <c r="F13066" s="41"/>
      <c r="G13066" s="41"/>
      <c r="H13066" s="41"/>
      <c r="I13066" s="41"/>
      <c r="J13066" s="41"/>
    </row>
    <row r="13067" spans="2:10" x14ac:dyDescent="0.2">
      <c r="B13067" s="41"/>
      <c r="C13067" s="41"/>
      <c r="D13067" s="41"/>
      <c r="E13067" s="41"/>
      <c r="F13067" s="41"/>
      <c r="G13067" s="41"/>
      <c r="H13067" s="41"/>
      <c r="I13067" s="41"/>
      <c r="J13067" s="41"/>
    </row>
    <row r="13068" spans="2:10" x14ac:dyDescent="0.2">
      <c r="B13068" s="41"/>
      <c r="C13068" s="41"/>
      <c r="D13068" s="41"/>
      <c r="E13068" s="41"/>
      <c r="F13068" s="41"/>
      <c r="G13068" s="41"/>
      <c r="H13068" s="41"/>
      <c r="I13068" s="41"/>
      <c r="J13068" s="41"/>
    </row>
    <row r="13069" spans="2:10" x14ac:dyDescent="0.2">
      <c r="B13069" s="41"/>
      <c r="C13069" s="41"/>
      <c r="D13069" s="41"/>
      <c r="E13069" s="41"/>
      <c r="F13069" s="41"/>
      <c r="G13069" s="41"/>
      <c r="H13069" s="41"/>
      <c r="I13069" s="41"/>
      <c r="J13069" s="41"/>
    </row>
    <row r="13070" spans="2:10" x14ac:dyDescent="0.2">
      <c r="B13070" s="41"/>
      <c r="C13070" s="41"/>
      <c r="D13070" s="41"/>
      <c r="E13070" s="41"/>
      <c r="F13070" s="41"/>
      <c r="G13070" s="41"/>
      <c r="H13070" s="41"/>
      <c r="I13070" s="41"/>
      <c r="J13070" s="41"/>
    </row>
    <row r="13071" spans="2:10" x14ac:dyDescent="0.2">
      <c r="B13071" s="41"/>
      <c r="C13071" s="41"/>
      <c r="D13071" s="41"/>
      <c r="E13071" s="41"/>
      <c r="F13071" s="41"/>
      <c r="G13071" s="41"/>
      <c r="H13071" s="41"/>
      <c r="I13071" s="41"/>
      <c r="J13071" s="41"/>
    </row>
    <row r="13072" spans="2:10" x14ac:dyDescent="0.2">
      <c r="B13072" s="41"/>
      <c r="C13072" s="41"/>
      <c r="D13072" s="41"/>
      <c r="E13072" s="41"/>
      <c r="F13072" s="41"/>
      <c r="G13072" s="41"/>
      <c r="H13072" s="41"/>
      <c r="I13072" s="41"/>
      <c r="J13072" s="41"/>
    </row>
    <row r="13073" spans="2:10" x14ac:dyDescent="0.2">
      <c r="B13073" s="41"/>
      <c r="C13073" s="41"/>
      <c r="D13073" s="41"/>
      <c r="E13073" s="41"/>
      <c r="F13073" s="41"/>
      <c r="G13073" s="41"/>
      <c r="H13073" s="41"/>
      <c r="I13073" s="41"/>
      <c r="J13073" s="41"/>
    </row>
    <row r="13074" spans="2:10" x14ac:dyDescent="0.2">
      <c r="B13074" s="41"/>
      <c r="C13074" s="41"/>
      <c r="D13074" s="41"/>
      <c r="E13074" s="41"/>
      <c r="F13074" s="41"/>
      <c r="G13074" s="41"/>
      <c r="H13074" s="41"/>
      <c r="I13074" s="41"/>
      <c r="J13074" s="41"/>
    </row>
    <row r="13075" spans="2:10" x14ac:dyDescent="0.2">
      <c r="B13075" s="41"/>
      <c r="C13075" s="41"/>
      <c r="D13075" s="41"/>
      <c r="E13075" s="41"/>
      <c r="F13075" s="41"/>
      <c r="G13075" s="41"/>
      <c r="H13075" s="41"/>
      <c r="I13075" s="41"/>
      <c r="J13075" s="41"/>
    </row>
    <row r="13076" spans="2:10" x14ac:dyDescent="0.2">
      <c r="B13076" s="41"/>
      <c r="C13076" s="41"/>
      <c r="D13076" s="41"/>
      <c r="E13076" s="41"/>
      <c r="F13076" s="41"/>
      <c r="G13076" s="41"/>
      <c r="H13076" s="41"/>
      <c r="I13076" s="41"/>
      <c r="J13076" s="41"/>
    </row>
    <row r="13077" spans="2:10" x14ac:dyDescent="0.2">
      <c r="B13077" s="41"/>
      <c r="C13077" s="41"/>
      <c r="D13077" s="41"/>
      <c r="E13077" s="41"/>
      <c r="F13077" s="41"/>
      <c r="G13077" s="41"/>
      <c r="H13077" s="41"/>
      <c r="I13077" s="41"/>
      <c r="J13077" s="41"/>
    </row>
    <row r="13078" spans="2:10" x14ac:dyDescent="0.2">
      <c r="B13078" s="41"/>
      <c r="C13078" s="41"/>
      <c r="D13078" s="41"/>
      <c r="E13078" s="41"/>
      <c r="F13078" s="41"/>
      <c r="G13078" s="41"/>
      <c r="H13078" s="41"/>
      <c r="I13078" s="41"/>
      <c r="J13078" s="41"/>
    </row>
    <row r="13079" spans="2:10" x14ac:dyDescent="0.2">
      <c r="B13079" s="41"/>
      <c r="C13079" s="41"/>
      <c r="D13079" s="41"/>
      <c r="E13079" s="41"/>
      <c r="F13079" s="41"/>
      <c r="G13079" s="41"/>
      <c r="H13079" s="41"/>
      <c r="I13079" s="41"/>
      <c r="J13079" s="41"/>
    </row>
    <row r="13080" spans="2:10" x14ac:dyDescent="0.2">
      <c r="B13080" s="41"/>
      <c r="C13080" s="41"/>
      <c r="D13080" s="41"/>
      <c r="E13080" s="41"/>
      <c r="F13080" s="41"/>
      <c r="G13080" s="41"/>
      <c r="H13080" s="41"/>
      <c r="I13080" s="41"/>
      <c r="J13080" s="41"/>
    </row>
    <row r="13081" spans="2:10" x14ac:dyDescent="0.2">
      <c r="B13081" s="41"/>
      <c r="C13081" s="41"/>
      <c r="D13081" s="41"/>
      <c r="E13081" s="41"/>
      <c r="F13081" s="41"/>
      <c r="G13081" s="41"/>
      <c r="H13081" s="41"/>
      <c r="I13081" s="41"/>
      <c r="J13081" s="41"/>
    </row>
    <row r="13082" spans="2:10" x14ac:dyDescent="0.2">
      <c r="B13082" s="41"/>
      <c r="C13082" s="41"/>
      <c r="D13082" s="41"/>
      <c r="E13082" s="41"/>
      <c r="F13082" s="41"/>
      <c r="G13082" s="41"/>
      <c r="H13082" s="41"/>
      <c r="I13082" s="41"/>
      <c r="J13082" s="41"/>
    </row>
    <row r="13083" spans="2:10" x14ac:dyDescent="0.2">
      <c r="B13083" s="41"/>
      <c r="C13083" s="41"/>
      <c r="D13083" s="41"/>
      <c r="E13083" s="41"/>
      <c r="F13083" s="41"/>
      <c r="G13083" s="41"/>
      <c r="H13083" s="41"/>
      <c r="I13083" s="41"/>
      <c r="J13083" s="41"/>
    </row>
    <row r="13084" spans="2:10" x14ac:dyDescent="0.2">
      <c r="B13084" s="41"/>
      <c r="C13084" s="41"/>
      <c r="D13084" s="41"/>
      <c r="E13084" s="41"/>
      <c r="F13084" s="41"/>
      <c r="G13084" s="41"/>
      <c r="H13084" s="41"/>
      <c r="I13084" s="41"/>
      <c r="J13084" s="41"/>
    </row>
    <row r="13085" spans="2:10" x14ac:dyDescent="0.2">
      <c r="B13085" s="41"/>
      <c r="C13085" s="41"/>
      <c r="D13085" s="41"/>
      <c r="E13085" s="41"/>
      <c r="F13085" s="41"/>
      <c r="G13085" s="41"/>
      <c r="H13085" s="41"/>
      <c r="I13085" s="41"/>
      <c r="J13085" s="41"/>
    </row>
    <row r="13086" spans="2:10" x14ac:dyDescent="0.2">
      <c r="B13086" s="41"/>
      <c r="C13086" s="41"/>
      <c r="D13086" s="41"/>
      <c r="E13086" s="41"/>
      <c r="F13086" s="41"/>
      <c r="G13086" s="41"/>
      <c r="H13086" s="41"/>
      <c r="I13086" s="41"/>
      <c r="J13086" s="41"/>
    </row>
    <row r="13087" spans="2:10" x14ac:dyDescent="0.2">
      <c r="B13087" s="41"/>
      <c r="C13087" s="41"/>
      <c r="D13087" s="41"/>
      <c r="E13087" s="41"/>
      <c r="F13087" s="41"/>
      <c r="G13087" s="41"/>
      <c r="H13087" s="41"/>
      <c r="I13087" s="41"/>
      <c r="J13087" s="41"/>
    </row>
    <row r="13088" spans="2:10" x14ac:dyDescent="0.2">
      <c r="B13088" s="41"/>
      <c r="C13088" s="41"/>
      <c r="D13088" s="41"/>
      <c r="E13088" s="41"/>
      <c r="F13088" s="41"/>
      <c r="G13088" s="41"/>
      <c r="H13088" s="41"/>
      <c r="I13088" s="41"/>
      <c r="J13088" s="41"/>
    </row>
    <row r="13089" spans="2:10" x14ac:dyDescent="0.2">
      <c r="B13089" s="41"/>
      <c r="C13089" s="41"/>
      <c r="D13089" s="41"/>
      <c r="E13089" s="41"/>
      <c r="F13089" s="41"/>
      <c r="G13089" s="41"/>
      <c r="H13089" s="41"/>
      <c r="I13089" s="41"/>
      <c r="J13089" s="41"/>
    </row>
    <row r="13090" spans="2:10" x14ac:dyDescent="0.2">
      <c r="B13090" s="41"/>
      <c r="C13090" s="41"/>
      <c r="D13090" s="41"/>
      <c r="E13090" s="41"/>
      <c r="F13090" s="41"/>
      <c r="G13090" s="41"/>
      <c r="H13090" s="41"/>
      <c r="I13090" s="41"/>
      <c r="J13090" s="41"/>
    </row>
    <row r="13091" spans="2:10" x14ac:dyDescent="0.2">
      <c r="B13091" s="41"/>
      <c r="C13091" s="41"/>
      <c r="D13091" s="41"/>
      <c r="E13091" s="41"/>
      <c r="F13091" s="41"/>
      <c r="G13091" s="41"/>
      <c r="H13091" s="41"/>
      <c r="I13091" s="41"/>
      <c r="J13091" s="41"/>
    </row>
    <row r="13092" spans="2:10" x14ac:dyDescent="0.2">
      <c r="B13092" s="41"/>
      <c r="C13092" s="41"/>
      <c r="D13092" s="41"/>
      <c r="E13092" s="41"/>
      <c r="F13092" s="41"/>
      <c r="G13092" s="41"/>
      <c r="H13092" s="41"/>
      <c r="I13092" s="41"/>
      <c r="J13092" s="41"/>
    </row>
    <row r="13093" spans="2:10" x14ac:dyDescent="0.2">
      <c r="B13093" s="41"/>
      <c r="C13093" s="41"/>
      <c r="D13093" s="41"/>
      <c r="E13093" s="41"/>
      <c r="F13093" s="41"/>
      <c r="G13093" s="41"/>
      <c r="H13093" s="41"/>
      <c r="I13093" s="41"/>
      <c r="J13093" s="41"/>
    </row>
    <row r="13094" spans="2:10" x14ac:dyDescent="0.2">
      <c r="B13094" s="41"/>
      <c r="C13094" s="41"/>
      <c r="D13094" s="41"/>
      <c r="E13094" s="41"/>
      <c r="F13094" s="41"/>
      <c r="G13094" s="41"/>
      <c r="H13094" s="41"/>
      <c r="I13094" s="41"/>
      <c r="J13094" s="41"/>
    </row>
    <row r="13095" spans="2:10" x14ac:dyDescent="0.2">
      <c r="B13095" s="41"/>
      <c r="C13095" s="41"/>
      <c r="D13095" s="41"/>
      <c r="E13095" s="41"/>
      <c r="F13095" s="41"/>
      <c r="G13095" s="41"/>
      <c r="H13095" s="41"/>
      <c r="I13095" s="41"/>
      <c r="J13095" s="41"/>
    </row>
    <row r="13096" spans="2:10" x14ac:dyDescent="0.2">
      <c r="B13096" s="41"/>
      <c r="C13096" s="41"/>
      <c r="D13096" s="41"/>
      <c r="E13096" s="41"/>
      <c r="F13096" s="41"/>
      <c r="G13096" s="41"/>
      <c r="H13096" s="41"/>
      <c r="I13096" s="41"/>
      <c r="J13096" s="41"/>
    </row>
    <row r="13097" spans="2:10" x14ac:dyDescent="0.2">
      <c r="B13097" s="41"/>
      <c r="C13097" s="41"/>
      <c r="D13097" s="41"/>
      <c r="E13097" s="41"/>
      <c r="F13097" s="41"/>
      <c r="G13097" s="41"/>
      <c r="H13097" s="41"/>
      <c r="I13097" s="41"/>
      <c r="J13097" s="41"/>
    </row>
    <row r="13098" spans="2:10" x14ac:dyDescent="0.2">
      <c r="B13098" s="41"/>
      <c r="C13098" s="41"/>
      <c r="D13098" s="41"/>
      <c r="E13098" s="41"/>
      <c r="F13098" s="41"/>
      <c r="G13098" s="41"/>
      <c r="H13098" s="41"/>
      <c r="I13098" s="41"/>
      <c r="J13098" s="41"/>
    </row>
    <row r="13099" spans="2:10" x14ac:dyDescent="0.2">
      <c r="B13099" s="41"/>
      <c r="C13099" s="41"/>
      <c r="D13099" s="41"/>
      <c r="E13099" s="41"/>
      <c r="F13099" s="41"/>
      <c r="G13099" s="41"/>
      <c r="H13099" s="41"/>
      <c r="I13099" s="41"/>
      <c r="J13099" s="41"/>
    </row>
    <row r="13100" spans="2:10" x14ac:dyDescent="0.2">
      <c r="B13100" s="41"/>
      <c r="C13100" s="41"/>
      <c r="D13100" s="41"/>
      <c r="E13100" s="41"/>
      <c r="F13100" s="41"/>
      <c r="G13100" s="41"/>
      <c r="H13100" s="41"/>
      <c r="I13100" s="41"/>
      <c r="J13100" s="41"/>
    </row>
    <row r="13101" spans="2:10" x14ac:dyDescent="0.2">
      <c r="B13101" s="41"/>
      <c r="C13101" s="41"/>
      <c r="D13101" s="41"/>
      <c r="E13101" s="41"/>
      <c r="F13101" s="41"/>
      <c r="G13101" s="41"/>
      <c r="H13101" s="41"/>
      <c r="I13101" s="41"/>
      <c r="J13101" s="41"/>
    </row>
    <row r="13102" spans="2:10" x14ac:dyDescent="0.2">
      <c r="B13102" s="41"/>
      <c r="C13102" s="41"/>
      <c r="D13102" s="41"/>
      <c r="E13102" s="41"/>
      <c r="F13102" s="41"/>
      <c r="G13102" s="41"/>
      <c r="H13102" s="41"/>
      <c r="I13102" s="41"/>
      <c r="J13102" s="41"/>
    </row>
    <row r="13103" spans="2:10" x14ac:dyDescent="0.2">
      <c r="B13103" s="41"/>
      <c r="C13103" s="41"/>
      <c r="D13103" s="41"/>
      <c r="E13103" s="41"/>
      <c r="F13103" s="41"/>
      <c r="G13103" s="41"/>
      <c r="H13103" s="41"/>
      <c r="I13103" s="41"/>
      <c r="J13103" s="41"/>
    </row>
    <row r="13104" spans="2:10" x14ac:dyDescent="0.2">
      <c r="B13104" s="41"/>
      <c r="C13104" s="41"/>
      <c r="D13104" s="41"/>
      <c r="E13104" s="41"/>
      <c r="F13104" s="41"/>
      <c r="G13104" s="41"/>
      <c r="H13104" s="41"/>
      <c r="I13104" s="41"/>
      <c r="J13104" s="41"/>
    </row>
    <row r="13105" spans="2:10" x14ac:dyDescent="0.2">
      <c r="B13105" s="41"/>
      <c r="C13105" s="41"/>
      <c r="D13105" s="41"/>
      <c r="E13105" s="41"/>
      <c r="F13105" s="41"/>
      <c r="G13105" s="41"/>
      <c r="H13105" s="41"/>
      <c r="I13105" s="41"/>
      <c r="J13105" s="41"/>
    </row>
    <row r="13106" spans="2:10" x14ac:dyDescent="0.2">
      <c r="B13106" s="41"/>
      <c r="C13106" s="41"/>
      <c r="D13106" s="41"/>
      <c r="E13106" s="41"/>
      <c r="F13106" s="41"/>
      <c r="G13106" s="41"/>
      <c r="H13106" s="41"/>
      <c r="I13106" s="41"/>
      <c r="J13106" s="41"/>
    </row>
    <row r="13107" spans="2:10" x14ac:dyDescent="0.2">
      <c r="B13107" s="41"/>
      <c r="C13107" s="41"/>
      <c r="D13107" s="41"/>
      <c r="E13107" s="41"/>
      <c r="F13107" s="41"/>
      <c r="G13107" s="41"/>
      <c r="H13107" s="41"/>
      <c r="I13107" s="41"/>
      <c r="J13107" s="41"/>
    </row>
    <row r="13108" spans="2:10" x14ac:dyDescent="0.2">
      <c r="B13108" s="41"/>
      <c r="C13108" s="41"/>
      <c r="D13108" s="41"/>
      <c r="E13108" s="41"/>
      <c r="F13108" s="41"/>
      <c r="G13108" s="41"/>
      <c r="H13108" s="41"/>
      <c r="I13108" s="41"/>
      <c r="J13108" s="41"/>
    </row>
    <row r="13109" spans="2:10" x14ac:dyDescent="0.2">
      <c r="B13109" s="41"/>
      <c r="C13109" s="41"/>
      <c r="D13109" s="41"/>
      <c r="E13109" s="41"/>
      <c r="F13109" s="41"/>
      <c r="G13109" s="41"/>
      <c r="H13109" s="41"/>
      <c r="I13109" s="41"/>
      <c r="J13109" s="41"/>
    </row>
    <row r="13110" spans="2:10" x14ac:dyDescent="0.2">
      <c r="B13110" s="41"/>
      <c r="C13110" s="41"/>
      <c r="D13110" s="41"/>
      <c r="E13110" s="41"/>
      <c r="F13110" s="41"/>
      <c r="G13110" s="41"/>
      <c r="H13110" s="41"/>
      <c r="I13110" s="41"/>
      <c r="J13110" s="41"/>
    </row>
    <row r="13111" spans="2:10" x14ac:dyDescent="0.2">
      <c r="B13111" s="41"/>
      <c r="C13111" s="41"/>
      <c r="D13111" s="41"/>
      <c r="E13111" s="41"/>
      <c r="F13111" s="41"/>
      <c r="G13111" s="41"/>
      <c r="H13111" s="41"/>
      <c r="I13111" s="41"/>
      <c r="J13111" s="41"/>
    </row>
    <row r="13112" spans="2:10" x14ac:dyDescent="0.2">
      <c r="B13112" s="41"/>
      <c r="C13112" s="41"/>
      <c r="D13112" s="41"/>
      <c r="E13112" s="41"/>
      <c r="F13112" s="41"/>
      <c r="G13112" s="41"/>
      <c r="H13112" s="41"/>
      <c r="I13112" s="41"/>
      <c r="J13112" s="41"/>
    </row>
    <row r="13113" spans="2:10" x14ac:dyDescent="0.2">
      <c r="B13113" s="41"/>
      <c r="C13113" s="41"/>
      <c r="D13113" s="41"/>
      <c r="E13113" s="41"/>
      <c r="F13113" s="41"/>
      <c r="G13113" s="41"/>
      <c r="H13113" s="41"/>
      <c r="I13113" s="41"/>
      <c r="J13113" s="41"/>
    </row>
    <row r="13114" spans="2:10" x14ac:dyDescent="0.2">
      <c r="B13114" s="41"/>
      <c r="C13114" s="41"/>
      <c r="D13114" s="41"/>
      <c r="E13114" s="41"/>
      <c r="F13114" s="41"/>
      <c r="G13114" s="41"/>
      <c r="H13114" s="41"/>
      <c r="I13114" s="41"/>
      <c r="J13114" s="41"/>
    </row>
    <row r="13115" spans="2:10" x14ac:dyDescent="0.2">
      <c r="B13115" s="41"/>
      <c r="C13115" s="41"/>
      <c r="D13115" s="41"/>
      <c r="E13115" s="41"/>
      <c r="F13115" s="41"/>
      <c r="G13115" s="41"/>
      <c r="H13115" s="41"/>
      <c r="I13115" s="41"/>
      <c r="J13115" s="41"/>
    </row>
    <row r="13116" spans="2:10" x14ac:dyDescent="0.2">
      <c r="B13116" s="41"/>
      <c r="C13116" s="41"/>
      <c r="D13116" s="41"/>
      <c r="E13116" s="41"/>
      <c r="F13116" s="41"/>
      <c r="G13116" s="41"/>
      <c r="H13116" s="41"/>
      <c r="I13116" s="41"/>
      <c r="J13116" s="41"/>
    </row>
    <row r="13117" spans="2:10" x14ac:dyDescent="0.2">
      <c r="B13117" s="41"/>
      <c r="C13117" s="41"/>
      <c r="D13117" s="41"/>
      <c r="E13117" s="41"/>
      <c r="F13117" s="41"/>
      <c r="G13117" s="41"/>
      <c r="H13117" s="41"/>
      <c r="I13117" s="41"/>
      <c r="J13117" s="41"/>
    </row>
    <row r="13118" spans="2:10" x14ac:dyDescent="0.2">
      <c r="B13118" s="41"/>
      <c r="C13118" s="41"/>
      <c r="D13118" s="41"/>
      <c r="E13118" s="41"/>
      <c r="F13118" s="41"/>
      <c r="G13118" s="41"/>
      <c r="H13118" s="41"/>
      <c r="I13118" s="41"/>
      <c r="J13118" s="41"/>
    </row>
    <row r="13119" spans="2:10" x14ac:dyDescent="0.2">
      <c r="B13119" s="41"/>
      <c r="C13119" s="41"/>
      <c r="D13119" s="41"/>
      <c r="E13119" s="41"/>
      <c r="F13119" s="41"/>
      <c r="G13119" s="41"/>
      <c r="H13119" s="41"/>
      <c r="I13119" s="41"/>
      <c r="J13119" s="41"/>
    </row>
    <row r="13120" spans="2:10" x14ac:dyDescent="0.2">
      <c r="B13120" s="41"/>
      <c r="C13120" s="41"/>
      <c r="D13120" s="41"/>
      <c r="E13120" s="41"/>
      <c r="F13120" s="41"/>
      <c r="G13120" s="41"/>
      <c r="H13120" s="41"/>
      <c r="I13120" s="41"/>
      <c r="J13120" s="41"/>
    </row>
    <row r="13121" spans="2:10" x14ac:dyDescent="0.2">
      <c r="B13121" s="41"/>
      <c r="C13121" s="41"/>
      <c r="D13121" s="41"/>
      <c r="E13121" s="41"/>
      <c r="F13121" s="41"/>
      <c r="G13121" s="41"/>
      <c r="H13121" s="41"/>
      <c r="I13121" s="41"/>
      <c r="J13121" s="41"/>
    </row>
    <row r="13122" spans="2:10" x14ac:dyDescent="0.2">
      <c r="B13122" s="41"/>
      <c r="C13122" s="41"/>
      <c r="D13122" s="41"/>
      <c r="E13122" s="41"/>
      <c r="F13122" s="41"/>
      <c r="G13122" s="41"/>
      <c r="H13122" s="41"/>
      <c r="I13122" s="41"/>
      <c r="J13122" s="41"/>
    </row>
    <row r="13123" spans="2:10" x14ac:dyDescent="0.2">
      <c r="B13123" s="41"/>
      <c r="C13123" s="41"/>
      <c r="D13123" s="41"/>
      <c r="E13123" s="41"/>
      <c r="F13123" s="41"/>
      <c r="G13123" s="41"/>
      <c r="H13123" s="41"/>
      <c r="I13123" s="41"/>
      <c r="J13123" s="41"/>
    </row>
    <row r="13124" spans="2:10" x14ac:dyDescent="0.2">
      <c r="B13124" s="41"/>
      <c r="C13124" s="41"/>
      <c r="D13124" s="41"/>
      <c r="E13124" s="41"/>
      <c r="F13124" s="41"/>
      <c r="G13124" s="41"/>
      <c r="H13124" s="41"/>
      <c r="I13124" s="41"/>
      <c r="J13124" s="41"/>
    </row>
    <row r="13125" spans="2:10" x14ac:dyDescent="0.2">
      <c r="B13125" s="41"/>
      <c r="C13125" s="41"/>
      <c r="D13125" s="41"/>
      <c r="E13125" s="41"/>
      <c r="F13125" s="41"/>
      <c r="G13125" s="41"/>
      <c r="H13125" s="41"/>
      <c r="I13125" s="41"/>
      <c r="J13125" s="41"/>
    </row>
    <row r="13126" spans="2:10" x14ac:dyDescent="0.2">
      <c r="B13126" s="41"/>
      <c r="C13126" s="41"/>
      <c r="D13126" s="41"/>
      <c r="E13126" s="41"/>
      <c r="F13126" s="41"/>
      <c r="G13126" s="41"/>
      <c r="H13126" s="41"/>
      <c r="I13126" s="41"/>
      <c r="J13126" s="41"/>
    </row>
    <row r="13127" spans="2:10" x14ac:dyDescent="0.2">
      <c r="B13127" s="41"/>
      <c r="C13127" s="41"/>
      <c r="D13127" s="41"/>
      <c r="E13127" s="41"/>
      <c r="F13127" s="41"/>
      <c r="G13127" s="41"/>
      <c r="H13127" s="41"/>
      <c r="I13127" s="41"/>
      <c r="J13127" s="41"/>
    </row>
    <row r="13128" spans="2:10" x14ac:dyDescent="0.2">
      <c r="B13128" s="41"/>
      <c r="C13128" s="41"/>
      <c r="D13128" s="41"/>
      <c r="E13128" s="41"/>
      <c r="F13128" s="41"/>
      <c r="G13128" s="41"/>
      <c r="H13128" s="41"/>
      <c r="I13128" s="41"/>
      <c r="J13128" s="41"/>
    </row>
    <row r="13129" spans="2:10" x14ac:dyDescent="0.2">
      <c r="B13129" s="41"/>
      <c r="C13129" s="41"/>
      <c r="D13129" s="41"/>
      <c r="E13129" s="41"/>
      <c r="F13129" s="41"/>
      <c r="G13129" s="41"/>
      <c r="H13129" s="41"/>
      <c r="I13129" s="41"/>
      <c r="J13129" s="41"/>
    </row>
    <row r="13130" spans="2:10" x14ac:dyDescent="0.2">
      <c r="B13130" s="41"/>
      <c r="C13130" s="41"/>
      <c r="D13130" s="41"/>
      <c r="E13130" s="41"/>
      <c r="F13130" s="41"/>
      <c r="G13130" s="41"/>
      <c r="H13130" s="41"/>
      <c r="I13130" s="41"/>
      <c r="J13130" s="41"/>
    </row>
    <row r="13131" spans="2:10" x14ac:dyDescent="0.2">
      <c r="B13131" s="41"/>
      <c r="C13131" s="41"/>
      <c r="D13131" s="41"/>
      <c r="E13131" s="41"/>
      <c r="F13131" s="41"/>
      <c r="G13131" s="41"/>
      <c r="H13131" s="41"/>
      <c r="I13131" s="41"/>
      <c r="J13131" s="41"/>
    </row>
    <row r="13132" spans="2:10" x14ac:dyDescent="0.2">
      <c r="B13132" s="41"/>
      <c r="C13132" s="41"/>
      <c r="D13132" s="41"/>
      <c r="E13132" s="41"/>
      <c r="F13132" s="41"/>
      <c r="G13132" s="41"/>
      <c r="H13132" s="41"/>
      <c r="I13132" s="41"/>
      <c r="J13132" s="41"/>
    </row>
    <row r="13133" spans="2:10" x14ac:dyDescent="0.2">
      <c r="B13133" s="41"/>
      <c r="C13133" s="41"/>
      <c r="D13133" s="41"/>
      <c r="E13133" s="41"/>
      <c r="F13133" s="41"/>
      <c r="G13133" s="41"/>
      <c r="H13133" s="41"/>
      <c r="I13133" s="41"/>
      <c r="J13133" s="41"/>
    </row>
    <row r="13134" spans="2:10" x14ac:dyDescent="0.2">
      <c r="B13134" s="41"/>
      <c r="C13134" s="41"/>
      <c r="D13134" s="41"/>
      <c r="E13134" s="41"/>
      <c r="F13134" s="41"/>
      <c r="G13134" s="41"/>
      <c r="H13134" s="41"/>
      <c r="I13134" s="41"/>
      <c r="J13134" s="41"/>
    </row>
    <row r="13135" spans="2:10" x14ac:dyDescent="0.2">
      <c r="B13135" s="41"/>
      <c r="C13135" s="41"/>
      <c r="D13135" s="41"/>
      <c r="E13135" s="41"/>
      <c r="F13135" s="41"/>
      <c r="G13135" s="41"/>
      <c r="H13135" s="41"/>
      <c r="I13135" s="41"/>
      <c r="J13135" s="41"/>
    </row>
    <row r="13136" spans="2:10" x14ac:dyDescent="0.2">
      <c r="B13136" s="41"/>
      <c r="C13136" s="41"/>
      <c r="D13136" s="41"/>
      <c r="E13136" s="41"/>
      <c r="F13136" s="41"/>
      <c r="G13136" s="41"/>
      <c r="H13136" s="41"/>
      <c r="I13136" s="41"/>
      <c r="J13136" s="41"/>
    </row>
    <row r="13137" spans="2:10" x14ac:dyDescent="0.2">
      <c r="B13137" s="41"/>
      <c r="C13137" s="41"/>
      <c r="D13137" s="41"/>
      <c r="E13137" s="41"/>
      <c r="F13137" s="41"/>
      <c r="G13137" s="41"/>
      <c r="H13137" s="41"/>
      <c r="I13137" s="41"/>
      <c r="J13137" s="41"/>
    </row>
    <row r="13138" spans="2:10" x14ac:dyDescent="0.2">
      <c r="B13138" s="41"/>
      <c r="C13138" s="41"/>
      <c r="D13138" s="41"/>
      <c r="E13138" s="41"/>
      <c r="F13138" s="41"/>
      <c r="G13138" s="41"/>
      <c r="H13138" s="41"/>
      <c r="I13138" s="41"/>
      <c r="J13138" s="41"/>
    </row>
    <row r="13139" spans="2:10" x14ac:dyDescent="0.2">
      <c r="B13139" s="41"/>
      <c r="C13139" s="41"/>
      <c r="D13139" s="41"/>
      <c r="E13139" s="41"/>
      <c r="F13139" s="41"/>
      <c r="G13139" s="41"/>
      <c r="H13139" s="41"/>
      <c r="I13139" s="41"/>
      <c r="J13139" s="41"/>
    </row>
    <row r="13140" spans="2:10" x14ac:dyDescent="0.2">
      <c r="B13140" s="41"/>
      <c r="C13140" s="41"/>
      <c r="D13140" s="41"/>
      <c r="E13140" s="41"/>
      <c r="F13140" s="41"/>
      <c r="G13140" s="41"/>
      <c r="H13140" s="41"/>
      <c r="I13140" s="41"/>
      <c r="J13140" s="41"/>
    </row>
    <row r="13141" spans="2:10" x14ac:dyDescent="0.2">
      <c r="B13141" s="41"/>
      <c r="C13141" s="41"/>
      <c r="D13141" s="41"/>
      <c r="E13141" s="41"/>
      <c r="F13141" s="41"/>
      <c r="G13141" s="41"/>
      <c r="H13141" s="41"/>
      <c r="I13141" s="41"/>
      <c r="J13141" s="41"/>
    </row>
    <row r="13142" spans="2:10" x14ac:dyDescent="0.2">
      <c r="B13142" s="41"/>
      <c r="C13142" s="41"/>
      <c r="D13142" s="41"/>
      <c r="E13142" s="41"/>
      <c r="F13142" s="41"/>
      <c r="G13142" s="41"/>
      <c r="H13142" s="41"/>
      <c r="I13142" s="41"/>
      <c r="J13142" s="41"/>
    </row>
    <row r="13143" spans="2:10" x14ac:dyDescent="0.2">
      <c r="B13143" s="41"/>
      <c r="C13143" s="41"/>
      <c r="D13143" s="41"/>
      <c r="E13143" s="41"/>
      <c r="F13143" s="41"/>
      <c r="G13143" s="41"/>
      <c r="H13143" s="41"/>
      <c r="I13143" s="41"/>
      <c r="J13143" s="41"/>
    </row>
    <row r="13144" spans="2:10" x14ac:dyDescent="0.2">
      <c r="B13144" s="41"/>
      <c r="C13144" s="41"/>
      <c r="D13144" s="41"/>
      <c r="E13144" s="41"/>
      <c r="F13144" s="41"/>
      <c r="G13144" s="41"/>
      <c r="H13144" s="41"/>
      <c r="I13144" s="41"/>
      <c r="J13144" s="41"/>
    </row>
    <row r="13145" spans="2:10" x14ac:dyDescent="0.2">
      <c r="B13145" s="41"/>
      <c r="C13145" s="41"/>
      <c r="D13145" s="41"/>
      <c r="E13145" s="41"/>
      <c r="F13145" s="41"/>
      <c r="G13145" s="41"/>
      <c r="H13145" s="41"/>
      <c r="I13145" s="41"/>
      <c r="J13145" s="41"/>
    </row>
    <row r="13146" spans="2:10" x14ac:dyDescent="0.2">
      <c r="B13146" s="41"/>
      <c r="C13146" s="41"/>
      <c r="D13146" s="41"/>
      <c r="E13146" s="41"/>
      <c r="F13146" s="41"/>
      <c r="G13146" s="41"/>
      <c r="H13146" s="41"/>
      <c r="I13146" s="41"/>
      <c r="J13146" s="41"/>
    </row>
    <row r="13147" spans="2:10" x14ac:dyDescent="0.2">
      <c r="B13147" s="41"/>
      <c r="C13147" s="41"/>
      <c r="D13147" s="41"/>
      <c r="E13147" s="41"/>
      <c r="F13147" s="41"/>
      <c r="G13147" s="41"/>
      <c r="H13147" s="41"/>
      <c r="I13147" s="41"/>
      <c r="J13147" s="41"/>
    </row>
    <row r="13148" spans="2:10" x14ac:dyDescent="0.2">
      <c r="B13148" s="41"/>
      <c r="C13148" s="41"/>
      <c r="D13148" s="41"/>
      <c r="E13148" s="41"/>
      <c r="F13148" s="41"/>
      <c r="G13148" s="41"/>
      <c r="H13148" s="41"/>
      <c r="I13148" s="41"/>
      <c r="J13148" s="41"/>
    </row>
    <row r="13149" spans="2:10" x14ac:dyDescent="0.2">
      <c r="B13149" s="41"/>
      <c r="C13149" s="41"/>
      <c r="D13149" s="41"/>
      <c r="E13149" s="41"/>
      <c r="F13149" s="41"/>
      <c r="G13149" s="41"/>
      <c r="H13149" s="41"/>
      <c r="I13149" s="41"/>
      <c r="J13149" s="41"/>
    </row>
    <row r="13150" spans="2:10" x14ac:dyDescent="0.2">
      <c r="B13150" s="41"/>
      <c r="C13150" s="41"/>
      <c r="D13150" s="41"/>
      <c r="E13150" s="41"/>
      <c r="F13150" s="41"/>
      <c r="G13150" s="41"/>
      <c r="H13150" s="41"/>
      <c r="I13150" s="41"/>
      <c r="J13150" s="41"/>
    </row>
    <row r="13151" spans="2:10" x14ac:dyDescent="0.2">
      <c r="B13151" s="41"/>
      <c r="C13151" s="41"/>
      <c r="D13151" s="41"/>
      <c r="E13151" s="41"/>
      <c r="F13151" s="41"/>
      <c r="G13151" s="41"/>
      <c r="H13151" s="41"/>
      <c r="I13151" s="41"/>
      <c r="J13151" s="41"/>
    </row>
    <row r="13152" spans="2:10" x14ac:dyDescent="0.2">
      <c r="B13152" s="41"/>
      <c r="C13152" s="41"/>
      <c r="D13152" s="41"/>
      <c r="E13152" s="41"/>
      <c r="F13152" s="41"/>
      <c r="G13152" s="41"/>
      <c r="H13152" s="41"/>
      <c r="I13152" s="41"/>
      <c r="J13152" s="41"/>
    </row>
    <row r="13153" spans="2:10" x14ac:dyDescent="0.2">
      <c r="B13153" s="41"/>
      <c r="C13153" s="41"/>
      <c r="D13153" s="41"/>
      <c r="E13153" s="41"/>
      <c r="F13153" s="41"/>
      <c r="G13153" s="41"/>
      <c r="H13153" s="41"/>
      <c r="I13153" s="41"/>
      <c r="J13153" s="41"/>
    </row>
    <row r="13154" spans="2:10" x14ac:dyDescent="0.2">
      <c r="B13154" s="41"/>
      <c r="C13154" s="41"/>
      <c r="D13154" s="41"/>
      <c r="E13154" s="41"/>
      <c r="F13154" s="41"/>
      <c r="G13154" s="41"/>
      <c r="H13154" s="41"/>
      <c r="I13154" s="41"/>
      <c r="J13154" s="41"/>
    </row>
    <row r="13155" spans="2:10" x14ac:dyDescent="0.2">
      <c r="B13155" s="41"/>
      <c r="C13155" s="41"/>
      <c r="D13155" s="41"/>
      <c r="E13155" s="41"/>
      <c r="F13155" s="41"/>
      <c r="G13155" s="41"/>
      <c r="H13155" s="41"/>
      <c r="I13155" s="41"/>
      <c r="J13155" s="41"/>
    </row>
    <row r="13156" spans="2:10" x14ac:dyDescent="0.2">
      <c r="B13156" s="41"/>
      <c r="C13156" s="41"/>
      <c r="D13156" s="41"/>
      <c r="E13156" s="41"/>
      <c r="F13156" s="41"/>
      <c r="G13156" s="41"/>
      <c r="H13156" s="41"/>
      <c r="I13156" s="41"/>
      <c r="J13156" s="41"/>
    </row>
    <row r="13157" spans="2:10" x14ac:dyDescent="0.2">
      <c r="B13157" s="41"/>
      <c r="C13157" s="41"/>
      <c r="D13157" s="41"/>
      <c r="E13157" s="41"/>
      <c r="F13157" s="41"/>
      <c r="G13157" s="41"/>
      <c r="H13157" s="41"/>
      <c r="I13157" s="41"/>
      <c r="J13157" s="41"/>
    </row>
    <row r="13158" spans="2:10" x14ac:dyDescent="0.2">
      <c r="B13158" s="41"/>
      <c r="C13158" s="41"/>
      <c r="D13158" s="41"/>
      <c r="E13158" s="41"/>
      <c r="F13158" s="41"/>
      <c r="G13158" s="41"/>
      <c r="H13158" s="41"/>
      <c r="I13158" s="41"/>
      <c r="J13158" s="41"/>
    </row>
    <row r="13159" spans="2:10" x14ac:dyDescent="0.2">
      <c r="B13159" s="41"/>
      <c r="C13159" s="41"/>
      <c r="D13159" s="41"/>
      <c r="E13159" s="41"/>
      <c r="F13159" s="41"/>
      <c r="G13159" s="41"/>
      <c r="H13159" s="41"/>
      <c r="I13159" s="41"/>
      <c r="J13159" s="41"/>
    </row>
    <row r="13160" spans="2:10" x14ac:dyDescent="0.2">
      <c r="B13160" s="41"/>
      <c r="C13160" s="41"/>
      <c r="D13160" s="41"/>
      <c r="E13160" s="41"/>
      <c r="F13160" s="41"/>
      <c r="G13160" s="41"/>
      <c r="H13160" s="41"/>
      <c r="I13160" s="41"/>
      <c r="J13160" s="41"/>
    </row>
    <row r="13161" spans="2:10" x14ac:dyDescent="0.2">
      <c r="B13161" s="41"/>
      <c r="C13161" s="41"/>
      <c r="D13161" s="41"/>
      <c r="E13161" s="41"/>
      <c r="F13161" s="41"/>
      <c r="G13161" s="41"/>
      <c r="H13161" s="41"/>
      <c r="I13161" s="41"/>
      <c r="J13161" s="41"/>
    </row>
    <row r="13162" spans="2:10" x14ac:dyDescent="0.2">
      <c r="B13162" s="41"/>
      <c r="C13162" s="41"/>
      <c r="D13162" s="41"/>
      <c r="E13162" s="41"/>
      <c r="F13162" s="41"/>
      <c r="G13162" s="41"/>
      <c r="H13162" s="41"/>
      <c r="I13162" s="41"/>
      <c r="J13162" s="41"/>
    </row>
    <row r="13163" spans="2:10" x14ac:dyDescent="0.2">
      <c r="B13163" s="41"/>
      <c r="C13163" s="41"/>
      <c r="D13163" s="41"/>
      <c r="E13163" s="41"/>
      <c r="F13163" s="41"/>
      <c r="G13163" s="41"/>
      <c r="H13163" s="41"/>
      <c r="I13163" s="41"/>
      <c r="J13163" s="41"/>
    </row>
    <row r="13164" spans="2:10" x14ac:dyDescent="0.2">
      <c r="B13164" s="41"/>
      <c r="C13164" s="41"/>
      <c r="D13164" s="41"/>
      <c r="E13164" s="41"/>
      <c r="F13164" s="41"/>
      <c r="G13164" s="41"/>
      <c r="H13164" s="41"/>
      <c r="I13164" s="41"/>
      <c r="J13164" s="41"/>
    </row>
    <row r="13165" spans="2:10" x14ac:dyDescent="0.2">
      <c r="B13165" s="41"/>
      <c r="C13165" s="41"/>
      <c r="D13165" s="41"/>
      <c r="E13165" s="41"/>
      <c r="F13165" s="41"/>
      <c r="G13165" s="41"/>
      <c r="H13165" s="41"/>
      <c r="I13165" s="41"/>
      <c r="J13165" s="41"/>
    </row>
    <row r="13166" spans="2:10" x14ac:dyDescent="0.2">
      <c r="B13166" s="41"/>
      <c r="C13166" s="41"/>
      <c r="D13166" s="41"/>
      <c r="E13166" s="41"/>
      <c r="F13166" s="41"/>
      <c r="G13166" s="41"/>
      <c r="H13166" s="41"/>
      <c r="I13166" s="41"/>
      <c r="J13166" s="41"/>
    </row>
    <row r="13167" spans="2:10" x14ac:dyDescent="0.2">
      <c r="B13167" s="41"/>
      <c r="C13167" s="41"/>
      <c r="D13167" s="41"/>
      <c r="E13167" s="41"/>
      <c r="F13167" s="41"/>
      <c r="G13167" s="41"/>
      <c r="H13167" s="41"/>
      <c r="I13167" s="41"/>
      <c r="J13167" s="41"/>
    </row>
    <row r="13168" spans="2:10" x14ac:dyDescent="0.2">
      <c r="B13168" s="41"/>
      <c r="C13168" s="41"/>
      <c r="D13168" s="41"/>
      <c r="E13168" s="41"/>
      <c r="F13168" s="41"/>
      <c r="G13168" s="41"/>
      <c r="H13168" s="41"/>
      <c r="I13168" s="41"/>
      <c r="J13168" s="41"/>
    </row>
    <row r="13169" spans="2:10" x14ac:dyDescent="0.2">
      <c r="B13169" s="41"/>
      <c r="C13169" s="41"/>
      <c r="D13169" s="41"/>
      <c r="E13169" s="41"/>
      <c r="F13169" s="41"/>
      <c r="G13169" s="41"/>
      <c r="H13169" s="41"/>
      <c r="I13169" s="41"/>
      <c r="J13169" s="41"/>
    </row>
    <row r="13170" spans="2:10" x14ac:dyDescent="0.2">
      <c r="B13170" s="41"/>
      <c r="C13170" s="41"/>
      <c r="D13170" s="41"/>
      <c r="E13170" s="41"/>
      <c r="F13170" s="41"/>
      <c r="G13170" s="41"/>
      <c r="H13170" s="41"/>
      <c r="I13170" s="41"/>
      <c r="J13170" s="41"/>
    </row>
    <row r="13171" spans="2:10" x14ac:dyDescent="0.2">
      <c r="B13171" s="41"/>
      <c r="C13171" s="41"/>
      <c r="D13171" s="41"/>
      <c r="E13171" s="41"/>
      <c r="F13171" s="41"/>
      <c r="G13171" s="41"/>
      <c r="H13171" s="41"/>
      <c r="I13171" s="41"/>
      <c r="J13171" s="41"/>
    </row>
    <row r="13172" spans="2:10" x14ac:dyDescent="0.2">
      <c r="B13172" s="41"/>
      <c r="C13172" s="41"/>
      <c r="D13172" s="41"/>
      <c r="E13172" s="41"/>
      <c r="F13172" s="41"/>
      <c r="G13172" s="41"/>
      <c r="H13172" s="41"/>
      <c r="I13172" s="41"/>
      <c r="J13172" s="41"/>
    </row>
    <row r="13173" spans="2:10" x14ac:dyDescent="0.2">
      <c r="B13173" s="41"/>
      <c r="C13173" s="41"/>
      <c r="D13173" s="41"/>
      <c r="E13173" s="41"/>
      <c r="F13173" s="41"/>
      <c r="G13173" s="41"/>
      <c r="H13173" s="41"/>
      <c r="I13173" s="41"/>
      <c r="J13173" s="41"/>
    </row>
    <row r="13174" spans="2:10" x14ac:dyDescent="0.2">
      <c r="B13174" s="41"/>
      <c r="C13174" s="41"/>
      <c r="D13174" s="41"/>
      <c r="E13174" s="41"/>
      <c r="F13174" s="41"/>
      <c r="G13174" s="41"/>
      <c r="H13174" s="41"/>
      <c r="I13174" s="41"/>
      <c r="J13174" s="41"/>
    </row>
    <row r="13175" spans="2:10" x14ac:dyDescent="0.2">
      <c r="B13175" s="41"/>
      <c r="C13175" s="41"/>
      <c r="D13175" s="41"/>
      <c r="E13175" s="41"/>
      <c r="F13175" s="41"/>
      <c r="G13175" s="41"/>
      <c r="H13175" s="41"/>
      <c r="I13175" s="41"/>
      <c r="J13175" s="41"/>
    </row>
    <row r="13176" spans="2:10" x14ac:dyDescent="0.2">
      <c r="B13176" s="41"/>
      <c r="C13176" s="41"/>
      <c r="D13176" s="41"/>
      <c r="E13176" s="41"/>
      <c r="F13176" s="41"/>
      <c r="G13176" s="41"/>
      <c r="H13176" s="41"/>
      <c r="I13176" s="41"/>
      <c r="J13176" s="41"/>
    </row>
    <row r="13177" spans="2:10" x14ac:dyDescent="0.2">
      <c r="B13177" s="41"/>
      <c r="C13177" s="41"/>
      <c r="D13177" s="41"/>
      <c r="E13177" s="41"/>
      <c r="F13177" s="41"/>
      <c r="G13177" s="41"/>
      <c r="H13177" s="41"/>
      <c r="I13177" s="41"/>
      <c r="J13177" s="41"/>
    </row>
    <row r="13178" spans="2:10" x14ac:dyDescent="0.2">
      <c r="B13178" s="41"/>
      <c r="C13178" s="41"/>
      <c r="D13178" s="41"/>
      <c r="E13178" s="41"/>
      <c r="F13178" s="41"/>
      <c r="G13178" s="41"/>
      <c r="H13178" s="41"/>
      <c r="I13178" s="41"/>
      <c r="J13178" s="41"/>
    </row>
    <row r="13179" spans="2:10" x14ac:dyDescent="0.2">
      <c r="B13179" s="41"/>
      <c r="C13179" s="41"/>
      <c r="D13179" s="41"/>
      <c r="E13179" s="41"/>
      <c r="F13179" s="41"/>
      <c r="G13179" s="41"/>
      <c r="H13179" s="41"/>
      <c r="I13179" s="41"/>
      <c r="J13179" s="41"/>
    </row>
    <row r="13180" spans="2:10" x14ac:dyDescent="0.2">
      <c r="B13180" s="41"/>
      <c r="C13180" s="41"/>
      <c r="D13180" s="41"/>
      <c r="E13180" s="41"/>
      <c r="F13180" s="41"/>
      <c r="G13180" s="41"/>
      <c r="H13180" s="41"/>
      <c r="I13180" s="41"/>
      <c r="J13180" s="41"/>
    </row>
    <row r="13181" spans="2:10" x14ac:dyDescent="0.2">
      <c r="B13181" s="41"/>
      <c r="C13181" s="41"/>
      <c r="D13181" s="41"/>
      <c r="E13181" s="41"/>
      <c r="F13181" s="41"/>
      <c r="G13181" s="41"/>
      <c r="H13181" s="41"/>
      <c r="I13181" s="41"/>
      <c r="J13181" s="41"/>
    </row>
    <row r="13182" spans="2:10" x14ac:dyDescent="0.2">
      <c r="B13182" s="41"/>
      <c r="C13182" s="41"/>
      <c r="D13182" s="41"/>
      <c r="E13182" s="41"/>
      <c r="F13182" s="41"/>
      <c r="G13182" s="41"/>
      <c r="H13182" s="41"/>
      <c r="I13182" s="41"/>
      <c r="J13182" s="41"/>
    </row>
    <row r="13183" spans="2:10" x14ac:dyDescent="0.2">
      <c r="B13183" s="41"/>
      <c r="C13183" s="41"/>
      <c r="D13183" s="41"/>
      <c r="E13183" s="41"/>
      <c r="F13183" s="41"/>
      <c r="G13183" s="41"/>
      <c r="H13183" s="41"/>
      <c r="I13183" s="41"/>
      <c r="J13183" s="41"/>
    </row>
    <row r="13184" spans="2:10" x14ac:dyDescent="0.2">
      <c r="B13184" s="41"/>
      <c r="C13184" s="41"/>
      <c r="D13184" s="41"/>
      <c r="E13184" s="41"/>
      <c r="F13184" s="41"/>
      <c r="G13184" s="41"/>
      <c r="H13184" s="41"/>
      <c r="I13184" s="41"/>
      <c r="J13184" s="41"/>
    </row>
    <row r="13185" spans="2:10" x14ac:dyDescent="0.2">
      <c r="B13185" s="41"/>
      <c r="C13185" s="41"/>
      <c r="D13185" s="41"/>
      <c r="E13185" s="41"/>
      <c r="F13185" s="41"/>
      <c r="G13185" s="41"/>
      <c r="H13185" s="41"/>
      <c r="I13185" s="41"/>
      <c r="J13185" s="41"/>
    </row>
    <row r="13186" spans="2:10" x14ac:dyDescent="0.2">
      <c r="B13186" s="41"/>
      <c r="C13186" s="41"/>
      <c r="D13186" s="41"/>
      <c r="E13186" s="41"/>
      <c r="F13186" s="41"/>
      <c r="G13186" s="41"/>
      <c r="H13186" s="41"/>
      <c r="I13186" s="41"/>
      <c r="J13186" s="41"/>
    </row>
    <row r="13187" spans="2:10" x14ac:dyDescent="0.2">
      <c r="B13187" s="41"/>
      <c r="C13187" s="41"/>
      <c r="D13187" s="41"/>
      <c r="E13187" s="41"/>
      <c r="F13187" s="41"/>
      <c r="G13187" s="41"/>
      <c r="H13187" s="41"/>
      <c r="I13187" s="41"/>
      <c r="J13187" s="41"/>
    </row>
    <row r="13188" spans="2:10" x14ac:dyDescent="0.2">
      <c r="B13188" s="41"/>
      <c r="C13188" s="41"/>
      <c r="D13188" s="41"/>
      <c r="E13188" s="41"/>
      <c r="F13188" s="41"/>
      <c r="G13188" s="41"/>
      <c r="H13188" s="41"/>
      <c r="I13188" s="41"/>
      <c r="J13188" s="41"/>
    </row>
    <row r="13189" spans="2:10" x14ac:dyDescent="0.2">
      <c r="B13189" s="41"/>
      <c r="C13189" s="41"/>
      <c r="D13189" s="41"/>
      <c r="E13189" s="41"/>
      <c r="F13189" s="41"/>
      <c r="G13189" s="41"/>
      <c r="H13189" s="41"/>
      <c r="I13189" s="41"/>
      <c r="J13189" s="41"/>
    </row>
    <row r="13190" spans="2:10" x14ac:dyDescent="0.2">
      <c r="B13190" s="41"/>
      <c r="C13190" s="41"/>
      <c r="D13190" s="41"/>
      <c r="E13190" s="41"/>
      <c r="F13190" s="41"/>
      <c r="G13190" s="41"/>
      <c r="H13190" s="41"/>
      <c r="I13190" s="41"/>
      <c r="J13190" s="41"/>
    </row>
    <row r="13191" spans="2:10" x14ac:dyDescent="0.2">
      <c r="B13191" s="41"/>
      <c r="C13191" s="41"/>
      <c r="D13191" s="41"/>
      <c r="E13191" s="41"/>
      <c r="F13191" s="41"/>
      <c r="G13191" s="41"/>
      <c r="H13191" s="41"/>
      <c r="I13191" s="41"/>
      <c r="J13191" s="41"/>
    </row>
    <row r="13192" spans="2:10" x14ac:dyDescent="0.2">
      <c r="B13192" s="41"/>
      <c r="C13192" s="41"/>
      <c r="D13192" s="41"/>
      <c r="E13192" s="41"/>
      <c r="F13192" s="41"/>
      <c r="G13192" s="41"/>
      <c r="H13192" s="41"/>
      <c r="I13192" s="41"/>
      <c r="J13192" s="41"/>
    </row>
    <row r="13193" spans="2:10" x14ac:dyDescent="0.2">
      <c r="B13193" s="41"/>
      <c r="C13193" s="41"/>
      <c r="D13193" s="41"/>
      <c r="E13193" s="41"/>
      <c r="F13193" s="41"/>
      <c r="G13193" s="41"/>
      <c r="H13193" s="41"/>
      <c r="I13193" s="41"/>
      <c r="J13193" s="41"/>
    </row>
    <row r="13194" spans="2:10" x14ac:dyDescent="0.2">
      <c r="B13194" s="41"/>
      <c r="C13194" s="41"/>
      <c r="D13194" s="41"/>
      <c r="E13194" s="41"/>
      <c r="F13194" s="41"/>
      <c r="G13194" s="41"/>
      <c r="H13194" s="41"/>
      <c r="I13194" s="41"/>
      <c r="J13194" s="41"/>
    </row>
    <row r="13195" spans="2:10" x14ac:dyDescent="0.2">
      <c r="B13195" s="41"/>
      <c r="C13195" s="41"/>
      <c r="D13195" s="41"/>
      <c r="E13195" s="41"/>
      <c r="F13195" s="41"/>
      <c r="G13195" s="41"/>
      <c r="H13195" s="41"/>
      <c r="I13195" s="41"/>
      <c r="J13195" s="41"/>
    </row>
    <row r="13196" spans="2:10" x14ac:dyDescent="0.2">
      <c r="B13196" s="41"/>
      <c r="C13196" s="41"/>
      <c r="D13196" s="41"/>
      <c r="E13196" s="41"/>
      <c r="F13196" s="41"/>
      <c r="G13196" s="41"/>
      <c r="H13196" s="41"/>
      <c r="I13196" s="41"/>
      <c r="J13196" s="41"/>
    </row>
    <row r="13197" spans="2:10" x14ac:dyDescent="0.2">
      <c r="B13197" s="41"/>
      <c r="C13197" s="41"/>
      <c r="D13197" s="41"/>
      <c r="E13197" s="41"/>
      <c r="F13197" s="41"/>
      <c r="G13197" s="41"/>
      <c r="H13197" s="41"/>
      <c r="I13197" s="41"/>
      <c r="J13197" s="41"/>
    </row>
    <row r="13198" spans="2:10" x14ac:dyDescent="0.2">
      <c r="B13198" s="41"/>
      <c r="C13198" s="41"/>
      <c r="D13198" s="41"/>
      <c r="E13198" s="41"/>
      <c r="F13198" s="41"/>
      <c r="G13198" s="41"/>
      <c r="H13198" s="41"/>
      <c r="I13198" s="41"/>
      <c r="J13198" s="41"/>
    </row>
    <row r="13199" spans="2:10" x14ac:dyDescent="0.2">
      <c r="B13199" s="41"/>
      <c r="C13199" s="41"/>
      <c r="D13199" s="41"/>
      <c r="E13199" s="41"/>
      <c r="F13199" s="41"/>
      <c r="G13199" s="41"/>
      <c r="H13199" s="41"/>
      <c r="I13199" s="41"/>
      <c r="J13199" s="41"/>
    </row>
    <row r="13200" spans="2:10" x14ac:dyDescent="0.2">
      <c r="B13200" s="41"/>
      <c r="C13200" s="41"/>
      <c r="D13200" s="41"/>
      <c r="E13200" s="41"/>
      <c r="F13200" s="41"/>
      <c r="G13200" s="41"/>
      <c r="H13200" s="41"/>
      <c r="I13200" s="41"/>
      <c r="J13200" s="41"/>
    </row>
    <row r="13201" spans="2:10" x14ac:dyDescent="0.2">
      <c r="B13201" s="41"/>
      <c r="C13201" s="41"/>
      <c r="D13201" s="41"/>
      <c r="E13201" s="41"/>
      <c r="F13201" s="41"/>
      <c r="G13201" s="41"/>
      <c r="H13201" s="41"/>
      <c r="I13201" s="41"/>
      <c r="J13201" s="41"/>
    </row>
    <row r="13202" spans="2:10" x14ac:dyDescent="0.2">
      <c r="B13202" s="41"/>
      <c r="C13202" s="41"/>
      <c r="D13202" s="41"/>
      <c r="E13202" s="41"/>
      <c r="F13202" s="41"/>
      <c r="G13202" s="41"/>
      <c r="H13202" s="41"/>
      <c r="I13202" s="41"/>
      <c r="J13202" s="41"/>
    </row>
    <row r="13203" spans="2:10" x14ac:dyDescent="0.2">
      <c r="B13203" s="41"/>
      <c r="C13203" s="41"/>
      <c r="D13203" s="41"/>
      <c r="E13203" s="41"/>
      <c r="F13203" s="41"/>
      <c r="G13203" s="41"/>
      <c r="H13203" s="41"/>
      <c r="I13203" s="41"/>
      <c r="J13203" s="41"/>
    </row>
    <row r="13204" spans="2:10" x14ac:dyDescent="0.2">
      <c r="B13204" s="41"/>
      <c r="C13204" s="41"/>
      <c r="D13204" s="41"/>
      <c r="E13204" s="41"/>
      <c r="F13204" s="41"/>
      <c r="G13204" s="41"/>
      <c r="H13204" s="41"/>
      <c r="I13204" s="41"/>
      <c r="J13204" s="41"/>
    </row>
    <row r="13205" spans="2:10" x14ac:dyDescent="0.2">
      <c r="B13205" s="41"/>
      <c r="C13205" s="41"/>
      <c r="D13205" s="41"/>
      <c r="E13205" s="41"/>
      <c r="F13205" s="41"/>
      <c r="G13205" s="41"/>
      <c r="H13205" s="41"/>
      <c r="I13205" s="41"/>
      <c r="J13205" s="41"/>
    </row>
    <row r="13206" spans="2:10" x14ac:dyDescent="0.2">
      <c r="B13206" s="41"/>
      <c r="C13206" s="41"/>
      <c r="D13206" s="41"/>
      <c r="E13206" s="41"/>
      <c r="F13206" s="41"/>
      <c r="G13206" s="41"/>
      <c r="H13206" s="41"/>
      <c r="I13206" s="41"/>
      <c r="J13206" s="41"/>
    </row>
    <row r="13207" spans="2:10" x14ac:dyDescent="0.2">
      <c r="B13207" s="41"/>
      <c r="C13207" s="41"/>
      <c r="D13207" s="41"/>
      <c r="E13207" s="41"/>
      <c r="F13207" s="41"/>
      <c r="G13207" s="41"/>
      <c r="H13207" s="41"/>
      <c r="I13207" s="41"/>
      <c r="J13207" s="41"/>
    </row>
    <row r="13208" spans="2:10" x14ac:dyDescent="0.2">
      <c r="B13208" s="41"/>
      <c r="C13208" s="41"/>
      <c r="D13208" s="41"/>
      <c r="E13208" s="41"/>
      <c r="F13208" s="41"/>
      <c r="G13208" s="41"/>
      <c r="H13208" s="41"/>
      <c r="I13208" s="41"/>
      <c r="J13208" s="41"/>
    </row>
    <row r="13209" spans="2:10" x14ac:dyDescent="0.2">
      <c r="B13209" s="41"/>
      <c r="C13209" s="41"/>
      <c r="D13209" s="41"/>
      <c r="E13209" s="41"/>
      <c r="F13209" s="41"/>
      <c r="G13209" s="41"/>
      <c r="H13209" s="41"/>
      <c r="I13209" s="41"/>
      <c r="J13209" s="41"/>
    </row>
    <row r="13210" spans="2:10" x14ac:dyDescent="0.2">
      <c r="B13210" s="41"/>
      <c r="C13210" s="41"/>
      <c r="D13210" s="41"/>
      <c r="E13210" s="41"/>
      <c r="F13210" s="41"/>
      <c r="G13210" s="41"/>
      <c r="H13210" s="41"/>
      <c r="I13210" s="41"/>
      <c r="J13210" s="41"/>
    </row>
    <row r="13211" spans="2:10" x14ac:dyDescent="0.2">
      <c r="B13211" s="41"/>
      <c r="C13211" s="41"/>
      <c r="D13211" s="41"/>
      <c r="E13211" s="41"/>
      <c r="F13211" s="41"/>
      <c r="G13211" s="41"/>
      <c r="H13211" s="41"/>
      <c r="I13211" s="41"/>
      <c r="J13211" s="41"/>
    </row>
    <row r="13212" spans="2:10" x14ac:dyDescent="0.2">
      <c r="B13212" s="41"/>
      <c r="C13212" s="41"/>
      <c r="D13212" s="41"/>
      <c r="E13212" s="41"/>
      <c r="F13212" s="41"/>
      <c r="G13212" s="41"/>
      <c r="H13212" s="41"/>
      <c r="I13212" s="41"/>
      <c r="J13212" s="41"/>
    </row>
    <row r="13213" spans="2:10" x14ac:dyDescent="0.2">
      <c r="B13213" s="41"/>
      <c r="C13213" s="41"/>
      <c r="D13213" s="41"/>
      <c r="E13213" s="41"/>
      <c r="F13213" s="41"/>
      <c r="G13213" s="41"/>
      <c r="H13213" s="41"/>
      <c r="I13213" s="41"/>
      <c r="J13213" s="41"/>
    </row>
    <row r="13214" spans="2:10" x14ac:dyDescent="0.2">
      <c r="B13214" s="41"/>
      <c r="C13214" s="41"/>
      <c r="D13214" s="41"/>
      <c r="E13214" s="41"/>
      <c r="F13214" s="41"/>
      <c r="G13214" s="41"/>
      <c r="H13214" s="41"/>
      <c r="I13214" s="41"/>
      <c r="J13214" s="41"/>
    </row>
    <row r="13215" spans="2:10" x14ac:dyDescent="0.2">
      <c r="B13215" s="41"/>
      <c r="C13215" s="41"/>
      <c r="D13215" s="41"/>
      <c r="E13215" s="41"/>
      <c r="F13215" s="41"/>
      <c r="G13215" s="41"/>
      <c r="H13215" s="41"/>
      <c r="I13215" s="41"/>
      <c r="J13215" s="41"/>
    </row>
    <row r="13216" spans="2:10" x14ac:dyDescent="0.2">
      <c r="B13216" s="41"/>
      <c r="C13216" s="41"/>
      <c r="D13216" s="41"/>
      <c r="E13216" s="41"/>
      <c r="F13216" s="41"/>
      <c r="G13216" s="41"/>
      <c r="H13216" s="41"/>
      <c r="I13216" s="41"/>
      <c r="J13216" s="41"/>
    </row>
    <row r="13217" spans="2:10" x14ac:dyDescent="0.2">
      <c r="B13217" s="41"/>
      <c r="C13217" s="41"/>
      <c r="D13217" s="41"/>
      <c r="E13217" s="41"/>
      <c r="F13217" s="41"/>
      <c r="G13217" s="41"/>
      <c r="H13217" s="41"/>
      <c r="I13217" s="41"/>
      <c r="J13217" s="41"/>
    </row>
    <row r="13218" spans="2:10" x14ac:dyDescent="0.2">
      <c r="B13218" s="41"/>
      <c r="C13218" s="41"/>
      <c r="D13218" s="41"/>
      <c r="E13218" s="41"/>
      <c r="F13218" s="41"/>
      <c r="G13218" s="41"/>
      <c r="H13218" s="41"/>
      <c r="I13218" s="41"/>
      <c r="J13218" s="41"/>
    </row>
    <row r="13219" spans="2:10" x14ac:dyDescent="0.2">
      <c r="B13219" s="41"/>
      <c r="C13219" s="41"/>
      <c r="D13219" s="41"/>
      <c r="E13219" s="41"/>
      <c r="F13219" s="41"/>
      <c r="G13219" s="41"/>
      <c r="H13219" s="41"/>
      <c r="I13219" s="41"/>
      <c r="J13219" s="41"/>
    </row>
    <row r="13220" spans="2:10" x14ac:dyDescent="0.2">
      <c r="B13220" s="41"/>
      <c r="C13220" s="41"/>
      <c r="D13220" s="41"/>
      <c r="E13220" s="41"/>
      <c r="F13220" s="41"/>
      <c r="G13220" s="41"/>
      <c r="H13220" s="41"/>
      <c r="I13220" s="41"/>
      <c r="J13220" s="41"/>
    </row>
    <row r="13221" spans="2:10" x14ac:dyDescent="0.2">
      <c r="B13221" s="41"/>
      <c r="C13221" s="41"/>
      <c r="D13221" s="41"/>
      <c r="E13221" s="41"/>
      <c r="F13221" s="41"/>
      <c r="G13221" s="41"/>
      <c r="H13221" s="41"/>
      <c r="I13221" s="41"/>
      <c r="J13221" s="41"/>
    </row>
    <row r="13222" spans="2:10" x14ac:dyDescent="0.2">
      <c r="B13222" s="41"/>
      <c r="C13222" s="41"/>
      <c r="D13222" s="41"/>
      <c r="E13222" s="41"/>
      <c r="F13222" s="41"/>
      <c r="G13222" s="41"/>
      <c r="H13222" s="41"/>
      <c r="I13222" s="41"/>
      <c r="J13222" s="41"/>
    </row>
    <row r="13223" spans="2:10" x14ac:dyDescent="0.2">
      <c r="B13223" s="41"/>
      <c r="C13223" s="41"/>
      <c r="D13223" s="41"/>
      <c r="E13223" s="41"/>
      <c r="F13223" s="41"/>
      <c r="G13223" s="41"/>
      <c r="H13223" s="41"/>
      <c r="I13223" s="41"/>
      <c r="J13223" s="41"/>
    </row>
    <row r="13224" spans="2:10" x14ac:dyDescent="0.2">
      <c r="B13224" s="41"/>
      <c r="C13224" s="41"/>
      <c r="D13224" s="41"/>
      <c r="E13224" s="41"/>
      <c r="F13224" s="41"/>
      <c r="G13224" s="41"/>
      <c r="H13224" s="41"/>
      <c r="I13224" s="41"/>
      <c r="J13224" s="41"/>
    </row>
    <row r="13225" spans="2:10" x14ac:dyDescent="0.2">
      <c r="B13225" s="41"/>
      <c r="C13225" s="41"/>
      <c r="D13225" s="41"/>
      <c r="E13225" s="41"/>
      <c r="F13225" s="41"/>
      <c r="G13225" s="41"/>
      <c r="H13225" s="41"/>
      <c r="I13225" s="41"/>
      <c r="J13225" s="41"/>
    </row>
    <row r="13226" spans="2:10" x14ac:dyDescent="0.2">
      <c r="B13226" s="41"/>
      <c r="C13226" s="41"/>
      <c r="D13226" s="41"/>
      <c r="E13226" s="41"/>
      <c r="F13226" s="41"/>
      <c r="G13226" s="41"/>
      <c r="H13226" s="41"/>
      <c r="I13226" s="41"/>
      <c r="J13226" s="41"/>
    </row>
    <row r="13227" spans="2:10" x14ac:dyDescent="0.2">
      <c r="B13227" s="41"/>
      <c r="C13227" s="41"/>
      <c r="D13227" s="41"/>
      <c r="E13227" s="41"/>
      <c r="F13227" s="41"/>
      <c r="G13227" s="41"/>
      <c r="H13227" s="41"/>
      <c r="I13227" s="41"/>
      <c r="J13227" s="41"/>
    </row>
    <row r="13228" spans="2:10" x14ac:dyDescent="0.2">
      <c r="B13228" s="41"/>
      <c r="C13228" s="41"/>
      <c r="D13228" s="41"/>
      <c r="E13228" s="41"/>
      <c r="F13228" s="41"/>
      <c r="G13228" s="41"/>
      <c r="H13228" s="41"/>
      <c r="I13228" s="41"/>
      <c r="J13228" s="41"/>
    </row>
    <row r="13229" spans="2:10" x14ac:dyDescent="0.2">
      <c r="B13229" s="41"/>
      <c r="C13229" s="41"/>
      <c r="D13229" s="41"/>
      <c r="E13229" s="41"/>
      <c r="F13229" s="41"/>
      <c r="G13229" s="41"/>
      <c r="H13229" s="41"/>
      <c r="I13229" s="41"/>
      <c r="J13229" s="41"/>
    </row>
    <row r="13230" spans="2:10" x14ac:dyDescent="0.2">
      <c r="B13230" s="41"/>
      <c r="C13230" s="41"/>
      <c r="D13230" s="41"/>
      <c r="E13230" s="41"/>
      <c r="F13230" s="41"/>
      <c r="G13230" s="41"/>
      <c r="H13230" s="41"/>
      <c r="I13230" s="41"/>
      <c r="J13230" s="41"/>
    </row>
    <row r="13231" spans="2:10" x14ac:dyDescent="0.2">
      <c r="B13231" s="41"/>
      <c r="C13231" s="41"/>
      <c r="D13231" s="41"/>
      <c r="E13231" s="41"/>
      <c r="F13231" s="41"/>
      <c r="G13231" s="41"/>
      <c r="H13231" s="41"/>
      <c r="I13231" s="41"/>
      <c r="J13231" s="41"/>
    </row>
    <row r="13232" spans="2:10" x14ac:dyDescent="0.2">
      <c r="B13232" s="41"/>
      <c r="C13232" s="41"/>
      <c r="D13232" s="41"/>
      <c r="E13232" s="41"/>
      <c r="F13232" s="41"/>
      <c r="G13232" s="41"/>
      <c r="H13232" s="41"/>
      <c r="I13232" s="41"/>
      <c r="J13232" s="41"/>
    </row>
    <row r="13233" spans="2:10" x14ac:dyDescent="0.2">
      <c r="B13233" s="41"/>
      <c r="C13233" s="41"/>
      <c r="D13233" s="41"/>
      <c r="E13233" s="41"/>
      <c r="F13233" s="41"/>
      <c r="G13233" s="41"/>
      <c r="H13233" s="41"/>
      <c r="I13233" s="41"/>
      <c r="J13233" s="41"/>
    </row>
    <row r="13234" spans="2:10" x14ac:dyDescent="0.2">
      <c r="B13234" s="41"/>
      <c r="C13234" s="41"/>
      <c r="D13234" s="41"/>
      <c r="E13234" s="41"/>
      <c r="F13234" s="41"/>
      <c r="G13234" s="41"/>
      <c r="H13234" s="41"/>
      <c r="I13234" s="41"/>
      <c r="J13234" s="41"/>
    </row>
    <row r="13235" spans="2:10" x14ac:dyDescent="0.2">
      <c r="B13235" s="41"/>
      <c r="C13235" s="41"/>
      <c r="D13235" s="41"/>
      <c r="E13235" s="41"/>
      <c r="F13235" s="41"/>
      <c r="G13235" s="41"/>
      <c r="H13235" s="41"/>
      <c r="I13235" s="41"/>
      <c r="J13235" s="41"/>
    </row>
    <row r="13236" spans="2:10" x14ac:dyDescent="0.2">
      <c r="B13236" s="41"/>
      <c r="C13236" s="41"/>
      <c r="D13236" s="41"/>
      <c r="E13236" s="41"/>
      <c r="F13236" s="41"/>
      <c r="G13236" s="41"/>
      <c r="H13236" s="41"/>
      <c r="I13236" s="41"/>
      <c r="J13236" s="41"/>
    </row>
    <row r="13237" spans="2:10" x14ac:dyDescent="0.2">
      <c r="B13237" s="41"/>
      <c r="C13237" s="41"/>
      <c r="D13237" s="41"/>
      <c r="E13237" s="41"/>
      <c r="F13237" s="41"/>
      <c r="G13237" s="41"/>
      <c r="H13237" s="41"/>
      <c r="I13237" s="41"/>
      <c r="J13237" s="41"/>
    </row>
    <row r="13238" spans="2:10" x14ac:dyDescent="0.2">
      <c r="B13238" s="41"/>
      <c r="C13238" s="41"/>
      <c r="D13238" s="41"/>
      <c r="E13238" s="41"/>
      <c r="F13238" s="41"/>
      <c r="G13238" s="41"/>
      <c r="H13238" s="41"/>
      <c r="I13238" s="41"/>
      <c r="J13238" s="41"/>
    </row>
    <row r="13239" spans="2:10" x14ac:dyDescent="0.2">
      <c r="B13239" s="41"/>
      <c r="C13239" s="41"/>
      <c r="D13239" s="41"/>
      <c r="E13239" s="41"/>
      <c r="F13239" s="41"/>
      <c r="G13239" s="41"/>
      <c r="H13239" s="41"/>
      <c r="I13239" s="41"/>
      <c r="J13239" s="41"/>
    </row>
    <row r="13240" spans="2:10" x14ac:dyDescent="0.2">
      <c r="B13240" s="41"/>
      <c r="C13240" s="41"/>
      <c r="D13240" s="41"/>
      <c r="E13240" s="41"/>
      <c r="F13240" s="41"/>
      <c r="G13240" s="41"/>
      <c r="H13240" s="41"/>
      <c r="I13240" s="41"/>
      <c r="J13240" s="41"/>
    </row>
    <row r="13241" spans="2:10" x14ac:dyDescent="0.2">
      <c r="B13241" s="41"/>
      <c r="C13241" s="41"/>
      <c r="D13241" s="41"/>
      <c r="E13241" s="41"/>
      <c r="F13241" s="41"/>
      <c r="G13241" s="41"/>
      <c r="H13241" s="41"/>
      <c r="I13241" s="41"/>
      <c r="J13241" s="41"/>
    </row>
    <row r="13242" spans="2:10" x14ac:dyDescent="0.2">
      <c r="B13242" s="41"/>
      <c r="C13242" s="41"/>
      <c r="D13242" s="41"/>
      <c r="E13242" s="41"/>
      <c r="F13242" s="41"/>
      <c r="G13242" s="41"/>
      <c r="H13242" s="41"/>
      <c r="I13242" s="41"/>
      <c r="J13242" s="41"/>
    </row>
    <row r="13243" spans="2:10" x14ac:dyDescent="0.2">
      <c r="B13243" s="41"/>
      <c r="C13243" s="41"/>
      <c r="D13243" s="41"/>
      <c r="E13243" s="41"/>
      <c r="F13243" s="41"/>
      <c r="G13243" s="41"/>
      <c r="H13243" s="41"/>
      <c r="I13243" s="41"/>
      <c r="J13243" s="41"/>
    </row>
    <row r="13244" spans="2:10" x14ac:dyDescent="0.2">
      <c r="B13244" s="41"/>
      <c r="C13244" s="41"/>
      <c r="D13244" s="41"/>
      <c r="E13244" s="41"/>
      <c r="F13244" s="41"/>
      <c r="G13244" s="41"/>
      <c r="H13244" s="41"/>
      <c r="I13244" s="41"/>
      <c r="J13244" s="41"/>
    </row>
    <row r="13245" spans="2:10" x14ac:dyDescent="0.2">
      <c r="B13245" s="41"/>
      <c r="C13245" s="41"/>
      <c r="D13245" s="41"/>
      <c r="E13245" s="41"/>
      <c r="F13245" s="41"/>
      <c r="G13245" s="41"/>
      <c r="H13245" s="41"/>
      <c r="I13245" s="41"/>
      <c r="J13245" s="41"/>
    </row>
    <row r="13246" spans="2:10" x14ac:dyDescent="0.2">
      <c r="B13246" s="41"/>
      <c r="C13246" s="41"/>
      <c r="D13246" s="41"/>
      <c r="E13246" s="41"/>
      <c r="F13246" s="41"/>
      <c r="G13246" s="41"/>
      <c r="H13246" s="41"/>
      <c r="I13246" s="41"/>
      <c r="J13246" s="41"/>
    </row>
    <row r="13247" spans="2:10" x14ac:dyDescent="0.2">
      <c r="B13247" s="41"/>
      <c r="C13247" s="41"/>
      <c r="D13247" s="41"/>
      <c r="E13247" s="41"/>
      <c r="F13247" s="41"/>
      <c r="G13247" s="41"/>
      <c r="H13247" s="41"/>
      <c r="I13247" s="41"/>
      <c r="J13247" s="41"/>
    </row>
    <row r="13248" spans="2:10" x14ac:dyDescent="0.2">
      <c r="B13248" s="41"/>
      <c r="C13248" s="41"/>
      <c r="D13248" s="41"/>
      <c r="E13248" s="41"/>
      <c r="F13248" s="41"/>
      <c r="G13248" s="41"/>
      <c r="H13248" s="41"/>
      <c r="I13248" s="41"/>
      <c r="J13248" s="41"/>
    </row>
    <row r="13249" spans="2:10" x14ac:dyDescent="0.2">
      <c r="B13249" s="41"/>
      <c r="C13249" s="41"/>
      <c r="D13249" s="41"/>
      <c r="E13249" s="41"/>
      <c r="F13249" s="41"/>
      <c r="G13249" s="41"/>
      <c r="H13249" s="41"/>
      <c r="I13249" s="41"/>
      <c r="J13249" s="41"/>
    </row>
    <row r="13250" spans="2:10" x14ac:dyDescent="0.2">
      <c r="B13250" s="41"/>
      <c r="C13250" s="41"/>
      <c r="D13250" s="41"/>
      <c r="E13250" s="41"/>
      <c r="F13250" s="41"/>
      <c r="G13250" s="41"/>
      <c r="H13250" s="41"/>
      <c r="I13250" s="41"/>
      <c r="J13250" s="41"/>
    </row>
    <row r="13251" spans="2:10" x14ac:dyDescent="0.2">
      <c r="B13251" s="41"/>
      <c r="C13251" s="41"/>
      <c r="D13251" s="41"/>
      <c r="E13251" s="41"/>
      <c r="F13251" s="41"/>
      <c r="G13251" s="41"/>
      <c r="H13251" s="41"/>
      <c r="I13251" s="41"/>
      <c r="J13251" s="41"/>
    </row>
    <row r="13252" spans="2:10" x14ac:dyDescent="0.2">
      <c r="B13252" s="41"/>
      <c r="C13252" s="41"/>
      <c r="D13252" s="41"/>
      <c r="E13252" s="41"/>
      <c r="F13252" s="41"/>
      <c r="G13252" s="41"/>
      <c r="H13252" s="41"/>
      <c r="I13252" s="41"/>
      <c r="J13252" s="41"/>
    </row>
    <row r="13253" spans="2:10" x14ac:dyDescent="0.2">
      <c r="B13253" s="41"/>
      <c r="C13253" s="41"/>
      <c r="D13253" s="41"/>
      <c r="E13253" s="41"/>
      <c r="F13253" s="41"/>
      <c r="G13253" s="41"/>
      <c r="H13253" s="41"/>
      <c r="I13253" s="41"/>
      <c r="J13253" s="41"/>
    </row>
    <row r="13254" spans="2:10" x14ac:dyDescent="0.2">
      <c r="B13254" s="41"/>
      <c r="C13254" s="41"/>
      <c r="D13254" s="41"/>
      <c r="E13254" s="41"/>
      <c r="F13254" s="41"/>
      <c r="G13254" s="41"/>
      <c r="H13254" s="41"/>
      <c r="I13254" s="41"/>
      <c r="J13254" s="41"/>
    </row>
    <row r="13255" spans="2:10" x14ac:dyDescent="0.2">
      <c r="B13255" s="41"/>
      <c r="C13255" s="41"/>
      <c r="D13255" s="41"/>
      <c r="E13255" s="41"/>
      <c r="F13255" s="41"/>
      <c r="G13255" s="41"/>
      <c r="H13255" s="41"/>
      <c r="I13255" s="41"/>
      <c r="J13255" s="41"/>
    </row>
    <row r="13256" spans="2:10" x14ac:dyDescent="0.2">
      <c r="B13256" s="41"/>
      <c r="C13256" s="41"/>
      <c r="D13256" s="41"/>
      <c r="E13256" s="41"/>
      <c r="F13256" s="41"/>
      <c r="G13256" s="41"/>
      <c r="H13256" s="41"/>
      <c r="I13256" s="41"/>
      <c r="J13256" s="41"/>
    </row>
    <row r="13257" spans="2:10" x14ac:dyDescent="0.2">
      <c r="B13257" s="41"/>
      <c r="C13257" s="41"/>
      <c r="D13257" s="41"/>
      <c r="E13257" s="41"/>
      <c r="F13257" s="41"/>
      <c r="G13257" s="41"/>
      <c r="H13257" s="41"/>
      <c r="I13257" s="41"/>
      <c r="J13257" s="41"/>
    </row>
    <row r="13258" spans="2:10" x14ac:dyDescent="0.2">
      <c r="B13258" s="41"/>
      <c r="C13258" s="41"/>
      <c r="D13258" s="41"/>
      <c r="E13258" s="41"/>
      <c r="F13258" s="41"/>
      <c r="G13258" s="41"/>
      <c r="H13258" s="41"/>
      <c r="I13258" s="41"/>
      <c r="J13258" s="41"/>
    </row>
    <row r="13259" spans="2:10" x14ac:dyDescent="0.2">
      <c r="B13259" s="41"/>
      <c r="C13259" s="41"/>
      <c r="D13259" s="41"/>
      <c r="E13259" s="41"/>
      <c r="F13259" s="41"/>
      <c r="G13259" s="41"/>
      <c r="H13259" s="41"/>
      <c r="I13259" s="41"/>
      <c r="J13259" s="41"/>
    </row>
    <row r="13260" spans="2:10" x14ac:dyDescent="0.2">
      <c r="B13260" s="41"/>
      <c r="C13260" s="41"/>
      <c r="D13260" s="41"/>
      <c r="E13260" s="41"/>
      <c r="F13260" s="41"/>
      <c r="G13260" s="41"/>
      <c r="H13260" s="41"/>
      <c r="I13260" s="41"/>
      <c r="J13260" s="41"/>
    </row>
    <row r="13261" spans="2:10" x14ac:dyDescent="0.2">
      <c r="B13261" s="41"/>
      <c r="C13261" s="41"/>
      <c r="D13261" s="41"/>
      <c r="E13261" s="41"/>
      <c r="F13261" s="41"/>
      <c r="G13261" s="41"/>
      <c r="H13261" s="41"/>
      <c r="I13261" s="41"/>
      <c r="J13261" s="41"/>
    </row>
    <row r="13262" spans="2:10" x14ac:dyDescent="0.2">
      <c r="B13262" s="41"/>
      <c r="C13262" s="41"/>
      <c r="D13262" s="41"/>
      <c r="E13262" s="41"/>
      <c r="F13262" s="41"/>
      <c r="G13262" s="41"/>
      <c r="H13262" s="41"/>
      <c r="I13262" s="41"/>
      <c r="J13262" s="41"/>
    </row>
    <row r="13263" spans="2:10" x14ac:dyDescent="0.2">
      <c r="B13263" s="41"/>
      <c r="C13263" s="41"/>
      <c r="D13263" s="41"/>
      <c r="E13263" s="41"/>
      <c r="F13263" s="41"/>
      <c r="G13263" s="41"/>
      <c r="H13263" s="41"/>
      <c r="I13263" s="41"/>
      <c r="J13263" s="41"/>
    </row>
    <row r="13264" spans="2:10" x14ac:dyDescent="0.2">
      <c r="B13264" s="41"/>
      <c r="C13264" s="41"/>
      <c r="D13264" s="41"/>
      <c r="E13264" s="41"/>
      <c r="F13264" s="41"/>
      <c r="G13264" s="41"/>
      <c r="H13264" s="41"/>
      <c r="I13264" s="41"/>
      <c r="J13264" s="41"/>
    </row>
    <row r="13265" spans="2:10" x14ac:dyDescent="0.2">
      <c r="B13265" s="41"/>
      <c r="C13265" s="41"/>
      <c r="D13265" s="41"/>
      <c r="E13265" s="41"/>
      <c r="F13265" s="41"/>
      <c r="G13265" s="41"/>
      <c r="H13265" s="41"/>
      <c r="I13265" s="41"/>
      <c r="J13265" s="41"/>
    </row>
    <row r="13266" spans="2:10" x14ac:dyDescent="0.2">
      <c r="B13266" s="41"/>
      <c r="C13266" s="41"/>
      <c r="D13266" s="41"/>
      <c r="E13266" s="41"/>
      <c r="F13266" s="41"/>
      <c r="G13266" s="41"/>
      <c r="H13266" s="41"/>
      <c r="I13266" s="41"/>
      <c r="J13266" s="41"/>
    </row>
    <row r="13267" spans="2:10" x14ac:dyDescent="0.2">
      <c r="B13267" s="41"/>
      <c r="C13267" s="41"/>
      <c r="D13267" s="41"/>
      <c r="E13267" s="41"/>
      <c r="F13267" s="41"/>
      <c r="G13267" s="41"/>
      <c r="H13267" s="41"/>
      <c r="I13267" s="41"/>
      <c r="J13267" s="41"/>
    </row>
    <row r="13268" spans="2:10" x14ac:dyDescent="0.2">
      <c r="B13268" s="41"/>
      <c r="C13268" s="41"/>
      <c r="D13268" s="41"/>
      <c r="E13268" s="41"/>
      <c r="F13268" s="41"/>
      <c r="G13268" s="41"/>
      <c r="H13268" s="41"/>
      <c r="I13268" s="41"/>
      <c r="J13268" s="41"/>
    </row>
    <row r="13269" spans="2:10" x14ac:dyDescent="0.2">
      <c r="B13269" s="41"/>
      <c r="C13269" s="41"/>
      <c r="D13269" s="41"/>
      <c r="E13269" s="41"/>
      <c r="F13269" s="41"/>
      <c r="G13269" s="41"/>
      <c r="H13269" s="41"/>
      <c r="I13269" s="41"/>
      <c r="J13269" s="41"/>
    </row>
    <row r="13270" spans="2:10" x14ac:dyDescent="0.2">
      <c r="B13270" s="41"/>
      <c r="C13270" s="41"/>
      <c r="D13270" s="41"/>
      <c r="E13270" s="41"/>
      <c r="F13270" s="41"/>
      <c r="G13270" s="41"/>
      <c r="H13270" s="41"/>
      <c r="I13270" s="41"/>
      <c r="J13270" s="41"/>
    </row>
    <row r="13271" spans="2:10" x14ac:dyDescent="0.2">
      <c r="B13271" s="41"/>
      <c r="C13271" s="41"/>
      <c r="D13271" s="41"/>
      <c r="E13271" s="41"/>
      <c r="F13271" s="41"/>
      <c r="G13271" s="41"/>
      <c r="H13271" s="41"/>
      <c r="I13271" s="41"/>
      <c r="J13271" s="41"/>
    </row>
    <row r="13272" spans="2:10" x14ac:dyDescent="0.2">
      <c r="B13272" s="41"/>
      <c r="C13272" s="41"/>
      <c r="D13272" s="41"/>
      <c r="E13272" s="41"/>
      <c r="F13272" s="41"/>
      <c r="G13272" s="41"/>
      <c r="H13272" s="41"/>
      <c r="I13272" s="41"/>
      <c r="J13272" s="41"/>
    </row>
    <row r="13273" spans="2:10" x14ac:dyDescent="0.2">
      <c r="B13273" s="41"/>
      <c r="C13273" s="41"/>
      <c r="D13273" s="41"/>
      <c r="E13273" s="41"/>
      <c r="F13273" s="41"/>
      <c r="G13273" s="41"/>
      <c r="H13273" s="41"/>
      <c r="I13273" s="41"/>
      <c r="J13273" s="41"/>
    </row>
    <row r="13274" spans="2:10" x14ac:dyDescent="0.2">
      <c r="B13274" s="41"/>
      <c r="C13274" s="41"/>
      <c r="D13274" s="41"/>
      <c r="E13274" s="41"/>
      <c r="F13274" s="41"/>
      <c r="G13274" s="41"/>
      <c r="H13274" s="41"/>
      <c r="I13274" s="41"/>
      <c r="J13274" s="41"/>
    </row>
    <row r="13275" spans="2:10" x14ac:dyDescent="0.2">
      <c r="B13275" s="41"/>
      <c r="C13275" s="41"/>
      <c r="D13275" s="41"/>
      <c r="E13275" s="41"/>
      <c r="F13275" s="41"/>
      <c r="G13275" s="41"/>
      <c r="H13275" s="41"/>
      <c r="I13275" s="41"/>
      <c r="J13275" s="41"/>
    </row>
    <row r="13276" spans="2:10" x14ac:dyDescent="0.2">
      <c r="B13276" s="41"/>
      <c r="C13276" s="41"/>
      <c r="D13276" s="41"/>
      <c r="E13276" s="41"/>
      <c r="F13276" s="41"/>
      <c r="G13276" s="41"/>
      <c r="H13276" s="41"/>
      <c r="I13276" s="41"/>
      <c r="J13276" s="41"/>
    </row>
    <row r="13277" spans="2:10" x14ac:dyDescent="0.2">
      <c r="B13277" s="41"/>
      <c r="C13277" s="41"/>
      <c r="D13277" s="41"/>
      <c r="E13277" s="41"/>
      <c r="F13277" s="41"/>
      <c r="G13277" s="41"/>
      <c r="H13277" s="41"/>
      <c r="I13277" s="41"/>
      <c r="J13277" s="41"/>
    </row>
    <row r="13278" spans="2:10" x14ac:dyDescent="0.2">
      <c r="B13278" s="41"/>
      <c r="C13278" s="41"/>
      <c r="D13278" s="41"/>
      <c r="E13278" s="41"/>
      <c r="F13278" s="41"/>
      <c r="G13278" s="41"/>
      <c r="H13278" s="41"/>
      <c r="I13278" s="41"/>
      <c r="J13278" s="41"/>
    </row>
    <row r="13279" spans="2:10" x14ac:dyDescent="0.2">
      <c r="B13279" s="41"/>
      <c r="C13279" s="41"/>
      <c r="D13279" s="41"/>
      <c r="E13279" s="41"/>
      <c r="F13279" s="41"/>
      <c r="G13279" s="41"/>
      <c r="H13279" s="41"/>
      <c r="I13279" s="41"/>
      <c r="J13279" s="41"/>
    </row>
    <row r="13280" spans="2:10" x14ac:dyDescent="0.2">
      <c r="B13280" s="41"/>
      <c r="C13280" s="41"/>
      <c r="D13280" s="41"/>
      <c r="E13280" s="41"/>
      <c r="F13280" s="41"/>
      <c r="G13280" s="41"/>
      <c r="H13280" s="41"/>
      <c r="I13280" s="41"/>
      <c r="J13280" s="41"/>
    </row>
    <row r="13281" spans="2:10" x14ac:dyDescent="0.2">
      <c r="B13281" s="41"/>
      <c r="C13281" s="41"/>
      <c r="D13281" s="41"/>
      <c r="E13281" s="41"/>
      <c r="F13281" s="41"/>
      <c r="G13281" s="41"/>
      <c r="H13281" s="41"/>
      <c r="I13281" s="41"/>
      <c r="J13281" s="41"/>
    </row>
    <row r="13282" spans="2:10" x14ac:dyDescent="0.2">
      <c r="B13282" s="41"/>
      <c r="C13282" s="41"/>
      <c r="D13282" s="41"/>
      <c r="E13282" s="41"/>
      <c r="F13282" s="41"/>
      <c r="G13282" s="41"/>
      <c r="H13282" s="41"/>
      <c r="I13282" s="41"/>
      <c r="J13282" s="41"/>
    </row>
    <row r="13283" spans="2:10" x14ac:dyDescent="0.2">
      <c r="B13283" s="41"/>
      <c r="C13283" s="41"/>
      <c r="D13283" s="41"/>
      <c r="E13283" s="41"/>
      <c r="F13283" s="41"/>
      <c r="G13283" s="41"/>
      <c r="H13283" s="41"/>
      <c r="I13283" s="41"/>
      <c r="J13283" s="41"/>
    </row>
    <row r="13284" spans="2:10" x14ac:dyDescent="0.2">
      <c r="B13284" s="41"/>
      <c r="C13284" s="41"/>
      <c r="D13284" s="41"/>
      <c r="E13284" s="41"/>
      <c r="F13284" s="41"/>
      <c r="G13284" s="41"/>
      <c r="H13284" s="41"/>
      <c r="I13284" s="41"/>
      <c r="J13284" s="41"/>
    </row>
    <row r="13285" spans="2:10" x14ac:dyDescent="0.2">
      <c r="B13285" s="41"/>
      <c r="C13285" s="41"/>
      <c r="D13285" s="41"/>
      <c r="E13285" s="41"/>
      <c r="F13285" s="41"/>
      <c r="G13285" s="41"/>
      <c r="H13285" s="41"/>
      <c r="I13285" s="41"/>
      <c r="J13285" s="41"/>
    </row>
    <row r="13286" spans="2:10" x14ac:dyDescent="0.2">
      <c r="B13286" s="41"/>
      <c r="C13286" s="41"/>
      <c r="D13286" s="41"/>
      <c r="E13286" s="41"/>
      <c r="F13286" s="41"/>
      <c r="G13286" s="41"/>
      <c r="H13286" s="41"/>
      <c r="I13286" s="41"/>
      <c r="J13286" s="41"/>
    </row>
    <row r="13287" spans="2:10" x14ac:dyDescent="0.2">
      <c r="B13287" s="41"/>
      <c r="C13287" s="41"/>
      <c r="D13287" s="41"/>
      <c r="E13287" s="41"/>
      <c r="F13287" s="41"/>
      <c r="G13287" s="41"/>
      <c r="H13287" s="41"/>
      <c r="I13287" s="41"/>
      <c r="J13287" s="41"/>
    </row>
    <row r="13288" spans="2:10" x14ac:dyDescent="0.2">
      <c r="B13288" s="41"/>
      <c r="C13288" s="41"/>
      <c r="D13288" s="41"/>
      <c r="E13288" s="41"/>
      <c r="F13288" s="41"/>
      <c r="G13288" s="41"/>
      <c r="H13288" s="41"/>
      <c r="I13288" s="41"/>
      <c r="J13288" s="41"/>
    </row>
    <row r="13289" spans="2:10" x14ac:dyDescent="0.2">
      <c r="B13289" s="41"/>
      <c r="C13289" s="41"/>
      <c r="D13289" s="41"/>
      <c r="E13289" s="41"/>
      <c r="F13289" s="41"/>
      <c r="G13289" s="41"/>
      <c r="H13289" s="41"/>
      <c r="I13289" s="41"/>
      <c r="J13289" s="41"/>
    </row>
    <row r="13290" spans="2:10" x14ac:dyDescent="0.2">
      <c r="B13290" s="41"/>
      <c r="C13290" s="41"/>
      <c r="D13290" s="41"/>
      <c r="E13290" s="41"/>
      <c r="F13290" s="41"/>
      <c r="G13290" s="41"/>
      <c r="H13290" s="41"/>
      <c r="I13290" s="41"/>
      <c r="J13290" s="41"/>
    </row>
    <row r="13291" spans="2:10" x14ac:dyDescent="0.2">
      <c r="B13291" s="41"/>
      <c r="C13291" s="41"/>
      <c r="D13291" s="41"/>
      <c r="E13291" s="41"/>
      <c r="F13291" s="41"/>
      <c r="G13291" s="41"/>
      <c r="H13291" s="41"/>
      <c r="I13291" s="41"/>
      <c r="J13291" s="41"/>
    </row>
    <row r="13292" spans="2:10" x14ac:dyDescent="0.2">
      <c r="B13292" s="41"/>
      <c r="C13292" s="41"/>
      <c r="D13292" s="41"/>
      <c r="E13292" s="41"/>
      <c r="F13292" s="41"/>
      <c r="G13292" s="41"/>
      <c r="H13292" s="41"/>
      <c r="I13292" s="41"/>
      <c r="J13292" s="41"/>
    </row>
    <row r="13293" spans="2:10" x14ac:dyDescent="0.2">
      <c r="B13293" s="41"/>
      <c r="C13293" s="41"/>
      <c r="D13293" s="41"/>
      <c r="E13293" s="41"/>
      <c r="F13293" s="41"/>
      <c r="G13293" s="41"/>
      <c r="H13293" s="41"/>
      <c r="I13293" s="41"/>
      <c r="J13293" s="41"/>
    </row>
    <row r="13294" spans="2:10" x14ac:dyDescent="0.2">
      <c r="B13294" s="41"/>
      <c r="C13294" s="41"/>
      <c r="D13294" s="41"/>
      <c r="E13294" s="41"/>
      <c r="F13294" s="41"/>
      <c r="G13294" s="41"/>
      <c r="H13294" s="41"/>
      <c r="I13294" s="41"/>
      <c r="J13294" s="41"/>
    </row>
    <row r="13295" spans="2:10" x14ac:dyDescent="0.2">
      <c r="B13295" s="41"/>
      <c r="C13295" s="41"/>
      <c r="D13295" s="41"/>
      <c r="E13295" s="41"/>
      <c r="F13295" s="41"/>
      <c r="G13295" s="41"/>
      <c r="H13295" s="41"/>
      <c r="I13295" s="41"/>
      <c r="J13295" s="41"/>
    </row>
    <row r="13296" spans="2:10" x14ac:dyDescent="0.2">
      <c r="B13296" s="41"/>
      <c r="C13296" s="41"/>
      <c r="D13296" s="41"/>
      <c r="E13296" s="41"/>
      <c r="F13296" s="41"/>
      <c r="G13296" s="41"/>
      <c r="H13296" s="41"/>
      <c r="I13296" s="41"/>
      <c r="J13296" s="41"/>
    </row>
    <row r="13297" spans="2:10" x14ac:dyDescent="0.2">
      <c r="B13297" s="41"/>
      <c r="C13297" s="41"/>
      <c r="D13297" s="41"/>
      <c r="E13297" s="41"/>
      <c r="F13297" s="41"/>
      <c r="G13297" s="41"/>
      <c r="H13297" s="41"/>
      <c r="I13297" s="41"/>
      <c r="J13297" s="41"/>
    </row>
    <row r="13298" spans="2:10" x14ac:dyDescent="0.2">
      <c r="B13298" s="41"/>
      <c r="C13298" s="41"/>
      <c r="D13298" s="41"/>
      <c r="E13298" s="41"/>
      <c r="F13298" s="41"/>
      <c r="G13298" s="41"/>
      <c r="H13298" s="41"/>
      <c r="I13298" s="41"/>
      <c r="J13298" s="41"/>
    </row>
    <row r="13299" spans="2:10" x14ac:dyDescent="0.2">
      <c r="B13299" s="41"/>
      <c r="C13299" s="41"/>
      <c r="D13299" s="41"/>
      <c r="E13299" s="41"/>
      <c r="F13299" s="41"/>
      <c r="G13299" s="41"/>
      <c r="H13299" s="41"/>
      <c r="I13299" s="41"/>
      <c r="J13299" s="41"/>
    </row>
    <row r="13300" spans="2:10" x14ac:dyDescent="0.2">
      <c r="B13300" s="41"/>
      <c r="C13300" s="41"/>
      <c r="D13300" s="41"/>
      <c r="E13300" s="41"/>
      <c r="F13300" s="41"/>
      <c r="G13300" s="41"/>
      <c r="H13300" s="41"/>
      <c r="I13300" s="41"/>
      <c r="J13300" s="41"/>
    </row>
    <row r="13301" spans="2:10" x14ac:dyDescent="0.2">
      <c r="B13301" s="41"/>
      <c r="C13301" s="41"/>
      <c r="D13301" s="41"/>
      <c r="E13301" s="41"/>
      <c r="F13301" s="41"/>
      <c r="G13301" s="41"/>
      <c r="H13301" s="41"/>
      <c r="I13301" s="41"/>
      <c r="J13301" s="41"/>
    </row>
    <row r="13302" spans="2:10" x14ac:dyDescent="0.2">
      <c r="B13302" s="41"/>
      <c r="C13302" s="41"/>
      <c r="D13302" s="41"/>
      <c r="E13302" s="41"/>
      <c r="F13302" s="41"/>
      <c r="G13302" s="41"/>
      <c r="H13302" s="41"/>
      <c r="I13302" s="41"/>
      <c r="J13302" s="41"/>
    </row>
    <row r="13303" spans="2:10" x14ac:dyDescent="0.2">
      <c r="B13303" s="41"/>
      <c r="C13303" s="41"/>
      <c r="D13303" s="41"/>
      <c r="E13303" s="41"/>
      <c r="F13303" s="41"/>
      <c r="G13303" s="41"/>
      <c r="H13303" s="41"/>
      <c r="I13303" s="41"/>
      <c r="J13303" s="41"/>
    </row>
    <row r="13304" spans="2:10" x14ac:dyDescent="0.2">
      <c r="B13304" s="41"/>
      <c r="C13304" s="41"/>
      <c r="D13304" s="41"/>
      <c r="E13304" s="41"/>
      <c r="F13304" s="41"/>
      <c r="G13304" s="41"/>
      <c r="H13304" s="41"/>
      <c r="I13304" s="41"/>
      <c r="J13304" s="41"/>
    </row>
    <row r="13305" spans="2:10" x14ac:dyDescent="0.2">
      <c r="B13305" s="41"/>
      <c r="C13305" s="41"/>
      <c r="D13305" s="41"/>
      <c r="E13305" s="41"/>
      <c r="F13305" s="41"/>
      <c r="G13305" s="41"/>
      <c r="H13305" s="41"/>
      <c r="I13305" s="41"/>
      <c r="J13305" s="41"/>
    </row>
    <row r="13306" spans="2:10" x14ac:dyDescent="0.2">
      <c r="B13306" s="41"/>
      <c r="C13306" s="41"/>
      <c r="D13306" s="41"/>
      <c r="E13306" s="41"/>
      <c r="F13306" s="41"/>
      <c r="G13306" s="41"/>
      <c r="H13306" s="41"/>
      <c r="I13306" s="41"/>
      <c r="J13306" s="41"/>
    </row>
    <row r="13307" spans="2:10" x14ac:dyDescent="0.2">
      <c r="B13307" s="41"/>
      <c r="C13307" s="41"/>
      <c r="D13307" s="41"/>
      <c r="E13307" s="41"/>
      <c r="F13307" s="41"/>
      <c r="G13307" s="41"/>
      <c r="H13307" s="41"/>
      <c r="I13307" s="41"/>
      <c r="J13307" s="41"/>
    </row>
    <row r="13308" spans="2:10" x14ac:dyDescent="0.2">
      <c r="B13308" s="41"/>
      <c r="C13308" s="41"/>
      <c r="D13308" s="41"/>
      <c r="E13308" s="41"/>
      <c r="F13308" s="41"/>
      <c r="G13308" s="41"/>
      <c r="H13308" s="41"/>
      <c r="I13308" s="41"/>
      <c r="J13308" s="41"/>
    </row>
    <row r="13309" spans="2:10" x14ac:dyDescent="0.2">
      <c r="B13309" s="41"/>
      <c r="C13309" s="41"/>
      <c r="D13309" s="41"/>
      <c r="E13309" s="41"/>
      <c r="F13309" s="41"/>
      <c r="G13309" s="41"/>
      <c r="H13309" s="41"/>
      <c r="I13309" s="41"/>
      <c r="J13309" s="41"/>
    </row>
    <row r="13310" spans="2:10" x14ac:dyDescent="0.2">
      <c r="B13310" s="41"/>
      <c r="C13310" s="41"/>
      <c r="D13310" s="41"/>
      <c r="E13310" s="41"/>
      <c r="F13310" s="41"/>
      <c r="G13310" s="41"/>
      <c r="H13310" s="41"/>
      <c r="I13310" s="41"/>
      <c r="J13310" s="41"/>
    </row>
    <row r="13311" spans="2:10" x14ac:dyDescent="0.2">
      <c r="B13311" s="41"/>
      <c r="C13311" s="41"/>
      <c r="D13311" s="41"/>
      <c r="E13311" s="41"/>
      <c r="F13311" s="41"/>
      <c r="G13311" s="41"/>
      <c r="H13311" s="41"/>
      <c r="I13311" s="41"/>
      <c r="J13311" s="41"/>
    </row>
    <row r="13312" spans="2:10" x14ac:dyDescent="0.2">
      <c r="B13312" s="41"/>
      <c r="C13312" s="41"/>
      <c r="D13312" s="41"/>
      <c r="E13312" s="41"/>
      <c r="F13312" s="41"/>
      <c r="G13312" s="41"/>
      <c r="H13312" s="41"/>
      <c r="I13312" s="41"/>
      <c r="J13312" s="41"/>
    </row>
    <row r="13313" spans="2:10" x14ac:dyDescent="0.2">
      <c r="B13313" s="41"/>
      <c r="C13313" s="41"/>
      <c r="D13313" s="41"/>
      <c r="E13313" s="41"/>
      <c r="F13313" s="41"/>
      <c r="G13313" s="41"/>
      <c r="H13313" s="41"/>
      <c r="I13313" s="41"/>
      <c r="J13313" s="41"/>
    </row>
    <row r="13314" spans="2:10" x14ac:dyDescent="0.2">
      <c r="B13314" s="41"/>
      <c r="C13314" s="41"/>
      <c r="D13314" s="41"/>
      <c r="E13314" s="41"/>
      <c r="F13314" s="41"/>
      <c r="G13314" s="41"/>
      <c r="H13314" s="41"/>
      <c r="I13314" s="41"/>
      <c r="J13314" s="41"/>
    </row>
    <row r="13315" spans="2:10" x14ac:dyDescent="0.2">
      <c r="B13315" s="41"/>
      <c r="C13315" s="41"/>
      <c r="D13315" s="41"/>
      <c r="E13315" s="41"/>
      <c r="F13315" s="41"/>
      <c r="G13315" s="41"/>
      <c r="H13315" s="41"/>
      <c r="I13315" s="41"/>
      <c r="J13315" s="41"/>
    </row>
    <row r="13316" spans="2:10" x14ac:dyDescent="0.2">
      <c r="B13316" s="41"/>
      <c r="C13316" s="41"/>
      <c r="D13316" s="41"/>
      <c r="E13316" s="41"/>
      <c r="F13316" s="41"/>
      <c r="G13316" s="41"/>
      <c r="H13316" s="41"/>
      <c r="I13316" s="41"/>
      <c r="J13316" s="41"/>
    </row>
    <row r="13317" spans="2:10" x14ac:dyDescent="0.2">
      <c r="B13317" s="41"/>
      <c r="C13317" s="41"/>
      <c r="D13317" s="41"/>
      <c r="E13317" s="41"/>
      <c r="F13317" s="41"/>
      <c r="G13317" s="41"/>
      <c r="H13317" s="41"/>
      <c r="I13317" s="41"/>
      <c r="J13317" s="41"/>
    </row>
    <row r="13318" spans="2:10" x14ac:dyDescent="0.2">
      <c r="B13318" s="41"/>
      <c r="C13318" s="41"/>
      <c r="D13318" s="41"/>
      <c r="E13318" s="41"/>
      <c r="F13318" s="41"/>
      <c r="G13318" s="41"/>
      <c r="H13318" s="41"/>
      <c r="I13318" s="41"/>
      <c r="J13318" s="41"/>
    </row>
    <row r="13319" spans="2:10" x14ac:dyDescent="0.2">
      <c r="B13319" s="41"/>
      <c r="C13319" s="41"/>
      <c r="D13319" s="41"/>
      <c r="E13319" s="41"/>
      <c r="F13319" s="41"/>
      <c r="G13319" s="41"/>
      <c r="H13319" s="41"/>
      <c r="I13319" s="41"/>
      <c r="J13319" s="41"/>
    </row>
    <row r="13320" spans="2:10" x14ac:dyDescent="0.2">
      <c r="B13320" s="41"/>
      <c r="C13320" s="41"/>
      <c r="D13320" s="41"/>
      <c r="E13320" s="41"/>
      <c r="F13320" s="41"/>
      <c r="G13320" s="41"/>
      <c r="H13320" s="41"/>
      <c r="I13320" s="41"/>
      <c r="J13320" s="41"/>
    </row>
    <row r="13321" spans="2:10" x14ac:dyDescent="0.2">
      <c r="B13321" s="41"/>
      <c r="C13321" s="41"/>
      <c r="D13321" s="41"/>
      <c r="E13321" s="41"/>
      <c r="F13321" s="41"/>
      <c r="G13321" s="41"/>
      <c r="H13321" s="41"/>
      <c r="I13321" s="41"/>
      <c r="J13321" s="41"/>
    </row>
    <row r="13322" spans="2:10" x14ac:dyDescent="0.2">
      <c r="B13322" s="41"/>
      <c r="C13322" s="41"/>
      <c r="D13322" s="41"/>
      <c r="E13322" s="41"/>
      <c r="F13322" s="41"/>
      <c r="G13322" s="41"/>
      <c r="H13322" s="41"/>
      <c r="I13322" s="41"/>
      <c r="J13322" s="41"/>
    </row>
    <row r="13323" spans="2:10" x14ac:dyDescent="0.2">
      <c r="B13323" s="41"/>
      <c r="C13323" s="41"/>
      <c r="D13323" s="41"/>
      <c r="E13323" s="41"/>
      <c r="F13323" s="41"/>
      <c r="G13323" s="41"/>
      <c r="H13323" s="41"/>
      <c r="I13323" s="41"/>
      <c r="J13323" s="41"/>
    </row>
    <row r="13324" spans="2:10" x14ac:dyDescent="0.2">
      <c r="B13324" s="41"/>
      <c r="C13324" s="41"/>
      <c r="D13324" s="41"/>
      <c r="E13324" s="41"/>
      <c r="F13324" s="41"/>
      <c r="G13324" s="41"/>
      <c r="H13324" s="41"/>
      <c r="I13324" s="41"/>
      <c r="J13324" s="41"/>
    </row>
    <row r="13325" spans="2:10" x14ac:dyDescent="0.2">
      <c r="B13325" s="41"/>
      <c r="C13325" s="41"/>
      <c r="D13325" s="41"/>
      <c r="E13325" s="41"/>
      <c r="F13325" s="41"/>
      <c r="G13325" s="41"/>
      <c r="H13325" s="41"/>
      <c r="I13325" s="41"/>
      <c r="J13325" s="41"/>
    </row>
    <row r="13326" spans="2:10" x14ac:dyDescent="0.2">
      <c r="B13326" s="41"/>
      <c r="C13326" s="41"/>
      <c r="D13326" s="41"/>
      <c r="E13326" s="41"/>
      <c r="F13326" s="41"/>
      <c r="G13326" s="41"/>
      <c r="H13326" s="41"/>
      <c r="I13326" s="41"/>
      <c r="J13326" s="41"/>
    </row>
    <row r="13327" spans="2:10" x14ac:dyDescent="0.2">
      <c r="B13327" s="41"/>
      <c r="C13327" s="41"/>
      <c r="D13327" s="41"/>
      <c r="E13327" s="41"/>
      <c r="F13327" s="41"/>
      <c r="G13327" s="41"/>
      <c r="H13327" s="41"/>
      <c r="I13327" s="41"/>
      <c r="J13327" s="41"/>
    </row>
    <row r="13328" spans="2:10" x14ac:dyDescent="0.2">
      <c r="B13328" s="41"/>
      <c r="C13328" s="41"/>
      <c r="D13328" s="41"/>
      <c r="E13328" s="41"/>
      <c r="F13328" s="41"/>
      <c r="G13328" s="41"/>
      <c r="H13328" s="41"/>
      <c r="I13328" s="41"/>
      <c r="J13328" s="41"/>
    </row>
    <row r="13329" spans="2:10" x14ac:dyDescent="0.2">
      <c r="B13329" s="41"/>
      <c r="C13329" s="41"/>
      <c r="D13329" s="41"/>
      <c r="E13329" s="41"/>
      <c r="F13329" s="41"/>
      <c r="G13329" s="41"/>
      <c r="H13329" s="41"/>
      <c r="I13329" s="41"/>
      <c r="J13329" s="41"/>
    </row>
    <row r="13330" spans="2:10" x14ac:dyDescent="0.2">
      <c r="B13330" s="41"/>
      <c r="C13330" s="41"/>
      <c r="D13330" s="41"/>
      <c r="E13330" s="41"/>
      <c r="F13330" s="41"/>
      <c r="G13330" s="41"/>
      <c r="H13330" s="41"/>
      <c r="I13330" s="41"/>
      <c r="J13330" s="41"/>
    </row>
    <row r="13331" spans="2:10" x14ac:dyDescent="0.2">
      <c r="B13331" s="41"/>
      <c r="C13331" s="41"/>
      <c r="D13331" s="41"/>
      <c r="E13331" s="41"/>
      <c r="F13331" s="41"/>
      <c r="G13331" s="41"/>
      <c r="H13331" s="41"/>
      <c r="I13331" s="41"/>
      <c r="J13331" s="41"/>
    </row>
    <row r="13332" spans="2:10" x14ac:dyDescent="0.2">
      <c r="B13332" s="41"/>
      <c r="C13332" s="41"/>
      <c r="D13332" s="41"/>
      <c r="E13332" s="41"/>
      <c r="F13332" s="41"/>
      <c r="G13332" s="41"/>
      <c r="H13332" s="41"/>
      <c r="I13332" s="41"/>
      <c r="J13332" s="41"/>
    </row>
    <row r="13333" spans="2:10" x14ac:dyDescent="0.2">
      <c r="B13333" s="41"/>
      <c r="C13333" s="41"/>
      <c r="D13333" s="41"/>
      <c r="E13333" s="41"/>
      <c r="F13333" s="41"/>
      <c r="G13333" s="41"/>
      <c r="H13333" s="41"/>
      <c r="I13333" s="41"/>
      <c r="J13333" s="41"/>
    </row>
    <row r="13334" spans="2:10" x14ac:dyDescent="0.2">
      <c r="B13334" s="41"/>
      <c r="C13334" s="41"/>
      <c r="D13334" s="41"/>
      <c r="E13334" s="41"/>
      <c r="F13334" s="41"/>
      <c r="G13334" s="41"/>
      <c r="H13334" s="41"/>
      <c r="I13334" s="41"/>
      <c r="J13334" s="41"/>
    </row>
    <row r="13335" spans="2:10" x14ac:dyDescent="0.2">
      <c r="B13335" s="41"/>
      <c r="C13335" s="41"/>
      <c r="D13335" s="41"/>
      <c r="E13335" s="41"/>
      <c r="F13335" s="41"/>
      <c r="G13335" s="41"/>
      <c r="H13335" s="41"/>
      <c r="I13335" s="41"/>
      <c r="J13335" s="41"/>
    </row>
    <row r="13336" spans="2:10" x14ac:dyDescent="0.2">
      <c r="B13336" s="41"/>
      <c r="C13336" s="41"/>
      <c r="D13336" s="41"/>
      <c r="E13336" s="41"/>
      <c r="F13336" s="41"/>
      <c r="G13336" s="41"/>
      <c r="H13336" s="41"/>
      <c r="I13336" s="41"/>
      <c r="J13336" s="41"/>
    </row>
    <row r="13337" spans="2:10" x14ac:dyDescent="0.2">
      <c r="B13337" s="41"/>
      <c r="C13337" s="41"/>
      <c r="D13337" s="41"/>
      <c r="E13337" s="41"/>
      <c r="F13337" s="41"/>
      <c r="G13337" s="41"/>
      <c r="H13337" s="41"/>
      <c r="I13337" s="41"/>
      <c r="J13337" s="41"/>
    </row>
    <row r="13338" spans="2:10" x14ac:dyDescent="0.2">
      <c r="B13338" s="41"/>
      <c r="C13338" s="41"/>
      <c r="D13338" s="41"/>
      <c r="E13338" s="41"/>
      <c r="F13338" s="41"/>
      <c r="G13338" s="41"/>
      <c r="H13338" s="41"/>
      <c r="I13338" s="41"/>
      <c r="J13338" s="41"/>
    </row>
    <row r="13339" spans="2:10" x14ac:dyDescent="0.2">
      <c r="B13339" s="41"/>
      <c r="C13339" s="41"/>
      <c r="D13339" s="41"/>
      <c r="E13339" s="41"/>
      <c r="F13339" s="41"/>
      <c r="G13339" s="41"/>
      <c r="H13339" s="41"/>
      <c r="I13339" s="41"/>
      <c r="J13339" s="41"/>
    </row>
    <row r="13340" spans="2:10" x14ac:dyDescent="0.2">
      <c r="B13340" s="41"/>
      <c r="C13340" s="41"/>
      <c r="D13340" s="41"/>
      <c r="E13340" s="41"/>
      <c r="F13340" s="41"/>
      <c r="G13340" s="41"/>
      <c r="H13340" s="41"/>
      <c r="I13340" s="41"/>
      <c r="J13340" s="41"/>
    </row>
    <row r="13341" spans="2:10" x14ac:dyDescent="0.2">
      <c r="B13341" s="41"/>
      <c r="C13341" s="41"/>
      <c r="D13341" s="41"/>
      <c r="E13341" s="41"/>
      <c r="F13341" s="41"/>
      <c r="G13341" s="41"/>
      <c r="H13341" s="41"/>
      <c r="I13341" s="41"/>
      <c r="J13341" s="41"/>
    </row>
    <row r="13342" spans="2:10" x14ac:dyDescent="0.2">
      <c r="B13342" s="41"/>
      <c r="C13342" s="41"/>
      <c r="D13342" s="41"/>
      <c r="E13342" s="41"/>
      <c r="F13342" s="41"/>
      <c r="G13342" s="41"/>
      <c r="H13342" s="41"/>
      <c r="I13342" s="41"/>
      <c r="J13342" s="41"/>
    </row>
    <row r="13343" spans="2:10" x14ac:dyDescent="0.2">
      <c r="B13343" s="41"/>
      <c r="C13343" s="41"/>
      <c r="D13343" s="41"/>
      <c r="E13343" s="41"/>
      <c r="F13343" s="41"/>
      <c r="G13343" s="41"/>
      <c r="H13343" s="41"/>
      <c r="I13343" s="41"/>
      <c r="J13343" s="41"/>
    </row>
    <row r="13344" spans="2:10" x14ac:dyDescent="0.2">
      <c r="B13344" s="41"/>
      <c r="C13344" s="41"/>
      <c r="D13344" s="41"/>
      <c r="E13344" s="41"/>
      <c r="F13344" s="41"/>
      <c r="G13344" s="41"/>
      <c r="H13344" s="41"/>
      <c r="I13344" s="41"/>
      <c r="J13344" s="41"/>
    </row>
    <row r="13345" spans="2:10" x14ac:dyDescent="0.2">
      <c r="B13345" s="41"/>
      <c r="C13345" s="41"/>
      <c r="D13345" s="41"/>
      <c r="E13345" s="41"/>
      <c r="F13345" s="41"/>
      <c r="G13345" s="41"/>
      <c r="H13345" s="41"/>
      <c r="I13345" s="41"/>
      <c r="J13345" s="41"/>
    </row>
    <row r="13346" spans="2:10" x14ac:dyDescent="0.2">
      <c r="B13346" s="41"/>
      <c r="C13346" s="41"/>
      <c r="D13346" s="41"/>
      <c r="E13346" s="41"/>
      <c r="F13346" s="41"/>
      <c r="G13346" s="41"/>
      <c r="H13346" s="41"/>
      <c r="I13346" s="41"/>
      <c r="J13346" s="41"/>
    </row>
    <row r="13347" spans="2:10" x14ac:dyDescent="0.2">
      <c r="B13347" s="41"/>
      <c r="C13347" s="41"/>
      <c r="D13347" s="41"/>
      <c r="E13347" s="41"/>
      <c r="F13347" s="41"/>
      <c r="G13347" s="41"/>
      <c r="H13347" s="41"/>
      <c r="I13347" s="41"/>
      <c r="J13347" s="41"/>
    </row>
    <row r="13348" spans="2:10" x14ac:dyDescent="0.2">
      <c r="B13348" s="41"/>
      <c r="C13348" s="41"/>
      <c r="D13348" s="41"/>
      <c r="E13348" s="41"/>
      <c r="F13348" s="41"/>
      <c r="G13348" s="41"/>
      <c r="H13348" s="41"/>
      <c r="I13348" s="41"/>
      <c r="J13348" s="41"/>
    </row>
    <row r="13349" spans="2:10" x14ac:dyDescent="0.2">
      <c r="B13349" s="41"/>
      <c r="C13349" s="41"/>
      <c r="D13349" s="41"/>
      <c r="E13349" s="41"/>
      <c r="F13349" s="41"/>
      <c r="G13349" s="41"/>
      <c r="H13349" s="41"/>
      <c r="I13349" s="41"/>
      <c r="J13349" s="41"/>
    </row>
    <row r="13350" spans="2:10" x14ac:dyDescent="0.2">
      <c r="B13350" s="41"/>
      <c r="C13350" s="41"/>
      <c r="D13350" s="41"/>
      <c r="E13350" s="41"/>
      <c r="F13350" s="41"/>
      <c r="G13350" s="41"/>
      <c r="H13350" s="41"/>
      <c r="I13350" s="41"/>
      <c r="J13350" s="41"/>
    </row>
    <row r="13351" spans="2:10" x14ac:dyDescent="0.2">
      <c r="B13351" s="41"/>
      <c r="C13351" s="41"/>
      <c r="D13351" s="41"/>
      <c r="E13351" s="41"/>
      <c r="F13351" s="41"/>
      <c r="G13351" s="41"/>
      <c r="H13351" s="41"/>
      <c r="I13351" s="41"/>
      <c r="J13351" s="41"/>
    </row>
    <row r="13352" spans="2:10" x14ac:dyDescent="0.2">
      <c r="B13352" s="41"/>
      <c r="C13352" s="41"/>
      <c r="D13352" s="41"/>
      <c r="E13352" s="41"/>
      <c r="F13352" s="41"/>
      <c r="G13352" s="41"/>
      <c r="H13352" s="41"/>
      <c r="I13352" s="41"/>
      <c r="J13352" s="41"/>
    </row>
    <row r="13353" spans="2:10" x14ac:dyDescent="0.2">
      <c r="B13353" s="41"/>
      <c r="C13353" s="41"/>
      <c r="D13353" s="41"/>
      <c r="E13353" s="41"/>
      <c r="F13353" s="41"/>
      <c r="G13353" s="41"/>
      <c r="H13353" s="41"/>
      <c r="I13353" s="41"/>
      <c r="J13353" s="41"/>
    </row>
    <row r="13354" spans="2:10" x14ac:dyDescent="0.2">
      <c r="B13354" s="41"/>
      <c r="C13354" s="41"/>
      <c r="D13354" s="41"/>
      <c r="E13354" s="41"/>
      <c r="F13354" s="41"/>
      <c r="G13354" s="41"/>
      <c r="H13354" s="41"/>
      <c r="I13354" s="41"/>
      <c r="J13354" s="41"/>
    </row>
    <row r="13355" spans="2:10" x14ac:dyDescent="0.2">
      <c r="B13355" s="41"/>
      <c r="C13355" s="41"/>
      <c r="D13355" s="41"/>
      <c r="E13355" s="41"/>
      <c r="F13355" s="41"/>
      <c r="G13355" s="41"/>
      <c r="H13355" s="41"/>
      <c r="I13355" s="41"/>
      <c r="J13355" s="41"/>
    </row>
    <row r="13356" spans="2:10" x14ac:dyDescent="0.2">
      <c r="B13356" s="41"/>
      <c r="C13356" s="41"/>
      <c r="D13356" s="41"/>
      <c r="E13356" s="41"/>
      <c r="F13356" s="41"/>
      <c r="G13356" s="41"/>
      <c r="H13356" s="41"/>
      <c r="I13356" s="41"/>
      <c r="J13356" s="41"/>
    </row>
    <row r="13357" spans="2:10" x14ac:dyDescent="0.2">
      <c r="B13357" s="41"/>
      <c r="C13357" s="41"/>
      <c r="D13357" s="41"/>
      <c r="E13357" s="41"/>
      <c r="F13357" s="41"/>
      <c r="G13357" s="41"/>
      <c r="H13357" s="41"/>
      <c r="I13357" s="41"/>
      <c r="J13357" s="41"/>
    </row>
    <row r="13358" spans="2:10" x14ac:dyDescent="0.2">
      <c r="B13358" s="41"/>
      <c r="C13358" s="41"/>
      <c r="D13358" s="41"/>
      <c r="E13358" s="41"/>
      <c r="F13358" s="41"/>
      <c r="G13358" s="41"/>
      <c r="H13358" s="41"/>
      <c r="I13358" s="41"/>
      <c r="J13358" s="41"/>
    </row>
    <row r="13359" spans="2:10" x14ac:dyDescent="0.2">
      <c r="B13359" s="41"/>
      <c r="C13359" s="41"/>
      <c r="D13359" s="41"/>
      <c r="E13359" s="41"/>
      <c r="F13359" s="41"/>
      <c r="G13359" s="41"/>
      <c r="H13359" s="41"/>
      <c r="I13359" s="41"/>
      <c r="J13359" s="41"/>
    </row>
    <row r="13360" spans="2:10" x14ac:dyDescent="0.2">
      <c r="B13360" s="41"/>
      <c r="C13360" s="41"/>
      <c r="D13360" s="41"/>
      <c r="E13360" s="41"/>
      <c r="F13360" s="41"/>
      <c r="G13360" s="41"/>
      <c r="H13360" s="41"/>
      <c r="I13360" s="41"/>
      <c r="J13360" s="41"/>
    </row>
    <row r="13361" spans="2:10" x14ac:dyDescent="0.2">
      <c r="B13361" s="41"/>
      <c r="C13361" s="41"/>
      <c r="D13361" s="41"/>
      <c r="E13361" s="41"/>
      <c r="F13361" s="41"/>
      <c r="G13361" s="41"/>
      <c r="H13361" s="41"/>
      <c r="I13361" s="41"/>
      <c r="J13361" s="41"/>
    </row>
    <row r="13362" spans="2:10" x14ac:dyDescent="0.2">
      <c r="B13362" s="41"/>
      <c r="C13362" s="41"/>
      <c r="D13362" s="41"/>
      <c r="E13362" s="41"/>
      <c r="F13362" s="41"/>
      <c r="G13362" s="41"/>
      <c r="H13362" s="41"/>
      <c r="I13362" s="41"/>
      <c r="J13362" s="41"/>
    </row>
    <row r="13363" spans="2:10" x14ac:dyDescent="0.2">
      <c r="B13363" s="41"/>
      <c r="C13363" s="41"/>
      <c r="D13363" s="41"/>
      <c r="E13363" s="41"/>
      <c r="F13363" s="41"/>
      <c r="G13363" s="41"/>
      <c r="H13363" s="41"/>
      <c r="I13363" s="41"/>
      <c r="J13363" s="41"/>
    </row>
    <row r="13364" spans="2:10" x14ac:dyDescent="0.2">
      <c r="B13364" s="41"/>
      <c r="C13364" s="41"/>
      <c r="D13364" s="41"/>
      <c r="E13364" s="41"/>
      <c r="F13364" s="41"/>
      <c r="G13364" s="41"/>
      <c r="H13364" s="41"/>
      <c r="I13364" s="41"/>
      <c r="J13364" s="41"/>
    </row>
    <row r="13365" spans="2:10" x14ac:dyDescent="0.2">
      <c r="B13365" s="41"/>
      <c r="C13365" s="41"/>
      <c r="D13365" s="41"/>
      <c r="E13365" s="41"/>
      <c r="F13365" s="41"/>
      <c r="G13365" s="41"/>
      <c r="H13365" s="41"/>
      <c r="I13365" s="41"/>
      <c r="J13365" s="41"/>
    </row>
    <row r="13366" spans="2:10" x14ac:dyDescent="0.2">
      <c r="B13366" s="41"/>
      <c r="C13366" s="41"/>
      <c r="D13366" s="41"/>
      <c r="E13366" s="41"/>
      <c r="F13366" s="41"/>
      <c r="G13366" s="41"/>
      <c r="H13366" s="41"/>
      <c r="I13366" s="41"/>
      <c r="J13366" s="41"/>
    </row>
    <row r="13367" spans="2:10" x14ac:dyDescent="0.2">
      <c r="B13367" s="41"/>
      <c r="C13367" s="41"/>
      <c r="D13367" s="41"/>
      <c r="E13367" s="41"/>
      <c r="F13367" s="41"/>
      <c r="G13367" s="41"/>
      <c r="H13367" s="41"/>
      <c r="I13367" s="41"/>
      <c r="J13367" s="41"/>
    </row>
    <row r="13368" spans="2:10" x14ac:dyDescent="0.2">
      <c r="B13368" s="41"/>
      <c r="C13368" s="41"/>
      <c r="D13368" s="41"/>
      <c r="E13368" s="41"/>
      <c r="F13368" s="41"/>
      <c r="G13368" s="41"/>
      <c r="H13368" s="41"/>
      <c r="I13368" s="41"/>
      <c r="J13368" s="41"/>
    </row>
    <row r="13369" spans="2:10" x14ac:dyDescent="0.2">
      <c r="B13369" s="41"/>
      <c r="C13369" s="41"/>
      <c r="D13369" s="41"/>
      <c r="E13369" s="41"/>
      <c r="F13369" s="41"/>
      <c r="G13369" s="41"/>
      <c r="H13369" s="41"/>
      <c r="I13369" s="41"/>
      <c r="J13369" s="41"/>
    </row>
    <row r="13370" spans="2:10" x14ac:dyDescent="0.2">
      <c r="B13370" s="41"/>
      <c r="C13370" s="41"/>
      <c r="D13370" s="41"/>
      <c r="E13370" s="41"/>
      <c r="F13370" s="41"/>
      <c r="G13370" s="41"/>
      <c r="H13370" s="41"/>
      <c r="I13370" s="41"/>
      <c r="J13370" s="41"/>
    </row>
    <row r="13371" spans="2:10" x14ac:dyDescent="0.2">
      <c r="B13371" s="41"/>
      <c r="C13371" s="41"/>
      <c r="D13371" s="41"/>
      <c r="E13371" s="41"/>
      <c r="F13371" s="41"/>
      <c r="G13371" s="41"/>
      <c r="H13371" s="41"/>
      <c r="I13371" s="41"/>
      <c r="J13371" s="41"/>
    </row>
    <row r="13372" spans="2:10" x14ac:dyDescent="0.2">
      <c r="B13372" s="41"/>
      <c r="C13372" s="41"/>
      <c r="D13372" s="41"/>
      <c r="E13372" s="41"/>
      <c r="F13372" s="41"/>
      <c r="G13372" s="41"/>
      <c r="H13372" s="41"/>
      <c r="I13372" s="41"/>
      <c r="J13372" s="41"/>
    </row>
    <row r="13373" spans="2:10" x14ac:dyDescent="0.2">
      <c r="B13373" s="41"/>
      <c r="C13373" s="41"/>
      <c r="D13373" s="41"/>
      <c r="E13373" s="41"/>
      <c r="F13373" s="41"/>
      <c r="G13373" s="41"/>
      <c r="H13373" s="41"/>
      <c r="I13373" s="41"/>
      <c r="J13373" s="41"/>
    </row>
    <row r="13374" spans="2:10" x14ac:dyDescent="0.2">
      <c r="B13374" s="41"/>
      <c r="C13374" s="41"/>
      <c r="D13374" s="41"/>
      <c r="E13374" s="41"/>
      <c r="F13374" s="41"/>
      <c r="G13374" s="41"/>
      <c r="H13374" s="41"/>
      <c r="I13374" s="41"/>
      <c r="J13374" s="41"/>
    </row>
    <row r="13375" spans="2:10" x14ac:dyDescent="0.2">
      <c r="B13375" s="41"/>
      <c r="C13375" s="41"/>
      <c r="D13375" s="41"/>
      <c r="E13375" s="41"/>
      <c r="F13375" s="41"/>
      <c r="G13375" s="41"/>
      <c r="H13375" s="41"/>
      <c r="I13375" s="41"/>
      <c r="J13375" s="41"/>
    </row>
    <row r="13376" spans="2:10" x14ac:dyDescent="0.2">
      <c r="B13376" s="41"/>
      <c r="C13376" s="41"/>
      <c r="D13376" s="41"/>
      <c r="E13376" s="41"/>
      <c r="F13376" s="41"/>
      <c r="G13376" s="41"/>
      <c r="H13376" s="41"/>
      <c r="I13376" s="41"/>
      <c r="J13376" s="41"/>
    </row>
    <row r="13377" spans="2:10" x14ac:dyDescent="0.2">
      <c r="B13377" s="41"/>
      <c r="C13377" s="41"/>
      <c r="D13377" s="41"/>
      <c r="E13377" s="41"/>
      <c r="F13377" s="41"/>
      <c r="G13377" s="41"/>
      <c r="H13377" s="41"/>
      <c r="I13377" s="41"/>
      <c r="J13377" s="41"/>
    </row>
    <row r="13378" spans="2:10" x14ac:dyDescent="0.2">
      <c r="B13378" s="41"/>
      <c r="C13378" s="41"/>
      <c r="D13378" s="41"/>
      <c r="E13378" s="41"/>
      <c r="F13378" s="41"/>
      <c r="G13378" s="41"/>
      <c r="H13378" s="41"/>
      <c r="I13378" s="41"/>
      <c r="J13378" s="41"/>
    </row>
    <row r="13379" spans="2:10" x14ac:dyDescent="0.2">
      <c r="B13379" s="41"/>
      <c r="C13379" s="41"/>
      <c r="D13379" s="41"/>
      <c r="E13379" s="41"/>
      <c r="F13379" s="41"/>
      <c r="G13379" s="41"/>
      <c r="H13379" s="41"/>
      <c r="I13379" s="41"/>
      <c r="J13379" s="41"/>
    </row>
    <row r="13380" spans="2:10" x14ac:dyDescent="0.2">
      <c r="B13380" s="41"/>
      <c r="C13380" s="41"/>
      <c r="D13380" s="41"/>
      <c r="E13380" s="41"/>
      <c r="F13380" s="41"/>
      <c r="G13380" s="41"/>
      <c r="H13380" s="41"/>
      <c r="I13380" s="41"/>
      <c r="J13380" s="41"/>
    </row>
    <row r="13381" spans="2:10" x14ac:dyDescent="0.2">
      <c r="B13381" s="41"/>
      <c r="C13381" s="41"/>
      <c r="D13381" s="41"/>
      <c r="E13381" s="41"/>
      <c r="F13381" s="41"/>
      <c r="G13381" s="41"/>
      <c r="H13381" s="41"/>
      <c r="I13381" s="41"/>
      <c r="J13381" s="41"/>
    </row>
    <row r="13382" spans="2:10" x14ac:dyDescent="0.2">
      <c r="B13382" s="41"/>
      <c r="C13382" s="41"/>
      <c r="D13382" s="41"/>
      <c r="E13382" s="41"/>
      <c r="F13382" s="41"/>
      <c r="G13382" s="41"/>
      <c r="H13382" s="41"/>
      <c r="I13382" s="41"/>
      <c r="J13382" s="41"/>
    </row>
    <row r="13383" spans="2:10" x14ac:dyDescent="0.2">
      <c r="B13383" s="41"/>
      <c r="C13383" s="41"/>
      <c r="D13383" s="41"/>
      <c r="E13383" s="41"/>
      <c r="F13383" s="41"/>
      <c r="G13383" s="41"/>
      <c r="H13383" s="41"/>
      <c r="I13383" s="41"/>
      <c r="J13383" s="41"/>
    </row>
    <row r="13384" spans="2:10" x14ac:dyDescent="0.2">
      <c r="B13384" s="41"/>
      <c r="C13384" s="41"/>
      <c r="D13384" s="41"/>
      <c r="E13384" s="41"/>
      <c r="F13384" s="41"/>
      <c r="G13384" s="41"/>
      <c r="H13384" s="41"/>
      <c r="I13384" s="41"/>
      <c r="J13384" s="41"/>
    </row>
    <row r="13385" spans="2:10" x14ac:dyDescent="0.2">
      <c r="B13385" s="41"/>
      <c r="C13385" s="41"/>
      <c r="D13385" s="41"/>
      <c r="E13385" s="41"/>
      <c r="F13385" s="41"/>
      <c r="G13385" s="41"/>
      <c r="H13385" s="41"/>
      <c r="I13385" s="41"/>
      <c r="J13385" s="41"/>
    </row>
    <row r="13386" spans="2:10" x14ac:dyDescent="0.2">
      <c r="B13386" s="41"/>
      <c r="C13386" s="41"/>
      <c r="D13386" s="41"/>
      <c r="E13386" s="41"/>
      <c r="F13386" s="41"/>
      <c r="G13386" s="41"/>
      <c r="H13386" s="41"/>
      <c r="I13386" s="41"/>
      <c r="J13386" s="41"/>
    </row>
    <row r="13387" spans="2:10" x14ac:dyDescent="0.2">
      <c r="B13387" s="41"/>
      <c r="C13387" s="41"/>
      <c r="D13387" s="41"/>
      <c r="E13387" s="41"/>
      <c r="F13387" s="41"/>
      <c r="G13387" s="41"/>
      <c r="H13387" s="41"/>
      <c r="I13387" s="41"/>
      <c r="J13387" s="41"/>
    </row>
    <row r="13388" spans="2:10" x14ac:dyDescent="0.2">
      <c r="B13388" s="41"/>
      <c r="C13388" s="41"/>
      <c r="D13388" s="41"/>
      <c r="E13388" s="41"/>
      <c r="F13388" s="41"/>
      <c r="G13388" s="41"/>
      <c r="H13388" s="41"/>
      <c r="I13388" s="41"/>
      <c r="J13388" s="41"/>
    </row>
    <row r="13389" spans="2:10" x14ac:dyDescent="0.2">
      <c r="B13389" s="41"/>
      <c r="C13389" s="41"/>
      <c r="D13389" s="41"/>
      <c r="E13389" s="41"/>
      <c r="F13389" s="41"/>
      <c r="G13389" s="41"/>
      <c r="H13389" s="41"/>
      <c r="I13389" s="41"/>
      <c r="J13389" s="41"/>
    </row>
    <row r="13390" spans="2:10" x14ac:dyDescent="0.2">
      <c r="B13390" s="41"/>
      <c r="C13390" s="41"/>
      <c r="D13390" s="41"/>
      <c r="E13390" s="41"/>
      <c r="F13390" s="41"/>
      <c r="G13390" s="41"/>
      <c r="H13390" s="41"/>
      <c r="I13390" s="41"/>
      <c r="J13390" s="41"/>
    </row>
    <row r="13391" spans="2:10" x14ac:dyDescent="0.2">
      <c r="B13391" s="41"/>
      <c r="C13391" s="41"/>
      <c r="D13391" s="41"/>
      <c r="E13391" s="41"/>
      <c r="F13391" s="41"/>
      <c r="G13391" s="41"/>
      <c r="H13391" s="41"/>
      <c r="I13391" s="41"/>
      <c r="J13391" s="41"/>
    </row>
    <row r="13392" spans="2:10" x14ac:dyDescent="0.2">
      <c r="B13392" s="41"/>
      <c r="C13392" s="41"/>
      <c r="D13392" s="41"/>
      <c r="E13392" s="41"/>
      <c r="F13392" s="41"/>
      <c r="G13392" s="41"/>
      <c r="H13392" s="41"/>
      <c r="I13392" s="41"/>
      <c r="J13392" s="41"/>
    </row>
    <row r="13393" spans="2:10" x14ac:dyDescent="0.2">
      <c r="B13393" s="41"/>
      <c r="C13393" s="41"/>
      <c r="D13393" s="41"/>
      <c r="E13393" s="41"/>
      <c r="F13393" s="41"/>
      <c r="G13393" s="41"/>
      <c r="H13393" s="41"/>
      <c r="I13393" s="41"/>
      <c r="J13393" s="41"/>
    </row>
    <row r="13394" spans="2:10" x14ac:dyDescent="0.2">
      <c r="B13394" s="41"/>
      <c r="C13394" s="41"/>
      <c r="D13394" s="41"/>
      <c r="E13394" s="41"/>
      <c r="F13394" s="41"/>
      <c r="G13394" s="41"/>
      <c r="H13394" s="41"/>
      <c r="I13394" s="41"/>
      <c r="J13394" s="41"/>
    </row>
    <row r="13395" spans="2:10" x14ac:dyDescent="0.2">
      <c r="B13395" s="41"/>
      <c r="C13395" s="41"/>
      <c r="D13395" s="41"/>
      <c r="E13395" s="41"/>
      <c r="F13395" s="41"/>
      <c r="G13395" s="41"/>
      <c r="H13395" s="41"/>
      <c r="I13395" s="41"/>
      <c r="J13395" s="41"/>
    </row>
    <row r="13396" spans="2:10" x14ac:dyDescent="0.2">
      <c r="B13396" s="41"/>
      <c r="C13396" s="41"/>
      <c r="D13396" s="41"/>
      <c r="E13396" s="41"/>
      <c r="F13396" s="41"/>
      <c r="G13396" s="41"/>
      <c r="H13396" s="41"/>
      <c r="I13396" s="41"/>
      <c r="J13396" s="41"/>
    </row>
    <row r="13397" spans="2:10" x14ac:dyDescent="0.2">
      <c r="B13397" s="41"/>
      <c r="C13397" s="41"/>
      <c r="D13397" s="41"/>
      <c r="E13397" s="41"/>
      <c r="F13397" s="41"/>
      <c r="G13397" s="41"/>
      <c r="H13397" s="41"/>
      <c r="I13397" s="41"/>
      <c r="J13397" s="41"/>
    </row>
    <row r="13398" spans="2:10" x14ac:dyDescent="0.2">
      <c r="B13398" s="41"/>
      <c r="C13398" s="41"/>
      <c r="D13398" s="41"/>
      <c r="E13398" s="41"/>
      <c r="F13398" s="41"/>
      <c r="G13398" s="41"/>
      <c r="H13398" s="41"/>
      <c r="I13398" s="41"/>
      <c r="J13398" s="41"/>
    </row>
    <row r="13399" spans="2:10" x14ac:dyDescent="0.2">
      <c r="B13399" s="41"/>
      <c r="C13399" s="41"/>
      <c r="D13399" s="41"/>
      <c r="E13399" s="41"/>
      <c r="F13399" s="41"/>
      <c r="G13399" s="41"/>
      <c r="H13399" s="41"/>
      <c r="I13399" s="41"/>
      <c r="J13399" s="41"/>
    </row>
    <row r="13400" spans="2:10" x14ac:dyDescent="0.2">
      <c r="B13400" s="41"/>
      <c r="C13400" s="41"/>
      <c r="D13400" s="41"/>
      <c r="E13400" s="41"/>
      <c r="F13400" s="41"/>
      <c r="G13400" s="41"/>
      <c r="H13400" s="41"/>
      <c r="I13400" s="41"/>
      <c r="J13400" s="41"/>
    </row>
    <row r="13401" spans="2:10" x14ac:dyDescent="0.2">
      <c r="B13401" s="41"/>
      <c r="C13401" s="41"/>
      <c r="D13401" s="41"/>
      <c r="E13401" s="41"/>
      <c r="F13401" s="41"/>
      <c r="G13401" s="41"/>
      <c r="H13401" s="41"/>
      <c r="I13401" s="41"/>
      <c r="J13401" s="41"/>
    </row>
    <row r="13402" spans="2:10" x14ac:dyDescent="0.2">
      <c r="B13402" s="41"/>
      <c r="C13402" s="41"/>
      <c r="D13402" s="41"/>
      <c r="E13402" s="41"/>
      <c r="F13402" s="41"/>
      <c r="G13402" s="41"/>
      <c r="H13402" s="41"/>
      <c r="I13402" s="41"/>
      <c r="J13402" s="41"/>
    </row>
    <row r="13403" spans="2:10" x14ac:dyDescent="0.2">
      <c r="B13403" s="41"/>
      <c r="C13403" s="41"/>
      <c r="D13403" s="41"/>
      <c r="E13403" s="41"/>
      <c r="F13403" s="41"/>
      <c r="G13403" s="41"/>
      <c r="H13403" s="41"/>
      <c r="I13403" s="41"/>
      <c r="J13403" s="41"/>
    </row>
    <row r="13404" spans="2:10" x14ac:dyDescent="0.2">
      <c r="B13404" s="41"/>
      <c r="C13404" s="41"/>
      <c r="D13404" s="41"/>
      <c r="E13404" s="41"/>
      <c r="F13404" s="41"/>
      <c r="G13404" s="41"/>
      <c r="H13404" s="41"/>
      <c r="I13404" s="41"/>
      <c r="J13404" s="41"/>
    </row>
    <row r="13405" spans="2:10" x14ac:dyDescent="0.2">
      <c r="B13405" s="41"/>
      <c r="C13405" s="41"/>
      <c r="D13405" s="41"/>
      <c r="E13405" s="41"/>
      <c r="F13405" s="41"/>
      <c r="G13405" s="41"/>
      <c r="H13405" s="41"/>
      <c r="I13405" s="41"/>
      <c r="J13405" s="41"/>
    </row>
    <row r="13406" spans="2:10" x14ac:dyDescent="0.2">
      <c r="B13406" s="41"/>
      <c r="C13406" s="41"/>
      <c r="D13406" s="41"/>
      <c r="E13406" s="41"/>
      <c r="F13406" s="41"/>
      <c r="G13406" s="41"/>
      <c r="H13406" s="41"/>
      <c r="I13406" s="41"/>
      <c r="J13406" s="41"/>
    </row>
    <row r="13407" spans="2:10" x14ac:dyDescent="0.2">
      <c r="B13407" s="41"/>
      <c r="C13407" s="41"/>
      <c r="D13407" s="41"/>
      <c r="E13407" s="41"/>
      <c r="F13407" s="41"/>
      <c r="G13407" s="41"/>
      <c r="H13407" s="41"/>
      <c r="I13407" s="41"/>
      <c r="J13407" s="41"/>
    </row>
    <row r="13408" spans="2:10" x14ac:dyDescent="0.2">
      <c r="B13408" s="41"/>
      <c r="C13408" s="41"/>
      <c r="D13408" s="41"/>
      <c r="E13408" s="41"/>
      <c r="F13408" s="41"/>
      <c r="G13408" s="41"/>
      <c r="H13408" s="41"/>
      <c r="I13408" s="41"/>
      <c r="J13408" s="41"/>
    </row>
    <row r="13409" spans="2:10" x14ac:dyDescent="0.2">
      <c r="B13409" s="41"/>
      <c r="C13409" s="41"/>
      <c r="D13409" s="41"/>
      <c r="E13409" s="41"/>
      <c r="F13409" s="41"/>
      <c r="G13409" s="41"/>
      <c r="H13409" s="41"/>
      <c r="I13409" s="41"/>
      <c r="J13409" s="41"/>
    </row>
    <row r="13410" spans="2:10" x14ac:dyDescent="0.2">
      <c r="B13410" s="41"/>
      <c r="C13410" s="41"/>
      <c r="D13410" s="41"/>
      <c r="E13410" s="41"/>
      <c r="F13410" s="41"/>
      <c r="G13410" s="41"/>
      <c r="H13410" s="41"/>
      <c r="I13410" s="41"/>
      <c r="J13410" s="41"/>
    </row>
    <row r="13411" spans="2:10" x14ac:dyDescent="0.2">
      <c r="B13411" s="41"/>
      <c r="C13411" s="41"/>
      <c r="D13411" s="41"/>
      <c r="E13411" s="41"/>
      <c r="F13411" s="41"/>
      <c r="G13411" s="41"/>
      <c r="H13411" s="41"/>
      <c r="I13411" s="41"/>
      <c r="J13411" s="41"/>
    </row>
    <row r="13412" spans="2:10" x14ac:dyDescent="0.2">
      <c r="B13412" s="41"/>
      <c r="C13412" s="41"/>
      <c r="D13412" s="41"/>
      <c r="E13412" s="41"/>
      <c r="F13412" s="41"/>
      <c r="G13412" s="41"/>
      <c r="H13412" s="41"/>
      <c r="I13412" s="41"/>
      <c r="J13412" s="41"/>
    </row>
    <row r="13413" spans="2:10" x14ac:dyDescent="0.2">
      <c r="B13413" s="41"/>
      <c r="C13413" s="41"/>
      <c r="D13413" s="41"/>
      <c r="E13413" s="41"/>
      <c r="F13413" s="41"/>
      <c r="G13413" s="41"/>
      <c r="H13413" s="41"/>
      <c r="I13413" s="41"/>
      <c r="J13413" s="41"/>
    </row>
    <row r="13414" spans="2:10" x14ac:dyDescent="0.2">
      <c r="B13414" s="41"/>
      <c r="C13414" s="41"/>
      <c r="D13414" s="41"/>
      <c r="E13414" s="41"/>
      <c r="F13414" s="41"/>
      <c r="G13414" s="41"/>
      <c r="H13414" s="41"/>
      <c r="I13414" s="41"/>
      <c r="J13414" s="41"/>
    </row>
    <row r="13415" spans="2:10" x14ac:dyDescent="0.2">
      <c r="B13415" s="41"/>
      <c r="C13415" s="41"/>
      <c r="D13415" s="41"/>
      <c r="E13415" s="41"/>
      <c r="F13415" s="41"/>
      <c r="G13415" s="41"/>
      <c r="H13415" s="41"/>
      <c r="I13415" s="41"/>
      <c r="J13415" s="41"/>
    </row>
    <row r="13416" spans="2:10" x14ac:dyDescent="0.2">
      <c r="B13416" s="41"/>
      <c r="C13416" s="41"/>
      <c r="D13416" s="41"/>
      <c r="E13416" s="41"/>
      <c r="F13416" s="41"/>
      <c r="G13416" s="41"/>
      <c r="H13416" s="41"/>
      <c r="I13416" s="41"/>
      <c r="J13416" s="41"/>
    </row>
    <row r="13417" spans="2:10" x14ac:dyDescent="0.2">
      <c r="B13417" s="41"/>
      <c r="C13417" s="41"/>
      <c r="D13417" s="41"/>
      <c r="E13417" s="41"/>
      <c r="F13417" s="41"/>
      <c r="G13417" s="41"/>
      <c r="H13417" s="41"/>
      <c r="I13417" s="41"/>
      <c r="J13417" s="41"/>
    </row>
    <row r="13418" spans="2:10" x14ac:dyDescent="0.2">
      <c r="B13418" s="41"/>
      <c r="C13418" s="41"/>
      <c r="D13418" s="41"/>
      <c r="E13418" s="41"/>
      <c r="F13418" s="41"/>
      <c r="G13418" s="41"/>
      <c r="H13418" s="41"/>
      <c r="I13418" s="41"/>
      <c r="J13418" s="41"/>
    </row>
    <row r="13419" spans="2:10" x14ac:dyDescent="0.2">
      <c r="B13419" s="41"/>
      <c r="C13419" s="41"/>
      <c r="D13419" s="41"/>
      <c r="E13419" s="41"/>
      <c r="F13419" s="41"/>
      <c r="G13419" s="41"/>
      <c r="H13419" s="41"/>
      <c r="I13419" s="41"/>
      <c r="J13419" s="41"/>
    </row>
    <row r="13420" spans="2:10" x14ac:dyDescent="0.2">
      <c r="B13420" s="41"/>
      <c r="C13420" s="41"/>
      <c r="D13420" s="41"/>
      <c r="E13420" s="41"/>
      <c r="F13420" s="41"/>
      <c r="G13420" s="41"/>
      <c r="H13420" s="41"/>
      <c r="I13420" s="41"/>
      <c r="J13420" s="41"/>
    </row>
    <row r="13421" spans="2:10" x14ac:dyDescent="0.2">
      <c r="B13421" s="41"/>
      <c r="C13421" s="41"/>
      <c r="D13421" s="41"/>
      <c r="E13421" s="41"/>
      <c r="F13421" s="41"/>
      <c r="G13421" s="41"/>
      <c r="H13421" s="41"/>
      <c r="I13421" s="41"/>
      <c r="J13421" s="41"/>
    </row>
    <row r="13422" spans="2:10" x14ac:dyDescent="0.2">
      <c r="B13422" s="41"/>
      <c r="C13422" s="41"/>
      <c r="D13422" s="41"/>
      <c r="E13422" s="41"/>
      <c r="F13422" s="41"/>
      <c r="G13422" s="41"/>
      <c r="H13422" s="41"/>
      <c r="I13422" s="41"/>
      <c r="J13422" s="41"/>
    </row>
    <row r="13423" spans="2:10" x14ac:dyDescent="0.2">
      <c r="B13423" s="41"/>
      <c r="C13423" s="41"/>
      <c r="D13423" s="41"/>
      <c r="E13423" s="41"/>
      <c r="F13423" s="41"/>
      <c r="G13423" s="41"/>
      <c r="H13423" s="41"/>
      <c r="I13423" s="41"/>
      <c r="J13423" s="41"/>
    </row>
    <row r="13424" spans="2:10" x14ac:dyDescent="0.2">
      <c r="B13424" s="41"/>
      <c r="C13424" s="41"/>
      <c r="D13424" s="41"/>
      <c r="E13424" s="41"/>
      <c r="F13424" s="41"/>
      <c r="G13424" s="41"/>
      <c r="H13424" s="41"/>
      <c r="I13424" s="41"/>
      <c r="J13424" s="41"/>
    </row>
    <row r="13425" spans="2:10" x14ac:dyDescent="0.2">
      <c r="B13425" s="41"/>
      <c r="C13425" s="41"/>
      <c r="D13425" s="41"/>
      <c r="E13425" s="41"/>
      <c r="F13425" s="41"/>
      <c r="G13425" s="41"/>
      <c r="H13425" s="41"/>
      <c r="I13425" s="41"/>
      <c r="J13425" s="41"/>
    </row>
    <row r="13426" spans="2:10" x14ac:dyDescent="0.2">
      <c r="B13426" s="41"/>
      <c r="C13426" s="41"/>
      <c r="D13426" s="41"/>
      <c r="E13426" s="41"/>
      <c r="F13426" s="41"/>
      <c r="G13426" s="41"/>
      <c r="H13426" s="41"/>
      <c r="I13426" s="41"/>
      <c r="J13426" s="41"/>
    </row>
    <row r="13427" spans="2:10" x14ac:dyDescent="0.2">
      <c r="B13427" s="41"/>
      <c r="C13427" s="41"/>
      <c r="D13427" s="41"/>
      <c r="E13427" s="41"/>
      <c r="F13427" s="41"/>
      <c r="G13427" s="41"/>
      <c r="H13427" s="41"/>
      <c r="I13427" s="41"/>
      <c r="J13427" s="41"/>
    </row>
    <row r="13428" spans="2:10" x14ac:dyDescent="0.2">
      <c r="B13428" s="41"/>
      <c r="C13428" s="41"/>
      <c r="D13428" s="41"/>
      <c r="E13428" s="41"/>
      <c r="F13428" s="41"/>
      <c r="G13428" s="41"/>
      <c r="H13428" s="41"/>
      <c r="I13428" s="41"/>
      <c r="J13428" s="41"/>
    </row>
    <row r="13429" spans="2:10" x14ac:dyDescent="0.2">
      <c r="B13429" s="41"/>
      <c r="C13429" s="41"/>
      <c r="D13429" s="41"/>
      <c r="E13429" s="41"/>
      <c r="F13429" s="41"/>
      <c r="G13429" s="41"/>
      <c r="H13429" s="41"/>
      <c r="I13429" s="41"/>
      <c r="J13429" s="41"/>
    </row>
    <row r="13430" spans="2:10" x14ac:dyDescent="0.2">
      <c r="B13430" s="41"/>
      <c r="C13430" s="41"/>
      <c r="D13430" s="41"/>
      <c r="E13430" s="41"/>
      <c r="F13430" s="41"/>
      <c r="G13430" s="41"/>
      <c r="H13430" s="41"/>
      <c r="I13430" s="41"/>
      <c r="J13430" s="41"/>
    </row>
    <row r="13431" spans="2:10" x14ac:dyDescent="0.2">
      <c r="B13431" s="41"/>
      <c r="C13431" s="41"/>
      <c r="D13431" s="41"/>
      <c r="E13431" s="41"/>
      <c r="F13431" s="41"/>
      <c r="G13431" s="41"/>
      <c r="H13431" s="41"/>
      <c r="I13431" s="41"/>
      <c r="J13431" s="41"/>
    </row>
    <row r="13432" spans="2:10" x14ac:dyDescent="0.2">
      <c r="B13432" s="41"/>
      <c r="C13432" s="41"/>
      <c r="D13432" s="41"/>
      <c r="E13432" s="41"/>
      <c r="F13432" s="41"/>
      <c r="G13432" s="41"/>
      <c r="H13432" s="41"/>
      <c r="I13432" s="41"/>
      <c r="J13432" s="41"/>
    </row>
    <row r="13433" spans="2:10" x14ac:dyDescent="0.2">
      <c r="B13433" s="41"/>
      <c r="C13433" s="41"/>
      <c r="D13433" s="41"/>
      <c r="E13433" s="41"/>
      <c r="F13433" s="41"/>
      <c r="G13433" s="41"/>
      <c r="H13433" s="41"/>
      <c r="I13433" s="41"/>
      <c r="J13433" s="41"/>
    </row>
    <row r="13434" spans="2:10" x14ac:dyDescent="0.2">
      <c r="B13434" s="41"/>
      <c r="C13434" s="41"/>
      <c r="D13434" s="41"/>
      <c r="E13434" s="41"/>
      <c r="F13434" s="41"/>
      <c r="G13434" s="41"/>
      <c r="H13434" s="41"/>
      <c r="I13434" s="41"/>
      <c r="J13434" s="41"/>
    </row>
    <row r="13435" spans="2:10" x14ac:dyDescent="0.2">
      <c r="B13435" s="41"/>
      <c r="C13435" s="41"/>
      <c r="D13435" s="41"/>
      <c r="E13435" s="41"/>
      <c r="F13435" s="41"/>
      <c r="G13435" s="41"/>
      <c r="H13435" s="41"/>
      <c r="I13435" s="41"/>
      <c r="J13435" s="41"/>
    </row>
    <row r="13436" spans="2:10" x14ac:dyDescent="0.2">
      <c r="B13436" s="41"/>
      <c r="C13436" s="41"/>
      <c r="D13436" s="41"/>
      <c r="E13436" s="41"/>
      <c r="F13436" s="41"/>
      <c r="G13436" s="41"/>
      <c r="H13436" s="41"/>
      <c r="I13436" s="41"/>
      <c r="J13436" s="41"/>
    </row>
    <row r="13437" spans="2:10" x14ac:dyDescent="0.2">
      <c r="B13437" s="41"/>
      <c r="C13437" s="41"/>
      <c r="D13437" s="41"/>
      <c r="E13437" s="41"/>
      <c r="F13437" s="41"/>
      <c r="G13437" s="41"/>
      <c r="H13437" s="41"/>
      <c r="I13437" s="41"/>
      <c r="J13437" s="41"/>
    </row>
    <row r="13438" spans="2:10" x14ac:dyDescent="0.2">
      <c r="B13438" s="41"/>
      <c r="C13438" s="41"/>
      <c r="D13438" s="41"/>
      <c r="E13438" s="41"/>
      <c r="F13438" s="41"/>
      <c r="G13438" s="41"/>
      <c r="H13438" s="41"/>
      <c r="I13438" s="41"/>
      <c r="J13438" s="41"/>
    </row>
    <row r="13439" spans="2:10" x14ac:dyDescent="0.2">
      <c r="B13439" s="41"/>
      <c r="C13439" s="41"/>
      <c r="D13439" s="41"/>
      <c r="E13439" s="41"/>
      <c r="F13439" s="41"/>
      <c r="G13439" s="41"/>
      <c r="H13439" s="41"/>
      <c r="I13439" s="41"/>
      <c r="J13439" s="41"/>
    </row>
    <row r="13440" spans="2:10" x14ac:dyDescent="0.2">
      <c r="B13440" s="41"/>
      <c r="C13440" s="41"/>
      <c r="D13440" s="41"/>
      <c r="E13440" s="41"/>
      <c r="F13440" s="41"/>
      <c r="G13440" s="41"/>
      <c r="H13440" s="41"/>
      <c r="I13440" s="41"/>
      <c r="J13440" s="41"/>
    </row>
    <row r="13441" spans="2:10" x14ac:dyDescent="0.2">
      <c r="B13441" s="41"/>
      <c r="C13441" s="41"/>
      <c r="D13441" s="41"/>
      <c r="E13441" s="41"/>
      <c r="F13441" s="41"/>
      <c r="G13441" s="41"/>
      <c r="H13441" s="41"/>
      <c r="I13441" s="41"/>
      <c r="J13441" s="41"/>
    </row>
    <row r="13442" spans="2:10" x14ac:dyDescent="0.2">
      <c r="B13442" s="41"/>
      <c r="C13442" s="41"/>
      <c r="D13442" s="41"/>
      <c r="E13442" s="41"/>
      <c r="F13442" s="41"/>
      <c r="G13442" s="41"/>
      <c r="H13442" s="41"/>
      <c r="I13442" s="41"/>
      <c r="J13442" s="41"/>
    </row>
    <row r="13443" spans="2:10" x14ac:dyDescent="0.2">
      <c r="B13443" s="41"/>
      <c r="C13443" s="41"/>
      <c r="D13443" s="41"/>
      <c r="E13443" s="41"/>
      <c r="F13443" s="41"/>
      <c r="G13443" s="41"/>
      <c r="H13443" s="41"/>
      <c r="I13443" s="41"/>
      <c r="J13443" s="41"/>
    </row>
    <row r="13444" spans="2:10" x14ac:dyDescent="0.2">
      <c r="B13444" s="41"/>
      <c r="C13444" s="41"/>
      <c r="D13444" s="41"/>
      <c r="E13444" s="41"/>
      <c r="F13444" s="41"/>
      <c r="G13444" s="41"/>
      <c r="H13444" s="41"/>
      <c r="I13444" s="41"/>
      <c r="J13444" s="41"/>
    </row>
    <row r="13445" spans="2:10" x14ac:dyDescent="0.2">
      <c r="B13445" s="41"/>
      <c r="C13445" s="41"/>
      <c r="D13445" s="41"/>
      <c r="E13445" s="41"/>
      <c r="F13445" s="41"/>
      <c r="G13445" s="41"/>
      <c r="H13445" s="41"/>
      <c r="I13445" s="41"/>
      <c r="J13445" s="41"/>
    </row>
    <row r="13446" spans="2:10" x14ac:dyDescent="0.2">
      <c r="B13446" s="41"/>
      <c r="C13446" s="41"/>
      <c r="D13446" s="41"/>
      <c r="E13446" s="41"/>
      <c r="F13446" s="41"/>
      <c r="G13446" s="41"/>
      <c r="H13446" s="41"/>
      <c r="I13446" s="41"/>
      <c r="J13446" s="41"/>
    </row>
    <row r="13447" spans="2:10" x14ac:dyDescent="0.2">
      <c r="B13447" s="41"/>
      <c r="C13447" s="41"/>
      <c r="D13447" s="41"/>
      <c r="E13447" s="41"/>
      <c r="F13447" s="41"/>
      <c r="G13447" s="41"/>
      <c r="H13447" s="41"/>
      <c r="I13447" s="41"/>
      <c r="J13447" s="41"/>
    </row>
    <row r="13448" spans="2:10" x14ac:dyDescent="0.2">
      <c r="B13448" s="41"/>
      <c r="C13448" s="41"/>
      <c r="D13448" s="41"/>
      <c r="E13448" s="41"/>
      <c r="F13448" s="41"/>
      <c r="G13448" s="41"/>
      <c r="H13448" s="41"/>
      <c r="I13448" s="41"/>
      <c r="J13448" s="41"/>
    </row>
    <row r="13449" spans="2:10" x14ac:dyDescent="0.2">
      <c r="B13449" s="41"/>
      <c r="C13449" s="41"/>
      <c r="D13449" s="41"/>
      <c r="E13449" s="41"/>
      <c r="F13449" s="41"/>
      <c r="G13449" s="41"/>
      <c r="H13449" s="41"/>
      <c r="I13449" s="41"/>
      <c r="J13449" s="41"/>
    </row>
    <row r="13450" spans="2:10" x14ac:dyDescent="0.2">
      <c r="B13450" s="41"/>
      <c r="C13450" s="41"/>
      <c r="D13450" s="41"/>
      <c r="E13450" s="41"/>
      <c r="F13450" s="41"/>
      <c r="G13450" s="41"/>
      <c r="H13450" s="41"/>
      <c r="I13450" s="41"/>
      <c r="J13450" s="41"/>
    </row>
    <row r="13451" spans="2:10" x14ac:dyDescent="0.2">
      <c r="B13451" s="41"/>
      <c r="C13451" s="41"/>
      <c r="D13451" s="41"/>
      <c r="E13451" s="41"/>
      <c r="F13451" s="41"/>
      <c r="G13451" s="41"/>
      <c r="H13451" s="41"/>
      <c r="I13451" s="41"/>
      <c r="J13451" s="41"/>
    </row>
    <row r="13452" spans="2:10" x14ac:dyDescent="0.2">
      <c r="B13452" s="41"/>
      <c r="C13452" s="41"/>
      <c r="D13452" s="41"/>
      <c r="E13452" s="41"/>
      <c r="F13452" s="41"/>
      <c r="G13452" s="41"/>
      <c r="H13452" s="41"/>
      <c r="I13452" s="41"/>
      <c r="J13452" s="41"/>
    </row>
    <row r="13453" spans="2:10" x14ac:dyDescent="0.2">
      <c r="B13453" s="41"/>
      <c r="C13453" s="41"/>
      <c r="D13453" s="41"/>
      <c r="E13453" s="41"/>
      <c r="F13453" s="41"/>
      <c r="G13453" s="41"/>
      <c r="H13453" s="41"/>
      <c r="I13453" s="41"/>
      <c r="J13453" s="41"/>
    </row>
    <row r="13454" spans="2:10" x14ac:dyDescent="0.2">
      <c r="B13454" s="41"/>
      <c r="C13454" s="41"/>
      <c r="D13454" s="41"/>
      <c r="E13454" s="41"/>
      <c r="F13454" s="41"/>
      <c r="G13454" s="41"/>
      <c r="H13454" s="41"/>
      <c r="I13454" s="41"/>
      <c r="J13454" s="41"/>
    </row>
    <row r="13455" spans="2:10" x14ac:dyDescent="0.2">
      <c r="B13455" s="41"/>
      <c r="C13455" s="41"/>
      <c r="D13455" s="41"/>
      <c r="E13455" s="41"/>
      <c r="F13455" s="41"/>
      <c r="G13455" s="41"/>
      <c r="H13455" s="41"/>
      <c r="I13455" s="41"/>
      <c r="J13455" s="41"/>
    </row>
    <row r="13456" spans="2:10" x14ac:dyDescent="0.2">
      <c r="B13456" s="41"/>
      <c r="C13456" s="41"/>
      <c r="D13456" s="41"/>
      <c r="E13456" s="41"/>
      <c r="F13456" s="41"/>
      <c r="G13456" s="41"/>
      <c r="H13456" s="41"/>
      <c r="I13456" s="41"/>
      <c r="J13456" s="41"/>
    </row>
    <row r="13457" spans="2:10" x14ac:dyDescent="0.2">
      <c r="B13457" s="41"/>
      <c r="C13457" s="41"/>
      <c r="D13457" s="41"/>
      <c r="E13457" s="41"/>
      <c r="F13457" s="41"/>
      <c r="G13457" s="41"/>
      <c r="H13457" s="41"/>
      <c r="I13457" s="41"/>
      <c r="J13457" s="41"/>
    </row>
    <row r="13458" spans="2:10" x14ac:dyDescent="0.2">
      <c r="B13458" s="41"/>
      <c r="C13458" s="41"/>
      <c r="D13458" s="41"/>
      <c r="E13458" s="41"/>
      <c r="F13458" s="41"/>
      <c r="G13458" s="41"/>
      <c r="H13458" s="41"/>
      <c r="I13458" s="41"/>
      <c r="J13458" s="41"/>
    </row>
    <row r="13459" spans="2:10" x14ac:dyDescent="0.2">
      <c r="B13459" s="41"/>
      <c r="C13459" s="41"/>
      <c r="D13459" s="41"/>
      <c r="E13459" s="41"/>
      <c r="F13459" s="41"/>
      <c r="G13459" s="41"/>
      <c r="H13459" s="41"/>
      <c r="I13459" s="41"/>
      <c r="J13459" s="41"/>
    </row>
    <row r="13460" spans="2:10" x14ac:dyDescent="0.2">
      <c r="B13460" s="41"/>
      <c r="C13460" s="41"/>
      <c r="D13460" s="41"/>
      <c r="E13460" s="41"/>
      <c r="F13460" s="41"/>
      <c r="G13460" s="41"/>
      <c r="H13460" s="41"/>
      <c r="I13460" s="41"/>
      <c r="J13460" s="41"/>
    </row>
    <row r="13461" spans="2:10" x14ac:dyDescent="0.2">
      <c r="B13461" s="41"/>
      <c r="C13461" s="41"/>
      <c r="D13461" s="41"/>
      <c r="E13461" s="41"/>
      <c r="F13461" s="41"/>
      <c r="G13461" s="41"/>
      <c r="H13461" s="41"/>
      <c r="I13461" s="41"/>
      <c r="J13461" s="41"/>
    </row>
    <row r="13462" spans="2:10" x14ac:dyDescent="0.2">
      <c r="B13462" s="41"/>
      <c r="C13462" s="41"/>
      <c r="D13462" s="41"/>
      <c r="E13462" s="41"/>
      <c r="F13462" s="41"/>
      <c r="G13462" s="41"/>
      <c r="H13462" s="41"/>
      <c r="I13462" s="41"/>
      <c r="J13462" s="41"/>
    </row>
    <row r="13463" spans="2:10" x14ac:dyDescent="0.2">
      <c r="B13463" s="41"/>
      <c r="C13463" s="41"/>
      <c r="D13463" s="41"/>
      <c r="E13463" s="41"/>
      <c r="F13463" s="41"/>
      <c r="G13463" s="41"/>
      <c r="H13463" s="41"/>
      <c r="I13463" s="41"/>
      <c r="J13463" s="41"/>
    </row>
    <row r="13464" spans="2:10" x14ac:dyDescent="0.2">
      <c r="B13464" s="41"/>
      <c r="C13464" s="41"/>
      <c r="D13464" s="41"/>
      <c r="E13464" s="41"/>
      <c r="F13464" s="41"/>
      <c r="G13464" s="41"/>
      <c r="H13464" s="41"/>
      <c r="I13464" s="41"/>
      <c r="J13464" s="41"/>
    </row>
    <row r="13465" spans="2:10" x14ac:dyDescent="0.2">
      <c r="B13465" s="41"/>
      <c r="C13465" s="41"/>
      <c r="D13465" s="41"/>
      <c r="E13465" s="41"/>
      <c r="F13465" s="41"/>
      <c r="G13465" s="41"/>
      <c r="H13465" s="41"/>
      <c r="I13465" s="41"/>
      <c r="J13465" s="41"/>
    </row>
    <row r="13466" spans="2:10" x14ac:dyDescent="0.2">
      <c r="B13466" s="41"/>
      <c r="C13466" s="41"/>
      <c r="D13466" s="41"/>
      <c r="E13466" s="41"/>
      <c r="F13466" s="41"/>
      <c r="G13466" s="41"/>
      <c r="H13466" s="41"/>
      <c r="I13466" s="41"/>
      <c r="J13466" s="41"/>
    </row>
    <row r="13467" spans="2:10" x14ac:dyDescent="0.2">
      <c r="B13467" s="41"/>
      <c r="C13467" s="41"/>
      <c r="D13467" s="41"/>
      <c r="E13467" s="41"/>
      <c r="F13467" s="41"/>
      <c r="G13467" s="41"/>
      <c r="H13467" s="41"/>
      <c r="I13467" s="41"/>
      <c r="J13467" s="41"/>
    </row>
    <row r="13468" spans="2:10" x14ac:dyDescent="0.2">
      <c r="B13468" s="41"/>
      <c r="C13468" s="41"/>
      <c r="D13468" s="41"/>
      <c r="E13468" s="41"/>
      <c r="F13468" s="41"/>
      <c r="G13468" s="41"/>
      <c r="H13468" s="41"/>
      <c r="I13468" s="41"/>
      <c r="J13468" s="41"/>
    </row>
    <row r="13469" spans="2:10" x14ac:dyDescent="0.2">
      <c r="B13469" s="41"/>
      <c r="C13469" s="41"/>
      <c r="D13469" s="41"/>
      <c r="E13469" s="41"/>
      <c r="F13469" s="41"/>
      <c r="G13469" s="41"/>
      <c r="H13469" s="41"/>
      <c r="I13469" s="41"/>
      <c r="J13469" s="41"/>
    </row>
    <row r="13470" spans="2:10" x14ac:dyDescent="0.2">
      <c r="B13470" s="41"/>
      <c r="C13470" s="41"/>
      <c r="D13470" s="41"/>
      <c r="E13470" s="41"/>
      <c r="F13470" s="41"/>
      <c r="G13470" s="41"/>
      <c r="H13470" s="41"/>
      <c r="I13470" s="41"/>
      <c r="J13470" s="41"/>
    </row>
    <row r="13471" spans="2:10" x14ac:dyDescent="0.2">
      <c r="B13471" s="41"/>
      <c r="C13471" s="41"/>
      <c r="D13471" s="41"/>
      <c r="E13471" s="41"/>
      <c r="F13471" s="41"/>
      <c r="G13471" s="41"/>
      <c r="H13471" s="41"/>
      <c r="I13471" s="41"/>
      <c r="J13471" s="41"/>
    </row>
    <row r="13472" spans="2:10" x14ac:dyDescent="0.2">
      <c r="B13472" s="41"/>
      <c r="C13472" s="41"/>
      <c r="D13472" s="41"/>
      <c r="E13472" s="41"/>
      <c r="F13472" s="41"/>
      <c r="G13472" s="41"/>
      <c r="H13472" s="41"/>
      <c r="I13472" s="41"/>
      <c r="J13472" s="41"/>
    </row>
    <row r="13473" spans="2:10" x14ac:dyDescent="0.2">
      <c r="B13473" s="41"/>
      <c r="C13473" s="41"/>
      <c r="D13473" s="41"/>
      <c r="E13473" s="41"/>
      <c r="F13473" s="41"/>
      <c r="G13473" s="41"/>
      <c r="H13473" s="41"/>
      <c r="I13473" s="41"/>
      <c r="J13473" s="41"/>
    </row>
    <row r="13474" spans="2:10" x14ac:dyDescent="0.2">
      <c r="B13474" s="41"/>
      <c r="C13474" s="41"/>
      <c r="D13474" s="41"/>
      <c r="E13474" s="41"/>
      <c r="F13474" s="41"/>
      <c r="G13474" s="41"/>
      <c r="H13474" s="41"/>
      <c r="I13474" s="41"/>
      <c r="J13474" s="41"/>
    </row>
    <row r="13475" spans="2:10" x14ac:dyDescent="0.2">
      <c r="B13475" s="41"/>
      <c r="C13475" s="41"/>
      <c r="D13475" s="41"/>
      <c r="E13475" s="41"/>
      <c r="F13475" s="41"/>
      <c r="G13475" s="41"/>
      <c r="H13475" s="41"/>
      <c r="I13475" s="41"/>
      <c r="J13475" s="41"/>
    </row>
    <row r="13476" spans="2:10" x14ac:dyDescent="0.2">
      <c r="B13476" s="41"/>
      <c r="C13476" s="41"/>
      <c r="D13476" s="41"/>
      <c r="E13476" s="41"/>
      <c r="F13476" s="41"/>
      <c r="G13476" s="41"/>
      <c r="H13476" s="41"/>
      <c r="I13476" s="41"/>
      <c r="J13476" s="41"/>
    </row>
    <row r="13477" spans="2:10" x14ac:dyDescent="0.2">
      <c r="B13477" s="41"/>
      <c r="C13477" s="41"/>
      <c r="D13477" s="41"/>
      <c r="E13477" s="41"/>
      <c r="F13477" s="41"/>
      <c r="G13477" s="41"/>
      <c r="H13477" s="41"/>
      <c r="I13477" s="41"/>
      <c r="J13477" s="41"/>
    </row>
    <row r="13478" spans="2:10" x14ac:dyDescent="0.2">
      <c r="B13478" s="41"/>
      <c r="C13478" s="41"/>
      <c r="D13478" s="41"/>
      <c r="E13478" s="41"/>
      <c r="F13478" s="41"/>
      <c r="G13478" s="41"/>
      <c r="H13478" s="41"/>
      <c r="I13478" s="41"/>
      <c r="J13478" s="41"/>
    </row>
    <row r="13479" spans="2:10" x14ac:dyDescent="0.2">
      <c r="B13479" s="41"/>
      <c r="C13479" s="41"/>
      <c r="D13479" s="41"/>
      <c r="E13479" s="41"/>
      <c r="F13479" s="41"/>
      <c r="G13479" s="41"/>
      <c r="H13479" s="41"/>
      <c r="I13479" s="41"/>
      <c r="J13479" s="41"/>
    </row>
    <row r="13480" spans="2:10" x14ac:dyDescent="0.2">
      <c r="B13480" s="41"/>
      <c r="C13480" s="41"/>
      <c r="D13480" s="41"/>
      <c r="E13480" s="41"/>
      <c r="F13480" s="41"/>
      <c r="G13480" s="41"/>
      <c r="H13480" s="41"/>
      <c r="I13480" s="41"/>
      <c r="J13480" s="41"/>
    </row>
    <row r="13481" spans="2:10" x14ac:dyDescent="0.2">
      <c r="B13481" s="41"/>
      <c r="C13481" s="41"/>
      <c r="D13481" s="41"/>
      <c r="E13481" s="41"/>
      <c r="F13481" s="41"/>
      <c r="G13481" s="41"/>
      <c r="H13481" s="41"/>
      <c r="I13481" s="41"/>
      <c r="J13481" s="41"/>
    </row>
    <row r="13482" spans="2:10" x14ac:dyDescent="0.2">
      <c r="B13482" s="41"/>
      <c r="C13482" s="41"/>
      <c r="D13482" s="41"/>
      <c r="E13482" s="41"/>
      <c r="F13482" s="41"/>
      <c r="G13482" s="41"/>
      <c r="H13482" s="41"/>
      <c r="I13482" s="41"/>
      <c r="J13482" s="41"/>
    </row>
    <row r="13483" spans="2:10" x14ac:dyDescent="0.2">
      <c r="B13483" s="41"/>
      <c r="C13483" s="41"/>
      <c r="D13483" s="41"/>
      <c r="E13483" s="41"/>
      <c r="F13483" s="41"/>
      <c r="G13483" s="41"/>
      <c r="H13483" s="41"/>
      <c r="I13483" s="41"/>
      <c r="J13483" s="41"/>
    </row>
    <row r="13484" spans="2:10" x14ac:dyDescent="0.2">
      <c r="B13484" s="41"/>
      <c r="C13484" s="41"/>
      <c r="D13484" s="41"/>
      <c r="E13484" s="41"/>
      <c r="F13484" s="41"/>
      <c r="G13484" s="41"/>
      <c r="H13484" s="41"/>
      <c r="I13484" s="41"/>
      <c r="J13484" s="41"/>
    </row>
    <row r="13485" spans="2:10" x14ac:dyDescent="0.2">
      <c r="B13485" s="41"/>
      <c r="C13485" s="41"/>
      <c r="D13485" s="41"/>
      <c r="E13485" s="41"/>
      <c r="F13485" s="41"/>
      <c r="G13485" s="41"/>
      <c r="H13485" s="41"/>
      <c r="I13485" s="41"/>
      <c r="J13485" s="41"/>
    </row>
    <row r="13486" spans="2:10" x14ac:dyDescent="0.2">
      <c r="B13486" s="41"/>
      <c r="C13486" s="41"/>
      <c r="D13486" s="41"/>
      <c r="E13486" s="41"/>
      <c r="F13486" s="41"/>
      <c r="G13486" s="41"/>
      <c r="H13486" s="41"/>
      <c r="I13486" s="41"/>
      <c r="J13486" s="41"/>
    </row>
    <row r="13487" spans="2:10" x14ac:dyDescent="0.2">
      <c r="B13487" s="41"/>
      <c r="C13487" s="41"/>
      <c r="D13487" s="41"/>
      <c r="E13487" s="41"/>
      <c r="F13487" s="41"/>
      <c r="G13487" s="41"/>
      <c r="H13487" s="41"/>
      <c r="I13487" s="41"/>
      <c r="J13487" s="41"/>
    </row>
    <row r="13488" spans="2:10" x14ac:dyDescent="0.2">
      <c r="B13488" s="41"/>
      <c r="C13488" s="41"/>
      <c r="D13488" s="41"/>
      <c r="E13488" s="41"/>
      <c r="F13488" s="41"/>
      <c r="G13488" s="41"/>
      <c r="H13488" s="41"/>
      <c r="I13488" s="41"/>
      <c r="J13488" s="41"/>
    </row>
    <row r="13489" spans="2:10" x14ac:dyDescent="0.2">
      <c r="B13489" s="41"/>
      <c r="C13489" s="41"/>
      <c r="D13489" s="41"/>
      <c r="E13489" s="41"/>
      <c r="F13489" s="41"/>
      <c r="G13489" s="41"/>
      <c r="H13489" s="41"/>
      <c r="I13489" s="41"/>
      <c r="J13489" s="41"/>
    </row>
    <row r="13490" spans="2:10" x14ac:dyDescent="0.2">
      <c r="B13490" s="41"/>
      <c r="C13490" s="41"/>
      <c r="D13490" s="41"/>
      <c r="E13490" s="41"/>
      <c r="F13490" s="41"/>
      <c r="G13490" s="41"/>
      <c r="H13490" s="41"/>
      <c r="I13490" s="41"/>
      <c r="J13490" s="41"/>
    </row>
    <row r="13491" spans="2:10" x14ac:dyDescent="0.2">
      <c r="B13491" s="41"/>
      <c r="C13491" s="41"/>
      <c r="D13491" s="41"/>
      <c r="E13491" s="41"/>
      <c r="F13491" s="41"/>
      <c r="G13491" s="41"/>
      <c r="H13491" s="41"/>
      <c r="I13491" s="41"/>
      <c r="J13491" s="41"/>
    </row>
    <row r="13492" spans="2:10" x14ac:dyDescent="0.2">
      <c r="B13492" s="41"/>
      <c r="C13492" s="41"/>
      <c r="D13492" s="41"/>
      <c r="E13492" s="41"/>
      <c r="F13492" s="41"/>
      <c r="G13492" s="41"/>
      <c r="H13492" s="41"/>
      <c r="I13492" s="41"/>
      <c r="J13492" s="41"/>
    </row>
    <row r="13493" spans="2:10" x14ac:dyDescent="0.2">
      <c r="B13493" s="41"/>
      <c r="C13493" s="41"/>
      <c r="D13493" s="41"/>
      <c r="E13493" s="41"/>
      <c r="F13493" s="41"/>
      <c r="G13493" s="41"/>
      <c r="H13493" s="41"/>
      <c r="I13493" s="41"/>
      <c r="J13493" s="41"/>
    </row>
    <row r="13494" spans="2:10" x14ac:dyDescent="0.2">
      <c r="B13494" s="41"/>
      <c r="C13494" s="41"/>
      <c r="D13494" s="41"/>
      <c r="E13494" s="41"/>
      <c r="F13494" s="41"/>
      <c r="G13494" s="41"/>
      <c r="H13494" s="41"/>
      <c r="I13494" s="41"/>
      <c r="J13494" s="41"/>
    </row>
    <row r="13495" spans="2:10" x14ac:dyDescent="0.2">
      <c r="B13495" s="41"/>
      <c r="C13495" s="41"/>
      <c r="D13495" s="41"/>
      <c r="E13495" s="41"/>
      <c r="F13495" s="41"/>
      <c r="G13495" s="41"/>
      <c r="H13495" s="41"/>
      <c r="I13495" s="41"/>
      <c r="J13495" s="41"/>
    </row>
    <row r="13496" spans="2:10" x14ac:dyDescent="0.2">
      <c r="B13496" s="41"/>
      <c r="C13496" s="41"/>
      <c r="D13496" s="41"/>
      <c r="E13496" s="41"/>
      <c r="F13496" s="41"/>
      <c r="G13496" s="41"/>
      <c r="H13496" s="41"/>
      <c r="I13496" s="41"/>
      <c r="J13496" s="41"/>
    </row>
    <row r="13497" spans="2:10" x14ac:dyDescent="0.2">
      <c r="B13497" s="41"/>
      <c r="C13497" s="41"/>
      <c r="D13497" s="41"/>
      <c r="E13497" s="41"/>
      <c r="F13497" s="41"/>
      <c r="G13497" s="41"/>
      <c r="H13497" s="41"/>
      <c r="I13497" s="41"/>
      <c r="J13497" s="41"/>
    </row>
    <row r="13498" spans="2:10" x14ac:dyDescent="0.2">
      <c r="B13498" s="41"/>
      <c r="C13498" s="41"/>
      <c r="D13498" s="41"/>
      <c r="E13498" s="41"/>
      <c r="F13498" s="41"/>
      <c r="G13498" s="41"/>
      <c r="H13498" s="41"/>
      <c r="I13498" s="41"/>
      <c r="J13498" s="41"/>
    </row>
    <row r="13499" spans="2:10" x14ac:dyDescent="0.2">
      <c r="B13499" s="41"/>
      <c r="C13499" s="41"/>
      <c r="D13499" s="41"/>
      <c r="E13499" s="41"/>
      <c r="F13499" s="41"/>
      <c r="G13499" s="41"/>
      <c r="H13499" s="41"/>
      <c r="I13499" s="41"/>
      <c r="J13499" s="41"/>
    </row>
    <row r="13500" spans="2:10" x14ac:dyDescent="0.2">
      <c r="B13500" s="41"/>
      <c r="C13500" s="41"/>
      <c r="D13500" s="41"/>
      <c r="E13500" s="41"/>
      <c r="F13500" s="41"/>
      <c r="G13500" s="41"/>
      <c r="H13500" s="41"/>
      <c r="I13500" s="41"/>
      <c r="J13500" s="41"/>
    </row>
    <row r="13501" spans="2:10" x14ac:dyDescent="0.2">
      <c r="B13501" s="41"/>
      <c r="C13501" s="41"/>
      <c r="D13501" s="41"/>
      <c r="E13501" s="41"/>
      <c r="F13501" s="41"/>
      <c r="G13501" s="41"/>
      <c r="H13501" s="41"/>
      <c r="I13501" s="41"/>
      <c r="J13501" s="41"/>
    </row>
    <row r="13502" spans="2:10" x14ac:dyDescent="0.2">
      <c r="B13502" s="41"/>
      <c r="C13502" s="41"/>
      <c r="D13502" s="41"/>
      <c r="E13502" s="41"/>
      <c r="F13502" s="41"/>
      <c r="G13502" s="41"/>
      <c r="H13502" s="41"/>
      <c r="I13502" s="41"/>
      <c r="J13502" s="41"/>
    </row>
    <row r="13503" spans="2:10" x14ac:dyDescent="0.2">
      <c r="B13503" s="41"/>
      <c r="C13503" s="41"/>
      <c r="D13503" s="41"/>
      <c r="E13503" s="41"/>
      <c r="F13503" s="41"/>
      <c r="G13503" s="41"/>
      <c r="H13503" s="41"/>
      <c r="I13503" s="41"/>
      <c r="J13503" s="41"/>
    </row>
    <row r="13504" spans="2:10" x14ac:dyDescent="0.2">
      <c r="B13504" s="41"/>
      <c r="C13504" s="41"/>
      <c r="D13504" s="41"/>
      <c r="E13504" s="41"/>
      <c r="F13504" s="41"/>
      <c r="G13504" s="41"/>
      <c r="H13504" s="41"/>
      <c r="I13504" s="41"/>
      <c r="J13504" s="41"/>
    </row>
    <row r="13505" spans="2:10" x14ac:dyDescent="0.2">
      <c r="B13505" s="41"/>
      <c r="C13505" s="41"/>
      <c r="D13505" s="41"/>
      <c r="E13505" s="41"/>
      <c r="F13505" s="41"/>
      <c r="G13505" s="41"/>
      <c r="H13505" s="41"/>
      <c r="I13505" s="41"/>
      <c r="J13505" s="41"/>
    </row>
    <row r="13506" spans="2:10" x14ac:dyDescent="0.2">
      <c r="B13506" s="41"/>
      <c r="C13506" s="41"/>
      <c r="D13506" s="41"/>
      <c r="E13506" s="41"/>
      <c r="F13506" s="41"/>
      <c r="G13506" s="41"/>
      <c r="H13506" s="41"/>
      <c r="I13506" s="41"/>
      <c r="J13506" s="41"/>
    </row>
    <row r="13507" spans="2:10" x14ac:dyDescent="0.2">
      <c r="B13507" s="41"/>
      <c r="C13507" s="41"/>
      <c r="D13507" s="41"/>
      <c r="E13507" s="41"/>
      <c r="F13507" s="41"/>
      <c r="G13507" s="41"/>
      <c r="H13507" s="41"/>
      <c r="I13507" s="41"/>
      <c r="J13507" s="41"/>
    </row>
    <row r="13508" spans="2:10" x14ac:dyDescent="0.2">
      <c r="B13508" s="41"/>
      <c r="C13508" s="41"/>
      <c r="D13508" s="41"/>
      <c r="E13508" s="41"/>
      <c r="F13508" s="41"/>
      <c r="G13508" s="41"/>
      <c r="H13508" s="41"/>
      <c r="I13508" s="41"/>
      <c r="J13508" s="41"/>
    </row>
    <row r="13509" spans="2:10" x14ac:dyDescent="0.2">
      <c r="B13509" s="41"/>
      <c r="C13509" s="41"/>
      <c r="D13509" s="41"/>
      <c r="E13509" s="41"/>
      <c r="F13509" s="41"/>
      <c r="G13509" s="41"/>
      <c r="H13509" s="41"/>
      <c r="I13509" s="41"/>
      <c r="J13509" s="41"/>
    </row>
    <row r="13510" spans="2:10" x14ac:dyDescent="0.2">
      <c r="B13510" s="41"/>
      <c r="C13510" s="41"/>
      <c r="D13510" s="41"/>
      <c r="E13510" s="41"/>
      <c r="F13510" s="41"/>
      <c r="G13510" s="41"/>
      <c r="H13510" s="41"/>
      <c r="I13510" s="41"/>
      <c r="J13510" s="41"/>
    </row>
    <row r="13511" spans="2:10" x14ac:dyDescent="0.2">
      <c r="B13511" s="41"/>
      <c r="C13511" s="41"/>
      <c r="D13511" s="41"/>
      <c r="E13511" s="41"/>
      <c r="F13511" s="41"/>
      <c r="G13511" s="41"/>
      <c r="H13511" s="41"/>
      <c r="I13511" s="41"/>
      <c r="J13511" s="41"/>
    </row>
    <row r="13512" spans="2:10" x14ac:dyDescent="0.2">
      <c r="B13512" s="41"/>
      <c r="C13512" s="41"/>
      <c r="D13512" s="41"/>
      <c r="E13512" s="41"/>
      <c r="F13512" s="41"/>
      <c r="G13512" s="41"/>
      <c r="H13512" s="41"/>
      <c r="I13512" s="41"/>
      <c r="J13512" s="41"/>
    </row>
    <row r="13513" spans="2:10" x14ac:dyDescent="0.2">
      <c r="B13513" s="41"/>
      <c r="C13513" s="41"/>
      <c r="D13513" s="41"/>
      <c r="E13513" s="41"/>
      <c r="F13513" s="41"/>
      <c r="G13513" s="41"/>
      <c r="H13513" s="41"/>
      <c r="I13513" s="41"/>
      <c r="J13513" s="41"/>
    </row>
    <row r="13514" spans="2:10" x14ac:dyDescent="0.2">
      <c r="B13514" s="41"/>
      <c r="C13514" s="41"/>
      <c r="D13514" s="41"/>
      <c r="E13514" s="41"/>
      <c r="F13514" s="41"/>
      <c r="G13514" s="41"/>
      <c r="H13514" s="41"/>
      <c r="I13514" s="41"/>
      <c r="J13514" s="41"/>
    </row>
    <row r="13515" spans="2:10" x14ac:dyDescent="0.2">
      <c r="B13515" s="41"/>
      <c r="C13515" s="41"/>
      <c r="D13515" s="41"/>
      <c r="E13515" s="41"/>
      <c r="F13515" s="41"/>
      <c r="G13515" s="41"/>
      <c r="H13515" s="41"/>
      <c r="I13515" s="41"/>
      <c r="J13515" s="41"/>
    </row>
    <row r="13516" spans="2:10" x14ac:dyDescent="0.2">
      <c r="B13516" s="41"/>
      <c r="C13516" s="41"/>
      <c r="D13516" s="41"/>
      <c r="E13516" s="41"/>
      <c r="F13516" s="41"/>
      <c r="G13516" s="41"/>
      <c r="H13516" s="41"/>
      <c r="I13516" s="41"/>
      <c r="J13516" s="41"/>
    </row>
    <row r="13517" spans="2:10" x14ac:dyDescent="0.2">
      <c r="B13517" s="41"/>
      <c r="C13517" s="41"/>
      <c r="D13517" s="41"/>
      <c r="E13517" s="41"/>
      <c r="F13517" s="41"/>
      <c r="G13517" s="41"/>
      <c r="H13517" s="41"/>
      <c r="I13517" s="41"/>
      <c r="J13517" s="41"/>
    </row>
    <row r="13518" spans="2:10" x14ac:dyDescent="0.2">
      <c r="B13518" s="41"/>
      <c r="C13518" s="41"/>
      <c r="D13518" s="41"/>
      <c r="E13518" s="41"/>
      <c r="F13518" s="41"/>
      <c r="G13518" s="41"/>
      <c r="H13518" s="41"/>
      <c r="I13518" s="41"/>
      <c r="J13518" s="41"/>
    </row>
    <row r="13519" spans="2:10" x14ac:dyDescent="0.2">
      <c r="B13519" s="41"/>
      <c r="C13519" s="41"/>
      <c r="D13519" s="41"/>
      <c r="E13519" s="41"/>
      <c r="F13519" s="41"/>
      <c r="G13519" s="41"/>
      <c r="H13519" s="41"/>
      <c r="I13519" s="41"/>
      <c r="J13519" s="41"/>
    </row>
    <row r="13520" spans="2:10" x14ac:dyDescent="0.2">
      <c r="B13520" s="41"/>
      <c r="C13520" s="41"/>
      <c r="D13520" s="41"/>
      <c r="E13520" s="41"/>
      <c r="F13520" s="41"/>
      <c r="G13520" s="41"/>
      <c r="H13520" s="41"/>
      <c r="I13520" s="41"/>
      <c r="J13520" s="41"/>
    </row>
    <row r="13521" spans="2:10" x14ac:dyDescent="0.2">
      <c r="B13521" s="41"/>
      <c r="C13521" s="41"/>
      <c r="D13521" s="41"/>
      <c r="E13521" s="41"/>
      <c r="F13521" s="41"/>
      <c r="G13521" s="41"/>
      <c r="H13521" s="41"/>
      <c r="I13521" s="41"/>
      <c r="J13521" s="41"/>
    </row>
    <row r="13522" spans="2:10" x14ac:dyDescent="0.2">
      <c r="B13522" s="41"/>
      <c r="C13522" s="41"/>
      <c r="D13522" s="41"/>
      <c r="E13522" s="41"/>
      <c r="F13522" s="41"/>
      <c r="G13522" s="41"/>
      <c r="H13522" s="41"/>
      <c r="I13522" s="41"/>
      <c r="J13522" s="41"/>
    </row>
    <row r="13523" spans="2:10" x14ac:dyDescent="0.2">
      <c r="B13523" s="41"/>
      <c r="C13523" s="41"/>
      <c r="D13523" s="41"/>
      <c r="E13523" s="41"/>
      <c r="F13523" s="41"/>
      <c r="G13523" s="41"/>
      <c r="H13523" s="41"/>
      <c r="I13523" s="41"/>
      <c r="J13523" s="41"/>
    </row>
    <row r="13524" spans="2:10" x14ac:dyDescent="0.2">
      <c r="B13524" s="41"/>
      <c r="C13524" s="41"/>
      <c r="D13524" s="41"/>
      <c r="E13524" s="41"/>
      <c r="F13524" s="41"/>
      <c r="G13524" s="41"/>
      <c r="H13524" s="41"/>
      <c r="I13524" s="41"/>
      <c r="J13524" s="41"/>
    </row>
    <row r="13525" spans="2:10" x14ac:dyDescent="0.2">
      <c r="B13525" s="41"/>
      <c r="C13525" s="41"/>
      <c r="D13525" s="41"/>
      <c r="E13525" s="41"/>
      <c r="F13525" s="41"/>
      <c r="G13525" s="41"/>
      <c r="H13525" s="41"/>
      <c r="I13525" s="41"/>
      <c r="J13525" s="41"/>
    </row>
    <row r="13526" spans="2:10" x14ac:dyDescent="0.2">
      <c r="B13526" s="41"/>
      <c r="C13526" s="41"/>
      <c r="D13526" s="41"/>
      <c r="E13526" s="41"/>
      <c r="F13526" s="41"/>
      <c r="G13526" s="41"/>
      <c r="H13526" s="41"/>
      <c r="I13526" s="41"/>
      <c r="J13526" s="41"/>
    </row>
    <row r="13527" spans="2:10" x14ac:dyDescent="0.2">
      <c r="B13527" s="41"/>
      <c r="C13527" s="41"/>
      <c r="D13527" s="41"/>
      <c r="E13527" s="41"/>
      <c r="F13527" s="41"/>
      <c r="G13527" s="41"/>
      <c r="H13527" s="41"/>
      <c r="I13527" s="41"/>
      <c r="J13527" s="41"/>
    </row>
    <row r="13528" spans="2:10" x14ac:dyDescent="0.2">
      <c r="B13528" s="41"/>
      <c r="C13528" s="41"/>
      <c r="D13528" s="41"/>
      <c r="E13528" s="41"/>
      <c r="F13528" s="41"/>
      <c r="G13528" s="41"/>
      <c r="H13528" s="41"/>
      <c r="I13528" s="41"/>
      <c r="J13528" s="41"/>
    </row>
    <row r="13529" spans="2:10" x14ac:dyDescent="0.2">
      <c r="B13529" s="41"/>
      <c r="C13529" s="41"/>
      <c r="D13529" s="41"/>
      <c r="E13529" s="41"/>
      <c r="F13529" s="41"/>
      <c r="G13529" s="41"/>
      <c r="H13529" s="41"/>
      <c r="I13529" s="41"/>
      <c r="J13529" s="41"/>
    </row>
    <row r="13530" spans="2:10" x14ac:dyDescent="0.2">
      <c r="B13530" s="41"/>
      <c r="C13530" s="41"/>
      <c r="D13530" s="41"/>
      <c r="E13530" s="41"/>
      <c r="F13530" s="41"/>
      <c r="G13530" s="41"/>
      <c r="H13530" s="41"/>
      <c r="I13530" s="41"/>
      <c r="J13530" s="41"/>
    </row>
    <row r="13531" spans="2:10" x14ac:dyDescent="0.2">
      <c r="B13531" s="41"/>
      <c r="C13531" s="41"/>
      <c r="D13531" s="41"/>
      <c r="E13531" s="41"/>
      <c r="F13531" s="41"/>
      <c r="G13531" s="41"/>
      <c r="H13531" s="41"/>
      <c r="I13531" s="41"/>
      <c r="J13531" s="41"/>
    </row>
    <row r="13532" spans="2:10" x14ac:dyDescent="0.2">
      <c r="B13532" s="41"/>
      <c r="C13532" s="41"/>
      <c r="D13532" s="41"/>
      <c r="E13532" s="41"/>
      <c r="F13532" s="41"/>
      <c r="G13532" s="41"/>
      <c r="H13532" s="41"/>
      <c r="I13532" s="41"/>
      <c r="J13532" s="41"/>
    </row>
    <row r="13533" spans="2:10" x14ac:dyDescent="0.2">
      <c r="B13533" s="41"/>
      <c r="C13533" s="41"/>
      <c r="D13533" s="41"/>
      <c r="E13533" s="41"/>
      <c r="F13533" s="41"/>
      <c r="G13533" s="41"/>
      <c r="H13533" s="41"/>
      <c r="I13533" s="41"/>
      <c r="J13533" s="41"/>
    </row>
    <row r="13534" spans="2:10" x14ac:dyDescent="0.2">
      <c r="B13534" s="41"/>
      <c r="C13534" s="41"/>
      <c r="D13534" s="41"/>
      <c r="E13534" s="41"/>
      <c r="F13534" s="41"/>
      <c r="G13534" s="41"/>
      <c r="H13534" s="41"/>
      <c r="I13534" s="41"/>
      <c r="J13534" s="41"/>
    </row>
    <row r="13535" spans="2:10" x14ac:dyDescent="0.2">
      <c r="B13535" s="41"/>
      <c r="C13535" s="41"/>
      <c r="D13535" s="41"/>
      <c r="E13535" s="41"/>
      <c r="F13535" s="41"/>
      <c r="G13535" s="41"/>
      <c r="H13535" s="41"/>
      <c r="I13535" s="41"/>
      <c r="J13535" s="41"/>
    </row>
    <row r="13536" spans="2:10" x14ac:dyDescent="0.2">
      <c r="B13536" s="41"/>
      <c r="C13536" s="41"/>
      <c r="D13536" s="41"/>
      <c r="E13536" s="41"/>
      <c r="F13536" s="41"/>
      <c r="G13536" s="41"/>
      <c r="H13536" s="41"/>
      <c r="I13536" s="41"/>
      <c r="J13536" s="41"/>
    </row>
    <row r="13537" spans="2:10" x14ac:dyDescent="0.2">
      <c r="B13537" s="41"/>
      <c r="C13537" s="41"/>
      <c r="D13537" s="41"/>
      <c r="E13537" s="41"/>
      <c r="F13537" s="41"/>
      <c r="G13537" s="41"/>
      <c r="H13537" s="41"/>
      <c r="I13537" s="41"/>
      <c r="J13537" s="41"/>
    </row>
    <row r="13538" spans="2:10" x14ac:dyDescent="0.2">
      <c r="B13538" s="41"/>
      <c r="C13538" s="41"/>
      <c r="D13538" s="41"/>
      <c r="E13538" s="41"/>
      <c r="F13538" s="41"/>
      <c r="G13538" s="41"/>
      <c r="H13538" s="41"/>
      <c r="I13538" s="41"/>
      <c r="J13538" s="41"/>
    </row>
    <row r="13539" spans="2:10" x14ac:dyDescent="0.2">
      <c r="B13539" s="41"/>
      <c r="C13539" s="41"/>
      <c r="D13539" s="41"/>
      <c r="E13539" s="41"/>
      <c r="F13539" s="41"/>
      <c r="G13539" s="41"/>
      <c r="H13539" s="41"/>
      <c r="I13539" s="41"/>
      <c r="J13539" s="41"/>
    </row>
    <row r="13540" spans="2:10" x14ac:dyDescent="0.2">
      <c r="B13540" s="41"/>
      <c r="C13540" s="41"/>
      <c r="D13540" s="41"/>
      <c r="E13540" s="41"/>
      <c r="F13540" s="41"/>
      <c r="G13540" s="41"/>
      <c r="H13540" s="41"/>
      <c r="I13540" s="41"/>
      <c r="J13540" s="41"/>
    </row>
    <row r="13541" spans="2:10" x14ac:dyDescent="0.2">
      <c r="B13541" s="41"/>
      <c r="C13541" s="41"/>
      <c r="D13541" s="41"/>
      <c r="E13541" s="41"/>
      <c r="F13541" s="41"/>
      <c r="G13541" s="41"/>
      <c r="H13541" s="41"/>
      <c r="I13541" s="41"/>
      <c r="J13541" s="41"/>
    </row>
    <row r="13542" spans="2:10" x14ac:dyDescent="0.2">
      <c r="B13542" s="41"/>
      <c r="C13542" s="41"/>
      <c r="D13542" s="41"/>
      <c r="E13542" s="41"/>
      <c r="F13542" s="41"/>
      <c r="G13542" s="41"/>
      <c r="H13542" s="41"/>
      <c r="I13542" s="41"/>
      <c r="J13542" s="41"/>
    </row>
    <row r="13543" spans="2:10" x14ac:dyDescent="0.2">
      <c r="B13543" s="41"/>
      <c r="C13543" s="41"/>
      <c r="D13543" s="41"/>
      <c r="E13543" s="41"/>
      <c r="F13543" s="41"/>
      <c r="G13543" s="41"/>
      <c r="H13543" s="41"/>
      <c r="I13543" s="41"/>
      <c r="J13543" s="41"/>
    </row>
    <row r="13544" spans="2:10" x14ac:dyDescent="0.2">
      <c r="B13544" s="41"/>
      <c r="C13544" s="41"/>
      <c r="D13544" s="41"/>
      <c r="E13544" s="41"/>
      <c r="F13544" s="41"/>
      <c r="G13544" s="41"/>
      <c r="H13544" s="41"/>
      <c r="I13544" s="41"/>
      <c r="J13544" s="41"/>
    </row>
    <row r="13545" spans="2:10" x14ac:dyDescent="0.2">
      <c r="B13545" s="41"/>
      <c r="C13545" s="41"/>
      <c r="D13545" s="41"/>
      <c r="E13545" s="41"/>
      <c r="F13545" s="41"/>
      <c r="G13545" s="41"/>
      <c r="H13545" s="41"/>
      <c r="I13545" s="41"/>
      <c r="J13545" s="41"/>
    </row>
    <row r="13546" spans="2:10" x14ac:dyDescent="0.2">
      <c r="B13546" s="41"/>
      <c r="C13546" s="41"/>
      <c r="D13546" s="41"/>
      <c r="E13546" s="41"/>
      <c r="F13546" s="41"/>
      <c r="G13546" s="41"/>
      <c r="H13546" s="41"/>
      <c r="I13546" s="41"/>
      <c r="J13546" s="41"/>
    </row>
    <row r="13547" spans="2:10" x14ac:dyDescent="0.2">
      <c r="B13547" s="41"/>
      <c r="C13547" s="41"/>
      <c r="D13547" s="41"/>
      <c r="E13547" s="41"/>
      <c r="F13547" s="41"/>
      <c r="G13547" s="41"/>
      <c r="H13547" s="41"/>
      <c r="I13547" s="41"/>
      <c r="J13547" s="41"/>
    </row>
    <row r="13548" spans="2:10" x14ac:dyDescent="0.2">
      <c r="B13548" s="41"/>
      <c r="C13548" s="41"/>
      <c r="D13548" s="41"/>
      <c r="E13548" s="41"/>
      <c r="F13548" s="41"/>
      <c r="G13548" s="41"/>
      <c r="H13548" s="41"/>
      <c r="I13548" s="41"/>
      <c r="J13548" s="41"/>
    </row>
    <row r="13549" spans="2:10" x14ac:dyDescent="0.2">
      <c r="B13549" s="41"/>
      <c r="C13549" s="41"/>
      <c r="D13549" s="41"/>
      <c r="E13549" s="41"/>
      <c r="F13549" s="41"/>
      <c r="G13549" s="41"/>
      <c r="H13549" s="41"/>
      <c r="I13549" s="41"/>
      <c r="J13549" s="41"/>
    </row>
    <row r="13550" spans="2:10" x14ac:dyDescent="0.2">
      <c r="B13550" s="41"/>
      <c r="C13550" s="41"/>
      <c r="D13550" s="41"/>
      <c r="E13550" s="41"/>
      <c r="F13550" s="41"/>
      <c r="G13550" s="41"/>
      <c r="H13550" s="41"/>
      <c r="I13550" s="41"/>
      <c r="J13550" s="41"/>
    </row>
    <row r="13551" spans="2:10" x14ac:dyDescent="0.2">
      <c r="B13551" s="41"/>
      <c r="C13551" s="41"/>
      <c r="D13551" s="41"/>
      <c r="E13551" s="41"/>
      <c r="F13551" s="41"/>
      <c r="G13551" s="41"/>
      <c r="H13551" s="41"/>
      <c r="I13551" s="41"/>
      <c r="J13551" s="41"/>
    </row>
    <row r="13552" spans="2:10" x14ac:dyDescent="0.2">
      <c r="B13552" s="41"/>
      <c r="C13552" s="41"/>
      <c r="D13552" s="41"/>
      <c r="E13552" s="41"/>
      <c r="F13552" s="41"/>
      <c r="G13552" s="41"/>
      <c r="H13552" s="41"/>
      <c r="I13552" s="41"/>
      <c r="J13552" s="41"/>
    </row>
    <row r="13553" spans="2:10" x14ac:dyDescent="0.2">
      <c r="B13553" s="41"/>
      <c r="C13553" s="41"/>
      <c r="D13553" s="41"/>
      <c r="E13553" s="41"/>
      <c r="F13553" s="41"/>
      <c r="G13553" s="41"/>
      <c r="H13553" s="41"/>
      <c r="I13553" s="41"/>
      <c r="J13553" s="41"/>
    </row>
    <row r="13554" spans="2:10" x14ac:dyDescent="0.2">
      <c r="B13554" s="41"/>
      <c r="C13554" s="41"/>
      <c r="D13554" s="41"/>
      <c r="E13554" s="41"/>
      <c r="F13554" s="41"/>
      <c r="G13554" s="41"/>
      <c r="H13554" s="41"/>
      <c r="I13554" s="41"/>
      <c r="J13554" s="41"/>
    </row>
    <row r="13555" spans="2:10" x14ac:dyDescent="0.2">
      <c r="B13555" s="41"/>
      <c r="C13555" s="41"/>
      <c r="D13555" s="41"/>
      <c r="E13555" s="41"/>
      <c r="F13555" s="41"/>
      <c r="G13555" s="41"/>
      <c r="H13555" s="41"/>
      <c r="I13555" s="41"/>
      <c r="J13555" s="41"/>
    </row>
    <row r="13556" spans="2:10" x14ac:dyDescent="0.2">
      <c r="B13556" s="41"/>
      <c r="C13556" s="41"/>
      <c r="D13556" s="41"/>
      <c r="E13556" s="41"/>
      <c r="F13556" s="41"/>
      <c r="G13556" s="41"/>
      <c r="H13556" s="41"/>
      <c r="I13556" s="41"/>
      <c r="J13556" s="41"/>
    </row>
    <row r="13557" spans="2:10" x14ac:dyDescent="0.2">
      <c r="B13557" s="41"/>
      <c r="C13557" s="41"/>
      <c r="D13557" s="41"/>
      <c r="E13557" s="41"/>
      <c r="F13557" s="41"/>
      <c r="G13557" s="41"/>
      <c r="H13557" s="41"/>
      <c r="I13557" s="41"/>
      <c r="J13557" s="41"/>
    </row>
    <row r="13558" spans="2:10" x14ac:dyDescent="0.2">
      <c r="B13558" s="41"/>
      <c r="C13558" s="41"/>
      <c r="D13558" s="41"/>
      <c r="E13558" s="41"/>
      <c r="F13558" s="41"/>
      <c r="G13558" s="41"/>
      <c r="H13558" s="41"/>
      <c r="I13558" s="41"/>
      <c r="J13558" s="41"/>
    </row>
    <row r="13559" spans="2:10" x14ac:dyDescent="0.2">
      <c r="B13559" s="41"/>
      <c r="C13559" s="41"/>
      <c r="D13559" s="41"/>
      <c r="E13559" s="41"/>
      <c r="F13559" s="41"/>
      <c r="G13559" s="41"/>
      <c r="H13559" s="41"/>
      <c r="I13559" s="41"/>
      <c r="J13559" s="41"/>
    </row>
    <row r="13560" spans="2:10" x14ac:dyDescent="0.2">
      <c r="B13560" s="41"/>
      <c r="C13560" s="41"/>
      <c r="D13560" s="41"/>
      <c r="E13560" s="41"/>
      <c r="F13560" s="41"/>
      <c r="G13560" s="41"/>
      <c r="H13560" s="41"/>
      <c r="I13560" s="41"/>
      <c r="J13560" s="41"/>
    </row>
    <row r="13561" spans="2:10" x14ac:dyDescent="0.2">
      <c r="B13561" s="41"/>
      <c r="C13561" s="41"/>
      <c r="D13561" s="41"/>
      <c r="E13561" s="41"/>
      <c r="F13561" s="41"/>
      <c r="G13561" s="41"/>
      <c r="H13561" s="41"/>
      <c r="I13561" s="41"/>
      <c r="J13561" s="41"/>
    </row>
    <row r="13562" spans="2:10" x14ac:dyDescent="0.2">
      <c r="B13562" s="41"/>
      <c r="C13562" s="41"/>
      <c r="D13562" s="41"/>
      <c r="E13562" s="41"/>
      <c r="F13562" s="41"/>
      <c r="G13562" s="41"/>
      <c r="H13562" s="41"/>
      <c r="I13562" s="41"/>
      <c r="J13562" s="41"/>
    </row>
    <row r="13563" spans="2:10" x14ac:dyDescent="0.2">
      <c r="B13563" s="41"/>
      <c r="C13563" s="41"/>
      <c r="D13563" s="41"/>
      <c r="E13563" s="41"/>
      <c r="F13563" s="41"/>
      <c r="G13563" s="41"/>
      <c r="H13563" s="41"/>
      <c r="I13563" s="41"/>
      <c r="J13563" s="41"/>
    </row>
    <row r="13564" spans="2:10" x14ac:dyDescent="0.2">
      <c r="B13564" s="41"/>
      <c r="C13564" s="41"/>
      <c r="D13564" s="41"/>
      <c r="E13564" s="41"/>
      <c r="F13564" s="41"/>
      <c r="G13564" s="41"/>
      <c r="H13564" s="41"/>
      <c r="I13564" s="41"/>
      <c r="J13564" s="41"/>
    </row>
    <row r="13565" spans="2:10" x14ac:dyDescent="0.2">
      <c r="B13565" s="41"/>
      <c r="C13565" s="41"/>
      <c r="D13565" s="41"/>
      <c r="E13565" s="41"/>
      <c r="F13565" s="41"/>
      <c r="G13565" s="41"/>
      <c r="H13565" s="41"/>
      <c r="I13565" s="41"/>
      <c r="J13565" s="41"/>
    </row>
    <row r="13566" spans="2:10" x14ac:dyDescent="0.2">
      <c r="B13566" s="41"/>
      <c r="C13566" s="41"/>
      <c r="D13566" s="41"/>
      <c r="E13566" s="41"/>
      <c r="F13566" s="41"/>
      <c r="G13566" s="41"/>
      <c r="H13566" s="41"/>
      <c r="I13566" s="41"/>
      <c r="J13566" s="41"/>
    </row>
    <row r="13567" spans="2:10" x14ac:dyDescent="0.2">
      <c r="B13567" s="41"/>
      <c r="C13567" s="41"/>
      <c r="D13567" s="41"/>
      <c r="E13567" s="41"/>
      <c r="F13567" s="41"/>
      <c r="G13567" s="41"/>
      <c r="H13567" s="41"/>
      <c r="I13567" s="41"/>
      <c r="J13567" s="41"/>
    </row>
    <row r="13568" spans="2:10" x14ac:dyDescent="0.2">
      <c r="B13568" s="41"/>
      <c r="C13568" s="41"/>
      <c r="D13568" s="41"/>
      <c r="E13568" s="41"/>
      <c r="F13568" s="41"/>
      <c r="G13568" s="41"/>
      <c r="H13568" s="41"/>
      <c r="I13568" s="41"/>
      <c r="J13568" s="41"/>
    </row>
    <row r="13569" spans="2:10" x14ac:dyDescent="0.2">
      <c r="B13569" s="41"/>
      <c r="C13569" s="41"/>
      <c r="D13569" s="41"/>
      <c r="E13569" s="41"/>
      <c r="F13569" s="41"/>
      <c r="G13569" s="41"/>
      <c r="H13569" s="41"/>
      <c r="I13569" s="41"/>
      <c r="J13569" s="41"/>
    </row>
    <row r="13570" spans="2:10" x14ac:dyDescent="0.2">
      <c r="B13570" s="41"/>
      <c r="C13570" s="41"/>
      <c r="D13570" s="41"/>
      <c r="E13570" s="41"/>
      <c r="F13570" s="41"/>
      <c r="G13570" s="41"/>
      <c r="H13570" s="41"/>
      <c r="I13570" s="41"/>
      <c r="J13570" s="41"/>
    </row>
    <row r="13571" spans="2:10" x14ac:dyDescent="0.2">
      <c r="B13571" s="41"/>
      <c r="C13571" s="41"/>
      <c r="D13571" s="41"/>
      <c r="E13571" s="41"/>
      <c r="F13571" s="41"/>
      <c r="G13571" s="41"/>
      <c r="H13571" s="41"/>
      <c r="I13571" s="41"/>
      <c r="J13571" s="41"/>
    </row>
    <row r="13572" spans="2:10" x14ac:dyDescent="0.2">
      <c r="B13572" s="41"/>
      <c r="C13572" s="41"/>
      <c r="D13572" s="41"/>
      <c r="E13572" s="41"/>
      <c r="F13572" s="41"/>
      <c r="G13572" s="41"/>
      <c r="H13572" s="41"/>
      <c r="I13572" s="41"/>
      <c r="J13572" s="41"/>
    </row>
    <row r="13573" spans="2:10" x14ac:dyDescent="0.2">
      <c r="B13573" s="41"/>
      <c r="C13573" s="41"/>
      <c r="D13573" s="41"/>
      <c r="E13573" s="41"/>
      <c r="F13573" s="41"/>
      <c r="G13573" s="41"/>
      <c r="H13573" s="41"/>
      <c r="I13573" s="41"/>
      <c r="J13573" s="41"/>
    </row>
    <row r="13574" spans="2:10" x14ac:dyDescent="0.2">
      <c r="B13574" s="41"/>
      <c r="C13574" s="41"/>
      <c r="D13574" s="41"/>
      <c r="E13574" s="41"/>
      <c r="F13574" s="41"/>
      <c r="G13574" s="41"/>
      <c r="H13574" s="41"/>
      <c r="I13574" s="41"/>
      <c r="J13574" s="41"/>
    </row>
    <row r="13575" spans="2:10" x14ac:dyDescent="0.2">
      <c r="B13575" s="41"/>
      <c r="C13575" s="41"/>
      <c r="D13575" s="41"/>
      <c r="E13575" s="41"/>
      <c r="F13575" s="41"/>
      <c r="G13575" s="41"/>
      <c r="H13575" s="41"/>
      <c r="I13575" s="41"/>
      <c r="J13575" s="41"/>
    </row>
    <row r="13576" spans="2:10" x14ac:dyDescent="0.2">
      <c r="B13576" s="41"/>
      <c r="C13576" s="41"/>
      <c r="D13576" s="41"/>
      <c r="E13576" s="41"/>
      <c r="F13576" s="41"/>
      <c r="G13576" s="41"/>
      <c r="H13576" s="41"/>
      <c r="I13576" s="41"/>
      <c r="J13576" s="41"/>
    </row>
    <row r="13577" spans="2:10" x14ac:dyDescent="0.2">
      <c r="B13577" s="41"/>
      <c r="C13577" s="41"/>
      <c r="D13577" s="41"/>
      <c r="E13577" s="41"/>
      <c r="F13577" s="41"/>
      <c r="G13577" s="41"/>
      <c r="H13577" s="41"/>
      <c r="I13577" s="41"/>
      <c r="J13577" s="41"/>
    </row>
    <row r="13578" spans="2:10" x14ac:dyDescent="0.2">
      <c r="B13578" s="41"/>
      <c r="C13578" s="41"/>
      <c r="D13578" s="41"/>
      <c r="E13578" s="41"/>
      <c r="F13578" s="41"/>
      <c r="G13578" s="41"/>
      <c r="H13578" s="41"/>
      <c r="I13578" s="41"/>
      <c r="J13578" s="41"/>
    </row>
    <row r="13579" spans="2:10" x14ac:dyDescent="0.2">
      <c r="B13579" s="41"/>
      <c r="C13579" s="41"/>
      <c r="D13579" s="41"/>
      <c r="E13579" s="41"/>
      <c r="F13579" s="41"/>
      <c r="G13579" s="41"/>
      <c r="H13579" s="41"/>
      <c r="I13579" s="41"/>
      <c r="J13579" s="41"/>
    </row>
    <row r="13580" spans="2:10" x14ac:dyDescent="0.2">
      <c r="B13580" s="41"/>
      <c r="C13580" s="41"/>
      <c r="D13580" s="41"/>
      <c r="E13580" s="41"/>
      <c r="F13580" s="41"/>
      <c r="G13580" s="41"/>
      <c r="H13580" s="41"/>
      <c r="I13580" s="41"/>
      <c r="J13580" s="41"/>
    </row>
    <row r="13581" spans="2:10" x14ac:dyDescent="0.2">
      <c r="B13581" s="41"/>
      <c r="C13581" s="41"/>
      <c r="D13581" s="41"/>
      <c r="E13581" s="41"/>
      <c r="F13581" s="41"/>
      <c r="G13581" s="41"/>
      <c r="H13581" s="41"/>
      <c r="I13581" s="41"/>
      <c r="J13581" s="41"/>
    </row>
    <row r="13582" spans="2:10" x14ac:dyDescent="0.2">
      <c r="B13582" s="41"/>
      <c r="C13582" s="41"/>
      <c r="D13582" s="41"/>
      <c r="E13582" s="41"/>
      <c r="F13582" s="41"/>
      <c r="G13582" s="41"/>
      <c r="H13582" s="41"/>
      <c r="I13582" s="41"/>
      <c r="J13582" s="41"/>
    </row>
    <row r="13583" spans="2:10" x14ac:dyDescent="0.2">
      <c r="B13583" s="41"/>
      <c r="C13583" s="41"/>
      <c r="D13583" s="41"/>
      <c r="E13583" s="41"/>
      <c r="F13583" s="41"/>
      <c r="G13583" s="41"/>
      <c r="H13583" s="41"/>
      <c r="I13583" s="41"/>
      <c r="J13583" s="41"/>
    </row>
    <row r="13584" spans="2:10" x14ac:dyDescent="0.2">
      <c r="B13584" s="41"/>
      <c r="C13584" s="41"/>
      <c r="D13584" s="41"/>
      <c r="E13584" s="41"/>
      <c r="F13584" s="41"/>
      <c r="G13584" s="41"/>
      <c r="H13584" s="41"/>
      <c r="I13584" s="41"/>
      <c r="J13584" s="41"/>
    </row>
    <row r="13585" spans="2:10" x14ac:dyDescent="0.2">
      <c r="B13585" s="41"/>
      <c r="C13585" s="41"/>
      <c r="D13585" s="41"/>
      <c r="E13585" s="41"/>
      <c r="F13585" s="41"/>
      <c r="G13585" s="41"/>
      <c r="H13585" s="41"/>
      <c r="I13585" s="41"/>
      <c r="J13585" s="41"/>
    </row>
    <row r="13586" spans="2:10" x14ac:dyDescent="0.2">
      <c r="B13586" s="41"/>
      <c r="C13586" s="41"/>
      <c r="D13586" s="41"/>
      <c r="E13586" s="41"/>
      <c r="F13586" s="41"/>
      <c r="G13586" s="41"/>
      <c r="H13586" s="41"/>
      <c r="I13586" s="41"/>
      <c r="J13586" s="41"/>
    </row>
    <row r="13587" spans="2:10" x14ac:dyDescent="0.2">
      <c r="B13587" s="41"/>
      <c r="C13587" s="41"/>
      <c r="D13587" s="41"/>
      <c r="E13587" s="41"/>
      <c r="F13587" s="41"/>
      <c r="G13587" s="41"/>
      <c r="H13587" s="41"/>
      <c r="I13587" s="41"/>
      <c r="J13587" s="41"/>
    </row>
    <row r="13588" spans="2:10" x14ac:dyDescent="0.2">
      <c r="B13588" s="41"/>
      <c r="C13588" s="41"/>
      <c r="D13588" s="41"/>
      <c r="E13588" s="41"/>
      <c r="F13588" s="41"/>
      <c r="G13588" s="41"/>
      <c r="H13588" s="41"/>
      <c r="I13588" s="41"/>
      <c r="J13588" s="41"/>
    </row>
    <row r="13589" spans="2:10" x14ac:dyDescent="0.2">
      <c r="B13589" s="41"/>
      <c r="C13589" s="41"/>
      <c r="D13589" s="41"/>
      <c r="E13589" s="41"/>
      <c r="F13589" s="41"/>
      <c r="G13589" s="41"/>
      <c r="H13589" s="41"/>
      <c r="I13589" s="41"/>
      <c r="J13589" s="41"/>
    </row>
    <row r="13590" spans="2:10" x14ac:dyDescent="0.2">
      <c r="B13590" s="41"/>
      <c r="C13590" s="41"/>
      <c r="D13590" s="41"/>
      <c r="E13590" s="41"/>
      <c r="F13590" s="41"/>
      <c r="G13590" s="41"/>
      <c r="H13590" s="41"/>
      <c r="I13590" s="41"/>
      <c r="J13590" s="41"/>
    </row>
    <row r="13591" spans="2:10" x14ac:dyDescent="0.2">
      <c r="B13591" s="41"/>
      <c r="C13591" s="41"/>
      <c r="D13591" s="41"/>
      <c r="E13591" s="41"/>
      <c r="F13591" s="41"/>
      <c r="G13591" s="41"/>
      <c r="H13591" s="41"/>
      <c r="I13591" s="41"/>
      <c r="J13591" s="41"/>
    </row>
    <row r="13592" spans="2:10" x14ac:dyDescent="0.2">
      <c r="B13592" s="41"/>
      <c r="C13592" s="41"/>
      <c r="D13592" s="41"/>
      <c r="E13592" s="41"/>
      <c r="F13592" s="41"/>
      <c r="G13592" s="41"/>
      <c r="H13592" s="41"/>
      <c r="I13592" s="41"/>
      <c r="J13592" s="41"/>
    </row>
    <row r="13593" spans="2:10" x14ac:dyDescent="0.2">
      <c r="B13593" s="41"/>
      <c r="C13593" s="41"/>
      <c r="D13593" s="41"/>
      <c r="E13593" s="41"/>
      <c r="F13593" s="41"/>
      <c r="G13593" s="41"/>
      <c r="H13593" s="41"/>
      <c r="I13593" s="41"/>
      <c r="J13593" s="41"/>
    </row>
    <row r="13594" spans="2:10" x14ac:dyDescent="0.2">
      <c r="B13594" s="41"/>
      <c r="C13594" s="41"/>
      <c r="D13594" s="41"/>
      <c r="E13594" s="41"/>
      <c r="F13594" s="41"/>
      <c r="G13594" s="41"/>
      <c r="H13594" s="41"/>
      <c r="I13594" s="41"/>
      <c r="J13594" s="41"/>
    </row>
    <row r="13595" spans="2:10" x14ac:dyDescent="0.2">
      <c r="B13595" s="41"/>
      <c r="C13595" s="41"/>
      <c r="D13595" s="41"/>
      <c r="E13595" s="41"/>
      <c r="F13595" s="41"/>
      <c r="G13595" s="41"/>
      <c r="H13595" s="41"/>
      <c r="I13595" s="41"/>
      <c r="J13595" s="41"/>
    </row>
    <row r="13596" spans="2:10" x14ac:dyDescent="0.2">
      <c r="B13596" s="41"/>
      <c r="C13596" s="41"/>
      <c r="D13596" s="41"/>
      <c r="E13596" s="41"/>
      <c r="F13596" s="41"/>
      <c r="G13596" s="41"/>
      <c r="H13596" s="41"/>
      <c r="I13596" s="41"/>
      <c r="J13596" s="41"/>
    </row>
    <row r="13597" spans="2:10" x14ac:dyDescent="0.2">
      <c r="B13597" s="41"/>
      <c r="C13597" s="41"/>
      <c r="D13597" s="41"/>
      <c r="E13597" s="41"/>
      <c r="F13597" s="41"/>
      <c r="G13597" s="41"/>
      <c r="H13597" s="41"/>
      <c r="I13597" s="41"/>
      <c r="J13597" s="41"/>
    </row>
    <row r="13598" spans="2:10" x14ac:dyDescent="0.2">
      <c r="B13598" s="41"/>
      <c r="C13598" s="41"/>
      <c r="D13598" s="41"/>
      <c r="E13598" s="41"/>
      <c r="F13598" s="41"/>
      <c r="G13598" s="41"/>
      <c r="H13598" s="41"/>
      <c r="I13598" s="41"/>
      <c r="J13598" s="41"/>
    </row>
    <row r="13599" spans="2:10" x14ac:dyDescent="0.2">
      <c r="B13599" s="41"/>
      <c r="C13599" s="41"/>
      <c r="D13599" s="41"/>
      <c r="E13599" s="41"/>
      <c r="F13599" s="41"/>
      <c r="G13599" s="41"/>
      <c r="H13599" s="41"/>
      <c r="I13599" s="41"/>
      <c r="J13599" s="41"/>
    </row>
    <row r="13600" spans="2:10" x14ac:dyDescent="0.2">
      <c r="B13600" s="41"/>
      <c r="C13600" s="41"/>
      <c r="D13600" s="41"/>
      <c r="E13600" s="41"/>
      <c r="F13600" s="41"/>
      <c r="G13600" s="41"/>
      <c r="H13600" s="41"/>
      <c r="I13600" s="41"/>
      <c r="J13600" s="41"/>
    </row>
    <row r="13601" spans="2:10" x14ac:dyDescent="0.2">
      <c r="B13601" s="41"/>
      <c r="C13601" s="41"/>
      <c r="D13601" s="41"/>
      <c r="E13601" s="41"/>
      <c r="F13601" s="41"/>
      <c r="G13601" s="41"/>
      <c r="H13601" s="41"/>
      <c r="I13601" s="41"/>
      <c r="J13601" s="41"/>
    </row>
    <row r="13602" spans="2:10" x14ac:dyDescent="0.2">
      <c r="B13602" s="41"/>
      <c r="C13602" s="41"/>
      <c r="D13602" s="41"/>
      <c r="E13602" s="41"/>
      <c r="F13602" s="41"/>
      <c r="G13602" s="41"/>
      <c r="H13602" s="41"/>
      <c r="I13602" s="41"/>
      <c r="J13602" s="41"/>
    </row>
    <row r="13603" spans="2:10" x14ac:dyDescent="0.2">
      <c r="B13603" s="41"/>
      <c r="C13603" s="41"/>
      <c r="D13603" s="41"/>
      <c r="E13603" s="41"/>
      <c r="F13603" s="41"/>
      <c r="G13603" s="41"/>
      <c r="H13603" s="41"/>
      <c r="I13603" s="41"/>
      <c r="J13603" s="41"/>
    </row>
    <row r="13604" spans="2:10" x14ac:dyDescent="0.2">
      <c r="B13604" s="41"/>
      <c r="C13604" s="41"/>
      <c r="D13604" s="41"/>
      <c r="E13604" s="41"/>
      <c r="F13604" s="41"/>
      <c r="G13604" s="41"/>
      <c r="H13604" s="41"/>
      <c r="I13604" s="41"/>
      <c r="J13604" s="41"/>
    </row>
    <row r="13605" spans="2:10" x14ac:dyDescent="0.2">
      <c r="B13605" s="41"/>
      <c r="C13605" s="41"/>
      <c r="D13605" s="41"/>
      <c r="E13605" s="41"/>
      <c r="F13605" s="41"/>
      <c r="G13605" s="41"/>
      <c r="H13605" s="41"/>
      <c r="I13605" s="41"/>
      <c r="J13605" s="41"/>
    </row>
    <row r="13606" spans="2:10" x14ac:dyDescent="0.2">
      <c r="B13606" s="41"/>
      <c r="C13606" s="41"/>
      <c r="D13606" s="41"/>
      <c r="E13606" s="41"/>
      <c r="F13606" s="41"/>
      <c r="G13606" s="41"/>
      <c r="H13606" s="41"/>
      <c r="I13606" s="41"/>
      <c r="J13606" s="41"/>
    </row>
    <row r="13607" spans="2:10" x14ac:dyDescent="0.2">
      <c r="B13607" s="41"/>
      <c r="C13607" s="41"/>
      <c r="D13607" s="41"/>
      <c r="E13607" s="41"/>
      <c r="F13607" s="41"/>
      <c r="G13607" s="41"/>
      <c r="H13607" s="41"/>
      <c r="I13607" s="41"/>
      <c r="J13607" s="41"/>
    </row>
    <row r="13608" spans="2:10" x14ac:dyDescent="0.2">
      <c r="B13608" s="41"/>
      <c r="C13608" s="41"/>
      <c r="D13608" s="41"/>
      <c r="E13608" s="41"/>
      <c r="F13608" s="41"/>
      <c r="G13608" s="41"/>
      <c r="H13608" s="41"/>
      <c r="I13608" s="41"/>
      <c r="J13608" s="41"/>
    </row>
    <row r="13609" spans="2:10" x14ac:dyDescent="0.2">
      <c r="B13609" s="41"/>
      <c r="C13609" s="41"/>
      <c r="D13609" s="41"/>
      <c r="E13609" s="41"/>
      <c r="F13609" s="41"/>
      <c r="G13609" s="41"/>
      <c r="H13609" s="41"/>
      <c r="I13609" s="41"/>
      <c r="J13609" s="41"/>
    </row>
    <row r="13610" spans="2:10" x14ac:dyDescent="0.2">
      <c r="B13610" s="41"/>
      <c r="C13610" s="41"/>
      <c r="D13610" s="41"/>
      <c r="E13610" s="41"/>
      <c r="F13610" s="41"/>
      <c r="G13610" s="41"/>
      <c r="H13610" s="41"/>
      <c r="I13610" s="41"/>
      <c r="J13610" s="41"/>
    </row>
    <row r="13611" spans="2:10" x14ac:dyDescent="0.2">
      <c r="B13611" s="41"/>
      <c r="C13611" s="41"/>
      <c r="D13611" s="41"/>
      <c r="E13611" s="41"/>
      <c r="F13611" s="41"/>
      <c r="G13611" s="41"/>
      <c r="H13611" s="41"/>
      <c r="I13611" s="41"/>
      <c r="J13611" s="41"/>
    </row>
    <row r="13612" spans="2:10" x14ac:dyDescent="0.2">
      <c r="B13612" s="41"/>
      <c r="C13612" s="41"/>
      <c r="D13612" s="41"/>
      <c r="E13612" s="41"/>
      <c r="F13612" s="41"/>
      <c r="G13612" s="41"/>
      <c r="H13612" s="41"/>
      <c r="I13612" s="41"/>
      <c r="J13612" s="41"/>
    </row>
    <row r="13613" spans="2:10" x14ac:dyDescent="0.2">
      <c r="B13613" s="41"/>
      <c r="C13613" s="41"/>
      <c r="D13613" s="41"/>
      <c r="E13613" s="41"/>
      <c r="F13613" s="41"/>
      <c r="G13613" s="41"/>
      <c r="H13613" s="41"/>
      <c r="I13613" s="41"/>
      <c r="J13613" s="41"/>
    </row>
    <row r="13614" spans="2:10" x14ac:dyDescent="0.2">
      <c r="B13614" s="41"/>
      <c r="C13614" s="41"/>
      <c r="D13614" s="41"/>
      <c r="E13614" s="41"/>
      <c r="F13614" s="41"/>
      <c r="G13614" s="41"/>
      <c r="H13614" s="41"/>
      <c r="I13614" s="41"/>
      <c r="J13614" s="41"/>
    </row>
    <row r="13615" spans="2:10" x14ac:dyDescent="0.2">
      <c r="B13615" s="41"/>
      <c r="C13615" s="41"/>
      <c r="D13615" s="41"/>
      <c r="E13615" s="41"/>
      <c r="F13615" s="41"/>
      <c r="G13615" s="41"/>
      <c r="H13615" s="41"/>
      <c r="I13615" s="41"/>
      <c r="J13615" s="41"/>
    </row>
    <row r="13616" spans="2:10" x14ac:dyDescent="0.2">
      <c r="B13616" s="41"/>
      <c r="C13616" s="41"/>
      <c r="D13616" s="41"/>
      <c r="E13616" s="41"/>
      <c r="F13616" s="41"/>
      <c r="G13616" s="41"/>
      <c r="H13616" s="41"/>
      <c r="I13616" s="41"/>
      <c r="J13616" s="41"/>
    </row>
    <row r="13617" spans="2:10" x14ac:dyDescent="0.2">
      <c r="B13617" s="41"/>
      <c r="C13617" s="41"/>
      <c r="D13617" s="41"/>
      <c r="E13617" s="41"/>
      <c r="F13617" s="41"/>
      <c r="G13617" s="41"/>
      <c r="H13617" s="41"/>
      <c r="I13617" s="41"/>
      <c r="J13617" s="41"/>
    </row>
    <row r="13618" spans="2:10" x14ac:dyDescent="0.2">
      <c r="B13618" s="41"/>
      <c r="C13618" s="41"/>
      <c r="D13618" s="41"/>
      <c r="E13618" s="41"/>
      <c r="F13618" s="41"/>
      <c r="G13618" s="41"/>
      <c r="H13618" s="41"/>
      <c r="I13618" s="41"/>
      <c r="J13618" s="41"/>
    </row>
    <row r="13619" spans="2:10" x14ac:dyDescent="0.2">
      <c r="B13619" s="41"/>
      <c r="C13619" s="41"/>
      <c r="D13619" s="41"/>
      <c r="E13619" s="41"/>
      <c r="F13619" s="41"/>
      <c r="G13619" s="41"/>
      <c r="H13619" s="41"/>
      <c r="I13619" s="41"/>
      <c r="J13619" s="41"/>
    </row>
    <row r="13620" spans="2:10" x14ac:dyDescent="0.2">
      <c r="B13620" s="41"/>
      <c r="C13620" s="41"/>
      <c r="D13620" s="41"/>
      <c r="E13620" s="41"/>
      <c r="F13620" s="41"/>
      <c r="G13620" s="41"/>
      <c r="H13620" s="41"/>
      <c r="I13620" s="41"/>
      <c r="J13620" s="41"/>
    </row>
    <row r="13621" spans="2:10" x14ac:dyDescent="0.2">
      <c r="B13621" s="41"/>
      <c r="C13621" s="41"/>
      <c r="D13621" s="41"/>
      <c r="E13621" s="41"/>
      <c r="F13621" s="41"/>
      <c r="G13621" s="41"/>
      <c r="H13621" s="41"/>
      <c r="I13621" s="41"/>
      <c r="J13621" s="41"/>
    </row>
    <row r="13622" spans="2:10" x14ac:dyDescent="0.2">
      <c r="B13622" s="41"/>
      <c r="C13622" s="41"/>
      <c r="D13622" s="41"/>
      <c r="E13622" s="41"/>
      <c r="F13622" s="41"/>
      <c r="G13622" s="41"/>
      <c r="H13622" s="41"/>
      <c r="I13622" s="41"/>
      <c r="J13622" s="41"/>
    </row>
    <row r="13623" spans="2:10" x14ac:dyDescent="0.2">
      <c r="B13623" s="41"/>
      <c r="C13623" s="41"/>
      <c r="D13623" s="41"/>
      <c r="E13623" s="41"/>
      <c r="F13623" s="41"/>
      <c r="G13623" s="41"/>
      <c r="H13623" s="41"/>
      <c r="I13623" s="41"/>
      <c r="J13623" s="41"/>
    </row>
    <row r="13624" spans="2:10" x14ac:dyDescent="0.2">
      <c r="B13624" s="41"/>
      <c r="C13624" s="41"/>
      <c r="D13624" s="41"/>
      <c r="E13624" s="41"/>
      <c r="F13624" s="41"/>
      <c r="G13624" s="41"/>
      <c r="H13624" s="41"/>
      <c r="I13624" s="41"/>
      <c r="J13624" s="41"/>
    </row>
    <row r="13625" spans="2:10" x14ac:dyDescent="0.2">
      <c r="B13625" s="41"/>
      <c r="C13625" s="41"/>
      <c r="D13625" s="41"/>
      <c r="E13625" s="41"/>
      <c r="F13625" s="41"/>
      <c r="G13625" s="41"/>
      <c r="H13625" s="41"/>
      <c r="I13625" s="41"/>
      <c r="J13625" s="41"/>
    </row>
    <row r="13626" spans="2:10" x14ac:dyDescent="0.2">
      <c r="B13626" s="41"/>
      <c r="C13626" s="41"/>
      <c r="D13626" s="41"/>
      <c r="E13626" s="41"/>
      <c r="F13626" s="41"/>
      <c r="G13626" s="41"/>
      <c r="H13626" s="41"/>
      <c r="I13626" s="41"/>
      <c r="J13626" s="41"/>
    </row>
    <row r="13627" spans="2:10" x14ac:dyDescent="0.2">
      <c r="B13627" s="41"/>
      <c r="C13627" s="41"/>
      <c r="D13627" s="41"/>
      <c r="E13627" s="41"/>
      <c r="F13627" s="41"/>
      <c r="G13627" s="41"/>
      <c r="H13627" s="41"/>
      <c r="I13627" s="41"/>
      <c r="J13627" s="41"/>
    </row>
    <row r="13628" spans="2:10" x14ac:dyDescent="0.2">
      <c r="B13628" s="41"/>
      <c r="C13628" s="41"/>
      <c r="D13628" s="41"/>
      <c r="E13628" s="41"/>
      <c r="F13628" s="41"/>
      <c r="G13628" s="41"/>
      <c r="H13628" s="41"/>
      <c r="I13628" s="41"/>
      <c r="J13628" s="41"/>
    </row>
    <row r="13629" spans="2:10" x14ac:dyDescent="0.2">
      <c r="B13629" s="41"/>
      <c r="C13629" s="41"/>
      <c r="D13629" s="41"/>
      <c r="E13629" s="41"/>
      <c r="F13629" s="41"/>
      <c r="G13629" s="41"/>
      <c r="H13629" s="41"/>
      <c r="I13629" s="41"/>
      <c r="J13629" s="41"/>
    </row>
    <row r="13630" spans="2:10" x14ac:dyDescent="0.2">
      <c r="B13630" s="41"/>
      <c r="C13630" s="41"/>
      <c r="D13630" s="41"/>
      <c r="E13630" s="41"/>
      <c r="F13630" s="41"/>
      <c r="G13630" s="41"/>
      <c r="H13630" s="41"/>
      <c r="I13630" s="41"/>
      <c r="J13630" s="41"/>
    </row>
    <row r="13631" spans="2:10" x14ac:dyDescent="0.2">
      <c r="B13631" s="41"/>
      <c r="C13631" s="41"/>
      <c r="D13631" s="41"/>
      <c r="E13631" s="41"/>
      <c r="F13631" s="41"/>
      <c r="G13631" s="41"/>
      <c r="H13631" s="41"/>
      <c r="I13631" s="41"/>
      <c r="J13631" s="41"/>
    </row>
    <row r="13632" spans="2:10" x14ac:dyDescent="0.2">
      <c r="B13632" s="41"/>
      <c r="C13632" s="41"/>
      <c r="D13632" s="41"/>
      <c r="E13632" s="41"/>
      <c r="F13632" s="41"/>
      <c r="G13632" s="41"/>
      <c r="H13632" s="41"/>
      <c r="I13632" s="41"/>
      <c r="J13632" s="41"/>
    </row>
    <row r="13633" spans="2:10" x14ac:dyDescent="0.2">
      <c r="B13633" s="41"/>
      <c r="C13633" s="41"/>
      <c r="D13633" s="41"/>
      <c r="E13633" s="41"/>
      <c r="F13633" s="41"/>
      <c r="G13633" s="41"/>
      <c r="H13633" s="41"/>
      <c r="I13633" s="41"/>
      <c r="J13633" s="41"/>
    </row>
    <row r="13634" spans="2:10" x14ac:dyDescent="0.2">
      <c r="B13634" s="41"/>
      <c r="C13634" s="41"/>
      <c r="D13634" s="41"/>
      <c r="E13634" s="41"/>
      <c r="F13634" s="41"/>
      <c r="G13634" s="41"/>
      <c r="H13634" s="41"/>
      <c r="I13634" s="41"/>
      <c r="J13634" s="41"/>
    </row>
    <row r="13635" spans="2:10" x14ac:dyDescent="0.2">
      <c r="B13635" s="41"/>
      <c r="C13635" s="41"/>
      <c r="D13635" s="41"/>
      <c r="E13635" s="41"/>
      <c r="F13635" s="41"/>
      <c r="G13635" s="41"/>
      <c r="H13635" s="41"/>
      <c r="I13635" s="41"/>
      <c r="J13635" s="41"/>
    </row>
    <row r="13636" spans="2:10" x14ac:dyDescent="0.2">
      <c r="B13636" s="41"/>
      <c r="C13636" s="41"/>
      <c r="D13636" s="41"/>
      <c r="E13636" s="41"/>
      <c r="F13636" s="41"/>
      <c r="G13636" s="41"/>
      <c r="H13636" s="41"/>
      <c r="I13636" s="41"/>
      <c r="J13636" s="41"/>
    </row>
    <row r="13637" spans="2:10" x14ac:dyDescent="0.2">
      <c r="B13637" s="41"/>
      <c r="C13637" s="41"/>
      <c r="D13637" s="41"/>
      <c r="E13637" s="41"/>
      <c r="F13637" s="41"/>
      <c r="G13637" s="41"/>
      <c r="H13637" s="41"/>
      <c r="I13637" s="41"/>
      <c r="J13637" s="41"/>
    </row>
    <row r="13638" spans="2:10" x14ac:dyDescent="0.2">
      <c r="B13638" s="41"/>
      <c r="C13638" s="41"/>
      <c r="D13638" s="41"/>
      <c r="E13638" s="41"/>
      <c r="F13638" s="41"/>
      <c r="G13638" s="41"/>
      <c r="H13638" s="41"/>
      <c r="I13638" s="41"/>
      <c r="J13638" s="41"/>
    </row>
    <row r="13639" spans="2:10" x14ac:dyDescent="0.2">
      <c r="B13639" s="41"/>
      <c r="C13639" s="41"/>
      <c r="D13639" s="41"/>
      <c r="E13639" s="41"/>
      <c r="F13639" s="41"/>
      <c r="G13639" s="41"/>
      <c r="H13639" s="41"/>
      <c r="I13639" s="41"/>
      <c r="J13639" s="41"/>
    </row>
    <row r="13640" spans="2:10" x14ac:dyDescent="0.2">
      <c r="B13640" s="41"/>
      <c r="C13640" s="41"/>
      <c r="D13640" s="41"/>
      <c r="E13640" s="41"/>
      <c r="F13640" s="41"/>
      <c r="G13640" s="41"/>
      <c r="H13640" s="41"/>
      <c r="I13640" s="41"/>
      <c r="J13640" s="41"/>
    </row>
    <row r="13641" spans="2:10" x14ac:dyDescent="0.2">
      <c r="B13641" s="41"/>
      <c r="C13641" s="41"/>
      <c r="D13641" s="41"/>
      <c r="E13641" s="41"/>
      <c r="F13641" s="41"/>
      <c r="G13641" s="41"/>
      <c r="H13641" s="41"/>
      <c r="I13641" s="41"/>
      <c r="J13641" s="41"/>
    </row>
    <row r="13642" spans="2:10" x14ac:dyDescent="0.2">
      <c r="B13642" s="41"/>
      <c r="C13642" s="41"/>
      <c r="D13642" s="41"/>
      <c r="E13642" s="41"/>
      <c r="F13642" s="41"/>
      <c r="G13642" s="41"/>
      <c r="H13642" s="41"/>
      <c r="I13642" s="41"/>
      <c r="J13642" s="41"/>
    </row>
    <row r="13643" spans="2:10" x14ac:dyDescent="0.2">
      <c r="B13643" s="41"/>
      <c r="C13643" s="41"/>
      <c r="D13643" s="41"/>
      <c r="E13643" s="41"/>
      <c r="F13643" s="41"/>
      <c r="G13643" s="41"/>
      <c r="H13643" s="41"/>
      <c r="I13643" s="41"/>
      <c r="J13643" s="41"/>
    </row>
    <row r="13644" spans="2:10" x14ac:dyDescent="0.2">
      <c r="B13644" s="41"/>
      <c r="C13644" s="41"/>
      <c r="D13644" s="41"/>
      <c r="E13644" s="41"/>
      <c r="F13644" s="41"/>
      <c r="G13644" s="41"/>
      <c r="H13644" s="41"/>
      <c r="I13644" s="41"/>
      <c r="J13644" s="41"/>
    </row>
    <row r="13645" spans="2:10" x14ac:dyDescent="0.2">
      <c r="B13645" s="41"/>
      <c r="C13645" s="41"/>
      <c r="D13645" s="41"/>
      <c r="E13645" s="41"/>
      <c r="F13645" s="41"/>
      <c r="G13645" s="41"/>
      <c r="H13645" s="41"/>
      <c r="I13645" s="41"/>
      <c r="J13645" s="41"/>
    </row>
    <row r="13646" spans="2:10" x14ac:dyDescent="0.2">
      <c r="B13646" s="41"/>
      <c r="C13646" s="41"/>
      <c r="D13646" s="41"/>
      <c r="E13646" s="41"/>
      <c r="F13646" s="41"/>
      <c r="G13646" s="41"/>
      <c r="H13646" s="41"/>
      <c r="I13646" s="41"/>
      <c r="J13646" s="41"/>
    </row>
    <row r="13647" spans="2:10" x14ac:dyDescent="0.2">
      <c r="B13647" s="41"/>
      <c r="C13647" s="41"/>
      <c r="D13647" s="41"/>
      <c r="E13647" s="41"/>
      <c r="F13647" s="41"/>
      <c r="G13647" s="41"/>
      <c r="H13647" s="41"/>
      <c r="I13647" s="41"/>
      <c r="J13647" s="41"/>
    </row>
    <row r="13648" spans="2:10" x14ac:dyDescent="0.2">
      <c r="B13648" s="41"/>
      <c r="C13648" s="41"/>
      <c r="D13648" s="41"/>
      <c r="E13648" s="41"/>
      <c r="F13648" s="41"/>
      <c r="G13648" s="41"/>
      <c r="H13648" s="41"/>
      <c r="I13648" s="41"/>
      <c r="J13648" s="41"/>
    </row>
    <row r="13649" spans="2:10" x14ac:dyDescent="0.2">
      <c r="B13649" s="41"/>
      <c r="C13649" s="41"/>
      <c r="D13649" s="41"/>
      <c r="E13649" s="41"/>
      <c r="F13649" s="41"/>
      <c r="G13649" s="41"/>
      <c r="H13649" s="41"/>
      <c r="I13649" s="41"/>
      <c r="J13649" s="41"/>
    </row>
    <row r="13650" spans="2:10" x14ac:dyDescent="0.2">
      <c r="B13650" s="41"/>
      <c r="C13650" s="41"/>
      <c r="D13650" s="41"/>
      <c r="E13650" s="41"/>
      <c r="F13650" s="41"/>
      <c r="G13650" s="41"/>
      <c r="H13650" s="41"/>
      <c r="I13650" s="41"/>
      <c r="J13650" s="41"/>
    </row>
    <row r="13651" spans="2:10" x14ac:dyDescent="0.2">
      <c r="B13651" s="41"/>
      <c r="C13651" s="41"/>
      <c r="D13651" s="41"/>
      <c r="E13651" s="41"/>
      <c r="F13651" s="41"/>
      <c r="G13651" s="41"/>
      <c r="H13651" s="41"/>
      <c r="I13651" s="41"/>
      <c r="J13651" s="41"/>
    </row>
    <row r="13652" spans="2:10" x14ac:dyDescent="0.2">
      <c r="B13652" s="41"/>
      <c r="C13652" s="41"/>
      <c r="D13652" s="41"/>
      <c r="E13652" s="41"/>
      <c r="F13652" s="41"/>
      <c r="G13652" s="41"/>
      <c r="H13652" s="41"/>
      <c r="I13652" s="41"/>
      <c r="J13652" s="41"/>
    </row>
    <row r="13653" spans="2:10" x14ac:dyDescent="0.2">
      <c r="B13653" s="41"/>
      <c r="C13653" s="41"/>
      <c r="D13653" s="41"/>
      <c r="E13653" s="41"/>
      <c r="F13653" s="41"/>
      <c r="G13653" s="41"/>
      <c r="H13653" s="41"/>
      <c r="I13653" s="41"/>
      <c r="J13653" s="41"/>
    </row>
    <row r="13654" spans="2:10" x14ac:dyDescent="0.2">
      <c r="B13654" s="41"/>
      <c r="C13654" s="41"/>
      <c r="D13654" s="41"/>
      <c r="E13654" s="41"/>
      <c r="F13654" s="41"/>
      <c r="G13654" s="41"/>
      <c r="H13654" s="41"/>
      <c r="I13654" s="41"/>
      <c r="J13654" s="41"/>
    </row>
    <row r="13655" spans="2:10" x14ac:dyDescent="0.2">
      <c r="B13655" s="41"/>
      <c r="C13655" s="41"/>
      <c r="D13655" s="41"/>
      <c r="E13655" s="41"/>
      <c r="F13655" s="41"/>
      <c r="G13655" s="41"/>
      <c r="H13655" s="41"/>
      <c r="I13655" s="41"/>
      <c r="J13655" s="41"/>
    </row>
    <row r="13656" spans="2:10" x14ac:dyDescent="0.2">
      <c r="B13656" s="41"/>
      <c r="C13656" s="41"/>
      <c r="D13656" s="41"/>
      <c r="E13656" s="41"/>
      <c r="F13656" s="41"/>
      <c r="G13656" s="41"/>
      <c r="H13656" s="41"/>
      <c r="I13656" s="41"/>
      <c r="J13656" s="41"/>
    </row>
    <row r="13657" spans="2:10" x14ac:dyDescent="0.2">
      <c r="B13657" s="41"/>
      <c r="C13657" s="41"/>
      <c r="D13657" s="41"/>
      <c r="E13657" s="41"/>
      <c r="F13657" s="41"/>
      <c r="G13657" s="41"/>
      <c r="H13657" s="41"/>
      <c r="I13657" s="41"/>
      <c r="J13657" s="41"/>
    </row>
    <row r="13658" spans="2:10" x14ac:dyDescent="0.2">
      <c r="B13658" s="41"/>
      <c r="C13658" s="41"/>
      <c r="D13658" s="41"/>
      <c r="E13658" s="41"/>
      <c r="F13658" s="41"/>
      <c r="G13658" s="41"/>
      <c r="H13658" s="41"/>
      <c r="I13658" s="41"/>
      <c r="J13658" s="41"/>
    </row>
    <row r="13659" spans="2:10" x14ac:dyDescent="0.2">
      <c r="B13659" s="41"/>
      <c r="C13659" s="41"/>
      <c r="D13659" s="41"/>
      <c r="E13659" s="41"/>
      <c r="F13659" s="41"/>
      <c r="G13659" s="41"/>
      <c r="H13659" s="41"/>
      <c r="I13659" s="41"/>
      <c r="J13659" s="41"/>
    </row>
    <row r="13660" spans="2:10" x14ac:dyDescent="0.2">
      <c r="B13660" s="41"/>
      <c r="C13660" s="41"/>
      <c r="D13660" s="41"/>
      <c r="E13660" s="41"/>
      <c r="F13660" s="41"/>
      <c r="G13660" s="41"/>
      <c r="H13660" s="41"/>
      <c r="I13660" s="41"/>
      <c r="J13660" s="41"/>
    </row>
    <row r="13661" spans="2:10" x14ac:dyDescent="0.2">
      <c r="B13661" s="41"/>
      <c r="C13661" s="41"/>
      <c r="D13661" s="41"/>
      <c r="E13661" s="41"/>
      <c r="F13661" s="41"/>
      <c r="G13661" s="41"/>
      <c r="H13661" s="41"/>
      <c r="I13661" s="41"/>
      <c r="J13661" s="41"/>
    </row>
    <row r="13662" spans="2:10" x14ac:dyDescent="0.2">
      <c r="B13662" s="41"/>
      <c r="C13662" s="41"/>
      <c r="D13662" s="41"/>
      <c r="E13662" s="41"/>
      <c r="F13662" s="41"/>
      <c r="G13662" s="41"/>
      <c r="H13662" s="41"/>
      <c r="I13662" s="41"/>
      <c r="J13662" s="41"/>
    </row>
    <row r="13663" spans="2:10" x14ac:dyDescent="0.2">
      <c r="B13663" s="41"/>
      <c r="C13663" s="41"/>
      <c r="D13663" s="41"/>
      <c r="E13663" s="41"/>
      <c r="F13663" s="41"/>
      <c r="G13663" s="41"/>
      <c r="H13663" s="41"/>
      <c r="I13663" s="41"/>
      <c r="J13663" s="41"/>
    </row>
    <row r="13664" spans="2:10" x14ac:dyDescent="0.2">
      <c r="B13664" s="41"/>
      <c r="C13664" s="41"/>
      <c r="D13664" s="41"/>
      <c r="E13664" s="41"/>
      <c r="F13664" s="41"/>
      <c r="G13664" s="41"/>
      <c r="H13664" s="41"/>
      <c r="I13664" s="41"/>
      <c r="J13664" s="41"/>
    </row>
    <row r="13665" spans="2:10" x14ac:dyDescent="0.2">
      <c r="B13665" s="41"/>
      <c r="C13665" s="41"/>
      <c r="D13665" s="41"/>
      <c r="E13665" s="41"/>
      <c r="F13665" s="41"/>
      <c r="G13665" s="41"/>
      <c r="H13665" s="41"/>
      <c r="I13665" s="41"/>
      <c r="J13665" s="41"/>
    </row>
    <row r="13666" spans="2:10" x14ac:dyDescent="0.2">
      <c r="B13666" s="41"/>
      <c r="C13666" s="41"/>
      <c r="D13666" s="41"/>
      <c r="E13666" s="41"/>
      <c r="F13666" s="41"/>
      <c r="G13666" s="41"/>
      <c r="H13666" s="41"/>
      <c r="I13666" s="41"/>
      <c r="J13666" s="41"/>
    </row>
    <row r="13667" spans="2:10" x14ac:dyDescent="0.2">
      <c r="B13667" s="41"/>
      <c r="C13667" s="41"/>
      <c r="D13667" s="41"/>
      <c r="E13667" s="41"/>
      <c r="F13667" s="41"/>
      <c r="G13667" s="41"/>
      <c r="H13667" s="41"/>
      <c r="I13667" s="41"/>
      <c r="J13667" s="41"/>
    </row>
    <row r="13668" spans="2:10" x14ac:dyDescent="0.2">
      <c r="B13668" s="41"/>
      <c r="C13668" s="41"/>
      <c r="D13668" s="41"/>
      <c r="E13668" s="41"/>
      <c r="F13668" s="41"/>
      <c r="G13668" s="41"/>
      <c r="H13668" s="41"/>
      <c r="I13668" s="41"/>
      <c r="J13668" s="41"/>
    </row>
    <row r="13669" spans="2:10" x14ac:dyDescent="0.2">
      <c r="B13669" s="41"/>
      <c r="C13669" s="41"/>
      <c r="D13669" s="41"/>
      <c r="E13669" s="41"/>
      <c r="F13669" s="41"/>
      <c r="G13669" s="41"/>
      <c r="H13669" s="41"/>
      <c r="I13669" s="41"/>
      <c r="J13669" s="41"/>
    </row>
    <row r="13670" spans="2:10" x14ac:dyDescent="0.2">
      <c r="B13670" s="41"/>
      <c r="C13670" s="41"/>
      <c r="D13670" s="41"/>
      <c r="E13670" s="41"/>
      <c r="F13670" s="41"/>
      <c r="G13670" s="41"/>
      <c r="H13670" s="41"/>
      <c r="I13670" s="41"/>
      <c r="J13670" s="41"/>
    </row>
    <row r="13671" spans="2:10" x14ac:dyDescent="0.2">
      <c r="B13671" s="41"/>
      <c r="C13671" s="41"/>
      <c r="D13671" s="41"/>
      <c r="E13671" s="41"/>
      <c r="F13671" s="41"/>
      <c r="G13671" s="41"/>
      <c r="H13671" s="41"/>
      <c r="I13671" s="41"/>
      <c r="J13671" s="41"/>
    </row>
    <row r="13672" spans="2:10" x14ac:dyDescent="0.2">
      <c r="B13672" s="41"/>
      <c r="C13672" s="41"/>
      <c r="D13672" s="41"/>
      <c r="E13672" s="41"/>
      <c r="F13672" s="41"/>
      <c r="G13672" s="41"/>
      <c r="H13672" s="41"/>
      <c r="I13672" s="41"/>
      <c r="J13672" s="41"/>
    </row>
    <row r="13673" spans="2:10" x14ac:dyDescent="0.2">
      <c r="B13673" s="41"/>
      <c r="C13673" s="41"/>
      <c r="D13673" s="41"/>
      <c r="E13673" s="41"/>
      <c r="F13673" s="41"/>
      <c r="G13673" s="41"/>
      <c r="H13673" s="41"/>
      <c r="I13673" s="41"/>
      <c r="J13673" s="41"/>
    </row>
    <row r="13674" spans="2:10" x14ac:dyDescent="0.2">
      <c r="B13674" s="41"/>
      <c r="C13674" s="41"/>
      <c r="D13674" s="41"/>
      <c r="E13674" s="41"/>
      <c r="F13674" s="41"/>
      <c r="G13674" s="41"/>
      <c r="H13674" s="41"/>
      <c r="I13674" s="41"/>
      <c r="J13674" s="41"/>
    </row>
    <row r="13675" spans="2:10" x14ac:dyDescent="0.2">
      <c r="B13675" s="41"/>
      <c r="C13675" s="41"/>
      <c r="D13675" s="41"/>
      <c r="E13675" s="41"/>
      <c r="F13675" s="41"/>
      <c r="G13675" s="41"/>
      <c r="H13675" s="41"/>
      <c r="I13675" s="41"/>
      <c r="J13675" s="41"/>
    </row>
    <row r="13676" spans="2:10" x14ac:dyDescent="0.2">
      <c r="B13676" s="41"/>
      <c r="C13676" s="41"/>
      <c r="D13676" s="41"/>
      <c r="E13676" s="41"/>
      <c r="F13676" s="41"/>
      <c r="G13676" s="41"/>
      <c r="H13676" s="41"/>
      <c r="I13676" s="41"/>
      <c r="J13676" s="41"/>
    </row>
    <row r="13677" spans="2:10" x14ac:dyDescent="0.2">
      <c r="B13677" s="41"/>
      <c r="C13677" s="41"/>
      <c r="D13677" s="41"/>
      <c r="E13677" s="41"/>
      <c r="F13677" s="41"/>
      <c r="G13677" s="41"/>
      <c r="H13677" s="41"/>
      <c r="I13677" s="41"/>
      <c r="J13677" s="41"/>
    </row>
    <row r="13678" spans="2:10" x14ac:dyDescent="0.2">
      <c r="B13678" s="41"/>
      <c r="C13678" s="41"/>
      <c r="D13678" s="41"/>
      <c r="E13678" s="41"/>
      <c r="F13678" s="41"/>
      <c r="G13678" s="41"/>
      <c r="H13678" s="41"/>
      <c r="I13678" s="41"/>
      <c r="J13678" s="41"/>
    </row>
    <row r="13679" spans="2:10" x14ac:dyDescent="0.2">
      <c r="B13679" s="41"/>
      <c r="C13679" s="41"/>
      <c r="D13679" s="41"/>
      <c r="E13679" s="41"/>
      <c r="F13679" s="41"/>
      <c r="G13679" s="41"/>
      <c r="H13679" s="41"/>
      <c r="I13679" s="41"/>
      <c r="J13679" s="41"/>
    </row>
    <row r="13680" spans="2:10" x14ac:dyDescent="0.2">
      <c r="B13680" s="41"/>
      <c r="C13680" s="41"/>
      <c r="D13680" s="41"/>
      <c r="E13680" s="41"/>
      <c r="F13680" s="41"/>
      <c r="G13680" s="41"/>
      <c r="H13680" s="41"/>
      <c r="I13680" s="41"/>
      <c r="J13680" s="41"/>
    </row>
    <row r="13681" spans="2:10" x14ac:dyDescent="0.2">
      <c r="B13681" s="41"/>
      <c r="C13681" s="41"/>
      <c r="D13681" s="41"/>
      <c r="E13681" s="41"/>
      <c r="F13681" s="41"/>
      <c r="G13681" s="41"/>
      <c r="H13681" s="41"/>
      <c r="I13681" s="41"/>
      <c r="J13681" s="41"/>
    </row>
    <row r="13682" spans="2:10" x14ac:dyDescent="0.2">
      <c r="B13682" s="41"/>
      <c r="C13682" s="41"/>
      <c r="D13682" s="41"/>
      <c r="E13682" s="41"/>
      <c r="F13682" s="41"/>
      <c r="G13682" s="41"/>
      <c r="H13682" s="41"/>
      <c r="I13682" s="41"/>
      <c r="J13682" s="41"/>
    </row>
    <row r="13683" spans="2:10" x14ac:dyDescent="0.2">
      <c r="B13683" s="41"/>
      <c r="C13683" s="41"/>
      <c r="D13683" s="41"/>
      <c r="E13683" s="41"/>
      <c r="F13683" s="41"/>
      <c r="G13683" s="41"/>
      <c r="H13683" s="41"/>
      <c r="I13683" s="41"/>
      <c r="J13683" s="41"/>
    </row>
    <row r="13684" spans="2:10" x14ac:dyDescent="0.2">
      <c r="B13684" s="41"/>
      <c r="C13684" s="41"/>
      <c r="D13684" s="41"/>
      <c r="E13684" s="41"/>
      <c r="F13684" s="41"/>
      <c r="G13684" s="41"/>
      <c r="H13684" s="41"/>
      <c r="I13684" s="41"/>
      <c r="J13684" s="41"/>
    </row>
    <row r="13685" spans="2:10" x14ac:dyDescent="0.2">
      <c r="B13685" s="41"/>
      <c r="C13685" s="41"/>
      <c r="D13685" s="41"/>
      <c r="E13685" s="41"/>
      <c r="F13685" s="41"/>
      <c r="G13685" s="41"/>
      <c r="H13685" s="41"/>
      <c r="I13685" s="41"/>
      <c r="J13685" s="41"/>
    </row>
    <row r="13686" spans="2:10" x14ac:dyDescent="0.2">
      <c r="B13686" s="41"/>
      <c r="C13686" s="41"/>
      <c r="D13686" s="41"/>
      <c r="E13686" s="41"/>
      <c r="F13686" s="41"/>
      <c r="G13686" s="41"/>
      <c r="H13686" s="41"/>
      <c r="I13686" s="41"/>
      <c r="J13686" s="41"/>
    </row>
    <row r="13687" spans="2:10" x14ac:dyDescent="0.2">
      <c r="B13687" s="41"/>
      <c r="C13687" s="41"/>
      <c r="D13687" s="41"/>
      <c r="E13687" s="41"/>
      <c r="F13687" s="41"/>
      <c r="G13687" s="41"/>
      <c r="H13687" s="41"/>
      <c r="I13687" s="41"/>
      <c r="J13687" s="41"/>
    </row>
    <row r="13688" spans="2:10" x14ac:dyDescent="0.2">
      <c r="B13688" s="41"/>
      <c r="C13688" s="41"/>
      <c r="D13688" s="41"/>
      <c r="E13688" s="41"/>
      <c r="F13688" s="41"/>
      <c r="G13688" s="41"/>
      <c r="H13688" s="41"/>
      <c r="I13688" s="41"/>
      <c r="J13688" s="41"/>
    </row>
    <row r="13689" spans="2:10" x14ac:dyDescent="0.2">
      <c r="B13689" s="41"/>
      <c r="C13689" s="41"/>
      <c r="D13689" s="41"/>
      <c r="E13689" s="41"/>
      <c r="F13689" s="41"/>
      <c r="G13689" s="41"/>
      <c r="H13689" s="41"/>
      <c r="I13689" s="41"/>
      <c r="J13689" s="41"/>
    </row>
    <row r="13690" spans="2:10" x14ac:dyDescent="0.2">
      <c r="B13690" s="41"/>
      <c r="C13690" s="41"/>
      <c r="D13690" s="41"/>
      <c r="E13690" s="41"/>
      <c r="F13690" s="41"/>
      <c r="G13690" s="41"/>
      <c r="H13690" s="41"/>
      <c r="I13690" s="41"/>
      <c r="J13690" s="41"/>
    </row>
    <row r="13691" spans="2:10" x14ac:dyDescent="0.2">
      <c r="B13691" s="41"/>
      <c r="C13691" s="41"/>
      <c r="D13691" s="41"/>
      <c r="E13691" s="41"/>
      <c r="F13691" s="41"/>
      <c r="G13691" s="41"/>
      <c r="H13691" s="41"/>
      <c r="I13691" s="41"/>
      <c r="J13691" s="41"/>
    </row>
    <row r="13692" spans="2:10" x14ac:dyDescent="0.2">
      <c r="B13692" s="41"/>
      <c r="C13692" s="41"/>
      <c r="D13692" s="41"/>
      <c r="E13692" s="41"/>
      <c r="F13692" s="41"/>
      <c r="G13692" s="41"/>
      <c r="H13692" s="41"/>
      <c r="I13692" s="41"/>
      <c r="J13692" s="41"/>
    </row>
    <row r="13693" spans="2:10" x14ac:dyDescent="0.2">
      <c r="B13693" s="41"/>
      <c r="C13693" s="41"/>
      <c r="D13693" s="41"/>
      <c r="E13693" s="41"/>
      <c r="F13693" s="41"/>
      <c r="G13693" s="41"/>
      <c r="H13693" s="41"/>
      <c r="I13693" s="41"/>
      <c r="J13693" s="41"/>
    </row>
    <row r="13694" spans="2:10" x14ac:dyDescent="0.2">
      <c r="B13694" s="41"/>
      <c r="C13694" s="41"/>
      <c r="D13694" s="41"/>
      <c r="E13694" s="41"/>
      <c r="F13694" s="41"/>
      <c r="G13694" s="41"/>
      <c r="H13694" s="41"/>
      <c r="I13694" s="41"/>
      <c r="J13694" s="41"/>
    </row>
    <row r="13695" spans="2:10" x14ac:dyDescent="0.2">
      <c r="B13695" s="41"/>
      <c r="C13695" s="41"/>
      <c r="D13695" s="41"/>
      <c r="E13695" s="41"/>
      <c r="F13695" s="41"/>
      <c r="G13695" s="41"/>
      <c r="H13695" s="41"/>
      <c r="I13695" s="41"/>
      <c r="J13695" s="41"/>
    </row>
    <row r="13696" spans="2:10" x14ac:dyDescent="0.2">
      <c r="B13696" s="41"/>
      <c r="C13696" s="41"/>
      <c r="D13696" s="41"/>
      <c r="E13696" s="41"/>
      <c r="F13696" s="41"/>
      <c r="G13696" s="41"/>
      <c r="H13696" s="41"/>
      <c r="I13696" s="41"/>
      <c r="J13696" s="41"/>
    </row>
    <row r="13697" spans="2:10" x14ac:dyDescent="0.2">
      <c r="B13697" s="41"/>
      <c r="C13697" s="41"/>
      <c r="D13697" s="41"/>
      <c r="E13697" s="41"/>
      <c r="F13697" s="41"/>
      <c r="G13697" s="41"/>
      <c r="H13697" s="41"/>
      <c r="I13697" s="41"/>
      <c r="J13697" s="41"/>
    </row>
    <row r="13698" spans="2:10" x14ac:dyDescent="0.2">
      <c r="B13698" s="41"/>
      <c r="C13698" s="41"/>
      <c r="D13698" s="41"/>
      <c r="E13698" s="41"/>
      <c r="F13698" s="41"/>
      <c r="G13698" s="41"/>
      <c r="H13698" s="41"/>
      <c r="I13698" s="41"/>
      <c r="J13698" s="41"/>
    </row>
    <row r="13699" spans="2:10" x14ac:dyDescent="0.2">
      <c r="B13699" s="41"/>
      <c r="C13699" s="41"/>
      <c r="D13699" s="41"/>
      <c r="E13699" s="41"/>
      <c r="F13699" s="41"/>
      <c r="G13699" s="41"/>
      <c r="H13699" s="41"/>
      <c r="I13699" s="41"/>
      <c r="J13699" s="41"/>
    </row>
    <row r="13700" spans="2:10" x14ac:dyDescent="0.2">
      <c r="B13700" s="41"/>
      <c r="C13700" s="41"/>
      <c r="D13700" s="41"/>
      <c r="E13700" s="41"/>
      <c r="F13700" s="41"/>
      <c r="G13700" s="41"/>
      <c r="H13700" s="41"/>
      <c r="I13700" s="41"/>
      <c r="J13700" s="41"/>
    </row>
    <row r="13701" spans="2:10" x14ac:dyDescent="0.2">
      <c r="B13701" s="41"/>
      <c r="C13701" s="41"/>
      <c r="D13701" s="41"/>
      <c r="E13701" s="41"/>
      <c r="F13701" s="41"/>
      <c r="G13701" s="41"/>
      <c r="H13701" s="41"/>
      <c r="I13701" s="41"/>
      <c r="J13701" s="41"/>
    </row>
    <row r="13702" spans="2:10" x14ac:dyDescent="0.2">
      <c r="B13702" s="41"/>
      <c r="C13702" s="41"/>
      <c r="D13702" s="41"/>
      <c r="E13702" s="41"/>
      <c r="F13702" s="41"/>
      <c r="G13702" s="41"/>
      <c r="H13702" s="41"/>
      <c r="I13702" s="41"/>
      <c r="J13702" s="41"/>
    </row>
    <row r="13703" spans="2:10" x14ac:dyDescent="0.2">
      <c r="B13703" s="41"/>
      <c r="C13703" s="41"/>
      <c r="D13703" s="41"/>
      <c r="E13703" s="41"/>
      <c r="F13703" s="41"/>
      <c r="G13703" s="41"/>
      <c r="H13703" s="41"/>
      <c r="I13703" s="41"/>
      <c r="J13703" s="41"/>
    </row>
    <row r="13704" spans="2:10" x14ac:dyDescent="0.2">
      <c r="B13704" s="41"/>
      <c r="C13704" s="41"/>
      <c r="D13704" s="41"/>
      <c r="E13704" s="41"/>
      <c r="F13704" s="41"/>
      <c r="G13704" s="41"/>
      <c r="H13704" s="41"/>
      <c r="I13704" s="41"/>
      <c r="J13704" s="41"/>
    </row>
    <row r="13705" spans="2:10" x14ac:dyDescent="0.2">
      <c r="B13705" s="41"/>
      <c r="C13705" s="41"/>
      <c r="D13705" s="41"/>
      <c r="E13705" s="41"/>
      <c r="F13705" s="41"/>
      <c r="G13705" s="41"/>
      <c r="H13705" s="41"/>
      <c r="I13705" s="41"/>
      <c r="J13705" s="41"/>
    </row>
    <row r="13706" spans="2:10" x14ac:dyDescent="0.2">
      <c r="B13706" s="41"/>
      <c r="C13706" s="41"/>
      <c r="D13706" s="41"/>
      <c r="E13706" s="41"/>
      <c r="F13706" s="41"/>
      <c r="G13706" s="41"/>
      <c r="H13706" s="41"/>
      <c r="I13706" s="41"/>
      <c r="J13706" s="41"/>
    </row>
    <row r="13707" spans="2:10" x14ac:dyDescent="0.2">
      <c r="B13707" s="41"/>
      <c r="C13707" s="41"/>
      <c r="D13707" s="41"/>
      <c r="E13707" s="41"/>
      <c r="F13707" s="41"/>
      <c r="G13707" s="41"/>
      <c r="H13707" s="41"/>
      <c r="I13707" s="41"/>
      <c r="J13707" s="41"/>
    </row>
    <row r="13708" spans="2:10" x14ac:dyDescent="0.2">
      <c r="B13708" s="41"/>
      <c r="C13708" s="41"/>
      <c r="D13708" s="41"/>
      <c r="E13708" s="41"/>
      <c r="F13708" s="41"/>
      <c r="G13708" s="41"/>
      <c r="H13708" s="41"/>
      <c r="I13708" s="41"/>
      <c r="J13708" s="41"/>
    </row>
    <row r="13709" spans="2:10" x14ac:dyDescent="0.2">
      <c r="B13709" s="41"/>
      <c r="C13709" s="41"/>
      <c r="D13709" s="41"/>
      <c r="E13709" s="41"/>
      <c r="F13709" s="41"/>
      <c r="G13709" s="41"/>
      <c r="H13709" s="41"/>
      <c r="I13709" s="41"/>
      <c r="J13709" s="41"/>
    </row>
    <row r="13710" spans="2:10" x14ac:dyDescent="0.2">
      <c r="B13710" s="41"/>
      <c r="C13710" s="41"/>
      <c r="D13710" s="41"/>
      <c r="E13710" s="41"/>
      <c r="F13710" s="41"/>
      <c r="G13710" s="41"/>
      <c r="H13710" s="41"/>
      <c r="I13710" s="41"/>
      <c r="J13710" s="41"/>
    </row>
    <row r="13711" spans="2:10" x14ac:dyDescent="0.2">
      <c r="B13711" s="41"/>
      <c r="C13711" s="41"/>
      <c r="D13711" s="41"/>
      <c r="E13711" s="41"/>
      <c r="F13711" s="41"/>
      <c r="G13711" s="41"/>
      <c r="H13711" s="41"/>
      <c r="I13711" s="41"/>
      <c r="J13711" s="41"/>
    </row>
    <row r="13712" spans="2:10" x14ac:dyDescent="0.2">
      <c r="B13712" s="41"/>
      <c r="C13712" s="41"/>
      <c r="D13712" s="41"/>
      <c r="E13712" s="41"/>
      <c r="F13712" s="41"/>
      <c r="G13712" s="41"/>
      <c r="H13712" s="41"/>
      <c r="I13712" s="41"/>
      <c r="J13712" s="41"/>
    </row>
    <row r="13713" spans="2:10" x14ac:dyDescent="0.2">
      <c r="B13713" s="41"/>
      <c r="C13713" s="41"/>
      <c r="D13713" s="41"/>
      <c r="E13713" s="41"/>
      <c r="F13713" s="41"/>
      <c r="G13713" s="41"/>
      <c r="H13713" s="41"/>
      <c r="I13713" s="41"/>
      <c r="J13713" s="41"/>
    </row>
    <row r="13714" spans="2:10" x14ac:dyDescent="0.2">
      <c r="B13714" s="41"/>
      <c r="C13714" s="41"/>
      <c r="D13714" s="41"/>
      <c r="E13714" s="41"/>
      <c r="F13714" s="41"/>
      <c r="G13714" s="41"/>
      <c r="H13714" s="41"/>
      <c r="I13714" s="41"/>
      <c r="J13714" s="41"/>
    </row>
    <row r="13715" spans="2:10" x14ac:dyDescent="0.2">
      <c r="B13715" s="41"/>
      <c r="C13715" s="41"/>
      <c r="D13715" s="41"/>
      <c r="E13715" s="41"/>
      <c r="F13715" s="41"/>
      <c r="G13715" s="41"/>
      <c r="H13715" s="41"/>
      <c r="I13715" s="41"/>
      <c r="J13715" s="41"/>
    </row>
    <row r="13716" spans="2:10" x14ac:dyDescent="0.2">
      <c r="B13716" s="41"/>
      <c r="C13716" s="41"/>
      <c r="D13716" s="41"/>
      <c r="E13716" s="41"/>
      <c r="F13716" s="41"/>
      <c r="G13716" s="41"/>
      <c r="H13716" s="41"/>
      <c r="I13716" s="41"/>
      <c r="J13716" s="41"/>
    </row>
    <row r="13717" spans="2:10" x14ac:dyDescent="0.2">
      <c r="B13717" s="41"/>
      <c r="C13717" s="41"/>
      <c r="D13717" s="41"/>
      <c r="E13717" s="41"/>
      <c r="F13717" s="41"/>
      <c r="G13717" s="41"/>
      <c r="H13717" s="41"/>
      <c r="I13717" s="41"/>
      <c r="J13717" s="41"/>
    </row>
    <row r="13718" spans="2:10" x14ac:dyDescent="0.2">
      <c r="B13718" s="41"/>
      <c r="C13718" s="41"/>
      <c r="D13718" s="41"/>
      <c r="E13718" s="41"/>
      <c r="F13718" s="41"/>
      <c r="G13718" s="41"/>
      <c r="H13718" s="41"/>
      <c r="I13718" s="41"/>
      <c r="J13718" s="41"/>
    </row>
    <row r="13719" spans="2:10" x14ac:dyDescent="0.2">
      <c r="B13719" s="41"/>
      <c r="C13719" s="41"/>
      <c r="D13719" s="41"/>
      <c r="E13719" s="41"/>
      <c r="F13719" s="41"/>
      <c r="G13719" s="41"/>
      <c r="H13719" s="41"/>
      <c r="I13719" s="41"/>
      <c r="J13719" s="41"/>
    </row>
    <row r="13720" spans="2:10" x14ac:dyDescent="0.2">
      <c r="B13720" s="41"/>
      <c r="C13720" s="41"/>
      <c r="D13720" s="41"/>
      <c r="E13720" s="41"/>
      <c r="F13720" s="41"/>
      <c r="G13720" s="41"/>
      <c r="H13720" s="41"/>
      <c r="I13720" s="41"/>
      <c r="J13720" s="41"/>
    </row>
    <row r="13721" spans="2:10" x14ac:dyDescent="0.2">
      <c r="B13721" s="41"/>
      <c r="C13721" s="41"/>
      <c r="D13721" s="41"/>
      <c r="E13721" s="41"/>
      <c r="F13721" s="41"/>
      <c r="G13721" s="41"/>
      <c r="H13721" s="41"/>
      <c r="I13721" s="41"/>
      <c r="J13721" s="41"/>
    </row>
    <row r="13722" spans="2:10" x14ac:dyDescent="0.2">
      <c r="B13722" s="41"/>
      <c r="C13722" s="41"/>
      <c r="D13722" s="41"/>
      <c r="E13722" s="41"/>
      <c r="F13722" s="41"/>
      <c r="G13722" s="41"/>
      <c r="H13722" s="41"/>
      <c r="I13722" s="41"/>
      <c r="J13722" s="41"/>
    </row>
    <row r="13723" spans="2:10" x14ac:dyDescent="0.2">
      <c r="B13723" s="41"/>
      <c r="C13723" s="41"/>
      <c r="D13723" s="41"/>
      <c r="E13723" s="41"/>
      <c r="F13723" s="41"/>
      <c r="G13723" s="41"/>
      <c r="H13723" s="41"/>
      <c r="I13723" s="41"/>
      <c r="J13723" s="41"/>
    </row>
    <row r="13724" spans="2:10" x14ac:dyDescent="0.2">
      <c r="B13724" s="41"/>
      <c r="C13724" s="41"/>
      <c r="D13724" s="41"/>
      <c r="E13724" s="41"/>
      <c r="F13724" s="41"/>
      <c r="G13724" s="41"/>
      <c r="H13724" s="41"/>
      <c r="I13724" s="41"/>
      <c r="J13724" s="41"/>
    </row>
    <row r="13725" spans="2:10" x14ac:dyDescent="0.2">
      <c r="B13725" s="41"/>
      <c r="C13725" s="41"/>
      <c r="D13725" s="41"/>
      <c r="E13725" s="41"/>
      <c r="F13725" s="41"/>
      <c r="G13725" s="41"/>
      <c r="H13725" s="41"/>
      <c r="I13725" s="41"/>
      <c r="J13725" s="41"/>
    </row>
    <row r="13726" spans="2:10" x14ac:dyDescent="0.2">
      <c r="B13726" s="41"/>
      <c r="C13726" s="41"/>
      <c r="D13726" s="41"/>
      <c r="E13726" s="41"/>
      <c r="F13726" s="41"/>
      <c r="G13726" s="41"/>
      <c r="H13726" s="41"/>
      <c r="I13726" s="41"/>
      <c r="J13726" s="41"/>
    </row>
    <row r="13727" spans="2:10" x14ac:dyDescent="0.2">
      <c r="B13727" s="41"/>
      <c r="C13727" s="41"/>
      <c r="D13727" s="41"/>
      <c r="E13727" s="41"/>
      <c r="F13727" s="41"/>
      <c r="G13727" s="41"/>
      <c r="H13727" s="41"/>
      <c r="I13727" s="41"/>
      <c r="J13727" s="41"/>
    </row>
    <row r="13728" spans="2:10" x14ac:dyDescent="0.2">
      <c r="B13728" s="41"/>
      <c r="C13728" s="41"/>
      <c r="D13728" s="41"/>
      <c r="E13728" s="41"/>
      <c r="F13728" s="41"/>
      <c r="G13728" s="41"/>
      <c r="H13728" s="41"/>
      <c r="I13728" s="41"/>
      <c r="J13728" s="41"/>
    </row>
    <row r="13729" spans="2:10" x14ac:dyDescent="0.2">
      <c r="B13729" s="41"/>
      <c r="C13729" s="41"/>
      <c r="D13729" s="41"/>
      <c r="E13729" s="41"/>
      <c r="F13729" s="41"/>
      <c r="G13729" s="41"/>
      <c r="H13729" s="41"/>
      <c r="I13729" s="41"/>
      <c r="J13729" s="41"/>
    </row>
    <row r="13730" spans="2:10" x14ac:dyDescent="0.2">
      <c r="B13730" s="41"/>
      <c r="C13730" s="41"/>
      <c r="D13730" s="41"/>
      <c r="E13730" s="41"/>
      <c r="F13730" s="41"/>
      <c r="G13730" s="41"/>
      <c r="H13730" s="41"/>
      <c r="I13730" s="41"/>
      <c r="J13730" s="41"/>
    </row>
    <row r="13731" spans="2:10" x14ac:dyDescent="0.2">
      <c r="B13731" s="41"/>
      <c r="C13731" s="41"/>
      <c r="D13731" s="41"/>
      <c r="E13731" s="41"/>
      <c r="F13731" s="41"/>
      <c r="G13731" s="41"/>
      <c r="H13731" s="41"/>
      <c r="I13731" s="41"/>
      <c r="J13731" s="41"/>
    </row>
    <row r="13732" spans="2:10" x14ac:dyDescent="0.2">
      <c r="B13732" s="41"/>
      <c r="C13732" s="41"/>
      <c r="D13732" s="41"/>
      <c r="E13732" s="41"/>
      <c r="F13732" s="41"/>
      <c r="G13732" s="41"/>
      <c r="H13732" s="41"/>
      <c r="I13732" s="41"/>
      <c r="J13732" s="41"/>
    </row>
    <row r="13733" spans="2:10" x14ac:dyDescent="0.2">
      <c r="B13733" s="41"/>
      <c r="C13733" s="41"/>
      <c r="D13733" s="41"/>
      <c r="E13733" s="41"/>
      <c r="F13733" s="41"/>
      <c r="G13733" s="41"/>
      <c r="H13733" s="41"/>
      <c r="I13733" s="41"/>
      <c r="J13733" s="41"/>
    </row>
    <row r="13734" spans="2:10" x14ac:dyDescent="0.2">
      <c r="B13734" s="41"/>
      <c r="C13734" s="41"/>
      <c r="D13734" s="41"/>
      <c r="E13734" s="41"/>
      <c r="F13734" s="41"/>
      <c r="G13734" s="41"/>
      <c r="H13734" s="41"/>
      <c r="I13734" s="41"/>
      <c r="J13734" s="41"/>
    </row>
    <row r="13735" spans="2:10" x14ac:dyDescent="0.2">
      <c r="B13735" s="41"/>
      <c r="C13735" s="41"/>
      <c r="D13735" s="41"/>
      <c r="E13735" s="41"/>
      <c r="F13735" s="41"/>
      <c r="G13735" s="41"/>
      <c r="H13735" s="41"/>
      <c r="I13735" s="41"/>
      <c r="J13735" s="41"/>
    </row>
    <row r="13736" spans="2:10" x14ac:dyDescent="0.2">
      <c r="B13736" s="41"/>
      <c r="C13736" s="41"/>
      <c r="D13736" s="41"/>
      <c r="E13736" s="41"/>
      <c r="F13736" s="41"/>
      <c r="G13736" s="41"/>
      <c r="H13736" s="41"/>
      <c r="I13736" s="41"/>
      <c r="J13736" s="41"/>
    </row>
    <row r="13737" spans="2:10" x14ac:dyDescent="0.2">
      <c r="B13737" s="41"/>
      <c r="C13737" s="41"/>
      <c r="D13737" s="41"/>
      <c r="E13737" s="41"/>
      <c r="F13737" s="41"/>
      <c r="G13737" s="41"/>
      <c r="H13737" s="41"/>
      <c r="I13737" s="41"/>
      <c r="J13737" s="41"/>
    </row>
    <row r="13738" spans="2:10" x14ac:dyDescent="0.2">
      <c r="B13738" s="41"/>
      <c r="C13738" s="41"/>
      <c r="D13738" s="41"/>
      <c r="E13738" s="41"/>
      <c r="F13738" s="41"/>
      <c r="G13738" s="41"/>
      <c r="H13738" s="41"/>
      <c r="I13738" s="41"/>
      <c r="J13738" s="41"/>
    </row>
    <row r="13739" spans="2:10" x14ac:dyDescent="0.2">
      <c r="B13739" s="41"/>
      <c r="C13739" s="41"/>
      <c r="D13739" s="41"/>
      <c r="E13739" s="41"/>
      <c r="F13739" s="41"/>
      <c r="G13739" s="41"/>
      <c r="H13739" s="41"/>
      <c r="I13739" s="41"/>
      <c r="J13739" s="41"/>
    </row>
    <row r="13740" spans="2:10" x14ac:dyDescent="0.2">
      <c r="B13740" s="41"/>
      <c r="C13740" s="41"/>
      <c r="D13740" s="41"/>
      <c r="E13740" s="41"/>
      <c r="F13740" s="41"/>
      <c r="G13740" s="41"/>
      <c r="H13740" s="41"/>
      <c r="I13740" s="41"/>
      <c r="J13740" s="41"/>
    </row>
    <row r="13741" spans="2:10" x14ac:dyDescent="0.2">
      <c r="B13741" s="41"/>
      <c r="C13741" s="41"/>
      <c r="D13741" s="41"/>
      <c r="E13741" s="41"/>
      <c r="F13741" s="41"/>
      <c r="G13741" s="41"/>
      <c r="H13741" s="41"/>
      <c r="I13741" s="41"/>
      <c r="J13741" s="41"/>
    </row>
    <row r="13742" spans="2:10" x14ac:dyDescent="0.2">
      <c r="B13742" s="41"/>
      <c r="C13742" s="41"/>
      <c r="D13742" s="41"/>
      <c r="E13742" s="41"/>
      <c r="F13742" s="41"/>
      <c r="G13742" s="41"/>
      <c r="H13742" s="41"/>
      <c r="I13742" s="41"/>
      <c r="J13742" s="41"/>
    </row>
    <row r="13743" spans="2:10" x14ac:dyDescent="0.2">
      <c r="B13743" s="41"/>
      <c r="C13743" s="41"/>
      <c r="D13743" s="41"/>
      <c r="E13743" s="41"/>
      <c r="F13743" s="41"/>
      <c r="G13743" s="41"/>
      <c r="H13743" s="41"/>
      <c r="I13743" s="41"/>
      <c r="J13743" s="41"/>
    </row>
    <row r="13744" spans="2:10" x14ac:dyDescent="0.2">
      <c r="B13744" s="41"/>
      <c r="C13744" s="41"/>
      <c r="D13744" s="41"/>
      <c r="E13744" s="41"/>
      <c r="F13744" s="41"/>
      <c r="G13744" s="41"/>
      <c r="H13744" s="41"/>
      <c r="I13744" s="41"/>
      <c r="J13744" s="41"/>
    </row>
    <row r="13745" spans="2:10" x14ac:dyDescent="0.2">
      <c r="B13745" s="41"/>
      <c r="C13745" s="41"/>
      <c r="D13745" s="41"/>
      <c r="E13745" s="41"/>
      <c r="F13745" s="41"/>
      <c r="G13745" s="41"/>
      <c r="H13745" s="41"/>
      <c r="I13745" s="41"/>
      <c r="J13745" s="41"/>
    </row>
    <row r="13746" spans="2:10" x14ac:dyDescent="0.2">
      <c r="B13746" s="41"/>
      <c r="C13746" s="41"/>
      <c r="D13746" s="41"/>
      <c r="E13746" s="41"/>
      <c r="F13746" s="41"/>
      <c r="G13746" s="41"/>
      <c r="H13746" s="41"/>
      <c r="I13746" s="41"/>
      <c r="J13746" s="41"/>
    </row>
    <row r="13747" spans="2:10" x14ac:dyDescent="0.2">
      <c r="B13747" s="41"/>
      <c r="C13747" s="41"/>
      <c r="D13747" s="41"/>
      <c r="E13747" s="41"/>
      <c r="F13747" s="41"/>
      <c r="G13747" s="41"/>
      <c r="H13747" s="41"/>
      <c r="I13747" s="41"/>
      <c r="J13747" s="41"/>
    </row>
    <row r="13748" spans="2:10" x14ac:dyDescent="0.2">
      <c r="B13748" s="41"/>
      <c r="C13748" s="41"/>
      <c r="D13748" s="41"/>
      <c r="E13748" s="41"/>
      <c r="F13748" s="41"/>
      <c r="G13748" s="41"/>
      <c r="H13748" s="41"/>
      <c r="I13748" s="41"/>
      <c r="J13748" s="41"/>
    </row>
    <row r="13749" spans="2:10" x14ac:dyDescent="0.2">
      <c r="B13749" s="41"/>
      <c r="C13749" s="41"/>
      <c r="D13749" s="41"/>
      <c r="E13749" s="41"/>
      <c r="F13749" s="41"/>
      <c r="G13749" s="41"/>
      <c r="H13749" s="41"/>
      <c r="I13749" s="41"/>
      <c r="J13749" s="41"/>
    </row>
    <row r="13750" spans="2:10" x14ac:dyDescent="0.2">
      <c r="B13750" s="41"/>
      <c r="C13750" s="41"/>
      <c r="D13750" s="41"/>
      <c r="E13750" s="41"/>
      <c r="F13750" s="41"/>
      <c r="G13750" s="41"/>
      <c r="H13750" s="41"/>
      <c r="I13750" s="41"/>
      <c r="J13750" s="41"/>
    </row>
    <row r="13751" spans="2:10" x14ac:dyDescent="0.2">
      <c r="B13751" s="41"/>
      <c r="C13751" s="41"/>
      <c r="D13751" s="41"/>
      <c r="E13751" s="41"/>
      <c r="F13751" s="41"/>
      <c r="G13751" s="41"/>
      <c r="H13751" s="41"/>
      <c r="I13751" s="41"/>
      <c r="J13751" s="41"/>
    </row>
    <row r="13752" spans="2:10" x14ac:dyDescent="0.2">
      <c r="B13752" s="41"/>
      <c r="C13752" s="41"/>
      <c r="D13752" s="41"/>
      <c r="E13752" s="41"/>
      <c r="F13752" s="41"/>
      <c r="G13752" s="41"/>
      <c r="H13752" s="41"/>
      <c r="I13752" s="41"/>
      <c r="J13752" s="41"/>
    </row>
    <row r="13753" spans="2:10" x14ac:dyDescent="0.2">
      <c r="B13753" s="41"/>
      <c r="C13753" s="41"/>
      <c r="D13753" s="41"/>
      <c r="E13753" s="41"/>
      <c r="F13753" s="41"/>
      <c r="G13753" s="41"/>
      <c r="H13753" s="41"/>
      <c r="I13753" s="41"/>
      <c r="J13753" s="41"/>
    </row>
    <row r="13754" spans="2:10" x14ac:dyDescent="0.2">
      <c r="B13754" s="41"/>
      <c r="C13754" s="41"/>
      <c r="D13754" s="41"/>
      <c r="E13754" s="41"/>
      <c r="F13754" s="41"/>
      <c r="G13754" s="41"/>
      <c r="H13754" s="41"/>
      <c r="I13754" s="41"/>
      <c r="J13754" s="41"/>
    </row>
    <row r="13755" spans="2:10" x14ac:dyDescent="0.2">
      <c r="B13755" s="41"/>
      <c r="C13755" s="41"/>
      <c r="D13755" s="41"/>
      <c r="E13755" s="41"/>
      <c r="F13755" s="41"/>
      <c r="G13755" s="41"/>
      <c r="H13755" s="41"/>
      <c r="I13755" s="41"/>
      <c r="J13755" s="41"/>
    </row>
    <row r="13756" spans="2:10" x14ac:dyDescent="0.2">
      <c r="B13756" s="41"/>
      <c r="C13756" s="41"/>
      <c r="D13756" s="41"/>
      <c r="E13756" s="41"/>
      <c r="F13756" s="41"/>
      <c r="G13756" s="41"/>
      <c r="H13756" s="41"/>
      <c r="I13756" s="41"/>
      <c r="J13756" s="41"/>
    </row>
    <row r="13757" spans="2:10" x14ac:dyDescent="0.2">
      <c r="B13757" s="41"/>
      <c r="C13757" s="41"/>
      <c r="D13757" s="41"/>
      <c r="E13757" s="41"/>
      <c r="F13757" s="41"/>
      <c r="G13757" s="41"/>
      <c r="H13757" s="41"/>
      <c r="I13757" s="41"/>
      <c r="J13757" s="41"/>
    </row>
    <row r="13758" spans="2:10" x14ac:dyDescent="0.2">
      <c r="B13758" s="41"/>
      <c r="C13758" s="41"/>
      <c r="D13758" s="41"/>
      <c r="E13758" s="41"/>
      <c r="F13758" s="41"/>
      <c r="G13758" s="41"/>
      <c r="H13758" s="41"/>
      <c r="I13758" s="41"/>
      <c r="J13758" s="41"/>
    </row>
    <row r="13759" spans="2:10" x14ac:dyDescent="0.2">
      <c r="B13759" s="41"/>
      <c r="C13759" s="41"/>
      <c r="D13759" s="41"/>
      <c r="E13759" s="41"/>
      <c r="F13759" s="41"/>
      <c r="G13759" s="41"/>
      <c r="H13759" s="41"/>
      <c r="I13759" s="41"/>
      <c r="J13759" s="41"/>
    </row>
    <row r="13760" spans="2:10" x14ac:dyDescent="0.2">
      <c r="B13760" s="41"/>
      <c r="C13760" s="41"/>
      <c r="D13760" s="41"/>
      <c r="E13760" s="41"/>
      <c r="F13760" s="41"/>
      <c r="G13760" s="41"/>
      <c r="H13760" s="41"/>
      <c r="I13760" s="41"/>
      <c r="J13760" s="41"/>
    </row>
    <row r="13761" spans="2:10" x14ac:dyDescent="0.2">
      <c r="B13761" s="41"/>
      <c r="C13761" s="41"/>
      <c r="D13761" s="41"/>
      <c r="E13761" s="41"/>
      <c r="F13761" s="41"/>
      <c r="G13761" s="41"/>
      <c r="H13761" s="41"/>
      <c r="I13761" s="41"/>
      <c r="J13761" s="41"/>
    </row>
    <row r="13762" spans="2:10" x14ac:dyDescent="0.2">
      <c r="B13762" s="41"/>
      <c r="C13762" s="41"/>
      <c r="D13762" s="41"/>
      <c r="E13762" s="41"/>
      <c r="F13762" s="41"/>
      <c r="G13762" s="41"/>
      <c r="H13762" s="41"/>
      <c r="I13762" s="41"/>
      <c r="J13762" s="41"/>
    </row>
    <row r="13763" spans="2:10" x14ac:dyDescent="0.2">
      <c r="B13763" s="41"/>
      <c r="C13763" s="41"/>
      <c r="D13763" s="41"/>
      <c r="E13763" s="41"/>
      <c r="F13763" s="41"/>
      <c r="G13763" s="41"/>
      <c r="H13763" s="41"/>
      <c r="I13763" s="41"/>
      <c r="J13763" s="41"/>
    </row>
    <row r="13764" spans="2:10" x14ac:dyDescent="0.2">
      <c r="B13764" s="41"/>
      <c r="C13764" s="41"/>
      <c r="D13764" s="41"/>
      <c r="E13764" s="41"/>
      <c r="F13764" s="41"/>
      <c r="G13764" s="41"/>
      <c r="H13764" s="41"/>
      <c r="I13764" s="41"/>
      <c r="J13764" s="41"/>
    </row>
    <row r="13765" spans="2:10" x14ac:dyDescent="0.2">
      <c r="B13765" s="41"/>
      <c r="C13765" s="41"/>
      <c r="D13765" s="41"/>
      <c r="E13765" s="41"/>
      <c r="F13765" s="41"/>
      <c r="G13765" s="41"/>
      <c r="H13765" s="41"/>
      <c r="I13765" s="41"/>
      <c r="J13765" s="41"/>
    </row>
    <row r="13766" spans="2:10" x14ac:dyDescent="0.2">
      <c r="B13766" s="41"/>
      <c r="C13766" s="41"/>
      <c r="D13766" s="41"/>
      <c r="E13766" s="41"/>
      <c r="F13766" s="41"/>
      <c r="G13766" s="41"/>
      <c r="H13766" s="41"/>
      <c r="I13766" s="41"/>
      <c r="J13766" s="41"/>
    </row>
    <row r="13767" spans="2:10" x14ac:dyDescent="0.2">
      <c r="B13767" s="41"/>
      <c r="C13767" s="41"/>
      <c r="D13767" s="41"/>
      <c r="E13767" s="41"/>
      <c r="F13767" s="41"/>
      <c r="G13767" s="41"/>
      <c r="H13767" s="41"/>
      <c r="I13767" s="41"/>
      <c r="J13767" s="41"/>
    </row>
    <row r="13768" spans="2:10" x14ac:dyDescent="0.2">
      <c r="B13768" s="41"/>
      <c r="C13768" s="41"/>
      <c r="D13768" s="41"/>
      <c r="E13768" s="41"/>
      <c r="F13768" s="41"/>
      <c r="G13768" s="41"/>
      <c r="H13768" s="41"/>
      <c r="I13768" s="41"/>
      <c r="J13768" s="41"/>
    </row>
    <row r="13769" spans="2:10" x14ac:dyDescent="0.2">
      <c r="B13769" s="41"/>
      <c r="C13769" s="41"/>
      <c r="D13769" s="41"/>
      <c r="E13769" s="41"/>
      <c r="F13769" s="41"/>
      <c r="G13769" s="41"/>
      <c r="H13769" s="41"/>
      <c r="I13769" s="41"/>
      <c r="J13769" s="41"/>
    </row>
    <row r="13770" spans="2:10" x14ac:dyDescent="0.2">
      <c r="B13770" s="41"/>
      <c r="C13770" s="41"/>
      <c r="D13770" s="41"/>
      <c r="E13770" s="41"/>
      <c r="F13770" s="41"/>
      <c r="G13770" s="41"/>
      <c r="H13770" s="41"/>
      <c r="I13770" s="41"/>
      <c r="J13770" s="41"/>
    </row>
    <row r="13771" spans="2:10" x14ac:dyDescent="0.2">
      <c r="B13771" s="41"/>
      <c r="C13771" s="41"/>
      <c r="D13771" s="41"/>
      <c r="E13771" s="41"/>
      <c r="F13771" s="41"/>
      <c r="G13771" s="41"/>
      <c r="H13771" s="41"/>
      <c r="I13771" s="41"/>
      <c r="J13771" s="41"/>
    </row>
    <row r="13772" spans="2:10" x14ac:dyDescent="0.2">
      <c r="B13772" s="41"/>
      <c r="C13772" s="41"/>
      <c r="D13772" s="41"/>
      <c r="E13772" s="41"/>
      <c r="F13772" s="41"/>
      <c r="G13772" s="41"/>
      <c r="H13772" s="41"/>
      <c r="I13772" s="41"/>
      <c r="J13772" s="41"/>
    </row>
    <row r="13773" spans="2:10" x14ac:dyDescent="0.2">
      <c r="B13773" s="41"/>
      <c r="C13773" s="41"/>
      <c r="D13773" s="41"/>
      <c r="E13773" s="41"/>
      <c r="F13773" s="41"/>
      <c r="G13773" s="41"/>
      <c r="H13773" s="41"/>
      <c r="I13773" s="41"/>
      <c r="J13773" s="41"/>
    </row>
    <row r="13774" spans="2:10" x14ac:dyDescent="0.2">
      <c r="B13774" s="41"/>
      <c r="C13774" s="41"/>
      <c r="D13774" s="41"/>
      <c r="E13774" s="41"/>
      <c r="F13774" s="41"/>
      <c r="G13774" s="41"/>
      <c r="H13774" s="41"/>
      <c r="I13774" s="41"/>
      <c r="J13774" s="41"/>
    </row>
    <row r="13775" spans="2:10" x14ac:dyDescent="0.2">
      <c r="B13775" s="41"/>
      <c r="C13775" s="41"/>
      <c r="D13775" s="41"/>
      <c r="E13775" s="41"/>
      <c r="F13775" s="41"/>
      <c r="G13775" s="41"/>
      <c r="H13775" s="41"/>
      <c r="I13775" s="41"/>
      <c r="J13775" s="41"/>
    </row>
    <row r="13776" spans="2:10" x14ac:dyDescent="0.2">
      <c r="B13776" s="41"/>
      <c r="C13776" s="41"/>
      <c r="D13776" s="41"/>
      <c r="E13776" s="41"/>
      <c r="F13776" s="41"/>
      <c r="G13776" s="41"/>
      <c r="H13776" s="41"/>
      <c r="I13776" s="41"/>
      <c r="J13776" s="41"/>
    </row>
    <row r="13777" spans="2:10" x14ac:dyDescent="0.2">
      <c r="B13777" s="41"/>
      <c r="C13777" s="41"/>
      <c r="D13777" s="41"/>
      <c r="E13777" s="41"/>
      <c r="F13777" s="41"/>
      <c r="G13777" s="41"/>
      <c r="H13777" s="41"/>
      <c r="I13777" s="41"/>
      <c r="J13777" s="41"/>
    </row>
    <row r="13778" spans="2:10" x14ac:dyDescent="0.2">
      <c r="B13778" s="41"/>
      <c r="C13778" s="41"/>
      <c r="D13778" s="41"/>
      <c r="E13778" s="41"/>
      <c r="F13778" s="41"/>
      <c r="G13778" s="41"/>
      <c r="H13778" s="41"/>
      <c r="I13778" s="41"/>
      <c r="J13778" s="41"/>
    </row>
    <row r="13779" spans="2:10" x14ac:dyDescent="0.2">
      <c r="B13779" s="41"/>
      <c r="C13779" s="41"/>
      <c r="D13779" s="41"/>
      <c r="E13779" s="41"/>
      <c r="F13779" s="41"/>
      <c r="G13779" s="41"/>
      <c r="H13779" s="41"/>
      <c r="I13779" s="41"/>
      <c r="J13779" s="41"/>
    </row>
    <row r="13780" spans="2:10" x14ac:dyDescent="0.2">
      <c r="B13780" s="41"/>
      <c r="C13780" s="41"/>
      <c r="D13780" s="41"/>
      <c r="E13780" s="41"/>
      <c r="F13780" s="41"/>
      <c r="G13780" s="41"/>
      <c r="H13780" s="41"/>
      <c r="I13780" s="41"/>
      <c r="J13780" s="41"/>
    </row>
    <row r="13781" spans="2:10" x14ac:dyDescent="0.2">
      <c r="B13781" s="41"/>
      <c r="C13781" s="41"/>
      <c r="D13781" s="41"/>
      <c r="E13781" s="41"/>
      <c r="F13781" s="41"/>
      <c r="G13781" s="41"/>
      <c r="H13781" s="41"/>
      <c r="I13781" s="41"/>
      <c r="J13781" s="41"/>
    </row>
    <row r="13782" spans="2:10" x14ac:dyDescent="0.2">
      <c r="B13782" s="41"/>
      <c r="C13782" s="41"/>
      <c r="D13782" s="41"/>
      <c r="E13782" s="41"/>
      <c r="F13782" s="41"/>
      <c r="G13782" s="41"/>
      <c r="H13782" s="41"/>
      <c r="I13782" s="41"/>
      <c r="J13782" s="41"/>
    </row>
    <row r="13783" spans="2:10" x14ac:dyDescent="0.2">
      <c r="B13783" s="41"/>
      <c r="C13783" s="41"/>
      <c r="D13783" s="41"/>
      <c r="E13783" s="41"/>
      <c r="F13783" s="41"/>
      <c r="G13783" s="41"/>
      <c r="H13783" s="41"/>
      <c r="I13783" s="41"/>
      <c r="J13783" s="41"/>
    </row>
    <row r="13784" spans="2:10" x14ac:dyDescent="0.2">
      <c r="B13784" s="41"/>
      <c r="C13784" s="41"/>
      <c r="D13784" s="41"/>
      <c r="E13784" s="41"/>
      <c r="F13784" s="41"/>
      <c r="G13784" s="41"/>
      <c r="H13784" s="41"/>
      <c r="I13784" s="41"/>
      <c r="J13784" s="41"/>
    </row>
    <row r="13785" spans="2:10" x14ac:dyDescent="0.2">
      <c r="B13785" s="41"/>
      <c r="C13785" s="41"/>
      <c r="D13785" s="41"/>
      <c r="E13785" s="41"/>
      <c r="F13785" s="41"/>
      <c r="G13785" s="41"/>
      <c r="H13785" s="41"/>
      <c r="I13785" s="41"/>
      <c r="J13785" s="41"/>
    </row>
    <row r="13786" spans="2:10" x14ac:dyDescent="0.2">
      <c r="B13786" s="41"/>
      <c r="C13786" s="41"/>
      <c r="D13786" s="41"/>
      <c r="E13786" s="41"/>
      <c r="F13786" s="41"/>
      <c r="G13786" s="41"/>
      <c r="H13786" s="41"/>
      <c r="I13786" s="41"/>
      <c r="J13786" s="41"/>
    </row>
    <row r="13787" spans="2:10" x14ac:dyDescent="0.2">
      <c r="B13787" s="41"/>
      <c r="C13787" s="41"/>
      <c r="D13787" s="41"/>
      <c r="E13787" s="41"/>
      <c r="F13787" s="41"/>
      <c r="G13787" s="41"/>
      <c r="H13787" s="41"/>
      <c r="I13787" s="41"/>
      <c r="J13787" s="41"/>
    </row>
    <row r="13788" spans="2:10" x14ac:dyDescent="0.2">
      <c r="B13788" s="41"/>
      <c r="C13788" s="41"/>
      <c r="D13788" s="41"/>
      <c r="E13788" s="41"/>
      <c r="F13788" s="41"/>
      <c r="G13788" s="41"/>
      <c r="H13788" s="41"/>
      <c r="I13788" s="41"/>
      <c r="J13788" s="41"/>
    </row>
    <row r="13789" spans="2:10" x14ac:dyDescent="0.2">
      <c r="B13789" s="41"/>
      <c r="C13789" s="41"/>
      <c r="D13789" s="41"/>
      <c r="E13789" s="41"/>
      <c r="F13789" s="41"/>
      <c r="G13789" s="41"/>
      <c r="H13789" s="41"/>
      <c r="I13789" s="41"/>
      <c r="J13789" s="41"/>
    </row>
    <row r="13790" spans="2:10" x14ac:dyDescent="0.2">
      <c r="B13790" s="41"/>
      <c r="C13790" s="41"/>
      <c r="D13790" s="41"/>
      <c r="E13790" s="41"/>
      <c r="F13790" s="41"/>
      <c r="G13790" s="41"/>
      <c r="H13790" s="41"/>
      <c r="I13790" s="41"/>
      <c r="J13790" s="41"/>
    </row>
    <row r="13791" spans="2:10" x14ac:dyDescent="0.2">
      <c r="B13791" s="41"/>
      <c r="C13791" s="41"/>
      <c r="D13791" s="41"/>
      <c r="E13791" s="41"/>
      <c r="F13791" s="41"/>
      <c r="G13791" s="41"/>
      <c r="H13791" s="41"/>
      <c r="I13791" s="41"/>
      <c r="J13791" s="41"/>
    </row>
    <row r="13792" spans="2:10" x14ac:dyDescent="0.2">
      <c r="B13792" s="41"/>
      <c r="C13792" s="41"/>
      <c r="D13792" s="41"/>
      <c r="E13792" s="41"/>
      <c r="F13792" s="41"/>
      <c r="G13792" s="41"/>
      <c r="H13792" s="41"/>
      <c r="I13792" s="41"/>
      <c r="J13792" s="41"/>
    </row>
    <row r="13793" spans="2:10" x14ac:dyDescent="0.2">
      <c r="B13793" s="41"/>
      <c r="C13793" s="41"/>
      <c r="D13793" s="41"/>
      <c r="E13793" s="41"/>
      <c r="F13793" s="41"/>
      <c r="G13793" s="41"/>
      <c r="H13793" s="41"/>
      <c r="I13793" s="41"/>
      <c r="J13793" s="41"/>
    </row>
    <row r="13794" spans="2:10" x14ac:dyDescent="0.2">
      <c r="B13794" s="41"/>
      <c r="C13794" s="41"/>
      <c r="D13794" s="41"/>
      <c r="E13794" s="41"/>
      <c r="F13794" s="41"/>
      <c r="G13794" s="41"/>
      <c r="H13794" s="41"/>
      <c r="I13794" s="41"/>
      <c r="J13794" s="41"/>
    </row>
    <row r="13795" spans="2:10" x14ac:dyDescent="0.2">
      <c r="B13795" s="41"/>
      <c r="C13795" s="41"/>
      <c r="D13795" s="41"/>
      <c r="E13795" s="41"/>
      <c r="F13795" s="41"/>
      <c r="G13795" s="41"/>
      <c r="H13795" s="41"/>
      <c r="I13795" s="41"/>
      <c r="J13795" s="41"/>
    </row>
    <row r="13796" spans="2:10" x14ac:dyDescent="0.2">
      <c r="B13796" s="41"/>
      <c r="C13796" s="41"/>
      <c r="D13796" s="41"/>
      <c r="E13796" s="41"/>
      <c r="F13796" s="41"/>
      <c r="G13796" s="41"/>
      <c r="H13796" s="41"/>
      <c r="I13796" s="41"/>
      <c r="J13796" s="41"/>
    </row>
    <row r="13797" spans="2:10" x14ac:dyDescent="0.2">
      <c r="B13797" s="41"/>
      <c r="C13797" s="41"/>
      <c r="D13797" s="41"/>
      <c r="E13797" s="41"/>
      <c r="F13797" s="41"/>
      <c r="G13797" s="41"/>
      <c r="H13797" s="41"/>
      <c r="I13797" s="41"/>
      <c r="J13797" s="41"/>
    </row>
    <row r="13798" spans="2:10" x14ac:dyDescent="0.2">
      <c r="B13798" s="41"/>
      <c r="C13798" s="41"/>
      <c r="D13798" s="41"/>
      <c r="E13798" s="41"/>
      <c r="F13798" s="41"/>
      <c r="G13798" s="41"/>
      <c r="H13798" s="41"/>
      <c r="I13798" s="41"/>
      <c r="J13798" s="41"/>
    </row>
    <row r="13799" spans="2:10" x14ac:dyDescent="0.2">
      <c r="B13799" s="41"/>
      <c r="C13799" s="41"/>
      <c r="D13799" s="41"/>
      <c r="E13799" s="41"/>
      <c r="F13799" s="41"/>
      <c r="G13799" s="41"/>
      <c r="H13799" s="41"/>
      <c r="I13799" s="41"/>
      <c r="J13799" s="41"/>
    </row>
    <row r="13800" spans="2:10" x14ac:dyDescent="0.2">
      <c r="B13800" s="41"/>
      <c r="C13800" s="41"/>
      <c r="D13800" s="41"/>
      <c r="E13800" s="41"/>
      <c r="F13800" s="41"/>
      <c r="G13800" s="41"/>
      <c r="H13800" s="41"/>
      <c r="I13800" s="41"/>
      <c r="J13800" s="41"/>
    </row>
    <row r="13801" spans="2:10" x14ac:dyDescent="0.2">
      <c r="B13801" s="41"/>
      <c r="C13801" s="41"/>
      <c r="D13801" s="41"/>
      <c r="E13801" s="41"/>
      <c r="F13801" s="41"/>
      <c r="G13801" s="41"/>
      <c r="H13801" s="41"/>
      <c r="I13801" s="41"/>
      <c r="J13801" s="41"/>
    </row>
    <row r="13802" spans="2:10" x14ac:dyDescent="0.2">
      <c r="B13802" s="41"/>
      <c r="C13802" s="41"/>
      <c r="D13802" s="41"/>
      <c r="E13802" s="41"/>
      <c r="F13802" s="41"/>
      <c r="G13802" s="41"/>
      <c r="H13802" s="41"/>
      <c r="I13802" s="41"/>
      <c r="J13802" s="41"/>
    </row>
    <row r="13803" spans="2:10" x14ac:dyDescent="0.2">
      <c r="B13803" s="41"/>
      <c r="C13803" s="41"/>
      <c r="D13803" s="41"/>
      <c r="E13803" s="41"/>
      <c r="F13803" s="41"/>
      <c r="G13803" s="41"/>
      <c r="H13803" s="41"/>
      <c r="I13803" s="41"/>
      <c r="J13803" s="41"/>
    </row>
    <row r="13804" spans="2:10" x14ac:dyDescent="0.2">
      <c r="B13804" s="41"/>
      <c r="C13804" s="41"/>
      <c r="D13804" s="41"/>
      <c r="E13804" s="41"/>
      <c r="F13804" s="41"/>
      <c r="G13804" s="41"/>
      <c r="H13804" s="41"/>
      <c r="I13804" s="41"/>
      <c r="J13804" s="41"/>
    </row>
    <row r="13805" spans="2:10" x14ac:dyDescent="0.2">
      <c r="B13805" s="41"/>
      <c r="C13805" s="41"/>
      <c r="D13805" s="41"/>
      <c r="E13805" s="41"/>
      <c r="F13805" s="41"/>
      <c r="G13805" s="41"/>
      <c r="H13805" s="41"/>
      <c r="I13805" s="41"/>
      <c r="J13805" s="41"/>
    </row>
    <row r="13806" spans="2:10" x14ac:dyDescent="0.2">
      <c r="B13806" s="41"/>
      <c r="C13806" s="41"/>
      <c r="D13806" s="41"/>
      <c r="E13806" s="41"/>
      <c r="F13806" s="41"/>
      <c r="G13806" s="41"/>
      <c r="H13806" s="41"/>
      <c r="I13806" s="41"/>
      <c r="J13806" s="41"/>
    </row>
    <row r="13807" spans="2:10" x14ac:dyDescent="0.2">
      <c r="B13807" s="41"/>
      <c r="C13807" s="41"/>
      <c r="D13807" s="41"/>
      <c r="E13807" s="41"/>
      <c r="F13807" s="41"/>
      <c r="G13807" s="41"/>
      <c r="H13807" s="41"/>
      <c r="I13807" s="41"/>
      <c r="J13807" s="41"/>
    </row>
    <row r="13808" spans="2:10" x14ac:dyDescent="0.2">
      <c r="B13808" s="41"/>
      <c r="C13808" s="41"/>
      <c r="D13808" s="41"/>
      <c r="E13808" s="41"/>
      <c r="F13808" s="41"/>
      <c r="G13808" s="41"/>
      <c r="H13808" s="41"/>
      <c r="I13808" s="41"/>
      <c r="J13808" s="41"/>
    </row>
    <row r="13809" spans="2:10" x14ac:dyDescent="0.2">
      <c r="B13809" s="41"/>
      <c r="C13809" s="41"/>
      <c r="D13809" s="41"/>
      <c r="E13809" s="41"/>
      <c r="F13809" s="41"/>
      <c r="G13809" s="41"/>
      <c r="H13809" s="41"/>
      <c r="I13809" s="41"/>
      <c r="J13809" s="41"/>
    </row>
    <row r="13810" spans="2:10" x14ac:dyDescent="0.2">
      <c r="B13810" s="41"/>
      <c r="C13810" s="41"/>
      <c r="D13810" s="41"/>
      <c r="E13810" s="41"/>
      <c r="F13810" s="41"/>
      <c r="G13810" s="41"/>
      <c r="H13810" s="41"/>
      <c r="I13810" s="41"/>
      <c r="J13810" s="41"/>
    </row>
    <row r="13811" spans="2:10" x14ac:dyDescent="0.2">
      <c r="B13811" s="41"/>
      <c r="C13811" s="41"/>
      <c r="D13811" s="41"/>
      <c r="E13811" s="41"/>
      <c r="F13811" s="41"/>
      <c r="G13811" s="41"/>
      <c r="H13811" s="41"/>
      <c r="I13811" s="41"/>
      <c r="J13811" s="41"/>
    </row>
    <row r="13812" spans="2:10" x14ac:dyDescent="0.2">
      <c r="B13812" s="41"/>
      <c r="C13812" s="41"/>
      <c r="D13812" s="41"/>
      <c r="E13812" s="41"/>
      <c r="F13812" s="41"/>
      <c r="G13812" s="41"/>
      <c r="H13812" s="41"/>
      <c r="I13812" s="41"/>
      <c r="J13812" s="41"/>
    </row>
    <row r="13813" spans="2:10" x14ac:dyDescent="0.2">
      <c r="B13813" s="41"/>
      <c r="C13813" s="41"/>
      <c r="D13813" s="41"/>
      <c r="E13813" s="41"/>
      <c r="F13813" s="41"/>
      <c r="G13813" s="41"/>
      <c r="H13813" s="41"/>
      <c r="I13813" s="41"/>
      <c r="J13813" s="41"/>
    </row>
    <row r="13814" spans="2:10" x14ac:dyDescent="0.2">
      <c r="B13814" s="41"/>
      <c r="C13814" s="41"/>
      <c r="D13814" s="41"/>
      <c r="E13814" s="41"/>
      <c r="F13814" s="41"/>
      <c r="G13814" s="41"/>
      <c r="H13814" s="41"/>
      <c r="I13814" s="41"/>
      <c r="J13814" s="41"/>
    </row>
    <row r="13815" spans="2:10" x14ac:dyDescent="0.2">
      <c r="B13815" s="41"/>
      <c r="C13815" s="41"/>
      <c r="D13815" s="41"/>
      <c r="E13815" s="41"/>
      <c r="F13815" s="41"/>
      <c r="G13815" s="41"/>
      <c r="H13815" s="41"/>
      <c r="I13815" s="41"/>
      <c r="J13815" s="41"/>
    </row>
    <row r="13816" spans="2:10" x14ac:dyDescent="0.2">
      <c r="B13816" s="41"/>
      <c r="C13816" s="41"/>
      <c r="D13816" s="41"/>
      <c r="E13816" s="41"/>
      <c r="F13816" s="41"/>
      <c r="G13816" s="41"/>
      <c r="H13816" s="41"/>
      <c r="I13816" s="41"/>
      <c r="J13816" s="41"/>
    </row>
    <row r="13817" spans="2:10" x14ac:dyDescent="0.2">
      <c r="B13817" s="41"/>
      <c r="C13817" s="41"/>
      <c r="D13817" s="41"/>
      <c r="E13817" s="41"/>
      <c r="F13817" s="41"/>
      <c r="G13817" s="41"/>
      <c r="H13817" s="41"/>
      <c r="I13817" s="41"/>
      <c r="J13817" s="41"/>
    </row>
    <row r="13818" spans="2:10" x14ac:dyDescent="0.2">
      <c r="B13818" s="41"/>
      <c r="C13818" s="41"/>
      <c r="D13818" s="41"/>
      <c r="E13818" s="41"/>
      <c r="F13818" s="41"/>
      <c r="G13818" s="41"/>
      <c r="H13818" s="41"/>
      <c r="I13818" s="41"/>
      <c r="J13818" s="41"/>
    </row>
    <row r="13819" spans="2:10" x14ac:dyDescent="0.2">
      <c r="B13819" s="41"/>
      <c r="C13819" s="41"/>
      <c r="D13819" s="41"/>
      <c r="E13819" s="41"/>
      <c r="F13819" s="41"/>
      <c r="G13819" s="41"/>
      <c r="H13819" s="41"/>
      <c r="I13819" s="41"/>
      <c r="J13819" s="41"/>
    </row>
    <row r="13820" spans="2:10" x14ac:dyDescent="0.2">
      <c r="B13820" s="41"/>
      <c r="C13820" s="41"/>
      <c r="D13820" s="41"/>
      <c r="E13820" s="41"/>
      <c r="F13820" s="41"/>
      <c r="G13820" s="41"/>
      <c r="H13820" s="41"/>
      <c r="I13820" s="41"/>
      <c r="J13820" s="41"/>
    </row>
    <row r="13821" spans="2:10" x14ac:dyDescent="0.2">
      <c r="B13821" s="41"/>
      <c r="C13821" s="41"/>
      <c r="D13821" s="41"/>
      <c r="E13821" s="41"/>
      <c r="F13821" s="41"/>
      <c r="G13821" s="41"/>
      <c r="H13821" s="41"/>
      <c r="I13821" s="41"/>
      <c r="J13821" s="41"/>
    </row>
    <row r="13822" spans="2:10" x14ac:dyDescent="0.2">
      <c r="B13822" s="41"/>
      <c r="C13822" s="41"/>
      <c r="D13822" s="41"/>
      <c r="E13822" s="41"/>
      <c r="F13822" s="41"/>
      <c r="G13822" s="41"/>
      <c r="H13822" s="41"/>
      <c r="I13822" s="41"/>
      <c r="J13822" s="41"/>
    </row>
    <row r="13823" spans="2:10" x14ac:dyDescent="0.2">
      <c r="B13823" s="41"/>
      <c r="C13823" s="41"/>
      <c r="D13823" s="41"/>
      <c r="E13823" s="41"/>
      <c r="F13823" s="41"/>
      <c r="G13823" s="41"/>
      <c r="H13823" s="41"/>
      <c r="I13823" s="41"/>
      <c r="J13823" s="41"/>
    </row>
    <row r="13824" spans="2:10" x14ac:dyDescent="0.2">
      <c r="B13824" s="41"/>
      <c r="C13824" s="41"/>
      <c r="D13824" s="41"/>
      <c r="E13824" s="41"/>
      <c r="F13824" s="41"/>
      <c r="G13824" s="41"/>
      <c r="H13824" s="41"/>
      <c r="I13824" s="41"/>
      <c r="J13824" s="41"/>
    </row>
    <row r="13825" spans="2:10" x14ac:dyDescent="0.2">
      <c r="B13825" s="41"/>
      <c r="C13825" s="41"/>
      <c r="D13825" s="41"/>
      <c r="E13825" s="41"/>
      <c r="F13825" s="41"/>
      <c r="G13825" s="41"/>
      <c r="H13825" s="41"/>
      <c r="I13825" s="41"/>
      <c r="J13825" s="41"/>
    </row>
    <row r="13826" spans="2:10" x14ac:dyDescent="0.2">
      <c r="B13826" s="41"/>
      <c r="C13826" s="41"/>
      <c r="D13826" s="41"/>
      <c r="E13826" s="41"/>
      <c r="F13826" s="41"/>
      <c r="G13826" s="41"/>
      <c r="H13826" s="41"/>
      <c r="I13826" s="41"/>
      <c r="J13826" s="41"/>
    </row>
    <row r="13827" spans="2:10" x14ac:dyDescent="0.2">
      <c r="B13827" s="41"/>
      <c r="C13827" s="41"/>
      <c r="D13827" s="41"/>
      <c r="E13827" s="41"/>
      <c r="F13827" s="41"/>
      <c r="G13827" s="41"/>
      <c r="H13827" s="41"/>
      <c r="I13827" s="41"/>
      <c r="J13827" s="41"/>
    </row>
    <row r="13828" spans="2:10" x14ac:dyDescent="0.2">
      <c r="B13828" s="41"/>
      <c r="C13828" s="41"/>
      <c r="D13828" s="41"/>
      <c r="E13828" s="41"/>
      <c r="F13828" s="41"/>
      <c r="G13828" s="41"/>
      <c r="H13828" s="41"/>
      <c r="I13828" s="41"/>
      <c r="J13828" s="41"/>
    </row>
    <row r="13829" spans="2:10" x14ac:dyDescent="0.2">
      <c r="B13829" s="41"/>
      <c r="C13829" s="41"/>
      <c r="D13829" s="41"/>
      <c r="E13829" s="41"/>
      <c r="F13829" s="41"/>
      <c r="G13829" s="41"/>
      <c r="H13829" s="41"/>
      <c r="I13829" s="41"/>
      <c r="J13829" s="41"/>
    </row>
    <row r="13830" spans="2:10" x14ac:dyDescent="0.2">
      <c r="B13830" s="41"/>
      <c r="C13830" s="41"/>
      <c r="D13830" s="41"/>
      <c r="E13830" s="41"/>
      <c r="F13830" s="41"/>
      <c r="G13830" s="41"/>
      <c r="H13830" s="41"/>
      <c r="I13830" s="41"/>
      <c r="J13830" s="41"/>
    </row>
    <row r="13831" spans="2:10" x14ac:dyDescent="0.2">
      <c r="B13831" s="41"/>
      <c r="C13831" s="41"/>
      <c r="D13831" s="41"/>
      <c r="E13831" s="41"/>
      <c r="F13831" s="41"/>
      <c r="G13831" s="41"/>
      <c r="H13831" s="41"/>
      <c r="I13831" s="41"/>
      <c r="J13831" s="41"/>
    </row>
    <row r="13832" spans="2:10" x14ac:dyDescent="0.2">
      <c r="B13832" s="41"/>
      <c r="C13832" s="41"/>
      <c r="D13832" s="41"/>
      <c r="E13832" s="41"/>
      <c r="F13832" s="41"/>
      <c r="G13832" s="41"/>
      <c r="H13832" s="41"/>
      <c r="I13832" s="41"/>
      <c r="J13832" s="41"/>
    </row>
    <row r="13833" spans="2:10" x14ac:dyDescent="0.2">
      <c r="B13833" s="41"/>
      <c r="C13833" s="41"/>
      <c r="D13833" s="41"/>
      <c r="E13833" s="41"/>
      <c r="F13833" s="41"/>
      <c r="G13833" s="41"/>
      <c r="H13833" s="41"/>
      <c r="I13833" s="41"/>
      <c r="J13833" s="41"/>
    </row>
    <row r="13834" spans="2:10" x14ac:dyDescent="0.2">
      <c r="B13834" s="41"/>
      <c r="C13834" s="41"/>
      <c r="D13834" s="41"/>
      <c r="E13834" s="41"/>
      <c r="F13834" s="41"/>
      <c r="G13834" s="41"/>
      <c r="H13834" s="41"/>
      <c r="I13834" s="41"/>
      <c r="J13834" s="41"/>
    </row>
    <row r="13835" spans="2:10" x14ac:dyDescent="0.2">
      <c r="B13835" s="41"/>
      <c r="C13835" s="41"/>
      <c r="D13835" s="41"/>
      <c r="E13835" s="41"/>
      <c r="F13835" s="41"/>
      <c r="G13835" s="41"/>
      <c r="H13835" s="41"/>
      <c r="I13835" s="41"/>
      <c r="J13835" s="41"/>
    </row>
    <row r="13836" spans="2:10" x14ac:dyDescent="0.2">
      <c r="B13836" s="41"/>
      <c r="C13836" s="41"/>
      <c r="D13836" s="41"/>
      <c r="E13836" s="41"/>
      <c r="F13836" s="41"/>
      <c r="G13836" s="41"/>
      <c r="H13836" s="41"/>
      <c r="I13836" s="41"/>
      <c r="J13836" s="41"/>
    </row>
    <row r="13837" spans="2:10" x14ac:dyDescent="0.2">
      <c r="B13837" s="41"/>
      <c r="C13837" s="41"/>
      <c r="D13837" s="41"/>
      <c r="E13837" s="41"/>
      <c r="F13837" s="41"/>
      <c r="G13837" s="41"/>
      <c r="H13837" s="41"/>
      <c r="I13837" s="41"/>
      <c r="J13837" s="41"/>
    </row>
    <row r="13838" spans="2:10" x14ac:dyDescent="0.2">
      <c r="B13838" s="41"/>
      <c r="C13838" s="41"/>
      <c r="D13838" s="41"/>
      <c r="E13838" s="41"/>
      <c r="F13838" s="41"/>
      <c r="G13838" s="41"/>
      <c r="H13838" s="41"/>
      <c r="I13838" s="41"/>
      <c r="J13838" s="41"/>
    </row>
    <row r="13839" spans="2:10" x14ac:dyDescent="0.2">
      <c r="B13839" s="41"/>
      <c r="C13839" s="41"/>
      <c r="D13839" s="41"/>
      <c r="E13839" s="41"/>
      <c r="F13839" s="41"/>
      <c r="G13839" s="41"/>
      <c r="H13839" s="41"/>
      <c r="I13839" s="41"/>
      <c r="J13839" s="41"/>
    </row>
    <row r="13840" spans="2:10" x14ac:dyDescent="0.2">
      <c r="B13840" s="41"/>
      <c r="C13840" s="41"/>
      <c r="D13840" s="41"/>
      <c r="E13840" s="41"/>
      <c r="F13840" s="41"/>
      <c r="G13840" s="41"/>
      <c r="H13840" s="41"/>
      <c r="I13840" s="41"/>
      <c r="J13840" s="41"/>
    </row>
    <row r="13841" spans="2:10" x14ac:dyDescent="0.2">
      <c r="B13841" s="41"/>
      <c r="C13841" s="41"/>
      <c r="D13841" s="41"/>
      <c r="E13841" s="41"/>
      <c r="F13841" s="41"/>
      <c r="G13841" s="41"/>
      <c r="H13841" s="41"/>
      <c r="I13841" s="41"/>
      <c r="J13841" s="41"/>
    </row>
    <row r="13842" spans="2:10" x14ac:dyDescent="0.2">
      <c r="B13842" s="41"/>
      <c r="C13842" s="41"/>
      <c r="D13842" s="41"/>
      <c r="E13842" s="41"/>
      <c r="F13842" s="41"/>
      <c r="G13842" s="41"/>
      <c r="H13842" s="41"/>
      <c r="I13842" s="41"/>
      <c r="J13842" s="41"/>
    </row>
    <row r="13843" spans="2:10" x14ac:dyDescent="0.2">
      <c r="B13843" s="41"/>
      <c r="C13843" s="41"/>
      <c r="D13843" s="41"/>
      <c r="E13843" s="41"/>
      <c r="F13843" s="41"/>
      <c r="G13843" s="41"/>
      <c r="H13843" s="41"/>
      <c r="I13843" s="41"/>
      <c r="J13843" s="41"/>
    </row>
    <row r="13844" spans="2:10" x14ac:dyDescent="0.2">
      <c r="B13844" s="41"/>
      <c r="C13844" s="41"/>
      <c r="D13844" s="41"/>
      <c r="E13844" s="41"/>
      <c r="F13844" s="41"/>
      <c r="G13844" s="41"/>
      <c r="H13844" s="41"/>
      <c r="I13844" s="41"/>
      <c r="J13844" s="41"/>
    </row>
    <row r="13845" spans="2:10" x14ac:dyDescent="0.2">
      <c r="B13845" s="41"/>
      <c r="C13845" s="41"/>
      <c r="D13845" s="41"/>
      <c r="E13845" s="41"/>
      <c r="F13845" s="41"/>
      <c r="G13845" s="41"/>
      <c r="H13845" s="41"/>
      <c r="I13845" s="41"/>
      <c r="J13845" s="41"/>
    </row>
    <row r="13846" spans="2:10" x14ac:dyDescent="0.2">
      <c r="B13846" s="41"/>
      <c r="C13846" s="41"/>
      <c r="D13846" s="41"/>
      <c r="E13846" s="41"/>
      <c r="F13846" s="41"/>
      <c r="G13846" s="41"/>
      <c r="H13846" s="41"/>
      <c r="I13846" s="41"/>
      <c r="J13846" s="41"/>
    </row>
    <row r="13847" spans="2:10" x14ac:dyDescent="0.2">
      <c r="B13847" s="41"/>
      <c r="C13847" s="41"/>
      <c r="D13847" s="41"/>
      <c r="E13847" s="41"/>
      <c r="F13847" s="41"/>
      <c r="G13847" s="41"/>
      <c r="H13847" s="41"/>
      <c r="I13847" s="41"/>
      <c r="J13847" s="41"/>
    </row>
    <row r="13848" spans="2:10" x14ac:dyDescent="0.2">
      <c r="B13848" s="41"/>
      <c r="C13848" s="41"/>
      <c r="D13848" s="41"/>
      <c r="E13848" s="41"/>
      <c r="F13848" s="41"/>
      <c r="G13848" s="41"/>
      <c r="H13848" s="41"/>
      <c r="I13848" s="41"/>
      <c r="J13848" s="41"/>
    </row>
    <row r="13849" spans="2:10" x14ac:dyDescent="0.2">
      <c r="B13849" s="41"/>
      <c r="C13849" s="41"/>
      <c r="D13849" s="41"/>
      <c r="E13849" s="41"/>
      <c r="F13849" s="41"/>
      <c r="G13849" s="41"/>
      <c r="H13849" s="41"/>
      <c r="I13849" s="41"/>
      <c r="J13849" s="41"/>
    </row>
    <row r="13850" spans="2:10" x14ac:dyDescent="0.2">
      <c r="B13850" s="41"/>
      <c r="C13850" s="41"/>
      <c r="D13850" s="41"/>
      <c r="E13850" s="41"/>
      <c r="F13850" s="41"/>
      <c r="G13850" s="41"/>
      <c r="H13850" s="41"/>
      <c r="I13850" s="41"/>
      <c r="J13850" s="41"/>
    </row>
    <row r="13851" spans="2:10" x14ac:dyDescent="0.2">
      <c r="B13851" s="41"/>
      <c r="C13851" s="41"/>
      <c r="D13851" s="41"/>
      <c r="E13851" s="41"/>
      <c r="F13851" s="41"/>
      <c r="G13851" s="41"/>
      <c r="H13851" s="41"/>
      <c r="I13851" s="41"/>
      <c r="J13851" s="41"/>
    </row>
    <row r="13852" spans="2:10" x14ac:dyDescent="0.2">
      <c r="B13852" s="41"/>
      <c r="C13852" s="41"/>
      <c r="D13852" s="41"/>
      <c r="E13852" s="41"/>
      <c r="F13852" s="41"/>
      <c r="G13852" s="41"/>
      <c r="H13852" s="41"/>
      <c r="I13852" s="41"/>
      <c r="J13852" s="41"/>
    </row>
    <row r="13853" spans="2:10" x14ac:dyDescent="0.2">
      <c r="B13853" s="41"/>
      <c r="C13853" s="41"/>
      <c r="D13853" s="41"/>
      <c r="E13853" s="41"/>
      <c r="F13853" s="41"/>
      <c r="G13853" s="41"/>
      <c r="H13853" s="41"/>
      <c r="I13853" s="41"/>
      <c r="J13853" s="41"/>
    </row>
    <row r="13854" spans="2:10" x14ac:dyDescent="0.2">
      <c r="B13854" s="41"/>
      <c r="C13854" s="41"/>
      <c r="D13854" s="41"/>
      <c r="E13854" s="41"/>
      <c r="F13854" s="41"/>
      <c r="G13854" s="41"/>
      <c r="H13854" s="41"/>
      <c r="I13854" s="41"/>
      <c r="J13854" s="41"/>
    </row>
    <row r="13855" spans="2:10" x14ac:dyDescent="0.2">
      <c r="B13855" s="41"/>
      <c r="C13855" s="41"/>
      <c r="D13855" s="41"/>
      <c r="E13855" s="41"/>
      <c r="F13855" s="41"/>
      <c r="G13855" s="41"/>
      <c r="H13855" s="41"/>
      <c r="I13855" s="41"/>
      <c r="J13855" s="41"/>
    </row>
    <row r="13856" spans="2:10" x14ac:dyDescent="0.2">
      <c r="B13856" s="41"/>
      <c r="C13856" s="41"/>
      <c r="D13856" s="41"/>
      <c r="E13856" s="41"/>
      <c r="F13856" s="41"/>
      <c r="G13856" s="41"/>
      <c r="H13856" s="41"/>
      <c r="I13856" s="41"/>
      <c r="J13856" s="41"/>
    </row>
    <row r="13857" spans="2:10" x14ac:dyDescent="0.2">
      <c r="B13857" s="41"/>
      <c r="C13857" s="41"/>
      <c r="D13857" s="41"/>
      <c r="E13857" s="41"/>
      <c r="F13857" s="41"/>
      <c r="G13857" s="41"/>
      <c r="H13857" s="41"/>
      <c r="I13857" s="41"/>
      <c r="J13857" s="41"/>
    </row>
    <row r="13858" spans="2:10" x14ac:dyDescent="0.2">
      <c r="B13858" s="41"/>
      <c r="C13858" s="41"/>
      <c r="D13858" s="41"/>
      <c r="E13858" s="41"/>
      <c r="F13858" s="41"/>
      <c r="G13858" s="41"/>
      <c r="H13858" s="41"/>
      <c r="I13858" s="41"/>
      <c r="J13858" s="41"/>
    </row>
    <row r="13859" spans="2:10" x14ac:dyDescent="0.2">
      <c r="B13859" s="41"/>
      <c r="C13859" s="41"/>
      <c r="D13859" s="41"/>
      <c r="E13859" s="41"/>
      <c r="F13859" s="41"/>
      <c r="G13859" s="41"/>
      <c r="H13859" s="41"/>
      <c r="I13859" s="41"/>
      <c r="J13859" s="41"/>
    </row>
    <row r="13860" spans="2:10" x14ac:dyDescent="0.2">
      <c r="B13860" s="41"/>
      <c r="C13860" s="41"/>
      <c r="D13860" s="41"/>
      <c r="E13860" s="41"/>
      <c r="F13860" s="41"/>
      <c r="G13860" s="41"/>
      <c r="H13860" s="41"/>
      <c r="I13860" s="41"/>
      <c r="J13860" s="41"/>
    </row>
    <row r="13861" spans="2:10" x14ac:dyDescent="0.2">
      <c r="B13861" s="41"/>
      <c r="C13861" s="41"/>
      <c r="D13861" s="41"/>
      <c r="E13861" s="41"/>
      <c r="F13861" s="41"/>
      <c r="G13861" s="41"/>
      <c r="H13861" s="41"/>
      <c r="I13861" s="41"/>
      <c r="J13861" s="41"/>
    </row>
    <row r="13862" spans="2:10" x14ac:dyDescent="0.2">
      <c r="B13862" s="41"/>
      <c r="C13862" s="41"/>
      <c r="D13862" s="41"/>
      <c r="E13862" s="41"/>
      <c r="F13862" s="41"/>
      <c r="G13862" s="41"/>
      <c r="H13862" s="41"/>
      <c r="I13862" s="41"/>
      <c r="J13862" s="41"/>
    </row>
    <row r="13863" spans="2:10" x14ac:dyDescent="0.2">
      <c r="B13863" s="41"/>
      <c r="C13863" s="41"/>
      <c r="D13863" s="41"/>
      <c r="E13863" s="41"/>
      <c r="F13863" s="41"/>
      <c r="G13863" s="41"/>
      <c r="H13863" s="41"/>
      <c r="I13863" s="41"/>
      <c r="J13863" s="41"/>
    </row>
    <row r="13864" spans="2:10" x14ac:dyDescent="0.2">
      <c r="B13864" s="41"/>
      <c r="C13864" s="41"/>
      <c r="D13864" s="41"/>
      <c r="E13864" s="41"/>
      <c r="F13864" s="41"/>
      <c r="G13864" s="41"/>
      <c r="H13864" s="41"/>
      <c r="I13864" s="41"/>
      <c r="J13864" s="41"/>
    </row>
    <row r="13865" spans="2:10" x14ac:dyDescent="0.2">
      <c r="B13865" s="41"/>
      <c r="C13865" s="41"/>
      <c r="D13865" s="41"/>
      <c r="E13865" s="41"/>
      <c r="F13865" s="41"/>
      <c r="G13865" s="41"/>
      <c r="H13865" s="41"/>
      <c r="I13865" s="41"/>
      <c r="J13865" s="41"/>
    </row>
    <row r="13866" spans="2:10" x14ac:dyDescent="0.2">
      <c r="B13866" s="41"/>
      <c r="C13866" s="41"/>
      <c r="D13866" s="41"/>
      <c r="E13866" s="41"/>
      <c r="F13866" s="41"/>
      <c r="G13866" s="41"/>
      <c r="H13866" s="41"/>
      <c r="I13866" s="41"/>
      <c r="J13866" s="41"/>
    </row>
    <row r="13867" spans="2:10" x14ac:dyDescent="0.2">
      <c r="B13867" s="41"/>
      <c r="C13867" s="41"/>
      <c r="D13867" s="41"/>
      <c r="E13867" s="41"/>
      <c r="F13867" s="41"/>
      <c r="G13867" s="41"/>
      <c r="H13867" s="41"/>
      <c r="I13867" s="41"/>
      <c r="J13867" s="41"/>
    </row>
    <row r="13868" spans="2:10" x14ac:dyDescent="0.2">
      <c r="B13868" s="41"/>
      <c r="C13868" s="41"/>
      <c r="D13868" s="41"/>
      <c r="E13868" s="41"/>
      <c r="F13868" s="41"/>
      <c r="G13868" s="41"/>
      <c r="H13868" s="41"/>
      <c r="I13868" s="41"/>
      <c r="J13868" s="41"/>
    </row>
    <row r="13869" spans="2:10" x14ac:dyDescent="0.2">
      <c r="B13869" s="41"/>
      <c r="C13869" s="41"/>
      <c r="D13869" s="41"/>
      <c r="E13869" s="41"/>
      <c r="F13869" s="41"/>
      <c r="G13869" s="41"/>
      <c r="H13869" s="41"/>
      <c r="I13869" s="41"/>
      <c r="J13869" s="41"/>
    </row>
    <row r="13870" spans="2:10" x14ac:dyDescent="0.2">
      <c r="B13870" s="41"/>
      <c r="C13870" s="41"/>
      <c r="D13870" s="41"/>
      <c r="E13870" s="41"/>
      <c r="F13870" s="41"/>
      <c r="G13870" s="41"/>
      <c r="H13870" s="41"/>
      <c r="I13870" s="41"/>
      <c r="J13870" s="41"/>
    </row>
    <row r="13871" spans="2:10" x14ac:dyDescent="0.2">
      <c r="B13871" s="41"/>
      <c r="C13871" s="41"/>
      <c r="D13871" s="41"/>
      <c r="E13871" s="41"/>
      <c r="F13871" s="41"/>
      <c r="G13871" s="41"/>
      <c r="H13871" s="41"/>
      <c r="I13871" s="41"/>
      <c r="J13871" s="41"/>
    </row>
    <row r="13872" spans="2:10" x14ac:dyDescent="0.2">
      <c r="B13872" s="41"/>
      <c r="C13872" s="41"/>
      <c r="D13872" s="41"/>
      <c r="E13872" s="41"/>
      <c r="F13872" s="41"/>
      <c r="G13872" s="41"/>
      <c r="H13872" s="41"/>
      <c r="I13872" s="41"/>
      <c r="J13872" s="41"/>
    </row>
    <row r="13873" spans="2:10" x14ac:dyDescent="0.2">
      <c r="B13873" s="41"/>
      <c r="C13873" s="41"/>
      <c r="D13873" s="41"/>
      <c r="E13873" s="41"/>
      <c r="F13873" s="41"/>
      <c r="G13873" s="41"/>
      <c r="H13873" s="41"/>
      <c r="I13873" s="41"/>
      <c r="J13873" s="41"/>
    </row>
    <row r="13874" spans="2:10" x14ac:dyDescent="0.2">
      <c r="B13874" s="41"/>
      <c r="C13874" s="41"/>
      <c r="D13874" s="41"/>
      <c r="E13874" s="41"/>
      <c r="F13874" s="41"/>
      <c r="G13874" s="41"/>
      <c r="H13874" s="41"/>
      <c r="I13874" s="41"/>
      <c r="J13874" s="41"/>
    </row>
    <row r="13875" spans="2:10" x14ac:dyDescent="0.2">
      <c r="B13875" s="41"/>
      <c r="C13875" s="41"/>
      <c r="D13875" s="41"/>
      <c r="E13875" s="41"/>
      <c r="F13875" s="41"/>
      <c r="G13875" s="41"/>
      <c r="H13875" s="41"/>
      <c r="I13875" s="41"/>
      <c r="J13875" s="41"/>
    </row>
    <row r="13876" spans="2:10" x14ac:dyDescent="0.2">
      <c r="B13876" s="41"/>
      <c r="C13876" s="41"/>
      <c r="D13876" s="41"/>
      <c r="E13876" s="41"/>
      <c r="F13876" s="41"/>
      <c r="G13876" s="41"/>
      <c r="H13876" s="41"/>
      <c r="I13876" s="41"/>
      <c r="J13876" s="41"/>
    </row>
    <row r="13877" spans="2:10" x14ac:dyDescent="0.2">
      <c r="B13877" s="41"/>
      <c r="C13877" s="41"/>
      <c r="D13877" s="41"/>
      <c r="E13877" s="41"/>
      <c r="F13877" s="41"/>
      <c r="G13877" s="41"/>
      <c r="H13877" s="41"/>
      <c r="I13877" s="41"/>
      <c r="J13877" s="41"/>
    </row>
    <row r="13878" spans="2:10" x14ac:dyDescent="0.2">
      <c r="B13878" s="41"/>
      <c r="C13878" s="41"/>
      <c r="D13878" s="41"/>
      <c r="E13878" s="41"/>
      <c r="F13878" s="41"/>
      <c r="G13878" s="41"/>
      <c r="H13878" s="41"/>
      <c r="I13878" s="41"/>
      <c r="J13878" s="41"/>
    </row>
    <row r="13879" spans="2:10" x14ac:dyDescent="0.2">
      <c r="B13879" s="41"/>
      <c r="C13879" s="41"/>
      <c r="D13879" s="41"/>
      <c r="E13879" s="41"/>
      <c r="F13879" s="41"/>
      <c r="G13879" s="41"/>
      <c r="H13879" s="41"/>
      <c r="I13879" s="41"/>
      <c r="J13879" s="41"/>
    </row>
    <row r="13880" spans="2:10" x14ac:dyDescent="0.2">
      <c r="B13880" s="41"/>
      <c r="C13880" s="41"/>
      <c r="D13880" s="41"/>
      <c r="E13880" s="41"/>
      <c r="F13880" s="41"/>
      <c r="G13880" s="41"/>
      <c r="H13880" s="41"/>
      <c r="I13880" s="41"/>
      <c r="J13880" s="41"/>
    </row>
    <row r="13881" spans="2:10" x14ac:dyDescent="0.2">
      <c r="B13881" s="41"/>
      <c r="C13881" s="41"/>
      <c r="D13881" s="41"/>
      <c r="E13881" s="41"/>
      <c r="F13881" s="41"/>
      <c r="G13881" s="41"/>
      <c r="H13881" s="41"/>
      <c r="I13881" s="41"/>
      <c r="J13881" s="41"/>
    </row>
    <row r="13882" spans="2:10" x14ac:dyDescent="0.2">
      <c r="B13882" s="41"/>
      <c r="C13882" s="41"/>
      <c r="D13882" s="41"/>
      <c r="E13882" s="41"/>
      <c r="F13882" s="41"/>
      <c r="G13882" s="41"/>
      <c r="H13882" s="41"/>
      <c r="I13882" s="41"/>
      <c r="J13882" s="41"/>
    </row>
    <row r="13883" spans="2:10" x14ac:dyDescent="0.2">
      <c r="B13883" s="41"/>
      <c r="C13883" s="41"/>
      <c r="D13883" s="41"/>
      <c r="E13883" s="41"/>
      <c r="F13883" s="41"/>
      <c r="G13883" s="41"/>
      <c r="H13883" s="41"/>
      <c r="I13883" s="41"/>
      <c r="J13883" s="41"/>
    </row>
    <row r="13884" spans="2:10" x14ac:dyDescent="0.2">
      <c r="B13884" s="41"/>
      <c r="C13884" s="41"/>
      <c r="D13884" s="41"/>
      <c r="E13884" s="41"/>
      <c r="F13884" s="41"/>
      <c r="G13884" s="41"/>
      <c r="H13884" s="41"/>
      <c r="I13884" s="41"/>
      <c r="J13884" s="41"/>
    </row>
    <row r="13885" spans="2:10" x14ac:dyDescent="0.2">
      <c r="B13885" s="41"/>
      <c r="C13885" s="41"/>
      <c r="D13885" s="41"/>
      <c r="E13885" s="41"/>
      <c r="F13885" s="41"/>
      <c r="G13885" s="41"/>
      <c r="H13885" s="41"/>
      <c r="I13885" s="41"/>
      <c r="J13885" s="41"/>
    </row>
    <row r="13886" spans="2:10" x14ac:dyDescent="0.2">
      <c r="B13886" s="41"/>
      <c r="C13886" s="41"/>
      <c r="D13886" s="41"/>
      <c r="E13886" s="41"/>
      <c r="F13886" s="41"/>
      <c r="G13886" s="41"/>
      <c r="H13886" s="41"/>
      <c r="I13886" s="41"/>
      <c r="J13886" s="41"/>
    </row>
    <row r="13887" spans="2:10" x14ac:dyDescent="0.2">
      <c r="B13887" s="41"/>
      <c r="C13887" s="41"/>
      <c r="D13887" s="41"/>
      <c r="E13887" s="41"/>
      <c r="F13887" s="41"/>
      <c r="G13887" s="41"/>
      <c r="H13887" s="41"/>
      <c r="I13887" s="41"/>
      <c r="J13887" s="41"/>
    </row>
    <row r="13888" spans="2:10" x14ac:dyDescent="0.2">
      <c r="B13888" s="41"/>
      <c r="C13888" s="41"/>
      <c r="D13888" s="41"/>
      <c r="E13888" s="41"/>
      <c r="F13888" s="41"/>
      <c r="G13888" s="41"/>
      <c r="H13888" s="41"/>
      <c r="I13888" s="41"/>
      <c r="J13888" s="41"/>
    </row>
    <row r="13889" spans="2:10" x14ac:dyDescent="0.2">
      <c r="B13889" s="41"/>
      <c r="C13889" s="41"/>
      <c r="D13889" s="41"/>
      <c r="E13889" s="41"/>
      <c r="F13889" s="41"/>
      <c r="G13889" s="41"/>
      <c r="H13889" s="41"/>
      <c r="I13889" s="41"/>
      <c r="J13889" s="41"/>
    </row>
    <row r="13890" spans="2:10" x14ac:dyDescent="0.2">
      <c r="B13890" s="41"/>
      <c r="C13890" s="41"/>
      <c r="D13890" s="41"/>
      <c r="E13890" s="41"/>
      <c r="F13890" s="41"/>
      <c r="G13890" s="41"/>
      <c r="H13890" s="41"/>
      <c r="I13890" s="41"/>
      <c r="J13890" s="41"/>
    </row>
    <row r="13891" spans="2:10" x14ac:dyDescent="0.2">
      <c r="B13891" s="41"/>
      <c r="C13891" s="41"/>
      <c r="D13891" s="41"/>
      <c r="E13891" s="41"/>
      <c r="F13891" s="41"/>
      <c r="G13891" s="41"/>
      <c r="H13891" s="41"/>
      <c r="I13891" s="41"/>
      <c r="J13891" s="41"/>
    </row>
    <row r="13892" spans="2:10" x14ac:dyDescent="0.2">
      <c r="B13892" s="41"/>
      <c r="C13892" s="41"/>
      <c r="D13892" s="41"/>
      <c r="E13892" s="41"/>
      <c r="F13892" s="41"/>
      <c r="G13892" s="41"/>
      <c r="H13892" s="41"/>
      <c r="I13892" s="41"/>
      <c r="J13892" s="41"/>
    </row>
    <row r="13893" spans="2:10" x14ac:dyDescent="0.2">
      <c r="B13893" s="41"/>
      <c r="C13893" s="41"/>
      <c r="D13893" s="41"/>
      <c r="E13893" s="41"/>
      <c r="F13893" s="41"/>
      <c r="G13893" s="41"/>
      <c r="H13893" s="41"/>
      <c r="I13893" s="41"/>
      <c r="J13893" s="41"/>
    </row>
    <row r="13894" spans="2:10" x14ac:dyDescent="0.2">
      <c r="B13894" s="41"/>
      <c r="C13894" s="41"/>
      <c r="D13894" s="41"/>
      <c r="E13894" s="41"/>
      <c r="F13894" s="41"/>
      <c r="G13894" s="41"/>
      <c r="H13894" s="41"/>
      <c r="I13894" s="41"/>
      <c r="J13894" s="41"/>
    </row>
    <row r="13895" spans="2:10" x14ac:dyDescent="0.2">
      <c r="B13895" s="41"/>
      <c r="C13895" s="41"/>
      <c r="D13895" s="41"/>
      <c r="E13895" s="41"/>
      <c r="F13895" s="41"/>
      <c r="G13895" s="41"/>
      <c r="H13895" s="41"/>
      <c r="I13895" s="41"/>
      <c r="J13895" s="41"/>
    </row>
    <row r="13896" spans="2:10" x14ac:dyDescent="0.2">
      <c r="B13896" s="41"/>
      <c r="C13896" s="41"/>
      <c r="D13896" s="41"/>
      <c r="E13896" s="41"/>
      <c r="F13896" s="41"/>
      <c r="G13896" s="41"/>
      <c r="H13896" s="41"/>
      <c r="I13896" s="41"/>
      <c r="J13896" s="41"/>
    </row>
    <row r="13897" spans="2:10" x14ac:dyDescent="0.2">
      <c r="B13897" s="41"/>
      <c r="C13897" s="41"/>
      <c r="D13897" s="41"/>
      <c r="E13897" s="41"/>
      <c r="F13897" s="41"/>
      <c r="G13897" s="41"/>
      <c r="H13897" s="41"/>
      <c r="I13897" s="41"/>
      <c r="J13897" s="41"/>
    </row>
    <row r="13898" spans="2:10" x14ac:dyDescent="0.2">
      <c r="B13898" s="41"/>
      <c r="C13898" s="41"/>
      <c r="D13898" s="41"/>
      <c r="E13898" s="41"/>
      <c r="F13898" s="41"/>
      <c r="G13898" s="41"/>
      <c r="H13898" s="41"/>
      <c r="I13898" s="41"/>
      <c r="J13898" s="41"/>
    </row>
    <row r="13899" spans="2:10" x14ac:dyDescent="0.2">
      <c r="B13899" s="41"/>
      <c r="C13899" s="41"/>
      <c r="D13899" s="41"/>
      <c r="E13899" s="41"/>
      <c r="F13899" s="41"/>
      <c r="G13899" s="41"/>
      <c r="H13899" s="41"/>
      <c r="I13899" s="41"/>
      <c r="J13899" s="41"/>
    </row>
    <row r="13900" spans="2:10" x14ac:dyDescent="0.2">
      <c r="B13900" s="41"/>
      <c r="C13900" s="41"/>
      <c r="D13900" s="41"/>
      <c r="E13900" s="41"/>
      <c r="F13900" s="41"/>
      <c r="G13900" s="41"/>
      <c r="H13900" s="41"/>
      <c r="I13900" s="41"/>
      <c r="J13900" s="41"/>
    </row>
    <row r="13901" spans="2:10" x14ac:dyDescent="0.2">
      <c r="B13901" s="41"/>
      <c r="C13901" s="41"/>
      <c r="D13901" s="41"/>
      <c r="E13901" s="41"/>
      <c r="F13901" s="41"/>
      <c r="G13901" s="41"/>
      <c r="H13901" s="41"/>
      <c r="I13901" s="41"/>
      <c r="J13901" s="41"/>
    </row>
    <row r="13902" spans="2:10" x14ac:dyDescent="0.2">
      <c r="B13902" s="41"/>
      <c r="C13902" s="41"/>
      <c r="D13902" s="41"/>
      <c r="E13902" s="41"/>
      <c r="F13902" s="41"/>
      <c r="G13902" s="41"/>
      <c r="H13902" s="41"/>
      <c r="I13902" s="41"/>
      <c r="J13902" s="41"/>
    </row>
    <row r="13903" spans="2:10" x14ac:dyDescent="0.2">
      <c r="B13903" s="41"/>
      <c r="C13903" s="41"/>
      <c r="D13903" s="41"/>
      <c r="E13903" s="41"/>
      <c r="F13903" s="41"/>
      <c r="G13903" s="41"/>
      <c r="H13903" s="41"/>
      <c r="I13903" s="41"/>
      <c r="J13903" s="41"/>
    </row>
    <row r="13904" spans="2:10" x14ac:dyDescent="0.2">
      <c r="B13904" s="41"/>
      <c r="C13904" s="41"/>
      <c r="D13904" s="41"/>
      <c r="E13904" s="41"/>
      <c r="F13904" s="41"/>
      <c r="G13904" s="41"/>
      <c r="H13904" s="41"/>
      <c r="I13904" s="41"/>
      <c r="J13904" s="41"/>
    </row>
    <row r="13905" spans="2:10" x14ac:dyDescent="0.2">
      <c r="B13905" s="41"/>
      <c r="C13905" s="41"/>
      <c r="D13905" s="41"/>
      <c r="E13905" s="41"/>
      <c r="F13905" s="41"/>
      <c r="G13905" s="41"/>
      <c r="H13905" s="41"/>
      <c r="I13905" s="41"/>
      <c r="J13905" s="41"/>
    </row>
    <row r="13906" spans="2:10" x14ac:dyDescent="0.2">
      <c r="B13906" s="41"/>
      <c r="C13906" s="41"/>
      <c r="D13906" s="41"/>
      <c r="E13906" s="41"/>
      <c r="F13906" s="41"/>
      <c r="G13906" s="41"/>
      <c r="H13906" s="41"/>
      <c r="I13906" s="41"/>
      <c r="J13906" s="41"/>
    </row>
    <row r="13907" spans="2:10" x14ac:dyDescent="0.2">
      <c r="B13907" s="41"/>
      <c r="C13907" s="41"/>
      <c r="D13907" s="41"/>
      <c r="E13907" s="41"/>
      <c r="F13907" s="41"/>
      <c r="G13907" s="41"/>
      <c r="H13907" s="41"/>
      <c r="I13907" s="41"/>
      <c r="J13907" s="41"/>
    </row>
    <row r="13908" spans="2:10" x14ac:dyDescent="0.2">
      <c r="B13908" s="41"/>
      <c r="C13908" s="41"/>
      <c r="D13908" s="41"/>
      <c r="E13908" s="41"/>
      <c r="F13908" s="41"/>
      <c r="G13908" s="41"/>
      <c r="H13908" s="41"/>
      <c r="I13908" s="41"/>
      <c r="J13908" s="41"/>
    </row>
    <row r="13909" spans="2:10" x14ac:dyDescent="0.2">
      <c r="B13909" s="41"/>
      <c r="C13909" s="41"/>
      <c r="D13909" s="41"/>
      <c r="E13909" s="41"/>
      <c r="F13909" s="41"/>
      <c r="G13909" s="41"/>
      <c r="H13909" s="41"/>
      <c r="I13909" s="41"/>
      <c r="J13909" s="41"/>
    </row>
    <row r="13910" spans="2:10" x14ac:dyDescent="0.2">
      <c r="B13910" s="41"/>
      <c r="C13910" s="41"/>
      <c r="D13910" s="41"/>
      <c r="E13910" s="41"/>
      <c r="F13910" s="41"/>
      <c r="G13910" s="41"/>
      <c r="H13910" s="41"/>
      <c r="I13910" s="41"/>
      <c r="J13910" s="41"/>
    </row>
    <row r="13911" spans="2:10" x14ac:dyDescent="0.2">
      <c r="B13911" s="41"/>
      <c r="C13911" s="41"/>
      <c r="D13911" s="41"/>
      <c r="E13911" s="41"/>
      <c r="F13911" s="41"/>
      <c r="G13911" s="41"/>
      <c r="H13911" s="41"/>
      <c r="I13911" s="41"/>
      <c r="J13911" s="41"/>
    </row>
    <row r="13912" spans="2:10" x14ac:dyDescent="0.2">
      <c r="B13912" s="41"/>
      <c r="C13912" s="41"/>
      <c r="D13912" s="41"/>
      <c r="E13912" s="41"/>
      <c r="F13912" s="41"/>
      <c r="G13912" s="41"/>
      <c r="H13912" s="41"/>
      <c r="I13912" s="41"/>
      <c r="J13912" s="41"/>
    </row>
    <row r="13913" spans="2:10" x14ac:dyDescent="0.2">
      <c r="B13913" s="41"/>
      <c r="C13913" s="41"/>
      <c r="D13913" s="41"/>
      <c r="E13913" s="41"/>
      <c r="F13913" s="41"/>
      <c r="G13913" s="41"/>
      <c r="H13913" s="41"/>
      <c r="I13913" s="41"/>
      <c r="J13913" s="41"/>
    </row>
    <row r="13914" spans="2:10" x14ac:dyDescent="0.2">
      <c r="B13914" s="41"/>
      <c r="C13914" s="41"/>
      <c r="D13914" s="41"/>
      <c r="E13914" s="41"/>
      <c r="F13914" s="41"/>
      <c r="G13914" s="41"/>
      <c r="H13914" s="41"/>
      <c r="I13914" s="41"/>
      <c r="J13914" s="41"/>
    </row>
    <row r="13915" spans="2:10" x14ac:dyDescent="0.2">
      <c r="B13915" s="41"/>
      <c r="C13915" s="41"/>
      <c r="D13915" s="41"/>
      <c r="E13915" s="41"/>
      <c r="F13915" s="41"/>
      <c r="G13915" s="41"/>
      <c r="H13915" s="41"/>
      <c r="I13915" s="41"/>
      <c r="J13915" s="41"/>
    </row>
    <row r="13916" spans="2:10" x14ac:dyDescent="0.2">
      <c r="B13916" s="41"/>
      <c r="C13916" s="41"/>
      <c r="D13916" s="41"/>
      <c r="E13916" s="41"/>
      <c r="F13916" s="41"/>
      <c r="G13916" s="41"/>
      <c r="H13916" s="41"/>
      <c r="I13916" s="41"/>
      <c r="J13916" s="41"/>
    </row>
    <row r="13917" spans="2:10" x14ac:dyDescent="0.2">
      <c r="B13917" s="41"/>
      <c r="C13917" s="41"/>
      <c r="D13917" s="41"/>
      <c r="E13917" s="41"/>
      <c r="F13917" s="41"/>
      <c r="G13917" s="41"/>
      <c r="H13917" s="41"/>
      <c r="I13917" s="41"/>
      <c r="J13917" s="41"/>
    </row>
    <row r="13918" spans="2:10" x14ac:dyDescent="0.2">
      <c r="B13918" s="41"/>
      <c r="C13918" s="41"/>
      <c r="D13918" s="41"/>
      <c r="E13918" s="41"/>
      <c r="F13918" s="41"/>
      <c r="G13918" s="41"/>
      <c r="H13918" s="41"/>
      <c r="I13918" s="41"/>
      <c r="J13918" s="41"/>
    </row>
    <row r="13919" spans="2:10" x14ac:dyDescent="0.2">
      <c r="B13919" s="41"/>
      <c r="C13919" s="41"/>
      <c r="D13919" s="41"/>
      <c r="E13919" s="41"/>
      <c r="F13919" s="41"/>
      <c r="G13919" s="41"/>
      <c r="H13919" s="41"/>
      <c r="I13919" s="41"/>
      <c r="J13919" s="41"/>
    </row>
    <row r="13920" spans="2:10" x14ac:dyDescent="0.2">
      <c r="B13920" s="41"/>
      <c r="C13920" s="41"/>
      <c r="D13920" s="41"/>
      <c r="E13920" s="41"/>
      <c r="F13920" s="41"/>
      <c r="G13920" s="41"/>
      <c r="H13920" s="41"/>
      <c r="I13920" s="41"/>
      <c r="J13920" s="41"/>
    </row>
    <row r="13921" spans="2:10" x14ac:dyDescent="0.2">
      <c r="B13921" s="41"/>
      <c r="C13921" s="41"/>
      <c r="D13921" s="41"/>
      <c r="E13921" s="41"/>
      <c r="F13921" s="41"/>
      <c r="G13921" s="41"/>
      <c r="H13921" s="41"/>
      <c r="I13921" s="41"/>
      <c r="J13921" s="41"/>
    </row>
    <row r="13922" spans="2:10" x14ac:dyDescent="0.2">
      <c r="B13922" s="41"/>
      <c r="C13922" s="41"/>
      <c r="D13922" s="41"/>
      <c r="E13922" s="41"/>
      <c r="F13922" s="41"/>
      <c r="G13922" s="41"/>
      <c r="H13922" s="41"/>
      <c r="I13922" s="41"/>
      <c r="J13922" s="41"/>
    </row>
    <row r="13923" spans="2:10" x14ac:dyDescent="0.2">
      <c r="B13923" s="41"/>
      <c r="C13923" s="41"/>
      <c r="D13923" s="41"/>
      <c r="E13923" s="41"/>
      <c r="F13923" s="41"/>
      <c r="G13923" s="41"/>
      <c r="H13923" s="41"/>
      <c r="I13923" s="41"/>
      <c r="J13923" s="41"/>
    </row>
    <row r="13924" spans="2:10" x14ac:dyDescent="0.2">
      <c r="B13924" s="41"/>
      <c r="C13924" s="41"/>
      <c r="D13924" s="41"/>
      <c r="E13924" s="41"/>
      <c r="F13924" s="41"/>
      <c r="G13924" s="41"/>
      <c r="H13924" s="41"/>
      <c r="I13924" s="41"/>
      <c r="J13924" s="41"/>
    </row>
    <row r="13925" spans="2:10" x14ac:dyDescent="0.2">
      <c r="B13925" s="41"/>
      <c r="C13925" s="41"/>
      <c r="D13925" s="41"/>
      <c r="E13925" s="41"/>
      <c r="F13925" s="41"/>
      <c r="G13925" s="41"/>
      <c r="H13925" s="41"/>
      <c r="I13925" s="41"/>
      <c r="J13925" s="41"/>
    </row>
    <row r="13926" spans="2:10" x14ac:dyDescent="0.2">
      <c r="B13926" s="41"/>
      <c r="C13926" s="41"/>
      <c r="D13926" s="41"/>
      <c r="E13926" s="41"/>
      <c r="F13926" s="41"/>
      <c r="G13926" s="41"/>
      <c r="H13926" s="41"/>
      <c r="I13926" s="41"/>
      <c r="J13926" s="41"/>
    </row>
    <row r="13927" spans="2:10" x14ac:dyDescent="0.2">
      <c r="B13927" s="41"/>
      <c r="C13927" s="41"/>
      <c r="D13927" s="41"/>
      <c r="E13927" s="41"/>
      <c r="F13927" s="41"/>
      <c r="G13927" s="41"/>
      <c r="H13927" s="41"/>
      <c r="I13927" s="41"/>
      <c r="J13927" s="41"/>
    </row>
    <row r="13928" spans="2:10" x14ac:dyDescent="0.2">
      <c r="B13928" s="41"/>
      <c r="C13928" s="41"/>
      <c r="D13928" s="41"/>
      <c r="E13928" s="41"/>
      <c r="F13928" s="41"/>
      <c r="G13928" s="41"/>
      <c r="H13928" s="41"/>
      <c r="I13928" s="41"/>
      <c r="J13928" s="41"/>
    </row>
    <row r="13929" spans="2:10" x14ac:dyDescent="0.2">
      <c r="B13929" s="41"/>
      <c r="C13929" s="41"/>
      <c r="D13929" s="41"/>
      <c r="E13929" s="41"/>
      <c r="F13929" s="41"/>
      <c r="G13929" s="41"/>
      <c r="H13929" s="41"/>
      <c r="I13929" s="41"/>
      <c r="J13929" s="41"/>
    </row>
    <row r="13930" spans="2:10" x14ac:dyDescent="0.2">
      <c r="B13930" s="41"/>
      <c r="C13930" s="41"/>
      <c r="D13930" s="41"/>
      <c r="E13930" s="41"/>
      <c r="F13930" s="41"/>
      <c r="G13930" s="41"/>
      <c r="H13930" s="41"/>
      <c r="I13930" s="41"/>
      <c r="J13930" s="41"/>
    </row>
    <row r="13931" spans="2:10" x14ac:dyDescent="0.2">
      <c r="B13931" s="41"/>
      <c r="C13931" s="41"/>
      <c r="D13931" s="41"/>
      <c r="E13931" s="41"/>
      <c r="F13931" s="41"/>
      <c r="G13931" s="41"/>
      <c r="H13931" s="41"/>
      <c r="I13931" s="41"/>
      <c r="J13931" s="41"/>
    </row>
    <row r="13932" spans="2:10" x14ac:dyDescent="0.2">
      <c r="B13932" s="41"/>
      <c r="C13932" s="41"/>
      <c r="D13932" s="41"/>
      <c r="E13932" s="41"/>
      <c r="F13932" s="41"/>
      <c r="G13932" s="41"/>
      <c r="H13932" s="41"/>
      <c r="I13932" s="41"/>
      <c r="J13932" s="41"/>
    </row>
    <row r="13933" spans="2:10" x14ac:dyDescent="0.2">
      <c r="B13933" s="41"/>
      <c r="C13933" s="41"/>
      <c r="D13933" s="41"/>
      <c r="E13933" s="41"/>
      <c r="F13933" s="41"/>
      <c r="G13933" s="41"/>
      <c r="H13933" s="41"/>
      <c r="I13933" s="41"/>
      <c r="J13933" s="41"/>
    </row>
    <row r="13934" spans="2:10" x14ac:dyDescent="0.2">
      <c r="B13934" s="41"/>
      <c r="C13934" s="41"/>
      <c r="D13934" s="41"/>
      <c r="E13934" s="41"/>
      <c r="F13934" s="41"/>
      <c r="G13934" s="41"/>
      <c r="H13934" s="41"/>
      <c r="I13934" s="41"/>
      <c r="J13934" s="41"/>
    </row>
    <row r="13935" spans="2:10" x14ac:dyDescent="0.2">
      <c r="B13935" s="41"/>
      <c r="C13935" s="41"/>
      <c r="D13935" s="41"/>
      <c r="E13935" s="41"/>
      <c r="F13935" s="41"/>
      <c r="G13935" s="41"/>
      <c r="H13935" s="41"/>
      <c r="I13935" s="41"/>
      <c r="J13935" s="41"/>
    </row>
    <row r="13936" spans="2:10" x14ac:dyDescent="0.2">
      <c r="B13936" s="41"/>
      <c r="C13936" s="41"/>
      <c r="D13936" s="41"/>
      <c r="E13936" s="41"/>
      <c r="F13936" s="41"/>
      <c r="G13936" s="41"/>
      <c r="H13936" s="41"/>
      <c r="I13936" s="41"/>
      <c r="J13936" s="41"/>
    </row>
    <row r="13937" spans="2:10" x14ac:dyDescent="0.2">
      <c r="B13937" s="41"/>
      <c r="C13937" s="41"/>
      <c r="D13937" s="41"/>
      <c r="E13937" s="41"/>
      <c r="F13937" s="41"/>
      <c r="G13937" s="41"/>
      <c r="H13937" s="41"/>
      <c r="I13937" s="41"/>
      <c r="J13937" s="41"/>
    </row>
    <row r="13938" spans="2:10" x14ac:dyDescent="0.2">
      <c r="B13938" s="41"/>
      <c r="C13938" s="41"/>
      <c r="D13938" s="41"/>
      <c r="E13938" s="41"/>
      <c r="F13938" s="41"/>
      <c r="G13938" s="41"/>
      <c r="H13938" s="41"/>
      <c r="I13938" s="41"/>
      <c r="J13938" s="41"/>
    </row>
    <row r="13939" spans="2:10" x14ac:dyDescent="0.2">
      <c r="B13939" s="41"/>
      <c r="C13939" s="41"/>
      <c r="D13939" s="41"/>
      <c r="E13939" s="41"/>
      <c r="F13939" s="41"/>
      <c r="G13939" s="41"/>
      <c r="H13939" s="41"/>
      <c r="I13939" s="41"/>
      <c r="J13939" s="41"/>
    </row>
    <row r="13940" spans="2:10" x14ac:dyDescent="0.2">
      <c r="B13940" s="41"/>
      <c r="C13940" s="41"/>
      <c r="D13940" s="41"/>
      <c r="E13940" s="41"/>
      <c r="F13940" s="41"/>
      <c r="G13940" s="41"/>
      <c r="H13940" s="41"/>
      <c r="I13940" s="41"/>
      <c r="J13940" s="41"/>
    </row>
    <row r="13941" spans="2:10" x14ac:dyDescent="0.2">
      <c r="B13941" s="41"/>
      <c r="C13941" s="41"/>
      <c r="D13941" s="41"/>
      <c r="E13941" s="41"/>
      <c r="F13941" s="41"/>
      <c r="G13941" s="41"/>
      <c r="H13941" s="41"/>
      <c r="I13941" s="41"/>
      <c r="J13941" s="41"/>
    </row>
    <row r="13942" spans="2:10" x14ac:dyDescent="0.2">
      <c r="B13942" s="41"/>
      <c r="C13942" s="41"/>
      <c r="D13942" s="41"/>
      <c r="E13942" s="41"/>
      <c r="F13942" s="41"/>
      <c r="G13942" s="41"/>
      <c r="H13942" s="41"/>
      <c r="I13942" s="41"/>
      <c r="J13942" s="41"/>
    </row>
    <row r="13943" spans="2:10" x14ac:dyDescent="0.2">
      <c r="B13943" s="41"/>
      <c r="C13943" s="41"/>
      <c r="D13943" s="41"/>
      <c r="E13943" s="41"/>
      <c r="F13943" s="41"/>
      <c r="G13943" s="41"/>
      <c r="H13943" s="41"/>
      <c r="I13943" s="41"/>
      <c r="J13943" s="41"/>
    </row>
    <row r="13944" spans="2:10" x14ac:dyDescent="0.2">
      <c r="B13944" s="41"/>
      <c r="C13944" s="41"/>
      <c r="D13944" s="41"/>
      <c r="E13944" s="41"/>
      <c r="F13944" s="41"/>
      <c r="G13944" s="41"/>
      <c r="H13944" s="41"/>
      <c r="I13944" s="41"/>
      <c r="J13944" s="41"/>
    </row>
    <row r="13945" spans="2:10" x14ac:dyDescent="0.2">
      <c r="B13945" s="41"/>
      <c r="C13945" s="41"/>
      <c r="D13945" s="41"/>
      <c r="E13945" s="41"/>
      <c r="F13945" s="41"/>
      <c r="G13945" s="41"/>
      <c r="H13945" s="41"/>
      <c r="I13945" s="41"/>
      <c r="J13945" s="41"/>
    </row>
    <row r="13946" spans="2:10" x14ac:dyDescent="0.2">
      <c r="B13946" s="41"/>
      <c r="C13946" s="41"/>
      <c r="D13946" s="41"/>
      <c r="E13946" s="41"/>
      <c r="F13946" s="41"/>
      <c r="G13946" s="41"/>
      <c r="H13946" s="41"/>
      <c r="I13946" s="41"/>
      <c r="J13946" s="41"/>
    </row>
    <row r="13947" spans="2:10" x14ac:dyDescent="0.2">
      <c r="B13947" s="41"/>
      <c r="C13947" s="41"/>
      <c r="D13947" s="41"/>
      <c r="E13947" s="41"/>
      <c r="F13947" s="41"/>
      <c r="G13947" s="41"/>
      <c r="H13947" s="41"/>
      <c r="I13947" s="41"/>
      <c r="J13947" s="41"/>
    </row>
    <row r="13948" spans="2:10" x14ac:dyDescent="0.2">
      <c r="B13948" s="41"/>
      <c r="C13948" s="41"/>
      <c r="D13948" s="41"/>
      <c r="E13948" s="41"/>
      <c r="F13948" s="41"/>
      <c r="G13948" s="41"/>
      <c r="H13948" s="41"/>
      <c r="I13948" s="41"/>
      <c r="J13948" s="41"/>
    </row>
    <row r="13949" spans="2:10" x14ac:dyDescent="0.2">
      <c r="B13949" s="41"/>
      <c r="C13949" s="41"/>
      <c r="D13949" s="41"/>
      <c r="E13949" s="41"/>
      <c r="F13949" s="41"/>
      <c r="G13949" s="41"/>
      <c r="H13949" s="41"/>
      <c r="I13949" s="41"/>
      <c r="J13949" s="41"/>
    </row>
    <row r="13950" spans="2:10" x14ac:dyDescent="0.2">
      <c r="B13950" s="41"/>
      <c r="C13950" s="41"/>
      <c r="D13950" s="41"/>
      <c r="E13950" s="41"/>
      <c r="F13950" s="41"/>
      <c r="G13950" s="41"/>
      <c r="H13950" s="41"/>
      <c r="I13950" s="41"/>
      <c r="J13950" s="41"/>
    </row>
    <row r="13951" spans="2:10" x14ac:dyDescent="0.2">
      <c r="B13951" s="41"/>
      <c r="C13951" s="41"/>
      <c r="D13951" s="41"/>
      <c r="E13951" s="41"/>
      <c r="F13951" s="41"/>
      <c r="G13951" s="41"/>
      <c r="H13951" s="41"/>
      <c r="I13951" s="41"/>
      <c r="J13951" s="41"/>
    </row>
    <row r="13952" spans="2:10" x14ac:dyDescent="0.2">
      <c r="B13952" s="41"/>
      <c r="C13952" s="41"/>
      <c r="D13952" s="41"/>
      <c r="E13952" s="41"/>
      <c r="F13952" s="41"/>
      <c r="G13952" s="41"/>
      <c r="H13952" s="41"/>
      <c r="I13952" s="41"/>
      <c r="J13952" s="41"/>
    </row>
    <row r="13953" spans="2:10" x14ac:dyDescent="0.2">
      <c r="B13953" s="41"/>
      <c r="C13953" s="41"/>
      <c r="D13953" s="41"/>
      <c r="E13953" s="41"/>
      <c r="F13953" s="41"/>
      <c r="G13953" s="41"/>
      <c r="H13953" s="41"/>
      <c r="I13953" s="41"/>
      <c r="J13953" s="41"/>
    </row>
    <row r="13954" spans="2:10" x14ac:dyDescent="0.2">
      <c r="B13954" s="41"/>
      <c r="C13954" s="41"/>
      <c r="D13954" s="41"/>
      <c r="E13954" s="41"/>
      <c r="F13954" s="41"/>
      <c r="G13954" s="41"/>
      <c r="H13954" s="41"/>
      <c r="I13954" s="41"/>
      <c r="J13954" s="41"/>
    </row>
    <row r="13955" spans="2:10" x14ac:dyDescent="0.2">
      <c r="B13955" s="41"/>
      <c r="C13955" s="41"/>
      <c r="D13955" s="41"/>
      <c r="E13955" s="41"/>
      <c r="F13955" s="41"/>
      <c r="G13955" s="41"/>
      <c r="H13955" s="41"/>
      <c r="I13955" s="41"/>
      <c r="J13955" s="41"/>
    </row>
    <row r="13956" spans="2:10" x14ac:dyDescent="0.2">
      <c r="B13956" s="41"/>
      <c r="C13956" s="41"/>
      <c r="D13956" s="41"/>
      <c r="E13956" s="41"/>
      <c r="F13956" s="41"/>
      <c r="G13956" s="41"/>
      <c r="H13956" s="41"/>
      <c r="I13956" s="41"/>
      <c r="J13956" s="41"/>
    </row>
    <row r="13957" spans="2:10" x14ac:dyDescent="0.2">
      <c r="B13957" s="41"/>
      <c r="C13957" s="41"/>
      <c r="D13957" s="41"/>
      <c r="E13957" s="41"/>
      <c r="F13957" s="41"/>
      <c r="G13957" s="41"/>
      <c r="H13957" s="41"/>
      <c r="I13957" s="41"/>
      <c r="J13957" s="41"/>
    </row>
    <row r="13958" spans="2:10" x14ac:dyDescent="0.2">
      <c r="B13958" s="41"/>
      <c r="C13958" s="41"/>
      <c r="D13958" s="41"/>
      <c r="E13958" s="41"/>
      <c r="F13958" s="41"/>
      <c r="G13958" s="41"/>
      <c r="H13958" s="41"/>
      <c r="I13958" s="41"/>
      <c r="J13958" s="41"/>
    </row>
    <row r="13959" spans="2:10" x14ac:dyDescent="0.2">
      <c r="B13959" s="41"/>
      <c r="C13959" s="41"/>
      <c r="D13959" s="41"/>
      <c r="E13959" s="41"/>
      <c r="F13959" s="41"/>
      <c r="G13959" s="41"/>
      <c r="H13959" s="41"/>
      <c r="I13959" s="41"/>
      <c r="J13959" s="41"/>
    </row>
    <row r="13960" spans="2:10" x14ac:dyDescent="0.2">
      <c r="B13960" s="41"/>
      <c r="C13960" s="41"/>
      <c r="D13960" s="41"/>
      <c r="E13960" s="41"/>
      <c r="F13960" s="41"/>
      <c r="G13960" s="41"/>
      <c r="H13960" s="41"/>
      <c r="I13960" s="41"/>
      <c r="J13960" s="41"/>
    </row>
    <row r="13961" spans="2:10" x14ac:dyDescent="0.2">
      <c r="B13961" s="41"/>
      <c r="C13961" s="41"/>
      <c r="D13961" s="41"/>
      <c r="E13961" s="41"/>
      <c r="F13961" s="41"/>
      <c r="G13961" s="41"/>
      <c r="H13961" s="41"/>
      <c r="I13961" s="41"/>
      <c r="J13961" s="41"/>
    </row>
    <row r="13962" spans="2:10" x14ac:dyDescent="0.2">
      <c r="B13962" s="41"/>
      <c r="C13962" s="41"/>
      <c r="D13962" s="41"/>
      <c r="E13962" s="41"/>
      <c r="F13962" s="41"/>
      <c r="G13962" s="41"/>
      <c r="H13962" s="41"/>
      <c r="I13962" s="41"/>
      <c r="J13962" s="41"/>
    </row>
    <row r="13963" spans="2:10" x14ac:dyDescent="0.2">
      <c r="B13963" s="41"/>
      <c r="C13963" s="41"/>
      <c r="D13963" s="41"/>
      <c r="E13963" s="41"/>
      <c r="F13963" s="41"/>
      <c r="G13963" s="41"/>
      <c r="H13963" s="41"/>
      <c r="I13963" s="41"/>
      <c r="J13963" s="41"/>
    </row>
    <row r="13964" spans="2:10" x14ac:dyDescent="0.2">
      <c r="B13964" s="41"/>
      <c r="C13964" s="41"/>
      <c r="D13964" s="41"/>
      <c r="E13964" s="41"/>
      <c r="F13964" s="41"/>
      <c r="G13964" s="41"/>
      <c r="H13964" s="41"/>
      <c r="I13964" s="41"/>
      <c r="J13964" s="41"/>
    </row>
    <row r="13965" spans="2:10" x14ac:dyDescent="0.2">
      <c r="B13965" s="41"/>
      <c r="C13965" s="41"/>
      <c r="D13965" s="41"/>
      <c r="E13965" s="41"/>
      <c r="F13965" s="41"/>
      <c r="G13965" s="41"/>
      <c r="H13965" s="41"/>
      <c r="I13965" s="41"/>
      <c r="J13965" s="41"/>
    </row>
    <row r="13966" spans="2:10" x14ac:dyDescent="0.2">
      <c r="B13966" s="41"/>
      <c r="C13966" s="41"/>
      <c r="D13966" s="41"/>
      <c r="E13966" s="41"/>
      <c r="F13966" s="41"/>
      <c r="G13966" s="41"/>
      <c r="H13966" s="41"/>
      <c r="I13966" s="41"/>
      <c r="J13966" s="41"/>
    </row>
    <row r="13967" spans="2:10" x14ac:dyDescent="0.2">
      <c r="B13967" s="41"/>
      <c r="C13967" s="41"/>
      <c r="D13967" s="41"/>
      <c r="E13967" s="41"/>
      <c r="F13967" s="41"/>
      <c r="G13967" s="41"/>
      <c r="H13967" s="41"/>
      <c r="I13967" s="41"/>
      <c r="J13967" s="41"/>
    </row>
    <row r="13968" spans="2:10" x14ac:dyDescent="0.2">
      <c r="B13968" s="41"/>
      <c r="C13968" s="41"/>
      <c r="D13968" s="41"/>
      <c r="E13968" s="41"/>
      <c r="F13968" s="41"/>
      <c r="G13968" s="41"/>
      <c r="H13968" s="41"/>
      <c r="I13968" s="41"/>
      <c r="J13968" s="41"/>
    </row>
    <row r="13969" spans="2:10" x14ac:dyDescent="0.2">
      <c r="B13969" s="41"/>
      <c r="C13969" s="41"/>
      <c r="D13969" s="41"/>
      <c r="E13969" s="41"/>
      <c r="F13969" s="41"/>
      <c r="G13969" s="41"/>
      <c r="H13969" s="41"/>
      <c r="I13969" s="41"/>
      <c r="J13969" s="41"/>
    </row>
    <row r="13970" spans="2:10" x14ac:dyDescent="0.2">
      <c r="B13970" s="41"/>
      <c r="C13970" s="41"/>
      <c r="D13970" s="41"/>
      <c r="E13970" s="41"/>
      <c r="F13970" s="41"/>
      <c r="G13970" s="41"/>
      <c r="H13970" s="41"/>
      <c r="I13970" s="41"/>
      <c r="J13970" s="41"/>
    </row>
    <row r="13971" spans="2:10" x14ac:dyDescent="0.2">
      <c r="B13971" s="41"/>
      <c r="C13971" s="41"/>
      <c r="D13971" s="41"/>
      <c r="E13971" s="41"/>
      <c r="F13971" s="41"/>
      <c r="G13971" s="41"/>
      <c r="H13971" s="41"/>
      <c r="I13971" s="41"/>
      <c r="J13971" s="41"/>
    </row>
    <row r="13972" spans="2:10" x14ac:dyDescent="0.2">
      <c r="B13972" s="41"/>
      <c r="C13972" s="41"/>
      <c r="D13972" s="41"/>
      <c r="E13972" s="41"/>
      <c r="F13972" s="41"/>
      <c r="G13972" s="41"/>
      <c r="H13972" s="41"/>
      <c r="I13972" s="41"/>
      <c r="J13972" s="41"/>
    </row>
    <row r="13973" spans="2:10" x14ac:dyDescent="0.2">
      <c r="B13973" s="41"/>
      <c r="C13973" s="41"/>
      <c r="D13973" s="41"/>
      <c r="E13973" s="41"/>
      <c r="F13973" s="41"/>
      <c r="G13973" s="41"/>
      <c r="H13973" s="41"/>
      <c r="I13973" s="41"/>
      <c r="J13973" s="41"/>
    </row>
    <row r="13974" spans="2:10" x14ac:dyDescent="0.2">
      <c r="B13974" s="41"/>
      <c r="C13974" s="41"/>
      <c r="D13974" s="41"/>
      <c r="E13974" s="41"/>
      <c r="F13974" s="41"/>
      <c r="G13974" s="41"/>
      <c r="H13974" s="41"/>
      <c r="I13974" s="41"/>
      <c r="J13974" s="41"/>
    </row>
    <row r="13975" spans="2:10" x14ac:dyDescent="0.2">
      <c r="B13975" s="41"/>
      <c r="C13975" s="41"/>
      <c r="D13975" s="41"/>
      <c r="E13975" s="41"/>
      <c r="F13975" s="41"/>
      <c r="G13975" s="41"/>
      <c r="H13975" s="41"/>
      <c r="I13975" s="41"/>
      <c r="J13975" s="41"/>
    </row>
    <row r="13976" spans="2:10" x14ac:dyDescent="0.2">
      <c r="B13976" s="41"/>
      <c r="C13976" s="41"/>
      <c r="D13976" s="41"/>
      <c r="E13976" s="41"/>
      <c r="F13976" s="41"/>
      <c r="G13976" s="41"/>
      <c r="H13976" s="41"/>
      <c r="I13976" s="41"/>
      <c r="J13976" s="41"/>
    </row>
    <row r="13977" spans="2:10" x14ac:dyDescent="0.2">
      <c r="B13977" s="41"/>
      <c r="C13977" s="41"/>
      <c r="D13977" s="41"/>
      <c r="E13977" s="41"/>
      <c r="F13977" s="41"/>
      <c r="G13977" s="41"/>
      <c r="H13977" s="41"/>
      <c r="I13977" s="41"/>
      <c r="J13977" s="41"/>
    </row>
    <row r="13978" spans="2:10" x14ac:dyDescent="0.2">
      <c r="B13978" s="41"/>
      <c r="C13978" s="41"/>
      <c r="D13978" s="41"/>
      <c r="E13978" s="41"/>
      <c r="F13978" s="41"/>
      <c r="G13978" s="41"/>
      <c r="H13978" s="41"/>
      <c r="I13978" s="41"/>
      <c r="J13978" s="41"/>
    </row>
    <row r="13979" spans="2:10" x14ac:dyDescent="0.2">
      <c r="B13979" s="41"/>
      <c r="C13979" s="41"/>
      <c r="D13979" s="41"/>
      <c r="E13979" s="41"/>
      <c r="F13979" s="41"/>
      <c r="G13979" s="41"/>
      <c r="H13979" s="41"/>
      <c r="I13979" s="41"/>
      <c r="J13979" s="41"/>
    </row>
    <row r="13980" spans="2:10" x14ac:dyDescent="0.2">
      <c r="B13980" s="41"/>
      <c r="C13980" s="41"/>
      <c r="D13980" s="41"/>
      <c r="E13980" s="41"/>
      <c r="F13980" s="41"/>
      <c r="G13980" s="41"/>
      <c r="H13980" s="41"/>
      <c r="I13980" s="41"/>
      <c r="J13980" s="41"/>
    </row>
    <row r="13981" spans="2:10" x14ac:dyDescent="0.2">
      <c r="B13981" s="41"/>
      <c r="C13981" s="41"/>
      <c r="D13981" s="41"/>
      <c r="E13981" s="41"/>
      <c r="F13981" s="41"/>
      <c r="G13981" s="41"/>
      <c r="H13981" s="41"/>
      <c r="I13981" s="41"/>
      <c r="J13981" s="41"/>
    </row>
    <row r="13982" spans="2:10" x14ac:dyDescent="0.2">
      <c r="B13982" s="41"/>
      <c r="C13982" s="41"/>
      <c r="D13982" s="41"/>
      <c r="E13982" s="41"/>
      <c r="F13982" s="41"/>
      <c r="G13982" s="41"/>
      <c r="H13982" s="41"/>
      <c r="I13982" s="41"/>
      <c r="J13982" s="41"/>
    </row>
    <row r="13983" spans="2:10" x14ac:dyDescent="0.2">
      <c r="B13983" s="41"/>
      <c r="C13983" s="41"/>
      <c r="D13983" s="41"/>
      <c r="E13983" s="41"/>
      <c r="F13983" s="41"/>
      <c r="G13983" s="41"/>
      <c r="H13983" s="41"/>
      <c r="I13983" s="41"/>
      <c r="J13983" s="41"/>
    </row>
    <row r="13984" spans="2:10" x14ac:dyDescent="0.2">
      <c r="B13984" s="41"/>
      <c r="C13984" s="41"/>
      <c r="D13984" s="41"/>
      <c r="E13984" s="41"/>
      <c r="F13984" s="41"/>
      <c r="G13984" s="41"/>
      <c r="H13984" s="41"/>
      <c r="I13984" s="41"/>
      <c r="J13984" s="41"/>
    </row>
    <row r="13985" spans="2:10" x14ac:dyDescent="0.2">
      <c r="B13985" s="41"/>
      <c r="C13985" s="41"/>
      <c r="D13985" s="41"/>
      <c r="E13985" s="41"/>
      <c r="F13985" s="41"/>
      <c r="G13985" s="41"/>
      <c r="H13985" s="41"/>
      <c r="I13985" s="41"/>
      <c r="J13985" s="41"/>
    </row>
    <row r="13986" spans="2:10" x14ac:dyDescent="0.2">
      <c r="B13986" s="41"/>
      <c r="C13986" s="41"/>
      <c r="D13986" s="41"/>
      <c r="E13986" s="41"/>
      <c r="F13986" s="41"/>
      <c r="G13986" s="41"/>
      <c r="H13986" s="41"/>
      <c r="I13986" s="41"/>
      <c r="J13986" s="41"/>
    </row>
    <row r="13987" spans="2:10" x14ac:dyDescent="0.2">
      <c r="B13987" s="41"/>
      <c r="C13987" s="41"/>
      <c r="D13987" s="41"/>
      <c r="E13987" s="41"/>
      <c r="F13987" s="41"/>
      <c r="G13987" s="41"/>
      <c r="H13987" s="41"/>
      <c r="I13987" s="41"/>
      <c r="J13987" s="41"/>
    </row>
    <row r="13988" spans="2:10" x14ac:dyDescent="0.2">
      <c r="B13988" s="41"/>
      <c r="C13988" s="41"/>
      <c r="D13988" s="41"/>
      <c r="E13988" s="41"/>
      <c r="F13988" s="41"/>
      <c r="G13988" s="41"/>
      <c r="H13988" s="41"/>
      <c r="I13988" s="41"/>
      <c r="J13988" s="41"/>
    </row>
    <row r="13989" spans="2:10" x14ac:dyDescent="0.2">
      <c r="B13989" s="41"/>
      <c r="C13989" s="41"/>
      <c r="D13989" s="41"/>
      <c r="E13989" s="41"/>
      <c r="F13989" s="41"/>
      <c r="G13989" s="41"/>
      <c r="H13989" s="41"/>
      <c r="I13989" s="41"/>
      <c r="J13989" s="41"/>
    </row>
    <row r="13990" spans="2:10" x14ac:dyDescent="0.2">
      <c r="B13990" s="41"/>
      <c r="C13990" s="41"/>
      <c r="D13990" s="41"/>
      <c r="E13990" s="41"/>
      <c r="F13990" s="41"/>
      <c r="G13990" s="41"/>
      <c r="H13990" s="41"/>
      <c r="I13990" s="41"/>
      <c r="J13990" s="41"/>
    </row>
    <row r="13991" spans="2:10" x14ac:dyDescent="0.2">
      <c r="B13991" s="41"/>
      <c r="C13991" s="41"/>
      <c r="D13991" s="41"/>
      <c r="E13991" s="41"/>
      <c r="F13991" s="41"/>
      <c r="G13991" s="41"/>
      <c r="H13991" s="41"/>
      <c r="I13991" s="41"/>
      <c r="J13991" s="41"/>
    </row>
    <row r="13992" spans="2:10" x14ac:dyDescent="0.2">
      <c r="B13992" s="41"/>
      <c r="C13992" s="41"/>
      <c r="D13992" s="41"/>
      <c r="E13992" s="41"/>
      <c r="F13992" s="41"/>
      <c r="G13992" s="41"/>
      <c r="H13992" s="41"/>
      <c r="I13992" s="41"/>
      <c r="J13992" s="41"/>
    </row>
    <row r="13993" spans="2:10" x14ac:dyDescent="0.2">
      <c r="B13993" s="41"/>
      <c r="C13993" s="41"/>
      <c r="D13993" s="41"/>
      <c r="E13993" s="41"/>
      <c r="F13993" s="41"/>
      <c r="G13993" s="41"/>
      <c r="H13993" s="41"/>
      <c r="I13993" s="41"/>
      <c r="J13993" s="41"/>
    </row>
    <row r="13994" spans="2:10" x14ac:dyDescent="0.2">
      <c r="B13994" s="41"/>
      <c r="C13994" s="41"/>
      <c r="D13994" s="41"/>
      <c r="E13994" s="41"/>
      <c r="F13994" s="41"/>
      <c r="G13994" s="41"/>
      <c r="H13994" s="41"/>
      <c r="I13994" s="41"/>
      <c r="J13994" s="41"/>
    </row>
    <row r="13995" spans="2:10" x14ac:dyDescent="0.2">
      <c r="B13995" s="41"/>
      <c r="C13995" s="41"/>
      <c r="D13995" s="41"/>
      <c r="E13995" s="41"/>
      <c r="F13995" s="41"/>
      <c r="G13995" s="41"/>
      <c r="H13995" s="41"/>
      <c r="I13995" s="41"/>
      <c r="J13995" s="41"/>
    </row>
    <row r="13996" spans="2:10" x14ac:dyDescent="0.2">
      <c r="B13996" s="41"/>
      <c r="C13996" s="41"/>
      <c r="D13996" s="41"/>
      <c r="E13996" s="41"/>
      <c r="F13996" s="41"/>
      <c r="G13996" s="41"/>
      <c r="H13996" s="41"/>
      <c r="I13996" s="41"/>
      <c r="J13996" s="41"/>
    </row>
    <row r="13997" spans="2:10" x14ac:dyDescent="0.2">
      <c r="B13997" s="41"/>
      <c r="C13997" s="41"/>
      <c r="D13997" s="41"/>
      <c r="E13997" s="41"/>
      <c r="F13997" s="41"/>
      <c r="G13997" s="41"/>
      <c r="H13997" s="41"/>
      <c r="I13997" s="41"/>
      <c r="J13997" s="41"/>
    </row>
    <row r="13998" spans="2:10" x14ac:dyDescent="0.2">
      <c r="B13998" s="41"/>
      <c r="C13998" s="41"/>
      <c r="D13998" s="41"/>
      <c r="E13998" s="41"/>
      <c r="F13998" s="41"/>
      <c r="G13998" s="41"/>
      <c r="H13998" s="41"/>
      <c r="I13998" s="41"/>
      <c r="J13998" s="41"/>
    </row>
    <row r="13999" spans="2:10" x14ac:dyDescent="0.2">
      <c r="B13999" s="41"/>
      <c r="C13999" s="41"/>
      <c r="D13999" s="41"/>
      <c r="E13999" s="41"/>
      <c r="F13999" s="41"/>
      <c r="G13999" s="41"/>
      <c r="H13999" s="41"/>
      <c r="I13999" s="41"/>
      <c r="J13999" s="41"/>
    </row>
    <row r="14000" spans="2:10" x14ac:dyDescent="0.2">
      <c r="B14000" s="41"/>
      <c r="C14000" s="41"/>
      <c r="D14000" s="41"/>
      <c r="E14000" s="41"/>
      <c r="F14000" s="41"/>
      <c r="G14000" s="41"/>
      <c r="H14000" s="41"/>
      <c r="I14000" s="41"/>
      <c r="J14000" s="41"/>
    </row>
    <row r="14001" spans="2:10" x14ac:dyDescent="0.2">
      <c r="B14001" s="41"/>
      <c r="C14001" s="41"/>
      <c r="D14001" s="41"/>
      <c r="E14001" s="41"/>
      <c r="F14001" s="41"/>
      <c r="G14001" s="41"/>
      <c r="H14001" s="41"/>
      <c r="I14001" s="41"/>
      <c r="J14001" s="41"/>
    </row>
    <row r="14002" spans="2:10" x14ac:dyDescent="0.2">
      <c r="B14002" s="41"/>
      <c r="C14002" s="41"/>
      <c r="D14002" s="41"/>
      <c r="E14002" s="41"/>
      <c r="F14002" s="41"/>
      <c r="G14002" s="41"/>
      <c r="H14002" s="41"/>
      <c r="I14002" s="41"/>
      <c r="J14002" s="41"/>
    </row>
    <row r="14003" spans="2:10" x14ac:dyDescent="0.2">
      <c r="B14003" s="41"/>
      <c r="C14003" s="41"/>
      <c r="D14003" s="41"/>
      <c r="E14003" s="41"/>
      <c r="F14003" s="41"/>
      <c r="G14003" s="41"/>
      <c r="H14003" s="41"/>
      <c r="I14003" s="41"/>
      <c r="J14003" s="41"/>
    </row>
    <row r="14004" spans="2:10" x14ac:dyDescent="0.2">
      <c r="B14004" s="41"/>
      <c r="C14004" s="41"/>
      <c r="D14004" s="41"/>
      <c r="E14004" s="41"/>
      <c r="F14004" s="41"/>
      <c r="G14004" s="41"/>
      <c r="H14004" s="41"/>
      <c r="I14004" s="41"/>
      <c r="J14004" s="41"/>
    </row>
    <row r="14005" spans="2:10" x14ac:dyDescent="0.2">
      <c r="B14005" s="41"/>
      <c r="C14005" s="41"/>
      <c r="D14005" s="41"/>
      <c r="E14005" s="41"/>
      <c r="F14005" s="41"/>
      <c r="G14005" s="41"/>
      <c r="H14005" s="41"/>
      <c r="I14005" s="41"/>
      <c r="J14005" s="41"/>
    </row>
    <row r="14006" spans="2:10" x14ac:dyDescent="0.2">
      <c r="B14006" s="41"/>
      <c r="C14006" s="41"/>
      <c r="D14006" s="41"/>
      <c r="E14006" s="41"/>
      <c r="F14006" s="41"/>
      <c r="G14006" s="41"/>
      <c r="H14006" s="41"/>
      <c r="I14006" s="41"/>
      <c r="J14006" s="41"/>
    </row>
    <row r="14007" spans="2:10" x14ac:dyDescent="0.2">
      <c r="B14007" s="41"/>
      <c r="C14007" s="41"/>
      <c r="D14007" s="41"/>
      <c r="E14007" s="41"/>
      <c r="F14007" s="41"/>
      <c r="G14007" s="41"/>
      <c r="H14007" s="41"/>
      <c r="I14007" s="41"/>
      <c r="J14007" s="41"/>
    </row>
    <row r="14008" spans="2:10" x14ac:dyDescent="0.2">
      <c r="B14008" s="41"/>
      <c r="C14008" s="41"/>
      <c r="D14008" s="41"/>
      <c r="E14008" s="41"/>
      <c r="F14008" s="41"/>
      <c r="G14008" s="41"/>
      <c r="H14008" s="41"/>
      <c r="I14008" s="41"/>
      <c r="J14008" s="41"/>
    </row>
    <row r="14009" spans="2:10" x14ac:dyDescent="0.2">
      <c r="B14009" s="41"/>
      <c r="C14009" s="41"/>
      <c r="D14009" s="41"/>
      <c r="E14009" s="41"/>
      <c r="F14009" s="41"/>
      <c r="G14009" s="41"/>
      <c r="H14009" s="41"/>
      <c r="I14009" s="41"/>
      <c r="J14009" s="41"/>
    </row>
    <row r="14010" spans="2:10" x14ac:dyDescent="0.2">
      <c r="B14010" s="41"/>
      <c r="C14010" s="41"/>
      <c r="D14010" s="41"/>
      <c r="E14010" s="41"/>
      <c r="F14010" s="41"/>
      <c r="G14010" s="41"/>
      <c r="H14010" s="41"/>
      <c r="I14010" s="41"/>
      <c r="J14010" s="41"/>
    </row>
    <row r="14011" spans="2:10" x14ac:dyDescent="0.2">
      <c r="B14011" s="41"/>
      <c r="C14011" s="41"/>
      <c r="D14011" s="41"/>
      <c r="E14011" s="41"/>
      <c r="F14011" s="41"/>
      <c r="G14011" s="41"/>
      <c r="H14011" s="41"/>
      <c r="I14011" s="41"/>
      <c r="J14011" s="41"/>
    </row>
    <row r="14012" spans="2:10" x14ac:dyDescent="0.2">
      <c r="B14012" s="41"/>
      <c r="C14012" s="41"/>
      <c r="D14012" s="41"/>
      <c r="E14012" s="41"/>
      <c r="F14012" s="41"/>
      <c r="G14012" s="41"/>
      <c r="H14012" s="41"/>
      <c r="I14012" s="41"/>
      <c r="J14012" s="41"/>
    </row>
    <row r="14013" spans="2:10" x14ac:dyDescent="0.2">
      <c r="B14013" s="41"/>
      <c r="C14013" s="41"/>
      <c r="D14013" s="41"/>
      <c r="E14013" s="41"/>
      <c r="F14013" s="41"/>
      <c r="G14013" s="41"/>
      <c r="H14013" s="41"/>
      <c r="I14013" s="41"/>
      <c r="J14013" s="41"/>
    </row>
    <row r="14014" spans="2:10" x14ac:dyDescent="0.2">
      <c r="B14014" s="41"/>
      <c r="C14014" s="41"/>
      <c r="D14014" s="41"/>
      <c r="E14014" s="41"/>
      <c r="F14014" s="41"/>
      <c r="G14014" s="41"/>
      <c r="H14014" s="41"/>
      <c r="I14014" s="41"/>
      <c r="J14014" s="41"/>
    </row>
    <row r="14015" spans="2:10" x14ac:dyDescent="0.2">
      <c r="B14015" s="41"/>
      <c r="C14015" s="41"/>
      <c r="D14015" s="41"/>
      <c r="E14015" s="41"/>
      <c r="F14015" s="41"/>
      <c r="G14015" s="41"/>
      <c r="H14015" s="41"/>
      <c r="I14015" s="41"/>
      <c r="J14015" s="41"/>
    </row>
    <row r="14016" spans="2:10" x14ac:dyDescent="0.2">
      <c r="B14016" s="41"/>
      <c r="C14016" s="41"/>
      <c r="D14016" s="41"/>
      <c r="E14016" s="41"/>
      <c r="F14016" s="41"/>
      <c r="G14016" s="41"/>
      <c r="H14016" s="41"/>
      <c r="I14016" s="41"/>
      <c r="J14016" s="41"/>
    </row>
    <row r="14017" spans="2:10" x14ac:dyDescent="0.2">
      <c r="B14017" s="41"/>
      <c r="C14017" s="41"/>
      <c r="D14017" s="41"/>
      <c r="E14017" s="41"/>
      <c r="F14017" s="41"/>
      <c r="G14017" s="41"/>
      <c r="H14017" s="41"/>
      <c r="I14017" s="41"/>
      <c r="J14017" s="41"/>
    </row>
    <row r="14018" spans="2:10" x14ac:dyDescent="0.2">
      <c r="B14018" s="41"/>
      <c r="C14018" s="41"/>
      <c r="D14018" s="41"/>
      <c r="E14018" s="41"/>
      <c r="F14018" s="41"/>
      <c r="G14018" s="41"/>
      <c r="H14018" s="41"/>
      <c r="I14018" s="41"/>
      <c r="J14018" s="41"/>
    </row>
    <row r="14019" spans="2:10" x14ac:dyDescent="0.2">
      <c r="B14019" s="41"/>
      <c r="C14019" s="41"/>
      <c r="D14019" s="41"/>
      <c r="E14019" s="41"/>
      <c r="F14019" s="41"/>
      <c r="G14019" s="41"/>
      <c r="H14019" s="41"/>
      <c r="I14019" s="41"/>
      <c r="J14019" s="41"/>
    </row>
    <row r="14020" spans="2:10" x14ac:dyDescent="0.2">
      <c r="B14020" s="41"/>
      <c r="C14020" s="41"/>
      <c r="D14020" s="41"/>
      <c r="E14020" s="41"/>
      <c r="F14020" s="41"/>
      <c r="G14020" s="41"/>
      <c r="H14020" s="41"/>
      <c r="I14020" s="41"/>
      <c r="J14020" s="41"/>
    </row>
    <row r="14021" spans="2:10" x14ac:dyDescent="0.2">
      <c r="B14021" s="41"/>
      <c r="C14021" s="41"/>
      <c r="D14021" s="41"/>
      <c r="E14021" s="41"/>
      <c r="F14021" s="41"/>
      <c r="G14021" s="41"/>
      <c r="H14021" s="41"/>
      <c r="I14021" s="41"/>
      <c r="J14021" s="41"/>
    </row>
    <row r="14022" spans="2:10" x14ac:dyDescent="0.2">
      <c r="B14022" s="41"/>
      <c r="C14022" s="41"/>
      <c r="D14022" s="41"/>
      <c r="E14022" s="41"/>
      <c r="F14022" s="41"/>
      <c r="G14022" s="41"/>
      <c r="H14022" s="41"/>
      <c r="I14022" s="41"/>
      <c r="J14022" s="41"/>
    </row>
    <row r="14023" spans="2:10" x14ac:dyDescent="0.2">
      <c r="B14023" s="41"/>
      <c r="C14023" s="41"/>
      <c r="D14023" s="41"/>
      <c r="E14023" s="41"/>
      <c r="F14023" s="41"/>
      <c r="G14023" s="41"/>
      <c r="H14023" s="41"/>
      <c r="I14023" s="41"/>
      <c r="J14023" s="41"/>
    </row>
    <row r="14024" spans="2:10" x14ac:dyDescent="0.2">
      <c r="B14024" s="41"/>
      <c r="C14024" s="41"/>
      <c r="D14024" s="41"/>
      <c r="E14024" s="41"/>
      <c r="F14024" s="41"/>
      <c r="G14024" s="41"/>
      <c r="H14024" s="41"/>
      <c r="I14024" s="41"/>
      <c r="J14024" s="41"/>
    </row>
    <row r="14025" spans="2:10" x14ac:dyDescent="0.2">
      <c r="B14025" s="41"/>
      <c r="C14025" s="41"/>
      <c r="D14025" s="41"/>
      <c r="E14025" s="41"/>
      <c r="F14025" s="41"/>
      <c r="G14025" s="41"/>
      <c r="H14025" s="41"/>
      <c r="I14025" s="41"/>
      <c r="J14025" s="41"/>
    </row>
    <row r="14026" spans="2:10" x14ac:dyDescent="0.2">
      <c r="B14026" s="41"/>
      <c r="C14026" s="41"/>
      <c r="D14026" s="41"/>
      <c r="E14026" s="41"/>
      <c r="F14026" s="41"/>
      <c r="G14026" s="41"/>
      <c r="H14026" s="41"/>
      <c r="I14026" s="41"/>
      <c r="J14026" s="41"/>
    </row>
    <row r="14027" spans="2:10" x14ac:dyDescent="0.2">
      <c r="B14027" s="41"/>
      <c r="C14027" s="41"/>
      <c r="D14027" s="41"/>
      <c r="E14027" s="41"/>
      <c r="F14027" s="41"/>
      <c r="G14027" s="41"/>
      <c r="H14027" s="41"/>
      <c r="I14027" s="41"/>
      <c r="J14027" s="41"/>
    </row>
    <row r="14028" spans="2:10" x14ac:dyDescent="0.2">
      <c r="B14028" s="41"/>
      <c r="C14028" s="41"/>
      <c r="D14028" s="41"/>
      <c r="E14028" s="41"/>
      <c r="F14028" s="41"/>
      <c r="G14028" s="41"/>
      <c r="H14028" s="41"/>
      <c r="I14028" s="41"/>
      <c r="J14028" s="41"/>
    </row>
    <row r="14029" spans="2:10" x14ac:dyDescent="0.2">
      <c r="B14029" s="41"/>
      <c r="C14029" s="41"/>
      <c r="D14029" s="41"/>
      <c r="E14029" s="41"/>
      <c r="F14029" s="41"/>
      <c r="G14029" s="41"/>
      <c r="H14029" s="41"/>
      <c r="I14029" s="41"/>
      <c r="J14029" s="41"/>
    </row>
    <row r="14030" spans="2:10" x14ac:dyDescent="0.2">
      <c r="B14030" s="41"/>
      <c r="C14030" s="41"/>
      <c r="D14030" s="41"/>
      <c r="E14030" s="41"/>
      <c r="F14030" s="41"/>
      <c r="G14030" s="41"/>
      <c r="H14030" s="41"/>
      <c r="I14030" s="41"/>
      <c r="J14030" s="41"/>
    </row>
    <row r="14031" spans="2:10" x14ac:dyDescent="0.2">
      <c r="B14031" s="41"/>
      <c r="C14031" s="41"/>
      <c r="D14031" s="41"/>
      <c r="E14031" s="41"/>
      <c r="F14031" s="41"/>
      <c r="G14031" s="41"/>
      <c r="H14031" s="41"/>
      <c r="I14031" s="41"/>
      <c r="J14031" s="41"/>
    </row>
    <row r="14032" spans="2:10" x14ac:dyDescent="0.2">
      <c r="B14032" s="41"/>
      <c r="C14032" s="41"/>
      <c r="D14032" s="41"/>
      <c r="E14032" s="41"/>
      <c r="F14032" s="41"/>
      <c r="G14032" s="41"/>
      <c r="H14032" s="41"/>
      <c r="I14032" s="41"/>
      <c r="J14032" s="41"/>
    </row>
    <row r="14033" spans="2:10" x14ac:dyDescent="0.2">
      <c r="B14033" s="41"/>
      <c r="C14033" s="41"/>
      <c r="D14033" s="41"/>
      <c r="E14033" s="41"/>
      <c r="F14033" s="41"/>
      <c r="G14033" s="41"/>
      <c r="H14033" s="41"/>
      <c r="I14033" s="41"/>
      <c r="J14033" s="41"/>
    </row>
    <row r="14034" spans="2:10" x14ac:dyDescent="0.2">
      <c r="B14034" s="41"/>
      <c r="C14034" s="41"/>
      <c r="D14034" s="41"/>
      <c r="E14034" s="41"/>
      <c r="F14034" s="41"/>
      <c r="G14034" s="41"/>
      <c r="H14034" s="41"/>
      <c r="I14034" s="41"/>
      <c r="J14034" s="41"/>
    </row>
    <row r="14035" spans="2:10" x14ac:dyDescent="0.2">
      <c r="B14035" s="41"/>
      <c r="C14035" s="41"/>
      <c r="D14035" s="41"/>
      <c r="E14035" s="41"/>
      <c r="F14035" s="41"/>
      <c r="G14035" s="41"/>
      <c r="H14035" s="41"/>
      <c r="I14035" s="41"/>
      <c r="J14035" s="41"/>
    </row>
    <row r="14036" spans="2:10" x14ac:dyDescent="0.2">
      <c r="B14036" s="41"/>
      <c r="C14036" s="41"/>
      <c r="D14036" s="41"/>
      <c r="E14036" s="41"/>
      <c r="F14036" s="41"/>
      <c r="G14036" s="41"/>
      <c r="H14036" s="41"/>
      <c r="I14036" s="41"/>
      <c r="J14036" s="41"/>
    </row>
    <row r="14037" spans="2:10" x14ac:dyDescent="0.2">
      <c r="B14037" s="41"/>
      <c r="C14037" s="41"/>
      <c r="D14037" s="41"/>
      <c r="E14037" s="41"/>
      <c r="F14037" s="41"/>
      <c r="G14037" s="41"/>
      <c r="H14037" s="41"/>
      <c r="I14037" s="41"/>
      <c r="J14037" s="41"/>
    </row>
    <row r="14038" spans="2:10" x14ac:dyDescent="0.2">
      <c r="B14038" s="41"/>
      <c r="C14038" s="41"/>
      <c r="D14038" s="41"/>
      <c r="E14038" s="41"/>
      <c r="F14038" s="41"/>
      <c r="G14038" s="41"/>
      <c r="H14038" s="41"/>
      <c r="I14038" s="41"/>
      <c r="J14038" s="41"/>
    </row>
    <row r="14039" spans="2:10" x14ac:dyDescent="0.2">
      <c r="B14039" s="41"/>
      <c r="C14039" s="41"/>
      <c r="D14039" s="41"/>
      <c r="E14039" s="41"/>
      <c r="F14039" s="41"/>
      <c r="G14039" s="41"/>
      <c r="H14039" s="41"/>
      <c r="I14039" s="41"/>
      <c r="J14039" s="41"/>
    </row>
    <row r="14040" spans="2:10" x14ac:dyDescent="0.2">
      <c r="B14040" s="41"/>
      <c r="C14040" s="41"/>
      <c r="D14040" s="41"/>
      <c r="E14040" s="41"/>
      <c r="F14040" s="41"/>
      <c r="G14040" s="41"/>
      <c r="H14040" s="41"/>
      <c r="I14040" s="41"/>
      <c r="J14040" s="41"/>
    </row>
    <row r="14041" spans="2:10" x14ac:dyDescent="0.2">
      <c r="B14041" s="41"/>
      <c r="C14041" s="41"/>
      <c r="D14041" s="41"/>
      <c r="E14041" s="41"/>
      <c r="F14041" s="41"/>
      <c r="G14041" s="41"/>
      <c r="H14041" s="41"/>
      <c r="I14041" s="41"/>
      <c r="J14041" s="41"/>
    </row>
    <row r="14042" spans="2:10" x14ac:dyDescent="0.2">
      <c r="B14042" s="41"/>
      <c r="C14042" s="41"/>
      <c r="D14042" s="41"/>
      <c r="E14042" s="41"/>
      <c r="F14042" s="41"/>
      <c r="G14042" s="41"/>
      <c r="H14042" s="41"/>
      <c r="I14042" s="41"/>
      <c r="J14042" s="41"/>
    </row>
    <row r="14043" spans="2:10" x14ac:dyDescent="0.2">
      <c r="B14043" s="41"/>
      <c r="C14043" s="41"/>
      <c r="D14043" s="41"/>
      <c r="E14043" s="41"/>
      <c r="F14043" s="41"/>
      <c r="G14043" s="41"/>
      <c r="H14043" s="41"/>
      <c r="I14043" s="41"/>
      <c r="J14043" s="41"/>
    </row>
    <row r="14044" spans="2:10" x14ac:dyDescent="0.2">
      <c r="B14044" s="41"/>
      <c r="C14044" s="41"/>
      <c r="D14044" s="41"/>
      <c r="E14044" s="41"/>
      <c r="F14044" s="41"/>
      <c r="G14044" s="41"/>
      <c r="H14044" s="41"/>
      <c r="I14044" s="41"/>
      <c r="J14044" s="41"/>
    </row>
    <row r="14045" spans="2:10" x14ac:dyDescent="0.2">
      <c r="B14045" s="41"/>
      <c r="C14045" s="41"/>
      <c r="D14045" s="41"/>
      <c r="E14045" s="41"/>
      <c r="F14045" s="41"/>
      <c r="G14045" s="41"/>
      <c r="H14045" s="41"/>
      <c r="I14045" s="41"/>
      <c r="J14045" s="41"/>
    </row>
    <row r="14046" spans="2:10" x14ac:dyDescent="0.2">
      <c r="B14046" s="41"/>
      <c r="C14046" s="41"/>
      <c r="D14046" s="41"/>
      <c r="E14046" s="41"/>
      <c r="F14046" s="41"/>
      <c r="G14046" s="41"/>
      <c r="H14046" s="41"/>
      <c r="I14046" s="41"/>
      <c r="J14046" s="41"/>
    </row>
    <row r="14047" spans="2:10" x14ac:dyDescent="0.2">
      <c r="B14047" s="41"/>
      <c r="C14047" s="41"/>
      <c r="D14047" s="41"/>
      <c r="E14047" s="41"/>
      <c r="F14047" s="41"/>
      <c r="G14047" s="41"/>
      <c r="H14047" s="41"/>
      <c r="I14047" s="41"/>
      <c r="J14047" s="41"/>
    </row>
    <row r="14048" spans="2:10" x14ac:dyDescent="0.2">
      <c r="B14048" s="41"/>
      <c r="C14048" s="41"/>
      <c r="D14048" s="41"/>
      <c r="E14048" s="41"/>
      <c r="F14048" s="41"/>
      <c r="G14048" s="41"/>
      <c r="H14048" s="41"/>
      <c r="I14048" s="41"/>
      <c r="J14048" s="41"/>
    </row>
    <row r="14049" spans="2:10" x14ac:dyDescent="0.2">
      <c r="B14049" s="41"/>
      <c r="C14049" s="41"/>
      <c r="D14049" s="41"/>
      <c r="E14049" s="41"/>
      <c r="F14049" s="41"/>
      <c r="G14049" s="41"/>
      <c r="H14049" s="41"/>
      <c r="I14049" s="41"/>
      <c r="J14049" s="41"/>
    </row>
    <row r="14050" spans="2:10" x14ac:dyDescent="0.2">
      <c r="B14050" s="41"/>
      <c r="C14050" s="41"/>
      <c r="D14050" s="41"/>
      <c r="E14050" s="41"/>
      <c r="F14050" s="41"/>
      <c r="G14050" s="41"/>
      <c r="H14050" s="41"/>
      <c r="I14050" s="41"/>
      <c r="J14050" s="41"/>
    </row>
    <row r="14051" spans="2:10" x14ac:dyDescent="0.2">
      <c r="B14051" s="41"/>
      <c r="C14051" s="41"/>
      <c r="D14051" s="41"/>
      <c r="E14051" s="41"/>
      <c r="F14051" s="41"/>
      <c r="G14051" s="41"/>
      <c r="H14051" s="41"/>
      <c r="I14051" s="41"/>
      <c r="J14051" s="41"/>
    </row>
    <row r="14052" spans="2:10" x14ac:dyDescent="0.2">
      <c r="B14052" s="41"/>
      <c r="C14052" s="41"/>
      <c r="D14052" s="41"/>
      <c r="E14052" s="41"/>
      <c r="F14052" s="41"/>
      <c r="G14052" s="41"/>
      <c r="H14052" s="41"/>
      <c r="I14052" s="41"/>
      <c r="J14052" s="41"/>
    </row>
    <row r="14053" spans="2:10" x14ac:dyDescent="0.2">
      <c r="B14053" s="41"/>
      <c r="C14053" s="41"/>
      <c r="D14053" s="41"/>
      <c r="E14053" s="41"/>
      <c r="F14053" s="41"/>
      <c r="G14053" s="41"/>
      <c r="H14053" s="41"/>
      <c r="I14053" s="41"/>
      <c r="J14053" s="41"/>
    </row>
    <row r="14054" spans="2:10" x14ac:dyDescent="0.2">
      <c r="B14054" s="41"/>
      <c r="C14054" s="41"/>
      <c r="D14054" s="41"/>
      <c r="E14054" s="41"/>
      <c r="F14054" s="41"/>
      <c r="G14054" s="41"/>
      <c r="H14054" s="41"/>
      <c r="I14054" s="41"/>
      <c r="J14054" s="41"/>
    </row>
    <row r="14055" spans="2:10" x14ac:dyDescent="0.2">
      <c r="B14055" s="41"/>
      <c r="C14055" s="41"/>
      <c r="D14055" s="41"/>
      <c r="E14055" s="41"/>
      <c r="F14055" s="41"/>
      <c r="G14055" s="41"/>
      <c r="H14055" s="41"/>
      <c r="I14055" s="41"/>
      <c r="J14055" s="41"/>
    </row>
    <row r="14056" spans="2:10" x14ac:dyDescent="0.2">
      <c r="B14056" s="41"/>
      <c r="C14056" s="41"/>
      <c r="D14056" s="41"/>
      <c r="E14056" s="41"/>
      <c r="F14056" s="41"/>
      <c r="G14056" s="41"/>
      <c r="H14056" s="41"/>
      <c r="I14056" s="41"/>
      <c r="J14056" s="41"/>
    </row>
    <row r="14057" spans="2:10" x14ac:dyDescent="0.2">
      <c r="B14057" s="41"/>
      <c r="C14057" s="41"/>
      <c r="D14057" s="41"/>
      <c r="E14057" s="41"/>
      <c r="F14057" s="41"/>
      <c r="G14057" s="41"/>
      <c r="H14057" s="41"/>
      <c r="I14057" s="41"/>
      <c r="J14057" s="41"/>
    </row>
    <row r="14058" spans="2:10" x14ac:dyDescent="0.2">
      <c r="B14058" s="41"/>
      <c r="C14058" s="41"/>
      <c r="D14058" s="41"/>
      <c r="E14058" s="41"/>
      <c r="F14058" s="41"/>
      <c r="G14058" s="41"/>
      <c r="H14058" s="41"/>
      <c r="I14058" s="41"/>
      <c r="J14058" s="41"/>
    </row>
    <row r="14059" spans="2:10" x14ac:dyDescent="0.2">
      <c r="B14059" s="41"/>
      <c r="C14059" s="41"/>
      <c r="D14059" s="41"/>
      <c r="E14059" s="41"/>
      <c r="F14059" s="41"/>
      <c r="G14059" s="41"/>
      <c r="H14059" s="41"/>
      <c r="I14059" s="41"/>
      <c r="J14059" s="41"/>
    </row>
    <row r="14060" spans="2:10" x14ac:dyDescent="0.2">
      <c r="B14060" s="41"/>
      <c r="C14060" s="41"/>
      <c r="D14060" s="41"/>
      <c r="E14060" s="41"/>
      <c r="F14060" s="41"/>
      <c r="G14060" s="41"/>
      <c r="H14060" s="41"/>
      <c r="I14060" s="41"/>
      <c r="J14060" s="41"/>
    </row>
    <row r="14061" spans="2:10" x14ac:dyDescent="0.2">
      <c r="B14061" s="41"/>
      <c r="C14061" s="41"/>
      <c r="D14061" s="41"/>
      <c r="E14061" s="41"/>
      <c r="F14061" s="41"/>
      <c r="G14061" s="41"/>
      <c r="H14061" s="41"/>
      <c r="I14061" s="41"/>
      <c r="J14061" s="41"/>
    </row>
    <row r="14062" spans="2:10" x14ac:dyDescent="0.2">
      <c r="B14062" s="41"/>
      <c r="C14062" s="41"/>
      <c r="D14062" s="41"/>
      <c r="E14062" s="41"/>
      <c r="F14062" s="41"/>
      <c r="G14062" s="41"/>
      <c r="H14062" s="41"/>
      <c r="I14062" s="41"/>
      <c r="J14062" s="41"/>
    </row>
    <row r="14063" spans="2:10" x14ac:dyDescent="0.2">
      <c r="B14063" s="41"/>
      <c r="C14063" s="41"/>
      <c r="D14063" s="41"/>
      <c r="E14063" s="41"/>
      <c r="F14063" s="41"/>
      <c r="G14063" s="41"/>
      <c r="H14063" s="41"/>
      <c r="I14063" s="41"/>
      <c r="J14063" s="41"/>
    </row>
    <row r="14064" spans="2:10" x14ac:dyDescent="0.2">
      <c r="B14064" s="41"/>
      <c r="C14064" s="41"/>
      <c r="D14064" s="41"/>
      <c r="E14064" s="41"/>
      <c r="F14064" s="41"/>
      <c r="G14064" s="41"/>
      <c r="H14064" s="41"/>
      <c r="I14064" s="41"/>
      <c r="J14064" s="41"/>
    </row>
    <row r="14065" spans="2:10" x14ac:dyDescent="0.2">
      <c r="B14065" s="41"/>
      <c r="C14065" s="41"/>
      <c r="D14065" s="41"/>
      <c r="E14065" s="41"/>
      <c r="F14065" s="41"/>
      <c r="G14065" s="41"/>
      <c r="H14065" s="41"/>
      <c r="I14065" s="41"/>
      <c r="J14065" s="41"/>
    </row>
    <row r="14066" spans="2:10" x14ac:dyDescent="0.2">
      <c r="B14066" s="41"/>
      <c r="C14066" s="41"/>
      <c r="D14066" s="41"/>
      <c r="E14066" s="41"/>
      <c r="F14066" s="41"/>
      <c r="G14066" s="41"/>
      <c r="H14066" s="41"/>
      <c r="I14066" s="41"/>
      <c r="J14066" s="41"/>
    </row>
    <row r="14067" spans="2:10" x14ac:dyDescent="0.2">
      <c r="B14067" s="41"/>
      <c r="C14067" s="41"/>
      <c r="D14067" s="41"/>
      <c r="E14067" s="41"/>
      <c r="F14067" s="41"/>
      <c r="G14067" s="41"/>
      <c r="H14067" s="41"/>
      <c r="I14067" s="41"/>
      <c r="J14067" s="41"/>
    </row>
    <row r="14068" spans="2:10" x14ac:dyDescent="0.2">
      <c r="B14068" s="41"/>
      <c r="C14068" s="41"/>
      <c r="D14068" s="41"/>
      <c r="E14068" s="41"/>
      <c r="F14068" s="41"/>
      <c r="G14068" s="41"/>
      <c r="H14068" s="41"/>
      <c r="I14068" s="41"/>
      <c r="J14068" s="41"/>
    </row>
    <row r="14069" spans="2:10" x14ac:dyDescent="0.2">
      <c r="B14069" s="41"/>
      <c r="C14069" s="41"/>
      <c r="D14069" s="41"/>
      <c r="E14069" s="41"/>
      <c r="F14069" s="41"/>
      <c r="G14069" s="41"/>
      <c r="H14069" s="41"/>
      <c r="I14069" s="41"/>
      <c r="J14069" s="41"/>
    </row>
    <row r="14070" spans="2:10" x14ac:dyDescent="0.2">
      <c r="B14070" s="41"/>
      <c r="C14070" s="41"/>
      <c r="D14070" s="41"/>
      <c r="E14070" s="41"/>
      <c r="F14070" s="41"/>
      <c r="G14070" s="41"/>
      <c r="H14070" s="41"/>
      <c r="I14070" s="41"/>
      <c r="J14070" s="41"/>
    </row>
    <row r="14071" spans="2:10" x14ac:dyDescent="0.2">
      <c r="B14071" s="41"/>
      <c r="C14071" s="41"/>
      <c r="D14071" s="41"/>
      <c r="E14071" s="41"/>
      <c r="F14071" s="41"/>
      <c r="G14071" s="41"/>
      <c r="H14071" s="41"/>
      <c r="I14071" s="41"/>
      <c r="J14071" s="41"/>
    </row>
    <row r="14072" spans="2:10" x14ac:dyDescent="0.2">
      <c r="B14072" s="41"/>
      <c r="C14072" s="41"/>
      <c r="D14072" s="41"/>
      <c r="E14072" s="41"/>
      <c r="F14072" s="41"/>
      <c r="G14072" s="41"/>
      <c r="H14072" s="41"/>
      <c r="I14072" s="41"/>
      <c r="J14072" s="41"/>
    </row>
    <row r="14073" spans="2:10" x14ac:dyDescent="0.2">
      <c r="B14073" s="41"/>
      <c r="C14073" s="41"/>
      <c r="D14073" s="41"/>
      <c r="E14073" s="41"/>
      <c r="F14073" s="41"/>
      <c r="G14073" s="41"/>
      <c r="H14073" s="41"/>
      <c r="I14073" s="41"/>
      <c r="J14073" s="41"/>
    </row>
    <row r="14074" spans="2:10" x14ac:dyDescent="0.2">
      <c r="B14074" s="41"/>
      <c r="C14074" s="41"/>
      <c r="D14074" s="41"/>
      <c r="E14074" s="41"/>
      <c r="F14074" s="41"/>
      <c r="G14074" s="41"/>
      <c r="H14074" s="41"/>
      <c r="I14074" s="41"/>
      <c r="J14074" s="41"/>
    </row>
    <row r="14075" spans="2:10" x14ac:dyDescent="0.2">
      <c r="B14075" s="41"/>
      <c r="C14075" s="41"/>
      <c r="D14075" s="41"/>
      <c r="E14075" s="41"/>
      <c r="F14075" s="41"/>
      <c r="G14075" s="41"/>
      <c r="H14075" s="41"/>
      <c r="I14075" s="41"/>
      <c r="J14075" s="41"/>
    </row>
    <row r="14076" spans="2:10" x14ac:dyDescent="0.2">
      <c r="B14076" s="41"/>
      <c r="C14076" s="41"/>
      <c r="D14076" s="41"/>
      <c r="E14076" s="41"/>
      <c r="F14076" s="41"/>
      <c r="G14076" s="41"/>
      <c r="H14076" s="41"/>
      <c r="I14076" s="41"/>
      <c r="J14076" s="41"/>
    </row>
    <row r="14077" spans="2:10" x14ac:dyDescent="0.2">
      <c r="B14077" s="41"/>
      <c r="C14077" s="41"/>
      <c r="D14077" s="41"/>
      <c r="E14077" s="41"/>
      <c r="F14077" s="41"/>
      <c r="G14077" s="41"/>
      <c r="H14077" s="41"/>
      <c r="I14077" s="41"/>
      <c r="J14077" s="41"/>
    </row>
    <row r="14078" spans="2:10" x14ac:dyDescent="0.2">
      <c r="B14078" s="41"/>
      <c r="C14078" s="41"/>
      <c r="D14078" s="41"/>
      <c r="E14078" s="41"/>
      <c r="F14078" s="41"/>
      <c r="G14078" s="41"/>
      <c r="H14078" s="41"/>
      <c r="I14078" s="41"/>
      <c r="J14078" s="41"/>
    </row>
    <row r="14079" spans="2:10" x14ac:dyDescent="0.2">
      <c r="B14079" s="41"/>
      <c r="C14079" s="41"/>
      <c r="D14079" s="41"/>
      <c r="E14079" s="41"/>
      <c r="F14079" s="41"/>
      <c r="G14079" s="41"/>
      <c r="H14079" s="41"/>
      <c r="I14079" s="41"/>
      <c r="J14079" s="41"/>
    </row>
    <row r="14080" spans="2:10" x14ac:dyDescent="0.2">
      <c r="B14080" s="41"/>
      <c r="C14080" s="41"/>
      <c r="D14080" s="41"/>
      <c r="E14080" s="41"/>
      <c r="F14080" s="41"/>
      <c r="G14080" s="41"/>
      <c r="H14080" s="41"/>
      <c r="I14080" s="41"/>
      <c r="J14080" s="41"/>
    </row>
    <row r="14081" spans="2:10" x14ac:dyDescent="0.2">
      <c r="B14081" s="41"/>
      <c r="C14081" s="41"/>
      <c r="D14081" s="41"/>
      <c r="E14081" s="41"/>
      <c r="F14081" s="41"/>
      <c r="G14081" s="41"/>
      <c r="H14081" s="41"/>
      <c r="I14081" s="41"/>
      <c r="J14081" s="41"/>
    </row>
    <row r="14082" spans="2:10" x14ac:dyDescent="0.2">
      <c r="B14082" s="41"/>
      <c r="C14082" s="41"/>
      <c r="D14082" s="41"/>
      <c r="E14082" s="41"/>
      <c r="F14082" s="41"/>
      <c r="G14082" s="41"/>
      <c r="H14082" s="41"/>
      <c r="I14082" s="41"/>
      <c r="J14082" s="41"/>
    </row>
    <row r="14083" spans="2:10" x14ac:dyDescent="0.2">
      <c r="B14083" s="41"/>
      <c r="C14083" s="41"/>
      <c r="D14083" s="41"/>
      <c r="E14083" s="41"/>
      <c r="F14083" s="41"/>
      <c r="G14083" s="41"/>
      <c r="H14083" s="41"/>
      <c r="I14083" s="41"/>
      <c r="J14083" s="41"/>
    </row>
    <row r="14084" spans="2:10" x14ac:dyDescent="0.2">
      <c r="B14084" s="41"/>
      <c r="C14084" s="41"/>
      <c r="D14084" s="41"/>
      <c r="E14084" s="41"/>
      <c r="F14084" s="41"/>
      <c r="G14084" s="41"/>
      <c r="H14084" s="41"/>
      <c r="I14084" s="41"/>
      <c r="J14084" s="41"/>
    </row>
    <row r="14085" spans="2:10" x14ac:dyDescent="0.2">
      <c r="B14085" s="41"/>
      <c r="C14085" s="41"/>
      <c r="D14085" s="41"/>
      <c r="E14085" s="41"/>
      <c r="F14085" s="41"/>
      <c r="G14085" s="41"/>
      <c r="H14085" s="41"/>
      <c r="I14085" s="41"/>
      <c r="J14085" s="41"/>
    </row>
    <row r="14086" spans="2:10" x14ac:dyDescent="0.2">
      <c r="B14086" s="41"/>
      <c r="C14086" s="41"/>
      <c r="D14086" s="41"/>
      <c r="E14086" s="41"/>
      <c r="F14086" s="41"/>
      <c r="G14086" s="41"/>
      <c r="H14086" s="41"/>
      <c r="I14086" s="41"/>
      <c r="J14086" s="41"/>
    </row>
    <row r="14087" spans="2:10" x14ac:dyDescent="0.2">
      <c r="B14087" s="41"/>
      <c r="C14087" s="41"/>
      <c r="D14087" s="41"/>
      <c r="E14087" s="41"/>
      <c r="F14087" s="41"/>
      <c r="G14087" s="41"/>
      <c r="H14087" s="41"/>
      <c r="I14087" s="41"/>
      <c r="J14087" s="41"/>
    </row>
    <row r="14088" spans="2:10" x14ac:dyDescent="0.2">
      <c r="B14088" s="41"/>
      <c r="C14088" s="41"/>
      <c r="D14088" s="41"/>
      <c r="E14088" s="41"/>
      <c r="F14088" s="41"/>
      <c r="G14088" s="41"/>
      <c r="H14088" s="41"/>
      <c r="I14088" s="41"/>
      <c r="J14088" s="41"/>
    </row>
    <row r="14089" spans="2:10" x14ac:dyDescent="0.2">
      <c r="B14089" s="41"/>
      <c r="C14089" s="41"/>
      <c r="D14089" s="41"/>
      <c r="E14089" s="41"/>
      <c r="F14089" s="41"/>
      <c r="G14089" s="41"/>
      <c r="H14089" s="41"/>
      <c r="I14089" s="41"/>
      <c r="J14089" s="41"/>
    </row>
    <row r="14090" spans="2:10" x14ac:dyDescent="0.2">
      <c r="B14090" s="41"/>
      <c r="C14090" s="41"/>
      <c r="D14090" s="41"/>
      <c r="E14090" s="41"/>
      <c r="F14090" s="41"/>
      <c r="G14090" s="41"/>
      <c r="H14090" s="41"/>
      <c r="I14090" s="41"/>
      <c r="J14090" s="41"/>
    </row>
    <row r="14091" spans="2:10" x14ac:dyDescent="0.2">
      <c r="B14091" s="41"/>
      <c r="C14091" s="41"/>
      <c r="D14091" s="41"/>
      <c r="E14091" s="41"/>
      <c r="F14091" s="41"/>
      <c r="G14091" s="41"/>
      <c r="H14091" s="41"/>
      <c r="I14091" s="41"/>
      <c r="J14091" s="41"/>
    </row>
    <row r="14092" spans="2:10" x14ac:dyDescent="0.2">
      <c r="B14092" s="41"/>
      <c r="C14092" s="41"/>
      <c r="D14092" s="41"/>
      <c r="E14092" s="41"/>
      <c r="F14092" s="41"/>
      <c r="G14092" s="41"/>
      <c r="H14092" s="41"/>
      <c r="I14092" s="41"/>
      <c r="J14092" s="41"/>
    </row>
    <row r="14093" spans="2:10" x14ac:dyDescent="0.2">
      <c r="B14093" s="41"/>
      <c r="C14093" s="41"/>
      <c r="D14093" s="41"/>
      <c r="E14093" s="41"/>
      <c r="F14093" s="41"/>
      <c r="G14093" s="41"/>
      <c r="H14093" s="41"/>
      <c r="I14093" s="41"/>
      <c r="J14093" s="41"/>
    </row>
    <row r="14094" spans="2:10" x14ac:dyDescent="0.2">
      <c r="B14094" s="41"/>
      <c r="C14094" s="41"/>
      <c r="D14094" s="41"/>
      <c r="E14094" s="41"/>
      <c r="F14094" s="41"/>
      <c r="G14094" s="41"/>
      <c r="H14094" s="41"/>
      <c r="I14094" s="41"/>
      <c r="J14094" s="41"/>
    </row>
    <row r="14095" spans="2:10" x14ac:dyDescent="0.2">
      <c r="B14095" s="41"/>
      <c r="C14095" s="41"/>
      <c r="D14095" s="41"/>
      <c r="E14095" s="41"/>
      <c r="F14095" s="41"/>
      <c r="G14095" s="41"/>
      <c r="H14095" s="41"/>
      <c r="I14095" s="41"/>
      <c r="J14095" s="41"/>
    </row>
    <row r="14096" spans="2:10" x14ac:dyDescent="0.2">
      <c r="B14096" s="41"/>
      <c r="C14096" s="41"/>
      <c r="D14096" s="41"/>
      <c r="E14096" s="41"/>
      <c r="F14096" s="41"/>
      <c r="G14096" s="41"/>
      <c r="H14096" s="41"/>
      <c r="I14096" s="41"/>
      <c r="J14096" s="41"/>
    </row>
    <row r="14097" spans="2:10" x14ac:dyDescent="0.2">
      <c r="B14097" s="41"/>
      <c r="C14097" s="41"/>
      <c r="D14097" s="41"/>
      <c r="E14097" s="41"/>
      <c r="F14097" s="41"/>
      <c r="G14097" s="41"/>
      <c r="H14097" s="41"/>
      <c r="I14097" s="41"/>
      <c r="J14097" s="41"/>
    </row>
    <row r="14098" spans="2:10" x14ac:dyDescent="0.2">
      <c r="B14098" s="41"/>
      <c r="C14098" s="41"/>
      <c r="D14098" s="41"/>
      <c r="E14098" s="41"/>
      <c r="F14098" s="41"/>
      <c r="G14098" s="41"/>
      <c r="H14098" s="41"/>
      <c r="I14098" s="41"/>
      <c r="J14098" s="41"/>
    </row>
    <row r="14099" spans="2:10" x14ac:dyDescent="0.2">
      <c r="B14099" s="41"/>
      <c r="C14099" s="41"/>
      <c r="D14099" s="41"/>
      <c r="E14099" s="41"/>
      <c r="F14099" s="41"/>
      <c r="G14099" s="41"/>
      <c r="H14099" s="41"/>
      <c r="I14099" s="41"/>
      <c r="J14099" s="41"/>
    </row>
    <row r="14100" spans="2:10" x14ac:dyDescent="0.2">
      <c r="B14100" s="41"/>
      <c r="C14100" s="41"/>
      <c r="D14100" s="41"/>
      <c r="E14100" s="41"/>
      <c r="F14100" s="41"/>
      <c r="G14100" s="41"/>
      <c r="H14100" s="41"/>
      <c r="I14100" s="41"/>
      <c r="J14100" s="41"/>
    </row>
    <row r="14101" spans="2:10" x14ac:dyDescent="0.2">
      <c r="B14101" s="41"/>
      <c r="C14101" s="41"/>
      <c r="D14101" s="41"/>
      <c r="E14101" s="41"/>
      <c r="F14101" s="41"/>
      <c r="G14101" s="41"/>
      <c r="H14101" s="41"/>
      <c r="I14101" s="41"/>
      <c r="J14101" s="41"/>
    </row>
    <row r="14102" spans="2:10" x14ac:dyDescent="0.2">
      <c r="B14102" s="41"/>
      <c r="C14102" s="41"/>
      <c r="D14102" s="41"/>
      <c r="E14102" s="41"/>
      <c r="F14102" s="41"/>
      <c r="G14102" s="41"/>
      <c r="H14102" s="41"/>
      <c r="I14102" s="41"/>
      <c r="J14102" s="41"/>
    </row>
    <row r="14103" spans="2:10" x14ac:dyDescent="0.2">
      <c r="B14103" s="41"/>
      <c r="C14103" s="41"/>
      <c r="D14103" s="41"/>
      <c r="E14103" s="41"/>
      <c r="F14103" s="41"/>
      <c r="G14103" s="41"/>
      <c r="H14103" s="41"/>
      <c r="I14103" s="41"/>
      <c r="J14103" s="41"/>
    </row>
    <row r="14104" spans="2:10" x14ac:dyDescent="0.2">
      <c r="B14104" s="41"/>
      <c r="C14104" s="41"/>
      <c r="D14104" s="41"/>
      <c r="E14104" s="41"/>
      <c r="F14104" s="41"/>
      <c r="G14104" s="41"/>
      <c r="H14104" s="41"/>
      <c r="I14104" s="41"/>
      <c r="J14104" s="41"/>
    </row>
    <row r="14105" spans="2:10" x14ac:dyDescent="0.2">
      <c r="B14105" s="41"/>
      <c r="C14105" s="41"/>
      <c r="D14105" s="41"/>
      <c r="E14105" s="41"/>
      <c r="F14105" s="41"/>
      <c r="G14105" s="41"/>
      <c r="H14105" s="41"/>
      <c r="I14105" s="41"/>
      <c r="J14105" s="41"/>
    </row>
    <row r="14106" spans="2:10" x14ac:dyDescent="0.2">
      <c r="B14106" s="41"/>
      <c r="C14106" s="41"/>
      <c r="D14106" s="41"/>
      <c r="E14106" s="41"/>
      <c r="F14106" s="41"/>
      <c r="G14106" s="41"/>
      <c r="H14106" s="41"/>
      <c r="I14106" s="41"/>
      <c r="J14106" s="41"/>
    </row>
    <row r="14107" spans="2:10" x14ac:dyDescent="0.2">
      <c r="B14107" s="41"/>
      <c r="C14107" s="41"/>
      <c r="D14107" s="41"/>
      <c r="E14107" s="41"/>
      <c r="F14107" s="41"/>
      <c r="G14107" s="41"/>
      <c r="H14107" s="41"/>
      <c r="I14107" s="41"/>
      <c r="J14107" s="41"/>
    </row>
    <row r="14108" spans="2:10" x14ac:dyDescent="0.2">
      <c r="B14108" s="41"/>
      <c r="C14108" s="41"/>
      <c r="D14108" s="41"/>
      <c r="E14108" s="41"/>
      <c r="F14108" s="41"/>
      <c r="G14108" s="41"/>
      <c r="H14108" s="41"/>
      <c r="I14108" s="41"/>
      <c r="J14108" s="41"/>
    </row>
    <row r="14109" spans="2:10" x14ac:dyDescent="0.2">
      <c r="B14109" s="41"/>
      <c r="C14109" s="41"/>
      <c r="D14109" s="41"/>
      <c r="E14109" s="41"/>
      <c r="F14109" s="41"/>
      <c r="G14109" s="41"/>
      <c r="H14109" s="41"/>
      <c r="I14109" s="41"/>
      <c r="J14109" s="41"/>
    </row>
    <row r="14110" spans="2:10" x14ac:dyDescent="0.2">
      <c r="B14110" s="41"/>
      <c r="C14110" s="41"/>
      <c r="D14110" s="41"/>
      <c r="E14110" s="41"/>
      <c r="F14110" s="41"/>
      <c r="G14110" s="41"/>
      <c r="H14110" s="41"/>
      <c r="I14110" s="41"/>
      <c r="J14110" s="41"/>
    </row>
    <row r="14111" spans="2:10" x14ac:dyDescent="0.2">
      <c r="B14111" s="41"/>
      <c r="C14111" s="41"/>
      <c r="D14111" s="41"/>
      <c r="E14111" s="41"/>
      <c r="F14111" s="41"/>
      <c r="G14111" s="41"/>
      <c r="H14111" s="41"/>
      <c r="I14111" s="41"/>
      <c r="J14111" s="41"/>
    </row>
    <row r="14112" spans="2:10" x14ac:dyDescent="0.2">
      <c r="B14112" s="41"/>
      <c r="C14112" s="41"/>
      <c r="D14112" s="41"/>
      <c r="E14112" s="41"/>
      <c r="F14112" s="41"/>
      <c r="G14112" s="41"/>
      <c r="H14112" s="41"/>
      <c r="I14112" s="41"/>
      <c r="J14112" s="41"/>
    </row>
    <row r="14113" spans="2:10" x14ac:dyDescent="0.2">
      <c r="B14113" s="41"/>
      <c r="C14113" s="41"/>
      <c r="D14113" s="41"/>
      <c r="E14113" s="41"/>
      <c r="F14113" s="41"/>
      <c r="G14113" s="41"/>
      <c r="H14113" s="41"/>
      <c r="I14113" s="41"/>
      <c r="J14113" s="41"/>
    </row>
    <row r="14114" spans="2:10" x14ac:dyDescent="0.2">
      <c r="B14114" s="41"/>
      <c r="C14114" s="41"/>
      <c r="D14114" s="41"/>
      <c r="E14114" s="41"/>
      <c r="F14114" s="41"/>
      <c r="G14114" s="41"/>
      <c r="H14114" s="41"/>
      <c r="I14114" s="41"/>
      <c r="J14114" s="41"/>
    </row>
    <row r="14115" spans="2:10" x14ac:dyDescent="0.2">
      <c r="B14115" s="41"/>
      <c r="C14115" s="41"/>
      <c r="D14115" s="41"/>
      <c r="E14115" s="41"/>
      <c r="F14115" s="41"/>
      <c r="G14115" s="41"/>
      <c r="H14115" s="41"/>
      <c r="I14115" s="41"/>
      <c r="J14115" s="41"/>
    </row>
    <row r="14116" spans="2:10" x14ac:dyDescent="0.2">
      <c r="B14116" s="41"/>
      <c r="C14116" s="41"/>
      <c r="D14116" s="41"/>
      <c r="E14116" s="41"/>
      <c r="F14116" s="41"/>
      <c r="G14116" s="41"/>
      <c r="H14116" s="41"/>
      <c r="I14116" s="41"/>
      <c r="J14116" s="41"/>
    </row>
    <row r="14117" spans="2:10" x14ac:dyDescent="0.2">
      <c r="B14117" s="41"/>
      <c r="C14117" s="41"/>
      <c r="D14117" s="41"/>
      <c r="E14117" s="41"/>
      <c r="F14117" s="41"/>
      <c r="G14117" s="41"/>
      <c r="H14117" s="41"/>
      <c r="I14117" s="41"/>
      <c r="J14117" s="41"/>
    </row>
    <row r="14118" spans="2:10" x14ac:dyDescent="0.2">
      <c r="B14118" s="41"/>
      <c r="C14118" s="41"/>
      <c r="D14118" s="41"/>
      <c r="E14118" s="41"/>
      <c r="F14118" s="41"/>
      <c r="G14118" s="41"/>
      <c r="H14118" s="41"/>
      <c r="I14118" s="41"/>
      <c r="J14118" s="41"/>
    </row>
    <row r="14119" spans="2:10" x14ac:dyDescent="0.2">
      <c r="B14119" s="41"/>
      <c r="C14119" s="41"/>
      <c r="D14119" s="41"/>
      <c r="E14119" s="41"/>
      <c r="F14119" s="41"/>
      <c r="G14119" s="41"/>
      <c r="H14119" s="41"/>
      <c r="I14119" s="41"/>
      <c r="J14119" s="41"/>
    </row>
    <row r="14120" spans="2:10" x14ac:dyDescent="0.2">
      <c r="B14120" s="41"/>
      <c r="C14120" s="41"/>
      <c r="D14120" s="41"/>
      <c r="E14120" s="41"/>
      <c r="F14120" s="41"/>
      <c r="G14120" s="41"/>
      <c r="H14120" s="41"/>
      <c r="I14120" s="41"/>
      <c r="J14120" s="41"/>
    </row>
    <row r="14121" spans="2:10" x14ac:dyDescent="0.2">
      <c r="B14121" s="41"/>
      <c r="C14121" s="41"/>
      <c r="D14121" s="41"/>
      <c r="E14121" s="41"/>
      <c r="F14121" s="41"/>
      <c r="G14121" s="41"/>
      <c r="H14121" s="41"/>
      <c r="I14121" s="41"/>
      <c r="J14121" s="41"/>
    </row>
    <row r="14122" spans="2:10" x14ac:dyDescent="0.2">
      <c r="B14122" s="41"/>
      <c r="C14122" s="41"/>
      <c r="D14122" s="41"/>
      <c r="E14122" s="41"/>
      <c r="F14122" s="41"/>
      <c r="G14122" s="41"/>
      <c r="H14122" s="41"/>
      <c r="I14122" s="41"/>
      <c r="J14122" s="41"/>
    </row>
    <row r="14123" spans="2:10" x14ac:dyDescent="0.2">
      <c r="B14123" s="41"/>
      <c r="C14123" s="41"/>
      <c r="D14123" s="41"/>
      <c r="E14123" s="41"/>
      <c r="F14123" s="41"/>
      <c r="G14123" s="41"/>
      <c r="H14123" s="41"/>
      <c r="I14123" s="41"/>
      <c r="J14123" s="41"/>
    </row>
    <row r="14124" spans="2:10" x14ac:dyDescent="0.2">
      <c r="B14124" s="41"/>
      <c r="C14124" s="41"/>
      <c r="D14124" s="41"/>
      <c r="E14124" s="41"/>
      <c r="F14124" s="41"/>
      <c r="G14124" s="41"/>
      <c r="H14124" s="41"/>
      <c r="I14124" s="41"/>
      <c r="J14124" s="41"/>
    </row>
    <row r="14125" spans="2:10" x14ac:dyDescent="0.2">
      <c r="B14125" s="41"/>
      <c r="C14125" s="41"/>
      <c r="D14125" s="41"/>
      <c r="E14125" s="41"/>
      <c r="F14125" s="41"/>
      <c r="G14125" s="41"/>
      <c r="H14125" s="41"/>
      <c r="I14125" s="41"/>
      <c r="J14125" s="41"/>
    </row>
    <row r="14126" spans="2:10" x14ac:dyDescent="0.2">
      <c r="B14126" s="41"/>
      <c r="C14126" s="41"/>
      <c r="D14126" s="41"/>
      <c r="E14126" s="41"/>
      <c r="F14126" s="41"/>
      <c r="G14126" s="41"/>
      <c r="H14126" s="41"/>
      <c r="I14126" s="41"/>
      <c r="J14126" s="41"/>
    </row>
    <row r="14127" spans="2:10" x14ac:dyDescent="0.2">
      <c r="B14127" s="41"/>
      <c r="C14127" s="41"/>
      <c r="D14127" s="41"/>
      <c r="E14127" s="41"/>
      <c r="F14127" s="41"/>
      <c r="G14127" s="41"/>
      <c r="H14127" s="41"/>
      <c r="I14127" s="41"/>
      <c r="J14127" s="41"/>
    </row>
    <row r="14128" spans="2:10" x14ac:dyDescent="0.2">
      <c r="B14128" s="41"/>
      <c r="C14128" s="41"/>
      <c r="D14128" s="41"/>
      <c r="E14128" s="41"/>
      <c r="F14128" s="41"/>
      <c r="G14128" s="41"/>
      <c r="H14128" s="41"/>
      <c r="I14128" s="41"/>
      <c r="J14128" s="41"/>
    </row>
    <row r="14129" spans="2:10" x14ac:dyDescent="0.2">
      <c r="B14129" s="41"/>
      <c r="C14129" s="41"/>
      <c r="D14129" s="41"/>
      <c r="E14129" s="41"/>
      <c r="F14129" s="41"/>
      <c r="G14129" s="41"/>
      <c r="H14129" s="41"/>
      <c r="I14129" s="41"/>
      <c r="J14129" s="41"/>
    </row>
    <row r="14130" spans="2:10" x14ac:dyDescent="0.2">
      <c r="B14130" s="41"/>
      <c r="C14130" s="41"/>
      <c r="D14130" s="41"/>
      <c r="E14130" s="41"/>
      <c r="F14130" s="41"/>
      <c r="G14130" s="41"/>
      <c r="H14130" s="41"/>
      <c r="I14130" s="41"/>
      <c r="J14130" s="41"/>
    </row>
    <row r="14131" spans="2:10" x14ac:dyDescent="0.2">
      <c r="B14131" s="41"/>
      <c r="C14131" s="41"/>
      <c r="D14131" s="41"/>
      <c r="E14131" s="41"/>
      <c r="F14131" s="41"/>
      <c r="G14131" s="41"/>
      <c r="H14131" s="41"/>
      <c r="I14131" s="41"/>
      <c r="J14131" s="41"/>
    </row>
    <row r="14132" spans="2:10" x14ac:dyDescent="0.2">
      <c r="B14132" s="41"/>
      <c r="C14132" s="41"/>
      <c r="D14132" s="41"/>
      <c r="E14132" s="41"/>
      <c r="F14132" s="41"/>
      <c r="G14132" s="41"/>
      <c r="H14132" s="41"/>
      <c r="I14132" s="41"/>
      <c r="J14132" s="41"/>
    </row>
    <row r="14133" spans="2:10" x14ac:dyDescent="0.2">
      <c r="B14133" s="41"/>
      <c r="C14133" s="41"/>
      <c r="D14133" s="41"/>
      <c r="E14133" s="41"/>
      <c r="F14133" s="41"/>
      <c r="G14133" s="41"/>
      <c r="H14133" s="41"/>
      <c r="I14133" s="41"/>
      <c r="J14133" s="41"/>
    </row>
    <row r="14134" spans="2:10" x14ac:dyDescent="0.2">
      <c r="B14134" s="41"/>
      <c r="C14134" s="41"/>
      <c r="D14134" s="41"/>
      <c r="E14134" s="41"/>
      <c r="F14134" s="41"/>
      <c r="G14134" s="41"/>
      <c r="H14134" s="41"/>
      <c r="I14134" s="41"/>
      <c r="J14134" s="41"/>
    </row>
    <row r="14135" spans="2:10" x14ac:dyDescent="0.2">
      <c r="B14135" s="41"/>
      <c r="C14135" s="41"/>
      <c r="D14135" s="41"/>
      <c r="E14135" s="41"/>
      <c r="F14135" s="41"/>
      <c r="G14135" s="41"/>
      <c r="H14135" s="41"/>
      <c r="I14135" s="41"/>
      <c r="J14135" s="41"/>
    </row>
    <row r="14136" spans="2:10" x14ac:dyDescent="0.2">
      <c r="B14136" s="41"/>
      <c r="C14136" s="41"/>
      <c r="D14136" s="41"/>
      <c r="E14136" s="41"/>
      <c r="F14136" s="41"/>
      <c r="G14136" s="41"/>
      <c r="H14136" s="41"/>
      <c r="I14136" s="41"/>
      <c r="J14136" s="41"/>
    </row>
    <row r="14137" spans="2:10" x14ac:dyDescent="0.2">
      <c r="B14137" s="41"/>
      <c r="C14137" s="41"/>
      <c r="D14137" s="41"/>
      <c r="E14137" s="41"/>
      <c r="F14137" s="41"/>
      <c r="G14137" s="41"/>
      <c r="H14137" s="41"/>
      <c r="I14137" s="41"/>
      <c r="J14137" s="41"/>
    </row>
    <row r="14138" spans="2:10" x14ac:dyDescent="0.2">
      <c r="B14138" s="41"/>
      <c r="C14138" s="41"/>
      <c r="D14138" s="41"/>
      <c r="E14138" s="41"/>
      <c r="F14138" s="41"/>
      <c r="G14138" s="41"/>
      <c r="H14138" s="41"/>
      <c r="I14138" s="41"/>
      <c r="J14138" s="41"/>
    </row>
    <row r="14139" spans="2:10" x14ac:dyDescent="0.2">
      <c r="B14139" s="41"/>
      <c r="C14139" s="41"/>
      <c r="D14139" s="41"/>
      <c r="E14139" s="41"/>
      <c r="F14139" s="41"/>
      <c r="G14139" s="41"/>
      <c r="H14139" s="41"/>
      <c r="I14139" s="41"/>
      <c r="J14139" s="41"/>
    </row>
    <row r="14140" spans="2:10" x14ac:dyDescent="0.2">
      <c r="B14140" s="41"/>
      <c r="C14140" s="41"/>
      <c r="D14140" s="41"/>
      <c r="E14140" s="41"/>
      <c r="F14140" s="41"/>
      <c r="G14140" s="41"/>
      <c r="H14140" s="41"/>
      <c r="I14140" s="41"/>
      <c r="J14140" s="41"/>
    </row>
    <row r="14141" spans="2:10" x14ac:dyDescent="0.2">
      <c r="B14141" s="41"/>
      <c r="C14141" s="41"/>
      <c r="D14141" s="41"/>
      <c r="E14141" s="41"/>
      <c r="F14141" s="41"/>
      <c r="G14141" s="41"/>
      <c r="H14141" s="41"/>
      <c r="I14141" s="41"/>
      <c r="J14141" s="41"/>
    </row>
    <row r="14142" spans="2:10" x14ac:dyDescent="0.2">
      <c r="B14142" s="41"/>
      <c r="C14142" s="41"/>
      <c r="D14142" s="41"/>
      <c r="E14142" s="41"/>
      <c r="F14142" s="41"/>
      <c r="G14142" s="41"/>
      <c r="H14142" s="41"/>
      <c r="I14142" s="41"/>
      <c r="J14142" s="41"/>
    </row>
    <row r="14143" spans="2:10" x14ac:dyDescent="0.2">
      <c r="B14143" s="41"/>
      <c r="C14143" s="41"/>
      <c r="D14143" s="41"/>
      <c r="E14143" s="41"/>
      <c r="F14143" s="41"/>
      <c r="G14143" s="41"/>
      <c r="H14143" s="41"/>
      <c r="I14143" s="41"/>
      <c r="J14143" s="41"/>
    </row>
    <row r="14144" spans="2:10" x14ac:dyDescent="0.2">
      <c r="B14144" s="41"/>
      <c r="C14144" s="41"/>
      <c r="D14144" s="41"/>
      <c r="E14144" s="41"/>
      <c r="F14144" s="41"/>
      <c r="G14144" s="41"/>
      <c r="H14144" s="41"/>
      <c r="I14144" s="41"/>
      <c r="J14144" s="41"/>
    </row>
    <row r="14145" spans="2:10" x14ac:dyDescent="0.2">
      <c r="B14145" s="41"/>
      <c r="C14145" s="41"/>
      <c r="D14145" s="41"/>
      <c r="E14145" s="41"/>
      <c r="F14145" s="41"/>
      <c r="G14145" s="41"/>
      <c r="H14145" s="41"/>
      <c r="I14145" s="41"/>
      <c r="J14145" s="41"/>
    </row>
    <row r="14146" spans="2:10" x14ac:dyDescent="0.2">
      <c r="B14146" s="41"/>
      <c r="C14146" s="41"/>
      <c r="D14146" s="41"/>
      <c r="E14146" s="41"/>
      <c r="F14146" s="41"/>
      <c r="G14146" s="41"/>
      <c r="H14146" s="41"/>
      <c r="I14146" s="41"/>
      <c r="J14146" s="41"/>
    </row>
    <row r="14147" spans="2:10" x14ac:dyDescent="0.2">
      <c r="B14147" s="41"/>
      <c r="C14147" s="41"/>
      <c r="D14147" s="41"/>
      <c r="E14147" s="41"/>
      <c r="F14147" s="41"/>
      <c r="G14147" s="41"/>
      <c r="H14147" s="41"/>
      <c r="I14147" s="41"/>
      <c r="J14147" s="41"/>
    </row>
    <row r="14148" spans="2:10" x14ac:dyDescent="0.2">
      <c r="B14148" s="41"/>
      <c r="C14148" s="41"/>
      <c r="D14148" s="41"/>
      <c r="E14148" s="41"/>
      <c r="F14148" s="41"/>
      <c r="G14148" s="41"/>
      <c r="H14148" s="41"/>
      <c r="I14148" s="41"/>
      <c r="J14148" s="41"/>
    </row>
    <row r="14149" spans="2:10" x14ac:dyDescent="0.2">
      <c r="B14149" s="41"/>
      <c r="C14149" s="41"/>
      <c r="D14149" s="41"/>
      <c r="E14149" s="41"/>
      <c r="F14149" s="41"/>
      <c r="G14149" s="41"/>
      <c r="H14149" s="41"/>
      <c r="I14149" s="41"/>
      <c r="J14149" s="41"/>
    </row>
    <row r="14150" spans="2:10" x14ac:dyDescent="0.2">
      <c r="B14150" s="41"/>
      <c r="C14150" s="41"/>
      <c r="D14150" s="41"/>
      <c r="E14150" s="41"/>
      <c r="F14150" s="41"/>
      <c r="G14150" s="41"/>
      <c r="H14150" s="41"/>
      <c r="I14150" s="41"/>
      <c r="J14150" s="41"/>
    </row>
    <row r="14151" spans="2:10" x14ac:dyDescent="0.2">
      <c r="B14151" s="41"/>
      <c r="C14151" s="41"/>
      <c r="D14151" s="41"/>
      <c r="E14151" s="41"/>
      <c r="F14151" s="41"/>
      <c r="G14151" s="41"/>
      <c r="H14151" s="41"/>
      <c r="I14151" s="41"/>
      <c r="J14151" s="41"/>
    </row>
    <row r="14152" spans="2:10" x14ac:dyDescent="0.2">
      <c r="B14152" s="41"/>
      <c r="C14152" s="41"/>
      <c r="D14152" s="41"/>
      <c r="E14152" s="41"/>
      <c r="F14152" s="41"/>
      <c r="G14152" s="41"/>
      <c r="H14152" s="41"/>
      <c r="I14152" s="41"/>
      <c r="J14152" s="41"/>
    </row>
    <row r="14153" spans="2:10" x14ac:dyDescent="0.2">
      <c r="B14153" s="41"/>
      <c r="C14153" s="41"/>
      <c r="D14153" s="41"/>
      <c r="E14153" s="41"/>
      <c r="F14153" s="41"/>
      <c r="G14153" s="41"/>
      <c r="H14153" s="41"/>
      <c r="I14153" s="41"/>
      <c r="J14153" s="41"/>
    </row>
    <row r="14154" spans="2:10" x14ac:dyDescent="0.2">
      <c r="B14154" s="41"/>
      <c r="C14154" s="41"/>
      <c r="D14154" s="41"/>
      <c r="E14154" s="41"/>
      <c r="F14154" s="41"/>
      <c r="G14154" s="41"/>
      <c r="H14154" s="41"/>
      <c r="I14154" s="41"/>
      <c r="J14154" s="41"/>
    </row>
    <row r="14155" spans="2:10" x14ac:dyDescent="0.2">
      <c r="B14155" s="41"/>
      <c r="C14155" s="41"/>
      <c r="D14155" s="41"/>
      <c r="E14155" s="41"/>
      <c r="F14155" s="41"/>
      <c r="G14155" s="41"/>
      <c r="H14155" s="41"/>
      <c r="I14155" s="41"/>
      <c r="J14155" s="41"/>
    </row>
    <row r="14156" spans="2:10" x14ac:dyDescent="0.2">
      <c r="B14156" s="41"/>
      <c r="C14156" s="41"/>
      <c r="D14156" s="41"/>
      <c r="E14156" s="41"/>
      <c r="F14156" s="41"/>
      <c r="G14156" s="41"/>
      <c r="H14156" s="41"/>
      <c r="I14156" s="41"/>
      <c r="J14156" s="41"/>
    </row>
    <row r="14157" spans="2:10" x14ac:dyDescent="0.2">
      <c r="B14157" s="41"/>
      <c r="C14157" s="41"/>
      <c r="D14157" s="41"/>
      <c r="E14157" s="41"/>
      <c r="F14157" s="41"/>
      <c r="G14157" s="41"/>
      <c r="H14157" s="41"/>
      <c r="I14157" s="41"/>
      <c r="J14157" s="41"/>
    </row>
    <row r="14158" spans="2:10" x14ac:dyDescent="0.2">
      <c r="B14158" s="41"/>
      <c r="C14158" s="41"/>
      <c r="D14158" s="41"/>
      <c r="E14158" s="41"/>
      <c r="F14158" s="41"/>
      <c r="G14158" s="41"/>
      <c r="H14158" s="41"/>
      <c r="I14158" s="41"/>
      <c r="J14158" s="41"/>
    </row>
    <row r="14159" spans="2:10" x14ac:dyDescent="0.2">
      <c r="B14159" s="41"/>
      <c r="C14159" s="41"/>
      <c r="D14159" s="41"/>
      <c r="E14159" s="41"/>
      <c r="F14159" s="41"/>
      <c r="G14159" s="41"/>
      <c r="H14159" s="41"/>
      <c r="I14159" s="41"/>
      <c r="J14159" s="41"/>
    </row>
    <row r="14160" spans="2:10" x14ac:dyDescent="0.2">
      <c r="B14160" s="41"/>
      <c r="C14160" s="41"/>
      <c r="D14160" s="41"/>
      <c r="E14160" s="41"/>
      <c r="F14160" s="41"/>
      <c r="G14160" s="41"/>
      <c r="H14160" s="41"/>
      <c r="I14160" s="41"/>
      <c r="J14160" s="41"/>
    </row>
    <row r="14161" spans="2:10" x14ac:dyDescent="0.2">
      <c r="B14161" s="41"/>
      <c r="C14161" s="41"/>
      <c r="D14161" s="41"/>
      <c r="E14161" s="41"/>
      <c r="F14161" s="41"/>
      <c r="G14161" s="41"/>
      <c r="H14161" s="41"/>
      <c r="I14161" s="41"/>
      <c r="J14161" s="41"/>
    </row>
    <row r="14162" spans="2:10" x14ac:dyDescent="0.2">
      <c r="B14162" s="41"/>
      <c r="C14162" s="41"/>
      <c r="D14162" s="41"/>
      <c r="E14162" s="41"/>
      <c r="F14162" s="41"/>
      <c r="G14162" s="41"/>
      <c r="H14162" s="41"/>
      <c r="I14162" s="41"/>
      <c r="J14162" s="41"/>
    </row>
    <row r="14163" spans="2:10" x14ac:dyDescent="0.2">
      <c r="B14163" s="41"/>
      <c r="C14163" s="41"/>
      <c r="D14163" s="41"/>
      <c r="E14163" s="41"/>
      <c r="F14163" s="41"/>
      <c r="G14163" s="41"/>
      <c r="H14163" s="41"/>
      <c r="I14163" s="41"/>
      <c r="J14163" s="41"/>
    </row>
    <row r="14164" spans="2:10" x14ac:dyDescent="0.2">
      <c r="B14164" s="41"/>
      <c r="C14164" s="41"/>
      <c r="D14164" s="41"/>
      <c r="E14164" s="41"/>
      <c r="F14164" s="41"/>
      <c r="G14164" s="41"/>
      <c r="H14164" s="41"/>
      <c r="I14164" s="41"/>
      <c r="J14164" s="41"/>
    </row>
    <row r="14165" spans="2:10" x14ac:dyDescent="0.2">
      <c r="B14165" s="41"/>
      <c r="C14165" s="41"/>
      <c r="D14165" s="41"/>
      <c r="E14165" s="41"/>
      <c r="F14165" s="41"/>
      <c r="G14165" s="41"/>
      <c r="H14165" s="41"/>
      <c r="I14165" s="41"/>
      <c r="J14165" s="41"/>
    </row>
    <row r="14166" spans="2:10" x14ac:dyDescent="0.2">
      <c r="B14166" s="41"/>
      <c r="C14166" s="41"/>
      <c r="D14166" s="41"/>
      <c r="E14166" s="41"/>
      <c r="F14166" s="41"/>
      <c r="G14166" s="41"/>
      <c r="H14166" s="41"/>
      <c r="I14166" s="41"/>
      <c r="J14166" s="41"/>
    </row>
    <row r="14167" spans="2:10" x14ac:dyDescent="0.2">
      <c r="B14167" s="41"/>
      <c r="C14167" s="41"/>
      <c r="D14167" s="41"/>
      <c r="E14167" s="41"/>
      <c r="F14167" s="41"/>
      <c r="G14167" s="41"/>
      <c r="H14167" s="41"/>
      <c r="I14167" s="41"/>
      <c r="J14167" s="41"/>
    </row>
    <row r="14168" spans="2:10" x14ac:dyDescent="0.2">
      <c r="B14168" s="41"/>
      <c r="C14168" s="41"/>
      <c r="D14168" s="41"/>
      <c r="E14168" s="41"/>
      <c r="F14168" s="41"/>
      <c r="G14168" s="41"/>
      <c r="H14168" s="41"/>
      <c r="I14168" s="41"/>
      <c r="J14168" s="41"/>
    </row>
    <row r="14169" spans="2:10" x14ac:dyDescent="0.2">
      <c r="B14169" s="41"/>
      <c r="C14169" s="41"/>
      <c r="D14169" s="41"/>
      <c r="E14169" s="41"/>
      <c r="F14169" s="41"/>
      <c r="G14169" s="41"/>
      <c r="H14169" s="41"/>
      <c r="I14169" s="41"/>
      <c r="J14169" s="41"/>
    </row>
    <row r="14170" spans="2:10" x14ac:dyDescent="0.2">
      <c r="B14170" s="41"/>
      <c r="C14170" s="41"/>
      <c r="D14170" s="41"/>
      <c r="E14170" s="41"/>
      <c r="F14170" s="41"/>
      <c r="G14170" s="41"/>
      <c r="H14170" s="41"/>
      <c r="I14170" s="41"/>
      <c r="J14170" s="41"/>
    </row>
    <row r="14171" spans="2:10" x14ac:dyDescent="0.2">
      <c r="B14171" s="41"/>
      <c r="C14171" s="41"/>
      <c r="D14171" s="41"/>
      <c r="E14171" s="41"/>
      <c r="F14171" s="41"/>
      <c r="G14171" s="41"/>
      <c r="H14171" s="41"/>
      <c r="I14171" s="41"/>
      <c r="J14171" s="41"/>
    </row>
    <row r="14172" spans="2:10" x14ac:dyDescent="0.2">
      <c r="B14172" s="41"/>
      <c r="C14172" s="41"/>
      <c r="D14172" s="41"/>
      <c r="E14172" s="41"/>
      <c r="F14172" s="41"/>
      <c r="G14172" s="41"/>
      <c r="H14172" s="41"/>
      <c r="I14172" s="41"/>
      <c r="J14172" s="41"/>
    </row>
    <row r="14173" spans="2:10" x14ac:dyDescent="0.2">
      <c r="B14173" s="41"/>
      <c r="C14173" s="41"/>
      <c r="D14173" s="41"/>
      <c r="E14173" s="41"/>
      <c r="F14173" s="41"/>
      <c r="G14173" s="41"/>
      <c r="H14173" s="41"/>
      <c r="I14173" s="41"/>
      <c r="J14173" s="41"/>
    </row>
    <row r="14174" spans="2:10" x14ac:dyDescent="0.2">
      <c r="B14174" s="41"/>
      <c r="C14174" s="41"/>
      <c r="D14174" s="41"/>
      <c r="E14174" s="41"/>
      <c r="F14174" s="41"/>
      <c r="G14174" s="41"/>
      <c r="H14174" s="41"/>
      <c r="I14174" s="41"/>
      <c r="J14174" s="41"/>
    </row>
    <row r="14175" spans="2:10" x14ac:dyDescent="0.2">
      <c r="B14175" s="41"/>
      <c r="C14175" s="41"/>
      <c r="D14175" s="41"/>
      <c r="E14175" s="41"/>
      <c r="F14175" s="41"/>
      <c r="G14175" s="41"/>
      <c r="H14175" s="41"/>
      <c r="I14175" s="41"/>
      <c r="J14175" s="41"/>
    </row>
    <row r="14176" spans="2:10" x14ac:dyDescent="0.2">
      <c r="B14176" s="41"/>
      <c r="C14176" s="41"/>
      <c r="D14176" s="41"/>
      <c r="E14176" s="41"/>
      <c r="F14176" s="41"/>
      <c r="G14176" s="41"/>
      <c r="H14176" s="41"/>
      <c r="I14176" s="41"/>
      <c r="J14176" s="41"/>
    </row>
    <row r="14177" spans="2:10" x14ac:dyDescent="0.2">
      <c r="B14177" s="41"/>
      <c r="C14177" s="41"/>
      <c r="D14177" s="41"/>
      <c r="E14177" s="41"/>
      <c r="F14177" s="41"/>
      <c r="G14177" s="41"/>
      <c r="H14177" s="41"/>
      <c r="I14177" s="41"/>
      <c r="J14177" s="41"/>
    </row>
    <row r="14178" spans="2:10" x14ac:dyDescent="0.2">
      <c r="B14178" s="41"/>
      <c r="C14178" s="41"/>
      <c r="D14178" s="41"/>
      <c r="E14178" s="41"/>
      <c r="F14178" s="41"/>
      <c r="G14178" s="41"/>
      <c r="H14178" s="41"/>
      <c r="I14178" s="41"/>
      <c r="J14178" s="41"/>
    </row>
    <row r="14179" spans="2:10" x14ac:dyDescent="0.2">
      <c r="B14179" s="41"/>
      <c r="C14179" s="41"/>
      <c r="D14179" s="41"/>
      <c r="E14179" s="41"/>
      <c r="F14179" s="41"/>
      <c r="G14179" s="41"/>
      <c r="H14179" s="41"/>
      <c r="I14179" s="41"/>
      <c r="J14179" s="41"/>
    </row>
    <row r="14180" spans="2:10" x14ac:dyDescent="0.2">
      <c r="B14180" s="41"/>
      <c r="C14180" s="41"/>
      <c r="D14180" s="41"/>
      <c r="E14180" s="41"/>
      <c r="F14180" s="41"/>
      <c r="G14180" s="41"/>
      <c r="H14180" s="41"/>
      <c r="I14180" s="41"/>
      <c r="J14180" s="41"/>
    </row>
    <row r="14181" spans="2:10" x14ac:dyDescent="0.2">
      <c r="B14181" s="41"/>
      <c r="C14181" s="41"/>
      <c r="D14181" s="41"/>
      <c r="E14181" s="41"/>
      <c r="F14181" s="41"/>
      <c r="G14181" s="41"/>
      <c r="H14181" s="41"/>
      <c r="I14181" s="41"/>
      <c r="J14181" s="41"/>
    </row>
    <row r="14182" spans="2:10" x14ac:dyDescent="0.2">
      <c r="B14182" s="41"/>
      <c r="C14182" s="41"/>
      <c r="D14182" s="41"/>
      <c r="E14182" s="41"/>
      <c r="F14182" s="41"/>
      <c r="G14182" s="41"/>
      <c r="H14182" s="41"/>
      <c r="I14182" s="41"/>
      <c r="J14182" s="41"/>
    </row>
    <row r="14183" spans="2:10" x14ac:dyDescent="0.2">
      <c r="B14183" s="41"/>
      <c r="C14183" s="41"/>
      <c r="D14183" s="41"/>
      <c r="E14183" s="41"/>
      <c r="F14183" s="41"/>
      <c r="G14183" s="41"/>
      <c r="H14183" s="41"/>
      <c r="I14183" s="41"/>
      <c r="J14183" s="41"/>
    </row>
    <row r="14184" spans="2:10" x14ac:dyDescent="0.2">
      <c r="B14184" s="41"/>
      <c r="C14184" s="41"/>
      <c r="D14184" s="41"/>
      <c r="E14184" s="41"/>
      <c r="F14184" s="41"/>
      <c r="G14184" s="41"/>
      <c r="H14184" s="41"/>
      <c r="I14184" s="41"/>
      <c r="J14184" s="41"/>
    </row>
    <row r="14185" spans="2:10" x14ac:dyDescent="0.2">
      <c r="B14185" s="41"/>
      <c r="C14185" s="41"/>
      <c r="D14185" s="41"/>
      <c r="E14185" s="41"/>
      <c r="F14185" s="41"/>
      <c r="G14185" s="41"/>
      <c r="H14185" s="41"/>
      <c r="I14185" s="41"/>
      <c r="J14185" s="41"/>
    </row>
    <row r="14186" spans="2:10" x14ac:dyDescent="0.2">
      <c r="B14186" s="41"/>
      <c r="C14186" s="41"/>
      <c r="D14186" s="41"/>
      <c r="E14186" s="41"/>
      <c r="F14186" s="41"/>
      <c r="G14186" s="41"/>
      <c r="H14186" s="41"/>
      <c r="I14186" s="41"/>
      <c r="J14186" s="41"/>
    </row>
    <row r="14187" spans="2:10" x14ac:dyDescent="0.2">
      <c r="B14187" s="41"/>
      <c r="C14187" s="41"/>
      <c r="D14187" s="41"/>
      <c r="E14187" s="41"/>
      <c r="F14187" s="41"/>
      <c r="G14187" s="41"/>
      <c r="H14187" s="41"/>
      <c r="I14187" s="41"/>
      <c r="J14187" s="41"/>
    </row>
    <row r="14188" spans="2:10" x14ac:dyDescent="0.2">
      <c r="B14188" s="41"/>
      <c r="C14188" s="41"/>
      <c r="D14188" s="41"/>
      <c r="E14188" s="41"/>
      <c r="F14188" s="41"/>
      <c r="G14188" s="41"/>
      <c r="H14188" s="41"/>
      <c r="I14188" s="41"/>
      <c r="J14188" s="41"/>
    </row>
    <row r="14189" spans="2:10" x14ac:dyDescent="0.2">
      <c r="B14189" s="41"/>
      <c r="C14189" s="41"/>
      <c r="D14189" s="41"/>
      <c r="E14189" s="41"/>
      <c r="F14189" s="41"/>
      <c r="G14189" s="41"/>
      <c r="H14189" s="41"/>
      <c r="I14189" s="41"/>
      <c r="J14189" s="41"/>
    </row>
    <row r="14190" spans="2:10" x14ac:dyDescent="0.2">
      <c r="B14190" s="41"/>
      <c r="C14190" s="41"/>
      <c r="D14190" s="41"/>
      <c r="E14190" s="41"/>
      <c r="F14190" s="41"/>
      <c r="G14190" s="41"/>
      <c r="H14190" s="41"/>
      <c r="I14190" s="41"/>
      <c r="J14190" s="41"/>
    </row>
    <row r="14191" spans="2:10" x14ac:dyDescent="0.2">
      <c r="B14191" s="41"/>
      <c r="C14191" s="41"/>
      <c r="D14191" s="41"/>
      <c r="E14191" s="41"/>
      <c r="F14191" s="41"/>
      <c r="G14191" s="41"/>
      <c r="H14191" s="41"/>
      <c r="I14191" s="41"/>
      <c r="J14191" s="41"/>
    </row>
    <row r="14192" spans="2:10" x14ac:dyDescent="0.2">
      <c r="B14192" s="41"/>
      <c r="C14192" s="41"/>
      <c r="D14192" s="41"/>
      <c r="E14192" s="41"/>
      <c r="F14192" s="41"/>
      <c r="G14192" s="41"/>
      <c r="H14192" s="41"/>
      <c r="I14192" s="41"/>
      <c r="J14192" s="41"/>
    </row>
    <row r="14193" spans="2:10" x14ac:dyDescent="0.2">
      <c r="B14193" s="41"/>
      <c r="C14193" s="41"/>
      <c r="D14193" s="41"/>
      <c r="E14193" s="41"/>
      <c r="F14193" s="41"/>
      <c r="G14193" s="41"/>
      <c r="H14193" s="41"/>
      <c r="I14193" s="41"/>
      <c r="J14193" s="41"/>
    </row>
    <row r="14194" spans="2:10" x14ac:dyDescent="0.2">
      <c r="B14194" s="41"/>
      <c r="C14194" s="41"/>
      <c r="D14194" s="41"/>
      <c r="E14194" s="41"/>
      <c r="F14194" s="41"/>
      <c r="G14194" s="41"/>
      <c r="H14194" s="41"/>
      <c r="I14194" s="41"/>
      <c r="J14194" s="41"/>
    </row>
    <row r="14195" spans="2:10" x14ac:dyDescent="0.2">
      <c r="B14195" s="41"/>
      <c r="C14195" s="41"/>
      <c r="D14195" s="41"/>
      <c r="E14195" s="41"/>
      <c r="F14195" s="41"/>
      <c r="G14195" s="41"/>
      <c r="H14195" s="41"/>
      <c r="I14195" s="41"/>
      <c r="J14195" s="41"/>
    </row>
    <row r="14196" spans="2:10" x14ac:dyDescent="0.2">
      <c r="B14196" s="41"/>
      <c r="C14196" s="41"/>
      <c r="D14196" s="41"/>
      <c r="E14196" s="41"/>
      <c r="F14196" s="41"/>
      <c r="G14196" s="41"/>
      <c r="H14196" s="41"/>
      <c r="I14196" s="41"/>
      <c r="J14196" s="41"/>
    </row>
    <row r="14197" spans="2:10" x14ac:dyDescent="0.2">
      <c r="B14197" s="41"/>
      <c r="C14197" s="41"/>
      <c r="D14197" s="41"/>
      <c r="E14197" s="41"/>
      <c r="F14197" s="41"/>
      <c r="G14197" s="41"/>
      <c r="H14197" s="41"/>
      <c r="I14197" s="41"/>
      <c r="J14197" s="41"/>
    </row>
    <row r="14198" spans="2:10" x14ac:dyDescent="0.2">
      <c r="B14198" s="41"/>
      <c r="C14198" s="41"/>
      <c r="D14198" s="41"/>
      <c r="E14198" s="41"/>
      <c r="F14198" s="41"/>
      <c r="G14198" s="41"/>
      <c r="H14198" s="41"/>
      <c r="I14198" s="41"/>
      <c r="J14198" s="41"/>
    </row>
    <row r="14199" spans="2:10" x14ac:dyDescent="0.2">
      <c r="B14199" s="41"/>
      <c r="C14199" s="41"/>
      <c r="D14199" s="41"/>
      <c r="E14199" s="41"/>
      <c r="F14199" s="41"/>
      <c r="G14199" s="41"/>
      <c r="H14199" s="41"/>
      <c r="I14199" s="41"/>
      <c r="J14199" s="41"/>
    </row>
    <row r="14200" spans="2:10" x14ac:dyDescent="0.2">
      <c r="B14200" s="41"/>
      <c r="C14200" s="41"/>
      <c r="D14200" s="41"/>
      <c r="E14200" s="41"/>
      <c r="F14200" s="41"/>
      <c r="G14200" s="41"/>
      <c r="H14200" s="41"/>
      <c r="I14200" s="41"/>
      <c r="J14200" s="41"/>
    </row>
    <row r="14201" spans="2:10" x14ac:dyDescent="0.2">
      <c r="B14201" s="41"/>
      <c r="C14201" s="41"/>
      <c r="D14201" s="41"/>
      <c r="E14201" s="41"/>
      <c r="F14201" s="41"/>
      <c r="G14201" s="41"/>
      <c r="H14201" s="41"/>
      <c r="I14201" s="41"/>
      <c r="J14201" s="41"/>
    </row>
    <row r="14202" spans="2:10" x14ac:dyDescent="0.2">
      <c r="B14202" s="41"/>
      <c r="C14202" s="41"/>
      <c r="D14202" s="41"/>
      <c r="E14202" s="41"/>
      <c r="F14202" s="41"/>
      <c r="G14202" s="41"/>
      <c r="H14202" s="41"/>
      <c r="I14202" s="41"/>
      <c r="J14202" s="41"/>
    </row>
    <row r="14203" spans="2:10" x14ac:dyDescent="0.2">
      <c r="B14203" s="41"/>
      <c r="C14203" s="41"/>
      <c r="D14203" s="41"/>
      <c r="E14203" s="41"/>
      <c r="F14203" s="41"/>
      <c r="G14203" s="41"/>
      <c r="H14203" s="41"/>
      <c r="I14203" s="41"/>
      <c r="J14203" s="41"/>
    </row>
    <row r="14204" spans="2:10" x14ac:dyDescent="0.2">
      <c r="B14204" s="41"/>
      <c r="C14204" s="41"/>
      <c r="D14204" s="41"/>
      <c r="E14204" s="41"/>
      <c r="F14204" s="41"/>
      <c r="G14204" s="41"/>
      <c r="H14204" s="41"/>
      <c r="I14204" s="41"/>
      <c r="J14204" s="41"/>
    </row>
    <row r="14205" spans="2:10" x14ac:dyDescent="0.2">
      <c r="B14205" s="41"/>
      <c r="C14205" s="41"/>
      <c r="D14205" s="41"/>
      <c r="E14205" s="41"/>
      <c r="F14205" s="41"/>
      <c r="G14205" s="41"/>
      <c r="H14205" s="41"/>
      <c r="I14205" s="41"/>
      <c r="J14205" s="41"/>
    </row>
    <row r="14206" spans="2:10" x14ac:dyDescent="0.2">
      <c r="B14206" s="41"/>
      <c r="C14206" s="41"/>
      <c r="D14206" s="41"/>
      <c r="E14206" s="41"/>
      <c r="F14206" s="41"/>
      <c r="G14206" s="41"/>
      <c r="H14206" s="41"/>
      <c r="I14206" s="41"/>
      <c r="J14206" s="41"/>
    </row>
    <row r="14207" spans="2:10" x14ac:dyDescent="0.2">
      <c r="B14207" s="41"/>
      <c r="C14207" s="41"/>
      <c r="D14207" s="41"/>
      <c r="E14207" s="41"/>
      <c r="F14207" s="41"/>
      <c r="G14207" s="41"/>
      <c r="H14207" s="41"/>
      <c r="I14207" s="41"/>
      <c r="J14207" s="41"/>
    </row>
    <row r="14208" spans="2:10" x14ac:dyDescent="0.2">
      <c r="B14208" s="41"/>
      <c r="C14208" s="41"/>
      <c r="D14208" s="41"/>
      <c r="E14208" s="41"/>
      <c r="F14208" s="41"/>
      <c r="G14208" s="41"/>
      <c r="H14208" s="41"/>
      <c r="I14208" s="41"/>
      <c r="J14208" s="41"/>
    </row>
    <row r="14209" spans="2:10" x14ac:dyDescent="0.2">
      <c r="B14209" s="41"/>
      <c r="C14209" s="41"/>
      <c r="D14209" s="41"/>
      <c r="E14209" s="41"/>
      <c r="F14209" s="41"/>
      <c r="G14209" s="41"/>
      <c r="H14209" s="41"/>
      <c r="I14209" s="41"/>
      <c r="J14209" s="41"/>
    </row>
    <row r="14210" spans="2:10" x14ac:dyDescent="0.2">
      <c r="B14210" s="41"/>
      <c r="C14210" s="41"/>
      <c r="D14210" s="41"/>
      <c r="E14210" s="41"/>
      <c r="F14210" s="41"/>
      <c r="G14210" s="41"/>
      <c r="H14210" s="41"/>
      <c r="I14210" s="41"/>
      <c r="J14210" s="41"/>
    </row>
    <row r="14211" spans="2:10" x14ac:dyDescent="0.2">
      <c r="B14211" s="41"/>
      <c r="C14211" s="41"/>
      <c r="D14211" s="41"/>
      <c r="E14211" s="41"/>
      <c r="F14211" s="41"/>
      <c r="G14211" s="41"/>
      <c r="H14211" s="41"/>
      <c r="I14211" s="41"/>
      <c r="J14211" s="41"/>
    </row>
    <row r="14212" spans="2:10" x14ac:dyDescent="0.2">
      <c r="B14212" s="41"/>
      <c r="C14212" s="41"/>
      <c r="D14212" s="41"/>
      <c r="E14212" s="41"/>
      <c r="F14212" s="41"/>
      <c r="G14212" s="41"/>
      <c r="H14212" s="41"/>
      <c r="I14212" s="41"/>
      <c r="J14212" s="41"/>
    </row>
    <row r="14213" spans="2:10" x14ac:dyDescent="0.2">
      <c r="B14213" s="41"/>
      <c r="C14213" s="41"/>
      <c r="D14213" s="41"/>
      <c r="E14213" s="41"/>
      <c r="F14213" s="41"/>
      <c r="G14213" s="41"/>
      <c r="H14213" s="41"/>
      <c r="I14213" s="41"/>
      <c r="J14213" s="41"/>
    </row>
    <row r="14214" spans="2:10" x14ac:dyDescent="0.2">
      <c r="B14214" s="41"/>
      <c r="C14214" s="41"/>
      <c r="D14214" s="41"/>
      <c r="E14214" s="41"/>
      <c r="F14214" s="41"/>
      <c r="G14214" s="41"/>
      <c r="H14214" s="41"/>
      <c r="I14214" s="41"/>
      <c r="J14214" s="41"/>
    </row>
    <row r="14215" spans="2:10" x14ac:dyDescent="0.2">
      <c r="B14215" s="41"/>
      <c r="C14215" s="41"/>
      <c r="D14215" s="41"/>
      <c r="E14215" s="41"/>
      <c r="F14215" s="41"/>
      <c r="G14215" s="41"/>
      <c r="H14215" s="41"/>
      <c r="I14215" s="41"/>
      <c r="J14215" s="41"/>
    </row>
    <row r="14216" spans="2:10" x14ac:dyDescent="0.2">
      <c r="B14216" s="41"/>
      <c r="C14216" s="41"/>
      <c r="D14216" s="41"/>
      <c r="E14216" s="41"/>
      <c r="F14216" s="41"/>
      <c r="G14216" s="41"/>
      <c r="H14216" s="41"/>
      <c r="I14216" s="41"/>
      <c r="J14216" s="41"/>
    </row>
    <row r="14217" spans="2:10" x14ac:dyDescent="0.2">
      <c r="B14217" s="41"/>
      <c r="C14217" s="41"/>
      <c r="D14217" s="41"/>
      <c r="E14217" s="41"/>
      <c r="F14217" s="41"/>
      <c r="G14217" s="41"/>
      <c r="H14217" s="41"/>
      <c r="I14217" s="41"/>
      <c r="J14217" s="41"/>
    </row>
    <row r="14218" spans="2:10" x14ac:dyDescent="0.2">
      <c r="B14218" s="41"/>
      <c r="C14218" s="41"/>
      <c r="D14218" s="41"/>
      <c r="E14218" s="41"/>
      <c r="F14218" s="41"/>
      <c r="G14218" s="41"/>
      <c r="H14218" s="41"/>
      <c r="I14218" s="41"/>
      <c r="J14218" s="41"/>
    </row>
    <row r="14219" spans="2:10" x14ac:dyDescent="0.2">
      <c r="B14219" s="41"/>
      <c r="C14219" s="41"/>
      <c r="D14219" s="41"/>
      <c r="E14219" s="41"/>
      <c r="F14219" s="41"/>
      <c r="G14219" s="41"/>
      <c r="H14219" s="41"/>
      <c r="I14219" s="41"/>
      <c r="J14219" s="41"/>
    </row>
    <row r="14220" spans="2:10" x14ac:dyDescent="0.2">
      <c r="B14220" s="41"/>
      <c r="C14220" s="41"/>
      <c r="D14220" s="41"/>
      <c r="E14220" s="41"/>
      <c r="F14220" s="41"/>
      <c r="G14220" s="41"/>
      <c r="H14220" s="41"/>
      <c r="I14220" s="41"/>
      <c r="J14220" s="41"/>
    </row>
    <row r="14221" spans="2:10" x14ac:dyDescent="0.2">
      <c r="B14221" s="41"/>
      <c r="C14221" s="41"/>
      <c r="D14221" s="41"/>
      <c r="E14221" s="41"/>
      <c r="F14221" s="41"/>
      <c r="G14221" s="41"/>
      <c r="H14221" s="41"/>
      <c r="I14221" s="41"/>
      <c r="J14221" s="41"/>
    </row>
    <row r="14222" spans="2:10" x14ac:dyDescent="0.2">
      <c r="B14222" s="41"/>
      <c r="C14222" s="41"/>
      <c r="D14222" s="41"/>
      <c r="E14222" s="41"/>
      <c r="F14222" s="41"/>
      <c r="G14222" s="41"/>
      <c r="H14222" s="41"/>
      <c r="I14222" s="41"/>
      <c r="J14222" s="41"/>
    </row>
    <row r="14223" spans="2:10" x14ac:dyDescent="0.2">
      <c r="B14223" s="41"/>
      <c r="C14223" s="41"/>
      <c r="D14223" s="41"/>
      <c r="E14223" s="41"/>
      <c r="F14223" s="41"/>
      <c r="G14223" s="41"/>
      <c r="H14223" s="41"/>
      <c r="I14223" s="41"/>
      <c r="J14223" s="41"/>
    </row>
    <row r="14224" spans="2:10" x14ac:dyDescent="0.2">
      <c r="B14224" s="41"/>
      <c r="C14224" s="41"/>
      <c r="D14224" s="41"/>
      <c r="E14224" s="41"/>
      <c r="F14224" s="41"/>
      <c r="G14224" s="41"/>
      <c r="H14224" s="41"/>
      <c r="I14224" s="41"/>
      <c r="J14224" s="41"/>
    </row>
    <row r="14225" spans="2:10" x14ac:dyDescent="0.2">
      <c r="B14225" s="41"/>
      <c r="C14225" s="41"/>
      <c r="D14225" s="41"/>
      <c r="E14225" s="41"/>
      <c r="F14225" s="41"/>
      <c r="G14225" s="41"/>
      <c r="H14225" s="41"/>
      <c r="I14225" s="41"/>
      <c r="J14225" s="41"/>
    </row>
    <row r="14226" spans="2:10" x14ac:dyDescent="0.2">
      <c r="B14226" s="41"/>
      <c r="C14226" s="41"/>
      <c r="D14226" s="41"/>
      <c r="E14226" s="41"/>
      <c r="F14226" s="41"/>
      <c r="G14226" s="41"/>
      <c r="H14226" s="41"/>
      <c r="I14226" s="41"/>
      <c r="J14226" s="41"/>
    </row>
    <row r="14227" spans="2:10" x14ac:dyDescent="0.2">
      <c r="B14227" s="41"/>
      <c r="C14227" s="41"/>
      <c r="D14227" s="41"/>
      <c r="E14227" s="41"/>
      <c r="F14227" s="41"/>
      <c r="G14227" s="41"/>
      <c r="H14227" s="41"/>
      <c r="I14227" s="41"/>
      <c r="J14227" s="41"/>
    </row>
    <row r="14228" spans="2:10" x14ac:dyDescent="0.2">
      <c r="B14228" s="41"/>
      <c r="C14228" s="41"/>
      <c r="D14228" s="41"/>
      <c r="E14228" s="41"/>
      <c r="F14228" s="41"/>
      <c r="G14228" s="41"/>
      <c r="H14228" s="41"/>
      <c r="I14228" s="41"/>
      <c r="J14228" s="41"/>
    </row>
    <row r="14229" spans="2:10" x14ac:dyDescent="0.2">
      <c r="B14229" s="41"/>
      <c r="C14229" s="41"/>
      <c r="D14229" s="41"/>
      <c r="E14229" s="41"/>
      <c r="F14229" s="41"/>
      <c r="G14229" s="41"/>
      <c r="H14229" s="41"/>
      <c r="I14229" s="41"/>
      <c r="J14229" s="41"/>
    </row>
    <row r="14230" spans="2:10" x14ac:dyDescent="0.2">
      <c r="B14230" s="41"/>
      <c r="C14230" s="41"/>
      <c r="D14230" s="41"/>
      <c r="E14230" s="41"/>
      <c r="F14230" s="41"/>
      <c r="G14230" s="41"/>
      <c r="H14230" s="41"/>
      <c r="I14230" s="41"/>
      <c r="J14230" s="41"/>
    </row>
    <row r="14231" spans="2:10" x14ac:dyDescent="0.2">
      <c r="B14231" s="41"/>
      <c r="C14231" s="41"/>
      <c r="D14231" s="41"/>
      <c r="E14231" s="41"/>
      <c r="F14231" s="41"/>
      <c r="G14231" s="41"/>
      <c r="H14231" s="41"/>
      <c r="I14231" s="41"/>
      <c r="J14231" s="41"/>
    </row>
    <row r="14232" spans="2:10" x14ac:dyDescent="0.2">
      <c r="B14232" s="41"/>
      <c r="C14232" s="41"/>
      <c r="D14232" s="41"/>
      <c r="E14232" s="41"/>
      <c r="F14232" s="41"/>
      <c r="G14232" s="41"/>
      <c r="H14232" s="41"/>
      <c r="I14232" s="41"/>
      <c r="J14232" s="41"/>
    </row>
    <row r="14233" spans="2:10" x14ac:dyDescent="0.2">
      <c r="B14233" s="41"/>
      <c r="C14233" s="41"/>
      <c r="D14233" s="41"/>
      <c r="E14233" s="41"/>
      <c r="F14233" s="41"/>
      <c r="G14233" s="41"/>
      <c r="H14233" s="41"/>
      <c r="I14233" s="41"/>
      <c r="J14233" s="41"/>
    </row>
    <row r="14234" spans="2:10" x14ac:dyDescent="0.2">
      <c r="B14234" s="41"/>
      <c r="C14234" s="41"/>
      <c r="D14234" s="41"/>
      <c r="E14234" s="41"/>
      <c r="F14234" s="41"/>
      <c r="G14234" s="41"/>
      <c r="H14234" s="41"/>
      <c r="I14234" s="41"/>
      <c r="J14234" s="41"/>
    </row>
    <row r="14235" spans="2:10" x14ac:dyDescent="0.2">
      <c r="B14235" s="41"/>
      <c r="C14235" s="41"/>
      <c r="D14235" s="41"/>
      <c r="E14235" s="41"/>
      <c r="F14235" s="41"/>
      <c r="G14235" s="41"/>
      <c r="H14235" s="41"/>
      <c r="I14235" s="41"/>
      <c r="J14235" s="41"/>
    </row>
    <row r="14236" spans="2:10" x14ac:dyDescent="0.2">
      <c r="B14236" s="41"/>
      <c r="C14236" s="41"/>
      <c r="D14236" s="41"/>
      <c r="E14236" s="41"/>
      <c r="F14236" s="41"/>
      <c r="G14236" s="41"/>
      <c r="H14236" s="41"/>
      <c r="I14236" s="41"/>
      <c r="J14236" s="41"/>
    </row>
    <row r="14237" spans="2:10" x14ac:dyDescent="0.2">
      <c r="B14237" s="41"/>
      <c r="C14237" s="41"/>
      <c r="D14237" s="41"/>
      <c r="E14237" s="41"/>
      <c r="F14237" s="41"/>
      <c r="G14237" s="41"/>
      <c r="H14237" s="41"/>
      <c r="I14237" s="41"/>
      <c r="J14237" s="41"/>
    </row>
    <row r="14238" spans="2:10" x14ac:dyDescent="0.2">
      <c r="B14238" s="41"/>
      <c r="C14238" s="41"/>
      <c r="D14238" s="41"/>
      <c r="E14238" s="41"/>
      <c r="F14238" s="41"/>
      <c r="G14238" s="41"/>
      <c r="H14238" s="41"/>
      <c r="I14238" s="41"/>
      <c r="J14238" s="41"/>
    </row>
    <row r="14239" spans="2:10" x14ac:dyDescent="0.2">
      <c r="B14239" s="41"/>
      <c r="C14239" s="41"/>
      <c r="D14239" s="41"/>
      <c r="E14239" s="41"/>
      <c r="F14239" s="41"/>
      <c r="G14239" s="41"/>
      <c r="H14239" s="41"/>
      <c r="I14239" s="41"/>
      <c r="J14239" s="41"/>
    </row>
    <row r="14240" spans="2:10" x14ac:dyDescent="0.2">
      <c r="B14240" s="41"/>
      <c r="C14240" s="41"/>
      <c r="D14240" s="41"/>
      <c r="E14240" s="41"/>
      <c r="F14240" s="41"/>
      <c r="G14240" s="41"/>
      <c r="H14240" s="41"/>
      <c r="I14240" s="41"/>
      <c r="J14240" s="41"/>
    </row>
    <row r="14241" spans="2:10" x14ac:dyDescent="0.2">
      <c r="B14241" s="41"/>
      <c r="C14241" s="41"/>
      <c r="D14241" s="41"/>
      <c r="E14241" s="41"/>
      <c r="F14241" s="41"/>
      <c r="G14241" s="41"/>
      <c r="H14241" s="41"/>
      <c r="I14241" s="41"/>
      <c r="J14241" s="41"/>
    </row>
    <row r="14242" spans="2:10" x14ac:dyDescent="0.2">
      <c r="B14242" s="41"/>
      <c r="C14242" s="41"/>
      <c r="D14242" s="41"/>
      <c r="E14242" s="41"/>
      <c r="F14242" s="41"/>
      <c r="G14242" s="41"/>
      <c r="H14242" s="41"/>
      <c r="I14242" s="41"/>
      <c r="J14242" s="41"/>
    </row>
    <row r="14243" spans="2:10" x14ac:dyDescent="0.2">
      <c r="B14243" s="41"/>
      <c r="C14243" s="41"/>
      <c r="D14243" s="41"/>
      <c r="E14243" s="41"/>
      <c r="F14243" s="41"/>
      <c r="G14243" s="41"/>
      <c r="H14243" s="41"/>
      <c r="I14243" s="41"/>
      <c r="J14243" s="41"/>
    </row>
    <row r="14244" spans="2:10" x14ac:dyDescent="0.2">
      <c r="B14244" s="41"/>
      <c r="C14244" s="41"/>
      <c r="D14244" s="41"/>
      <c r="E14244" s="41"/>
      <c r="F14244" s="41"/>
      <c r="G14244" s="41"/>
      <c r="H14244" s="41"/>
      <c r="I14244" s="41"/>
      <c r="J14244" s="41"/>
    </row>
    <row r="14245" spans="2:10" x14ac:dyDescent="0.2">
      <c r="B14245" s="41"/>
      <c r="C14245" s="41"/>
      <c r="D14245" s="41"/>
      <c r="E14245" s="41"/>
      <c r="F14245" s="41"/>
      <c r="G14245" s="41"/>
      <c r="H14245" s="41"/>
      <c r="I14245" s="41"/>
      <c r="J14245" s="41"/>
    </row>
    <row r="14246" spans="2:10" x14ac:dyDescent="0.2">
      <c r="B14246" s="41"/>
      <c r="C14246" s="41"/>
      <c r="D14246" s="41"/>
      <c r="E14246" s="41"/>
      <c r="F14246" s="41"/>
      <c r="G14246" s="41"/>
      <c r="H14246" s="41"/>
      <c r="I14246" s="41"/>
      <c r="J14246" s="41"/>
    </row>
    <row r="14247" spans="2:10" x14ac:dyDescent="0.2">
      <c r="B14247" s="41"/>
      <c r="C14247" s="41"/>
      <c r="D14247" s="41"/>
      <c r="E14247" s="41"/>
      <c r="F14247" s="41"/>
      <c r="G14247" s="41"/>
      <c r="H14247" s="41"/>
      <c r="I14247" s="41"/>
      <c r="J14247" s="41"/>
    </row>
    <row r="14248" spans="2:10" x14ac:dyDescent="0.2">
      <c r="B14248" s="41"/>
      <c r="C14248" s="41"/>
      <c r="D14248" s="41"/>
      <c r="E14248" s="41"/>
      <c r="F14248" s="41"/>
      <c r="G14248" s="41"/>
      <c r="H14248" s="41"/>
      <c r="I14248" s="41"/>
      <c r="J14248" s="41"/>
    </row>
    <row r="14249" spans="2:10" x14ac:dyDescent="0.2">
      <c r="B14249" s="41"/>
      <c r="C14249" s="41"/>
      <c r="D14249" s="41"/>
      <c r="E14249" s="41"/>
      <c r="F14249" s="41"/>
      <c r="G14249" s="41"/>
      <c r="H14249" s="41"/>
      <c r="I14249" s="41"/>
      <c r="J14249" s="41"/>
    </row>
    <row r="14250" spans="2:10" x14ac:dyDescent="0.2">
      <c r="B14250" s="41"/>
      <c r="C14250" s="41"/>
      <c r="D14250" s="41"/>
      <c r="E14250" s="41"/>
      <c r="F14250" s="41"/>
      <c r="G14250" s="41"/>
      <c r="H14250" s="41"/>
      <c r="I14250" s="41"/>
      <c r="J14250" s="41"/>
    </row>
    <row r="14251" spans="2:10" x14ac:dyDescent="0.2">
      <c r="B14251" s="41"/>
      <c r="C14251" s="41"/>
      <c r="D14251" s="41"/>
      <c r="E14251" s="41"/>
      <c r="F14251" s="41"/>
      <c r="G14251" s="41"/>
      <c r="H14251" s="41"/>
      <c r="I14251" s="41"/>
      <c r="J14251" s="41"/>
    </row>
    <row r="14252" spans="2:10" x14ac:dyDescent="0.2">
      <c r="B14252" s="41"/>
      <c r="C14252" s="41"/>
      <c r="D14252" s="41"/>
      <c r="E14252" s="41"/>
      <c r="F14252" s="41"/>
      <c r="G14252" s="41"/>
      <c r="H14252" s="41"/>
      <c r="I14252" s="41"/>
      <c r="J14252" s="41"/>
    </row>
    <row r="14253" spans="2:10" x14ac:dyDescent="0.2">
      <c r="B14253" s="41"/>
      <c r="C14253" s="41"/>
      <c r="D14253" s="41"/>
      <c r="E14253" s="41"/>
      <c r="F14253" s="41"/>
      <c r="G14253" s="41"/>
      <c r="H14253" s="41"/>
      <c r="I14253" s="41"/>
      <c r="J14253" s="41"/>
    </row>
    <row r="14254" spans="2:10" x14ac:dyDescent="0.2">
      <c r="B14254" s="41"/>
      <c r="C14254" s="41"/>
      <c r="D14254" s="41"/>
      <c r="E14254" s="41"/>
      <c r="F14254" s="41"/>
      <c r="G14254" s="41"/>
      <c r="H14254" s="41"/>
      <c r="I14254" s="41"/>
      <c r="J14254" s="41"/>
    </row>
    <row r="14255" spans="2:10" x14ac:dyDescent="0.2">
      <c r="B14255" s="41"/>
      <c r="C14255" s="41"/>
      <c r="D14255" s="41"/>
      <c r="E14255" s="41"/>
      <c r="F14255" s="41"/>
      <c r="G14255" s="41"/>
      <c r="H14255" s="41"/>
      <c r="I14255" s="41"/>
      <c r="J14255" s="41"/>
    </row>
    <row r="14256" spans="2:10" x14ac:dyDescent="0.2">
      <c r="B14256" s="41"/>
      <c r="C14256" s="41"/>
      <c r="D14256" s="41"/>
      <c r="E14256" s="41"/>
      <c r="F14256" s="41"/>
      <c r="G14256" s="41"/>
      <c r="H14256" s="41"/>
      <c r="I14256" s="41"/>
      <c r="J14256" s="41"/>
    </row>
    <row r="14257" spans="2:10" x14ac:dyDescent="0.2">
      <c r="B14257" s="41"/>
      <c r="C14257" s="41"/>
      <c r="D14257" s="41"/>
      <c r="E14257" s="41"/>
      <c r="F14257" s="41"/>
      <c r="G14257" s="41"/>
      <c r="H14257" s="41"/>
      <c r="I14257" s="41"/>
      <c r="J14257" s="41"/>
    </row>
    <row r="14258" spans="2:10" x14ac:dyDescent="0.2">
      <c r="B14258" s="41"/>
      <c r="C14258" s="41"/>
      <c r="D14258" s="41"/>
      <c r="E14258" s="41"/>
      <c r="F14258" s="41"/>
      <c r="G14258" s="41"/>
      <c r="H14258" s="41"/>
      <c r="I14258" s="41"/>
      <c r="J14258" s="41"/>
    </row>
    <row r="14259" spans="2:10" x14ac:dyDescent="0.2">
      <c r="B14259" s="41"/>
      <c r="C14259" s="41"/>
      <c r="D14259" s="41"/>
      <c r="E14259" s="41"/>
      <c r="F14259" s="41"/>
      <c r="G14259" s="41"/>
      <c r="H14259" s="41"/>
      <c r="I14259" s="41"/>
      <c r="J14259" s="41"/>
    </row>
    <row r="14260" spans="2:10" x14ac:dyDescent="0.2">
      <c r="B14260" s="41"/>
      <c r="C14260" s="41"/>
      <c r="D14260" s="41"/>
      <c r="E14260" s="41"/>
      <c r="F14260" s="41"/>
      <c r="G14260" s="41"/>
      <c r="H14260" s="41"/>
      <c r="I14260" s="41"/>
      <c r="J14260" s="41"/>
    </row>
    <row r="14261" spans="2:10" x14ac:dyDescent="0.2">
      <c r="B14261" s="41"/>
      <c r="C14261" s="41"/>
      <c r="D14261" s="41"/>
      <c r="E14261" s="41"/>
      <c r="F14261" s="41"/>
      <c r="G14261" s="41"/>
      <c r="H14261" s="41"/>
      <c r="I14261" s="41"/>
      <c r="J14261" s="41"/>
    </row>
    <row r="14262" spans="2:10" x14ac:dyDescent="0.2">
      <c r="B14262" s="41"/>
      <c r="C14262" s="41"/>
      <c r="D14262" s="41"/>
      <c r="E14262" s="41"/>
      <c r="F14262" s="41"/>
      <c r="G14262" s="41"/>
      <c r="H14262" s="41"/>
      <c r="I14262" s="41"/>
      <c r="J14262" s="41"/>
    </row>
    <row r="14263" spans="2:10" x14ac:dyDescent="0.2">
      <c r="B14263" s="41"/>
      <c r="C14263" s="41"/>
      <c r="D14263" s="41"/>
      <c r="E14263" s="41"/>
      <c r="F14263" s="41"/>
      <c r="G14263" s="41"/>
      <c r="H14263" s="41"/>
      <c r="I14263" s="41"/>
      <c r="J14263" s="41"/>
    </row>
    <row r="14264" spans="2:10" x14ac:dyDescent="0.2">
      <c r="B14264" s="41"/>
      <c r="C14264" s="41"/>
      <c r="D14264" s="41"/>
      <c r="E14264" s="41"/>
      <c r="F14264" s="41"/>
      <c r="G14264" s="41"/>
      <c r="H14264" s="41"/>
      <c r="I14264" s="41"/>
      <c r="J14264" s="41"/>
    </row>
    <row r="14265" spans="2:10" x14ac:dyDescent="0.2">
      <c r="B14265" s="41"/>
      <c r="C14265" s="41"/>
      <c r="D14265" s="41"/>
      <c r="E14265" s="41"/>
      <c r="F14265" s="41"/>
      <c r="G14265" s="41"/>
      <c r="H14265" s="41"/>
      <c r="I14265" s="41"/>
      <c r="J14265" s="41"/>
    </row>
    <row r="14266" spans="2:10" x14ac:dyDescent="0.2">
      <c r="B14266" s="41"/>
      <c r="C14266" s="41"/>
      <c r="D14266" s="41"/>
      <c r="E14266" s="41"/>
      <c r="F14266" s="41"/>
      <c r="G14266" s="41"/>
      <c r="H14266" s="41"/>
      <c r="I14266" s="41"/>
      <c r="J14266" s="41"/>
    </row>
    <row r="14267" spans="2:10" x14ac:dyDescent="0.2">
      <c r="B14267" s="41"/>
      <c r="C14267" s="41"/>
      <c r="D14267" s="41"/>
      <c r="E14267" s="41"/>
      <c r="F14267" s="41"/>
      <c r="G14267" s="41"/>
      <c r="H14267" s="41"/>
      <c r="I14267" s="41"/>
      <c r="J14267" s="41"/>
    </row>
    <row r="14268" spans="2:10" x14ac:dyDescent="0.2">
      <c r="B14268" s="41"/>
      <c r="C14268" s="41"/>
      <c r="D14268" s="41"/>
      <c r="E14268" s="41"/>
      <c r="F14268" s="41"/>
      <c r="G14268" s="41"/>
      <c r="H14268" s="41"/>
      <c r="I14268" s="41"/>
      <c r="J14268" s="41"/>
    </row>
    <row r="14269" spans="2:10" x14ac:dyDescent="0.2">
      <c r="B14269" s="41"/>
      <c r="C14269" s="41"/>
      <c r="D14269" s="41"/>
      <c r="E14269" s="41"/>
      <c r="F14269" s="41"/>
      <c r="G14269" s="41"/>
      <c r="H14269" s="41"/>
      <c r="I14269" s="41"/>
      <c r="J14269" s="41"/>
    </row>
    <row r="14270" spans="2:10" x14ac:dyDescent="0.2">
      <c r="B14270" s="41"/>
      <c r="C14270" s="41"/>
      <c r="D14270" s="41"/>
      <c r="E14270" s="41"/>
      <c r="F14270" s="41"/>
      <c r="G14270" s="41"/>
      <c r="H14270" s="41"/>
      <c r="I14270" s="41"/>
      <c r="J14270" s="41"/>
    </row>
    <row r="14271" spans="2:10" x14ac:dyDescent="0.2">
      <c r="B14271" s="41"/>
      <c r="C14271" s="41"/>
      <c r="D14271" s="41"/>
      <c r="E14271" s="41"/>
      <c r="F14271" s="41"/>
      <c r="G14271" s="41"/>
      <c r="H14271" s="41"/>
      <c r="I14271" s="41"/>
      <c r="J14271" s="41"/>
    </row>
    <row r="14272" spans="2:10" x14ac:dyDescent="0.2">
      <c r="B14272" s="41"/>
      <c r="C14272" s="41"/>
      <c r="D14272" s="41"/>
      <c r="E14272" s="41"/>
      <c r="F14272" s="41"/>
      <c r="G14272" s="41"/>
      <c r="H14272" s="41"/>
      <c r="I14272" s="41"/>
      <c r="J14272" s="41"/>
    </row>
    <row r="14273" spans="2:10" x14ac:dyDescent="0.2">
      <c r="B14273" s="41"/>
      <c r="C14273" s="41"/>
      <c r="D14273" s="41"/>
      <c r="E14273" s="41"/>
      <c r="F14273" s="41"/>
      <c r="G14273" s="41"/>
      <c r="H14273" s="41"/>
      <c r="I14273" s="41"/>
      <c r="J14273" s="41"/>
    </row>
    <row r="14274" spans="2:10" x14ac:dyDescent="0.2">
      <c r="B14274" s="41"/>
      <c r="C14274" s="41"/>
      <c r="D14274" s="41"/>
      <c r="E14274" s="41"/>
      <c r="F14274" s="41"/>
      <c r="G14274" s="41"/>
      <c r="H14274" s="41"/>
      <c r="I14274" s="41"/>
      <c r="J14274" s="41"/>
    </row>
    <row r="14275" spans="2:10" x14ac:dyDescent="0.2">
      <c r="B14275" s="41"/>
      <c r="C14275" s="41"/>
      <c r="D14275" s="41"/>
      <c r="E14275" s="41"/>
      <c r="F14275" s="41"/>
      <c r="G14275" s="41"/>
      <c r="H14275" s="41"/>
      <c r="I14275" s="41"/>
      <c r="J14275" s="41"/>
    </row>
    <row r="14276" spans="2:10" x14ac:dyDescent="0.2">
      <c r="B14276" s="41"/>
      <c r="C14276" s="41"/>
      <c r="D14276" s="41"/>
      <c r="E14276" s="41"/>
      <c r="F14276" s="41"/>
      <c r="G14276" s="41"/>
      <c r="H14276" s="41"/>
      <c r="I14276" s="41"/>
      <c r="J14276" s="41"/>
    </row>
    <row r="14277" spans="2:10" x14ac:dyDescent="0.2">
      <c r="B14277" s="41"/>
      <c r="C14277" s="41"/>
      <c r="D14277" s="41"/>
      <c r="E14277" s="41"/>
      <c r="F14277" s="41"/>
      <c r="G14277" s="41"/>
      <c r="H14277" s="41"/>
      <c r="I14277" s="41"/>
      <c r="J14277" s="41"/>
    </row>
    <row r="14278" spans="2:10" x14ac:dyDescent="0.2">
      <c r="B14278" s="41"/>
      <c r="C14278" s="41"/>
      <c r="D14278" s="41"/>
      <c r="E14278" s="41"/>
      <c r="F14278" s="41"/>
      <c r="G14278" s="41"/>
      <c r="H14278" s="41"/>
      <c r="I14278" s="41"/>
      <c r="J14278" s="41"/>
    </row>
    <row r="14279" spans="2:10" x14ac:dyDescent="0.2">
      <c r="B14279" s="41"/>
      <c r="C14279" s="41"/>
      <c r="D14279" s="41"/>
      <c r="E14279" s="41"/>
      <c r="F14279" s="41"/>
      <c r="G14279" s="41"/>
      <c r="H14279" s="41"/>
      <c r="I14279" s="41"/>
      <c r="J14279" s="41"/>
    </row>
    <row r="14280" spans="2:10" x14ac:dyDescent="0.2">
      <c r="B14280" s="41"/>
      <c r="C14280" s="41"/>
      <c r="D14280" s="41"/>
      <c r="E14280" s="41"/>
      <c r="F14280" s="41"/>
      <c r="G14280" s="41"/>
      <c r="H14280" s="41"/>
      <c r="I14280" s="41"/>
      <c r="J14280" s="41"/>
    </row>
    <row r="14281" spans="2:10" x14ac:dyDescent="0.2">
      <c r="B14281" s="41"/>
      <c r="C14281" s="41"/>
      <c r="D14281" s="41"/>
      <c r="E14281" s="41"/>
      <c r="F14281" s="41"/>
      <c r="G14281" s="41"/>
      <c r="H14281" s="41"/>
      <c r="I14281" s="41"/>
      <c r="J14281" s="41"/>
    </row>
    <row r="14282" spans="2:10" x14ac:dyDescent="0.2">
      <c r="B14282" s="41"/>
      <c r="C14282" s="41"/>
      <c r="D14282" s="41"/>
      <c r="E14282" s="41"/>
      <c r="F14282" s="41"/>
      <c r="G14282" s="41"/>
      <c r="H14282" s="41"/>
      <c r="I14282" s="41"/>
      <c r="J14282" s="41"/>
    </row>
    <row r="14283" spans="2:10" x14ac:dyDescent="0.2">
      <c r="B14283" s="41"/>
      <c r="C14283" s="41"/>
      <c r="D14283" s="41"/>
      <c r="E14283" s="41"/>
      <c r="F14283" s="41"/>
      <c r="G14283" s="41"/>
      <c r="H14283" s="41"/>
      <c r="I14283" s="41"/>
      <c r="J14283" s="41"/>
    </row>
    <row r="14284" spans="2:10" x14ac:dyDescent="0.2">
      <c r="B14284" s="41"/>
      <c r="C14284" s="41"/>
      <c r="D14284" s="41"/>
      <c r="E14284" s="41"/>
      <c r="F14284" s="41"/>
      <c r="G14284" s="41"/>
      <c r="H14284" s="41"/>
      <c r="I14284" s="41"/>
      <c r="J14284" s="41"/>
    </row>
    <row r="14285" spans="2:10" x14ac:dyDescent="0.2">
      <c r="B14285" s="41"/>
      <c r="C14285" s="41"/>
      <c r="D14285" s="41"/>
      <c r="E14285" s="41"/>
      <c r="F14285" s="41"/>
      <c r="G14285" s="41"/>
      <c r="H14285" s="41"/>
      <c r="I14285" s="41"/>
      <c r="J14285" s="41"/>
    </row>
    <row r="14286" spans="2:10" x14ac:dyDescent="0.2">
      <c r="B14286" s="41"/>
      <c r="C14286" s="41"/>
      <c r="D14286" s="41"/>
      <c r="E14286" s="41"/>
      <c r="F14286" s="41"/>
      <c r="G14286" s="41"/>
      <c r="H14286" s="41"/>
      <c r="I14286" s="41"/>
      <c r="J14286" s="41"/>
    </row>
    <row r="14287" spans="2:10" x14ac:dyDescent="0.2">
      <c r="B14287" s="41"/>
      <c r="C14287" s="41"/>
      <c r="D14287" s="41"/>
      <c r="E14287" s="41"/>
      <c r="F14287" s="41"/>
      <c r="G14287" s="41"/>
      <c r="H14287" s="41"/>
      <c r="I14287" s="41"/>
      <c r="J14287" s="41"/>
    </row>
    <row r="14288" spans="2:10" x14ac:dyDescent="0.2">
      <c r="B14288" s="41"/>
      <c r="C14288" s="41"/>
      <c r="D14288" s="41"/>
      <c r="E14288" s="41"/>
      <c r="F14288" s="41"/>
      <c r="G14288" s="41"/>
      <c r="H14288" s="41"/>
      <c r="I14288" s="41"/>
      <c r="J14288" s="41"/>
    </row>
    <row r="14289" spans="2:10" x14ac:dyDescent="0.2">
      <c r="B14289" s="41"/>
      <c r="C14289" s="41"/>
      <c r="D14289" s="41"/>
      <c r="E14289" s="41"/>
      <c r="F14289" s="41"/>
      <c r="G14289" s="41"/>
      <c r="H14289" s="41"/>
      <c r="I14289" s="41"/>
      <c r="J14289" s="41"/>
    </row>
    <row r="14290" spans="2:10" x14ac:dyDescent="0.2">
      <c r="B14290" s="41"/>
      <c r="C14290" s="41"/>
      <c r="D14290" s="41"/>
      <c r="E14290" s="41"/>
      <c r="F14290" s="41"/>
      <c r="G14290" s="41"/>
      <c r="H14290" s="41"/>
      <c r="I14290" s="41"/>
      <c r="J14290" s="41"/>
    </row>
    <row r="14291" spans="2:10" x14ac:dyDescent="0.2">
      <c r="B14291" s="41"/>
      <c r="C14291" s="41"/>
      <c r="D14291" s="41"/>
      <c r="E14291" s="41"/>
      <c r="F14291" s="41"/>
      <c r="G14291" s="41"/>
      <c r="H14291" s="41"/>
      <c r="I14291" s="41"/>
      <c r="J14291" s="41"/>
    </row>
    <row r="14292" spans="2:10" x14ac:dyDescent="0.2">
      <c r="B14292" s="41"/>
      <c r="C14292" s="41"/>
      <c r="D14292" s="41"/>
      <c r="E14292" s="41"/>
      <c r="F14292" s="41"/>
      <c r="G14292" s="41"/>
      <c r="H14292" s="41"/>
      <c r="I14292" s="41"/>
      <c r="J14292" s="41"/>
    </row>
    <row r="14293" spans="2:10" x14ac:dyDescent="0.2">
      <c r="B14293" s="41"/>
      <c r="C14293" s="41"/>
      <c r="D14293" s="41"/>
      <c r="E14293" s="41"/>
      <c r="F14293" s="41"/>
      <c r="G14293" s="41"/>
      <c r="H14293" s="41"/>
      <c r="I14293" s="41"/>
      <c r="J14293" s="41"/>
    </row>
    <row r="14294" spans="2:10" x14ac:dyDescent="0.2">
      <c r="B14294" s="41"/>
      <c r="C14294" s="41"/>
      <c r="D14294" s="41"/>
      <c r="E14294" s="41"/>
      <c r="F14294" s="41"/>
      <c r="G14294" s="41"/>
      <c r="H14294" s="41"/>
      <c r="I14294" s="41"/>
      <c r="J14294" s="41"/>
    </row>
    <row r="14295" spans="2:10" x14ac:dyDescent="0.2">
      <c r="B14295" s="41"/>
      <c r="C14295" s="41"/>
      <c r="D14295" s="41"/>
      <c r="E14295" s="41"/>
      <c r="F14295" s="41"/>
      <c r="G14295" s="41"/>
      <c r="H14295" s="41"/>
      <c r="I14295" s="41"/>
      <c r="J14295" s="41"/>
    </row>
    <row r="14296" spans="2:10" x14ac:dyDescent="0.2">
      <c r="B14296" s="41"/>
      <c r="C14296" s="41"/>
      <c r="D14296" s="41"/>
      <c r="E14296" s="41"/>
      <c r="F14296" s="41"/>
      <c r="G14296" s="41"/>
      <c r="H14296" s="41"/>
      <c r="I14296" s="41"/>
      <c r="J14296" s="41"/>
    </row>
    <row r="14297" spans="2:10" x14ac:dyDescent="0.2">
      <c r="B14297" s="41"/>
      <c r="C14297" s="41"/>
      <c r="D14297" s="41"/>
      <c r="E14297" s="41"/>
      <c r="F14297" s="41"/>
      <c r="G14297" s="41"/>
      <c r="H14297" s="41"/>
      <c r="I14297" s="41"/>
      <c r="J14297" s="41"/>
    </row>
    <row r="14298" spans="2:10" x14ac:dyDescent="0.2">
      <c r="B14298" s="41"/>
      <c r="C14298" s="41"/>
      <c r="D14298" s="41"/>
      <c r="E14298" s="41"/>
      <c r="F14298" s="41"/>
      <c r="G14298" s="41"/>
      <c r="H14298" s="41"/>
      <c r="I14298" s="41"/>
      <c r="J14298" s="41"/>
    </row>
    <row r="14299" spans="2:10" x14ac:dyDescent="0.2">
      <c r="B14299" s="41"/>
      <c r="C14299" s="41"/>
      <c r="D14299" s="41"/>
      <c r="E14299" s="41"/>
      <c r="F14299" s="41"/>
      <c r="G14299" s="41"/>
      <c r="H14299" s="41"/>
      <c r="I14299" s="41"/>
      <c r="J14299" s="41"/>
    </row>
    <row r="14300" spans="2:10" x14ac:dyDescent="0.2">
      <c r="B14300" s="41"/>
      <c r="C14300" s="41"/>
      <c r="D14300" s="41"/>
      <c r="E14300" s="41"/>
      <c r="F14300" s="41"/>
      <c r="G14300" s="41"/>
      <c r="H14300" s="41"/>
      <c r="I14300" s="41"/>
      <c r="J14300" s="41"/>
    </row>
    <row r="14301" spans="2:10" x14ac:dyDescent="0.2">
      <c r="B14301" s="41"/>
      <c r="C14301" s="41"/>
      <c r="D14301" s="41"/>
      <c r="E14301" s="41"/>
      <c r="F14301" s="41"/>
      <c r="G14301" s="41"/>
      <c r="H14301" s="41"/>
      <c r="I14301" s="41"/>
      <c r="J14301" s="41"/>
    </row>
    <row r="14302" spans="2:10" x14ac:dyDescent="0.2">
      <c r="B14302" s="41"/>
      <c r="C14302" s="41"/>
      <c r="D14302" s="41"/>
      <c r="E14302" s="41"/>
      <c r="F14302" s="41"/>
      <c r="G14302" s="41"/>
      <c r="H14302" s="41"/>
      <c r="I14302" s="41"/>
      <c r="J14302" s="41"/>
    </row>
    <row r="14303" spans="2:10" x14ac:dyDescent="0.2">
      <c r="B14303" s="41"/>
      <c r="C14303" s="41"/>
      <c r="D14303" s="41"/>
      <c r="E14303" s="41"/>
      <c r="F14303" s="41"/>
      <c r="G14303" s="41"/>
      <c r="H14303" s="41"/>
      <c r="I14303" s="41"/>
      <c r="J14303" s="41"/>
    </row>
    <row r="14304" spans="2:10" x14ac:dyDescent="0.2">
      <c r="B14304" s="41"/>
      <c r="C14304" s="41"/>
      <c r="D14304" s="41"/>
      <c r="E14304" s="41"/>
      <c r="F14304" s="41"/>
      <c r="G14304" s="41"/>
      <c r="H14304" s="41"/>
      <c r="I14304" s="41"/>
      <c r="J14304" s="41"/>
    </row>
    <row r="14305" spans="2:10" x14ac:dyDescent="0.2">
      <c r="B14305" s="41"/>
      <c r="C14305" s="41"/>
      <c r="D14305" s="41"/>
      <c r="E14305" s="41"/>
      <c r="F14305" s="41"/>
      <c r="G14305" s="41"/>
      <c r="H14305" s="41"/>
      <c r="I14305" s="41"/>
      <c r="J14305" s="41"/>
    </row>
    <row r="14306" spans="2:10" x14ac:dyDescent="0.2">
      <c r="B14306" s="41"/>
      <c r="C14306" s="41"/>
      <c r="D14306" s="41"/>
      <c r="E14306" s="41"/>
      <c r="F14306" s="41"/>
      <c r="G14306" s="41"/>
      <c r="H14306" s="41"/>
      <c r="I14306" s="41"/>
      <c r="J14306" s="41"/>
    </row>
    <row r="14307" spans="2:10" x14ac:dyDescent="0.2">
      <c r="B14307" s="41"/>
      <c r="C14307" s="41"/>
      <c r="D14307" s="41"/>
      <c r="E14307" s="41"/>
      <c r="F14307" s="41"/>
      <c r="G14307" s="41"/>
      <c r="H14307" s="41"/>
      <c r="I14307" s="41"/>
      <c r="J14307" s="41"/>
    </row>
    <row r="14308" spans="2:10" x14ac:dyDescent="0.2">
      <c r="B14308" s="41"/>
      <c r="C14308" s="41"/>
      <c r="D14308" s="41"/>
      <c r="E14308" s="41"/>
      <c r="F14308" s="41"/>
      <c r="G14308" s="41"/>
      <c r="H14308" s="41"/>
      <c r="I14308" s="41"/>
      <c r="J14308" s="41"/>
    </row>
    <row r="14309" spans="2:10" x14ac:dyDescent="0.2">
      <c r="B14309" s="41"/>
      <c r="C14309" s="41"/>
      <c r="D14309" s="41"/>
      <c r="E14309" s="41"/>
      <c r="F14309" s="41"/>
      <c r="G14309" s="41"/>
      <c r="H14309" s="41"/>
      <c r="I14309" s="41"/>
      <c r="J14309" s="41"/>
    </row>
    <row r="14310" spans="2:10" x14ac:dyDescent="0.2">
      <c r="B14310" s="41"/>
      <c r="C14310" s="41"/>
      <c r="D14310" s="41"/>
      <c r="E14310" s="41"/>
      <c r="F14310" s="41"/>
      <c r="G14310" s="41"/>
      <c r="H14310" s="41"/>
      <c r="I14310" s="41"/>
      <c r="J14310" s="41"/>
    </row>
    <row r="14311" spans="2:10" x14ac:dyDescent="0.2">
      <c r="B14311" s="41"/>
      <c r="C14311" s="41"/>
      <c r="D14311" s="41"/>
      <c r="E14311" s="41"/>
      <c r="F14311" s="41"/>
      <c r="G14311" s="41"/>
      <c r="H14311" s="41"/>
      <c r="I14311" s="41"/>
      <c r="J14311" s="41"/>
    </row>
    <row r="14312" spans="2:10" x14ac:dyDescent="0.2">
      <c r="B14312" s="41"/>
      <c r="C14312" s="41"/>
      <c r="D14312" s="41"/>
      <c r="E14312" s="41"/>
      <c r="F14312" s="41"/>
      <c r="G14312" s="41"/>
      <c r="H14312" s="41"/>
      <c r="I14312" s="41"/>
      <c r="J14312" s="41"/>
    </row>
    <row r="14313" spans="2:10" x14ac:dyDescent="0.2">
      <c r="B14313" s="41"/>
      <c r="C14313" s="41"/>
      <c r="D14313" s="41"/>
      <c r="E14313" s="41"/>
      <c r="F14313" s="41"/>
      <c r="G14313" s="41"/>
      <c r="H14313" s="41"/>
      <c r="I14313" s="41"/>
      <c r="J14313" s="41"/>
    </row>
    <row r="14314" spans="2:10" x14ac:dyDescent="0.2">
      <c r="B14314" s="41"/>
      <c r="C14314" s="41"/>
      <c r="D14314" s="41"/>
      <c r="E14314" s="41"/>
      <c r="F14314" s="41"/>
      <c r="G14314" s="41"/>
      <c r="H14314" s="41"/>
      <c r="I14314" s="41"/>
      <c r="J14314" s="41"/>
    </row>
    <row r="14315" spans="2:10" x14ac:dyDescent="0.2">
      <c r="B14315" s="41"/>
      <c r="C14315" s="41"/>
      <c r="D14315" s="41"/>
      <c r="E14315" s="41"/>
      <c r="F14315" s="41"/>
      <c r="G14315" s="41"/>
      <c r="H14315" s="41"/>
      <c r="I14315" s="41"/>
      <c r="J14315" s="41"/>
    </row>
    <row r="14316" spans="2:10" x14ac:dyDescent="0.2">
      <c r="B14316" s="41"/>
      <c r="C14316" s="41"/>
      <c r="D14316" s="41"/>
      <c r="E14316" s="41"/>
      <c r="F14316" s="41"/>
      <c r="G14316" s="41"/>
      <c r="H14316" s="41"/>
      <c r="I14316" s="41"/>
      <c r="J14316" s="41"/>
    </row>
    <row r="14317" spans="2:10" x14ac:dyDescent="0.2">
      <c r="B14317" s="41"/>
      <c r="C14317" s="41"/>
      <c r="D14317" s="41"/>
      <c r="E14317" s="41"/>
      <c r="F14317" s="41"/>
      <c r="G14317" s="41"/>
      <c r="H14317" s="41"/>
      <c r="I14317" s="41"/>
      <c r="J14317" s="41"/>
    </row>
    <row r="14318" spans="2:10" x14ac:dyDescent="0.2">
      <c r="B14318" s="41"/>
      <c r="C14318" s="41"/>
      <c r="D14318" s="41"/>
      <c r="E14318" s="41"/>
      <c r="F14318" s="41"/>
      <c r="G14318" s="41"/>
      <c r="H14318" s="41"/>
      <c r="I14318" s="41"/>
      <c r="J14318" s="41"/>
    </row>
    <row r="14319" spans="2:10" x14ac:dyDescent="0.2">
      <c r="B14319" s="41"/>
      <c r="C14319" s="41"/>
      <c r="D14319" s="41"/>
      <c r="E14319" s="41"/>
      <c r="F14319" s="41"/>
      <c r="G14319" s="41"/>
      <c r="H14319" s="41"/>
      <c r="I14319" s="41"/>
      <c r="J14319" s="41"/>
    </row>
    <row r="14320" spans="2:10" x14ac:dyDescent="0.2">
      <c r="B14320" s="41"/>
      <c r="C14320" s="41"/>
      <c r="D14320" s="41"/>
      <c r="E14320" s="41"/>
      <c r="F14320" s="41"/>
      <c r="G14320" s="41"/>
      <c r="H14320" s="41"/>
      <c r="I14320" s="41"/>
      <c r="J14320" s="41"/>
    </row>
    <row r="14321" spans="2:10" x14ac:dyDescent="0.2">
      <c r="B14321" s="41"/>
      <c r="C14321" s="41"/>
      <c r="D14321" s="41"/>
      <c r="E14321" s="41"/>
      <c r="F14321" s="41"/>
      <c r="G14321" s="41"/>
      <c r="H14321" s="41"/>
      <c r="I14321" s="41"/>
      <c r="J14321" s="41"/>
    </row>
    <row r="14322" spans="2:10" x14ac:dyDescent="0.2">
      <c r="B14322" s="41"/>
      <c r="C14322" s="41"/>
      <c r="D14322" s="41"/>
      <c r="E14322" s="41"/>
      <c r="F14322" s="41"/>
      <c r="G14322" s="41"/>
      <c r="H14322" s="41"/>
      <c r="I14322" s="41"/>
      <c r="J14322" s="41"/>
    </row>
    <row r="14323" spans="2:10" x14ac:dyDescent="0.2">
      <c r="B14323" s="41"/>
      <c r="C14323" s="41"/>
      <c r="D14323" s="41"/>
      <c r="E14323" s="41"/>
      <c r="F14323" s="41"/>
      <c r="G14323" s="41"/>
      <c r="H14323" s="41"/>
      <c r="I14323" s="41"/>
      <c r="J14323" s="41"/>
    </row>
    <row r="14324" spans="2:10" x14ac:dyDescent="0.2">
      <c r="B14324" s="41"/>
      <c r="C14324" s="41"/>
      <c r="D14324" s="41"/>
      <c r="E14324" s="41"/>
      <c r="F14324" s="41"/>
      <c r="G14324" s="41"/>
      <c r="H14324" s="41"/>
      <c r="I14324" s="41"/>
      <c r="J14324" s="41"/>
    </row>
    <row r="14325" spans="2:10" x14ac:dyDescent="0.2">
      <c r="B14325" s="41"/>
      <c r="C14325" s="41"/>
      <c r="D14325" s="41"/>
      <c r="E14325" s="41"/>
      <c r="F14325" s="41"/>
      <c r="G14325" s="41"/>
      <c r="H14325" s="41"/>
      <c r="I14325" s="41"/>
      <c r="J14325" s="41"/>
    </row>
    <row r="14326" spans="2:10" x14ac:dyDescent="0.2">
      <c r="B14326" s="41"/>
      <c r="C14326" s="41"/>
      <c r="D14326" s="41"/>
      <c r="E14326" s="41"/>
      <c r="F14326" s="41"/>
      <c r="G14326" s="41"/>
      <c r="H14326" s="41"/>
      <c r="I14326" s="41"/>
      <c r="J14326" s="41"/>
    </row>
    <row r="14327" spans="2:10" x14ac:dyDescent="0.2">
      <c r="B14327" s="41"/>
      <c r="C14327" s="41"/>
      <c r="D14327" s="41"/>
      <c r="E14327" s="41"/>
      <c r="F14327" s="41"/>
      <c r="G14327" s="41"/>
      <c r="H14327" s="41"/>
      <c r="I14327" s="41"/>
      <c r="J14327" s="41"/>
    </row>
    <row r="14328" spans="2:10" x14ac:dyDescent="0.2">
      <c r="B14328" s="41"/>
      <c r="C14328" s="41"/>
      <c r="D14328" s="41"/>
      <c r="E14328" s="41"/>
      <c r="F14328" s="41"/>
      <c r="G14328" s="41"/>
      <c r="H14328" s="41"/>
      <c r="I14328" s="41"/>
      <c r="J14328" s="41"/>
    </row>
    <row r="14329" spans="2:10" x14ac:dyDescent="0.2">
      <c r="B14329" s="41"/>
      <c r="C14329" s="41"/>
      <c r="D14329" s="41"/>
      <c r="E14329" s="41"/>
      <c r="F14329" s="41"/>
      <c r="G14329" s="41"/>
      <c r="H14329" s="41"/>
      <c r="I14329" s="41"/>
      <c r="J14329" s="41"/>
    </row>
    <row r="14330" spans="2:10" x14ac:dyDescent="0.2">
      <c r="B14330" s="41"/>
      <c r="C14330" s="41"/>
      <c r="D14330" s="41"/>
      <c r="E14330" s="41"/>
      <c r="F14330" s="41"/>
      <c r="G14330" s="41"/>
      <c r="H14330" s="41"/>
      <c r="I14330" s="41"/>
      <c r="J14330" s="41"/>
    </row>
    <row r="14331" spans="2:10" x14ac:dyDescent="0.2">
      <c r="B14331" s="41"/>
      <c r="C14331" s="41"/>
      <c r="D14331" s="41"/>
      <c r="E14331" s="41"/>
      <c r="F14331" s="41"/>
      <c r="G14331" s="41"/>
      <c r="H14331" s="41"/>
      <c r="I14331" s="41"/>
      <c r="J14331" s="41"/>
    </row>
    <row r="14332" spans="2:10" x14ac:dyDescent="0.2">
      <c r="B14332" s="41"/>
      <c r="C14332" s="41"/>
      <c r="D14332" s="41"/>
      <c r="E14332" s="41"/>
      <c r="F14332" s="41"/>
      <c r="G14332" s="41"/>
      <c r="H14332" s="41"/>
      <c r="I14332" s="41"/>
      <c r="J14332" s="41"/>
    </row>
    <row r="14333" spans="2:10" x14ac:dyDescent="0.2">
      <c r="B14333" s="41"/>
      <c r="C14333" s="41"/>
      <c r="D14333" s="41"/>
      <c r="E14333" s="41"/>
      <c r="F14333" s="41"/>
      <c r="G14333" s="41"/>
      <c r="H14333" s="41"/>
      <c r="I14333" s="41"/>
      <c r="J14333" s="41"/>
    </row>
    <row r="14334" spans="2:10" x14ac:dyDescent="0.2">
      <c r="B14334" s="41"/>
      <c r="C14334" s="41"/>
      <c r="D14334" s="41"/>
      <c r="E14334" s="41"/>
      <c r="F14334" s="41"/>
      <c r="G14334" s="41"/>
      <c r="H14334" s="41"/>
      <c r="I14334" s="41"/>
      <c r="J14334" s="41"/>
    </row>
    <row r="14335" spans="2:10" x14ac:dyDescent="0.2">
      <c r="B14335" s="41"/>
      <c r="C14335" s="41"/>
      <c r="D14335" s="41"/>
      <c r="E14335" s="41"/>
      <c r="F14335" s="41"/>
      <c r="G14335" s="41"/>
      <c r="H14335" s="41"/>
      <c r="I14335" s="41"/>
      <c r="J14335" s="41"/>
    </row>
    <row r="14336" spans="2:10" x14ac:dyDescent="0.2">
      <c r="B14336" s="41"/>
      <c r="C14336" s="41"/>
      <c r="D14336" s="41"/>
      <c r="E14336" s="41"/>
      <c r="F14336" s="41"/>
      <c r="G14336" s="41"/>
      <c r="H14336" s="41"/>
      <c r="I14336" s="41"/>
      <c r="J14336" s="41"/>
    </row>
    <row r="14337" spans="2:10" x14ac:dyDescent="0.2">
      <c r="B14337" s="41"/>
      <c r="C14337" s="41"/>
      <c r="D14337" s="41"/>
      <c r="E14337" s="41"/>
      <c r="F14337" s="41"/>
      <c r="G14337" s="41"/>
      <c r="H14337" s="41"/>
      <c r="I14337" s="41"/>
      <c r="J14337" s="41"/>
    </row>
    <row r="14338" spans="2:10" x14ac:dyDescent="0.2">
      <c r="B14338" s="41"/>
      <c r="C14338" s="41"/>
      <c r="D14338" s="41"/>
      <c r="E14338" s="41"/>
      <c r="F14338" s="41"/>
      <c r="G14338" s="41"/>
      <c r="H14338" s="41"/>
      <c r="I14338" s="41"/>
      <c r="J14338" s="41"/>
    </row>
    <row r="14339" spans="2:10" x14ac:dyDescent="0.2">
      <c r="B14339" s="41"/>
      <c r="C14339" s="41"/>
      <c r="D14339" s="41"/>
      <c r="E14339" s="41"/>
      <c r="F14339" s="41"/>
      <c r="G14339" s="41"/>
      <c r="H14339" s="41"/>
      <c r="I14339" s="41"/>
      <c r="J14339" s="41"/>
    </row>
    <row r="14340" spans="2:10" x14ac:dyDescent="0.2">
      <c r="B14340" s="41"/>
      <c r="C14340" s="41"/>
      <c r="D14340" s="41"/>
      <c r="E14340" s="41"/>
      <c r="F14340" s="41"/>
      <c r="G14340" s="41"/>
      <c r="H14340" s="41"/>
      <c r="I14340" s="41"/>
      <c r="J14340" s="41"/>
    </row>
    <row r="14341" spans="2:10" x14ac:dyDescent="0.2">
      <c r="B14341" s="41"/>
      <c r="C14341" s="41"/>
      <c r="D14341" s="41"/>
      <c r="E14341" s="41"/>
      <c r="F14341" s="41"/>
      <c r="G14341" s="41"/>
      <c r="H14341" s="41"/>
      <c r="I14341" s="41"/>
      <c r="J14341" s="41"/>
    </row>
    <row r="14342" spans="2:10" x14ac:dyDescent="0.2">
      <c r="B14342" s="41"/>
      <c r="C14342" s="41"/>
      <c r="D14342" s="41"/>
      <c r="E14342" s="41"/>
      <c r="F14342" s="41"/>
      <c r="G14342" s="41"/>
      <c r="H14342" s="41"/>
      <c r="I14342" s="41"/>
      <c r="J14342" s="41"/>
    </row>
    <row r="14343" spans="2:10" x14ac:dyDescent="0.2">
      <c r="B14343" s="41"/>
      <c r="C14343" s="41"/>
      <c r="D14343" s="41"/>
      <c r="E14343" s="41"/>
      <c r="F14343" s="41"/>
      <c r="G14343" s="41"/>
      <c r="H14343" s="41"/>
      <c r="I14343" s="41"/>
      <c r="J14343" s="41"/>
    </row>
    <row r="14344" spans="2:10" x14ac:dyDescent="0.2">
      <c r="B14344" s="41"/>
      <c r="C14344" s="41"/>
      <c r="D14344" s="41"/>
      <c r="E14344" s="41"/>
      <c r="F14344" s="41"/>
      <c r="G14344" s="41"/>
      <c r="H14344" s="41"/>
      <c r="I14344" s="41"/>
      <c r="J14344" s="41"/>
    </row>
    <row r="14345" spans="2:10" x14ac:dyDescent="0.2">
      <c r="B14345" s="41"/>
      <c r="C14345" s="41"/>
      <c r="D14345" s="41"/>
      <c r="E14345" s="41"/>
      <c r="F14345" s="41"/>
      <c r="G14345" s="41"/>
      <c r="H14345" s="41"/>
      <c r="I14345" s="41"/>
      <c r="J14345" s="41"/>
    </row>
    <row r="14346" spans="2:10" x14ac:dyDescent="0.2">
      <c r="B14346" s="41"/>
      <c r="C14346" s="41"/>
      <c r="D14346" s="41"/>
      <c r="E14346" s="41"/>
      <c r="F14346" s="41"/>
      <c r="G14346" s="41"/>
      <c r="H14346" s="41"/>
      <c r="I14346" s="41"/>
      <c r="J14346" s="41"/>
    </row>
    <row r="14347" spans="2:10" x14ac:dyDescent="0.2">
      <c r="B14347" s="41"/>
      <c r="C14347" s="41"/>
      <c r="D14347" s="41"/>
      <c r="E14347" s="41"/>
      <c r="F14347" s="41"/>
      <c r="G14347" s="41"/>
      <c r="H14347" s="41"/>
      <c r="I14347" s="41"/>
      <c r="J14347" s="41"/>
    </row>
    <row r="14348" spans="2:10" x14ac:dyDescent="0.2">
      <c r="B14348" s="41"/>
      <c r="C14348" s="41"/>
      <c r="D14348" s="41"/>
      <c r="E14348" s="41"/>
      <c r="F14348" s="41"/>
      <c r="G14348" s="41"/>
      <c r="H14348" s="41"/>
      <c r="I14348" s="41"/>
      <c r="J14348" s="41"/>
    </row>
    <row r="14349" spans="2:10" x14ac:dyDescent="0.2">
      <c r="B14349" s="41"/>
      <c r="C14349" s="41"/>
      <c r="D14349" s="41"/>
      <c r="E14349" s="41"/>
      <c r="F14349" s="41"/>
      <c r="G14349" s="41"/>
      <c r="H14349" s="41"/>
      <c r="I14349" s="41"/>
      <c r="J14349" s="41"/>
    </row>
    <row r="14350" spans="2:10" x14ac:dyDescent="0.2">
      <c r="B14350" s="41"/>
      <c r="C14350" s="41"/>
      <c r="D14350" s="41"/>
      <c r="E14350" s="41"/>
      <c r="F14350" s="41"/>
      <c r="G14350" s="41"/>
      <c r="H14350" s="41"/>
      <c r="I14350" s="41"/>
      <c r="J14350" s="41"/>
    </row>
    <row r="14351" spans="2:10" x14ac:dyDescent="0.2">
      <c r="B14351" s="41"/>
      <c r="C14351" s="41"/>
      <c r="D14351" s="41"/>
      <c r="E14351" s="41"/>
      <c r="F14351" s="41"/>
      <c r="G14351" s="41"/>
      <c r="H14351" s="41"/>
      <c r="I14351" s="41"/>
      <c r="J14351" s="41"/>
    </row>
    <row r="14352" spans="2:10" x14ac:dyDescent="0.2">
      <c r="B14352" s="41"/>
      <c r="C14352" s="41"/>
      <c r="D14352" s="41"/>
      <c r="E14352" s="41"/>
      <c r="F14352" s="41"/>
      <c r="G14352" s="41"/>
      <c r="H14352" s="41"/>
      <c r="I14352" s="41"/>
      <c r="J14352" s="41"/>
    </row>
    <row r="14353" spans="2:10" x14ac:dyDescent="0.2">
      <c r="B14353" s="41"/>
      <c r="C14353" s="41"/>
      <c r="D14353" s="41"/>
      <c r="E14353" s="41"/>
      <c r="F14353" s="41"/>
      <c r="G14353" s="41"/>
      <c r="H14353" s="41"/>
      <c r="I14353" s="41"/>
      <c r="J14353" s="41"/>
    </row>
    <row r="14354" spans="2:10" x14ac:dyDescent="0.2">
      <c r="B14354" s="41"/>
      <c r="C14354" s="41"/>
      <c r="D14354" s="41"/>
      <c r="E14354" s="41"/>
      <c r="F14354" s="41"/>
      <c r="G14354" s="41"/>
      <c r="H14354" s="41"/>
      <c r="I14354" s="41"/>
      <c r="J14354" s="41"/>
    </row>
    <row r="14355" spans="2:10" x14ac:dyDescent="0.2">
      <c r="B14355" s="41"/>
      <c r="C14355" s="41"/>
      <c r="D14355" s="41"/>
      <c r="E14355" s="41"/>
      <c r="F14355" s="41"/>
      <c r="G14355" s="41"/>
      <c r="H14355" s="41"/>
      <c r="I14355" s="41"/>
      <c r="J14355" s="41"/>
    </row>
    <row r="14356" spans="2:10" x14ac:dyDescent="0.2">
      <c r="B14356" s="41"/>
      <c r="C14356" s="41"/>
      <c r="D14356" s="41"/>
      <c r="E14356" s="41"/>
      <c r="F14356" s="41"/>
      <c r="G14356" s="41"/>
      <c r="H14356" s="41"/>
      <c r="I14356" s="41"/>
      <c r="J14356" s="41"/>
    </row>
    <row r="14357" spans="2:10" x14ac:dyDescent="0.2">
      <c r="B14357" s="41"/>
      <c r="C14357" s="41"/>
      <c r="D14357" s="41"/>
      <c r="E14357" s="41"/>
      <c r="F14357" s="41"/>
      <c r="G14357" s="41"/>
      <c r="H14357" s="41"/>
      <c r="I14357" s="41"/>
      <c r="J14357" s="41"/>
    </row>
    <row r="14358" spans="2:10" x14ac:dyDescent="0.2">
      <c r="B14358" s="41"/>
      <c r="C14358" s="41"/>
      <c r="D14358" s="41"/>
      <c r="E14358" s="41"/>
      <c r="F14358" s="41"/>
      <c r="G14358" s="41"/>
      <c r="H14358" s="41"/>
      <c r="I14358" s="41"/>
      <c r="J14358" s="41"/>
    </row>
    <row r="14359" spans="2:10" x14ac:dyDescent="0.2">
      <c r="B14359" s="41"/>
      <c r="C14359" s="41"/>
      <c r="D14359" s="41"/>
      <c r="E14359" s="41"/>
      <c r="F14359" s="41"/>
      <c r="G14359" s="41"/>
      <c r="H14359" s="41"/>
      <c r="I14359" s="41"/>
      <c r="J14359" s="41"/>
    </row>
    <row r="14360" spans="2:10" x14ac:dyDescent="0.2">
      <c r="B14360" s="41"/>
      <c r="C14360" s="41"/>
      <c r="D14360" s="41"/>
      <c r="E14360" s="41"/>
      <c r="F14360" s="41"/>
      <c r="G14360" s="41"/>
      <c r="H14360" s="41"/>
      <c r="I14360" s="41"/>
      <c r="J14360" s="41"/>
    </row>
    <row r="14361" spans="2:10" x14ac:dyDescent="0.2">
      <c r="B14361" s="41"/>
      <c r="C14361" s="41"/>
      <c r="D14361" s="41"/>
      <c r="E14361" s="41"/>
      <c r="F14361" s="41"/>
      <c r="G14361" s="41"/>
      <c r="H14361" s="41"/>
      <c r="I14361" s="41"/>
      <c r="J14361" s="41"/>
    </row>
    <row r="14362" spans="2:10" x14ac:dyDescent="0.2">
      <c r="B14362" s="41"/>
      <c r="C14362" s="41"/>
      <c r="D14362" s="41"/>
      <c r="E14362" s="41"/>
      <c r="F14362" s="41"/>
      <c r="G14362" s="41"/>
      <c r="H14362" s="41"/>
      <c r="I14362" s="41"/>
      <c r="J14362" s="41"/>
    </row>
    <row r="14363" spans="2:10" x14ac:dyDescent="0.2">
      <c r="B14363" s="41"/>
      <c r="C14363" s="41"/>
      <c r="D14363" s="41"/>
      <c r="E14363" s="41"/>
      <c r="F14363" s="41"/>
      <c r="G14363" s="41"/>
      <c r="H14363" s="41"/>
      <c r="I14363" s="41"/>
      <c r="J14363" s="41"/>
    </row>
    <row r="14364" spans="2:10" x14ac:dyDescent="0.2">
      <c r="B14364" s="41"/>
      <c r="C14364" s="41"/>
      <c r="D14364" s="41"/>
      <c r="E14364" s="41"/>
      <c r="F14364" s="41"/>
      <c r="G14364" s="41"/>
      <c r="H14364" s="41"/>
      <c r="I14364" s="41"/>
      <c r="J14364" s="41"/>
    </row>
    <row r="14365" spans="2:10" x14ac:dyDescent="0.2">
      <c r="B14365" s="41"/>
      <c r="C14365" s="41"/>
      <c r="D14365" s="41"/>
      <c r="E14365" s="41"/>
      <c r="F14365" s="41"/>
      <c r="G14365" s="41"/>
      <c r="H14365" s="41"/>
      <c r="I14365" s="41"/>
      <c r="J14365" s="41"/>
    </row>
    <row r="14366" spans="2:10" x14ac:dyDescent="0.2">
      <c r="B14366" s="41"/>
      <c r="C14366" s="41"/>
      <c r="D14366" s="41"/>
      <c r="E14366" s="41"/>
      <c r="F14366" s="41"/>
      <c r="G14366" s="41"/>
      <c r="H14366" s="41"/>
      <c r="I14366" s="41"/>
      <c r="J14366" s="41"/>
    </row>
    <row r="14367" spans="2:10" x14ac:dyDescent="0.2">
      <c r="B14367" s="41"/>
      <c r="C14367" s="41"/>
      <c r="D14367" s="41"/>
      <c r="E14367" s="41"/>
      <c r="F14367" s="41"/>
      <c r="G14367" s="41"/>
      <c r="H14367" s="41"/>
      <c r="I14367" s="41"/>
      <c r="J14367" s="41"/>
    </row>
    <row r="14368" spans="2:10" x14ac:dyDescent="0.2">
      <c r="B14368" s="41"/>
      <c r="C14368" s="41"/>
      <c r="D14368" s="41"/>
      <c r="E14368" s="41"/>
      <c r="F14368" s="41"/>
      <c r="G14368" s="41"/>
      <c r="H14368" s="41"/>
      <c r="I14368" s="41"/>
      <c r="J14368" s="41"/>
    </row>
    <row r="14369" spans="2:10" x14ac:dyDescent="0.2">
      <c r="B14369" s="41"/>
      <c r="C14369" s="41"/>
      <c r="D14369" s="41"/>
      <c r="E14369" s="41"/>
      <c r="F14369" s="41"/>
      <c r="G14369" s="41"/>
      <c r="H14369" s="41"/>
      <c r="I14369" s="41"/>
      <c r="J14369" s="41"/>
    </row>
    <row r="14370" spans="2:10" x14ac:dyDescent="0.2">
      <c r="B14370" s="41"/>
      <c r="C14370" s="41"/>
      <c r="D14370" s="41"/>
      <c r="E14370" s="41"/>
      <c r="F14370" s="41"/>
      <c r="G14370" s="41"/>
      <c r="H14370" s="41"/>
      <c r="I14370" s="41"/>
      <c r="J14370" s="41"/>
    </row>
    <row r="14371" spans="2:10" x14ac:dyDescent="0.2">
      <c r="B14371" s="41"/>
      <c r="C14371" s="41"/>
      <c r="D14371" s="41"/>
      <c r="E14371" s="41"/>
      <c r="F14371" s="41"/>
      <c r="G14371" s="41"/>
      <c r="H14371" s="41"/>
      <c r="I14371" s="41"/>
      <c r="J14371" s="41"/>
    </row>
    <row r="14372" spans="2:10" x14ac:dyDescent="0.2">
      <c r="B14372" s="41"/>
      <c r="C14372" s="41"/>
      <c r="D14372" s="41"/>
      <c r="E14372" s="41"/>
      <c r="F14372" s="41"/>
      <c r="G14372" s="41"/>
      <c r="H14372" s="41"/>
      <c r="I14372" s="41"/>
      <c r="J14372" s="41"/>
    </row>
    <row r="14373" spans="2:10" x14ac:dyDescent="0.2">
      <c r="B14373" s="41"/>
      <c r="C14373" s="41"/>
      <c r="D14373" s="41"/>
      <c r="E14373" s="41"/>
      <c r="F14373" s="41"/>
      <c r="G14373" s="41"/>
      <c r="H14373" s="41"/>
      <c r="I14373" s="41"/>
      <c r="J14373" s="41"/>
    </row>
    <row r="14374" spans="2:10" x14ac:dyDescent="0.2">
      <c r="B14374" s="41"/>
      <c r="C14374" s="41"/>
      <c r="D14374" s="41"/>
      <c r="E14374" s="41"/>
      <c r="F14374" s="41"/>
      <c r="G14374" s="41"/>
      <c r="H14374" s="41"/>
      <c r="I14374" s="41"/>
      <c r="J14374" s="41"/>
    </row>
    <row r="14375" spans="2:10" x14ac:dyDescent="0.2">
      <c r="B14375" s="41"/>
      <c r="C14375" s="41"/>
      <c r="D14375" s="41"/>
      <c r="E14375" s="41"/>
      <c r="F14375" s="41"/>
      <c r="G14375" s="41"/>
      <c r="H14375" s="41"/>
      <c r="I14375" s="41"/>
      <c r="J14375" s="41"/>
    </row>
    <row r="14376" spans="2:10" x14ac:dyDescent="0.2">
      <c r="B14376" s="41"/>
      <c r="C14376" s="41"/>
      <c r="D14376" s="41"/>
      <c r="E14376" s="41"/>
      <c r="F14376" s="41"/>
      <c r="G14376" s="41"/>
      <c r="H14376" s="41"/>
      <c r="I14376" s="41"/>
      <c r="J14376" s="41"/>
    </row>
    <row r="14377" spans="2:10" x14ac:dyDescent="0.2">
      <c r="B14377" s="41"/>
      <c r="C14377" s="41"/>
      <c r="D14377" s="41"/>
      <c r="E14377" s="41"/>
      <c r="F14377" s="41"/>
      <c r="G14377" s="41"/>
      <c r="H14377" s="41"/>
      <c r="I14377" s="41"/>
      <c r="J14377" s="41"/>
    </row>
    <row r="14378" spans="2:10" x14ac:dyDescent="0.2">
      <c r="B14378" s="41"/>
      <c r="C14378" s="41"/>
      <c r="D14378" s="41"/>
      <c r="E14378" s="41"/>
      <c r="F14378" s="41"/>
      <c r="G14378" s="41"/>
      <c r="H14378" s="41"/>
      <c r="I14378" s="41"/>
      <c r="J14378" s="41"/>
    </row>
    <row r="14379" spans="2:10" x14ac:dyDescent="0.2">
      <c r="B14379" s="41"/>
      <c r="C14379" s="41"/>
      <c r="D14379" s="41"/>
      <c r="E14379" s="41"/>
      <c r="F14379" s="41"/>
      <c r="G14379" s="41"/>
      <c r="H14379" s="41"/>
      <c r="I14379" s="41"/>
      <c r="J14379" s="41"/>
    </row>
    <row r="14380" spans="2:10" x14ac:dyDescent="0.2">
      <c r="B14380" s="41"/>
      <c r="C14380" s="41"/>
      <c r="D14380" s="41"/>
      <c r="E14380" s="41"/>
      <c r="F14380" s="41"/>
      <c r="G14380" s="41"/>
      <c r="H14380" s="41"/>
      <c r="I14380" s="41"/>
      <c r="J14380" s="41"/>
    </row>
    <row r="14381" spans="2:10" x14ac:dyDescent="0.2">
      <c r="B14381" s="41"/>
      <c r="C14381" s="41"/>
      <c r="D14381" s="41"/>
      <c r="E14381" s="41"/>
      <c r="F14381" s="41"/>
      <c r="G14381" s="41"/>
      <c r="H14381" s="41"/>
      <c r="I14381" s="41"/>
      <c r="J14381" s="41"/>
    </row>
    <row r="14382" spans="2:10" x14ac:dyDescent="0.2">
      <c r="B14382" s="41"/>
      <c r="C14382" s="41"/>
      <c r="D14382" s="41"/>
      <c r="E14382" s="41"/>
      <c r="F14382" s="41"/>
      <c r="G14382" s="41"/>
      <c r="H14382" s="41"/>
      <c r="I14382" s="41"/>
      <c r="J14382" s="41"/>
    </row>
    <row r="14383" spans="2:10" x14ac:dyDescent="0.2">
      <c r="B14383" s="41"/>
      <c r="C14383" s="41"/>
      <c r="D14383" s="41"/>
      <c r="E14383" s="41"/>
      <c r="F14383" s="41"/>
      <c r="G14383" s="41"/>
      <c r="H14383" s="41"/>
      <c r="I14383" s="41"/>
      <c r="J14383" s="41"/>
    </row>
    <row r="14384" spans="2:10" x14ac:dyDescent="0.2">
      <c r="B14384" s="41"/>
      <c r="C14384" s="41"/>
      <c r="D14384" s="41"/>
      <c r="E14384" s="41"/>
      <c r="F14384" s="41"/>
      <c r="G14384" s="41"/>
      <c r="H14384" s="41"/>
      <c r="I14384" s="41"/>
      <c r="J14384" s="41"/>
    </row>
    <row r="14385" spans="2:10" x14ac:dyDescent="0.2">
      <c r="B14385" s="41"/>
      <c r="C14385" s="41"/>
      <c r="D14385" s="41"/>
      <c r="E14385" s="41"/>
      <c r="F14385" s="41"/>
      <c r="G14385" s="41"/>
      <c r="H14385" s="41"/>
      <c r="I14385" s="41"/>
      <c r="J14385" s="41"/>
    </row>
    <row r="14386" spans="2:10" x14ac:dyDescent="0.2">
      <c r="B14386" s="41"/>
      <c r="C14386" s="41"/>
      <c r="D14386" s="41"/>
      <c r="E14386" s="41"/>
      <c r="F14386" s="41"/>
      <c r="G14386" s="41"/>
      <c r="H14386" s="41"/>
      <c r="I14386" s="41"/>
      <c r="J14386" s="41"/>
    </row>
    <row r="14387" spans="2:10" x14ac:dyDescent="0.2">
      <c r="B14387" s="41"/>
      <c r="C14387" s="41"/>
      <c r="D14387" s="41"/>
      <c r="E14387" s="41"/>
      <c r="F14387" s="41"/>
      <c r="G14387" s="41"/>
      <c r="H14387" s="41"/>
      <c r="I14387" s="41"/>
      <c r="J14387" s="41"/>
    </row>
    <row r="14388" spans="2:10" x14ac:dyDescent="0.2">
      <c r="B14388" s="41"/>
      <c r="C14388" s="41"/>
      <c r="D14388" s="41"/>
      <c r="E14388" s="41"/>
      <c r="F14388" s="41"/>
      <c r="G14388" s="41"/>
      <c r="H14388" s="41"/>
      <c r="I14388" s="41"/>
      <c r="J14388" s="41"/>
    </row>
    <row r="14389" spans="2:10" x14ac:dyDescent="0.2">
      <c r="B14389" s="41"/>
      <c r="C14389" s="41"/>
      <c r="D14389" s="41"/>
      <c r="E14389" s="41"/>
      <c r="F14389" s="41"/>
      <c r="G14389" s="41"/>
      <c r="H14389" s="41"/>
      <c r="I14389" s="41"/>
      <c r="J14389" s="41"/>
    </row>
    <row r="14390" spans="2:10" x14ac:dyDescent="0.2">
      <c r="B14390" s="41"/>
      <c r="C14390" s="41"/>
      <c r="D14390" s="41"/>
      <c r="E14390" s="41"/>
      <c r="F14390" s="41"/>
      <c r="G14390" s="41"/>
      <c r="H14390" s="41"/>
      <c r="I14390" s="41"/>
      <c r="J14390" s="41"/>
    </row>
    <row r="14391" spans="2:10" x14ac:dyDescent="0.2">
      <c r="B14391" s="41"/>
      <c r="C14391" s="41"/>
      <c r="D14391" s="41"/>
      <c r="E14391" s="41"/>
      <c r="F14391" s="41"/>
      <c r="G14391" s="41"/>
      <c r="H14391" s="41"/>
      <c r="I14391" s="41"/>
      <c r="J14391" s="41"/>
    </row>
    <row r="14392" spans="2:10" x14ac:dyDescent="0.2">
      <c r="B14392" s="41"/>
      <c r="C14392" s="41"/>
      <c r="D14392" s="41"/>
      <c r="E14392" s="41"/>
      <c r="F14392" s="41"/>
      <c r="G14392" s="41"/>
      <c r="H14392" s="41"/>
      <c r="I14392" s="41"/>
      <c r="J14392" s="41"/>
    </row>
    <row r="14393" spans="2:10" x14ac:dyDescent="0.2">
      <c r="B14393" s="41"/>
      <c r="C14393" s="41"/>
      <c r="D14393" s="41"/>
      <c r="E14393" s="41"/>
      <c r="F14393" s="41"/>
      <c r="G14393" s="41"/>
      <c r="H14393" s="41"/>
      <c r="I14393" s="41"/>
      <c r="J14393" s="41"/>
    </row>
    <row r="14394" spans="2:10" x14ac:dyDescent="0.2">
      <c r="B14394" s="41"/>
      <c r="C14394" s="41"/>
      <c r="D14394" s="41"/>
      <c r="E14394" s="41"/>
      <c r="F14394" s="41"/>
      <c r="G14394" s="41"/>
      <c r="H14394" s="41"/>
      <c r="I14394" s="41"/>
      <c r="J14394" s="41"/>
    </row>
    <row r="14395" spans="2:10" x14ac:dyDescent="0.2">
      <c r="B14395" s="41"/>
      <c r="C14395" s="41"/>
      <c r="D14395" s="41"/>
      <c r="E14395" s="41"/>
      <c r="F14395" s="41"/>
      <c r="G14395" s="41"/>
      <c r="H14395" s="41"/>
      <c r="I14395" s="41"/>
      <c r="J14395" s="41"/>
    </row>
    <row r="14396" spans="2:10" x14ac:dyDescent="0.2">
      <c r="B14396" s="41"/>
      <c r="C14396" s="41"/>
      <c r="D14396" s="41"/>
      <c r="E14396" s="41"/>
      <c r="F14396" s="41"/>
      <c r="G14396" s="41"/>
      <c r="H14396" s="41"/>
      <c r="I14396" s="41"/>
      <c r="J14396" s="41"/>
    </row>
    <row r="14397" spans="2:10" x14ac:dyDescent="0.2">
      <c r="B14397" s="41"/>
      <c r="C14397" s="41"/>
      <c r="D14397" s="41"/>
      <c r="E14397" s="41"/>
      <c r="F14397" s="41"/>
      <c r="G14397" s="41"/>
      <c r="H14397" s="41"/>
      <c r="I14397" s="41"/>
      <c r="J14397" s="41"/>
    </row>
    <row r="14398" spans="2:10" x14ac:dyDescent="0.2">
      <c r="B14398" s="41"/>
      <c r="C14398" s="41"/>
      <c r="D14398" s="41"/>
      <c r="E14398" s="41"/>
      <c r="F14398" s="41"/>
      <c r="G14398" s="41"/>
      <c r="H14398" s="41"/>
      <c r="I14398" s="41"/>
      <c r="J14398" s="41"/>
    </row>
    <row r="14399" spans="2:10" x14ac:dyDescent="0.2">
      <c r="B14399" s="41"/>
      <c r="C14399" s="41"/>
      <c r="D14399" s="41"/>
      <c r="E14399" s="41"/>
      <c r="F14399" s="41"/>
      <c r="G14399" s="41"/>
      <c r="H14399" s="41"/>
      <c r="I14399" s="41"/>
      <c r="J14399" s="41"/>
    </row>
    <row r="14400" spans="2:10" x14ac:dyDescent="0.2">
      <c r="B14400" s="41"/>
      <c r="C14400" s="41"/>
      <c r="D14400" s="41"/>
      <c r="E14400" s="41"/>
      <c r="F14400" s="41"/>
      <c r="G14400" s="41"/>
      <c r="H14400" s="41"/>
      <c r="I14400" s="41"/>
      <c r="J14400" s="41"/>
    </row>
    <row r="14401" spans="2:10" x14ac:dyDescent="0.2">
      <c r="B14401" s="41"/>
      <c r="C14401" s="41"/>
      <c r="D14401" s="41"/>
      <c r="E14401" s="41"/>
      <c r="F14401" s="41"/>
      <c r="G14401" s="41"/>
      <c r="H14401" s="41"/>
      <c r="I14401" s="41"/>
      <c r="J14401" s="41"/>
    </row>
    <row r="14402" spans="2:10" x14ac:dyDescent="0.2">
      <c r="B14402" s="41"/>
      <c r="C14402" s="41"/>
      <c r="D14402" s="41"/>
      <c r="E14402" s="41"/>
      <c r="F14402" s="41"/>
      <c r="G14402" s="41"/>
      <c r="H14402" s="41"/>
      <c r="I14402" s="41"/>
      <c r="J14402" s="41"/>
    </row>
    <row r="14403" spans="2:10" x14ac:dyDescent="0.2">
      <c r="B14403" s="41"/>
      <c r="C14403" s="41"/>
      <c r="D14403" s="41"/>
      <c r="E14403" s="41"/>
      <c r="F14403" s="41"/>
      <c r="G14403" s="41"/>
      <c r="H14403" s="41"/>
      <c r="I14403" s="41"/>
      <c r="J14403" s="41"/>
    </row>
    <row r="14404" spans="2:10" x14ac:dyDescent="0.2">
      <c r="B14404" s="41"/>
      <c r="C14404" s="41"/>
      <c r="D14404" s="41"/>
      <c r="E14404" s="41"/>
      <c r="F14404" s="41"/>
      <c r="G14404" s="41"/>
      <c r="H14404" s="41"/>
      <c r="I14404" s="41"/>
      <c r="J14404" s="41"/>
    </row>
    <row r="14405" spans="2:10" x14ac:dyDescent="0.2">
      <c r="B14405" s="41"/>
      <c r="C14405" s="41"/>
      <c r="D14405" s="41"/>
      <c r="E14405" s="41"/>
      <c r="F14405" s="41"/>
      <c r="G14405" s="41"/>
      <c r="H14405" s="41"/>
      <c r="I14405" s="41"/>
      <c r="J14405" s="41"/>
    </row>
    <row r="14406" spans="2:10" x14ac:dyDescent="0.2">
      <c r="B14406" s="41"/>
      <c r="C14406" s="41"/>
      <c r="D14406" s="41"/>
      <c r="E14406" s="41"/>
      <c r="F14406" s="41"/>
      <c r="G14406" s="41"/>
      <c r="H14406" s="41"/>
      <c r="I14406" s="41"/>
      <c r="J14406" s="41"/>
    </row>
    <row r="14407" spans="2:10" x14ac:dyDescent="0.2">
      <c r="B14407" s="41"/>
      <c r="C14407" s="41"/>
      <c r="D14407" s="41"/>
      <c r="E14407" s="41"/>
      <c r="F14407" s="41"/>
      <c r="G14407" s="41"/>
      <c r="H14407" s="41"/>
      <c r="I14407" s="41"/>
      <c r="J14407" s="41"/>
    </row>
    <row r="14408" spans="2:10" x14ac:dyDescent="0.2">
      <c r="B14408" s="41"/>
      <c r="C14408" s="41"/>
      <c r="D14408" s="41"/>
      <c r="E14408" s="41"/>
      <c r="F14408" s="41"/>
      <c r="G14408" s="41"/>
      <c r="H14408" s="41"/>
      <c r="I14408" s="41"/>
      <c r="J14408" s="41"/>
    </row>
    <row r="14409" spans="2:10" x14ac:dyDescent="0.2">
      <c r="B14409" s="41"/>
      <c r="C14409" s="41"/>
      <c r="D14409" s="41"/>
      <c r="E14409" s="41"/>
      <c r="F14409" s="41"/>
      <c r="G14409" s="41"/>
      <c r="H14409" s="41"/>
      <c r="I14409" s="41"/>
      <c r="J14409" s="41"/>
    </row>
    <row r="14410" spans="2:10" x14ac:dyDescent="0.2">
      <c r="B14410" s="41"/>
      <c r="C14410" s="41"/>
      <c r="D14410" s="41"/>
      <c r="E14410" s="41"/>
      <c r="F14410" s="41"/>
      <c r="G14410" s="41"/>
      <c r="H14410" s="41"/>
      <c r="I14410" s="41"/>
      <c r="J14410" s="41"/>
    </row>
    <row r="14411" spans="2:10" x14ac:dyDescent="0.2">
      <c r="B14411" s="41"/>
      <c r="C14411" s="41"/>
      <c r="D14411" s="41"/>
      <c r="E14411" s="41"/>
      <c r="F14411" s="41"/>
      <c r="G14411" s="41"/>
      <c r="H14411" s="41"/>
      <c r="I14411" s="41"/>
      <c r="J14411" s="41"/>
    </row>
    <row r="14412" spans="2:10" x14ac:dyDescent="0.2">
      <c r="B14412" s="41"/>
      <c r="C14412" s="41"/>
      <c r="D14412" s="41"/>
      <c r="E14412" s="41"/>
      <c r="F14412" s="41"/>
      <c r="G14412" s="41"/>
      <c r="H14412" s="41"/>
      <c r="I14412" s="41"/>
      <c r="J14412" s="41"/>
    </row>
    <row r="14413" spans="2:10" x14ac:dyDescent="0.2">
      <c r="B14413" s="41"/>
      <c r="C14413" s="41"/>
      <c r="D14413" s="41"/>
      <c r="E14413" s="41"/>
      <c r="F14413" s="41"/>
      <c r="G14413" s="41"/>
      <c r="H14413" s="41"/>
      <c r="I14413" s="41"/>
      <c r="J14413" s="41"/>
    </row>
    <row r="14414" spans="2:10" x14ac:dyDescent="0.2">
      <c r="B14414" s="41"/>
      <c r="C14414" s="41"/>
      <c r="D14414" s="41"/>
      <c r="E14414" s="41"/>
      <c r="F14414" s="41"/>
      <c r="G14414" s="41"/>
      <c r="H14414" s="41"/>
      <c r="I14414" s="41"/>
      <c r="J14414" s="41"/>
    </row>
    <row r="14415" spans="2:10" x14ac:dyDescent="0.2">
      <c r="B14415" s="41"/>
      <c r="C14415" s="41"/>
      <c r="D14415" s="41"/>
      <c r="E14415" s="41"/>
      <c r="F14415" s="41"/>
      <c r="G14415" s="41"/>
      <c r="H14415" s="41"/>
      <c r="I14415" s="41"/>
      <c r="J14415" s="41"/>
    </row>
    <row r="14416" spans="2:10" x14ac:dyDescent="0.2">
      <c r="B14416" s="41"/>
      <c r="C14416" s="41"/>
      <c r="D14416" s="41"/>
      <c r="E14416" s="41"/>
      <c r="F14416" s="41"/>
      <c r="G14416" s="41"/>
      <c r="H14416" s="41"/>
      <c r="I14416" s="41"/>
      <c r="J14416" s="41"/>
    </row>
    <row r="14417" spans="2:10" x14ac:dyDescent="0.2">
      <c r="B14417" s="41"/>
      <c r="C14417" s="41"/>
      <c r="D14417" s="41"/>
      <c r="E14417" s="41"/>
      <c r="F14417" s="41"/>
      <c r="G14417" s="41"/>
      <c r="H14417" s="41"/>
      <c r="I14417" s="41"/>
      <c r="J14417" s="41"/>
    </row>
    <row r="14418" spans="2:10" x14ac:dyDescent="0.2">
      <c r="B14418" s="41"/>
      <c r="C14418" s="41"/>
      <c r="D14418" s="41"/>
      <c r="E14418" s="41"/>
      <c r="F14418" s="41"/>
      <c r="G14418" s="41"/>
      <c r="H14418" s="41"/>
      <c r="I14418" s="41"/>
      <c r="J14418" s="41"/>
    </row>
    <row r="14419" spans="2:10" x14ac:dyDescent="0.2">
      <c r="B14419" s="41"/>
      <c r="C14419" s="41"/>
      <c r="D14419" s="41"/>
      <c r="E14419" s="41"/>
      <c r="F14419" s="41"/>
      <c r="G14419" s="41"/>
      <c r="H14419" s="41"/>
      <c r="I14419" s="41"/>
      <c r="J14419" s="41"/>
    </row>
    <row r="14420" spans="2:10" x14ac:dyDescent="0.2">
      <c r="B14420" s="41"/>
      <c r="C14420" s="41"/>
      <c r="D14420" s="41"/>
      <c r="E14420" s="41"/>
      <c r="F14420" s="41"/>
      <c r="G14420" s="41"/>
      <c r="H14420" s="41"/>
      <c r="I14420" s="41"/>
      <c r="J14420" s="41"/>
    </row>
    <row r="14421" spans="2:10" x14ac:dyDescent="0.2">
      <c r="B14421" s="41"/>
      <c r="C14421" s="41"/>
      <c r="D14421" s="41"/>
      <c r="E14421" s="41"/>
      <c r="F14421" s="41"/>
      <c r="G14421" s="41"/>
      <c r="H14421" s="41"/>
      <c r="I14421" s="41"/>
      <c r="J14421" s="41"/>
    </row>
    <row r="14422" spans="2:10" x14ac:dyDescent="0.2">
      <c r="B14422" s="41"/>
      <c r="C14422" s="41"/>
      <c r="D14422" s="41"/>
      <c r="E14422" s="41"/>
      <c r="F14422" s="41"/>
      <c r="G14422" s="41"/>
      <c r="H14422" s="41"/>
      <c r="I14422" s="41"/>
      <c r="J14422" s="41"/>
    </row>
    <row r="14423" spans="2:10" x14ac:dyDescent="0.2">
      <c r="B14423" s="41"/>
      <c r="C14423" s="41"/>
      <c r="D14423" s="41"/>
      <c r="E14423" s="41"/>
      <c r="F14423" s="41"/>
      <c r="G14423" s="41"/>
      <c r="H14423" s="41"/>
      <c r="I14423" s="41"/>
      <c r="J14423" s="41"/>
    </row>
    <row r="14424" spans="2:10" x14ac:dyDescent="0.2">
      <c r="B14424" s="41"/>
      <c r="C14424" s="41"/>
      <c r="D14424" s="41"/>
      <c r="E14424" s="41"/>
      <c r="F14424" s="41"/>
      <c r="G14424" s="41"/>
      <c r="H14424" s="41"/>
      <c r="I14424" s="41"/>
      <c r="J14424" s="41"/>
    </row>
    <row r="14425" spans="2:10" x14ac:dyDescent="0.2">
      <c r="B14425" s="41"/>
      <c r="C14425" s="41"/>
      <c r="D14425" s="41"/>
      <c r="E14425" s="41"/>
      <c r="F14425" s="41"/>
      <c r="G14425" s="41"/>
      <c r="H14425" s="41"/>
      <c r="I14425" s="41"/>
      <c r="J14425" s="41"/>
    </row>
    <row r="14426" spans="2:10" x14ac:dyDescent="0.2">
      <c r="B14426" s="41"/>
      <c r="C14426" s="41"/>
      <c r="D14426" s="41"/>
      <c r="E14426" s="41"/>
      <c r="F14426" s="41"/>
      <c r="G14426" s="41"/>
      <c r="H14426" s="41"/>
      <c r="I14426" s="41"/>
      <c r="J14426" s="41"/>
    </row>
    <row r="14427" spans="2:10" x14ac:dyDescent="0.2">
      <c r="B14427" s="41"/>
      <c r="C14427" s="41"/>
      <c r="D14427" s="41"/>
      <c r="E14427" s="41"/>
      <c r="F14427" s="41"/>
      <c r="G14427" s="41"/>
      <c r="H14427" s="41"/>
      <c r="I14427" s="41"/>
      <c r="J14427" s="41"/>
    </row>
    <row r="14428" spans="2:10" x14ac:dyDescent="0.2">
      <c r="B14428" s="41"/>
      <c r="C14428" s="41"/>
      <c r="D14428" s="41"/>
      <c r="E14428" s="41"/>
      <c r="F14428" s="41"/>
      <c r="G14428" s="41"/>
      <c r="H14428" s="41"/>
      <c r="I14428" s="41"/>
      <c r="J14428" s="41"/>
    </row>
    <row r="14429" spans="2:10" x14ac:dyDescent="0.2">
      <c r="B14429" s="41"/>
      <c r="C14429" s="41"/>
      <c r="D14429" s="41"/>
      <c r="E14429" s="41"/>
      <c r="F14429" s="41"/>
      <c r="G14429" s="41"/>
      <c r="H14429" s="41"/>
      <c r="I14429" s="41"/>
      <c r="J14429" s="41"/>
    </row>
    <row r="14430" spans="2:10" x14ac:dyDescent="0.2">
      <c r="B14430" s="41"/>
      <c r="C14430" s="41"/>
      <c r="D14430" s="41"/>
      <c r="E14430" s="41"/>
      <c r="F14430" s="41"/>
      <c r="G14430" s="41"/>
      <c r="H14430" s="41"/>
      <c r="I14430" s="41"/>
      <c r="J14430" s="41"/>
    </row>
    <row r="14431" spans="2:10" x14ac:dyDescent="0.2">
      <c r="B14431" s="41"/>
      <c r="C14431" s="41"/>
      <c r="D14431" s="41"/>
      <c r="E14431" s="41"/>
      <c r="F14431" s="41"/>
      <c r="G14431" s="41"/>
      <c r="H14431" s="41"/>
      <c r="I14431" s="41"/>
      <c r="J14431" s="41"/>
    </row>
    <row r="14432" spans="2:10" x14ac:dyDescent="0.2">
      <c r="B14432" s="41"/>
      <c r="C14432" s="41"/>
      <c r="D14432" s="41"/>
      <c r="E14432" s="41"/>
      <c r="F14432" s="41"/>
      <c r="G14432" s="41"/>
      <c r="H14432" s="41"/>
      <c r="I14432" s="41"/>
      <c r="J14432" s="41"/>
    </row>
    <row r="14433" spans="2:10" x14ac:dyDescent="0.2">
      <c r="B14433" s="41"/>
      <c r="C14433" s="41"/>
      <c r="D14433" s="41"/>
      <c r="E14433" s="41"/>
      <c r="F14433" s="41"/>
      <c r="G14433" s="41"/>
      <c r="H14433" s="41"/>
      <c r="I14433" s="41"/>
      <c r="J14433" s="41"/>
    </row>
    <row r="14434" spans="2:10" x14ac:dyDescent="0.2">
      <c r="B14434" s="41"/>
      <c r="C14434" s="41"/>
      <c r="D14434" s="41"/>
      <c r="E14434" s="41"/>
      <c r="F14434" s="41"/>
      <c r="G14434" s="41"/>
      <c r="H14434" s="41"/>
      <c r="I14434" s="41"/>
      <c r="J14434" s="41"/>
    </row>
    <row r="14435" spans="2:10" x14ac:dyDescent="0.2">
      <c r="B14435" s="41"/>
      <c r="C14435" s="41"/>
      <c r="D14435" s="41"/>
      <c r="E14435" s="41"/>
      <c r="F14435" s="41"/>
      <c r="G14435" s="41"/>
      <c r="H14435" s="41"/>
      <c r="I14435" s="41"/>
      <c r="J14435" s="41"/>
    </row>
    <row r="14436" spans="2:10" x14ac:dyDescent="0.2">
      <c r="B14436" s="41"/>
      <c r="C14436" s="41"/>
      <c r="D14436" s="41"/>
      <c r="E14436" s="41"/>
      <c r="F14436" s="41"/>
      <c r="G14436" s="41"/>
      <c r="H14436" s="41"/>
      <c r="I14436" s="41"/>
      <c r="J14436" s="41"/>
    </row>
    <row r="14437" spans="2:10" x14ac:dyDescent="0.2">
      <c r="B14437" s="41"/>
      <c r="C14437" s="41"/>
      <c r="D14437" s="41"/>
      <c r="E14437" s="41"/>
      <c r="F14437" s="41"/>
      <c r="G14437" s="41"/>
      <c r="H14437" s="41"/>
      <c r="I14437" s="41"/>
      <c r="J14437" s="41"/>
    </row>
    <row r="14438" spans="2:10" x14ac:dyDescent="0.2">
      <c r="B14438" s="41"/>
      <c r="C14438" s="41"/>
      <c r="D14438" s="41"/>
      <c r="E14438" s="41"/>
      <c r="F14438" s="41"/>
      <c r="G14438" s="41"/>
      <c r="H14438" s="41"/>
      <c r="I14438" s="41"/>
      <c r="J14438" s="41"/>
    </row>
    <row r="14439" spans="2:10" x14ac:dyDescent="0.2">
      <c r="B14439" s="41"/>
      <c r="C14439" s="41"/>
      <c r="D14439" s="41"/>
      <c r="E14439" s="41"/>
      <c r="F14439" s="41"/>
      <c r="G14439" s="41"/>
      <c r="H14439" s="41"/>
      <c r="I14439" s="41"/>
      <c r="J14439" s="41"/>
    </row>
    <row r="14440" spans="2:10" x14ac:dyDescent="0.2">
      <c r="B14440" s="41"/>
      <c r="C14440" s="41"/>
      <c r="D14440" s="41"/>
      <c r="E14440" s="41"/>
      <c r="F14440" s="41"/>
      <c r="G14440" s="41"/>
      <c r="H14440" s="41"/>
      <c r="I14440" s="41"/>
      <c r="J14440" s="41"/>
    </row>
    <row r="14441" spans="2:10" x14ac:dyDescent="0.2">
      <c r="B14441" s="41"/>
      <c r="C14441" s="41"/>
      <c r="D14441" s="41"/>
      <c r="E14441" s="41"/>
      <c r="F14441" s="41"/>
      <c r="G14441" s="41"/>
      <c r="H14441" s="41"/>
      <c r="I14441" s="41"/>
      <c r="J14441" s="41"/>
    </row>
    <row r="14442" spans="2:10" x14ac:dyDescent="0.2">
      <c r="B14442" s="41"/>
      <c r="C14442" s="41"/>
      <c r="D14442" s="41"/>
      <c r="E14442" s="41"/>
      <c r="F14442" s="41"/>
      <c r="G14442" s="41"/>
      <c r="H14442" s="41"/>
      <c r="I14442" s="41"/>
      <c r="J14442" s="41"/>
    </row>
    <row r="14443" spans="2:10" x14ac:dyDescent="0.2">
      <c r="B14443" s="41"/>
      <c r="C14443" s="41"/>
      <c r="D14443" s="41"/>
      <c r="E14443" s="41"/>
      <c r="F14443" s="41"/>
      <c r="G14443" s="41"/>
      <c r="H14443" s="41"/>
      <c r="I14443" s="41"/>
      <c r="J14443" s="41"/>
    </row>
    <row r="14444" spans="2:10" x14ac:dyDescent="0.2">
      <c r="B14444" s="41"/>
      <c r="C14444" s="41"/>
      <c r="D14444" s="41"/>
      <c r="E14444" s="41"/>
      <c r="F14444" s="41"/>
      <c r="G14444" s="41"/>
      <c r="H14444" s="41"/>
      <c r="I14444" s="41"/>
      <c r="J14444" s="41"/>
    </row>
    <row r="14445" spans="2:10" x14ac:dyDescent="0.2">
      <c r="B14445" s="41"/>
      <c r="C14445" s="41"/>
      <c r="D14445" s="41"/>
      <c r="E14445" s="41"/>
      <c r="F14445" s="41"/>
      <c r="G14445" s="41"/>
      <c r="H14445" s="41"/>
      <c r="I14445" s="41"/>
      <c r="J14445" s="41"/>
    </row>
    <row r="14446" spans="2:10" x14ac:dyDescent="0.2">
      <c r="B14446" s="41"/>
      <c r="C14446" s="41"/>
      <c r="D14446" s="41"/>
      <c r="E14446" s="41"/>
      <c r="F14446" s="41"/>
      <c r="G14446" s="41"/>
      <c r="H14446" s="41"/>
      <c r="I14446" s="41"/>
      <c r="J14446" s="41"/>
    </row>
    <row r="14447" spans="2:10" x14ac:dyDescent="0.2">
      <c r="B14447" s="41"/>
      <c r="C14447" s="41"/>
      <c r="D14447" s="41"/>
      <c r="E14447" s="41"/>
      <c r="F14447" s="41"/>
      <c r="G14447" s="41"/>
      <c r="H14447" s="41"/>
      <c r="I14447" s="41"/>
      <c r="J14447" s="41"/>
    </row>
    <row r="14448" spans="2:10" x14ac:dyDescent="0.2">
      <c r="B14448" s="41"/>
      <c r="C14448" s="41"/>
      <c r="D14448" s="41"/>
      <c r="E14448" s="41"/>
      <c r="F14448" s="41"/>
      <c r="G14448" s="41"/>
      <c r="H14448" s="41"/>
      <c r="I14448" s="41"/>
      <c r="J14448" s="41"/>
    </row>
    <row r="14449" spans="2:10" x14ac:dyDescent="0.2">
      <c r="B14449" s="41"/>
      <c r="C14449" s="41"/>
      <c r="D14449" s="41"/>
      <c r="E14449" s="41"/>
      <c r="F14449" s="41"/>
      <c r="G14449" s="41"/>
      <c r="H14449" s="41"/>
      <c r="I14449" s="41"/>
      <c r="J14449" s="41"/>
    </row>
    <row r="14450" spans="2:10" x14ac:dyDescent="0.2">
      <c r="B14450" s="41"/>
      <c r="C14450" s="41"/>
      <c r="D14450" s="41"/>
      <c r="E14450" s="41"/>
      <c r="F14450" s="41"/>
      <c r="G14450" s="41"/>
      <c r="H14450" s="41"/>
      <c r="I14450" s="41"/>
      <c r="J14450" s="41"/>
    </row>
    <row r="14451" spans="2:10" x14ac:dyDescent="0.2">
      <c r="B14451" s="41"/>
      <c r="C14451" s="41"/>
      <c r="D14451" s="41"/>
      <c r="E14451" s="41"/>
      <c r="F14451" s="41"/>
      <c r="G14451" s="41"/>
      <c r="H14451" s="41"/>
      <c r="I14451" s="41"/>
      <c r="J14451" s="41"/>
    </row>
    <row r="14452" spans="2:10" x14ac:dyDescent="0.2">
      <c r="B14452" s="41"/>
      <c r="C14452" s="41"/>
      <c r="D14452" s="41"/>
      <c r="E14452" s="41"/>
      <c r="F14452" s="41"/>
      <c r="G14452" s="41"/>
      <c r="H14452" s="41"/>
      <c r="I14452" s="41"/>
      <c r="J14452" s="41"/>
    </row>
    <row r="14453" spans="2:10" x14ac:dyDescent="0.2">
      <c r="B14453" s="41"/>
      <c r="C14453" s="41"/>
      <c r="D14453" s="41"/>
      <c r="E14453" s="41"/>
      <c r="F14453" s="41"/>
      <c r="G14453" s="41"/>
      <c r="H14453" s="41"/>
      <c r="I14453" s="41"/>
      <c r="J14453" s="41"/>
    </row>
    <row r="14454" spans="2:10" x14ac:dyDescent="0.2">
      <c r="B14454" s="41"/>
      <c r="C14454" s="41"/>
      <c r="D14454" s="41"/>
      <c r="E14454" s="41"/>
      <c r="F14454" s="41"/>
      <c r="G14454" s="41"/>
      <c r="H14454" s="41"/>
      <c r="I14454" s="41"/>
      <c r="J14454" s="41"/>
    </row>
    <row r="14455" spans="2:10" x14ac:dyDescent="0.2">
      <c r="B14455" s="41"/>
      <c r="C14455" s="41"/>
      <c r="D14455" s="41"/>
      <c r="E14455" s="41"/>
      <c r="F14455" s="41"/>
      <c r="G14455" s="41"/>
      <c r="H14455" s="41"/>
      <c r="I14455" s="41"/>
      <c r="J14455" s="41"/>
    </row>
    <row r="14456" spans="2:10" x14ac:dyDescent="0.2">
      <c r="B14456" s="41"/>
      <c r="C14456" s="41"/>
      <c r="D14456" s="41"/>
      <c r="E14456" s="41"/>
      <c r="F14456" s="41"/>
      <c r="G14456" s="41"/>
      <c r="H14456" s="41"/>
      <c r="I14456" s="41"/>
      <c r="J14456" s="41"/>
    </row>
    <row r="14457" spans="2:10" x14ac:dyDescent="0.2">
      <c r="B14457" s="41"/>
      <c r="C14457" s="41"/>
      <c r="D14457" s="41"/>
      <c r="E14457" s="41"/>
      <c r="F14457" s="41"/>
      <c r="G14457" s="41"/>
      <c r="H14457" s="41"/>
      <c r="I14457" s="41"/>
      <c r="J14457" s="41"/>
    </row>
    <row r="14458" spans="2:10" x14ac:dyDescent="0.2">
      <c r="B14458" s="41"/>
      <c r="C14458" s="41"/>
      <c r="D14458" s="41"/>
      <c r="E14458" s="41"/>
      <c r="F14458" s="41"/>
      <c r="G14458" s="41"/>
      <c r="H14458" s="41"/>
      <c r="I14458" s="41"/>
      <c r="J14458" s="41"/>
    </row>
    <row r="14459" spans="2:10" x14ac:dyDescent="0.2">
      <c r="B14459" s="41"/>
      <c r="C14459" s="41"/>
      <c r="D14459" s="41"/>
      <c r="E14459" s="41"/>
      <c r="F14459" s="41"/>
      <c r="G14459" s="41"/>
      <c r="H14459" s="41"/>
      <c r="I14459" s="41"/>
      <c r="J14459" s="41"/>
    </row>
    <row r="14460" spans="2:10" x14ac:dyDescent="0.2">
      <c r="B14460" s="41"/>
      <c r="C14460" s="41"/>
      <c r="D14460" s="41"/>
      <c r="E14460" s="41"/>
      <c r="F14460" s="41"/>
      <c r="G14460" s="41"/>
      <c r="H14460" s="41"/>
      <c r="I14460" s="41"/>
      <c r="J14460" s="41"/>
    </row>
    <row r="14461" spans="2:10" x14ac:dyDescent="0.2">
      <c r="B14461" s="41"/>
      <c r="C14461" s="41"/>
      <c r="D14461" s="41"/>
      <c r="E14461" s="41"/>
      <c r="F14461" s="41"/>
      <c r="G14461" s="41"/>
      <c r="H14461" s="41"/>
      <c r="I14461" s="41"/>
      <c r="J14461" s="41"/>
    </row>
    <row r="14462" spans="2:10" x14ac:dyDescent="0.2">
      <c r="B14462" s="41"/>
      <c r="C14462" s="41"/>
      <c r="D14462" s="41"/>
      <c r="E14462" s="41"/>
      <c r="F14462" s="41"/>
      <c r="G14462" s="41"/>
      <c r="H14462" s="41"/>
      <c r="I14462" s="41"/>
      <c r="J14462" s="41"/>
    </row>
    <row r="14463" spans="2:10" x14ac:dyDescent="0.2">
      <c r="B14463" s="41"/>
      <c r="C14463" s="41"/>
      <c r="D14463" s="41"/>
      <c r="E14463" s="41"/>
      <c r="F14463" s="41"/>
      <c r="G14463" s="41"/>
      <c r="H14463" s="41"/>
      <c r="I14463" s="41"/>
      <c r="J14463" s="41"/>
    </row>
    <row r="14464" spans="2:10" x14ac:dyDescent="0.2">
      <c r="B14464" s="41"/>
      <c r="C14464" s="41"/>
      <c r="D14464" s="41"/>
      <c r="E14464" s="41"/>
      <c r="F14464" s="41"/>
      <c r="G14464" s="41"/>
      <c r="H14464" s="41"/>
      <c r="I14464" s="41"/>
      <c r="J14464" s="41"/>
    </row>
    <row r="14465" spans="2:10" x14ac:dyDescent="0.2">
      <c r="B14465" s="41"/>
      <c r="C14465" s="41"/>
      <c r="D14465" s="41"/>
      <c r="E14465" s="41"/>
      <c r="F14465" s="41"/>
      <c r="G14465" s="41"/>
      <c r="H14465" s="41"/>
      <c r="I14465" s="41"/>
      <c r="J14465" s="41"/>
    </row>
    <row r="14466" spans="2:10" x14ac:dyDescent="0.2">
      <c r="B14466" s="41"/>
      <c r="C14466" s="41"/>
      <c r="D14466" s="41"/>
      <c r="E14466" s="41"/>
      <c r="F14466" s="41"/>
      <c r="G14466" s="41"/>
      <c r="H14466" s="41"/>
      <c r="I14466" s="41"/>
      <c r="J14466" s="41"/>
    </row>
    <row r="14467" spans="2:10" x14ac:dyDescent="0.2">
      <c r="B14467" s="41"/>
      <c r="C14467" s="41"/>
      <c r="D14467" s="41"/>
      <c r="E14467" s="41"/>
      <c r="F14467" s="41"/>
      <c r="G14467" s="41"/>
      <c r="H14467" s="41"/>
      <c r="I14467" s="41"/>
      <c r="J14467" s="41"/>
    </row>
    <row r="14468" spans="2:10" x14ac:dyDescent="0.2">
      <c r="B14468" s="41"/>
      <c r="C14468" s="41"/>
      <c r="D14468" s="41"/>
      <c r="E14468" s="41"/>
      <c r="F14468" s="41"/>
      <c r="G14468" s="41"/>
      <c r="H14468" s="41"/>
      <c r="I14468" s="41"/>
      <c r="J14468" s="41"/>
    </row>
    <row r="14469" spans="2:10" x14ac:dyDescent="0.2">
      <c r="B14469" s="41"/>
      <c r="C14469" s="41"/>
      <c r="D14469" s="41"/>
      <c r="E14469" s="41"/>
      <c r="F14469" s="41"/>
      <c r="G14469" s="41"/>
      <c r="H14469" s="41"/>
      <c r="I14469" s="41"/>
      <c r="J14469" s="41"/>
    </row>
    <row r="14470" spans="2:10" x14ac:dyDescent="0.2">
      <c r="B14470" s="41"/>
      <c r="C14470" s="41"/>
      <c r="D14470" s="41"/>
      <c r="E14470" s="41"/>
      <c r="F14470" s="41"/>
      <c r="G14470" s="41"/>
      <c r="H14470" s="41"/>
      <c r="I14470" s="41"/>
      <c r="J14470" s="41"/>
    </row>
    <row r="14471" spans="2:10" x14ac:dyDescent="0.2">
      <c r="B14471" s="41"/>
      <c r="C14471" s="41"/>
      <c r="D14471" s="41"/>
      <c r="E14471" s="41"/>
      <c r="F14471" s="41"/>
      <c r="G14471" s="41"/>
      <c r="H14471" s="41"/>
      <c r="I14471" s="41"/>
      <c r="J14471" s="41"/>
    </row>
    <row r="14472" spans="2:10" x14ac:dyDescent="0.2">
      <c r="B14472" s="41"/>
      <c r="C14472" s="41"/>
      <c r="D14472" s="41"/>
      <c r="E14472" s="41"/>
      <c r="F14472" s="41"/>
      <c r="G14472" s="41"/>
      <c r="H14472" s="41"/>
      <c r="I14472" s="41"/>
      <c r="J14472" s="41"/>
    </row>
    <row r="14473" spans="2:10" x14ac:dyDescent="0.2">
      <c r="B14473" s="41"/>
      <c r="C14473" s="41"/>
      <c r="D14473" s="41"/>
      <c r="E14473" s="41"/>
      <c r="F14473" s="41"/>
      <c r="G14473" s="41"/>
      <c r="H14473" s="41"/>
      <c r="I14473" s="41"/>
      <c r="J14473" s="41"/>
    </row>
    <row r="14474" spans="2:10" x14ac:dyDescent="0.2">
      <c r="B14474" s="41"/>
      <c r="C14474" s="41"/>
      <c r="D14474" s="41"/>
      <c r="E14474" s="41"/>
      <c r="F14474" s="41"/>
      <c r="G14474" s="41"/>
      <c r="H14474" s="41"/>
      <c r="I14474" s="41"/>
      <c r="J14474" s="41"/>
    </row>
    <row r="14475" spans="2:10" x14ac:dyDescent="0.2">
      <c r="B14475" s="41"/>
      <c r="C14475" s="41"/>
      <c r="D14475" s="41"/>
      <c r="E14475" s="41"/>
      <c r="F14475" s="41"/>
      <c r="G14475" s="41"/>
      <c r="H14475" s="41"/>
      <c r="I14475" s="41"/>
      <c r="J14475" s="41"/>
    </row>
    <row r="14476" spans="2:10" x14ac:dyDescent="0.2">
      <c r="B14476" s="41"/>
      <c r="C14476" s="41"/>
      <c r="D14476" s="41"/>
      <c r="E14476" s="41"/>
      <c r="F14476" s="41"/>
      <c r="G14476" s="41"/>
      <c r="H14476" s="41"/>
      <c r="I14476" s="41"/>
      <c r="J14476" s="41"/>
    </row>
    <row r="14477" spans="2:10" x14ac:dyDescent="0.2">
      <c r="B14477" s="41"/>
      <c r="C14477" s="41"/>
      <c r="D14477" s="41"/>
      <c r="E14477" s="41"/>
      <c r="F14477" s="41"/>
      <c r="G14477" s="41"/>
      <c r="H14477" s="41"/>
      <c r="I14477" s="41"/>
      <c r="J14477" s="41"/>
    </row>
    <row r="14478" spans="2:10" x14ac:dyDescent="0.2">
      <c r="B14478" s="41"/>
      <c r="C14478" s="41"/>
      <c r="D14478" s="41"/>
      <c r="E14478" s="41"/>
      <c r="F14478" s="41"/>
      <c r="G14478" s="41"/>
      <c r="H14478" s="41"/>
      <c r="I14478" s="41"/>
      <c r="J14478" s="41"/>
    </row>
    <row r="14479" spans="2:10" x14ac:dyDescent="0.2">
      <c r="B14479" s="41"/>
      <c r="C14479" s="41"/>
      <c r="D14479" s="41"/>
      <c r="E14479" s="41"/>
      <c r="F14479" s="41"/>
      <c r="G14479" s="41"/>
      <c r="H14479" s="41"/>
      <c r="I14479" s="41"/>
      <c r="J14479" s="41"/>
    </row>
    <row r="14480" spans="2:10" x14ac:dyDescent="0.2">
      <c r="B14480" s="41"/>
      <c r="C14480" s="41"/>
      <c r="D14480" s="41"/>
      <c r="E14480" s="41"/>
      <c r="F14480" s="41"/>
      <c r="G14480" s="41"/>
      <c r="H14480" s="41"/>
      <c r="I14480" s="41"/>
      <c r="J14480" s="41"/>
    </row>
    <row r="14481" spans="2:10" x14ac:dyDescent="0.2">
      <c r="B14481" s="41"/>
      <c r="C14481" s="41"/>
      <c r="D14481" s="41"/>
      <c r="E14481" s="41"/>
      <c r="F14481" s="41"/>
      <c r="G14481" s="41"/>
      <c r="H14481" s="41"/>
      <c r="I14481" s="41"/>
      <c r="J14481" s="41"/>
    </row>
    <row r="14482" spans="2:10" x14ac:dyDescent="0.2">
      <c r="B14482" s="41"/>
      <c r="C14482" s="41"/>
      <c r="D14482" s="41"/>
      <c r="E14482" s="41"/>
      <c r="F14482" s="41"/>
      <c r="G14482" s="41"/>
      <c r="H14482" s="41"/>
      <c r="I14482" s="41"/>
      <c r="J14482" s="41"/>
    </row>
    <row r="14483" spans="2:10" x14ac:dyDescent="0.2">
      <c r="B14483" s="41"/>
      <c r="C14483" s="41"/>
      <c r="D14483" s="41"/>
      <c r="E14483" s="41"/>
      <c r="F14483" s="41"/>
      <c r="G14483" s="41"/>
      <c r="H14483" s="41"/>
      <c r="I14483" s="41"/>
      <c r="J14483" s="41"/>
    </row>
    <row r="14484" spans="2:10" x14ac:dyDescent="0.2">
      <c r="B14484" s="41"/>
      <c r="C14484" s="41"/>
      <c r="D14484" s="41"/>
      <c r="E14484" s="41"/>
      <c r="F14484" s="41"/>
      <c r="G14484" s="41"/>
      <c r="H14484" s="41"/>
      <c r="I14484" s="41"/>
      <c r="J14484" s="41"/>
    </row>
    <row r="14485" spans="2:10" x14ac:dyDescent="0.2">
      <c r="B14485" s="41"/>
      <c r="C14485" s="41"/>
      <c r="D14485" s="41"/>
      <c r="E14485" s="41"/>
      <c r="F14485" s="41"/>
      <c r="G14485" s="41"/>
      <c r="H14485" s="41"/>
      <c r="I14485" s="41"/>
      <c r="J14485" s="41"/>
    </row>
    <row r="14486" spans="2:10" x14ac:dyDescent="0.2">
      <c r="B14486" s="41"/>
      <c r="C14486" s="41"/>
      <c r="D14486" s="41"/>
      <c r="E14486" s="41"/>
      <c r="F14486" s="41"/>
      <c r="G14486" s="41"/>
      <c r="H14486" s="41"/>
      <c r="I14486" s="41"/>
      <c r="J14486" s="41"/>
    </row>
    <row r="14487" spans="2:10" x14ac:dyDescent="0.2">
      <c r="B14487" s="41"/>
      <c r="C14487" s="41"/>
      <c r="D14487" s="41"/>
      <c r="E14487" s="41"/>
      <c r="F14487" s="41"/>
      <c r="G14487" s="41"/>
      <c r="H14487" s="41"/>
      <c r="I14487" s="41"/>
      <c r="J14487" s="41"/>
    </row>
    <row r="14488" spans="2:10" x14ac:dyDescent="0.2">
      <c r="B14488" s="41"/>
      <c r="C14488" s="41"/>
      <c r="D14488" s="41"/>
      <c r="E14488" s="41"/>
      <c r="F14488" s="41"/>
      <c r="G14488" s="41"/>
      <c r="H14488" s="41"/>
      <c r="I14488" s="41"/>
      <c r="J14488" s="41"/>
    </row>
    <row r="14489" spans="2:10" x14ac:dyDescent="0.2">
      <c r="B14489" s="41"/>
      <c r="C14489" s="41"/>
      <c r="D14489" s="41"/>
      <c r="E14489" s="41"/>
      <c r="F14489" s="41"/>
      <c r="G14489" s="41"/>
      <c r="H14489" s="41"/>
      <c r="I14489" s="41"/>
      <c r="J14489" s="41"/>
    </row>
    <row r="14490" spans="2:10" x14ac:dyDescent="0.2">
      <c r="B14490" s="41"/>
      <c r="C14490" s="41"/>
      <c r="D14490" s="41"/>
      <c r="E14490" s="41"/>
      <c r="F14490" s="41"/>
      <c r="G14490" s="41"/>
      <c r="H14490" s="41"/>
      <c r="I14490" s="41"/>
      <c r="J14490" s="41"/>
    </row>
    <row r="14491" spans="2:10" x14ac:dyDescent="0.2">
      <c r="B14491" s="41"/>
      <c r="C14491" s="41"/>
      <c r="D14491" s="41"/>
      <c r="E14491" s="41"/>
      <c r="F14491" s="41"/>
      <c r="G14491" s="41"/>
      <c r="H14491" s="41"/>
      <c r="I14491" s="41"/>
      <c r="J14491" s="41"/>
    </row>
    <row r="14492" spans="2:10" x14ac:dyDescent="0.2">
      <c r="B14492" s="41"/>
      <c r="C14492" s="41"/>
      <c r="D14492" s="41"/>
      <c r="E14492" s="41"/>
      <c r="F14492" s="41"/>
      <c r="G14492" s="41"/>
      <c r="H14492" s="41"/>
      <c r="I14492" s="41"/>
      <c r="J14492" s="41"/>
    </row>
    <row r="14493" spans="2:10" x14ac:dyDescent="0.2">
      <c r="B14493" s="41"/>
      <c r="C14493" s="41"/>
      <c r="D14493" s="41"/>
      <c r="E14493" s="41"/>
      <c r="F14493" s="41"/>
      <c r="G14493" s="41"/>
      <c r="H14493" s="41"/>
      <c r="I14493" s="41"/>
      <c r="J14493" s="41"/>
    </row>
    <row r="14494" spans="2:10" x14ac:dyDescent="0.2">
      <c r="B14494" s="41"/>
      <c r="C14494" s="41"/>
      <c r="D14494" s="41"/>
      <c r="E14494" s="41"/>
      <c r="F14494" s="41"/>
      <c r="G14494" s="41"/>
      <c r="H14494" s="41"/>
      <c r="I14494" s="41"/>
      <c r="J14494" s="41"/>
    </row>
    <row r="14495" spans="2:10" x14ac:dyDescent="0.2">
      <c r="B14495" s="41"/>
      <c r="C14495" s="41"/>
      <c r="D14495" s="41"/>
      <c r="E14495" s="41"/>
      <c r="F14495" s="41"/>
      <c r="G14495" s="41"/>
      <c r="H14495" s="41"/>
      <c r="I14495" s="41"/>
      <c r="J14495" s="41"/>
    </row>
    <row r="14496" spans="2:10" x14ac:dyDescent="0.2">
      <c r="B14496" s="41"/>
      <c r="C14496" s="41"/>
      <c r="D14496" s="41"/>
      <c r="E14496" s="41"/>
      <c r="F14496" s="41"/>
      <c r="G14496" s="41"/>
      <c r="H14496" s="41"/>
      <c r="I14496" s="41"/>
      <c r="J14496" s="41"/>
    </row>
    <row r="14497" spans="2:10" x14ac:dyDescent="0.2">
      <c r="B14497" s="41"/>
      <c r="C14497" s="41"/>
      <c r="D14497" s="41"/>
      <c r="E14497" s="41"/>
      <c r="F14497" s="41"/>
      <c r="G14497" s="41"/>
      <c r="H14497" s="41"/>
      <c r="I14497" s="41"/>
      <c r="J14497" s="41"/>
    </row>
    <row r="14498" spans="2:10" x14ac:dyDescent="0.2">
      <c r="B14498" s="41"/>
      <c r="C14498" s="41"/>
      <c r="D14498" s="41"/>
      <c r="E14498" s="41"/>
      <c r="F14498" s="41"/>
      <c r="G14498" s="41"/>
      <c r="H14498" s="41"/>
      <c r="I14498" s="41"/>
      <c r="J14498" s="41"/>
    </row>
    <row r="14499" spans="2:10" x14ac:dyDescent="0.2">
      <c r="B14499" s="41"/>
      <c r="C14499" s="41"/>
      <c r="D14499" s="41"/>
      <c r="E14499" s="41"/>
      <c r="F14499" s="41"/>
      <c r="G14499" s="41"/>
      <c r="H14499" s="41"/>
      <c r="I14499" s="41"/>
      <c r="J14499" s="41"/>
    </row>
    <row r="14500" spans="2:10" x14ac:dyDescent="0.2">
      <c r="B14500" s="41"/>
      <c r="C14500" s="41"/>
      <c r="D14500" s="41"/>
      <c r="E14500" s="41"/>
      <c r="F14500" s="41"/>
      <c r="G14500" s="41"/>
      <c r="H14500" s="41"/>
      <c r="I14500" s="41"/>
      <c r="J14500" s="41"/>
    </row>
    <row r="14501" spans="2:10" x14ac:dyDescent="0.2">
      <c r="B14501" s="41"/>
      <c r="C14501" s="41"/>
      <c r="D14501" s="41"/>
      <c r="E14501" s="41"/>
      <c r="F14501" s="41"/>
      <c r="G14501" s="41"/>
      <c r="H14501" s="41"/>
      <c r="I14501" s="41"/>
      <c r="J14501" s="41"/>
    </row>
    <row r="14502" spans="2:10" x14ac:dyDescent="0.2">
      <c r="B14502" s="41"/>
      <c r="C14502" s="41"/>
      <c r="D14502" s="41"/>
      <c r="E14502" s="41"/>
      <c r="F14502" s="41"/>
      <c r="G14502" s="41"/>
      <c r="H14502" s="41"/>
      <c r="I14502" s="41"/>
      <c r="J14502" s="41"/>
    </row>
    <row r="14503" spans="2:10" x14ac:dyDescent="0.2">
      <c r="B14503" s="41"/>
      <c r="C14503" s="41"/>
      <c r="D14503" s="41"/>
      <c r="E14503" s="41"/>
      <c r="F14503" s="41"/>
      <c r="G14503" s="41"/>
      <c r="H14503" s="41"/>
      <c r="I14503" s="41"/>
      <c r="J14503" s="41"/>
    </row>
    <row r="14504" spans="2:10" x14ac:dyDescent="0.2">
      <c r="B14504" s="41"/>
      <c r="C14504" s="41"/>
      <c r="D14504" s="41"/>
      <c r="E14504" s="41"/>
      <c r="F14504" s="41"/>
      <c r="G14504" s="41"/>
      <c r="H14504" s="41"/>
      <c r="I14504" s="41"/>
      <c r="J14504" s="41"/>
    </row>
    <row r="14505" spans="2:10" x14ac:dyDescent="0.2">
      <c r="B14505" s="41"/>
      <c r="C14505" s="41"/>
      <c r="D14505" s="41"/>
      <c r="E14505" s="41"/>
      <c r="F14505" s="41"/>
      <c r="G14505" s="41"/>
      <c r="H14505" s="41"/>
      <c r="I14505" s="41"/>
      <c r="J14505" s="41"/>
    </row>
    <row r="14506" spans="2:10" x14ac:dyDescent="0.2">
      <c r="B14506" s="41"/>
      <c r="C14506" s="41"/>
      <c r="D14506" s="41"/>
      <c r="E14506" s="41"/>
      <c r="F14506" s="41"/>
      <c r="G14506" s="41"/>
      <c r="H14506" s="41"/>
      <c r="I14506" s="41"/>
      <c r="J14506" s="41"/>
    </row>
    <row r="14507" spans="2:10" x14ac:dyDescent="0.2">
      <c r="B14507" s="41"/>
      <c r="C14507" s="41"/>
      <c r="D14507" s="41"/>
      <c r="E14507" s="41"/>
      <c r="F14507" s="41"/>
      <c r="G14507" s="41"/>
      <c r="H14507" s="41"/>
      <c r="I14507" s="41"/>
      <c r="J14507" s="41"/>
    </row>
    <row r="14508" spans="2:10" x14ac:dyDescent="0.2">
      <c r="B14508" s="41"/>
      <c r="C14508" s="41"/>
      <c r="D14508" s="41"/>
      <c r="E14508" s="41"/>
      <c r="F14508" s="41"/>
      <c r="G14508" s="41"/>
      <c r="H14508" s="41"/>
      <c r="I14508" s="41"/>
      <c r="J14508" s="41"/>
    </row>
    <row r="14509" spans="2:10" x14ac:dyDescent="0.2">
      <c r="B14509" s="41"/>
      <c r="C14509" s="41"/>
      <c r="D14509" s="41"/>
      <c r="E14509" s="41"/>
      <c r="F14509" s="41"/>
      <c r="G14509" s="41"/>
      <c r="H14509" s="41"/>
      <c r="I14509" s="41"/>
      <c r="J14509" s="41"/>
    </row>
    <row r="14510" spans="2:10" x14ac:dyDescent="0.2">
      <c r="B14510" s="41"/>
      <c r="C14510" s="41"/>
      <c r="D14510" s="41"/>
      <c r="E14510" s="41"/>
      <c r="F14510" s="41"/>
      <c r="G14510" s="41"/>
      <c r="H14510" s="41"/>
      <c r="I14510" s="41"/>
      <c r="J14510" s="41"/>
    </row>
    <row r="14511" spans="2:10" x14ac:dyDescent="0.2">
      <c r="B14511" s="41"/>
      <c r="C14511" s="41"/>
      <c r="D14511" s="41"/>
      <c r="E14511" s="41"/>
      <c r="F14511" s="41"/>
      <c r="G14511" s="41"/>
      <c r="H14511" s="41"/>
      <c r="I14511" s="41"/>
      <c r="J14511" s="41"/>
    </row>
    <row r="14512" spans="2:10" x14ac:dyDescent="0.2">
      <c r="B14512" s="41"/>
      <c r="C14512" s="41"/>
      <c r="D14512" s="41"/>
      <c r="E14512" s="41"/>
      <c r="F14512" s="41"/>
      <c r="G14512" s="41"/>
      <c r="H14512" s="41"/>
      <c r="I14512" s="41"/>
      <c r="J14512" s="41"/>
    </row>
    <row r="14513" spans="2:10" x14ac:dyDescent="0.2">
      <c r="B14513" s="41"/>
      <c r="C14513" s="41"/>
      <c r="D14513" s="41"/>
      <c r="E14513" s="41"/>
      <c r="F14513" s="41"/>
      <c r="G14513" s="41"/>
      <c r="H14513" s="41"/>
      <c r="I14513" s="41"/>
      <c r="J14513" s="41"/>
    </row>
    <row r="14514" spans="2:10" x14ac:dyDescent="0.2">
      <c r="B14514" s="41"/>
      <c r="C14514" s="41"/>
      <c r="D14514" s="41"/>
      <c r="E14514" s="41"/>
      <c r="F14514" s="41"/>
      <c r="G14514" s="41"/>
      <c r="H14514" s="41"/>
      <c r="I14514" s="41"/>
      <c r="J14514" s="41"/>
    </row>
    <row r="14515" spans="2:10" x14ac:dyDescent="0.2">
      <c r="B14515" s="41"/>
      <c r="C14515" s="41"/>
      <c r="D14515" s="41"/>
      <c r="E14515" s="41"/>
      <c r="F14515" s="41"/>
      <c r="G14515" s="41"/>
      <c r="H14515" s="41"/>
      <c r="I14515" s="41"/>
      <c r="J14515" s="41"/>
    </row>
    <row r="14516" spans="2:10" x14ac:dyDescent="0.2">
      <c r="B14516" s="41"/>
      <c r="C14516" s="41"/>
      <c r="D14516" s="41"/>
      <c r="E14516" s="41"/>
      <c r="F14516" s="41"/>
      <c r="G14516" s="41"/>
      <c r="H14516" s="41"/>
      <c r="I14516" s="41"/>
      <c r="J14516" s="41"/>
    </row>
    <row r="14517" spans="2:10" x14ac:dyDescent="0.2">
      <c r="B14517" s="41"/>
      <c r="C14517" s="41"/>
      <c r="D14517" s="41"/>
      <c r="E14517" s="41"/>
      <c r="F14517" s="41"/>
      <c r="G14517" s="41"/>
      <c r="H14517" s="41"/>
      <c r="I14517" s="41"/>
      <c r="J14517" s="41"/>
    </row>
    <row r="14518" spans="2:10" x14ac:dyDescent="0.2">
      <c r="B14518" s="41"/>
      <c r="C14518" s="41"/>
      <c r="D14518" s="41"/>
      <c r="E14518" s="41"/>
      <c r="F14518" s="41"/>
      <c r="G14518" s="41"/>
      <c r="H14518" s="41"/>
      <c r="I14518" s="41"/>
      <c r="J14518" s="41"/>
    </row>
    <row r="14519" spans="2:10" x14ac:dyDescent="0.2">
      <c r="B14519" s="41"/>
      <c r="C14519" s="41"/>
      <c r="D14519" s="41"/>
      <c r="E14519" s="41"/>
      <c r="F14519" s="41"/>
      <c r="G14519" s="41"/>
      <c r="H14519" s="41"/>
      <c r="I14519" s="41"/>
      <c r="J14519" s="41"/>
    </row>
    <row r="14520" spans="2:10" x14ac:dyDescent="0.2">
      <c r="B14520" s="41"/>
      <c r="C14520" s="41"/>
      <c r="D14520" s="41"/>
      <c r="E14520" s="41"/>
      <c r="F14520" s="41"/>
      <c r="G14520" s="41"/>
      <c r="H14520" s="41"/>
      <c r="I14520" s="41"/>
      <c r="J14520" s="41"/>
    </row>
    <row r="14521" spans="2:10" x14ac:dyDescent="0.2">
      <c r="B14521" s="41"/>
      <c r="C14521" s="41"/>
      <c r="D14521" s="41"/>
      <c r="E14521" s="41"/>
      <c r="F14521" s="41"/>
      <c r="G14521" s="41"/>
      <c r="H14521" s="41"/>
      <c r="I14521" s="41"/>
      <c r="J14521" s="41"/>
    </row>
    <row r="14522" spans="2:10" x14ac:dyDescent="0.2">
      <c r="B14522" s="41"/>
      <c r="C14522" s="41"/>
      <c r="D14522" s="41"/>
      <c r="E14522" s="41"/>
      <c r="F14522" s="41"/>
      <c r="G14522" s="41"/>
      <c r="H14522" s="41"/>
      <c r="I14522" s="41"/>
      <c r="J14522" s="41"/>
    </row>
    <row r="14523" spans="2:10" x14ac:dyDescent="0.2">
      <c r="B14523" s="41"/>
      <c r="C14523" s="41"/>
      <c r="D14523" s="41"/>
      <c r="E14523" s="41"/>
      <c r="F14523" s="41"/>
      <c r="G14523" s="41"/>
      <c r="H14523" s="41"/>
      <c r="I14523" s="41"/>
      <c r="J14523" s="41"/>
    </row>
    <row r="14524" spans="2:10" x14ac:dyDescent="0.2">
      <c r="B14524" s="41"/>
      <c r="C14524" s="41"/>
      <c r="D14524" s="41"/>
      <c r="E14524" s="41"/>
      <c r="F14524" s="41"/>
      <c r="G14524" s="41"/>
      <c r="H14524" s="41"/>
      <c r="I14524" s="41"/>
      <c r="J14524" s="41"/>
    </row>
    <row r="14525" spans="2:10" x14ac:dyDescent="0.2">
      <c r="B14525" s="41"/>
      <c r="C14525" s="41"/>
      <c r="D14525" s="41"/>
      <c r="E14525" s="41"/>
      <c r="F14525" s="41"/>
      <c r="G14525" s="41"/>
      <c r="H14525" s="41"/>
      <c r="I14525" s="41"/>
      <c r="J14525" s="41"/>
    </row>
    <row r="14526" spans="2:10" x14ac:dyDescent="0.2">
      <c r="B14526" s="41"/>
      <c r="C14526" s="41"/>
      <c r="D14526" s="41"/>
      <c r="E14526" s="41"/>
      <c r="F14526" s="41"/>
      <c r="G14526" s="41"/>
      <c r="H14526" s="41"/>
      <c r="I14526" s="41"/>
      <c r="J14526" s="41"/>
    </row>
    <row r="14527" spans="2:10" x14ac:dyDescent="0.2">
      <c r="B14527" s="41"/>
      <c r="C14527" s="41"/>
      <c r="D14527" s="41"/>
      <c r="E14527" s="41"/>
      <c r="F14527" s="41"/>
      <c r="G14527" s="41"/>
      <c r="H14527" s="41"/>
      <c r="I14527" s="41"/>
      <c r="J14527" s="41"/>
    </row>
    <row r="14528" spans="2:10" x14ac:dyDescent="0.2">
      <c r="B14528" s="41"/>
      <c r="C14528" s="41"/>
      <c r="D14528" s="41"/>
      <c r="E14528" s="41"/>
      <c r="F14528" s="41"/>
      <c r="G14528" s="41"/>
      <c r="H14528" s="41"/>
      <c r="I14528" s="41"/>
      <c r="J14528" s="41"/>
    </row>
    <row r="14529" spans="2:10" x14ac:dyDescent="0.2">
      <c r="B14529" s="41"/>
      <c r="C14529" s="41"/>
      <c r="D14529" s="41"/>
      <c r="E14529" s="41"/>
      <c r="F14529" s="41"/>
      <c r="G14529" s="41"/>
      <c r="H14529" s="41"/>
      <c r="I14529" s="41"/>
      <c r="J14529" s="41"/>
    </row>
    <row r="14530" spans="2:10" x14ac:dyDescent="0.2">
      <c r="B14530" s="41"/>
      <c r="C14530" s="41"/>
      <c r="D14530" s="41"/>
      <c r="E14530" s="41"/>
      <c r="F14530" s="41"/>
      <c r="G14530" s="41"/>
      <c r="H14530" s="41"/>
      <c r="I14530" s="41"/>
      <c r="J14530" s="41"/>
    </row>
    <row r="14531" spans="2:10" x14ac:dyDescent="0.2">
      <c r="B14531" s="41"/>
      <c r="C14531" s="41"/>
      <c r="D14531" s="41"/>
      <c r="E14531" s="41"/>
      <c r="F14531" s="41"/>
      <c r="G14531" s="41"/>
      <c r="H14531" s="41"/>
      <c r="I14531" s="41"/>
      <c r="J14531" s="41"/>
    </row>
    <row r="14532" spans="2:10" x14ac:dyDescent="0.2">
      <c r="B14532" s="41"/>
      <c r="C14532" s="41"/>
      <c r="D14532" s="41"/>
      <c r="E14532" s="41"/>
      <c r="F14532" s="41"/>
      <c r="G14532" s="41"/>
      <c r="H14532" s="41"/>
      <c r="I14532" s="41"/>
      <c r="J14532" s="41"/>
    </row>
    <row r="14533" spans="2:10" x14ac:dyDescent="0.2">
      <c r="B14533" s="41"/>
      <c r="C14533" s="41"/>
      <c r="D14533" s="41"/>
      <c r="E14533" s="41"/>
      <c r="F14533" s="41"/>
      <c r="G14533" s="41"/>
      <c r="H14533" s="41"/>
      <c r="I14533" s="41"/>
      <c r="J14533" s="41"/>
    </row>
    <row r="14534" spans="2:10" x14ac:dyDescent="0.2">
      <c r="B14534" s="41"/>
      <c r="C14534" s="41"/>
      <c r="D14534" s="41"/>
      <c r="E14534" s="41"/>
      <c r="F14534" s="41"/>
      <c r="G14534" s="41"/>
      <c r="H14534" s="41"/>
      <c r="I14534" s="41"/>
      <c r="J14534" s="41"/>
    </row>
    <row r="14535" spans="2:10" x14ac:dyDescent="0.2">
      <c r="B14535" s="41"/>
      <c r="C14535" s="41"/>
      <c r="D14535" s="41"/>
      <c r="E14535" s="41"/>
      <c r="F14535" s="41"/>
      <c r="G14535" s="41"/>
      <c r="H14535" s="41"/>
      <c r="I14535" s="41"/>
      <c r="J14535" s="41"/>
    </row>
    <row r="14536" spans="2:10" x14ac:dyDescent="0.2">
      <c r="B14536" s="41"/>
      <c r="C14536" s="41"/>
      <c r="D14536" s="41"/>
      <c r="E14536" s="41"/>
      <c r="F14536" s="41"/>
      <c r="G14536" s="41"/>
      <c r="H14536" s="41"/>
      <c r="I14536" s="41"/>
      <c r="J14536" s="41"/>
    </row>
    <row r="14537" spans="2:10" x14ac:dyDescent="0.2">
      <c r="B14537" s="41"/>
      <c r="C14537" s="41"/>
      <c r="D14537" s="41"/>
      <c r="E14537" s="41"/>
      <c r="F14537" s="41"/>
      <c r="G14537" s="41"/>
      <c r="H14537" s="41"/>
      <c r="I14537" s="41"/>
      <c r="J14537" s="41"/>
    </row>
    <row r="14538" spans="2:10" x14ac:dyDescent="0.2">
      <c r="B14538" s="41"/>
      <c r="C14538" s="41"/>
      <c r="D14538" s="41"/>
      <c r="E14538" s="41"/>
      <c r="F14538" s="41"/>
      <c r="G14538" s="41"/>
      <c r="H14538" s="41"/>
      <c r="I14538" s="41"/>
      <c r="J14538" s="41"/>
    </row>
    <row r="14539" spans="2:10" x14ac:dyDescent="0.2">
      <c r="B14539" s="41"/>
      <c r="C14539" s="41"/>
      <c r="D14539" s="41"/>
      <c r="E14539" s="41"/>
      <c r="F14539" s="41"/>
      <c r="G14539" s="41"/>
      <c r="H14539" s="41"/>
      <c r="I14539" s="41"/>
      <c r="J14539" s="41"/>
    </row>
    <row r="14540" spans="2:10" x14ac:dyDescent="0.2">
      <c r="B14540" s="41"/>
      <c r="C14540" s="41"/>
      <c r="D14540" s="41"/>
      <c r="E14540" s="41"/>
      <c r="F14540" s="41"/>
      <c r="G14540" s="41"/>
      <c r="H14540" s="41"/>
      <c r="I14540" s="41"/>
      <c r="J14540" s="41"/>
    </row>
    <row r="14541" spans="2:10" x14ac:dyDescent="0.2">
      <c r="B14541" s="41"/>
      <c r="C14541" s="41"/>
      <c r="D14541" s="41"/>
      <c r="E14541" s="41"/>
      <c r="F14541" s="41"/>
      <c r="G14541" s="41"/>
      <c r="H14541" s="41"/>
      <c r="I14541" s="41"/>
      <c r="J14541" s="41"/>
    </row>
    <row r="14542" spans="2:10" x14ac:dyDescent="0.2">
      <c r="B14542" s="41"/>
      <c r="C14542" s="41"/>
      <c r="D14542" s="41"/>
      <c r="E14542" s="41"/>
      <c r="F14542" s="41"/>
      <c r="G14542" s="41"/>
      <c r="H14542" s="41"/>
      <c r="I14542" s="41"/>
      <c r="J14542" s="41"/>
    </row>
    <row r="14543" spans="2:10" x14ac:dyDescent="0.2">
      <c r="B14543" s="41"/>
      <c r="C14543" s="41"/>
      <c r="D14543" s="41"/>
      <c r="E14543" s="41"/>
      <c r="F14543" s="41"/>
      <c r="G14543" s="41"/>
      <c r="H14543" s="41"/>
      <c r="I14543" s="41"/>
      <c r="J14543" s="41"/>
    </row>
    <row r="14544" spans="2:10" x14ac:dyDescent="0.2">
      <c r="B14544" s="41"/>
      <c r="C14544" s="41"/>
      <c r="D14544" s="41"/>
      <c r="E14544" s="41"/>
      <c r="F14544" s="41"/>
      <c r="G14544" s="41"/>
      <c r="H14544" s="41"/>
      <c r="I14544" s="41"/>
      <c r="J14544" s="41"/>
    </row>
    <row r="14545" spans="2:10" x14ac:dyDescent="0.2">
      <c r="B14545" s="41"/>
      <c r="C14545" s="41"/>
      <c r="D14545" s="41"/>
      <c r="E14545" s="41"/>
      <c r="F14545" s="41"/>
      <c r="G14545" s="41"/>
      <c r="H14545" s="41"/>
      <c r="I14545" s="41"/>
      <c r="J14545" s="41"/>
    </row>
    <row r="14546" spans="2:10" x14ac:dyDescent="0.2">
      <c r="B14546" s="41"/>
      <c r="C14546" s="41"/>
      <c r="D14546" s="41"/>
      <c r="E14546" s="41"/>
      <c r="F14546" s="41"/>
      <c r="G14546" s="41"/>
      <c r="H14546" s="41"/>
      <c r="I14546" s="41"/>
      <c r="J14546" s="41"/>
    </row>
    <row r="14547" spans="2:10" x14ac:dyDescent="0.2">
      <c r="B14547" s="41"/>
      <c r="C14547" s="41"/>
      <c r="D14547" s="41"/>
      <c r="E14547" s="41"/>
      <c r="F14547" s="41"/>
      <c r="G14547" s="41"/>
      <c r="H14547" s="41"/>
      <c r="I14547" s="41"/>
      <c r="J14547" s="41"/>
    </row>
    <row r="14548" spans="2:10" x14ac:dyDescent="0.2">
      <c r="B14548" s="41"/>
      <c r="C14548" s="41"/>
      <c r="D14548" s="41"/>
      <c r="E14548" s="41"/>
      <c r="F14548" s="41"/>
      <c r="G14548" s="41"/>
      <c r="H14548" s="41"/>
      <c r="I14548" s="41"/>
      <c r="J14548" s="41"/>
    </row>
    <row r="14549" spans="2:10" x14ac:dyDescent="0.2">
      <c r="B14549" s="41"/>
      <c r="C14549" s="41"/>
      <c r="D14549" s="41"/>
      <c r="E14549" s="41"/>
      <c r="F14549" s="41"/>
      <c r="G14549" s="41"/>
      <c r="H14549" s="41"/>
      <c r="I14549" s="41"/>
      <c r="J14549" s="41"/>
    </row>
    <row r="14550" spans="2:10" x14ac:dyDescent="0.2">
      <c r="B14550" s="41"/>
      <c r="C14550" s="41"/>
      <c r="D14550" s="41"/>
      <c r="E14550" s="41"/>
      <c r="F14550" s="41"/>
      <c r="G14550" s="41"/>
      <c r="H14550" s="41"/>
      <c r="I14550" s="41"/>
      <c r="J14550" s="41"/>
    </row>
    <row r="14551" spans="2:10" x14ac:dyDescent="0.2">
      <c r="B14551" s="41"/>
      <c r="C14551" s="41"/>
      <c r="D14551" s="41"/>
      <c r="E14551" s="41"/>
      <c r="F14551" s="41"/>
      <c r="G14551" s="41"/>
      <c r="H14551" s="41"/>
      <c r="I14551" s="41"/>
      <c r="J14551" s="41"/>
    </row>
    <row r="14552" spans="2:10" x14ac:dyDescent="0.2">
      <c r="B14552" s="41"/>
      <c r="C14552" s="41"/>
      <c r="D14552" s="41"/>
      <c r="E14552" s="41"/>
      <c r="F14552" s="41"/>
      <c r="G14552" s="41"/>
      <c r="H14552" s="41"/>
      <c r="I14552" s="41"/>
      <c r="J14552" s="41"/>
    </row>
    <row r="14553" spans="2:10" x14ac:dyDescent="0.2">
      <c r="B14553" s="41"/>
      <c r="C14553" s="41"/>
      <c r="D14553" s="41"/>
      <c r="E14553" s="41"/>
      <c r="F14553" s="41"/>
      <c r="G14553" s="41"/>
      <c r="H14553" s="41"/>
      <c r="I14553" s="41"/>
      <c r="J14553" s="41"/>
    </row>
    <row r="14554" spans="2:10" x14ac:dyDescent="0.2">
      <c r="B14554" s="41"/>
      <c r="C14554" s="41"/>
      <c r="D14554" s="41"/>
      <c r="E14554" s="41"/>
      <c r="F14554" s="41"/>
      <c r="G14554" s="41"/>
      <c r="H14554" s="41"/>
      <c r="I14554" s="41"/>
      <c r="J14554" s="41"/>
    </row>
    <row r="14555" spans="2:10" x14ac:dyDescent="0.2">
      <c r="B14555" s="41"/>
      <c r="C14555" s="41"/>
      <c r="D14555" s="41"/>
      <c r="E14555" s="41"/>
      <c r="F14555" s="41"/>
      <c r="G14555" s="41"/>
      <c r="H14555" s="41"/>
      <c r="I14555" s="41"/>
      <c r="J14555" s="41"/>
    </row>
    <row r="14556" spans="2:10" x14ac:dyDescent="0.2">
      <c r="B14556" s="41"/>
      <c r="C14556" s="41"/>
      <c r="D14556" s="41"/>
      <c r="E14556" s="41"/>
      <c r="F14556" s="41"/>
      <c r="G14556" s="41"/>
      <c r="H14556" s="41"/>
      <c r="I14556" s="41"/>
      <c r="J14556" s="41"/>
    </row>
    <row r="14557" spans="2:10" x14ac:dyDescent="0.2">
      <c r="B14557" s="41"/>
      <c r="C14557" s="41"/>
      <c r="D14557" s="41"/>
      <c r="E14557" s="41"/>
      <c r="F14557" s="41"/>
      <c r="G14557" s="41"/>
      <c r="H14557" s="41"/>
      <c r="I14557" s="41"/>
      <c r="J14557" s="41"/>
    </row>
    <row r="14558" spans="2:10" x14ac:dyDescent="0.2">
      <c r="B14558" s="41"/>
      <c r="C14558" s="41"/>
      <c r="D14558" s="41"/>
      <c r="E14558" s="41"/>
      <c r="F14558" s="41"/>
      <c r="G14558" s="41"/>
      <c r="H14558" s="41"/>
      <c r="I14558" s="41"/>
      <c r="J14558" s="41"/>
    </row>
    <row r="14559" spans="2:10" x14ac:dyDescent="0.2">
      <c r="B14559" s="41"/>
      <c r="C14559" s="41"/>
      <c r="D14559" s="41"/>
      <c r="E14559" s="41"/>
      <c r="F14559" s="41"/>
      <c r="G14559" s="41"/>
      <c r="H14559" s="41"/>
      <c r="I14559" s="41"/>
      <c r="J14559" s="41"/>
    </row>
    <row r="14560" spans="2:10" x14ac:dyDescent="0.2">
      <c r="B14560" s="41"/>
      <c r="C14560" s="41"/>
      <c r="D14560" s="41"/>
      <c r="E14560" s="41"/>
      <c r="F14560" s="41"/>
      <c r="G14560" s="41"/>
      <c r="H14560" s="41"/>
      <c r="I14560" s="41"/>
      <c r="J14560" s="41"/>
    </row>
    <row r="14561" spans="2:10" x14ac:dyDescent="0.2">
      <c r="B14561" s="41"/>
      <c r="C14561" s="41"/>
      <c r="D14561" s="41"/>
      <c r="E14561" s="41"/>
      <c r="F14561" s="41"/>
      <c r="G14561" s="41"/>
      <c r="H14561" s="41"/>
      <c r="I14561" s="41"/>
      <c r="J14561" s="41"/>
    </row>
    <row r="14562" spans="2:10" x14ac:dyDescent="0.2">
      <c r="B14562" s="41"/>
      <c r="C14562" s="41"/>
      <c r="D14562" s="41"/>
      <c r="E14562" s="41"/>
      <c r="F14562" s="41"/>
      <c r="G14562" s="41"/>
      <c r="H14562" s="41"/>
      <c r="I14562" s="41"/>
      <c r="J14562" s="41"/>
    </row>
    <row r="14563" spans="2:10" x14ac:dyDescent="0.2">
      <c r="B14563" s="41"/>
      <c r="C14563" s="41"/>
      <c r="D14563" s="41"/>
      <c r="E14563" s="41"/>
      <c r="F14563" s="41"/>
      <c r="G14563" s="41"/>
      <c r="H14563" s="41"/>
      <c r="I14563" s="41"/>
      <c r="J14563" s="41"/>
    </row>
    <row r="14564" spans="2:10" x14ac:dyDescent="0.2">
      <c r="B14564" s="41"/>
      <c r="C14564" s="41"/>
      <c r="D14564" s="41"/>
      <c r="E14564" s="41"/>
      <c r="F14564" s="41"/>
      <c r="G14564" s="41"/>
      <c r="H14564" s="41"/>
      <c r="I14564" s="41"/>
      <c r="J14564" s="41"/>
    </row>
    <row r="14565" spans="2:10" x14ac:dyDescent="0.2">
      <c r="B14565" s="41"/>
      <c r="C14565" s="41"/>
      <c r="D14565" s="41"/>
      <c r="E14565" s="41"/>
      <c r="F14565" s="41"/>
      <c r="G14565" s="41"/>
      <c r="H14565" s="41"/>
      <c r="I14565" s="41"/>
      <c r="J14565" s="41"/>
    </row>
    <row r="14566" spans="2:10" x14ac:dyDescent="0.2">
      <c r="B14566" s="41"/>
      <c r="C14566" s="41"/>
      <c r="D14566" s="41"/>
      <c r="E14566" s="41"/>
      <c r="F14566" s="41"/>
      <c r="G14566" s="41"/>
      <c r="H14566" s="41"/>
      <c r="I14566" s="41"/>
      <c r="J14566" s="41"/>
    </row>
    <row r="14567" spans="2:10" x14ac:dyDescent="0.2">
      <c r="B14567" s="41"/>
      <c r="C14567" s="41"/>
      <c r="D14567" s="41"/>
      <c r="E14567" s="41"/>
      <c r="F14567" s="41"/>
      <c r="G14567" s="41"/>
      <c r="H14567" s="41"/>
      <c r="I14567" s="41"/>
      <c r="J14567" s="41"/>
    </row>
    <row r="14568" spans="2:10" x14ac:dyDescent="0.2">
      <c r="B14568" s="41"/>
      <c r="C14568" s="41"/>
      <c r="D14568" s="41"/>
      <c r="E14568" s="41"/>
      <c r="F14568" s="41"/>
      <c r="G14568" s="41"/>
      <c r="H14568" s="41"/>
      <c r="I14568" s="41"/>
      <c r="J14568" s="41"/>
    </row>
    <row r="14569" spans="2:10" x14ac:dyDescent="0.2">
      <c r="B14569" s="41"/>
      <c r="C14569" s="41"/>
      <c r="D14569" s="41"/>
      <c r="E14569" s="41"/>
      <c r="F14569" s="41"/>
      <c r="G14569" s="41"/>
      <c r="H14569" s="41"/>
      <c r="I14569" s="41"/>
      <c r="J14569" s="41"/>
    </row>
    <row r="14570" spans="2:10" x14ac:dyDescent="0.2">
      <c r="B14570" s="41"/>
      <c r="C14570" s="41"/>
      <c r="D14570" s="41"/>
      <c r="E14570" s="41"/>
      <c r="F14570" s="41"/>
      <c r="G14570" s="41"/>
      <c r="H14570" s="41"/>
      <c r="I14570" s="41"/>
      <c r="J14570" s="41"/>
    </row>
    <row r="14571" spans="2:10" x14ac:dyDescent="0.2">
      <c r="B14571" s="41"/>
      <c r="C14571" s="41"/>
      <c r="D14571" s="41"/>
      <c r="E14571" s="41"/>
      <c r="F14571" s="41"/>
      <c r="G14571" s="41"/>
      <c r="H14571" s="41"/>
      <c r="I14571" s="41"/>
      <c r="J14571" s="41"/>
    </row>
    <row r="14572" spans="2:10" x14ac:dyDescent="0.2">
      <c r="B14572" s="41"/>
      <c r="C14572" s="41"/>
      <c r="D14572" s="41"/>
      <c r="E14572" s="41"/>
      <c r="F14572" s="41"/>
      <c r="G14572" s="41"/>
      <c r="H14572" s="41"/>
      <c r="I14572" s="41"/>
      <c r="J14572" s="41"/>
    </row>
    <row r="14573" spans="2:10" x14ac:dyDescent="0.2">
      <c r="B14573" s="41"/>
      <c r="C14573" s="41"/>
      <c r="D14573" s="41"/>
      <c r="E14573" s="41"/>
      <c r="F14573" s="41"/>
      <c r="G14573" s="41"/>
      <c r="H14573" s="41"/>
      <c r="I14573" s="41"/>
      <c r="J14573" s="41"/>
    </row>
    <row r="14574" spans="2:10" x14ac:dyDescent="0.2">
      <c r="B14574" s="41"/>
      <c r="C14574" s="41"/>
      <c r="D14574" s="41"/>
      <c r="E14574" s="41"/>
      <c r="F14574" s="41"/>
      <c r="G14574" s="41"/>
      <c r="H14574" s="41"/>
      <c r="I14574" s="41"/>
      <c r="J14574" s="41"/>
    </row>
    <row r="14575" spans="2:10" x14ac:dyDescent="0.2">
      <c r="B14575" s="41"/>
      <c r="C14575" s="41"/>
      <c r="D14575" s="41"/>
      <c r="E14575" s="41"/>
      <c r="F14575" s="41"/>
      <c r="G14575" s="41"/>
      <c r="H14575" s="41"/>
      <c r="I14575" s="41"/>
      <c r="J14575" s="41"/>
    </row>
    <row r="14576" spans="2:10" x14ac:dyDescent="0.2">
      <c r="B14576" s="41"/>
      <c r="C14576" s="41"/>
      <c r="D14576" s="41"/>
      <c r="E14576" s="41"/>
      <c r="F14576" s="41"/>
      <c r="G14576" s="41"/>
      <c r="H14576" s="41"/>
      <c r="I14576" s="41"/>
      <c r="J14576" s="41"/>
    </row>
    <row r="14577" spans="2:10" x14ac:dyDescent="0.2">
      <c r="B14577" s="41"/>
      <c r="C14577" s="41"/>
      <c r="D14577" s="41"/>
      <c r="E14577" s="41"/>
      <c r="F14577" s="41"/>
      <c r="G14577" s="41"/>
      <c r="H14577" s="41"/>
      <c r="I14577" s="41"/>
      <c r="J14577" s="41"/>
    </row>
    <row r="14578" spans="2:10" x14ac:dyDescent="0.2">
      <c r="B14578" s="41"/>
      <c r="C14578" s="41"/>
      <c r="D14578" s="41"/>
      <c r="E14578" s="41"/>
      <c r="F14578" s="41"/>
      <c r="G14578" s="41"/>
      <c r="H14578" s="41"/>
      <c r="I14578" s="41"/>
      <c r="J14578" s="41"/>
    </row>
    <row r="14579" spans="2:10" x14ac:dyDescent="0.2">
      <c r="B14579" s="41"/>
      <c r="C14579" s="41"/>
      <c r="D14579" s="41"/>
      <c r="E14579" s="41"/>
      <c r="F14579" s="41"/>
      <c r="G14579" s="41"/>
      <c r="H14579" s="41"/>
      <c r="I14579" s="41"/>
      <c r="J14579" s="41"/>
    </row>
    <row r="14580" spans="2:10" x14ac:dyDescent="0.2">
      <c r="B14580" s="41"/>
      <c r="C14580" s="41"/>
      <c r="D14580" s="41"/>
      <c r="E14580" s="41"/>
      <c r="F14580" s="41"/>
      <c r="G14580" s="41"/>
      <c r="H14580" s="41"/>
      <c r="I14580" s="41"/>
      <c r="J14580" s="41"/>
    </row>
    <row r="14581" spans="2:10" x14ac:dyDescent="0.2">
      <c r="B14581" s="41"/>
      <c r="C14581" s="41"/>
      <c r="D14581" s="41"/>
      <c r="E14581" s="41"/>
      <c r="F14581" s="41"/>
      <c r="G14581" s="41"/>
      <c r="H14581" s="41"/>
      <c r="I14581" s="41"/>
      <c r="J14581" s="41"/>
    </row>
    <row r="14582" spans="2:10" x14ac:dyDescent="0.2">
      <c r="B14582" s="41"/>
      <c r="C14582" s="41"/>
      <c r="D14582" s="41"/>
      <c r="E14582" s="41"/>
      <c r="F14582" s="41"/>
      <c r="G14582" s="41"/>
      <c r="H14582" s="41"/>
      <c r="I14582" s="41"/>
      <c r="J14582" s="41"/>
    </row>
    <row r="14583" spans="2:10" x14ac:dyDescent="0.2">
      <c r="B14583" s="41"/>
      <c r="C14583" s="41"/>
      <c r="D14583" s="41"/>
      <c r="E14583" s="41"/>
      <c r="F14583" s="41"/>
      <c r="G14583" s="41"/>
      <c r="H14583" s="41"/>
      <c r="I14583" s="41"/>
      <c r="J14583" s="41"/>
    </row>
    <row r="14584" spans="2:10" x14ac:dyDescent="0.2">
      <c r="B14584" s="41"/>
      <c r="C14584" s="41"/>
      <c r="D14584" s="41"/>
      <c r="E14584" s="41"/>
      <c r="F14584" s="41"/>
      <c r="G14584" s="41"/>
      <c r="H14584" s="41"/>
      <c r="I14584" s="41"/>
      <c r="J14584" s="41"/>
    </row>
    <row r="14585" spans="2:10" x14ac:dyDescent="0.2">
      <c r="B14585" s="41"/>
      <c r="C14585" s="41"/>
      <c r="D14585" s="41"/>
      <c r="E14585" s="41"/>
      <c r="F14585" s="41"/>
      <c r="G14585" s="41"/>
      <c r="H14585" s="41"/>
      <c r="I14585" s="41"/>
      <c r="J14585" s="41"/>
    </row>
    <row r="14586" spans="2:10" x14ac:dyDescent="0.2">
      <c r="B14586" s="41"/>
      <c r="C14586" s="41"/>
      <c r="D14586" s="41"/>
      <c r="E14586" s="41"/>
      <c r="F14586" s="41"/>
      <c r="G14586" s="41"/>
      <c r="H14586" s="41"/>
      <c r="I14586" s="41"/>
      <c r="J14586" s="41"/>
    </row>
    <row r="14587" spans="2:10" x14ac:dyDescent="0.2">
      <c r="B14587" s="41"/>
      <c r="C14587" s="41"/>
      <c r="D14587" s="41"/>
      <c r="E14587" s="41"/>
      <c r="F14587" s="41"/>
      <c r="G14587" s="41"/>
      <c r="H14587" s="41"/>
      <c r="I14587" s="41"/>
      <c r="J14587" s="41"/>
    </row>
    <row r="14588" spans="2:10" x14ac:dyDescent="0.2">
      <c r="B14588" s="41"/>
      <c r="C14588" s="41"/>
      <c r="D14588" s="41"/>
      <c r="E14588" s="41"/>
      <c r="F14588" s="41"/>
      <c r="G14588" s="41"/>
      <c r="H14588" s="41"/>
      <c r="I14588" s="41"/>
      <c r="J14588" s="41"/>
    </row>
    <row r="14589" spans="2:10" x14ac:dyDescent="0.2">
      <c r="B14589" s="41"/>
      <c r="C14589" s="41"/>
      <c r="D14589" s="41"/>
      <c r="E14589" s="41"/>
      <c r="F14589" s="41"/>
      <c r="G14589" s="41"/>
      <c r="H14589" s="41"/>
      <c r="I14589" s="41"/>
      <c r="J14589" s="41"/>
    </row>
    <row r="14590" spans="2:10" x14ac:dyDescent="0.2">
      <c r="B14590" s="41"/>
      <c r="C14590" s="41"/>
      <c r="D14590" s="41"/>
      <c r="E14590" s="41"/>
      <c r="F14590" s="41"/>
      <c r="G14590" s="41"/>
      <c r="H14590" s="41"/>
      <c r="I14590" s="41"/>
      <c r="J14590" s="41"/>
    </row>
    <row r="14591" spans="2:10" x14ac:dyDescent="0.2">
      <c r="B14591" s="41"/>
      <c r="C14591" s="41"/>
      <c r="D14591" s="41"/>
      <c r="E14591" s="41"/>
      <c r="F14591" s="41"/>
      <c r="G14591" s="41"/>
      <c r="H14591" s="41"/>
      <c r="I14591" s="41"/>
      <c r="J14591" s="41"/>
    </row>
    <row r="14592" spans="2:10" x14ac:dyDescent="0.2">
      <c r="B14592" s="41"/>
      <c r="C14592" s="41"/>
      <c r="D14592" s="41"/>
      <c r="E14592" s="41"/>
      <c r="F14592" s="41"/>
      <c r="G14592" s="41"/>
      <c r="H14592" s="41"/>
      <c r="I14592" s="41"/>
      <c r="J14592" s="41"/>
    </row>
    <row r="14593" spans="2:10" x14ac:dyDescent="0.2">
      <c r="B14593" s="41"/>
      <c r="C14593" s="41"/>
      <c r="D14593" s="41"/>
      <c r="E14593" s="41"/>
      <c r="F14593" s="41"/>
      <c r="G14593" s="41"/>
      <c r="H14593" s="41"/>
      <c r="I14593" s="41"/>
      <c r="J14593" s="41"/>
    </row>
    <row r="14594" spans="2:10" x14ac:dyDescent="0.2">
      <c r="B14594" s="41"/>
      <c r="C14594" s="41"/>
      <c r="D14594" s="41"/>
      <c r="E14594" s="41"/>
      <c r="F14594" s="41"/>
      <c r="G14594" s="41"/>
      <c r="H14594" s="41"/>
      <c r="I14594" s="41"/>
      <c r="J14594" s="41"/>
    </row>
    <row r="14595" spans="2:10" x14ac:dyDescent="0.2">
      <c r="B14595" s="41"/>
      <c r="C14595" s="41"/>
      <c r="D14595" s="41"/>
      <c r="E14595" s="41"/>
      <c r="F14595" s="41"/>
      <c r="G14595" s="41"/>
      <c r="H14595" s="41"/>
      <c r="I14595" s="41"/>
      <c r="J14595" s="41"/>
    </row>
    <row r="14596" spans="2:10" x14ac:dyDescent="0.2">
      <c r="B14596" s="41"/>
      <c r="C14596" s="41"/>
      <c r="D14596" s="41"/>
      <c r="E14596" s="41"/>
      <c r="F14596" s="41"/>
      <c r="G14596" s="41"/>
      <c r="H14596" s="41"/>
      <c r="I14596" s="41"/>
      <c r="J14596" s="41"/>
    </row>
    <row r="14597" spans="2:10" x14ac:dyDescent="0.2">
      <c r="B14597" s="41"/>
      <c r="C14597" s="41"/>
      <c r="D14597" s="41"/>
      <c r="E14597" s="41"/>
      <c r="F14597" s="41"/>
      <c r="G14597" s="41"/>
      <c r="H14597" s="41"/>
      <c r="I14597" s="41"/>
      <c r="J14597" s="41"/>
    </row>
    <row r="14598" spans="2:10" x14ac:dyDescent="0.2">
      <c r="B14598" s="41"/>
      <c r="C14598" s="41"/>
      <c r="D14598" s="41"/>
      <c r="E14598" s="41"/>
      <c r="F14598" s="41"/>
      <c r="G14598" s="41"/>
      <c r="H14598" s="41"/>
      <c r="I14598" s="41"/>
      <c r="J14598" s="41"/>
    </row>
    <row r="14599" spans="2:10" x14ac:dyDescent="0.2">
      <c r="B14599" s="41"/>
      <c r="C14599" s="41"/>
      <c r="D14599" s="41"/>
      <c r="E14599" s="41"/>
      <c r="F14599" s="41"/>
      <c r="G14599" s="41"/>
      <c r="H14599" s="41"/>
      <c r="I14599" s="41"/>
      <c r="J14599" s="41"/>
    </row>
    <row r="14600" spans="2:10" x14ac:dyDescent="0.2">
      <c r="B14600" s="41"/>
      <c r="C14600" s="41"/>
      <c r="D14600" s="41"/>
      <c r="E14600" s="41"/>
      <c r="F14600" s="41"/>
      <c r="G14600" s="41"/>
      <c r="H14600" s="41"/>
      <c r="I14600" s="41"/>
      <c r="J14600" s="41"/>
    </row>
    <row r="14601" spans="2:10" x14ac:dyDescent="0.2">
      <c r="B14601" s="41"/>
      <c r="C14601" s="41"/>
      <c r="D14601" s="41"/>
      <c r="E14601" s="41"/>
      <c r="F14601" s="41"/>
      <c r="G14601" s="41"/>
      <c r="H14601" s="41"/>
      <c r="I14601" s="41"/>
      <c r="J14601" s="41"/>
    </row>
    <row r="14602" spans="2:10" x14ac:dyDescent="0.2">
      <c r="B14602" s="41"/>
      <c r="C14602" s="41"/>
      <c r="D14602" s="41"/>
      <c r="E14602" s="41"/>
      <c r="F14602" s="41"/>
      <c r="G14602" s="41"/>
      <c r="H14602" s="41"/>
      <c r="I14602" s="41"/>
      <c r="J14602" s="41"/>
    </row>
    <row r="14603" spans="2:10" x14ac:dyDescent="0.2">
      <c r="B14603" s="41"/>
      <c r="C14603" s="41"/>
      <c r="D14603" s="41"/>
      <c r="E14603" s="41"/>
      <c r="F14603" s="41"/>
      <c r="G14603" s="41"/>
      <c r="H14603" s="41"/>
      <c r="I14603" s="41"/>
      <c r="J14603" s="41"/>
    </row>
    <row r="14604" spans="2:10" x14ac:dyDescent="0.2">
      <c r="B14604" s="41"/>
      <c r="C14604" s="41"/>
      <c r="D14604" s="41"/>
      <c r="E14604" s="41"/>
      <c r="F14604" s="41"/>
      <c r="G14604" s="41"/>
      <c r="H14604" s="41"/>
      <c r="I14604" s="41"/>
      <c r="J14604" s="41"/>
    </row>
    <row r="14605" spans="2:10" x14ac:dyDescent="0.2">
      <c r="B14605" s="41"/>
      <c r="C14605" s="41"/>
      <c r="D14605" s="41"/>
      <c r="E14605" s="41"/>
      <c r="F14605" s="41"/>
      <c r="G14605" s="41"/>
      <c r="H14605" s="41"/>
      <c r="I14605" s="41"/>
      <c r="J14605" s="41"/>
    </row>
    <row r="14606" spans="2:10" x14ac:dyDescent="0.2">
      <c r="B14606" s="41"/>
      <c r="C14606" s="41"/>
      <c r="D14606" s="41"/>
      <c r="E14606" s="41"/>
      <c r="F14606" s="41"/>
      <c r="G14606" s="41"/>
      <c r="H14606" s="41"/>
      <c r="I14606" s="41"/>
      <c r="J14606" s="41"/>
    </row>
    <row r="14607" spans="2:10" x14ac:dyDescent="0.2">
      <c r="B14607" s="41"/>
      <c r="C14607" s="41"/>
      <c r="D14607" s="41"/>
      <c r="E14607" s="41"/>
      <c r="F14607" s="41"/>
      <c r="G14607" s="41"/>
      <c r="H14607" s="41"/>
      <c r="I14607" s="41"/>
      <c r="J14607" s="41"/>
    </row>
    <row r="14608" spans="2:10" x14ac:dyDescent="0.2">
      <c r="B14608" s="41"/>
      <c r="C14608" s="41"/>
      <c r="D14608" s="41"/>
      <c r="E14608" s="41"/>
      <c r="F14608" s="41"/>
      <c r="G14608" s="41"/>
      <c r="H14608" s="41"/>
      <c r="I14608" s="41"/>
      <c r="J14608" s="41"/>
    </row>
    <row r="14609" spans="2:10" x14ac:dyDescent="0.2">
      <c r="B14609" s="41"/>
      <c r="C14609" s="41"/>
      <c r="D14609" s="41"/>
      <c r="E14609" s="41"/>
      <c r="F14609" s="41"/>
      <c r="G14609" s="41"/>
      <c r="H14609" s="41"/>
      <c r="I14609" s="41"/>
      <c r="J14609" s="41"/>
    </row>
    <row r="14610" spans="2:10" x14ac:dyDescent="0.2">
      <c r="B14610" s="41"/>
      <c r="C14610" s="41"/>
      <c r="D14610" s="41"/>
      <c r="E14610" s="41"/>
      <c r="F14610" s="41"/>
      <c r="G14610" s="41"/>
      <c r="H14610" s="41"/>
      <c r="I14610" s="41"/>
      <c r="J14610" s="41"/>
    </row>
    <row r="14611" spans="2:10" x14ac:dyDescent="0.2">
      <c r="B14611" s="41"/>
      <c r="C14611" s="41"/>
      <c r="D14611" s="41"/>
      <c r="E14611" s="41"/>
      <c r="F14611" s="41"/>
      <c r="G14611" s="41"/>
      <c r="H14611" s="41"/>
      <c r="I14611" s="41"/>
      <c r="J14611" s="41"/>
    </row>
    <row r="14612" spans="2:10" x14ac:dyDescent="0.2">
      <c r="B14612" s="41"/>
      <c r="C14612" s="41"/>
      <c r="D14612" s="41"/>
      <c r="E14612" s="41"/>
      <c r="F14612" s="41"/>
      <c r="G14612" s="41"/>
      <c r="H14612" s="41"/>
      <c r="I14612" s="41"/>
      <c r="J14612" s="41"/>
    </row>
    <row r="14613" spans="2:10" x14ac:dyDescent="0.2">
      <c r="B14613" s="41"/>
      <c r="C14613" s="41"/>
      <c r="D14613" s="41"/>
      <c r="E14613" s="41"/>
      <c r="F14613" s="41"/>
      <c r="G14613" s="41"/>
      <c r="H14613" s="41"/>
      <c r="I14613" s="41"/>
      <c r="J14613" s="41"/>
    </row>
    <row r="14614" spans="2:10" x14ac:dyDescent="0.2">
      <c r="B14614" s="41"/>
      <c r="C14614" s="41"/>
      <c r="D14614" s="41"/>
      <c r="E14614" s="41"/>
      <c r="F14614" s="41"/>
      <c r="G14614" s="41"/>
      <c r="H14614" s="41"/>
      <c r="I14614" s="41"/>
      <c r="J14614" s="41"/>
    </row>
    <row r="14615" spans="2:10" x14ac:dyDescent="0.2">
      <c r="B14615" s="41"/>
      <c r="C14615" s="41"/>
      <c r="D14615" s="41"/>
      <c r="E14615" s="41"/>
      <c r="F14615" s="41"/>
      <c r="G14615" s="41"/>
      <c r="H14615" s="41"/>
      <c r="I14615" s="41"/>
      <c r="J14615" s="41"/>
    </row>
    <row r="14616" spans="2:10" x14ac:dyDescent="0.2">
      <c r="B14616" s="41"/>
      <c r="C14616" s="41"/>
      <c r="D14616" s="41"/>
      <c r="E14616" s="41"/>
      <c r="F14616" s="41"/>
      <c r="G14616" s="41"/>
      <c r="H14616" s="41"/>
      <c r="I14616" s="41"/>
      <c r="J14616" s="41"/>
    </row>
    <row r="14617" spans="2:10" x14ac:dyDescent="0.2">
      <c r="B14617" s="41"/>
      <c r="C14617" s="41"/>
      <c r="D14617" s="41"/>
      <c r="E14617" s="41"/>
      <c r="F14617" s="41"/>
      <c r="G14617" s="41"/>
      <c r="H14617" s="41"/>
      <c r="I14617" s="41"/>
      <c r="J14617" s="41"/>
    </row>
    <row r="14618" spans="2:10" x14ac:dyDescent="0.2">
      <c r="B14618" s="41"/>
      <c r="C14618" s="41"/>
      <c r="D14618" s="41"/>
      <c r="E14618" s="41"/>
      <c r="F14618" s="41"/>
      <c r="G14618" s="41"/>
      <c r="H14618" s="41"/>
      <c r="I14618" s="41"/>
      <c r="J14618" s="41"/>
    </row>
    <row r="14619" spans="2:10" x14ac:dyDescent="0.2">
      <c r="B14619" s="41"/>
      <c r="C14619" s="41"/>
      <c r="D14619" s="41"/>
      <c r="E14619" s="41"/>
      <c r="F14619" s="41"/>
      <c r="G14619" s="41"/>
      <c r="H14619" s="41"/>
      <c r="I14619" s="41"/>
      <c r="J14619" s="41"/>
    </row>
    <row r="14620" spans="2:10" x14ac:dyDescent="0.2">
      <c r="B14620" s="41"/>
      <c r="C14620" s="41"/>
      <c r="D14620" s="41"/>
      <c r="E14620" s="41"/>
      <c r="F14620" s="41"/>
      <c r="G14620" s="41"/>
      <c r="H14620" s="41"/>
      <c r="I14620" s="41"/>
      <c r="J14620" s="41"/>
    </row>
    <row r="14621" spans="2:10" x14ac:dyDescent="0.2">
      <c r="B14621" s="41"/>
      <c r="C14621" s="41"/>
      <c r="D14621" s="41"/>
      <c r="E14621" s="41"/>
      <c r="F14621" s="41"/>
      <c r="G14621" s="41"/>
      <c r="H14621" s="41"/>
      <c r="I14621" s="41"/>
      <c r="J14621" s="41"/>
    </row>
    <row r="14622" spans="2:10" x14ac:dyDescent="0.2">
      <c r="B14622" s="41"/>
      <c r="C14622" s="41"/>
      <c r="D14622" s="41"/>
      <c r="E14622" s="41"/>
      <c r="F14622" s="41"/>
      <c r="G14622" s="41"/>
      <c r="H14622" s="41"/>
      <c r="I14622" s="41"/>
      <c r="J14622" s="41"/>
    </row>
    <row r="14623" spans="2:10" x14ac:dyDescent="0.2">
      <c r="B14623" s="41"/>
      <c r="C14623" s="41"/>
      <c r="D14623" s="41"/>
      <c r="E14623" s="41"/>
      <c r="F14623" s="41"/>
      <c r="G14623" s="41"/>
      <c r="H14623" s="41"/>
      <c r="I14623" s="41"/>
      <c r="J14623" s="41"/>
    </row>
    <row r="14624" spans="2:10" x14ac:dyDescent="0.2">
      <c r="B14624" s="41"/>
      <c r="C14624" s="41"/>
      <c r="D14624" s="41"/>
      <c r="E14624" s="41"/>
      <c r="F14624" s="41"/>
      <c r="G14624" s="41"/>
      <c r="H14624" s="41"/>
      <c r="I14624" s="41"/>
      <c r="J14624" s="41"/>
    </row>
    <row r="14625" spans="2:10" x14ac:dyDescent="0.2">
      <c r="B14625" s="41"/>
      <c r="C14625" s="41"/>
      <c r="D14625" s="41"/>
      <c r="E14625" s="41"/>
      <c r="F14625" s="41"/>
      <c r="G14625" s="41"/>
      <c r="H14625" s="41"/>
      <c r="I14625" s="41"/>
      <c r="J14625" s="41"/>
    </row>
    <row r="14626" spans="2:10" x14ac:dyDescent="0.2">
      <c r="B14626" s="41"/>
      <c r="C14626" s="41"/>
      <c r="D14626" s="41"/>
      <c r="E14626" s="41"/>
      <c r="F14626" s="41"/>
      <c r="G14626" s="41"/>
      <c r="H14626" s="41"/>
      <c r="I14626" s="41"/>
      <c r="J14626" s="41"/>
    </row>
    <row r="14627" spans="2:10" x14ac:dyDescent="0.2">
      <c r="B14627" s="41"/>
      <c r="C14627" s="41"/>
      <c r="D14627" s="41"/>
      <c r="E14627" s="41"/>
      <c r="F14627" s="41"/>
      <c r="G14627" s="41"/>
      <c r="H14627" s="41"/>
      <c r="I14627" s="41"/>
      <c r="J14627" s="41"/>
    </row>
    <row r="14628" spans="2:10" x14ac:dyDescent="0.2">
      <c r="B14628" s="41"/>
      <c r="C14628" s="41"/>
      <c r="D14628" s="41"/>
      <c r="E14628" s="41"/>
      <c r="F14628" s="41"/>
      <c r="G14628" s="41"/>
      <c r="H14628" s="41"/>
      <c r="I14628" s="41"/>
      <c r="J14628" s="41"/>
    </row>
    <row r="14629" spans="2:10" x14ac:dyDescent="0.2">
      <c r="B14629" s="41"/>
      <c r="C14629" s="41"/>
      <c r="D14629" s="41"/>
      <c r="E14629" s="41"/>
      <c r="F14629" s="41"/>
      <c r="G14629" s="41"/>
      <c r="H14629" s="41"/>
      <c r="I14629" s="41"/>
      <c r="J14629" s="41"/>
    </row>
    <row r="14630" spans="2:10" x14ac:dyDescent="0.2">
      <c r="B14630" s="41"/>
      <c r="C14630" s="41"/>
      <c r="D14630" s="41"/>
      <c r="E14630" s="41"/>
      <c r="F14630" s="41"/>
      <c r="G14630" s="41"/>
      <c r="H14630" s="41"/>
      <c r="I14630" s="41"/>
      <c r="J14630" s="41"/>
    </row>
    <row r="14631" spans="2:10" x14ac:dyDescent="0.2">
      <c r="B14631" s="41"/>
      <c r="C14631" s="41"/>
      <c r="D14631" s="41"/>
      <c r="E14631" s="41"/>
      <c r="F14631" s="41"/>
      <c r="G14631" s="41"/>
      <c r="H14631" s="41"/>
      <c r="I14631" s="41"/>
      <c r="J14631" s="41"/>
    </row>
    <row r="14632" spans="2:10" x14ac:dyDescent="0.2">
      <c r="B14632" s="41"/>
      <c r="C14632" s="41"/>
      <c r="D14632" s="41"/>
      <c r="E14632" s="41"/>
      <c r="F14632" s="41"/>
      <c r="G14632" s="41"/>
      <c r="H14632" s="41"/>
      <c r="I14632" s="41"/>
      <c r="J14632" s="41"/>
    </row>
    <row r="14633" spans="2:10" x14ac:dyDescent="0.2">
      <c r="B14633" s="41"/>
      <c r="C14633" s="41"/>
      <c r="D14633" s="41"/>
      <c r="E14633" s="41"/>
      <c r="F14633" s="41"/>
      <c r="G14633" s="41"/>
      <c r="H14633" s="41"/>
      <c r="I14633" s="41"/>
      <c r="J14633" s="41"/>
    </row>
    <row r="14634" spans="2:10" x14ac:dyDescent="0.2">
      <c r="B14634" s="41"/>
      <c r="C14634" s="41"/>
      <c r="D14634" s="41"/>
      <c r="E14634" s="41"/>
      <c r="F14634" s="41"/>
      <c r="G14634" s="41"/>
      <c r="H14634" s="41"/>
      <c r="I14634" s="41"/>
      <c r="J14634" s="41"/>
    </row>
    <row r="14635" spans="2:10" x14ac:dyDescent="0.2">
      <c r="B14635" s="41"/>
      <c r="C14635" s="41"/>
      <c r="D14635" s="41"/>
      <c r="E14635" s="41"/>
      <c r="F14635" s="41"/>
      <c r="G14635" s="41"/>
      <c r="H14635" s="41"/>
      <c r="I14635" s="41"/>
      <c r="J14635" s="41"/>
    </row>
    <row r="14636" spans="2:10" x14ac:dyDescent="0.2">
      <c r="B14636" s="41"/>
      <c r="C14636" s="41"/>
      <c r="D14636" s="41"/>
      <c r="E14636" s="41"/>
      <c r="F14636" s="41"/>
      <c r="G14636" s="41"/>
      <c r="H14636" s="41"/>
      <c r="I14636" s="41"/>
      <c r="J14636" s="41"/>
    </row>
    <row r="14637" spans="2:10" x14ac:dyDescent="0.2">
      <c r="B14637" s="41"/>
      <c r="C14637" s="41"/>
      <c r="D14637" s="41"/>
      <c r="E14637" s="41"/>
      <c r="F14637" s="41"/>
      <c r="G14637" s="41"/>
      <c r="H14637" s="41"/>
      <c r="I14637" s="41"/>
      <c r="J14637" s="41"/>
    </row>
    <row r="14638" spans="2:10" x14ac:dyDescent="0.2">
      <c r="B14638" s="41"/>
      <c r="C14638" s="41"/>
      <c r="D14638" s="41"/>
      <c r="E14638" s="41"/>
      <c r="F14638" s="41"/>
      <c r="G14638" s="41"/>
      <c r="H14638" s="41"/>
      <c r="I14638" s="41"/>
      <c r="J14638" s="41"/>
    </row>
    <row r="14639" spans="2:10" x14ac:dyDescent="0.2">
      <c r="B14639" s="41"/>
      <c r="C14639" s="41"/>
      <c r="D14639" s="41"/>
      <c r="E14639" s="41"/>
      <c r="F14639" s="41"/>
      <c r="G14639" s="41"/>
      <c r="H14639" s="41"/>
      <c r="I14639" s="41"/>
      <c r="J14639" s="41"/>
    </row>
    <row r="14640" spans="2:10" x14ac:dyDescent="0.2">
      <c r="B14640" s="41"/>
      <c r="C14640" s="41"/>
      <c r="D14640" s="41"/>
      <c r="E14640" s="41"/>
      <c r="F14640" s="41"/>
      <c r="G14640" s="41"/>
      <c r="H14640" s="41"/>
      <c r="I14640" s="41"/>
      <c r="J14640" s="41"/>
    </row>
    <row r="14641" spans="2:10" x14ac:dyDescent="0.2">
      <c r="B14641" s="41"/>
      <c r="C14641" s="41"/>
      <c r="D14641" s="41"/>
      <c r="E14641" s="41"/>
      <c r="F14641" s="41"/>
      <c r="G14641" s="41"/>
      <c r="H14641" s="41"/>
      <c r="I14641" s="41"/>
      <c r="J14641" s="41"/>
    </row>
    <row r="14642" spans="2:10" x14ac:dyDescent="0.2">
      <c r="B14642" s="41"/>
      <c r="C14642" s="41"/>
      <c r="D14642" s="41"/>
      <c r="E14642" s="41"/>
      <c r="F14642" s="41"/>
      <c r="G14642" s="41"/>
      <c r="H14642" s="41"/>
      <c r="I14642" s="41"/>
      <c r="J14642" s="41"/>
    </row>
    <row r="14643" spans="2:10" x14ac:dyDescent="0.2">
      <c r="B14643" s="41"/>
      <c r="C14643" s="41"/>
      <c r="D14643" s="41"/>
      <c r="E14643" s="41"/>
      <c r="F14643" s="41"/>
      <c r="G14643" s="41"/>
      <c r="H14643" s="41"/>
      <c r="I14643" s="41"/>
      <c r="J14643" s="41"/>
    </row>
    <row r="14644" spans="2:10" x14ac:dyDescent="0.2">
      <c r="B14644" s="41"/>
      <c r="C14644" s="41"/>
      <c r="D14644" s="41"/>
      <c r="E14644" s="41"/>
      <c r="F14644" s="41"/>
      <c r="G14644" s="41"/>
      <c r="H14644" s="41"/>
      <c r="I14644" s="41"/>
      <c r="J14644" s="41"/>
    </row>
    <row r="14645" spans="2:10" x14ac:dyDescent="0.2">
      <c r="B14645" s="41"/>
      <c r="C14645" s="41"/>
      <c r="D14645" s="41"/>
      <c r="E14645" s="41"/>
      <c r="F14645" s="41"/>
      <c r="G14645" s="41"/>
      <c r="H14645" s="41"/>
      <c r="I14645" s="41"/>
      <c r="J14645" s="41"/>
    </row>
    <row r="14646" spans="2:10" x14ac:dyDescent="0.2">
      <c r="B14646" s="41"/>
      <c r="C14646" s="41"/>
      <c r="D14646" s="41"/>
      <c r="E14646" s="41"/>
      <c r="F14646" s="41"/>
      <c r="G14646" s="41"/>
      <c r="H14646" s="41"/>
      <c r="I14646" s="41"/>
      <c r="J14646" s="41"/>
    </row>
    <row r="14647" spans="2:10" x14ac:dyDescent="0.2">
      <c r="B14647" s="41"/>
      <c r="C14647" s="41"/>
      <c r="D14647" s="41"/>
      <c r="E14647" s="41"/>
      <c r="F14647" s="41"/>
      <c r="G14647" s="41"/>
      <c r="H14647" s="41"/>
      <c r="I14647" s="41"/>
      <c r="J14647" s="41"/>
    </row>
    <row r="14648" spans="2:10" x14ac:dyDescent="0.2">
      <c r="B14648" s="41"/>
      <c r="C14648" s="41"/>
      <c r="D14648" s="41"/>
      <c r="E14648" s="41"/>
      <c r="F14648" s="41"/>
      <c r="G14648" s="41"/>
      <c r="H14648" s="41"/>
      <c r="I14648" s="41"/>
      <c r="J14648" s="41"/>
    </row>
    <row r="14649" spans="2:10" x14ac:dyDescent="0.2">
      <c r="B14649" s="41"/>
      <c r="C14649" s="41"/>
      <c r="D14649" s="41"/>
      <c r="E14649" s="41"/>
      <c r="F14649" s="41"/>
      <c r="G14649" s="41"/>
      <c r="H14649" s="41"/>
      <c r="I14649" s="41"/>
      <c r="J14649" s="41"/>
    </row>
    <row r="14650" spans="2:10" x14ac:dyDescent="0.2">
      <c r="B14650" s="41"/>
      <c r="C14650" s="41"/>
      <c r="D14650" s="41"/>
      <c r="E14650" s="41"/>
      <c r="F14650" s="41"/>
      <c r="G14650" s="41"/>
      <c r="H14650" s="41"/>
      <c r="I14650" s="41"/>
      <c r="J14650" s="41"/>
    </row>
    <row r="14651" spans="2:10" x14ac:dyDescent="0.2">
      <c r="B14651" s="41"/>
      <c r="C14651" s="41"/>
      <c r="D14651" s="41"/>
      <c r="E14651" s="41"/>
      <c r="F14651" s="41"/>
      <c r="G14651" s="41"/>
      <c r="H14651" s="41"/>
      <c r="I14651" s="41"/>
      <c r="J14651" s="41"/>
    </row>
    <row r="14652" spans="2:10" x14ac:dyDescent="0.2">
      <c r="B14652" s="41"/>
      <c r="C14652" s="41"/>
      <c r="D14652" s="41"/>
      <c r="E14652" s="41"/>
      <c r="F14652" s="41"/>
      <c r="G14652" s="41"/>
      <c r="H14652" s="41"/>
      <c r="I14652" s="41"/>
      <c r="J14652" s="41"/>
    </row>
    <row r="14653" spans="2:10" x14ac:dyDescent="0.2">
      <c r="B14653" s="41"/>
      <c r="C14653" s="41"/>
      <c r="D14653" s="41"/>
      <c r="E14653" s="41"/>
      <c r="F14653" s="41"/>
      <c r="G14653" s="41"/>
      <c r="H14653" s="41"/>
      <c r="I14653" s="41"/>
      <c r="J14653" s="41"/>
    </row>
    <row r="14654" spans="2:10" x14ac:dyDescent="0.2">
      <c r="B14654" s="41"/>
      <c r="C14654" s="41"/>
      <c r="D14654" s="41"/>
      <c r="E14654" s="41"/>
      <c r="F14654" s="41"/>
      <c r="G14654" s="41"/>
      <c r="H14654" s="41"/>
      <c r="I14654" s="41"/>
      <c r="J14654" s="41"/>
    </row>
    <row r="14655" spans="2:10" x14ac:dyDescent="0.2">
      <c r="B14655" s="41"/>
      <c r="C14655" s="41"/>
      <c r="D14655" s="41"/>
      <c r="E14655" s="41"/>
      <c r="F14655" s="41"/>
      <c r="G14655" s="41"/>
      <c r="H14655" s="41"/>
      <c r="I14655" s="41"/>
      <c r="J14655" s="41"/>
    </row>
    <row r="14656" spans="2:10" x14ac:dyDescent="0.2">
      <c r="B14656" s="41"/>
      <c r="C14656" s="41"/>
      <c r="D14656" s="41"/>
      <c r="E14656" s="41"/>
      <c r="F14656" s="41"/>
      <c r="G14656" s="41"/>
      <c r="H14656" s="41"/>
      <c r="I14656" s="41"/>
      <c r="J14656" s="41"/>
    </row>
    <row r="14657" spans="2:10" x14ac:dyDescent="0.2">
      <c r="B14657" s="41"/>
      <c r="C14657" s="41"/>
      <c r="D14657" s="41"/>
      <c r="E14657" s="41"/>
      <c r="F14657" s="41"/>
      <c r="G14657" s="41"/>
      <c r="H14657" s="41"/>
      <c r="I14657" s="41"/>
      <c r="J14657" s="41"/>
    </row>
    <row r="14658" spans="2:10" x14ac:dyDescent="0.2">
      <c r="B14658" s="41"/>
      <c r="C14658" s="41"/>
      <c r="D14658" s="41"/>
      <c r="E14658" s="41"/>
      <c r="F14658" s="41"/>
      <c r="G14658" s="41"/>
      <c r="H14658" s="41"/>
      <c r="I14658" s="41"/>
      <c r="J14658" s="41"/>
    </row>
    <row r="14659" spans="2:10" x14ac:dyDescent="0.2">
      <c r="B14659" s="41"/>
      <c r="C14659" s="41"/>
      <c r="D14659" s="41"/>
      <c r="E14659" s="41"/>
      <c r="F14659" s="41"/>
      <c r="G14659" s="41"/>
      <c r="H14659" s="41"/>
      <c r="I14659" s="41"/>
      <c r="J14659" s="41"/>
    </row>
    <row r="14660" spans="2:10" x14ac:dyDescent="0.2">
      <c r="B14660" s="41"/>
      <c r="C14660" s="41"/>
      <c r="D14660" s="41"/>
      <c r="E14660" s="41"/>
      <c r="F14660" s="41"/>
      <c r="G14660" s="41"/>
      <c r="H14660" s="41"/>
      <c r="I14660" s="41"/>
      <c r="J14660" s="41"/>
    </row>
    <row r="14661" spans="2:10" x14ac:dyDescent="0.2">
      <c r="B14661" s="41"/>
      <c r="C14661" s="41"/>
      <c r="D14661" s="41"/>
      <c r="E14661" s="41"/>
      <c r="F14661" s="41"/>
      <c r="G14661" s="41"/>
      <c r="H14661" s="41"/>
      <c r="I14661" s="41"/>
      <c r="J14661" s="41"/>
    </row>
    <row r="14662" spans="2:10" x14ac:dyDescent="0.2">
      <c r="B14662" s="41"/>
      <c r="C14662" s="41"/>
      <c r="D14662" s="41"/>
      <c r="E14662" s="41"/>
      <c r="F14662" s="41"/>
      <c r="G14662" s="41"/>
      <c r="H14662" s="41"/>
      <c r="I14662" s="41"/>
      <c r="J14662" s="41"/>
    </row>
    <row r="14663" spans="2:10" x14ac:dyDescent="0.2">
      <c r="B14663" s="41"/>
      <c r="C14663" s="41"/>
      <c r="D14663" s="41"/>
      <c r="E14663" s="41"/>
      <c r="F14663" s="41"/>
      <c r="G14663" s="41"/>
      <c r="H14663" s="41"/>
      <c r="I14663" s="41"/>
      <c r="J14663" s="41"/>
    </row>
    <row r="14664" spans="2:10" x14ac:dyDescent="0.2">
      <c r="B14664" s="41"/>
      <c r="C14664" s="41"/>
      <c r="D14664" s="41"/>
      <c r="E14664" s="41"/>
      <c r="F14664" s="41"/>
      <c r="G14664" s="41"/>
      <c r="H14664" s="41"/>
      <c r="I14664" s="41"/>
      <c r="J14664" s="41"/>
    </row>
    <row r="14665" spans="2:10" x14ac:dyDescent="0.2">
      <c r="B14665" s="41"/>
      <c r="C14665" s="41"/>
      <c r="D14665" s="41"/>
      <c r="E14665" s="41"/>
      <c r="F14665" s="41"/>
      <c r="G14665" s="41"/>
      <c r="H14665" s="41"/>
      <c r="I14665" s="41"/>
      <c r="J14665" s="41"/>
    </row>
    <row r="14666" spans="2:10" x14ac:dyDescent="0.2">
      <c r="B14666" s="41"/>
      <c r="C14666" s="41"/>
      <c r="D14666" s="41"/>
      <c r="E14666" s="41"/>
      <c r="F14666" s="41"/>
      <c r="G14666" s="41"/>
      <c r="H14666" s="41"/>
      <c r="I14666" s="41"/>
      <c r="J14666" s="41"/>
    </row>
    <row r="14667" spans="2:10" x14ac:dyDescent="0.2">
      <c r="B14667" s="41"/>
      <c r="C14667" s="41"/>
      <c r="D14667" s="41"/>
      <c r="E14667" s="41"/>
      <c r="F14667" s="41"/>
      <c r="G14667" s="41"/>
      <c r="H14667" s="41"/>
      <c r="I14667" s="41"/>
      <c r="J14667" s="41"/>
    </row>
    <row r="14668" spans="2:10" x14ac:dyDescent="0.2">
      <c r="B14668" s="41"/>
      <c r="C14668" s="41"/>
      <c r="D14668" s="41"/>
      <c r="E14668" s="41"/>
      <c r="F14668" s="41"/>
      <c r="G14668" s="41"/>
      <c r="H14668" s="41"/>
      <c r="I14668" s="41"/>
      <c r="J14668" s="41"/>
    </row>
    <row r="14669" spans="2:10" x14ac:dyDescent="0.2">
      <c r="B14669" s="41"/>
      <c r="C14669" s="41"/>
      <c r="D14669" s="41"/>
      <c r="E14669" s="41"/>
      <c r="F14669" s="41"/>
      <c r="G14669" s="41"/>
      <c r="H14669" s="41"/>
      <c r="I14669" s="41"/>
      <c r="J14669" s="41"/>
    </row>
    <row r="14670" spans="2:10" x14ac:dyDescent="0.2">
      <c r="B14670" s="41"/>
      <c r="C14670" s="41"/>
      <c r="D14670" s="41"/>
      <c r="E14670" s="41"/>
      <c r="F14670" s="41"/>
      <c r="G14670" s="41"/>
      <c r="H14670" s="41"/>
      <c r="I14670" s="41"/>
      <c r="J14670" s="41"/>
    </row>
    <row r="14671" spans="2:10" x14ac:dyDescent="0.2">
      <c r="B14671" s="41"/>
      <c r="C14671" s="41"/>
      <c r="D14671" s="41"/>
      <c r="E14671" s="41"/>
      <c r="F14671" s="41"/>
      <c r="G14671" s="41"/>
      <c r="H14671" s="41"/>
      <c r="I14671" s="41"/>
      <c r="J14671" s="41"/>
    </row>
    <row r="14672" spans="2:10" x14ac:dyDescent="0.2">
      <c r="B14672" s="41"/>
      <c r="C14672" s="41"/>
      <c r="D14672" s="41"/>
      <c r="E14672" s="41"/>
      <c r="F14672" s="41"/>
      <c r="G14672" s="41"/>
      <c r="H14672" s="41"/>
      <c r="I14672" s="41"/>
      <c r="J14672" s="41"/>
    </row>
    <row r="14673" spans="2:10" x14ac:dyDescent="0.2">
      <c r="B14673" s="41"/>
      <c r="C14673" s="41"/>
      <c r="D14673" s="41"/>
      <c r="E14673" s="41"/>
      <c r="F14673" s="41"/>
      <c r="G14673" s="41"/>
      <c r="H14673" s="41"/>
      <c r="I14673" s="41"/>
      <c r="J14673" s="41"/>
    </row>
    <row r="14674" spans="2:10" x14ac:dyDescent="0.2">
      <c r="B14674" s="41"/>
      <c r="C14674" s="41"/>
      <c r="D14674" s="41"/>
      <c r="E14674" s="41"/>
      <c r="F14674" s="41"/>
      <c r="G14674" s="41"/>
      <c r="H14674" s="41"/>
      <c r="I14674" s="41"/>
      <c r="J14674" s="41"/>
    </row>
    <row r="14675" spans="2:10" x14ac:dyDescent="0.2">
      <c r="B14675" s="41"/>
      <c r="C14675" s="41"/>
      <c r="D14675" s="41"/>
      <c r="E14675" s="41"/>
      <c r="F14675" s="41"/>
      <c r="G14675" s="41"/>
      <c r="H14675" s="41"/>
      <c r="I14675" s="41"/>
      <c r="J14675" s="41"/>
    </row>
    <row r="14676" spans="2:10" x14ac:dyDescent="0.2">
      <c r="B14676" s="41"/>
      <c r="C14676" s="41"/>
      <c r="D14676" s="41"/>
      <c r="E14676" s="41"/>
      <c r="F14676" s="41"/>
      <c r="G14676" s="41"/>
      <c r="H14676" s="41"/>
      <c r="I14676" s="41"/>
      <c r="J14676" s="41"/>
    </row>
    <row r="14677" spans="2:10" x14ac:dyDescent="0.2">
      <c r="B14677" s="41"/>
      <c r="C14677" s="41"/>
      <c r="D14677" s="41"/>
      <c r="E14677" s="41"/>
      <c r="F14677" s="41"/>
      <c r="G14677" s="41"/>
      <c r="H14677" s="41"/>
      <c r="I14677" s="41"/>
      <c r="J14677" s="41"/>
    </row>
    <row r="14678" spans="2:10" x14ac:dyDescent="0.2">
      <c r="B14678" s="41"/>
      <c r="C14678" s="41"/>
      <c r="D14678" s="41"/>
      <c r="E14678" s="41"/>
      <c r="F14678" s="41"/>
      <c r="G14678" s="41"/>
      <c r="H14678" s="41"/>
      <c r="I14678" s="41"/>
      <c r="J14678" s="41"/>
    </row>
    <row r="14679" spans="2:10" x14ac:dyDescent="0.2">
      <c r="B14679" s="41"/>
      <c r="C14679" s="41"/>
      <c r="D14679" s="41"/>
      <c r="E14679" s="41"/>
      <c r="F14679" s="41"/>
      <c r="G14679" s="41"/>
      <c r="H14679" s="41"/>
      <c r="I14679" s="41"/>
      <c r="J14679" s="41"/>
    </row>
    <row r="14680" spans="2:10" x14ac:dyDescent="0.2">
      <c r="B14680" s="41"/>
      <c r="C14680" s="41"/>
      <c r="D14680" s="41"/>
      <c r="E14680" s="41"/>
      <c r="F14680" s="41"/>
      <c r="G14680" s="41"/>
      <c r="H14680" s="41"/>
      <c r="I14680" s="41"/>
      <c r="J14680" s="41"/>
    </row>
    <row r="14681" spans="2:10" x14ac:dyDescent="0.2">
      <c r="B14681" s="41"/>
      <c r="C14681" s="41"/>
      <c r="D14681" s="41"/>
      <c r="E14681" s="41"/>
      <c r="F14681" s="41"/>
      <c r="G14681" s="41"/>
      <c r="H14681" s="41"/>
      <c r="I14681" s="41"/>
      <c r="J14681" s="41"/>
    </row>
    <row r="14682" spans="2:10" x14ac:dyDescent="0.2">
      <c r="B14682" s="41"/>
      <c r="C14682" s="41"/>
      <c r="D14682" s="41"/>
      <c r="E14682" s="41"/>
      <c r="F14682" s="41"/>
      <c r="G14682" s="41"/>
      <c r="H14682" s="41"/>
      <c r="I14682" s="41"/>
      <c r="J14682" s="41"/>
    </row>
    <row r="14683" spans="2:10" x14ac:dyDescent="0.2">
      <c r="B14683" s="41"/>
      <c r="C14683" s="41"/>
      <c r="D14683" s="41"/>
      <c r="E14683" s="41"/>
      <c r="F14683" s="41"/>
      <c r="G14683" s="41"/>
      <c r="H14683" s="41"/>
      <c r="I14683" s="41"/>
      <c r="J14683" s="41"/>
    </row>
    <row r="14684" spans="2:10" x14ac:dyDescent="0.2">
      <c r="B14684" s="41"/>
      <c r="C14684" s="41"/>
      <c r="D14684" s="41"/>
      <c r="E14684" s="41"/>
      <c r="F14684" s="41"/>
      <c r="G14684" s="41"/>
      <c r="H14684" s="41"/>
      <c r="I14684" s="41"/>
      <c r="J14684" s="41"/>
    </row>
    <row r="14685" spans="2:10" x14ac:dyDescent="0.2">
      <c r="B14685" s="41"/>
      <c r="C14685" s="41"/>
      <c r="D14685" s="41"/>
      <c r="E14685" s="41"/>
      <c r="F14685" s="41"/>
      <c r="G14685" s="41"/>
      <c r="H14685" s="41"/>
      <c r="I14685" s="41"/>
      <c r="J14685" s="41"/>
    </row>
    <row r="14686" spans="2:10" x14ac:dyDescent="0.2">
      <c r="B14686" s="41"/>
      <c r="C14686" s="41"/>
      <c r="D14686" s="41"/>
      <c r="E14686" s="41"/>
      <c r="F14686" s="41"/>
      <c r="G14686" s="41"/>
      <c r="H14686" s="41"/>
      <c r="I14686" s="41"/>
      <c r="J14686" s="41"/>
    </row>
    <row r="14687" spans="2:10" x14ac:dyDescent="0.2">
      <c r="B14687" s="41"/>
      <c r="C14687" s="41"/>
      <c r="D14687" s="41"/>
      <c r="E14687" s="41"/>
      <c r="F14687" s="41"/>
      <c r="G14687" s="41"/>
      <c r="H14687" s="41"/>
      <c r="I14687" s="41"/>
      <c r="J14687" s="41"/>
    </row>
    <row r="14688" spans="2:10" x14ac:dyDescent="0.2">
      <c r="B14688" s="41"/>
      <c r="C14688" s="41"/>
      <c r="D14688" s="41"/>
      <c r="E14688" s="41"/>
      <c r="F14688" s="41"/>
      <c r="G14688" s="41"/>
      <c r="H14688" s="41"/>
      <c r="I14688" s="41"/>
      <c r="J14688" s="41"/>
    </row>
    <row r="14689" spans="2:10" x14ac:dyDescent="0.2">
      <c r="B14689" s="41"/>
      <c r="C14689" s="41"/>
      <c r="D14689" s="41"/>
      <c r="E14689" s="41"/>
      <c r="F14689" s="41"/>
      <c r="G14689" s="41"/>
      <c r="H14689" s="41"/>
      <c r="I14689" s="41"/>
      <c r="J14689" s="41"/>
    </row>
    <row r="14690" spans="2:10" x14ac:dyDescent="0.2">
      <c r="B14690" s="41"/>
      <c r="C14690" s="41"/>
      <c r="D14690" s="41"/>
      <c r="E14690" s="41"/>
      <c r="F14690" s="41"/>
      <c r="G14690" s="41"/>
      <c r="H14690" s="41"/>
      <c r="I14690" s="41"/>
      <c r="J14690" s="41"/>
    </row>
    <row r="14691" spans="2:10" x14ac:dyDescent="0.2">
      <c r="B14691" s="41"/>
      <c r="C14691" s="41"/>
      <c r="D14691" s="41"/>
      <c r="E14691" s="41"/>
      <c r="F14691" s="41"/>
      <c r="G14691" s="41"/>
      <c r="H14691" s="41"/>
      <c r="I14691" s="41"/>
      <c r="J14691" s="41"/>
    </row>
    <row r="14692" spans="2:10" x14ac:dyDescent="0.2">
      <c r="B14692" s="41"/>
      <c r="C14692" s="41"/>
      <c r="D14692" s="41"/>
      <c r="E14692" s="41"/>
      <c r="F14692" s="41"/>
      <c r="G14692" s="41"/>
      <c r="H14692" s="41"/>
      <c r="I14692" s="41"/>
      <c r="J14692" s="41"/>
    </row>
    <row r="14693" spans="2:10" x14ac:dyDescent="0.2">
      <c r="B14693" s="41"/>
      <c r="C14693" s="41"/>
      <c r="D14693" s="41"/>
      <c r="E14693" s="41"/>
      <c r="F14693" s="41"/>
      <c r="G14693" s="41"/>
      <c r="H14693" s="41"/>
      <c r="I14693" s="41"/>
      <c r="J14693" s="41"/>
    </row>
    <row r="14694" spans="2:10" x14ac:dyDescent="0.2">
      <c r="B14694" s="41"/>
      <c r="C14694" s="41"/>
      <c r="D14694" s="41"/>
      <c r="E14694" s="41"/>
      <c r="F14694" s="41"/>
      <c r="G14694" s="41"/>
      <c r="H14694" s="41"/>
      <c r="I14694" s="41"/>
      <c r="J14694" s="41"/>
    </row>
    <row r="14695" spans="2:10" x14ac:dyDescent="0.2">
      <c r="B14695" s="41"/>
      <c r="C14695" s="41"/>
      <c r="D14695" s="41"/>
      <c r="E14695" s="41"/>
      <c r="F14695" s="41"/>
      <c r="G14695" s="41"/>
      <c r="H14695" s="41"/>
      <c r="I14695" s="41"/>
      <c r="J14695" s="41"/>
    </row>
    <row r="14696" spans="2:10" x14ac:dyDescent="0.2">
      <c r="B14696" s="41"/>
      <c r="C14696" s="41"/>
      <c r="D14696" s="41"/>
      <c r="E14696" s="41"/>
      <c r="F14696" s="41"/>
      <c r="G14696" s="41"/>
      <c r="H14696" s="41"/>
      <c r="I14696" s="41"/>
      <c r="J14696" s="41"/>
    </row>
    <row r="14697" spans="2:10" x14ac:dyDescent="0.2">
      <c r="B14697" s="41"/>
      <c r="C14697" s="41"/>
      <c r="D14697" s="41"/>
      <c r="E14697" s="41"/>
      <c r="F14697" s="41"/>
      <c r="G14697" s="41"/>
      <c r="H14697" s="41"/>
      <c r="I14697" s="41"/>
      <c r="J14697" s="41"/>
    </row>
    <row r="14698" spans="2:10" x14ac:dyDescent="0.2">
      <c r="B14698" s="41"/>
      <c r="C14698" s="41"/>
      <c r="D14698" s="41"/>
      <c r="E14698" s="41"/>
      <c r="F14698" s="41"/>
      <c r="G14698" s="41"/>
      <c r="H14698" s="41"/>
      <c r="I14698" s="41"/>
      <c r="J14698" s="41"/>
    </row>
    <row r="14699" spans="2:10" x14ac:dyDescent="0.2">
      <c r="B14699" s="41"/>
      <c r="C14699" s="41"/>
      <c r="D14699" s="41"/>
      <c r="E14699" s="41"/>
      <c r="F14699" s="41"/>
      <c r="G14699" s="41"/>
      <c r="H14699" s="41"/>
      <c r="I14699" s="41"/>
      <c r="J14699" s="41"/>
    </row>
    <row r="14700" spans="2:10" x14ac:dyDescent="0.2">
      <c r="B14700" s="41"/>
      <c r="C14700" s="41"/>
      <c r="D14700" s="41"/>
      <c r="E14700" s="41"/>
      <c r="F14700" s="41"/>
      <c r="G14700" s="41"/>
      <c r="H14700" s="41"/>
      <c r="I14700" s="41"/>
      <c r="J14700" s="41"/>
    </row>
    <row r="14701" spans="2:10" x14ac:dyDescent="0.2">
      <c r="B14701" s="41"/>
      <c r="C14701" s="41"/>
      <c r="D14701" s="41"/>
      <c r="E14701" s="41"/>
      <c r="F14701" s="41"/>
      <c r="G14701" s="41"/>
      <c r="H14701" s="41"/>
      <c r="I14701" s="41"/>
      <c r="J14701" s="41"/>
    </row>
    <row r="14702" spans="2:10" x14ac:dyDescent="0.2">
      <c r="B14702" s="41"/>
      <c r="C14702" s="41"/>
      <c r="D14702" s="41"/>
      <c r="E14702" s="41"/>
      <c r="F14702" s="41"/>
      <c r="G14702" s="41"/>
      <c r="H14702" s="41"/>
      <c r="I14702" s="41"/>
      <c r="J14702" s="41"/>
    </row>
    <row r="14703" spans="2:10" x14ac:dyDescent="0.2">
      <c r="B14703" s="41"/>
      <c r="C14703" s="41"/>
      <c r="D14703" s="41"/>
      <c r="E14703" s="41"/>
      <c r="F14703" s="41"/>
      <c r="G14703" s="41"/>
      <c r="H14703" s="41"/>
      <c r="I14703" s="41"/>
      <c r="J14703" s="41"/>
    </row>
    <row r="14704" spans="2:10" x14ac:dyDescent="0.2">
      <c r="B14704" s="41"/>
      <c r="C14704" s="41"/>
      <c r="D14704" s="41"/>
      <c r="E14704" s="41"/>
      <c r="F14704" s="41"/>
      <c r="G14704" s="41"/>
      <c r="H14704" s="41"/>
      <c r="I14704" s="41"/>
      <c r="J14704" s="41"/>
    </row>
    <row r="14705" spans="2:10" x14ac:dyDescent="0.2">
      <c r="B14705" s="41"/>
      <c r="C14705" s="41"/>
      <c r="D14705" s="41"/>
      <c r="E14705" s="41"/>
      <c r="F14705" s="41"/>
      <c r="G14705" s="41"/>
      <c r="H14705" s="41"/>
      <c r="I14705" s="41"/>
      <c r="J14705" s="41"/>
    </row>
    <row r="14706" spans="2:10" x14ac:dyDescent="0.2">
      <c r="B14706" s="41"/>
      <c r="C14706" s="41"/>
      <c r="D14706" s="41"/>
      <c r="E14706" s="41"/>
      <c r="F14706" s="41"/>
      <c r="G14706" s="41"/>
      <c r="H14706" s="41"/>
      <c r="I14706" s="41"/>
      <c r="J14706" s="41"/>
    </row>
    <row r="14707" spans="2:10" x14ac:dyDescent="0.2">
      <c r="B14707" s="41"/>
      <c r="C14707" s="41"/>
      <c r="D14707" s="41"/>
      <c r="E14707" s="41"/>
      <c r="F14707" s="41"/>
      <c r="G14707" s="41"/>
      <c r="H14707" s="41"/>
      <c r="I14707" s="41"/>
      <c r="J14707" s="41"/>
    </row>
    <row r="14708" spans="2:10" x14ac:dyDescent="0.2">
      <c r="B14708" s="41"/>
      <c r="C14708" s="41"/>
      <c r="D14708" s="41"/>
      <c r="E14708" s="41"/>
      <c r="F14708" s="41"/>
      <c r="G14708" s="41"/>
      <c r="H14708" s="41"/>
      <c r="I14708" s="41"/>
      <c r="J14708" s="41"/>
    </row>
    <row r="14709" spans="2:10" x14ac:dyDescent="0.2">
      <c r="B14709" s="41"/>
      <c r="C14709" s="41"/>
      <c r="D14709" s="41"/>
      <c r="E14709" s="41"/>
      <c r="F14709" s="41"/>
      <c r="G14709" s="41"/>
      <c r="H14709" s="41"/>
      <c r="I14709" s="41"/>
      <c r="J14709" s="41"/>
    </row>
    <row r="14710" spans="2:10" x14ac:dyDescent="0.2">
      <c r="B14710" s="41"/>
      <c r="C14710" s="41"/>
      <c r="D14710" s="41"/>
      <c r="E14710" s="41"/>
      <c r="F14710" s="41"/>
      <c r="G14710" s="41"/>
      <c r="H14710" s="41"/>
      <c r="I14710" s="41"/>
      <c r="J14710" s="41"/>
    </row>
    <row r="14711" spans="2:10" x14ac:dyDescent="0.2">
      <c r="B14711" s="41"/>
      <c r="C14711" s="41"/>
      <c r="D14711" s="41"/>
      <c r="E14711" s="41"/>
      <c r="F14711" s="41"/>
      <c r="G14711" s="41"/>
      <c r="H14711" s="41"/>
      <c r="I14711" s="41"/>
      <c r="J14711" s="41"/>
    </row>
    <row r="14712" spans="2:10" x14ac:dyDescent="0.2">
      <c r="B14712" s="41"/>
      <c r="C14712" s="41"/>
      <c r="D14712" s="41"/>
      <c r="E14712" s="41"/>
      <c r="F14712" s="41"/>
      <c r="G14712" s="41"/>
      <c r="H14712" s="41"/>
      <c r="I14712" s="41"/>
      <c r="J14712" s="41"/>
    </row>
    <row r="14713" spans="2:10" x14ac:dyDescent="0.2">
      <c r="B14713" s="41"/>
      <c r="C14713" s="41"/>
      <c r="D14713" s="41"/>
      <c r="E14713" s="41"/>
      <c r="F14713" s="41"/>
      <c r="G14713" s="41"/>
      <c r="H14713" s="41"/>
      <c r="I14713" s="41"/>
      <c r="J14713" s="41"/>
    </row>
    <row r="14714" spans="2:10" x14ac:dyDescent="0.2">
      <c r="B14714" s="41"/>
      <c r="C14714" s="41"/>
      <c r="D14714" s="41"/>
      <c r="E14714" s="41"/>
      <c r="F14714" s="41"/>
      <c r="G14714" s="41"/>
      <c r="H14714" s="41"/>
      <c r="I14714" s="41"/>
      <c r="J14714" s="41"/>
    </row>
    <row r="14715" spans="2:10" x14ac:dyDescent="0.2">
      <c r="B14715" s="41"/>
      <c r="C14715" s="41"/>
      <c r="D14715" s="41"/>
      <c r="E14715" s="41"/>
      <c r="F14715" s="41"/>
      <c r="G14715" s="41"/>
      <c r="H14715" s="41"/>
      <c r="I14715" s="41"/>
      <c r="J14715" s="41"/>
    </row>
    <row r="14716" spans="2:10" x14ac:dyDescent="0.2">
      <c r="B14716" s="41"/>
      <c r="C14716" s="41"/>
      <c r="D14716" s="41"/>
      <c r="E14716" s="41"/>
      <c r="F14716" s="41"/>
      <c r="G14716" s="41"/>
      <c r="H14716" s="41"/>
      <c r="I14716" s="41"/>
      <c r="J14716" s="41"/>
    </row>
    <row r="14717" spans="2:10" x14ac:dyDescent="0.2">
      <c r="B14717" s="41"/>
      <c r="C14717" s="41"/>
      <c r="D14717" s="41"/>
      <c r="E14717" s="41"/>
      <c r="F14717" s="41"/>
      <c r="G14717" s="41"/>
      <c r="H14717" s="41"/>
      <c r="I14717" s="41"/>
      <c r="J14717" s="41"/>
    </row>
    <row r="14718" spans="2:10" x14ac:dyDescent="0.2">
      <c r="B14718" s="41"/>
      <c r="C14718" s="41"/>
      <c r="D14718" s="41"/>
      <c r="E14718" s="41"/>
      <c r="F14718" s="41"/>
      <c r="G14718" s="41"/>
      <c r="H14718" s="41"/>
      <c r="I14718" s="41"/>
      <c r="J14718" s="41"/>
    </row>
    <row r="14719" spans="2:10" x14ac:dyDescent="0.2">
      <c r="B14719" s="41"/>
      <c r="C14719" s="41"/>
      <c r="D14719" s="41"/>
      <c r="E14719" s="41"/>
      <c r="F14719" s="41"/>
      <c r="G14719" s="41"/>
      <c r="H14719" s="41"/>
      <c r="I14719" s="41"/>
      <c r="J14719" s="41"/>
    </row>
    <row r="14720" spans="2:10" x14ac:dyDescent="0.2">
      <c r="B14720" s="41"/>
      <c r="C14720" s="41"/>
      <c r="D14720" s="41"/>
      <c r="E14720" s="41"/>
      <c r="F14720" s="41"/>
      <c r="G14720" s="41"/>
      <c r="H14720" s="41"/>
      <c r="I14720" s="41"/>
      <c r="J14720" s="41"/>
    </row>
    <row r="14721" spans="2:10" x14ac:dyDescent="0.2">
      <c r="B14721" s="41"/>
      <c r="C14721" s="41"/>
      <c r="D14721" s="41"/>
      <c r="E14721" s="41"/>
      <c r="F14721" s="41"/>
      <c r="G14721" s="41"/>
      <c r="H14721" s="41"/>
      <c r="I14721" s="41"/>
      <c r="J14721" s="41"/>
    </row>
    <row r="14722" spans="2:10" x14ac:dyDescent="0.2">
      <c r="B14722" s="41"/>
      <c r="C14722" s="41"/>
      <c r="D14722" s="41"/>
      <c r="E14722" s="41"/>
      <c r="F14722" s="41"/>
      <c r="G14722" s="41"/>
      <c r="H14722" s="41"/>
      <c r="I14722" s="41"/>
      <c r="J14722" s="41"/>
    </row>
    <row r="14723" spans="2:10" x14ac:dyDescent="0.2">
      <c r="B14723" s="41"/>
      <c r="C14723" s="41"/>
      <c r="D14723" s="41"/>
      <c r="E14723" s="41"/>
      <c r="F14723" s="41"/>
      <c r="G14723" s="41"/>
      <c r="H14723" s="41"/>
      <c r="I14723" s="41"/>
      <c r="J14723" s="41"/>
    </row>
    <row r="14724" spans="2:10" x14ac:dyDescent="0.2">
      <c r="B14724" s="41"/>
      <c r="C14724" s="41"/>
      <c r="D14724" s="41"/>
      <c r="E14724" s="41"/>
      <c r="F14724" s="41"/>
      <c r="G14724" s="41"/>
      <c r="H14724" s="41"/>
      <c r="I14724" s="41"/>
      <c r="J14724" s="41"/>
    </row>
    <row r="14725" spans="2:10" x14ac:dyDescent="0.2">
      <c r="B14725" s="41"/>
      <c r="C14725" s="41"/>
      <c r="D14725" s="41"/>
      <c r="E14725" s="41"/>
      <c r="F14725" s="41"/>
      <c r="G14725" s="41"/>
      <c r="H14725" s="41"/>
      <c r="I14725" s="41"/>
      <c r="J14725" s="41"/>
    </row>
    <row r="14726" spans="2:10" x14ac:dyDescent="0.2">
      <c r="B14726" s="41"/>
      <c r="C14726" s="41"/>
      <c r="D14726" s="41"/>
      <c r="E14726" s="41"/>
      <c r="F14726" s="41"/>
      <c r="G14726" s="41"/>
      <c r="H14726" s="41"/>
      <c r="I14726" s="41"/>
      <c r="J14726" s="41"/>
    </row>
    <row r="14727" spans="2:10" x14ac:dyDescent="0.2">
      <c r="B14727" s="41"/>
      <c r="C14727" s="41"/>
      <c r="D14727" s="41"/>
      <c r="E14727" s="41"/>
      <c r="F14727" s="41"/>
      <c r="G14727" s="41"/>
      <c r="H14727" s="41"/>
      <c r="I14727" s="41"/>
      <c r="J14727" s="41"/>
    </row>
    <row r="14728" spans="2:10" x14ac:dyDescent="0.2">
      <c r="B14728" s="41"/>
      <c r="C14728" s="41"/>
      <c r="D14728" s="41"/>
      <c r="E14728" s="41"/>
      <c r="F14728" s="41"/>
      <c r="G14728" s="41"/>
      <c r="H14728" s="41"/>
      <c r="I14728" s="41"/>
      <c r="J14728" s="41"/>
    </row>
    <row r="14729" spans="2:10" x14ac:dyDescent="0.2">
      <c r="B14729" s="41"/>
      <c r="C14729" s="41"/>
      <c r="D14729" s="41"/>
      <c r="E14729" s="41"/>
      <c r="F14729" s="41"/>
      <c r="G14729" s="41"/>
      <c r="H14729" s="41"/>
      <c r="I14729" s="41"/>
      <c r="J14729" s="41"/>
    </row>
    <row r="14730" spans="2:10" x14ac:dyDescent="0.2">
      <c r="B14730" s="41"/>
      <c r="C14730" s="41"/>
      <c r="D14730" s="41"/>
      <c r="E14730" s="41"/>
      <c r="F14730" s="41"/>
      <c r="G14730" s="41"/>
      <c r="H14730" s="41"/>
      <c r="I14730" s="41"/>
      <c r="J14730" s="41"/>
    </row>
    <row r="14731" spans="2:10" x14ac:dyDescent="0.2">
      <c r="B14731" s="41"/>
      <c r="C14731" s="41"/>
      <c r="D14731" s="41"/>
      <c r="E14731" s="41"/>
      <c r="F14731" s="41"/>
      <c r="G14731" s="41"/>
      <c r="H14731" s="41"/>
      <c r="I14731" s="41"/>
      <c r="J14731" s="41"/>
    </row>
    <row r="14732" spans="2:10" x14ac:dyDescent="0.2">
      <c r="B14732" s="41"/>
      <c r="C14732" s="41"/>
      <c r="D14732" s="41"/>
      <c r="E14732" s="41"/>
      <c r="F14732" s="41"/>
      <c r="G14732" s="41"/>
      <c r="H14732" s="41"/>
      <c r="I14732" s="41"/>
      <c r="J14732" s="41"/>
    </row>
    <row r="14733" spans="2:10" x14ac:dyDescent="0.2">
      <c r="B14733" s="41"/>
      <c r="C14733" s="41"/>
      <c r="D14733" s="41"/>
      <c r="E14733" s="41"/>
      <c r="F14733" s="41"/>
      <c r="G14733" s="41"/>
      <c r="H14733" s="41"/>
      <c r="I14733" s="41"/>
      <c r="J14733" s="41"/>
    </row>
    <row r="14734" spans="2:10" x14ac:dyDescent="0.2">
      <c r="B14734" s="41"/>
      <c r="C14734" s="41"/>
      <c r="D14734" s="41"/>
      <c r="E14734" s="41"/>
      <c r="F14734" s="41"/>
      <c r="G14734" s="41"/>
      <c r="H14734" s="41"/>
      <c r="I14734" s="41"/>
      <c r="J14734" s="41"/>
    </row>
    <row r="14735" spans="2:10" x14ac:dyDescent="0.2">
      <c r="B14735" s="41"/>
      <c r="C14735" s="41"/>
      <c r="D14735" s="41"/>
      <c r="E14735" s="41"/>
      <c r="F14735" s="41"/>
      <c r="G14735" s="41"/>
      <c r="H14735" s="41"/>
      <c r="I14735" s="41"/>
      <c r="J14735" s="41"/>
    </row>
    <row r="14736" spans="2:10" x14ac:dyDescent="0.2">
      <c r="B14736" s="41"/>
      <c r="C14736" s="41"/>
      <c r="D14736" s="41"/>
      <c r="E14736" s="41"/>
      <c r="F14736" s="41"/>
      <c r="G14736" s="41"/>
      <c r="H14736" s="41"/>
      <c r="I14736" s="41"/>
      <c r="J14736" s="41"/>
    </row>
    <row r="14737" spans="2:10" x14ac:dyDescent="0.2">
      <c r="B14737" s="41"/>
      <c r="C14737" s="41"/>
      <c r="D14737" s="41"/>
      <c r="E14737" s="41"/>
      <c r="F14737" s="41"/>
      <c r="G14737" s="41"/>
      <c r="H14737" s="41"/>
      <c r="I14737" s="41"/>
      <c r="J14737" s="41"/>
    </row>
    <row r="14738" spans="2:10" x14ac:dyDescent="0.2">
      <c r="B14738" s="41"/>
      <c r="C14738" s="41"/>
      <c r="D14738" s="41"/>
      <c r="E14738" s="41"/>
      <c r="F14738" s="41"/>
      <c r="G14738" s="41"/>
      <c r="H14738" s="41"/>
      <c r="I14738" s="41"/>
      <c r="J14738" s="41"/>
    </row>
    <row r="14739" spans="2:10" x14ac:dyDescent="0.2">
      <c r="B14739" s="41"/>
      <c r="C14739" s="41"/>
      <c r="D14739" s="41"/>
      <c r="E14739" s="41"/>
      <c r="F14739" s="41"/>
      <c r="G14739" s="41"/>
      <c r="H14739" s="41"/>
      <c r="I14739" s="41"/>
      <c r="J14739" s="41"/>
    </row>
    <row r="14740" spans="2:10" x14ac:dyDescent="0.2">
      <c r="B14740" s="41"/>
      <c r="C14740" s="41"/>
      <c r="D14740" s="41"/>
      <c r="E14740" s="41"/>
      <c r="F14740" s="41"/>
      <c r="G14740" s="41"/>
      <c r="H14740" s="41"/>
      <c r="I14740" s="41"/>
      <c r="J14740" s="41"/>
    </row>
    <row r="14741" spans="2:10" x14ac:dyDescent="0.2">
      <c r="B14741" s="41"/>
      <c r="C14741" s="41"/>
      <c r="D14741" s="41"/>
      <c r="E14741" s="41"/>
      <c r="F14741" s="41"/>
      <c r="G14741" s="41"/>
      <c r="H14741" s="41"/>
      <c r="I14741" s="41"/>
      <c r="J14741" s="41"/>
    </row>
    <row r="14742" spans="2:10" x14ac:dyDescent="0.2">
      <c r="B14742" s="41"/>
      <c r="C14742" s="41"/>
      <c r="D14742" s="41"/>
      <c r="E14742" s="41"/>
      <c r="F14742" s="41"/>
      <c r="G14742" s="41"/>
      <c r="H14742" s="41"/>
      <c r="I14742" s="41"/>
      <c r="J14742" s="41"/>
    </row>
    <row r="14743" spans="2:10" x14ac:dyDescent="0.2">
      <c r="B14743" s="41"/>
      <c r="C14743" s="41"/>
      <c r="D14743" s="41"/>
      <c r="E14743" s="41"/>
      <c r="F14743" s="41"/>
      <c r="G14743" s="41"/>
      <c r="H14743" s="41"/>
      <c r="I14743" s="41"/>
      <c r="J14743" s="41"/>
    </row>
    <row r="14744" spans="2:10" x14ac:dyDescent="0.2">
      <c r="B14744" s="41"/>
      <c r="C14744" s="41"/>
      <c r="D14744" s="41"/>
      <c r="E14744" s="41"/>
      <c r="F14744" s="41"/>
      <c r="G14744" s="41"/>
      <c r="H14744" s="41"/>
      <c r="I14744" s="41"/>
      <c r="J14744" s="41"/>
    </row>
    <row r="14745" spans="2:10" x14ac:dyDescent="0.2">
      <c r="B14745" s="41"/>
      <c r="C14745" s="41"/>
      <c r="D14745" s="41"/>
      <c r="E14745" s="41"/>
      <c r="F14745" s="41"/>
      <c r="G14745" s="41"/>
      <c r="H14745" s="41"/>
      <c r="I14745" s="41"/>
      <c r="J14745" s="41"/>
    </row>
    <row r="14746" spans="2:10" x14ac:dyDescent="0.2">
      <c r="B14746" s="41"/>
      <c r="C14746" s="41"/>
      <c r="D14746" s="41"/>
      <c r="E14746" s="41"/>
      <c r="F14746" s="41"/>
      <c r="G14746" s="41"/>
      <c r="H14746" s="41"/>
      <c r="I14746" s="41"/>
      <c r="J14746" s="41"/>
    </row>
    <row r="14747" spans="2:10" x14ac:dyDescent="0.2">
      <c r="B14747" s="41"/>
      <c r="C14747" s="41"/>
      <c r="D14747" s="41"/>
      <c r="E14747" s="41"/>
      <c r="F14747" s="41"/>
      <c r="G14747" s="41"/>
      <c r="H14747" s="41"/>
      <c r="I14747" s="41"/>
      <c r="J14747" s="41"/>
    </row>
    <row r="14748" spans="2:10" x14ac:dyDescent="0.2">
      <c r="B14748" s="41"/>
      <c r="C14748" s="41"/>
      <c r="D14748" s="41"/>
      <c r="E14748" s="41"/>
      <c r="F14748" s="41"/>
      <c r="G14748" s="41"/>
      <c r="H14748" s="41"/>
      <c r="I14748" s="41"/>
      <c r="J14748" s="41"/>
    </row>
    <row r="14749" spans="2:10" x14ac:dyDescent="0.2">
      <c r="B14749" s="41"/>
      <c r="C14749" s="41"/>
      <c r="D14749" s="41"/>
      <c r="E14749" s="41"/>
      <c r="F14749" s="41"/>
      <c r="G14749" s="41"/>
      <c r="H14749" s="41"/>
      <c r="I14749" s="41"/>
      <c r="J14749" s="41"/>
    </row>
    <row r="14750" spans="2:10" x14ac:dyDescent="0.2">
      <c r="B14750" s="41"/>
      <c r="C14750" s="41"/>
      <c r="D14750" s="41"/>
      <c r="E14750" s="41"/>
      <c r="F14750" s="41"/>
      <c r="G14750" s="41"/>
      <c r="H14750" s="41"/>
      <c r="I14750" s="41"/>
      <c r="J14750" s="41"/>
    </row>
    <row r="14751" spans="2:10" x14ac:dyDescent="0.2">
      <c r="B14751" s="41"/>
      <c r="C14751" s="41"/>
      <c r="D14751" s="41"/>
      <c r="E14751" s="41"/>
      <c r="F14751" s="41"/>
      <c r="G14751" s="41"/>
      <c r="H14751" s="41"/>
      <c r="I14751" s="41"/>
      <c r="J14751" s="41"/>
    </row>
    <row r="14752" spans="2:10" x14ac:dyDescent="0.2">
      <c r="B14752" s="41"/>
      <c r="C14752" s="41"/>
      <c r="D14752" s="41"/>
      <c r="E14752" s="41"/>
      <c r="F14752" s="41"/>
      <c r="G14752" s="41"/>
      <c r="H14752" s="41"/>
      <c r="I14752" s="41"/>
      <c r="J14752" s="41"/>
    </row>
    <row r="14753" spans="2:10" x14ac:dyDescent="0.2">
      <c r="B14753" s="41"/>
      <c r="C14753" s="41"/>
      <c r="D14753" s="41"/>
      <c r="E14753" s="41"/>
      <c r="F14753" s="41"/>
      <c r="G14753" s="41"/>
      <c r="H14753" s="41"/>
      <c r="I14753" s="41"/>
      <c r="J14753" s="41"/>
    </row>
    <row r="14754" spans="2:10" x14ac:dyDescent="0.2">
      <c r="B14754" s="41"/>
      <c r="C14754" s="41"/>
      <c r="D14754" s="41"/>
      <c r="E14754" s="41"/>
      <c r="F14754" s="41"/>
      <c r="G14754" s="41"/>
      <c r="H14754" s="41"/>
      <c r="I14754" s="41"/>
      <c r="J14754" s="41"/>
    </row>
    <row r="14755" spans="2:10" x14ac:dyDescent="0.2">
      <c r="B14755" s="41"/>
      <c r="C14755" s="41"/>
      <c r="D14755" s="41"/>
      <c r="E14755" s="41"/>
      <c r="F14755" s="41"/>
      <c r="G14755" s="41"/>
      <c r="H14755" s="41"/>
      <c r="I14755" s="41"/>
      <c r="J14755" s="41"/>
    </row>
    <row r="14756" spans="2:10" x14ac:dyDescent="0.2">
      <c r="B14756" s="41"/>
      <c r="C14756" s="41"/>
      <c r="D14756" s="41"/>
      <c r="E14756" s="41"/>
      <c r="F14756" s="41"/>
      <c r="G14756" s="41"/>
      <c r="H14756" s="41"/>
      <c r="I14756" s="41"/>
      <c r="J14756" s="41"/>
    </row>
    <row r="14757" spans="2:10" x14ac:dyDescent="0.2">
      <c r="B14757" s="41"/>
      <c r="C14757" s="41"/>
      <c r="D14757" s="41"/>
      <c r="E14757" s="41"/>
      <c r="F14757" s="41"/>
      <c r="G14757" s="41"/>
      <c r="H14757" s="41"/>
      <c r="I14757" s="41"/>
      <c r="J14757" s="41"/>
    </row>
    <row r="14758" spans="2:10" x14ac:dyDescent="0.2">
      <c r="B14758" s="41"/>
      <c r="C14758" s="41"/>
      <c r="D14758" s="41"/>
      <c r="E14758" s="41"/>
      <c r="F14758" s="41"/>
      <c r="G14758" s="41"/>
      <c r="H14758" s="41"/>
      <c r="I14758" s="41"/>
      <c r="J14758" s="41"/>
    </row>
    <row r="14759" spans="2:10" x14ac:dyDescent="0.2">
      <c r="B14759" s="41"/>
      <c r="C14759" s="41"/>
      <c r="D14759" s="41"/>
      <c r="E14759" s="41"/>
      <c r="F14759" s="41"/>
      <c r="G14759" s="41"/>
      <c r="H14759" s="41"/>
      <c r="I14759" s="41"/>
      <c r="J14759" s="41"/>
    </row>
    <row r="14760" spans="2:10" x14ac:dyDescent="0.2">
      <c r="B14760" s="41"/>
      <c r="C14760" s="41"/>
      <c r="D14760" s="41"/>
      <c r="E14760" s="41"/>
      <c r="F14760" s="41"/>
      <c r="G14760" s="41"/>
      <c r="H14760" s="41"/>
      <c r="I14760" s="41"/>
      <c r="J14760" s="41"/>
    </row>
    <row r="14761" spans="2:10" x14ac:dyDescent="0.2">
      <c r="B14761" s="41"/>
      <c r="C14761" s="41"/>
      <c r="D14761" s="41"/>
      <c r="E14761" s="41"/>
      <c r="F14761" s="41"/>
      <c r="G14761" s="41"/>
      <c r="H14761" s="41"/>
      <c r="I14761" s="41"/>
      <c r="J14761" s="41"/>
    </row>
    <row r="14762" spans="2:10" x14ac:dyDescent="0.2">
      <c r="B14762" s="41"/>
      <c r="C14762" s="41"/>
      <c r="D14762" s="41"/>
      <c r="E14762" s="41"/>
      <c r="F14762" s="41"/>
      <c r="G14762" s="41"/>
      <c r="H14762" s="41"/>
      <c r="I14762" s="41"/>
      <c r="J14762" s="41"/>
    </row>
    <row r="14763" spans="2:10" x14ac:dyDescent="0.2">
      <c r="B14763" s="41"/>
      <c r="C14763" s="41"/>
      <c r="D14763" s="41"/>
      <c r="E14763" s="41"/>
      <c r="F14763" s="41"/>
      <c r="G14763" s="41"/>
      <c r="H14763" s="41"/>
      <c r="I14763" s="41"/>
      <c r="J14763" s="41"/>
    </row>
    <row r="14764" spans="2:10" x14ac:dyDescent="0.2">
      <c r="B14764" s="41"/>
      <c r="C14764" s="41"/>
      <c r="D14764" s="41"/>
      <c r="E14764" s="41"/>
      <c r="F14764" s="41"/>
      <c r="G14764" s="41"/>
      <c r="H14764" s="41"/>
      <c r="I14764" s="41"/>
      <c r="J14764" s="41"/>
    </row>
    <row r="14765" spans="2:10" x14ac:dyDescent="0.2">
      <c r="B14765" s="41"/>
      <c r="C14765" s="41"/>
      <c r="D14765" s="41"/>
      <c r="E14765" s="41"/>
      <c r="F14765" s="41"/>
      <c r="G14765" s="41"/>
      <c r="H14765" s="41"/>
      <c r="I14765" s="41"/>
      <c r="J14765" s="41"/>
    </row>
    <row r="14766" spans="2:10" x14ac:dyDescent="0.2">
      <c r="B14766" s="41"/>
      <c r="C14766" s="41"/>
      <c r="D14766" s="41"/>
      <c r="E14766" s="41"/>
      <c r="F14766" s="41"/>
      <c r="G14766" s="41"/>
      <c r="H14766" s="41"/>
      <c r="I14766" s="41"/>
      <c r="J14766" s="41"/>
    </row>
    <row r="14767" spans="2:10" x14ac:dyDescent="0.2">
      <c r="B14767" s="41"/>
      <c r="C14767" s="41"/>
      <c r="D14767" s="41"/>
      <c r="E14767" s="41"/>
      <c r="F14767" s="41"/>
      <c r="G14767" s="41"/>
      <c r="H14767" s="41"/>
      <c r="I14767" s="41"/>
      <c r="J14767" s="41"/>
    </row>
    <row r="14768" spans="2:10" x14ac:dyDescent="0.2">
      <c r="B14768" s="41"/>
      <c r="C14768" s="41"/>
      <c r="D14768" s="41"/>
      <c r="E14768" s="41"/>
      <c r="F14768" s="41"/>
      <c r="G14768" s="41"/>
      <c r="H14768" s="41"/>
      <c r="I14768" s="41"/>
      <c r="J14768" s="41"/>
    </row>
    <row r="14769" spans="2:10" x14ac:dyDescent="0.2">
      <c r="B14769" s="41"/>
      <c r="C14769" s="41"/>
      <c r="D14769" s="41"/>
      <c r="E14769" s="41"/>
      <c r="F14769" s="41"/>
      <c r="G14769" s="41"/>
      <c r="H14769" s="41"/>
      <c r="I14769" s="41"/>
      <c r="J14769" s="41"/>
    </row>
    <row r="14770" spans="2:10" x14ac:dyDescent="0.2">
      <c r="B14770" s="41"/>
      <c r="C14770" s="41"/>
      <c r="D14770" s="41"/>
      <c r="E14770" s="41"/>
      <c r="F14770" s="41"/>
      <c r="G14770" s="41"/>
      <c r="H14770" s="41"/>
      <c r="I14770" s="41"/>
      <c r="J14770" s="41"/>
    </row>
    <row r="14771" spans="2:10" x14ac:dyDescent="0.2">
      <c r="B14771" s="41"/>
      <c r="C14771" s="41"/>
      <c r="D14771" s="41"/>
      <c r="E14771" s="41"/>
      <c r="F14771" s="41"/>
      <c r="G14771" s="41"/>
      <c r="H14771" s="41"/>
      <c r="I14771" s="41"/>
      <c r="J14771" s="41"/>
    </row>
    <row r="14772" spans="2:10" x14ac:dyDescent="0.2">
      <c r="B14772" s="41"/>
      <c r="C14772" s="41"/>
      <c r="D14772" s="41"/>
      <c r="E14772" s="41"/>
      <c r="F14772" s="41"/>
      <c r="G14772" s="41"/>
      <c r="H14772" s="41"/>
      <c r="I14772" s="41"/>
      <c r="J14772" s="41"/>
    </row>
    <row r="14773" spans="2:10" x14ac:dyDescent="0.2">
      <c r="B14773" s="41"/>
      <c r="C14773" s="41"/>
      <c r="D14773" s="41"/>
      <c r="E14773" s="41"/>
      <c r="F14773" s="41"/>
      <c r="G14773" s="41"/>
      <c r="H14773" s="41"/>
      <c r="I14773" s="41"/>
      <c r="J14773" s="41"/>
    </row>
    <row r="14774" spans="2:10" x14ac:dyDescent="0.2">
      <c r="B14774" s="41"/>
      <c r="C14774" s="41"/>
      <c r="D14774" s="41"/>
      <c r="E14774" s="41"/>
      <c r="F14774" s="41"/>
      <c r="G14774" s="41"/>
      <c r="H14774" s="41"/>
      <c r="I14774" s="41"/>
      <c r="J14774" s="41"/>
    </row>
    <row r="14775" spans="2:10" x14ac:dyDescent="0.2">
      <c r="B14775" s="41"/>
      <c r="C14775" s="41"/>
      <c r="D14775" s="41"/>
      <c r="E14775" s="41"/>
      <c r="F14775" s="41"/>
      <c r="G14775" s="41"/>
      <c r="H14775" s="41"/>
      <c r="I14775" s="41"/>
      <c r="J14775" s="41"/>
    </row>
    <row r="14776" spans="2:10" x14ac:dyDescent="0.2">
      <c r="B14776" s="41"/>
      <c r="C14776" s="41"/>
      <c r="D14776" s="41"/>
      <c r="E14776" s="41"/>
      <c r="F14776" s="41"/>
      <c r="G14776" s="41"/>
      <c r="H14776" s="41"/>
      <c r="I14776" s="41"/>
      <c r="J14776" s="41"/>
    </row>
    <row r="14777" spans="2:10" x14ac:dyDescent="0.2">
      <c r="B14777" s="41"/>
      <c r="C14777" s="41"/>
      <c r="D14777" s="41"/>
      <c r="E14777" s="41"/>
      <c r="F14777" s="41"/>
      <c r="G14777" s="41"/>
      <c r="H14777" s="41"/>
      <c r="I14777" s="41"/>
      <c r="J14777" s="41"/>
    </row>
    <row r="14778" spans="2:10" x14ac:dyDescent="0.2">
      <c r="B14778" s="41"/>
      <c r="C14778" s="41"/>
      <c r="D14778" s="41"/>
      <c r="E14778" s="41"/>
      <c r="F14778" s="41"/>
      <c r="G14778" s="41"/>
      <c r="H14778" s="41"/>
      <c r="I14778" s="41"/>
      <c r="J14778" s="41"/>
    </row>
    <row r="14779" spans="2:10" x14ac:dyDescent="0.2">
      <c r="B14779" s="41"/>
      <c r="C14779" s="41"/>
      <c r="D14779" s="41"/>
      <c r="E14779" s="41"/>
      <c r="F14779" s="41"/>
      <c r="G14779" s="41"/>
      <c r="H14779" s="41"/>
      <c r="I14779" s="41"/>
      <c r="J14779" s="41"/>
    </row>
    <row r="14780" spans="2:10" x14ac:dyDescent="0.2">
      <c r="B14780" s="41"/>
      <c r="C14780" s="41"/>
      <c r="D14780" s="41"/>
      <c r="E14780" s="41"/>
      <c r="F14780" s="41"/>
      <c r="G14780" s="41"/>
      <c r="H14780" s="41"/>
      <c r="I14780" s="41"/>
      <c r="J14780" s="41"/>
    </row>
    <row r="14781" spans="2:10" x14ac:dyDescent="0.2">
      <c r="B14781" s="41"/>
      <c r="C14781" s="41"/>
      <c r="D14781" s="41"/>
      <c r="E14781" s="41"/>
      <c r="F14781" s="41"/>
      <c r="G14781" s="41"/>
      <c r="H14781" s="41"/>
      <c r="I14781" s="41"/>
      <c r="J14781" s="41"/>
    </row>
    <row r="14782" spans="2:10" x14ac:dyDescent="0.2">
      <c r="B14782" s="41"/>
      <c r="C14782" s="41"/>
      <c r="D14782" s="41"/>
      <c r="E14782" s="41"/>
      <c r="F14782" s="41"/>
      <c r="G14782" s="41"/>
      <c r="H14782" s="41"/>
      <c r="I14782" s="41"/>
      <c r="J14782" s="41"/>
    </row>
    <row r="14783" spans="2:10" x14ac:dyDescent="0.2">
      <c r="B14783" s="41"/>
      <c r="C14783" s="41"/>
      <c r="D14783" s="41"/>
      <c r="E14783" s="41"/>
      <c r="F14783" s="41"/>
      <c r="G14783" s="41"/>
      <c r="H14783" s="41"/>
      <c r="I14783" s="41"/>
      <c r="J14783" s="41"/>
    </row>
    <row r="14784" spans="2:10" x14ac:dyDescent="0.2">
      <c r="B14784" s="41"/>
      <c r="C14784" s="41"/>
      <c r="D14784" s="41"/>
      <c r="E14784" s="41"/>
      <c r="F14784" s="41"/>
      <c r="G14784" s="41"/>
      <c r="H14784" s="41"/>
      <c r="I14784" s="41"/>
      <c r="J14784" s="41"/>
    </row>
    <row r="14785" spans="2:10" x14ac:dyDescent="0.2">
      <c r="B14785" s="41"/>
      <c r="C14785" s="41"/>
      <c r="D14785" s="41"/>
      <c r="E14785" s="41"/>
      <c r="F14785" s="41"/>
      <c r="G14785" s="41"/>
      <c r="H14785" s="41"/>
      <c r="I14785" s="41"/>
      <c r="J14785" s="41"/>
    </row>
    <row r="14786" spans="2:10" x14ac:dyDescent="0.2">
      <c r="B14786" s="41"/>
      <c r="C14786" s="41"/>
      <c r="D14786" s="41"/>
      <c r="E14786" s="41"/>
      <c r="F14786" s="41"/>
      <c r="G14786" s="41"/>
      <c r="H14786" s="41"/>
      <c r="I14786" s="41"/>
      <c r="J14786" s="41"/>
    </row>
    <row r="14787" spans="2:10" x14ac:dyDescent="0.2">
      <c r="B14787" s="41"/>
      <c r="C14787" s="41"/>
      <c r="D14787" s="41"/>
      <c r="E14787" s="41"/>
      <c r="F14787" s="41"/>
      <c r="G14787" s="41"/>
      <c r="H14787" s="41"/>
      <c r="I14787" s="41"/>
      <c r="J14787" s="41"/>
    </row>
    <row r="14788" spans="2:10" x14ac:dyDescent="0.2">
      <c r="B14788" s="41"/>
      <c r="C14788" s="41"/>
      <c r="D14788" s="41"/>
      <c r="E14788" s="41"/>
      <c r="F14788" s="41"/>
      <c r="G14788" s="41"/>
      <c r="H14788" s="41"/>
      <c r="I14788" s="41"/>
      <c r="J14788" s="41"/>
    </row>
    <row r="14789" spans="2:10" x14ac:dyDescent="0.2">
      <c r="B14789" s="41"/>
      <c r="C14789" s="41"/>
      <c r="D14789" s="41"/>
      <c r="E14789" s="41"/>
      <c r="F14789" s="41"/>
      <c r="G14789" s="41"/>
      <c r="H14789" s="41"/>
      <c r="I14789" s="41"/>
      <c r="J14789" s="41"/>
    </row>
    <row r="14790" spans="2:10" x14ac:dyDescent="0.2">
      <c r="B14790" s="41"/>
      <c r="C14790" s="41"/>
      <c r="D14790" s="41"/>
      <c r="E14790" s="41"/>
      <c r="F14790" s="41"/>
      <c r="G14790" s="41"/>
      <c r="H14790" s="41"/>
      <c r="I14790" s="41"/>
      <c r="J14790" s="41"/>
    </row>
    <row r="14791" spans="2:10" x14ac:dyDescent="0.2">
      <c r="B14791" s="41"/>
      <c r="C14791" s="41"/>
      <c r="D14791" s="41"/>
      <c r="E14791" s="41"/>
      <c r="F14791" s="41"/>
      <c r="G14791" s="41"/>
      <c r="H14791" s="41"/>
      <c r="I14791" s="41"/>
      <c r="J14791" s="41"/>
    </row>
    <row r="14792" spans="2:10" x14ac:dyDescent="0.2">
      <c r="B14792" s="41"/>
      <c r="C14792" s="41"/>
      <c r="D14792" s="41"/>
      <c r="E14792" s="41"/>
      <c r="F14792" s="41"/>
      <c r="G14792" s="41"/>
      <c r="H14792" s="41"/>
      <c r="I14792" s="41"/>
      <c r="J14792" s="41"/>
    </row>
    <row r="14793" spans="2:10" x14ac:dyDescent="0.2">
      <c r="B14793" s="41"/>
      <c r="C14793" s="41"/>
      <c r="D14793" s="41"/>
      <c r="E14793" s="41"/>
      <c r="F14793" s="41"/>
      <c r="G14793" s="41"/>
      <c r="H14793" s="41"/>
      <c r="I14793" s="41"/>
      <c r="J14793" s="41"/>
    </row>
    <row r="14794" spans="2:10" x14ac:dyDescent="0.2">
      <c r="B14794" s="41"/>
      <c r="C14794" s="41"/>
      <c r="D14794" s="41"/>
      <c r="E14794" s="41"/>
      <c r="F14794" s="41"/>
      <c r="G14794" s="41"/>
      <c r="H14794" s="41"/>
      <c r="I14794" s="41"/>
      <c r="J14794" s="41"/>
    </row>
    <row r="14795" spans="2:10" x14ac:dyDescent="0.2">
      <c r="B14795" s="41"/>
      <c r="C14795" s="41"/>
      <c r="D14795" s="41"/>
      <c r="E14795" s="41"/>
      <c r="F14795" s="41"/>
      <c r="G14795" s="41"/>
      <c r="H14795" s="41"/>
      <c r="I14795" s="41"/>
      <c r="J14795" s="41"/>
    </row>
    <row r="14796" spans="2:10" x14ac:dyDescent="0.2">
      <c r="B14796" s="41"/>
      <c r="C14796" s="41"/>
      <c r="D14796" s="41"/>
      <c r="E14796" s="41"/>
      <c r="F14796" s="41"/>
      <c r="G14796" s="41"/>
      <c r="H14796" s="41"/>
      <c r="I14796" s="41"/>
      <c r="J14796" s="41"/>
    </row>
    <row r="14797" spans="2:10" x14ac:dyDescent="0.2">
      <c r="B14797" s="41"/>
      <c r="C14797" s="41"/>
      <c r="D14797" s="41"/>
      <c r="E14797" s="41"/>
      <c r="F14797" s="41"/>
      <c r="G14797" s="41"/>
      <c r="H14797" s="41"/>
      <c r="I14797" s="41"/>
      <c r="J14797" s="41"/>
    </row>
    <row r="14798" spans="2:10" x14ac:dyDescent="0.2">
      <c r="B14798" s="41"/>
      <c r="C14798" s="41"/>
      <c r="D14798" s="41"/>
      <c r="E14798" s="41"/>
      <c r="F14798" s="41"/>
      <c r="G14798" s="41"/>
      <c r="H14798" s="41"/>
      <c r="I14798" s="41"/>
      <c r="J14798" s="41"/>
    </row>
    <row r="14799" spans="2:10" x14ac:dyDescent="0.2">
      <c r="B14799" s="41"/>
      <c r="C14799" s="41"/>
      <c r="D14799" s="41"/>
      <c r="E14799" s="41"/>
      <c r="F14799" s="41"/>
      <c r="G14799" s="41"/>
      <c r="H14799" s="41"/>
      <c r="I14799" s="41"/>
      <c r="J14799" s="41"/>
    </row>
    <row r="14800" spans="2:10" x14ac:dyDescent="0.2">
      <c r="B14800" s="41"/>
      <c r="C14800" s="41"/>
      <c r="D14800" s="41"/>
      <c r="E14800" s="41"/>
      <c r="F14800" s="41"/>
      <c r="G14800" s="41"/>
      <c r="H14800" s="41"/>
      <c r="I14800" s="41"/>
      <c r="J14800" s="41"/>
    </row>
    <row r="14801" spans="2:10" x14ac:dyDescent="0.2">
      <c r="B14801" s="41"/>
      <c r="C14801" s="41"/>
      <c r="D14801" s="41"/>
      <c r="E14801" s="41"/>
      <c r="F14801" s="41"/>
      <c r="G14801" s="41"/>
      <c r="H14801" s="41"/>
      <c r="I14801" s="41"/>
      <c r="J14801" s="41"/>
    </row>
    <row r="14802" spans="2:10" x14ac:dyDescent="0.2">
      <c r="B14802" s="41"/>
      <c r="C14802" s="41"/>
      <c r="D14802" s="41"/>
      <c r="E14802" s="41"/>
      <c r="F14802" s="41"/>
      <c r="G14802" s="41"/>
      <c r="H14802" s="41"/>
      <c r="I14802" s="41"/>
      <c r="J14802" s="41"/>
    </row>
    <row r="14803" spans="2:10" x14ac:dyDescent="0.2">
      <c r="B14803" s="41"/>
      <c r="C14803" s="41"/>
      <c r="D14803" s="41"/>
      <c r="E14803" s="41"/>
      <c r="F14803" s="41"/>
      <c r="G14803" s="41"/>
      <c r="H14803" s="41"/>
      <c r="I14803" s="41"/>
      <c r="J14803" s="41"/>
    </row>
    <row r="14804" spans="2:10" x14ac:dyDescent="0.2">
      <c r="B14804" s="41"/>
      <c r="C14804" s="41"/>
      <c r="D14804" s="41"/>
      <c r="E14804" s="41"/>
      <c r="F14804" s="41"/>
      <c r="G14804" s="41"/>
      <c r="H14804" s="41"/>
      <c r="I14804" s="41"/>
      <c r="J14804" s="41"/>
    </row>
    <row r="14805" spans="2:10" x14ac:dyDescent="0.2">
      <c r="B14805" s="41"/>
      <c r="C14805" s="41"/>
      <c r="D14805" s="41"/>
      <c r="E14805" s="41"/>
      <c r="F14805" s="41"/>
      <c r="G14805" s="41"/>
      <c r="H14805" s="41"/>
      <c r="I14805" s="41"/>
      <c r="J14805" s="41"/>
    </row>
    <row r="14806" spans="2:10" x14ac:dyDescent="0.2">
      <c r="B14806" s="41"/>
      <c r="C14806" s="41"/>
      <c r="D14806" s="41"/>
      <c r="E14806" s="41"/>
      <c r="F14806" s="41"/>
      <c r="G14806" s="41"/>
      <c r="H14806" s="41"/>
      <c r="I14806" s="41"/>
      <c r="J14806" s="41"/>
    </row>
    <row r="14807" spans="2:10" x14ac:dyDescent="0.2">
      <c r="B14807" s="41"/>
      <c r="C14807" s="41"/>
      <c r="D14807" s="41"/>
      <c r="E14807" s="41"/>
      <c r="F14807" s="41"/>
      <c r="G14807" s="41"/>
      <c r="H14807" s="41"/>
      <c r="I14807" s="41"/>
      <c r="J14807" s="41"/>
    </row>
    <row r="14808" spans="2:10" x14ac:dyDescent="0.2">
      <c r="B14808" s="41"/>
      <c r="C14808" s="41"/>
      <c r="D14808" s="41"/>
      <c r="E14808" s="41"/>
      <c r="F14808" s="41"/>
      <c r="G14808" s="41"/>
      <c r="H14808" s="41"/>
      <c r="I14808" s="41"/>
      <c r="J14808" s="41"/>
    </row>
    <row r="14809" spans="2:10" x14ac:dyDescent="0.2">
      <c r="B14809" s="41"/>
      <c r="C14809" s="41"/>
      <c r="D14809" s="41"/>
      <c r="E14809" s="41"/>
      <c r="F14809" s="41"/>
      <c r="G14809" s="41"/>
      <c r="H14809" s="41"/>
      <c r="I14809" s="41"/>
      <c r="J14809" s="41"/>
    </row>
    <row r="14810" spans="2:10" x14ac:dyDescent="0.2">
      <c r="B14810" s="41"/>
      <c r="C14810" s="41"/>
      <c r="D14810" s="41"/>
      <c r="E14810" s="41"/>
      <c r="F14810" s="41"/>
      <c r="G14810" s="41"/>
      <c r="H14810" s="41"/>
      <c r="I14810" s="41"/>
      <c r="J14810" s="41"/>
    </row>
    <row r="14811" spans="2:10" x14ac:dyDescent="0.2">
      <c r="B14811" s="41"/>
      <c r="C14811" s="41"/>
      <c r="D14811" s="41"/>
      <c r="E14811" s="41"/>
      <c r="F14811" s="41"/>
      <c r="G14811" s="41"/>
      <c r="H14811" s="41"/>
      <c r="I14811" s="41"/>
      <c r="J14811" s="41"/>
    </row>
    <row r="14812" spans="2:10" x14ac:dyDescent="0.2">
      <c r="B14812" s="41"/>
      <c r="C14812" s="41"/>
      <c r="D14812" s="41"/>
      <c r="E14812" s="41"/>
      <c r="F14812" s="41"/>
      <c r="G14812" s="41"/>
      <c r="H14812" s="41"/>
      <c r="I14812" s="41"/>
      <c r="J14812" s="41"/>
    </row>
    <row r="14813" spans="2:10" x14ac:dyDescent="0.2">
      <c r="B14813" s="41"/>
      <c r="C14813" s="41"/>
      <c r="D14813" s="41"/>
      <c r="E14813" s="41"/>
      <c r="F14813" s="41"/>
      <c r="G14813" s="41"/>
      <c r="H14813" s="41"/>
      <c r="I14813" s="41"/>
      <c r="J14813" s="41"/>
    </row>
    <row r="14814" spans="2:10" x14ac:dyDescent="0.2">
      <c r="B14814" s="41"/>
      <c r="C14814" s="41"/>
      <c r="D14814" s="41"/>
      <c r="E14814" s="41"/>
      <c r="F14814" s="41"/>
      <c r="G14814" s="41"/>
      <c r="H14814" s="41"/>
      <c r="I14814" s="41"/>
      <c r="J14814" s="41"/>
    </row>
    <row r="14815" spans="2:10" x14ac:dyDescent="0.2">
      <c r="B14815" s="41"/>
      <c r="C14815" s="41"/>
      <c r="D14815" s="41"/>
      <c r="E14815" s="41"/>
      <c r="F14815" s="41"/>
      <c r="G14815" s="41"/>
      <c r="H14815" s="41"/>
      <c r="I14815" s="41"/>
      <c r="J14815" s="41"/>
    </row>
    <row r="14816" spans="2:10" x14ac:dyDescent="0.2">
      <c r="B14816" s="41"/>
      <c r="C14816" s="41"/>
      <c r="D14816" s="41"/>
      <c r="E14816" s="41"/>
      <c r="F14816" s="41"/>
      <c r="G14816" s="41"/>
      <c r="H14816" s="41"/>
      <c r="I14816" s="41"/>
      <c r="J14816" s="41"/>
    </row>
    <row r="14817" spans="2:10" x14ac:dyDescent="0.2">
      <c r="B14817" s="41"/>
      <c r="C14817" s="41"/>
      <c r="D14817" s="41"/>
      <c r="E14817" s="41"/>
      <c r="F14817" s="41"/>
      <c r="G14817" s="41"/>
      <c r="H14817" s="41"/>
      <c r="I14817" s="41"/>
      <c r="J14817" s="41"/>
    </row>
    <row r="14818" spans="2:10" x14ac:dyDescent="0.2">
      <c r="B14818" s="41"/>
      <c r="C14818" s="41"/>
      <c r="D14818" s="41"/>
      <c r="E14818" s="41"/>
      <c r="F14818" s="41"/>
      <c r="G14818" s="41"/>
      <c r="H14818" s="41"/>
      <c r="I14818" s="41"/>
      <c r="J14818" s="41"/>
    </row>
    <row r="14819" spans="2:10" x14ac:dyDescent="0.2">
      <c r="B14819" s="41"/>
      <c r="C14819" s="41"/>
      <c r="D14819" s="41"/>
      <c r="E14819" s="41"/>
      <c r="F14819" s="41"/>
      <c r="G14819" s="41"/>
      <c r="H14819" s="41"/>
      <c r="I14819" s="41"/>
      <c r="J14819" s="41"/>
    </row>
    <row r="14820" spans="2:10" x14ac:dyDescent="0.2">
      <c r="B14820" s="41"/>
      <c r="C14820" s="41"/>
      <c r="D14820" s="41"/>
      <c r="E14820" s="41"/>
      <c r="F14820" s="41"/>
      <c r="G14820" s="41"/>
      <c r="H14820" s="41"/>
      <c r="I14820" s="41"/>
      <c r="J14820" s="41"/>
    </row>
    <row r="14821" spans="2:10" x14ac:dyDescent="0.2">
      <c r="B14821" s="41"/>
      <c r="C14821" s="41"/>
      <c r="D14821" s="41"/>
      <c r="E14821" s="41"/>
      <c r="F14821" s="41"/>
      <c r="G14821" s="41"/>
      <c r="H14821" s="41"/>
      <c r="I14821" s="41"/>
      <c r="J14821" s="41"/>
    </row>
    <row r="14822" spans="2:10" x14ac:dyDescent="0.2">
      <c r="B14822" s="41"/>
      <c r="C14822" s="41"/>
      <c r="D14822" s="41"/>
      <c r="E14822" s="41"/>
      <c r="F14822" s="41"/>
      <c r="G14822" s="41"/>
      <c r="H14822" s="41"/>
      <c r="I14822" s="41"/>
      <c r="J14822" s="41"/>
    </row>
    <row r="14823" spans="2:10" x14ac:dyDescent="0.2">
      <c r="B14823" s="41"/>
      <c r="C14823" s="41"/>
      <c r="D14823" s="41"/>
      <c r="E14823" s="41"/>
      <c r="F14823" s="41"/>
      <c r="G14823" s="41"/>
      <c r="H14823" s="41"/>
      <c r="I14823" s="41"/>
      <c r="J14823" s="41"/>
    </row>
    <row r="14824" spans="2:10" x14ac:dyDescent="0.2">
      <c r="B14824" s="41"/>
      <c r="C14824" s="41"/>
      <c r="D14824" s="41"/>
      <c r="E14824" s="41"/>
      <c r="F14824" s="41"/>
      <c r="G14824" s="41"/>
      <c r="H14824" s="41"/>
      <c r="I14824" s="41"/>
      <c r="J14824" s="41"/>
    </row>
    <row r="14825" spans="2:10" x14ac:dyDescent="0.2">
      <c r="B14825" s="41"/>
      <c r="C14825" s="41"/>
      <c r="D14825" s="41"/>
      <c r="E14825" s="41"/>
      <c r="F14825" s="41"/>
      <c r="G14825" s="41"/>
      <c r="H14825" s="41"/>
      <c r="I14825" s="41"/>
      <c r="J14825" s="41"/>
    </row>
    <row r="14826" spans="2:10" x14ac:dyDescent="0.2">
      <c r="B14826" s="41"/>
      <c r="C14826" s="41"/>
      <c r="D14826" s="41"/>
      <c r="E14826" s="41"/>
      <c r="F14826" s="41"/>
      <c r="G14826" s="41"/>
      <c r="H14826" s="41"/>
      <c r="I14826" s="41"/>
      <c r="J14826" s="41"/>
    </row>
    <row r="14827" spans="2:10" x14ac:dyDescent="0.2">
      <c r="B14827" s="41"/>
      <c r="C14827" s="41"/>
      <c r="D14827" s="41"/>
      <c r="E14827" s="41"/>
      <c r="F14827" s="41"/>
      <c r="G14827" s="41"/>
      <c r="H14827" s="41"/>
      <c r="I14827" s="41"/>
      <c r="J14827" s="41"/>
    </row>
    <row r="14828" spans="2:10" x14ac:dyDescent="0.2">
      <c r="B14828" s="41"/>
      <c r="C14828" s="41"/>
      <c r="D14828" s="41"/>
      <c r="E14828" s="41"/>
      <c r="F14828" s="41"/>
      <c r="G14828" s="41"/>
      <c r="H14828" s="41"/>
      <c r="I14828" s="41"/>
      <c r="J14828" s="41"/>
    </row>
    <row r="14829" spans="2:10" x14ac:dyDescent="0.2">
      <c r="B14829" s="41"/>
      <c r="C14829" s="41"/>
      <c r="D14829" s="41"/>
      <c r="E14829" s="41"/>
      <c r="F14829" s="41"/>
      <c r="G14829" s="41"/>
      <c r="H14829" s="41"/>
      <c r="I14829" s="41"/>
      <c r="J14829" s="41"/>
    </row>
    <row r="14830" spans="2:10" x14ac:dyDescent="0.2">
      <c r="B14830" s="41"/>
      <c r="C14830" s="41"/>
      <c r="D14830" s="41"/>
      <c r="E14830" s="41"/>
      <c r="F14830" s="41"/>
      <c r="G14830" s="41"/>
      <c r="H14830" s="41"/>
      <c r="I14830" s="41"/>
      <c r="J14830" s="41"/>
    </row>
    <row r="14831" spans="2:10" x14ac:dyDescent="0.2">
      <c r="B14831" s="41"/>
      <c r="C14831" s="41"/>
      <c r="D14831" s="41"/>
      <c r="E14831" s="41"/>
      <c r="F14831" s="41"/>
      <c r="G14831" s="41"/>
      <c r="H14831" s="41"/>
      <c r="I14831" s="41"/>
      <c r="J14831" s="41"/>
    </row>
    <row r="14832" spans="2:10" x14ac:dyDescent="0.2">
      <c r="B14832" s="41"/>
      <c r="C14832" s="41"/>
      <c r="D14832" s="41"/>
      <c r="E14832" s="41"/>
      <c r="F14832" s="41"/>
      <c r="G14832" s="41"/>
      <c r="H14832" s="41"/>
      <c r="I14832" s="41"/>
      <c r="J14832" s="41"/>
    </row>
    <row r="14833" spans="2:10" x14ac:dyDescent="0.2">
      <c r="B14833" s="41"/>
      <c r="C14833" s="41"/>
      <c r="D14833" s="41"/>
      <c r="E14833" s="41"/>
      <c r="F14833" s="41"/>
      <c r="G14833" s="41"/>
      <c r="H14833" s="41"/>
      <c r="I14833" s="41"/>
      <c r="J14833" s="41"/>
    </row>
    <row r="14834" spans="2:10" x14ac:dyDescent="0.2">
      <c r="B14834" s="41"/>
      <c r="C14834" s="41"/>
      <c r="D14834" s="41"/>
      <c r="E14834" s="41"/>
      <c r="F14834" s="41"/>
      <c r="G14834" s="41"/>
      <c r="H14834" s="41"/>
      <c r="I14834" s="41"/>
      <c r="J14834" s="41"/>
    </row>
    <row r="14835" spans="2:10" x14ac:dyDescent="0.2">
      <c r="B14835" s="41"/>
      <c r="C14835" s="41"/>
      <c r="D14835" s="41"/>
      <c r="E14835" s="41"/>
      <c r="F14835" s="41"/>
      <c r="G14835" s="41"/>
      <c r="H14835" s="41"/>
      <c r="I14835" s="41"/>
      <c r="J14835" s="41"/>
    </row>
    <row r="14836" spans="2:10" x14ac:dyDescent="0.2">
      <c r="B14836" s="41"/>
      <c r="C14836" s="41"/>
      <c r="D14836" s="41"/>
      <c r="E14836" s="41"/>
      <c r="F14836" s="41"/>
      <c r="G14836" s="41"/>
      <c r="H14836" s="41"/>
      <c r="I14836" s="41"/>
      <c r="J14836" s="41"/>
    </row>
    <row r="14837" spans="2:10" x14ac:dyDescent="0.2">
      <c r="B14837" s="41"/>
      <c r="C14837" s="41"/>
      <c r="D14837" s="41"/>
      <c r="E14837" s="41"/>
      <c r="F14837" s="41"/>
      <c r="G14837" s="41"/>
      <c r="H14837" s="41"/>
      <c r="I14837" s="41"/>
      <c r="J14837" s="41"/>
    </row>
    <row r="14838" spans="2:10" x14ac:dyDescent="0.2">
      <c r="B14838" s="41"/>
      <c r="C14838" s="41"/>
      <c r="D14838" s="41"/>
      <c r="E14838" s="41"/>
      <c r="F14838" s="41"/>
      <c r="G14838" s="41"/>
      <c r="H14838" s="41"/>
      <c r="I14838" s="41"/>
      <c r="J14838" s="41"/>
    </row>
    <row r="14839" spans="2:10" x14ac:dyDescent="0.2">
      <c r="B14839" s="41"/>
      <c r="C14839" s="41"/>
      <c r="D14839" s="41"/>
      <c r="E14839" s="41"/>
      <c r="F14839" s="41"/>
      <c r="G14839" s="41"/>
      <c r="H14839" s="41"/>
      <c r="I14839" s="41"/>
      <c r="J14839" s="41"/>
    </row>
    <row r="14840" spans="2:10" x14ac:dyDescent="0.2">
      <c r="B14840" s="41"/>
      <c r="C14840" s="41"/>
      <c r="D14840" s="41"/>
      <c r="E14840" s="41"/>
      <c r="F14840" s="41"/>
      <c r="G14840" s="41"/>
      <c r="H14840" s="41"/>
      <c r="I14840" s="41"/>
      <c r="J14840" s="41"/>
    </row>
    <row r="14841" spans="2:10" x14ac:dyDescent="0.2">
      <c r="B14841" s="41"/>
      <c r="C14841" s="41"/>
      <c r="D14841" s="41"/>
      <c r="E14841" s="41"/>
      <c r="F14841" s="41"/>
      <c r="G14841" s="41"/>
      <c r="H14841" s="41"/>
      <c r="I14841" s="41"/>
      <c r="J14841" s="41"/>
    </row>
    <row r="14842" spans="2:10" x14ac:dyDescent="0.2">
      <c r="B14842" s="41"/>
      <c r="C14842" s="41"/>
      <c r="D14842" s="41"/>
      <c r="E14842" s="41"/>
      <c r="F14842" s="41"/>
      <c r="G14842" s="41"/>
      <c r="H14842" s="41"/>
      <c r="I14842" s="41"/>
      <c r="J14842" s="41"/>
    </row>
    <row r="14843" spans="2:10" x14ac:dyDescent="0.2">
      <c r="B14843" s="41"/>
      <c r="C14843" s="41"/>
      <c r="D14843" s="41"/>
      <c r="E14843" s="41"/>
      <c r="F14843" s="41"/>
      <c r="G14843" s="41"/>
      <c r="H14843" s="41"/>
      <c r="I14843" s="41"/>
      <c r="J14843" s="41"/>
    </row>
    <row r="14844" spans="2:10" x14ac:dyDescent="0.2">
      <c r="B14844" s="41"/>
      <c r="C14844" s="41"/>
      <c r="D14844" s="41"/>
      <c r="E14844" s="41"/>
      <c r="F14844" s="41"/>
      <c r="G14844" s="41"/>
      <c r="H14844" s="41"/>
      <c r="I14844" s="41"/>
      <c r="J14844" s="41"/>
    </row>
    <row r="14845" spans="2:10" x14ac:dyDescent="0.2">
      <c r="B14845" s="41"/>
      <c r="C14845" s="41"/>
      <c r="D14845" s="41"/>
      <c r="E14845" s="41"/>
      <c r="F14845" s="41"/>
      <c r="G14845" s="41"/>
      <c r="H14845" s="41"/>
      <c r="I14845" s="41"/>
      <c r="J14845" s="41"/>
    </row>
    <row r="14846" spans="2:10" x14ac:dyDescent="0.2">
      <c r="B14846" s="41"/>
      <c r="C14846" s="41"/>
      <c r="D14846" s="41"/>
      <c r="E14846" s="41"/>
      <c r="F14846" s="41"/>
      <c r="G14846" s="41"/>
      <c r="H14846" s="41"/>
      <c r="I14846" s="41"/>
      <c r="J14846" s="41"/>
    </row>
    <row r="14847" spans="2:10" x14ac:dyDescent="0.2">
      <c r="B14847" s="41"/>
      <c r="C14847" s="41"/>
      <c r="D14847" s="41"/>
      <c r="E14847" s="41"/>
      <c r="F14847" s="41"/>
      <c r="G14847" s="41"/>
      <c r="H14847" s="41"/>
      <c r="I14847" s="41"/>
      <c r="J14847" s="41"/>
    </row>
    <row r="14848" spans="2:10" x14ac:dyDescent="0.2">
      <c r="B14848" s="41"/>
      <c r="C14848" s="41"/>
      <c r="D14848" s="41"/>
      <c r="E14848" s="41"/>
      <c r="F14848" s="41"/>
      <c r="G14848" s="41"/>
      <c r="H14848" s="41"/>
      <c r="I14848" s="41"/>
      <c r="J14848" s="41"/>
    </row>
    <row r="14849" spans="2:10" x14ac:dyDescent="0.2">
      <c r="B14849" s="41"/>
      <c r="C14849" s="41"/>
      <c r="D14849" s="41"/>
      <c r="E14849" s="41"/>
      <c r="F14849" s="41"/>
      <c r="G14849" s="41"/>
      <c r="H14849" s="41"/>
      <c r="I14849" s="41"/>
      <c r="J14849" s="41"/>
    </row>
    <row r="14850" spans="2:10" x14ac:dyDescent="0.2">
      <c r="B14850" s="41"/>
      <c r="C14850" s="41"/>
      <c r="D14850" s="41"/>
      <c r="E14850" s="41"/>
      <c r="F14850" s="41"/>
      <c r="G14850" s="41"/>
      <c r="H14850" s="41"/>
      <c r="I14850" s="41"/>
      <c r="J14850" s="41"/>
    </row>
    <row r="14851" spans="2:10" x14ac:dyDescent="0.2">
      <c r="B14851" s="41"/>
      <c r="C14851" s="41"/>
      <c r="D14851" s="41"/>
      <c r="E14851" s="41"/>
      <c r="F14851" s="41"/>
      <c r="G14851" s="41"/>
      <c r="H14851" s="41"/>
      <c r="I14851" s="41"/>
      <c r="J14851" s="41"/>
    </row>
    <row r="14852" spans="2:10" x14ac:dyDescent="0.2">
      <c r="B14852" s="41"/>
      <c r="C14852" s="41"/>
      <c r="D14852" s="41"/>
      <c r="E14852" s="41"/>
      <c r="F14852" s="41"/>
      <c r="G14852" s="41"/>
      <c r="H14852" s="41"/>
      <c r="I14852" s="41"/>
      <c r="J14852" s="41"/>
    </row>
    <row r="14853" spans="2:10" x14ac:dyDescent="0.2">
      <c r="B14853" s="41"/>
      <c r="C14853" s="41"/>
      <c r="D14853" s="41"/>
      <c r="E14853" s="41"/>
      <c r="F14853" s="41"/>
      <c r="G14853" s="41"/>
      <c r="H14853" s="41"/>
      <c r="I14853" s="41"/>
      <c r="J14853" s="41"/>
    </row>
    <row r="14854" spans="2:10" x14ac:dyDescent="0.2">
      <c r="B14854" s="41"/>
      <c r="C14854" s="41"/>
      <c r="D14854" s="41"/>
      <c r="E14854" s="41"/>
      <c r="F14854" s="41"/>
      <c r="G14854" s="41"/>
      <c r="H14854" s="41"/>
      <c r="I14854" s="41"/>
      <c r="J14854" s="41"/>
    </row>
    <row r="14855" spans="2:10" x14ac:dyDescent="0.2">
      <c r="B14855" s="41"/>
      <c r="C14855" s="41"/>
      <c r="D14855" s="41"/>
      <c r="E14855" s="41"/>
      <c r="F14855" s="41"/>
      <c r="G14855" s="41"/>
      <c r="H14855" s="41"/>
      <c r="I14855" s="41"/>
      <c r="J14855" s="41"/>
    </row>
    <row r="14856" spans="2:10" x14ac:dyDescent="0.2">
      <c r="B14856" s="41"/>
      <c r="C14856" s="41"/>
      <c r="D14856" s="41"/>
      <c r="E14856" s="41"/>
      <c r="F14856" s="41"/>
      <c r="G14856" s="41"/>
      <c r="H14856" s="41"/>
      <c r="I14856" s="41"/>
      <c r="J14856" s="41"/>
    </row>
    <row r="14857" spans="2:10" x14ac:dyDescent="0.2">
      <c r="B14857" s="41"/>
      <c r="C14857" s="41"/>
      <c r="D14857" s="41"/>
      <c r="E14857" s="41"/>
      <c r="F14857" s="41"/>
      <c r="G14857" s="41"/>
      <c r="H14857" s="41"/>
      <c r="I14857" s="41"/>
      <c r="J14857" s="41"/>
    </row>
    <row r="14858" spans="2:10" x14ac:dyDescent="0.2">
      <c r="B14858" s="41"/>
      <c r="C14858" s="41"/>
      <c r="D14858" s="41"/>
      <c r="E14858" s="41"/>
      <c r="F14858" s="41"/>
      <c r="G14858" s="41"/>
      <c r="H14858" s="41"/>
      <c r="I14858" s="41"/>
      <c r="J14858" s="41"/>
    </row>
    <row r="14859" spans="2:10" x14ac:dyDescent="0.2">
      <c r="B14859" s="41"/>
      <c r="C14859" s="41"/>
      <c r="D14859" s="41"/>
      <c r="E14859" s="41"/>
      <c r="F14859" s="41"/>
      <c r="G14859" s="41"/>
      <c r="H14859" s="41"/>
      <c r="I14859" s="41"/>
      <c r="J14859" s="41"/>
    </row>
    <row r="14860" spans="2:10" x14ac:dyDescent="0.2">
      <c r="B14860" s="41"/>
      <c r="C14860" s="41"/>
      <c r="D14860" s="41"/>
      <c r="E14860" s="41"/>
      <c r="F14860" s="41"/>
      <c r="G14860" s="41"/>
      <c r="H14860" s="41"/>
      <c r="I14860" s="41"/>
      <c r="J14860" s="41"/>
    </row>
    <row r="14861" spans="2:10" x14ac:dyDescent="0.2">
      <c r="B14861" s="41"/>
      <c r="C14861" s="41"/>
      <c r="D14861" s="41"/>
      <c r="E14861" s="41"/>
      <c r="F14861" s="41"/>
      <c r="G14861" s="41"/>
      <c r="H14861" s="41"/>
      <c r="I14861" s="41"/>
      <c r="J14861" s="41"/>
    </row>
    <row r="14862" spans="2:10" x14ac:dyDescent="0.2">
      <c r="B14862" s="41"/>
      <c r="C14862" s="41"/>
      <c r="D14862" s="41"/>
      <c r="E14862" s="41"/>
      <c r="F14862" s="41"/>
      <c r="G14862" s="41"/>
      <c r="H14862" s="41"/>
      <c r="I14862" s="41"/>
      <c r="J14862" s="41"/>
    </row>
    <row r="14863" spans="2:10" x14ac:dyDescent="0.2">
      <c r="B14863" s="41"/>
      <c r="C14863" s="41"/>
      <c r="D14863" s="41"/>
      <c r="E14863" s="41"/>
      <c r="F14863" s="41"/>
      <c r="G14863" s="41"/>
      <c r="H14863" s="41"/>
      <c r="I14863" s="41"/>
      <c r="J14863" s="41"/>
    </row>
    <row r="14864" spans="2:10" x14ac:dyDescent="0.2">
      <c r="B14864" s="41"/>
      <c r="C14864" s="41"/>
      <c r="D14864" s="41"/>
      <c r="E14864" s="41"/>
      <c r="F14864" s="41"/>
      <c r="G14864" s="41"/>
      <c r="H14864" s="41"/>
      <c r="I14864" s="41"/>
      <c r="J14864" s="41"/>
    </row>
    <row r="14865" spans="2:10" x14ac:dyDescent="0.2">
      <c r="B14865" s="41"/>
      <c r="C14865" s="41"/>
      <c r="D14865" s="41"/>
      <c r="E14865" s="41"/>
      <c r="F14865" s="41"/>
      <c r="G14865" s="41"/>
      <c r="H14865" s="41"/>
      <c r="I14865" s="41"/>
      <c r="J14865" s="41"/>
    </row>
    <row r="14866" spans="2:10" x14ac:dyDescent="0.2">
      <c r="B14866" s="41"/>
      <c r="C14866" s="41"/>
      <c r="D14866" s="41"/>
      <c r="E14866" s="41"/>
      <c r="F14866" s="41"/>
      <c r="G14866" s="41"/>
      <c r="H14866" s="41"/>
      <c r="I14866" s="41"/>
      <c r="J14866" s="41"/>
    </row>
    <row r="14867" spans="2:10" x14ac:dyDescent="0.2">
      <c r="B14867" s="41"/>
      <c r="C14867" s="41"/>
      <c r="D14867" s="41"/>
      <c r="E14867" s="41"/>
      <c r="F14867" s="41"/>
      <c r="G14867" s="41"/>
      <c r="H14867" s="41"/>
      <c r="I14867" s="41"/>
      <c r="J14867" s="41"/>
    </row>
    <row r="14868" spans="2:10" x14ac:dyDescent="0.2">
      <c r="B14868" s="41"/>
      <c r="C14868" s="41"/>
      <c r="D14868" s="41"/>
      <c r="E14868" s="41"/>
      <c r="F14868" s="41"/>
      <c r="G14868" s="41"/>
      <c r="H14868" s="41"/>
      <c r="I14868" s="41"/>
      <c r="J14868" s="41"/>
    </row>
    <row r="14869" spans="2:10" x14ac:dyDescent="0.2">
      <c r="B14869" s="41"/>
      <c r="C14869" s="41"/>
      <c r="D14869" s="41"/>
      <c r="E14869" s="41"/>
      <c r="F14869" s="41"/>
      <c r="G14869" s="41"/>
      <c r="H14869" s="41"/>
      <c r="I14869" s="41"/>
      <c r="J14869" s="41"/>
    </row>
    <row r="14870" spans="2:10" x14ac:dyDescent="0.2">
      <c r="B14870" s="41"/>
      <c r="C14870" s="41"/>
      <c r="D14870" s="41"/>
      <c r="E14870" s="41"/>
      <c r="F14870" s="41"/>
      <c r="G14870" s="41"/>
      <c r="H14870" s="41"/>
      <c r="I14870" s="41"/>
      <c r="J14870" s="41"/>
    </row>
    <row r="14871" spans="2:10" x14ac:dyDescent="0.2">
      <c r="B14871" s="41"/>
      <c r="C14871" s="41"/>
      <c r="D14871" s="41"/>
      <c r="E14871" s="41"/>
      <c r="F14871" s="41"/>
      <c r="G14871" s="41"/>
      <c r="H14871" s="41"/>
      <c r="I14871" s="41"/>
      <c r="J14871" s="41"/>
    </row>
    <row r="14872" spans="2:10" x14ac:dyDescent="0.2">
      <c r="B14872" s="41"/>
      <c r="C14872" s="41"/>
      <c r="D14872" s="41"/>
      <c r="E14872" s="41"/>
      <c r="F14872" s="41"/>
      <c r="G14872" s="41"/>
      <c r="H14872" s="41"/>
      <c r="I14872" s="41"/>
      <c r="J14872" s="41"/>
    </row>
    <row r="14873" spans="2:10" x14ac:dyDescent="0.2">
      <c r="B14873" s="41"/>
      <c r="C14873" s="41"/>
      <c r="D14873" s="41"/>
      <c r="E14873" s="41"/>
      <c r="F14873" s="41"/>
      <c r="G14873" s="41"/>
      <c r="H14873" s="41"/>
      <c r="I14873" s="41"/>
      <c r="J14873" s="41"/>
    </row>
    <row r="14874" spans="2:10" x14ac:dyDescent="0.2">
      <c r="B14874" s="41"/>
      <c r="C14874" s="41"/>
      <c r="D14874" s="41"/>
      <c r="E14874" s="41"/>
      <c r="F14874" s="41"/>
      <c r="G14874" s="41"/>
      <c r="H14874" s="41"/>
      <c r="I14874" s="41"/>
      <c r="J14874" s="41"/>
    </row>
    <row r="14875" spans="2:10" x14ac:dyDescent="0.2">
      <c r="B14875" s="41"/>
      <c r="C14875" s="41"/>
      <c r="D14875" s="41"/>
      <c r="E14875" s="41"/>
      <c r="F14875" s="41"/>
      <c r="G14875" s="41"/>
      <c r="H14875" s="41"/>
      <c r="I14875" s="41"/>
      <c r="J14875" s="41"/>
    </row>
    <row r="14876" spans="2:10" x14ac:dyDescent="0.2">
      <c r="B14876" s="41"/>
      <c r="C14876" s="41"/>
      <c r="D14876" s="41"/>
      <c r="E14876" s="41"/>
      <c r="F14876" s="41"/>
      <c r="G14876" s="41"/>
      <c r="H14876" s="41"/>
      <c r="I14876" s="41"/>
      <c r="J14876" s="41"/>
    </row>
    <row r="14877" spans="2:10" x14ac:dyDescent="0.2">
      <c r="B14877" s="41"/>
      <c r="C14877" s="41"/>
      <c r="D14877" s="41"/>
      <c r="E14877" s="41"/>
      <c r="F14877" s="41"/>
      <c r="G14877" s="41"/>
      <c r="H14877" s="41"/>
      <c r="I14877" s="41"/>
      <c r="J14877" s="41"/>
    </row>
    <row r="14878" spans="2:10" x14ac:dyDescent="0.2">
      <c r="B14878" s="41"/>
      <c r="C14878" s="41"/>
      <c r="D14878" s="41"/>
      <c r="E14878" s="41"/>
      <c r="F14878" s="41"/>
      <c r="G14878" s="41"/>
      <c r="H14878" s="41"/>
      <c r="I14878" s="41"/>
      <c r="J14878" s="41"/>
    </row>
    <row r="14879" spans="2:10" x14ac:dyDescent="0.2">
      <c r="B14879" s="41"/>
      <c r="C14879" s="41"/>
      <c r="D14879" s="41"/>
      <c r="E14879" s="41"/>
      <c r="F14879" s="41"/>
      <c r="G14879" s="41"/>
      <c r="H14879" s="41"/>
      <c r="I14879" s="41"/>
      <c r="J14879" s="41"/>
    </row>
    <row r="14880" spans="2:10" x14ac:dyDescent="0.2">
      <c r="B14880" s="41"/>
      <c r="C14880" s="41"/>
      <c r="D14880" s="41"/>
      <c r="E14880" s="41"/>
      <c r="F14880" s="41"/>
      <c r="G14880" s="41"/>
      <c r="H14880" s="41"/>
      <c r="I14880" s="41"/>
      <c r="J14880" s="41"/>
    </row>
    <row r="14881" spans="2:10" x14ac:dyDescent="0.2">
      <c r="B14881" s="41"/>
      <c r="C14881" s="41"/>
      <c r="D14881" s="41"/>
      <c r="E14881" s="41"/>
      <c r="F14881" s="41"/>
      <c r="G14881" s="41"/>
      <c r="H14881" s="41"/>
      <c r="I14881" s="41"/>
      <c r="J14881" s="41"/>
    </row>
    <row r="14882" spans="2:10" x14ac:dyDescent="0.2">
      <c r="B14882" s="41"/>
      <c r="C14882" s="41"/>
      <c r="D14882" s="41"/>
      <c r="E14882" s="41"/>
      <c r="F14882" s="41"/>
      <c r="G14882" s="41"/>
      <c r="H14882" s="41"/>
      <c r="I14882" s="41"/>
      <c r="J14882" s="41"/>
    </row>
    <row r="14883" spans="2:10" x14ac:dyDescent="0.2">
      <c r="B14883" s="41"/>
      <c r="C14883" s="41"/>
      <c r="D14883" s="41"/>
      <c r="E14883" s="41"/>
      <c r="F14883" s="41"/>
      <c r="G14883" s="41"/>
      <c r="H14883" s="41"/>
      <c r="I14883" s="41"/>
      <c r="J14883" s="41"/>
    </row>
    <row r="14884" spans="2:10" x14ac:dyDescent="0.2">
      <c r="B14884" s="41"/>
      <c r="C14884" s="41"/>
      <c r="D14884" s="41"/>
      <c r="E14884" s="41"/>
      <c r="F14884" s="41"/>
      <c r="G14884" s="41"/>
      <c r="H14884" s="41"/>
      <c r="I14884" s="41"/>
      <c r="J14884" s="41"/>
    </row>
    <row r="14885" spans="2:10" x14ac:dyDescent="0.2">
      <c r="B14885" s="41"/>
      <c r="C14885" s="41"/>
      <c r="D14885" s="41"/>
      <c r="E14885" s="41"/>
      <c r="F14885" s="41"/>
      <c r="G14885" s="41"/>
      <c r="H14885" s="41"/>
      <c r="I14885" s="41"/>
      <c r="J14885" s="41"/>
    </row>
    <row r="14886" spans="2:10" x14ac:dyDescent="0.2">
      <c r="B14886" s="41"/>
      <c r="C14886" s="41"/>
      <c r="D14886" s="41"/>
      <c r="E14886" s="41"/>
      <c r="F14886" s="41"/>
      <c r="G14886" s="41"/>
      <c r="H14886" s="41"/>
      <c r="I14886" s="41"/>
      <c r="J14886" s="41"/>
    </row>
    <row r="14887" spans="2:10" x14ac:dyDescent="0.2">
      <c r="B14887" s="41"/>
      <c r="C14887" s="41"/>
      <c r="D14887" s="41"/>
      <c r="E14887" s="41"/>
      <c r="F14887" s="41"/>
      <c r="G14887" s="41"/>
      <c r="H14887" s="41"/>
      <c r="I14887" s="41"/>
      <c r="J14887" s="41"/>
    </row>
    <row r="14888" spans="2:10" x14ac:dyDescent="0.2">
      <c r="B14888" s="41"/>
      <c r="C14888" s="41"/>
      <c r="D14888" s="41"/>
      <c r="E14888" s="41"/>
      <c r="F14888" s="41"/>
      <c r="G14888" s="41"/>
      <c r="H14888" s="41"/>
      <c r="I14888" s="41"/>
      <c r="J14888" s="41"/>
    </row>
    <row r="14889" spans="2:10" x14ac:dyDescent="0.2">
      <c r="B14889" s="41"/>
      <c r="C14889" s="41"/>
      <c r="D14889" s="41"/>
      <c r="E14889" s="41"/>
      <c r="F14889" s="41"/>
      <c r="G14889" s="41"/>
      <c r="H14889" s="41"/>
      <c r="I14889" s="41"/>
      <c r="J14889" s="41"/>
    </row>
    <row r="14890" spans="2:10" x14ac:dyDescent="0.2">
      <c r="B14890" s="41"/>
      <c r="C14890" s="41"/>
      <c r="D14890" s="41"/>
      <c r="E14890" s="41"/>
      <c r="F14890" s="41"/>
      <c r="G14890" s="41"/>
      <c r="H14890" s="41"/>
      <c r="I14890" s="41"/>
      <c r="J14890" s="41"/>
    </row>
    <row r="14891" spans="2:10" x14ac:dyDescent="0.2">
      <c r="B14891" s="41"/>
      <c r="C14891" s="41"/>
      <c r="D14891" s="41"/>
      <c r="E14891" s="41"/>
      <c r="F14891" s="41"/>
      <c r="G14891" s="41"/>
      <c r="H14891" s="41"/>
      <c r="I14891" s="41"/>
      <c r="J14891" s="41"/>
    </row>
    <row r="14892" spans="2:10" x14ac:dyDescent="0.2">
      <c r="B14892" s="41"/>
      <c r="C14892" s="41"/>
      <c r="D14892" s="41"/>
      <c r="E14892" s="41"/>
      <c r="F14892" s="41"/>
      <c r="G14892" s="41"/>
      <c r="H14892" s="41"/>
      <c r="I14892" s="41"/>
      <c r="J14892" s="41"/>
    </row>
    <row r="14893" spans="2:10" x14ac:dyDescent="0.2">
      <c r="B14893" s="41"/>
      <c r="C14893" s="41"/>
      <c r="D14893" s="41"/>
      <c r="E14893" s="41"/>
      <c r="F14893" s="41"/>
      <c r="G14893" s="41"/>
      <c r="H14893" s="41"/>
      <c r="I14893" s="41"/>
      <c r="J14893" s="41"/>
    </row>
    <row r="14894" spans="2:10" x14ac:dyDescent="0.2">
      <c r="B14894" s="41"/>
      <c r="C14894" s="41"/>
      <c r="D14894" s="41"/>
      <c r="E14894" s="41"/>
      <c r="F14894" s="41"/>
      <c r="G14894" s="41"/>
      <c r="H14894" s="41"/>
      <c r="I14894" s="41"/>
      <c r="J14894" s="41"/>
    </row>
    <row r="14895" spans="2:10" x14ac:dyDescent="0.2">
      <c r="B14895" s="41"/>
      <c r="C14895" s="41"/>
      <c r="D14895" s="41"/>
      <c r="E14895" s="41"/>
      <c r="F14895" s="41"/>
      <c r="G14895" s="41"/>
      <c r="H14895" s="41"/>
      <c r="I14895" s="41"/>
      <c r="J14895" s="41"/>
    </row>
    <row r="14896" spans="2:10" x14ac:dyDescent="0.2">
      <c r="B14896" s="41"/>
      <c r="C14896" s="41"/>
      <c r="D14896" s="41"/>
      <c r="E14896" s="41"/>
      <c r="F14896" s="41"/>
      <c r="G14896" s="41"/>
      <c r="H14896" s="41"/>
      <c r="I14896" s="41"/>
      <c r="J14896" s="41"/>
    </row>
    <row r="14897" spans="2:10" x14ac:dyDescent="0.2">
      <c r="B14897" s="41"/>
      <c r="C14897" s="41"/>
      <c r="D14897" s="41"/>
      <c r="E14897" s="41"/>
      <c r="F14897" s="41"/>
      <c r="G14897" s="41"/>
      <c r="H14897" s="41"/>
      <c r="I14897" s="41"/>
      <c r="J14897" s="41"/>
    </row>
    <row r="14898" spans="2:10" x14ac:dyDescent="0.2">
      <c r="B14898" s="41"/>
      <c r="C14898" s="41"/>
      <c r="D14898" s="41"/>
      <c r="E14898" s="41"/>
      <c r="F14898" s="41"/>
      <c r="G14898" s="41"/>
      <c r="H14898" s="41"/>
      <c r="I14898" s="41"/>
      <c r="J14898" s="41"/>
    </row>
    <row r="14899" spans="2:10" x14ac:dyDescent="0.2">
      <c r="B14899" s="41"/>
      <c r="C14899" s="41"/>
      <c r="D14899" s="41"/>
      <c r="E14899" s="41"/>
      <c r="F14899" s="41"/>
      <c r="G14899" s="41"/>
      <c r="H14899" s="41"/>
      <c r="I14899" s="41"/>
      <c r="J14899" s="41"/>
    </row>
    <row r="14900" spans="2:10" x14ac:dyDescent="0.2">
      <c r="B14900" s="41"/>
      <c r="C14900" s="41"/>
      <c r="D14900" s="41"/>
      <c r="E14900" s="41"/>
      <c r="F14900" s="41"/>
      <c r="G14900" s="41"/>
      <c r="H14900" s="41"/>
      <c r="I14900" s="41"/>
      <c r="J14900" s="41"/>
    </row>
    <row r="14901" spans="2:10" x14ac:dyDescent="0.2">
      <c r="B14901" s="41"/>
      <c r="C14901" s="41"/>
      <c r="D14901" s="41"/>
      <c r="E14901" s="41"/>
      <c r="F14901" s="41"/>
      <c r="G14901" s="41"/>
      <c r="H14901" s="41"/>
      <c r="I14901" s="41"/>
      <c r="J14901" s="41"/>
    </row>
    <row r="14902" spans="2:10" x14ac:dyDescent="0.2">
      <c r="B14902" s="41"/>
      <c r="C14902" s="41"/>
      <c r="D14902" s="41"/>
      <c r="E14902" s="41"/>
      <c r="F14902" s="41"/>
      <c r="G14902" s="41"/>
      <c r="H14902" s="41"/>
      <c r="I14902" s="41"/>
      <c r="J14902" s="41"/>
    </row>
    <row r="14903" spans="2:10" x14ac:dyDescent="0.2">
      <c r="B14903" s="41"/>
      <c r="C14903" s="41"/>
      <c r="D14903" s="41"/>
      <c r="E14903" s="41"/>
      <c r="F14903" s="41"/>
      <c r="G14903" s="41"/>
      <c r="H14903" s="41"/>
      <c r="I14903" s="41"/>
      <c r="J14903" s="41"/>
    </row>
    <row r="14904" spans="2:10" x14ac:dyDescent="0.2">
      <c r="B14904" s="41"/>
      <c r="C14904" s="41"/>
      <c r="D14904" s="41"/>
      <c r="E14904" s="41"/>
      <c r="F14904" s="41"/>
      <c r="G14904" s="41"/>
      <c r="H14904" s="41"/>
      <c r="I14904" s="41"/>
      <c r="J14904" s="41"/>
    </row>
    <row r="14905" spans="2:10" x14ac:dyDescent="0.2">
      <c r="B14905" s="41"/>
      <c r="C14905" s="41"/>
      <c r="D14905" s="41"/>
      <c r="E14905" s="41"/>
      <c r="F14905" s="41"/>
      <c r="G14905" s="41"/>
      <c r="H14905" s="41"/>
      <c r="I14905" s="41"/>
      <c r="J14905" s="41"/>
    </row>
    <row r="14906" spans="2:10" x14ac:dyDescent="0.2">
      <c r="B14906" s="41"/>
      <c r="C14906" s="41"/>
      <c r="D14906" s="41"/>
      <c r="E14906" s="41"/>
      <c r="F14906" s="41"/>
      <c r="G14906" s="41"/>
      <c r="H14906" s="41"/>
      <c r="I14906" s="41"/>
      <c r="J14906" s="41"/>
    </row>
    <row r="14907" spans="2:10" x14ac:dyDescent="0.2">
      <c r="B14907" s="41"/>
      <c r="C14907" s="41"/>
      <c r="D14907" s="41"/>
      <c r="E14907" s="41"/>
      <c r="F14907" s="41"/>
      <c r="G14907" s="41"/>
      <c r="H14907" s="41"/>
      <c r="I14907" s="41"/>
      <c r="J14907" s="41"/>
    </row>
    <row r="14908" spans="2:10" x14ac:dyDescent="0.2">
      <c r="B14908" s="41"/>
      <c r="C14908" s="41"/>
      <c r="D14908" s="41"/>
      <c r="E14908" s="41"/>
      <c r="F14908" s="41"/>
      <c r="G14908" s="41"/>
      <c r="H14908" s="41"/>
      <c r="I14908" s="41"/>
      <c r="J14908" s="41"/>
    </row>
    <row r="14909" spans="2:10" x14ac:dyDescent="0.2">
      <c r="B14909" s="41"/>
      <c r="C14909" s="41"/>
      <c r="D14909" s="41"/>
      <c r="E14909" s="41"/>
      <c r="F14909" s="41"/>
      <c r="G14909" s="41"/>
      <c r="H14909" s="41"/>
      <c r="I14909" s="41"/>
      <c r="J14909" s="41"/>
    </row>
    <row r="14910" spans="2:10" x14ac:dyDescent="0.2">
      <c r="B14910" s="41"/>
      <c r="C14910" s="41"/>
      <c r="D14910" s="41"/>
      <c r="E14910" s="41"/>
      <c r="F14910" s="41"/>
      <c r="G14910" s="41"/>
      <c r="H14910" s="41"/>
      <c r="I14910" s="41"/>
      <c r="J14910" s="41"/>
    </row>
    <row r="14911" spans="2:10" x14ac:dyDescent="0.2">
      <c r="B14911" s="41"/>
      <c r="C14911" s="41"/>
      <c r="D14911" s="41"/>
      <c r="E14911" s="41"/>
      <c r="F14911" s="41"/>
      <c r="G14911" s="41"/>
      <c r="H14911" s="41"/>
      <c r="I14911" s="41"/>
      <c r="J14911" s="41"/>
    </row>
    <row r="14912" spans="2:10" x14ac:dyDescent="0.2">
      <c r="B14912" s="41"/>
      <c r="C14912" s="41"/>
      <c r="D14912" s="41"/>
      <c r="E14912" s="41"/>
      <c r="F14912" s="41"/>
      <c r="G14912" s="41"/>
      <c r="H14912" s="41"/>
      <c r="I14912" s="41"/>
      <c r="J14912" s="41"/>
    </row>
    <row r="14913" spans="2:10" x14ac:dyDescent="0.2">
      <c r="B14913" s="41"/>
      <c r="C14913" s="41"/>
      <c r="D14913" s="41"/>
      <c r="E14913" s="41"/>
      <c r="F14913" s="41"/>
      <c r="G14913" s="41"/>
      <c r="H14913" s="41"/>
      <c r="I14913" s="41"/>
      <c r="J14913" s="41"/>
    </row>
    <row r="14914" spans="2:10" x14ac:dyDescent="0.2">
      <c r="B14914" s="41"/>
      <c r="C14914" s="41"/>
      <c r="D14914" s="41"/>
      <c r="E14914" s="41"/>
      <c r="F14914" s="41"/>
      <c r="G14914" s="41"/>
      <c r="H14914" s="41"/>
      <c r="I14914" s="41"/>
      <c r="J14914" s="41"/>
    </row>
    <row r="14915" spans="2:10" x14ac:dyDescent="0.2">
      <c r="B14915" s="41"/>
      <c r="C14915" s="41"/>
      <c r="D14915" s="41"/>
      <c r="E14915" s="41"/>
      <c r="F14915" s="41"/>
      <c r="G14915" s="41"/>
      <c r="H14915" s="41"/>
      <c r="I14915" s="41"/>
      <c r="J14915" s="41"/>
    </row>
    <row r="14916" spans="2:10" x14ac:dyDescent="0.2">
      <c r="B14916" s="41"/>
      <c r="C14916" s="41"/>
      <c r="D14916" s="41"/>
      <c r="E14916" s="41"/>
      <c r="F14916" s="41"/>
      <c r="G14916" s="41"/>
      <c r="H14916" s="41"/>
      <c r="I14916" s="41"/>
      <c r="J14916" s="41"/>
    </row>
    <row r="14917" spans="2:10" x14ac:dyDescent="0.2">
      <c r="B14917" s="41"/>
      <c r="C14917" s="41"/>
      <c r="D14917" s="41"/>
      <c r="E14917" s="41"/>
      <c r="F14917" s="41"/>
      <c r="G14917" s="41"/>
      <c r="H14917" s="41"/>
      <c r="I14917" s="41"/>
      <c r="J14917" s="41"/>
    </row>
    <row r="14918" spans="2:10" x14ac:dyDescent="0.2">
      <c r="B14918" s="41"/>
      <c r="C14918" s="41"/>
      <c r="D14918" s="41"/>
      <c r="E14918" s="41"/>
      <c r="F14918" s="41"/>
      <c r="G14918" s="41"/>
      <c r="H14918" s="41"/>
      <c r="I14918" s="41"/>
      <c r="J14918" s="41"/>
    </row>
    <row r="14919" spans="2:10" x14ac:dyDescent="0.2">
      <c r="B14919" s="41"/>
      <c r="C14919" s="41"/>
      <c r="D14919" s="41"/>
      <c r="E14919" s="41"/>
      <c r="F14919" s="41"/>
      <c r="G14919" s="41"/>
      <c r="H14919" s="41"/>
      <c r="I14919" s="41"/>
      <c r="J14919" s="41"/>
    </row>
    <row r="14920" spans="2:10" x14ac:dyDescent="0.2">
      <c r="B14920" s="41"/>
      <c r="C14920" s="41"/>
      <c r="D14920" s="41"/>
      <c r="E14920" s="41"/>
      <c r="F14920" s="41"/>
      <c r="G14920" s="41"/>
      <c r="H14920" s="41"/>
      <c r="I14920" s="41"/>
      <c r="J14920" s="41"/>
    </row>
    <row r="14921" spans="2:10" x14ac:dyDescent="0.2">
      <c r="B14921" s="41"/>
      <c r="C14921" s="41"/>
      <c r="D14921" s="41"/>
      <c r="E14921" s="41"/>
      <c r="F14921" s="41"/>
      <c r="G14921" s="41"/>
      <c r="H14921" s="41"/>
      <c r="I14921" s="41"/>
      <c r="J14921" s="41"/>
    </row>
    <row r="14922" spans="2:10" x14ac:dyDescent="0.2">
      <c r="B14922" s="41"/>
      <c r="C14922" s="41"/>
      <c r="D14922" s="41"/>
      <c r="E14922" s="41"/>
      <c r="F14922" s="41"/>
      <c r="G14922" s="41"/>
      <c r="H14922" s="41"/>
      <c r="I14922" s="41"/>
      <c r="J14922" s="41"/>
    </row>
    <row r="14923" spans="2:10" x14ac:dyDescent="0.2">
      <c r="B14923" s="41"/>
      <c r="C14923" s="41"/>
      <c r="D14923" s="41"/>
      <c r="E14923" s="41"/>
      <c r="F14923" s="41"/>
      <c r="G14923" s="41"/>
      <c r="H14923" s="41"/>
      <c r="I14923" s="41"/>
      <c r="J14923" s="41"/>
    </row>
    <row r="14924" spans="2:10" x14ac:dyDescent="0.2">
      <c r="B14924" s="41"/>
      <c r="C14924" s="41"/>
      <c r="D14924" s="41"/>
      <c r="E14924" s="41"/>
      <c r="F14924" s="41"/>
      <c r="G14924" s="41"/>
      <c r="H14924" s="41"/>
      <c r="I14924" s="41"/>
      <c r="J14924" s="41"/>
    </row>
    <row r="14925" spans="2:10" x14ac:dyDescent="0.2">
      <c r="B14925" s="41"/>
      <c r="C14925" s="41"/>
      <c r="D14925" s="41"/>
      <c r="E14925" s="41"/>
      <c r="F14925" s="41"/>
      <c r="G14925" s="41"/>
      <c r="H14925" s="41"/>
      <c r="I14925" s="41"/>
      <c r="J14925" s="41"/>
    </row>
    <row r="14926" spans="2:10" x14ac:dyDescent="0.2">
      <c r="B14926" s="41"/>
      <c r="C14926" s="41"/>
      <c r="D14926" s="41"/>
      <c r="E14926" s="41"/>
      <c r="F14926" s="41"/>
      <c r="G14926" s="41"/>
      <c r="H14926" s="41"/>
      <c r="I14926" s="41"/>
      <c r="J14926" s="41"/>
    </row>
    <row r="14927" spans="2:10" x14ac:dyDescent="0.2">
      <c r="B14927" s="41"/>
      <c r="C14927" s="41"/>
      <c r="D14927" s="41"/>
      <c r="E14927" s="41"/>
      <c r="F14927" s="41"/>
      <c r="G14927" s="41"/>
      <c r="H14927" s="41"/>
      <c r="I14927" s="41"/>
      <c r="J14927" s="41"/>
    </row>
    <row r="14928" spans="2:10" x14ac:dyDescent="0.2">
      <c r="B14928" s="41"/>
      <c r="C14928" s="41"/>
      <c r="D14928" s="41"/>
      <c r="E14928" s="41"/>
      <c r="F14928" s="41"/>
      <c r="G14928" s="41"/>
      <c r="H14928" s="41"/>
      <c r="I14928" s="41"/>
      <c r="J14928" s="41"/>
    </row>
    <row r="14929" spans="2:10" x14ac:dyDescent="0.2">
      <c r="B14929" s="41"/>
      <c r="C14929" s="41"/>
      <c r="D14929" s="41"/>
      <c r="E14929" s="41"/>
      <c r="F14929" s="41"/>
      <c r="G14929" s="41"/>
      <c r="H14929" s="41"/>
      <c r="I14929" s="41"/>
      <c r="J14929" s="41"/>
    </row>
    <row r="14930" spans="2:10" x14ac:dyDescent="0.2">
      <c r="B14930" s="41"/>
      <c r="C14930" s="41"/>
      <c r="D14930" s="41"/>
      <c r="E14930" s="41"/>
      <c r="F14930" s="41"/>
      <c r="G14930" s="41"/>
      <c r="H14930" s="41"/>
      <c r="I14930" s="41"/>
      <c r="J14930" s="41"/>
    </row>
    <row r="14931" spans="2:10" x14ac:dyDescent="0.2">
      <c r="B14931" s="41"/>
      <c r="C14931" s="41"/>
      <c r="D14931" s="41"/>
      <c r="E14931" s="41"/>
      <c r="F14931" s="41"/>
      <c r="G14931" s="41"/>
      <c r="H14931" s="41"/>
      <c r="I14931" s="41"/>
      <c r="J14931" s="41"/>
    </row>
    <row r="14932" spans="2:10" x14ac:dyDescent="0.2">
      <c r="B14932" s="41"/>
      <c r="C14932" s="41"/>
      <c r="D14932" s="41"/>
      <c r="E14932" s="41"/>
      <c r="F14932" s="41"/>
      <c r="G14932" s="41"/>
      <c r="H14932" s="41"/>
      <c r="I14932" s="41"/>
      <c r="J14932" s="41"/>
    </row>
    <row r="14933" spans="2:10" x14ac:dyDescent="0.2">
      <c r="B14933" s="41"/>
      <c r="C14933" s="41"/>
      <c r="D14933" s="41"/>
      <c r="E14933" s="41"/>
      <c r="F14933" s="41"/>
      <c r="G14933" s="41"/>
      <c r="H14933" s="41"/>
      <c r="I14933" s="41"/>
      <c r="J14933" s="41"/>
    </row>
    <row r="14934" spans="2:10" x14ac:dyDescent="0.2">
      <c r="B14934" s="41"/>
      <c r="C14934" s="41"/>
      <c r="D14934" s="41"/>
      <c r="E14934" s="41"/>
      <c r="F14934" s="41"/>
      <c r="G14934" s="41"/>
      <c r="H14934" s="41"/>
      <c r="I14934" s="41"/>
      <c r="J14934" s="41"/>
    </row>
    <row r="14935" spans="2:10" x14ac:dyDescent="0.2">
      <c r="B14935" s="41"/>
      <c r="C14935" s="41"/>
      <c r="D14935" s="41"/>
      <c r="E14935" s="41"/>
      <c r="F14935" s="41"/>
      <c r="G14935" s="41"/>
      <c r="H14935" s="41"/>
      <c r="I14935" s="41"/>
      <c r="J14935" s="41"/>
    </row>
    <row r="14936" spans="2:10" x14ac:dyDescent="0.2">
      <c r="B14936" s="41"/>
      <c r="C14936" s="41"/>
      <c r="D14936" s="41"/>
      <c r="E14936" s="41"/>
      <c r="F14936" s="41"/>
      <c r="G14936" s="41"/>
      <c r="H14936" s="41"/>
      <c r="I14936" s="41"/>
      <c r="J14936" s="41"/>
    </row>
    <row r="14937" spans="2:10" x14ac:dyDescent="0.2">
      <c r="B14937" s="41"/>
      <c r="C14937" s="41"/>
      <c r="D14937" s="41"/>
      <c r="E14937" s="41"/>
      <c r="F14937" s="41"/>
      <c r="G14937" s="41"/>
      <c r="H14937" s="41"/>
      <c r="I14937" s="41"/>
      <c r="J14937" s="41"/>
    </row>
    <row r="14938" spans="2:10" x14ac:dyDescent="0.2">
      <c r="B14938" s="41"/>
      <c r="C14938" s="41"/>
      <c r="D14938" s="41"/>
      <c r="E14938" s="41"/>
      <c r="F14938" s="41"/>
      <c r="G14938" s="41"/>
      <c r="H14938" s="41"/>
      <c r="I14938" s="41"/>
      <c r="J14938" s="41"/>
    </row>
    <row r="14939" spans="2:10" x14ac:dyDescent="0.2">
      <c r="B14939" s="41"/>
      <c r="C14939" s="41"/>
      <c r="D14939" s="41"/>
      <c r="E14939" s="41"/>
      <c r="F14939" s="41"/>
      <c r="G14939" s="41"/>
      <c r="H14939" s="41"/>
      <c r="I14939" s="41"/>
      <c r="J14939" s="41"/>
    </row>
    <row r="14940" spans="2:10" x14ac:dyDescent="0.2">
      <c r="B14940" s="41"/>
      <c r="C14940" s="41"/>
      <c r="D14940" s="41"/>
      <c r="E14940" s="41"/>
      <c r="F14940" s="41"/>
      <c r="G14940" s="41"/>
      <c r="H14940" s="41"/>
      <c r="I14940" s="41"/>
      <c r="J14940" s="41"/>
    </row>
    <row r="14941" spans="2:10" x14ac:dyDescent="0.2">
      <c r="B14941" s="41"/>
      <c r="C14941" s="41"/>
      <c r="D14941" s="41"/>
      <c r="E14941" s="41"/>
      <c r="F14941" s="41"/>
      <c r="G14941" s="41"/>
      <c r="H14941" s="41"/>
      <c r="I14941" s="41"/>
      <c r="J14941" s="41"/>
    </row>
    <row r="14942" spans="2:10" x14ac:dyDescent="0.2">
      <c r="B14942" s="41"/>
      <c r="C14942" s="41"/>
      <c r="D14942" s="41"/>
      <c r="E14942" s="41"/>
      <c r="F14942" s="41"/>
      <c r="G14942" s="41"/>
      <c r="H14942" s="41"/>
      <c r="I14942" s="41"/>
      <c r="J14942" s="41"/>
    </row>
    <row r="14943" spans="2:10" x14ac:dyDescent="0.2">
      <c r="B14943" s="41"/>
      <c r="C14943" s="41"/>
      <c r="D14943" s="41"/>
      <c r="E14943" s="41"/>
      <c r="F14943" s="41"/>
      <c r="G14943" s="41"/>
      <c r="H14943" s="41"/>
      <c r="I14943" s="41"/>
      <c r="J14943" s="41"/>
    </row>
    <row r="14944" spans="2:10" x14ac:dyDescent="0.2">
      <c r="B14944" s="41"/>
      <c r="C14944" s="41"/>
      <c r="D14944" s="41"/>
      <c r="E14944" s="41"/>
      <c r="F14944" s="41"/>
      <c r="G14944" s="41"/>
      <c r="H14944" s="41"/>
      <c r="I14944" s="41"/>
      <c r="J14944" s="41"/>
    </row>
    <row r="14945" spans="2:10" x14ac:dyDescent="0.2">
      <c r="B14945" s="41"/>
      <c r="C14945" s="41"/>
      <c r="D14945" s="41"/>
      <c r="E14945" s="41"/>
      <c r="F14945" s="41"/>
      <c r="G14945" s="41"/>
      <c r="H14945" s="41"/>
      <c r="I14945" s="41"/>
      <c r="J14945" s="41"/>
    </row>
    <row r="14946" spans="2:10" x14ac:dyDescent="0.2">
      <c r="B14946" s="41"/>
      <c r="C14946" s="41"/>
      <c r="D14946" s="41"/>
      <c r="E14946" s="41"/>
      <c r="F14946" s="41"/>
      <c r="G14946" s="41"/>
      <c r="H14946" s="41"/>
      <c r="I14946" s="41"/>
      <c r="J14946" s="41"/>
    </row>
    <row r="14947" spans="2:10" x14ac:dyDescent="0.2">
      <c r="B14947" s="41"/>
      <c r="C14947" s="41"/>
      <c r="D14947" s="41"/>
      <c r="E14947" s="41"/>
      <c r="F14947" s="41"/>
      <c r="G14947" s="41"/>
      <c r="H14947" s="41"/>
      <c r="I14947" s="41"/>
      <c r="J14947" s="41"/>
    </row>
    <row r="14948" spans="2:10" x14ac:dyDescent="0.2">
      <c r="B14948" s="41"/>
      <c r="C14948" s="41"/>
      <c r="D14948" s="41"/>
      <c r="E14948" s="41"/>
      <c r="F14948" s="41"/>
      <c r="G14948" s="41"/>
      <c r="H14948" s="41"/>
      <c r="I14948" s="41"/>
      <c r="J14948" s="41"/>
    </row>
    <row r="14949" spans="2:10" x14ac:dyDescent="0.2">
      <c r="B14949" s="41"/>
      <c r="C14949" s="41"/>
      <c r="D14949" s="41"/>
      <c r="E14949" s="41"/>
      <c r="F14949" s="41"/>
      <c r="G14949" s="41"/>
      <c r="H14949" s="41"/>
      <c r="I14949" s="41"/>
      <c r="J14949" s="41"/>
    </row>
    <row r="14950" spans="2:10" x14ac:dyDescent="0.2">
      <c r="B14950" s="41"/>
      <c r="C14950" s="41"/>
      <c r="D14950" s="41"/>
      <c r="E14950" s="41"/>
      <c r="F14950" s="41"/>
      <c r="G14950" s="41"/>
      <c r="H14950" s="41"/>
      <c r="I14950" s="41"/>
      <c r="J14950" s="41"/>
    </row>
    <row r="14951" spans="2:10" x14ac:dyDescent="0.2">
      <c r="B14951" s="41"/>
      <c r="C14951" s="41"/>
      <c r="D14951" s="41"/>
      <c r="E14951" s="41"/>
      <c r="F14951" s="41"/>
      <c r="G14951" s="41"/>
      <c r="H14951" s="41"/>
      <c r="I14951" s="41"/>
      <c r="J14951" s="41"/>
    </row>
    <row r="14952" spans="2:10" x14ac:dyDescent="0.2">
      <c r="B14952" s="41"/>
      <c r="C14952" s="41"/>
      <c r="D14952" s="41"/>
      <c r="E14952" s="41"/>
      <c r="F14952" s="41"/>
      <c r="G14952" s="41"/>
      <c r="H14952" s="41"/>
      <c r="I14952" s="41"/>
      <c r="J14952" s="41"/>
    </row>
    <row r="14953" spans="2:10" x14ac:dyDescent="0.2">
      <c r="B14953" s="41"/>
      <c r="C14953" s="41"/>
      <c r="D14953" s="41"/>
      <c r="E14953" s="41"/>
      <c r="F14953" s="41"/>
      <c r="G14953" s="41"/>
      <c r="H14953" s="41"/>
      <c r="I14953" s="41"/>
      <c r="J14953" s="41"/>
    </row>
    <row r="14954" spans="2:10" x14ac:dyDescent="0.2">
      <c r="B14954" s="41"/>
      <c r="C14954" s="41"/>
      <c r="D14954" s="41"/>
      <c r="E14954" s="41"/>
      <c r="F14954" s="41"/>
      <c r="G14954" s="41"/>
      <c r="H14954" s="41"/>
      <c r="I14954" s="41"/>
      <c r="J14954" s="41"/>
    </row>
    <row r="14955" spans="2:10" x14ac:dyDescent="0.2">
      <c r="B14955" s="41"/>
      <c r="C14955" s="41"/>
      <c r="D14955" s="41"/>
      <c r="E14955" s="41"/>
      <c r="F14955" s="41"/>
      <c r="G14955" s="41"/>
      <c r="H14955" s="41"/>
      <c r="I14955" s="41"/>
      <c r="J14955" s="41"/>
    </row>
    <row r="14956" spans="2:10" x14ac:dyDescent="0.2">
      <c r="B14956" s="41"/>
      <c r="C14956" s="41"/>
      <c r="D14956" s="41"/>
      <c r="E14956" s="41"/>
      <c r="F14956" s="41"/>
      <c r="G14956" s="41"/>
      <c r="H14956" s="41"/>
      <c r="I14956" s="41"/>
      <c r="J14956" s="41"/>
    </row>
    <row r="14957" spans="2:10" x14ac:dyDescent="0.2">
      <c r="B14957" s="41"/>
      <c r="C14957" s="41"/>
      <c r="D14957" s="41"/>
      <c r="E14957" s="41"/>
      <c r="F14957" s="41"/>
      <c r="G14957" s="41"/>
      <c r="H14957" s="41"/>
      <c r="I14957" s="41"/>
      <c r="J14957" s="41"/>
    </row>
    <row r="14958" spans="2:10" x14ac:dyDescent="0.2">
      <c r="B14958" s="41"/>
      <c r="C14958" s="41"/>
      <c r="D14958" s="41"/>
      <c r="E14958" s="41"/>
      <c r="F14958" s="41"/>
      <c r="G14958" s="41"/>
      <c r="H14958" s="41"/>
      <c r="I14958" s="41"/>
      <c r="J14958" s="41"/>
    </row>
    <row r="14959" spans="2:10" x14ac:dyDescent="0.2">
      <c r="B14959" s="41"/>
      <c r="C14959" s="41"/>
      <c r="D14959" s="41"/>
      <c r="E14959" s="41"/>
      <c r="F14959" s="41"/>
      <c r="G14959" s="41"/>
      <c r="H14959" s="41"/>
      <c r="I14959" s="41"/>
      <c r="J14959" s="41"/>
    </row>
    <row r="14960" spans="2:10" x14ac:dyDescent="0.2">
      <c r="B14960" s="41"/>
      <c r="C14960" s="41"/>
      <c r="D14960" s="41"/>
      <c r="E14960" s="41"/>
      <c r="F14960" s="41"/>
      <c r="G14960" s="41"/>
      <c r="H14960" s="41"/>
      <c r="I14960" s="41"/>
      <c r="J14960" s="41"/>
    </row>
    <row r="14961" spans="2:10" x14ac:dyDescent="0.2">
      <c r="B14961" s="41"/>
      <c r="C14961" s="41"/>
      <c r="D14961" s="41"/>
      <c r="E14961" s="41"/>
      <c r="F14961" s="41"/>
      <c r="G14961" s="41"/>
      <c r="H14961" s="41"/>
      <c r="I14961" s="41"/>
      <c r="J14961" s="41"/>
    </row>
    <row r="14962" spans="2:10" x14ac:dyDescent="0.2">
      <c r="B14962" s="41"/>
      <c r="C14962" s="41"/>
      <c r="D14962" s="41"/>
      <c r="E14962" s="41"/>
      <c r="F14962" s="41"/>
      <c r="G14962" s="41"/>
      <c r="H14962" s="41"/>
      <c r="I14962" s="41"/>
      <c r="J14962" s="41"/>
    </row>
    <row r="14963" spans="2:10" x14ac:dyDescent="0.2">
      <c r="B14963" s="41"/>
      <c r="C14963" s="41"/>
      <c r="D14963" s="41"/>
      <c r="E14963" s="41"/>
      <c r="F14963" s="41"/>
      <c r="G14963" s="41"/>
      <c r="H14963" s="41"/>
      <c r="I14963" s="41"/>
      <c r="J14963" s="41"/>
    </row>
    <row r="14964" spans="2:10" x14ac:dyDescent="0.2">
      <c r="B14964" s="41"/>
      <c r="C14964" s="41"/>
      <c r="D14964" s="41"/>
      <c r="E14964" s="41"/>
      <c r="F14964" s="41"/>
      <c r="G14964" s="41"/>
      <c r="H14964" s="41"/>
      <c r="I14964" s="41"/>
      <c r="J14964" s="41"/>
    </row>
    <row r="14965" spans="2:10" x14ac:dyDescent="0.2">
      <c r="B14965" s="41"/>
      <c r="C14965" s="41"/>
      <c r="D14965" s="41"/>
      <c r="E14965" s="41"/>
      <c r="F14965" s="41"/>
      <c r="G14965" s="41"/>
      <c r="H14965" s="41"/>
      <c r="I14965" s="41"/>
      <c r="J14965" s="41"/>
    </row>
    <row r="14966" spans="2:10" x14ac:dyDescent="0.2">
      <c r="B14966" s="41"/>
      <c r="C14966" s="41"/>
      <c r="D14966" s="41"/>
      <c r="E14966" s="41"/>
      <c r="F14966" s="41"/>
      <c r="G14966" s="41"/>
      <c r="H14966" s="41"/>
      <c r="I14966" s="41"/>
      <c r="J14966" s="41"/>
    </row>
    <row r="14967" spans="2:10" x14ac:dyDescent="0.2">
      <c r="B14967" s="41"/>
      <c r="C14967" s="41"/>
      <c r="D14967" s="41"/>
      <c r="E14967" s="41"/>
      <c r="F14967" s="41"/>
      <c r="G14967" s="41"/>
      <c r="H14967" s="41"/>
      <c r="I14967" s="41"/>
      <c r="J14967" s="41"/>
    </row>
    <row r="14968" spans="2:10" x14ac:dyDescent="0.2">
      <c r="B14968" s="41"/>
      <c r="C14968" s="41"/>
      <c r="D14968" s="41"/>
      <c r="E14968" s="41"/>
      <c r="F14968" s="41"/>
      <c r="G14968" s="41"/>
      <c r="H14968" s="41"/>
      <c r="I14968" s="41"/>
      <c r="J14968" s="41"/>
    </row>
    <row r="14969" spans="2:10" x14ac:dyDescent="0.2">
      <c r="B14969" s="41"/>
      <c r="C14969" s="41"/>
      <c r="D14969" s="41"/>
      <c r="E14969" s="41"/>
      <c r="F14969" s="41"/>
      <c r="G14969" s="41"/>
      <c r="H14969" s="41"/>
      <c r="I14969" s="41"/>
      <c r="J14969" s="41"/>
    </row>
    <row r="14970" spans="2:10" x14ac:dyDescent="0.2">
      <c r="B14970" s="41"/>
      <c r="C14970" s="41"/>
      <c r="D14970" s="41"/>
      <c r="E14970" s="41"/>
      <c r="F14970" s="41"/>
      <c r="G14970" s="41"/>
      <c r="H14970" s="41"/>
      <c r="I14970" s="41"/>
      <c r="J14970" s="41"/>
    </row>
    <row r="14971" spans="2:10" x14ac:dyDescent="0.2">
      <c r="B14971" s="41"/>
      <c r="C14971" s="41"/>
      <c r="D14971" s="41"/>
      <c r="E14971" s="41"/>
      <c r="F14971" s="41"/>
      <c r="G14971" s="41"/>
      <c r="H14971" s="41"/>
      <c r="I14971" s="41"/>
      <c r="J14971" s="41"/>
    </row>
    <row r="14972" spans="2:10" x14ac:dyDescent="0.2">
      <c r="B14972" s="41"/>
      <c r="C14972" s="41"/>
      <c r="D14972" s="41"/>
      <c r="E14972" s="41"/>
      <c r="F14972" s="41"/>
      <c r="G14972" s="41"/>
      <c r="H14972" s="41"/>
      <c r="I14972" s="41"/>
      <c r="J14972" s="41"/>
    </row>
    <row r="14973" spans="2:10" x14ac:dyDescent="0.2">
      <c r="B14973" s="41"/>
      <c r="C14973" s="41"/>
      <c r="D14973" s="41"/>
      <c r="E14973" s="41"/>
      <c r="F14973" s="41"/>
      <c r="G14973" s="41"/>
      <c r="H14973" s="41"/>
      <c r="I14973" s="41"/>
      <c r="J14973" s="41"/>
    </row>
    <row r="14974" spans="2:10" x14ac:dyDescent="0.2">
      <c r="B14974" s="41"/>
      <c r="C14974" s="41"/>
      <c r="D14974" s="41"/>
      <c r="E14974" s="41"/>
      <c r="F14974" s="41"/>
      <c r="G14974" s="41"/>
      <c r="H14974" s="41"/>
      <c r="I14974" s="41"/>
      <c r="J14974" s="41"/>
    </row>
    <row r="14975" spans="2:10" x14ac:dyDescent="0.2">
      <c r="B14975" s="41"/>
      <c r="C14975" s="41"/>
      <c r="D14975" s="41"/>
      <c r="E14975" s="41"/>
      <c r="F14975" s="41"/>
      <c r="G14975" s="41"/>
      <c r="H14975" s="41"/>
      <c r="I14975" s="41"/>
      <c r="J14975" s="41"/>
    </row>
    <row r="14976" spans="2:10" x14ac:dyDescent="0.2">
      <c r="B14976" s="41"/>
      <c r="C14976" s="41"/>
      <c r="D14976" s="41"/>
      <c r="E14976" s="41"/>
      <c r="F14976" s="41"/>
      <c r="G14976" s="41"/>
      <c r="H14976" s="41"/>
      <c r="I14976" s="41"/>
      <c r="J14976" s="41"/>
    </row>
    <row r="14977" spans="2:10" x14ac:dyDescent="0.2">
      <c r="B14977" s="41"/>
      <c r="C14977" s="41"/>
      <c r="D14977" s="41"/>
      <c r="E14977" s="41"/>
      <c r="F14977" s="41"/>
      <c r="G14977" s="41"/>
      <c r="H14977" s="41"/>
      <c r="I14977" s="41"/>
      <c r="J14977" s="41"/>
    </row>
    <row r="14978" spans="2:10" x14ac:dyDescent="0.2">
      <c r="B14978" s="41"/>
      <c r="C14978" s="41"/>
      <c r="D14978" s="41"/>
      <c r="E14978" s="41"/>
      <c r="F14978" s="41"/>
      <c r="G14978" s="41"/>
      <c r="H14978" s="41"/>
      <c r="I14978" s="41"/>
      <c r="J14978" s="41"/>
    </row>
    <row r="14979" spans="2:10" x14ac:dyDescent="0.2">
      <c r="B14979" s="41"/>
      <c r="C14979" s="41"/>
      <c r="D14979" s="41"/>
      <c r="E14979" s="41"/>
      <c r="F14979" s="41"/>
      <c r="G14979" s="41"/>
      <c r="H14979" s="41"/>
      <c r="I14979" s="41"/>
      <c r="J14979" s="41"/>
    </row>
    <row r="14980" spans="2:10" x14ac:dyDescent="0.2">
      <c r="B14980" s="41"/>
      <c r="C14980" s="41"/>
      <c r="D14980" s="41"/>
      <c r="E14980" s="41"/>
      <c r="F14980" s="41"/>
      <c r="G14980" s="41"/>
      <c r="H14980" s="41"/>
      <c r="I14980" s="41"/>
      <c r="J14980" s="41"/>
    </row>
    <row r="14981" spans="2:10" x14ac:dyDescent="0.2">
      <c r="B14981" s="41"/>
      <c r="C14981" s="41"/>
      <c r="D14981" s="41"/>
      <c r="E14981" s="41"/>
      <c r="F14981" s="41"/>
      <c r="G14981" s="41"/>
      <c r="H14981" s="41"/>
      <c r="I14981" s="41"/>
      <c r="J14981" s="41"/>
    </row>
    <row r="14982" spans="2:10" x14ac:dyDescent="0.2">
      <c r="B14982" s="41"/>
      <c r="C14982" s="41"/>
      <c r="D14982" s="41"/>
      <c r="E14982" s="41"/>
      <c r="F14982" s="41"/>
      <c r="G14982" s="41"/>
      <c r="H14982" s="41"/>
      <c r="I14982" s="41"/>
      <c r="J14982" s="41"/>
    </row>
    <row r="14983" spans="2:10" x14ac:dyDescent="0.2">
      <c r="B14983" s="41"/>
      <c r="C14983" s="41"/>
      <c r="D14983" s="41"/>
      <c r="E14983" s="41"/>
      <c r="F14983" s="41"/>
      <c r="G14983" s="41"/>
      <c r="H14983" s="41"/>
      <c r="I14983" s="41"/>
      <c r="J14983" s="41"/>
    </row>
    <row r="14984" spans="2:10" x14ac:dyDescent="0.2">
      <c r="B14984" s="41"/>
      <c r="C14984" s="41"/>
      <c r="D14984" s="41"/>
      <c r="E14984" s="41"/>
      <c r="F14984" s="41"/>
      <c r="G14984" s="41"/>
      <c r="H14984" s="41"/>
      <c r="I14984" s="41"/>
      <c r="J14984" s="41"/>
    </row>
    <row r="14985" spans="2:10" x14ac:dyDescent="0.2">
      <c r="B14985" s="41"/>
      <c r="C14985" s="41"/>
      <c r="D14985" s="41"/>
      <c r="E14985" s="41"/>
      <c r="F14985" s="41"/>
      <c r="G14985" s="41"/>
      <c r="H14985" s="41"/>
      <c r="I14985" s="41"/>
      <c r="J14985" s="41"/>
    </row>
    <row r="14986" spans="2:10" x14ac:dyDescent="0.2">
      <c r="B14986" s="41"/>
      <c r="C14986" s="41"/>
      <c r="D14986" s="41"/>
      <c r="E14986" s="41"/>
      <c r="F14986" s="41"/>
      <c r="G14986" s="41"/>
      <c r="H14986" s="41"/>
      <c r="I14986" s="41"/>
      <c r="J14986" s="41"/>
    </row>
    <row r="14987" spans="2:10" x14ac:dyDescent="0.2">
      <c r="B14987" s="41"/>
      <c r="C14987" s="41"/>
      <c r="D14987" s="41"/>
      <c r="E14987" s="41"/>
      <c r="F14987" s="41"/>
      <c r="G14987" s="41"/>
      <c r="H14987" s="41"/>
      <c r="I14987" s="41"/>
      <c r="J14987" s="41"/>
    </row>
    <row r="14988" spans="2:10" x14ac:dyDescent="0.2">
      <c r="B14988" s="41"/>
      <c r="C14988" s="41"/>
      <c r="D14988" s="41"/>
      <c r="E14988" s="41"/>
      <c r="F14988" s="41"/>
      <c r="G14988" s="41"/>
      <c r="H14988" s="41"/>
      <c r="I14988" s="41"/>
      <c r="J14988" s="41"/>
    </row>
    <row r="14989" spans="2:10" x14ac:dyDescent="0.2">
      <c r="B14989" s="41"/>
      <c r="C14989" s="41"/>
      <c r="D14989" s="41"/>
      <c r="E14989" s="41"/>
      <c r="F14989" s="41"/>
      <c r="G14989" s="41"/>
      <c r="H14989" s="41"/>
      <c r="I14989" s="41"/>
      <c r="J14989" s="41"/>
    </row>
    <row r="14990" spans="2:10" x14ac:dyDescent="0.2">
      <c r="B14990" s="41"/>
      <c r="C14990" s="41"/>
      <c r="D14990" s="41"/>
      <c r="E14990" s="41"/>
      <c r="F14990" s="41"/>
      <c r="G14990" s="41"/>
      <c r="H14990" s="41"/>
      <c r="I14990" s="41"/>
      <c r="J14990" s="41"/>
    </row>
    <row r="14991" spans="2:10" x14ac:dyDescent="0.2">
      <c r="B14991" s="41"/>
      <c r="C14991" s="41"/>
      <c r="D14991" s="41"/>
      <c r="E14991" s="41"/>
      <c r="F14991" s="41"/>
      <c r="G14991" s="41"/>
      <c r="H14991" s="41"/>
      <c r="I14991" s="41"/>
      <c r="J14991" s="41"/>
    </row>
    <row r="14992" spans="2:10" x14ac:dyDescent="0.2">
      <c r="B14992" s="41"/>
      <c r="C14992" s="41"/>
      <c r="D14992" s="41"/>
      <c r="E14992" s="41"/>
      <c r="F14992" s="41"/>
      <c r="G14992" s="41"/>
      <c r="H14992" s="41"/>
      <c r="I14992" s="41"/>
      <c r="J14992" s="41"/>
    </row>
    <row r="14993" spans="2:10" x14ac:dyDescent="0.2">
      <c r="B14993" s="41"/>
      <c r="C14993" s="41"/>
      <c r="D14993" s="41"/>
      <c r="E14993" s="41"/>
      <c r="F14993" s="41"/>
      <c r="G14993" s="41"/>
      <c r="H14993" s="41"/>
      <c r="I14993" s="41"/>
      <c r="J14993" s="41"/>
    </row>
    <row r="14994" spans="2:10" x14ac:dyDescent="0.2">
      <c r="B14994" s="41"/>
      <c r="C14994" s="41"/>
      <c r="D14994" s="41"/>
      <c r="E14994" s="41"/>
      <c r="F14994" s="41"/>
      <c r="G14994" s="41"/>
      <c r="H14994" s="41"/>
      <c r="I14994" s="41"/>
      <c r="J14994" s="41"/>
    </row>
    <row r="14995" spans="2:10" x14ac:dyDescent="0.2">
      <c r="B14995" s="41"/>
      <c r="C14995" s="41"/>
      <c r="D14995" s="41"/>
      <c r="E14995" s="41"/>
      <c r="F14995" s="41"/>
      <c r="G14995" s="41"/>
      <c r="H14995" s="41"/>
      <c r="I14995" s="41"/>
      <c r="J14995" s="41"/>
    </row>
    <row r="14996" spans="2:10" x14ac:dyDescent="0.2">
      <c r="B14996" s="41"/>
      <c r="C14996" s="41"/>
      <c r="D14996" s="41"/>
      <c r="E14996" s="41"/>
      <c r="F14996" s="41"/>
      <c r="G14996" s="41"/>
      <c r="H14996" s="41"/>
      <c r="I14996" s="41"/>
      <c r="J14996" s="41"/>
    </row>
    <row r="14997" spans="2:10" x14ac:dyDescent="0.2">
      <c r="B14997" s="41"/>
      <c r="C14997" s="41"/>
      <c r="D14997" s="41"/>
      <c r="E14997" s="41"/>
      <c r="F14997" s="41"/>
      <c r="G14997" s="41"/>
      <c r="H14997" s="41"/>
      <c r="I14997" s="41"/>
      <c r="J14997" s="41"/>
    </row>
    <row r="14998" spans="2:10" x14ac:dyDescent="0.2">
      <c r="B14998" s="41"/>
      <c r="C14998" s="41"/>
      <c r="D14998" s="41"/>
      <c r="E14998" s="41"/>
      <c r="F14998" s="41"/>
      <c r="G14998" s="41"/>
      <c r="H14998" s="41"/>
      <c r="I14998" s="41"/>
      <c r="J14998" s="41"/>
    </row>
    <row r="14999" spans="2:10" x14ac:dyDescent="0.2">
      <c r="B14999" s="41"/>
      <c r="C14999" s="41"/>
      <c r="D14999" s="41"/>
      <c r="E14999" s="41"/>
      <c r="F14999" s="41"/>
      <c r="G14999" s="41"/>
      <c r="H14999" s="41"/>
      <c r="I14999" s="41"/>
      <c r="J14999" s="41"/>
    </row>
    <row r="15000" spans="2:10" x14ac:dyDescent="0.2">
      <c r="B15000" s="41"/>
      <c r="C15000" s="41"/>
      <c r="D15000" s="41"/>
      <c r="E15000" s="41"/>
      <c r="F15000" s="41"/>
      <c r="G15000" s="41"/>
      <c r="H15000" s="41"/>
      <c r="I15000" s="41"/>
      <c r="J15000" s="41"/>
    </row>
    <row r="15001" spans="2:10" x14ac:dyDescent="0.2">
      <c r="B15001" s="41"/>
      <c r="C15001" s="41"/>
      <c r="D15001" s="41"/>
      <c r="E15001" s="41"/>
      <c r="F15001" s="41"/>
      <c r="G15001" s="41"/>
      <c r="H15001" s="41"/>
      <c r="I15001" s="41"/>
      <c r="J15001" s="41"/>
    </row>
    <row r="15002" spans="2:10" x14ac:dyDescent="0.2">
      <c r="B15002" s="41"/>
      <c r="C15002" s="41"/>
      <c r="D15002" s="41"/>
      <c r="E15002" s="41"/>
      <c r="F15002" s="41"/>
      <c r="G15002" s="41"/>
      <c r="H15002" s="41"/>
      <c r="I15002" s="41"/>
      <c r="J15002" s="41"/>
    </row>
    <row r="15003" spans="2:10" x14ac:dyDescent="0.2">
      <c r="B15003" s="41"/>
      <c r="C15003" s="41"/>
      <c r="D15003" s="41"/>
      <c r="E15003" s="41"/>
      <c r="F15003" s="41"/>
      <c r="G15003" s="41"/>
      <c r="H15003" s="41"/>
      <c r="I15003" s="41"/>
      <c r="J15003" s="41"/>
    </row>
    <row r="15004" spans="2:10" x14ac:dyDescent="0.2">
      <c r="B15004" s="41"/>
      <c r="C15004" s="41"/>
      <c r="D15004" s="41"/>
      <c r="E15004" s="41"/>
      <c r="F15004" s="41"/>
      <c r="G15004" s="41"/>
      <c r="H15004" s="41"/>
      <c r="I15004" s="41"/>
      <c r="J15004" s="41"/>
    </row>
    <row r="15005" spans="2:10" x14ac:dyDescent="0.2">
      <c r="B15005" s="41"/>
      <c r="C15005" s="41"/>
      <c r="D15005" s="41"/>
      <c r="E15005" s="41"/>
      <c r="F15005" s="41"/>
      <c r="G15005" s="41"/>
      <c r="H15005" s="41"/>
      <c r="I15005" s="41"/>
      <c r="J15005" s="41"/>
    </row>
    <row r="15006" spans="2:10" x14ac:dyDescent="0.2">
      <c r="B15006" s="41"/>
      <c r="C15006" s="41"/>
      <c r="D15006" s="41"/>
      <c r="E15006" s="41"/>
      <c r="F15006" s="41"/>
      <c r="G15006" s="41"/>
      <c r="H15006" s="41"/>
      <c r="I15006" s="41"/>
      <c r="J15006" s="41"/>
    </row>
    <row r="15007" spans="2:10" x14ac:dyDescent="0.2">
      <c r="B15007" s="41"/>
      <c r="C15007" s="41"/>
      <c r="D15007" s="41"/>
      <c r="E15007" s="41"/>
      <c r="F15007" s="41"/>
      <c r="G15007" s="41"/>
      <c r="H15007" s="41"/>
      <c r="I15007" s="41"/>
      <c r="J15007" s="41"/>
    </row>
    <row r="15008" spans="2:10" x14ac:dyDescent="0.2">
      <c r="B15008" s="41"/>
      <c r="C15008" s="41"/>
      <c r="D15008" s="41"/>
      <c r="E15008" s="41"/>
      <c r="F15008" s="41"/>
      <c r="G15008" s="41"/>
      <c r="H15008" s="41"/>
      <c r="I15008" s="41"/>
      <c r="J15008" s="41"/>
    </row>
    <row r="15009" spans="2:10" x14ac:dyDescent="0.2">
      <c r="B15009" s="41"/>
      <c r="C15009" s="41"/>
      <c r="D15009" s="41"/>
      <c r="E15009" s="41"/>
      <c r="F15009" s="41"/>
      <c r="G15009" s="41"/>
      <c r="H15009" s="41"/>
      <c r="I15009" s="41"/>
      <c r="J15009" s="41"/>
    </row>
    <row r="15010" spans="2:10" x14ac:dyDescent="0.2">
      <c r="B15010" s="41"/>
      <c r="C15010" s="41"/>
      <c r="D15010" s="41"/>
      <c r="E15010" s="41"/>
      <c r="F15010" s="41"/>
      <c r="G15010" s="41"/>
      <c r="H15010" s="41"/>
      <c r="I15010" s="41"/>
      <c r="J15010" s="41"/>
    </row>
    <row r="15011" spans="2:10" x14ac:dyDescent="0.2">
      <c r="B15011" s="41"/>
      <c r="C15011" s="41"/>
      <c r="D15011" s="41"/>
      <c r="E15011" s="41"/>
      <c r="F15011" s="41"/>
      <c r="G15011" s="41"/>
      <c r="H15011" s="41"/>
      <c r="I15011" s="41"/>
      <c r="J15011" s="41"/>
    </row>
    <row r="15012" spans="2:10" x14ac:dyDescent="0.2">
      <c r="B15012" s="41"/>
      <c r="C15012" s="41"/>
      <c r="D15012" s="41"/>
      <c r="E15012" s="41"/>
      <c r="F15012" s="41"/>
      <c r="G15012" s="41"/>
      <c r="H15012" s="41"/>
      <c r="I15012" s="41"/>
      <c r="J15012" s="41"/>
    </row>
    <row r="15013" spans="2:10" x14ac:dyDescent="0.2">
      <c r="B15013" s="41"/>
      <c r="C15013" s="41"/>
      <c r="D15013" s="41"/>
      <c r="E15013" s="41"/>
      <c r="F15013" s="41"/>
      <c r="G15013" s="41"/>
      <c r="H15013" s="41"/>
      <c r="I15013" s="41"/>
      <c r="J15013" s="41"/>
    </row>
    <row r="15014" spans="2:10" x14ac:dyDescent="0.2">
      <c r="B15014" s="41"/>
      <c r="C15014" s="41"/>
      <c r="D15014" s="41"/>
      <c r="E15014" s="41"/>
      <c r="F15014" s="41"/>
      <c r="G15014" s="41"/>
      <c r="H15014" s="41"/>
      <c r="I15014" s="41"/>
      <c r="J15014" s="41"/>
    </row>
    <row r="15015" spans="2:10" x14ac:dyDescent="0.2">
      <c r="B15015" s="41"/>
      <c r="C15015" s="41"/>
      <c r="D15015" s="41"/>
      <c r="E15015" s="41"/>
      <c r="F15015" s="41"/>
      <c r="G15015" s="41"/>
      <c r="H15015" s="41"/>
      <c r="I15015" s="41"/>
      <c r="J15015" s="41"/>
    </row>
    <row r="15016" spans="2:10" x14ac:dyDescent="0.2">
      <c r="B15016" s="41"/>
      <c r="C15016" s="41"/>
      <c r="D15016" s="41"/>
      <c r="E15016" s="41"/>
      <c r="F15016" s="41"/>
      <c r="G15016" s="41"/>
      <c r="H15016" s="41"/>
      <c r="I15016" s="41"/>
      <c r="J15016" s="41"/>
    </row>
    <row r="15017" spans="2:10" x14ac:dyDescent="0.2">
      <c r="B15017" s="41"/>
      <c r="C15017" s="41"/>
      <c r="D15017" s="41"/>
      <c r="E15017" s="41"/>
      <c r="F15017" s="41"/>
      <c r="G15017" s="41"/>
      <c r="H15017" s="41"/>
      <c r="I15017" s="41"/>
      <c r="J15017" s="41"/>
    </row>
    <row r="15018" spans="2:10" x14ac:dyDescent="0.2">
      <c r="B15018" s="41"/>
      <c r="C15018" s="41"/>
      <c r="D15018" s="41"/>
      <c r="E15018" s="41"/>
      <c r="F15018" s="41"/>
      <c r="G15018" s="41"/>
      <c r="H15018" s="41"/>
      <c r="I15018" s="41"/>
      <c r="J15018" s="41"/>
    </row>
    <row r="15019" spans="2:10" x14ac:dyDescent="0.2">
      <c r="B15019" s="41"/>
      <c r="C15019" s="41"/>
      <c r="D15019" s="41"/>
      <c r="E15019" s="41"/>
      <c r="F15019" s="41"/>
      <c r="G15019" s="41"/>
      <c r="H15019" s="41"/>
      <c r="I15019" s="41"/>
      <c r="J15019" s="41"/>
    </row>
    <row r="15020" spans="2:10" x14ac:dyDescent="0.2">
      <c r="B15020" s="41"/>
      <c r="C15020" s="41"/>
      <c r="D15020" s="41"/>
      <c r="E15020" s="41"/>
      <c r="F15020" s="41"/>
      <c r="G15020" s="41"/>
      <c r="H15020" s="41"/>
      <c r="I15020" s="41"/>
      <c r="J15020" s="41"/>
    </row>
    <row r="15021" spans="2:10" x14ac:dyDescent="0.2">
      <c r="B15021" s="41"/>
      <c r="C15021" s="41"/>
      <c r="D15021" s="41"/>
      <c r="E15021" s="41"/>
      <c r="F15021" s="41"/>
      <c r="G15021" s="41"/>
      <c r="H15021" s="41"/>
      <c r="I15021" s="41"/>
      <c r="J15021" s="41"/>
    </row>
    <row r="15022" spans="2:10" x14ac:dyDescent="0.2">
      <c r="B15022" s="41"/>
      <c r="C15022" s="41"/>
      <c r="D15022" s="41"/>
      <c r="E15022" s="41"/>
      <c r="F15022" s="41"/>
      <c r="G15022" s="41"/>
      <c r="H15022" s="41"/>
      <c r="I15022" s="41"/>
      <c r="J15022" s="41"/>
    </row>
    <row r="15023" spans="2:10" x14ac:dyDescent="0.2">
      <c r="B15023" s="41"/>
      <c r="C15023" s="41"/>
      <c r="D15023" s="41"/>
      <c r="E15023" s="41"/>
      <c r="F15023" s="41"/>
      <c r="G15023" s="41"/>
      <c r="H15023" s="41"/>
      <c r="I15023" s="41"/>
      <c r="J15023" s="41"/>
    </row>
    <row r="15024" spans="2:10" x14ac:dyDescent="0.2">
      <c r="B15024" s="41"/>
      <c r="C15024" s="41"/>
      <c r="D15024" s="41"/>
      <c r="E15024" s="41"/>
      <c r="F15024" s="41"/>
      <c r="G15024" s="41"/>
      <c r="H15024" s="41"/>
      <c r="I15024" s="41"/>
      <c r="J15024" s="41"/>
    </row>
    <row r="15025" spans="2:10" x14ac:dyDescent="0.2">
      <c r="B15025" s="41"/>
      <c r="C15025" s="41"/>
      <c r="D15025" s="41"/>
      <c r="E15025" s="41"/>
      <c r="F15025" s="41"/>
      <c r="G15025" s="41"/>
      <c r="H15025" s="41"/>
      <c r="I15025" s="41"/>
      <c r="J15025" s="41"/>
    </row>
    <row r="15026" spans="2:10" x14ac:dyDescent="0.2">
      <c r="B15026" s="41"/>
      <c r="C15026" s="41"/>
      <c r="D15026" s="41"/>
      <c r="E15026" s="41"/>
      <c r="F15026" s="41"/>
      <c r="G15026" s="41"/>
      <c r="H15026" s="41"/>
      <c r="I15026" s="41"/>
      <c r="J15026" s="41"/>
    </row>
    <row r="15027" spans="2:10" x14ac:dyDescent="0.2">
      <c r="B15027" s="41"/>
      <c r="C15027" s="41"/>
      <c r="D15027" s="41"/>
      <c r="E15027" s="41"/>
      <c r="F15027" s="41"/>
      <c r="G15027" s="41"/>
      <c r="H15027" s="41"/>
      <c r="I15027" s="41"/>
      <c r="J15027" s="41"/>
    </row>
    <row r="15028" spans="2:10" x14ac:dyDescent="0.2">
      <c r="B15028" s="41"/>
      <c r="C15028" s="41"/>
      <c r="D15028" s="41"/>
      <c r="E15028" s="41"/>
      <c r="F15028" s="41"/>
      <c r="G15028" s="41"/>
      <c r="H15028" s="41"/>
      <c r="I15028" s="41"/>
      <c r="J15028" s="41"/>
    </row>
    <row r="15029" spans="2:10" x14ac:dyDescent="0.2">
      <c r="B15029" s="41"/>
      <c r="C15029" s="41"/>
      <c r="D15029" s="41"/>
      <c r="E15029" s="41"/>
      <c r="F15029" s="41"/>
      <c r="G15029" s="41"/>
      <c r="H15029" s="41"/>
      <c r="I15029" s="41"/>
      <c r="J15029" s="41"/>
    </row>
    <row r="15030" spans="2:10" x14ac:dyDescent="0.2">
      <c r="B15030" s="41"/>
      <c r="C15030" s="41"/>
      <c r="D15030" s="41"/>
      <c r="E15030" s="41"/>
      <c r="F15030" s="41"/>
      <c r="G15030" s="41"/>
      <c r="H15030" s="41"/>
      <c r="I15030" s="41"/>
      <c r="J15030" s="41"/>
    </row>
    <row r="15031" spans="2:10" x14ac:dyDescent="0.2">
      <c r="B15031" s="41"/>
      <c r="C15031" s="41"/>
      <c r="D15031" s="41"/>
      <c r="E15031" s="41"/>
      <c r="F15031" s="41"/>
      <c r="G15031" s="41"/>
      <c r="H15031" s="41"/>
      <c r="I15031" s="41"/>
      <c r="J15031" s="41"/>
    </row>
    <row r="15032" spans="2:10" x14ac:dyDescent="0.2">
      <c r="B15032" s="41"/>
      <c r="C15032" s="41"/>
      <c r="D15032" s="41"/>
      <c r="E15032" s="41"/>
      <c r="F15032" s="41"/>
      <c r="G15032" s="41"/>
      <c r="H15032" s="41"/>
      <c r="I15032" s="41"/>
      <c r="J15032" s="41"/>
    </row>
    <row r="15033" spans="2:10" x14ac:dyDescent="0.2">
      <c r="B15033" s="41"/>
      <c r="C15033" s="41"/>
      <c r="D15033" s="41"/>
      <c r="E15033" s="41"/>
      <c r="F15033" s="41"/>
      <c r="G15033" s="41"/>
      <c r="H15033" s="41"/>
      <c r="I15033" s="41"/>
      <c r="J15033" s="41"/>
    </row>
    <row r="15034" spans="2:10" x14ac:dyDescent="0.2">
      <c r="B15034" s="41"/>
      <c r="C15034" s="41"/>
      <c r="D15034" s="41"/>
      <c r="E15034" s="41"/>
      <c r="F15034" s="41"/>
      <c r="G15034" s="41"/>
      <c r="H15034" s="41"/>
      <c r="I15034" s="41"/>
      <c r="J15034" s="41"/>
    </row>
    <row r="15035" spans="2:10" x14ac:dyDescent="0.2">
      <c r="B15035" s="41"/>
      <c r="C15035" s="41"/>
      <c r="D15035" s="41"/>
      <c r="E15035" s="41"/>
      <c r="F15035" s="41"/>
      <c r="G15035" s="41"/>
      <c r="H15035" s="41"/>
      <c r="I15035" s="41"/>
      <c r="J15035" s="41"/>
    </row>
    <row r="15036" spans="2:10" x14ac:dyDescent="0.2">
      <c r="B15036" s="41"/>
      <c r="C15036" s="41"/>
      <c r="D15036" s="41"/>
      <c r="E15036" s="41"/>
      <c r="F15036" s="41"/>
      <c r="G15036" s="41"/>
      <c r="H15036" s="41"/>
      <c r="I15036" s="41"/>
      <c r="J15036" s="41"/>
    </row>
    <row r="15037" spans="2:10" x14ac:dyDescent="0.2">
      <c r="B15037" s="41"/>
      <c r="C15037" s="41"/>
      <c r="D15037" s="41"/>
      <c r="E15037" s="41"/>
      <c r="F15037" s="41"/>
      <c r="G15037" s="41"/>
      <c r="H15037" s="41"/>
      <c r="I15037" s="41"/>
      <c r="J15037" s="41"/>
    </row>
    <row r="15038" spans="2:10" x14ac:dyDescent="0.2">
      <c r="B15038" s="41"/>
      <c r="C15038" s="41"/>
      <c r="D15038" s="41"/>
      <c r="E15038" s="41"/>
      <c r="F15038" s="41"/>
      <c r="G15038" s="41"/>
      <c r="H15038" s="41"/>
      <c r="I15038" s="41"/>
      <c r="J15038" s="41"/>
    </row>
    <row r="15039" spans="2:10" x14ac:dyDescent="0.2">
      <c r="B15039" s="41"/>
      <c r="C15039" s="41"/>
      <c r="D15039" s="41"/>
      <c r="E15039" s="41"/>
      <c r="F15039" s="41"/>
      <c r="G15039" s="41"/>
      <c r="H15039" s="41"/>
      <c r="I15039" s="41"/>
      <c r="J15039" s="41"/>
    </row>
    <row r="15040" spans="2:10" x14ac:dyDescent="0.2">
      <c r="B15040" s="41"/>
      <c r="C15040" s="41"/>
      <c r="D15040" s="41"/>
      <c r="E15040" s="41"/>
      <c r="F15040" s="41"/>
      <c r="G15040" s="41"/>
      <c r="H15040" s="41"/>
      <c r="I15040" s="41"/>
      <c r="J15040" s="41"/>
    </row>
    <row r="15041" spans="2:10" x14ac:dyDescent="0.2">
      <c r="B15041" s="41"/>
      <c r="C15041" s="41"/>
      <c r="D15041" s="41"/>
      <c r="E15041" s="41"/>
      <c r="F15041" s="41"/>
      <c r="G15041" s="41"/>
      <c r="H15041" s="41"/>
      <c r="I15041" s="41"/>
      <c r="J15041" s="41"/>
    </row>
    <row r="15042" spans="2:10" x14ac:dyDescent="0.2">
      <c r="B15042" s="41"/>
      <c r="C15042" s="41"/>
      <c r="D15042" s="41"/>
      <c r="E15042" s="41"/>
      <c r="F15042" s="41"/>
      <c r="G15042" s="41"/>
      <c r="H15042" s="41"/>
      <c r="I15042" s="41"/>
      <c r="J15042" s="41"/>
    </row>
    <row r="15043" spans="2:10" x14ac:dyDescent="0.2">
      <c r="B15043" s="41"/>
      <c r="C15043" s="41"/>
      <c r="D15043" s="41"/>
      <c r="E15043" s="41"/>
      <c r="F15043" s="41"/>
      <c r="G15043" s="41"/>
      <c r="H15043" s="41"/>
      <c r="I15043" s="41"/>
      <c r="J15043" s="41"/>
    </row>
    <row r="15044" spans="2:10" x14ac:dyDescent="0.2">
      <c r="B15044" s="41"/>
      <c r="C15044" s="41"/>
      <c r="D15044" s="41"/>
      <c r="E15044" s="41"/>
      <c r="F15044" s="41"/>
      <c r="G15044" s="41"/>
      <c r="H15044" s="41"/>
      <c r="I15044" s="41"/>
      <c r="J15044" s="41"/>
    </row>
    <row r="15045" spans="2:10" x14ac:dyDescent="0.2">
      <c r="B15045" s="41"/>
      <c r="C15045" s="41"/>
      <c r="D15045" s="41"/>
      <c r="E15045" s="41"/>
      <c r="F15045" s="41"/>
      <c r="G15045" s="41"/>
      <c r="H15045" s="41"/>
      <c r="I15045" s="41"/>
      <c r="J15045" s="41"/>
    </row>
    <row r="15046" spans="2:10" x14ac:dyDescent="0.2">
      <c r="B15046" s="41"/>
      <c r="C15046" s="41"/>
      <c r="D15046" s="41"/>
      <c r="E15046" s="41"/>
      <c r="F15046" s="41"/>
      <c r="G15046" s="41"/>
      <c r="H15046" s="41"/>
      <c r="I15046" s="41"/>
      <c r="J15046" s="41"/>
    </row>
    <row r="15047" spans="2:10" x14ac:dyDescent="0.2">
      <c r="B15047" s="41"/>
      <c r="C15047" s="41"/>
      <c r="D15047" s="41"/>
      <c r="E15047" s="41"/>
      <c r="F15047" s="41"/>
      <c r="G15047" s="41"/>
      <c r="H15047" s="41"/>
      <c r="I15047" s="41"/>
      <c r="J15047" s="41"/>
    </row>
    <row r="15048" spans="2:10" x14ac:dyDescent="0.2">
      <c r="B15048" s="41"/>
      <c r="C15048" s="41"/>
      <c r="D15048" s="41"/>
      <c r="E15048" s="41"/>
      <c r="F15048" s="41"/>
      <c r="G15048" s="41"/>
      <c r="H15048" s="41"/>
      <c r="I15048" s="41"/>
      <c r="J15048" s="41"/>
    </row>
    <row r="15049" spans="2:10" x14ac:dyDescent="0.2">
      <c r="B15049" s="41"/>
      <c r="C15049" s="41"/>
      <c r="D15049" s="41"/>
      <c r="E15049" s="41"/>
      <c r="F15049" s="41"/>
      <c r="G15049" s="41"/>
      <c r="H15049" s="41"/>
      <c r="I15049" s="41"/>
      <c r="J15049" s="41"/>
    </row>
    <row r="15050" spans="2:10" x14ac:dyDescent="0.2">
      <c r="B15050" s="41"/>
      <c r="C15050" s="41"/>
      <c r="D15050" s="41"/>
      <c r="E15050" s="41"/>
      <c r="F15050" s="41"/>
      <c r="G15050" s="41"/>
      <c r="H15050" s="41"/>
      <c r="I15050" s="41"/>
      <c r="J15050" s="41"/>
    </row>
    <row r="15051" spans="2:10" x14ac:dyDescent="0.2">
      <c r="B15051" s="41"/>
      <c r="C15051" s="41"/>
      <c r="D15051" s="41"/>
      <c r="E15051" s="41"/>
      <c r="F15051" s="41"/>
      <c r="G15051" s="41"/>
      <c r="H15051" s="41"/>
      <c r="I15051" s="41"/>
      <c r="J15051" s="41"/>
    </row>
    <row r="15052" spans="2:10" x14ac:dyDescent="0.2">
      <c r="B15052" s="41"/>
      <c r="C15052" s="41"/>
      <c r="D15052" s="41"/>
      <c r="E15052" s="41"/>
      <c r="F15052" s="41"/>
      <c r="G15052" s="41"/>
      <c r="H15052" s="41"/>
      <c r="I15052" s="41"/>
      <c r="J15052" s="41"/>
    </row>
    <row r="15053" spans="2:10" x14ac:dyDescent="0.2">
      <c r="B15053" s="41"/>
      <c r="C15053" s="41"/>
      <c r="D15053" s="41"/>
      <c r="E15053" s="41"/>
      <c r="F15053" s="41"/>
      <c r="G15053" s="41"/>
      <c r="H15053" s="41"/>
      <c r="I15053" s="41"/>
      <c r="J15053" s="41"/>
    </row>
    <row r="15054" spans="2:10" x14ac:dyDescent="0.2">
      <c r="B15054" s="41"/>
      <c r="C15054" s="41"/>
      <c r="D15054" s="41"/>
      <c r="E15054" s="41"/>
      <c r="F15054" s="41"/>
      <c r="G15054" s="41"/>
      <c r="H15054" s="41"/>
      <c r="I15054" s="41"/>
      <c r="J15054" s="41"/>
    </row>
    <row r="15055" spans="2:10" x14ac:dyDescent="0.2">
      <c r="B15055" s="41"/>
      <c r="C15055" s="41"/>
      <c r="D15055" s="41"/>
      <c r="E15055" s="41"/>
      <c r="F15055" s="41"/>
      <c r="G15055" s="41"/>
      <c r="H15055" s="41"/>
      <c r="I15055" s="41"/>
      <c r="J15055" s="41"/>
    </row>
    <row r="15056" spans="2:10" x14ac:dyDescent="0.2">
      <c r="B15056" s="41"/>
      <c r="C15056" s="41"/>
      <c r="D15056" s="41"/>
      <c r="E15056" s="41"/>
      <c r="F15056" s="41"/>
      <c r="G15056" s="41"/>
      <c r="H15056" s="41"/>
      <c r="I15056" s="41"/>
      <c r="J15056" s="41"/>
    </row>
    <row r="15057" spans="2:10" x14ac:dyDescent="0.2">
      <c r="B15057" s="41"/>
      <c r="C15057" s="41"/>
      <c r="D15057" s="41"/>
      <c r="E15057" s="41"/>
      <c r="F15057" s="41"/>
      <c r="G15057" s="41"/>
      <c r="H15057" s="41"/>
      <c r="I15057" s="41"/>
      <c r="J15057" s="41"/>
    </row>
    <row r="15058" spans="2:10" x14ac:dyDescent="0.2">
      <c r="B15058" s="41"/>
      <c r="C15058" s="41"/>
      <c r="D15058" s="41"/>
      <c r="E15058" s="41"/>
      <c r="F15058" s="41"/>
      <c r="G15058" s="41"/>
      <c r="H15058" s="41"/>
      <c r="I15058" s="41"/>
      <c r="J15058" s="41"/>
    </row>
    <row r="15059" spans="2:10" x14ac:dyDescent="0.2">
      <c r="B15059" s="41"/>
      <c r="C15059" s="41"/>
      <c r="D15059" s="41"/>
      <c r="E15059" s="41"/>
      <c r="F15059" s="41"/>
      <c r="G15059" s="41"/>
      <c r="H15059" s="41"/>
      <c r="I15059" s="41"/>
      <c r="J15059" s="41"/>
    </row>
    <row r="15060" spans="2:10" x14ac:dyDescent="0.2">
      <c r="B15060" s="41"/>
      <c r="C15060" s="41"/>
      <c r="D15060" s="41"/>
      <c r="E15060" s="41"/>
      <c r="F15060" s="41"/>
      <c r="G15060" s="41"/>
      <c r="H15060" s="41"/>
      <c r="I15060" s="41"/>
      <c r="J15060" s="41"/>
    </row>
    <row r="15061" spans="2:10" x14ac:dyDescent="0.2">
      <c r="B15061" s="41"/>
      <c r="C15061" s="41"/>
      <c r="D15061" s="41"/>
      <c r="E15061" s="41"/>
      <c r="F15061" s="41"/>
      <c r="G15061" s="41"/>
      <c r="H15061" s="41"/>
      <c r="I15061" s="41"/>
      <c r="J15061" s="41"/>
    </row>
    <row r="15062" spans="2:10" x14ac:dyDescent="0.2">
      <c r="B15062" s="41"/>
      <c r="C15062" s="41"/>
      <c r="D15062" s="41"/>
      <c r="E15062" s="41"/>
      <c r="F15062" s="41"/>
      <c r="G15062" s="41"/>
      <c r="H15062" s="41"/>
      <c r="I15062" s="41"/>
      <c r="J15062" s="41"/>
    </row>
    <row r="15063" spans="2:10" x14ac:dyDescent="0.2">
      <c r="B15063" s="41"/>
      <c r="C15063" s="41"/>
      <c r="D15063" s="41"/>
      <c r="E15063" s="41"/>
      <c r="F15063" s="41"/>
      <c r="G15063" s="41"/>
      <c r="H15063" s="41"/>
      <c r="I15063" s="41"/>
      <c r="J15063" s="41"/>
    </row>
    <row r="15064" spans="2:10" x14ac:dyDescent="0.2">
      <c r="B15064" s="41"/>
      <c r="C15064" s="41"/>
      <c r="D15064" s="41"/>
      <c r="E15064" s="41"/>
      <c r="F15064" s="41"/>
      <c r="G15064" s="41"/>
      <c r="H15064" s="41"/>
      <c r="I15064" s="41"/>
      <c r="J15064" s="41"/>
    </row>
    <row r="15065" spans="2:10" x14ac:dyDescent="0.2">
      <c r="B15065" s="41"/>
      <c r="C15065" s="41"/>
      <c r="D15065" s="41"/>
      <c r="E15065" s="41"/>
      <c r="F15065" s="41"/>
      <c r="G15065" s="41"/>
      <c r="H15065" s="41"/>
      <c r="I15065" s="41"/>
      <c r="J15065" s="41"/>
    </row>
    <row r="15066" spans="2:10" x14ac:dyDescent="0.2">
      <c r="B15066" s="41"/>
      <c r="C15066" s="41"/>
      <c r="D15066" s="41"/>
      <c r="E15066" s="41"/>
      <c r="F15066" s="41"/>
      <c r="G15066" s="41"/>
      <c r="H15066" s="41"/>
      <c r="I15066" s="41"/>
      <c r="J15066" s="41"/>
    </row>
    <row r="15067" spans="2:10" x14ac:dyDescent="0.2">
      <c r="B15067" s="41"/>
      <c r="C15067" s="41"/>
      <c r="D15067" s="41"/>
      <c r="E15067" s="41"/>
      <c r="F15067" s="41"/>
      <c r="G15067" s="41"/>
      <c r="H15067" s="41"/>
      <c r="I15067" s="41"/>
      <c r="J15067" s="41"/>
    </row>
    <row r="15068" spans="2:10" x14ac:dyDescent="0.2">
      <c r="B15068" s="41"/>
      <c r="C15068" s="41"/>
      <c r="D15068" s="41"/>
      <c r="E15068" s="41"/>
      <c r="F15068" s="41"/>
      <c r="G15068" s="41"/>
      <c r="H15068" s="41"/>
      <c r="I15068" s="41"/>
      <c r="J15068" s="41"/>
    </row>
    <row r="15069" spans="2:10" x14ac:dyDescent="0.2">
      <c r="B15069" s="41"/>
      <c r="C15069" s="41"/>
      <c r="D15069" s="41"/>
      <c r="E15069" s="41"/>
      <c r="F15069" s="41"/>
      <c r="G15069" s="41"/>
      <c r="H15069" s="41"/>
      <c r="I15069" s="41"/>
      <c r="J15069" s="41"/>
    </row>
    <row r="15070" spans="2:10" x14ac:dyDescent="0.2">
      <c r="B15070" s="41"/>
      <c r="C15070" s="41"/>
      <c r="D15070" s="41"/>
      <c r="E15070" s="41"/>
      <c r="F15070" s="41"/>
      <c r="G15070" s="41"/>
      <c r="H15070" s="41"/>
      <c r="I15070" s="41"/>
      <c r="J15070" s="41"/>
    </row>
    <row r="15071" spans="2:10" x14ac:dyDescent="0.2">
      <c r="B15071" s="41"/>
      <c r="C15071" s="41"/>
      <c r="D15071" s="41"/>
      <c r="E15071" s="41"/>
      <c r="F15071" s="41"/>
      <c r="G15071" s="41"/>
      <c r="H15071" s="41"/>
      <c r="I15071" s="41"/>
      <c r="J15071" s="41"/>
    </row>
    <row r="15072" spans="2:10" x14ac:dyDescent="0.2">
      <c r="B15072" s="41"/>
      <c r="C15072" s="41"/>
      <c r="D15072" s="41"/>
      <c r="E15072" s="41"/>
      <c r="F15072" s="41"/>
      <c r="G15072" s="41"/>
      <c r="H15072" s="41"/>
      <c r="I15072" s="41"/>
      <c r="J15072" s="41"/>
    </row>
    <row r="15073" spans="2:10" x14ac:dyDescent="0.2">
      <c r="B15073" s="41"/>
      <c r="C15073" s="41"/>
      <c r="D15073" s="41"/>
      <c r="E15073" s="41"/>
      <c r="F15073" s="41"/>
      <c r="G15073" s="41"/>
      <c r="H15073" s="41"/>
      <c r="I15073" s="41"/>
      <c r="J15073" s="41"/>
    </row>
    <row r="15074" spans="2:10" x14ac:dyDescent="0.2">
      <c r="B15074" s="41"/>
      <c r="C15074" s="41"/>
      <c r="D15074" s="41"/>
      <c r="E15074" s="41"/>
      <c r="F15074" s="41"/>
      <c r="G15074" s="41"/>
      <c r="H15074" s="41"/>
      <c r="I15074" s="41"/>
      <c r="J15074" s="41"/>
    </row>
    <row r="15075" spans="2:10" x14ac:dyDescent="0.2">
      <c r="B15075" s="41"/>
      <c r="C15075" s="41"/>
      <c r="D15075" s="41"/>
      <c r="E15075" s="41"/>
      <c r="F15075" s="41"/>
      <c r="G15075" s="41"/>
      <c r="H15075" s="41"/>
      <c r="I15075" s="41"/>
      <c r="J15075" s="41"/>
    </row>
    <row r="15076" spans="2:10" x14ac:dyDescent="0.2">
      <c r="B15076" s="41"/>
      <c r="C15076" s="41"/>
      <c r="D15076" s="41"/>
      <c r="E15076" s="41"/>
      <c r="F15076" s="41"/>
      <c r="G15076" s="41"/>
      <c r="H15076" s="41"/>
      <c r="I15076" s="41"/>
      <c r="J15076" s="41"/>
    </row>
    <row r="15077" spans="2:10" x14ac:dyDescent="0.2">
      <c r="B15077" s="41"/>
      <c r="C15077" s="41"/>
      <c r="D15077" s="41"/>
      <c r="E15077" s="41"/>
      <c r="F15077" s="41"/>
      <c r="G15077" s="41"/>
      <c r="H15077" s="41"/>
      <c r="I15077" s="41"/>
      <c r="J15077" s="41"/>
    </row>
    <row r="15078" spans="2:10" x14ac:dyDescent="0.2">
      <c r="B15078" s="41"/>
      <c r="C15078" s="41"/>
      <c r="D15078" s="41"/>
      <c r="E15078" s="41"/>
      <c r="F15078" s="41"/>
      <c r="G15078" s="41"/>
      <c r="H15078" s="41"/>
      <c r="I15078" s="41"/>
      <c r="J15078" s="41"/>
    </row>
    <row r="15079" spans="2:10" x14ac:dyDescent="0.2">
      <c r="B15079" s="41"/>
      <c r="C15079" s="41"/>
      <c r="D15079" s="41"/>
      <c r="E15079" s="41"/>
      <c r="F15079" s="41"/>
      <c r="G15079" s="41"/>
      <c r="H15079" s="41"/>
      <c r="I15079" s="41"/>
      <c r="J15079" s="41"/>
    </row>
    <row r="15080" spans="2:10" x14ac:dyDescent="0.2">
      <c r="B15080" s="41"/>
      <c r="C15080" s="41"/>
      <c r="D15080" s="41"/>
      <c r="E15080" s="41"/>
      <c r="F15080" s="41"/>
      <c r="G15080" s="41"/>
      <c r="H15080" s="41"/>
      <c r="I15080" s="41"/>
      <c r="J15080" s="41"/>
    </row>
    <row r="15081" spans="2:10" x14ac:dyDescent="0.2">
      <c r="B15081" s="41"/>
      <c r="C15081" s="41"/>
      <c r="D15081" s="41"/>
      <c r="E15081" s="41"/>
      <c r="F15081" s="41"/>
      <c r="G15081" s="41"/>
      <c r="H15081" s="41"/>
      <c r="I15081" s="41"/>
      <c r="J15081" s="41"/>
    </row>
    <row r="15082" spans="2:10" x14ac:dyDescent="0.2">
      <c r="B15082" s="41"/>
      <c r="C15082" s="41"/>
      <c r="D15082" s="41"/>
      <c r="E15082" s="41"/>
      <c r="F15082" s="41"/>
      <c r="G15082" s="41"/>
      <c r="H15082" s="41"/>
      <c r="I15082" s="41"/>
      <c r="J15082" s="41"/>
    </row>
    <row r="15083" spans="2:10" x14ac:dyDescent="0.2">
      <c r="B15083" s="41"/>
      <c r="C15083" s="41"/>
      <c r="D15083" s="41"/>
      <c r="E15083" s="41"/>
      <c r="F15083" s="41"/>
      <c r="G15083" s="41"/>
      <c r="H15083" s="41"/>
      <c r="I15083" s="41"/>
      <c r="J15083" s="41"/>
    </row>
    <row r="15084" spans="2:10" x14ac:dyDescent="0.2">
      <c r="B15084" s="41"/>
      <c r="C15084" s="41"/>
      <c r="D15084" s="41"/>
      <c r="E15084" s="41"/>
      <c r="F15084" s="41"/>
      <c r="G15084" s="41"/>
      <c r="H15084" s="41"/>
      <c r="I15084" s="41"/>
      <c r="J15084" s="41"/>
    </row>
    <row r="15085" spans="2:10" x14ac:dyDescent="0.2">
      <c r="B15085" s="41"/>
      <c r="C15085" s="41"/>
      <c r="D15085" s="41"/>
      <c r="E15085" s="41"/>
      <c r="F15085" s="41"/>
      <c r="G15085" s="41"/>
      <c r="H15085" s="41"/>
      <c r="I15085" s="41"/>
      <c r="J15085" s="41"/>
    </row>
    <row r="15086" spans="2:10" x14ac:dyDescent="0.2">
      <c r="B15086" s="41"/>
      <c r="C15086" s="41"/>
      <c r="D15086" s="41"/>
      <c r="E15086" s="41"/>
      <c r="F15086" s="41"/>
      <c r="G15086" s="41"/>
      <c r="H15086" s="41"/>
      <c r="I15086" s="41"/>
      <c r="J15086" s="41"/>
    </row>
    <row r="15087" spans="2:10" x14ac:dyDescent="0.2">
      <c r="B15087" s="41"/>
      <c r="C15087" s="41"/>
      <c r="D15087" s="41"/>
      <c r="E15087" s="41"/>
      <c r="F15087" s="41"/>
      <c r="G15087" s="41"/>
      <c r="H15087" s="41"/>
      <c r="I15087" s="41"/>
      <c r="J15087" s="41"/>
    </row>
    <row r="15088" spans="2:10" x14ac:dyDescent="0.2">
      <c r="B15088" s="41"/>
      <c r="C15088" s="41"/>
      <c r="D15088" s="41"/>
      <c r="E15088" s="41"/>
      <c r="F15088" s="41"/>
      <c r="G15088" s="41"/>
      <c r="H15088" s="41"/>
      <c r="I15088" s="41"/>
      <c r="J15088" s="41"/>
    </row>
    <row r="15089" spans="2:10" x14ac:dyDescent="0.2">
      <c r="B15089" s="41"/>
      <c r="C15089" s="41"/>
      <c r="D15089" s="41"/>
      <c r="E15089" s="41"/>
      <c r="F15089" s="41"/>
      <c r="G15089" s="41"/>
      <c r="H15089" s="41"/>
      <c r="I15089" s="41"/>
      <c r="J15089" s="41"/>
    </row>
    <row r="15090" spans="2:10" x14ac:dyDescent="0.2">
      <c r="B15090" s="41"/>
      <c r="C15090" s="41"/>
      <c r="D15090" s="41"/>
      <c r="E15090" s="41"/>
      <c r="F15090" s="41"/>
      <c r="G15090" s="41"/>
      <c r="H15090" s="41"/>
      <c r="I15090" s="41"/>
      <c r="J15090" s="41"/>
    </row>
    <row r="15091" spans="2:10" x14ac:dyDescent="0.2">
      <c r="B15091" s="41"/>
      <c r="C15091" s="41"/>
      <c r="D15091" s="41"/>
      <c r="E15091" s="41"/>
      <c r="F15091" s="41"/>
      <c r="G15091" s="41"/>
      <c r="H15091" s="41"/>
      <c r="I15091" s="41"/>
      <c r="J15091" s="41"/>
    </row>
    <row r="15092" spans="2:10" x14ac:dyDescent="0.2">
      <c r="B15092" s="41"/>
      <c r="C15092" s="41"/>
      <c r="D15092" s="41"/>
      <c r="E15092" s="41"/>
      <c r="F15092" s="41"/>
      <c r="G15092" s="41"/>
      <c r="H15092" s="41"/>
      <c r="I15092" s="41"/>
      <c r="J15092" s="41"/>
    </row>
    <row r="15093" spans="2:10" x14ac:dyDescent="0.2">
      <c r="B15093" s="41"/>
      <c r="C15093" s="41"/>
      <c r="D15093" s="41"/>
      <c r="E15093" s="41"/>
      <c r="F15093" s="41"/>
      <c r="G15093" s="41"/>
      <c r="H15093" s="41"/>
      <c r="I15093" s="41"/>
      <c r="J15093" s="41"/>
    </row>
    <row r="15094" spans="2:10" x14ac:dyDescent="0.2">
      <c r="B15094" s="41"/>
      <c r="C15094" s="41"/>
      <c r="D15094" s="41"/>
      <c r="E15094" s="41"/>
      <c r="F15094" s="41"/>
      <c r="G15094" s="41"/>
      <c r="H15094" s="41"/>
      <c r="I15094" s="41"/>
      <c r="J15094" s="41"/>
    </row>
    <row r="15095" spans="2:10" x14ac:dyDescent="0.2">
      <c r="B15095" s="41"/>
      <c r="C15095" s="41"/>
      <c r="D15095" s="41"/>
      <c r="E15095" s="41"/>
      <c r="F15095" s="41"/>
      <c r="G15095" s="41"/>
      <c r="H15095" s="41"/>
      <c r="I15095" s="41"/>
      <c r="J15095" s="41"/>
    </row>
    <row r="15096" spans="2:10" x14ac:dyDescent="0.2">
      <c r="B15096" s="41"/>
      <c r="C15096" s="41"/>
      <c r="D15096" s="41"/>
      <c r="E15096" s="41"/>
      <c r="F15096" s="41"/>
      <c r="G15096" s="41"/>
      <c r="H15096" s="41"/>
      <c r="I15096" s="41"/>
      <c r="J15096" s="41"/>
    </row>
    <row r="15097" spans="2:10" x14ac:dyDescent="0.2">
      <c r="B15097" s="41"/>
      <c r="C15097" s="41"/>
      <c r="D15097" s="41"/>
      <c r="E15097" s="41"/>
      <c r="F15097" s="41"/>
      <c r="G15097" s="41"/>
      <c r="H15097" s="41"/>
      <c r="I15097" s="41"/>
      <c r="J15097" s="41"/>
    </row>
    <row r="15098" spans="2:10" x14ac:dyDescent="0.2">
      <c r="B15098" s="41"/>
      <c r="C15098" s="41"/>
      <c r="D15098" s="41"/>
      <c r="E15098" s="41"/>
      <c r="F15098" s="41"/>
      <c r="G15098" s="41"/>
      <c r="H15098" s="41"/>
      <c r="I15098" s="41"/>
      <c r="J15098" s="41"/>
    </row>
    <row r="15099" spans="2:10" x14ac:dyDescent="0.2">
      <c r="B15099" s="41"/>
      <c r="C15099" s="41"/>
      <c r="D15099" s="41"/>
      <c r="E15099" s="41"/>
      <c r="F15099" s="41"/>
      <c r="G15099" s="41"/>
      <c r="H15099" s="41"/>
      <c r="I15099" s="41"/>
      <c r="J15099" s="41"/>
    </row>
    <row r="15100" spans="2:10" x14ac:dyDescent="0.2">
      <c r="B15100" s="41"/>
      <c r="C15100" s="41"/>
      <c r="D15100" s="41"/>
      <c r="E15100" s="41"/>
      <c r="F15100" s="41"/>
      <c r="G15100" s="41"/>
      <c r="H15100" s="41"/>
      <c r="I15100" s="41"/>
      <c r="J15100" s="41"/>
    </row>
    <row r="15101" spans="2:10" x14ac:dyDescent="0.2">
      <c r="B15101" s="41"/>
      <c r="C15101" s="41"/>
      <c r="D15101" s="41"/>
      <c r="E15101" s="41"/>
      <c r="F15101" s="41"/>
      <c r="G15101" s="41"/>
      <c r="H15101" s="41"/>
      <c r="I15101" s="41"/>
      <c r="J15101" s="41"/>
    </row>
    <row r="15102" spans="2:10" x14ac:dyDescent="0.2">
      <c r="B15102" s="41"/>
      <c r="C15102" s="41"/>
      <c r="D15102" s="41"/>
      <c r="E15102" s="41"/>
      <c r="F15102" s="41"/>
      <c r="G15102" s="41"/>
      <c r="H15102" s="41"/>
      <c r="I15102" s="41"/>
      <c r="J15102" s="41"/>
    </row>
    <row r="15103" spans="2:10" x14ac:dyDescent="0.2">
      <c r="B15103" s="41"/>
      <c r="C15103" s="41"/>
      <c r="D15103" s="41"/>
      <c r="E15103" s="41"/>
      <c r="F15103" s="41"/>
      <c r="G15103" s="41"/>
      <c r="H15103" s="41"/>
      <c r="I15103" s="41"/>
      <c r="J15103" s="41"/>
    </row>
    <row r="15104" spans="2:10" x14ac:dyDescent="0.2">
      <c r="B15104" s="41"/>
      <c r="C15104" s="41"/>
      <c r="D15104" s="41"/>
      <c r="E15104" s="41"/>
      <c r="F15104" s="41"/>
      <c r="G15104" s="41"/>
      <c r="H15104" s="41"/>
      <c r="I15104" s="41"/>
      <c r="J15104" s="41"/>
    </row>
    <row r="15105" spans="2:10" x14ac:dyDescent="0.2">
      <c r="B15105" s="41"/>
      <c r="C15105" s="41"/>
      <c r="D15105" s="41"/>
      <c r="E15105" s="41"/>
      <c r="F15105" s="41"/>
      <c r="G15105" s="41"/>
      <c r="H15105" s="41"/>
      <c r="I15105" s="41"/>
      <c r="J15105" s="41"/>
    </row>
    <row r="15106" spans="2:10" x14ac:dyDescent="0.2">
      <c r="B15106" s="41"/>
      <c r="C15106" s="41"/>
      <c r="D15106" s="41"/>
      <c r="E15106" s="41"/>
      <c r="F15106" s="41"/>
      <c r="G15106" s="41"/>
      <c r="H15106" s="41"/>
      <c r="I15106" s="41"/>
      <c r="J15106" s="41"/>
    </row>
    <row r="15107" spans="2:10" x14ac:dyDescent="0.2">
      <c r="B15107" s="41"/>
      <c r="C15107" s="41"/>
      <c r="D15107" s="41"/>
      <c r="E15107" s="41"/>
      <c r="F15107" s="41"/>
      <c r="G15107" s="41"/>
      <c r="H15107" s="41"/>
      <c r="I15107" s="41"/>
      <c r="J15107" s="41"/>
    </row>
    <row r="15108" spans="2:10" x14ac:dyDescent="0.2">
      <c r="B15108" s="41"/>
      <c r="C15108" s="41"/>
      <c r="D15108" s="41"/>
      <c r="E15108" s="41"/>
      <c r="F15108" s="41"/>
      <c r="G15108" s="41"/>
      <c r="H15108" s="41"/>
      <c r="I15108" s="41"/>
      <c r="J15108" s="41"/>
    </row>
    <row r="15109" spans="2:10" x14ac:dyDescent="0.2">
      <c r="B15109" s="41"/>
      <c r="C15109" s="41"/>
      <c r="D15109" s="41"/>
      <c r="E15109" s="41"/>
      <c r="F15109" s="41"/>
      <c r="G15109" s="41"/>
      <c r="H15109" s="41"/>
      <c r="I15109" s="41"/>
      <c r="J15109" s="41"/>
    </row>
    <row r="15110" spans="2:10" x14ac:dyDescent="0.2">
      <c r="B15110" s="41"/>
      <c r="C15110" s="41"/>
      <c r="D15110" s="41"/>
      <c r="E15110" s="41"/>
      <c r="F15110" s="41"/>
      <c r="G15110" s="41"/>
      <c r="H15110" s="41"/>
      <c r="I15110" s="41"/>
      <c r="J15110" s="41"/>
    </row>
    <row r="15111" spans="2:10" x14ac:dyDescent="0.2">
      <c r="B15111" s="41"/>
      <c r="C15111" s="41"/>
      <c r="D15111" s="41"/>
      <c r="E15111" s="41"/>
      <c r="F15111" s="41"/>
      <c r="G15111" s="41"/>
      <c r="H15111" s="41"/>
      <c r="I15111" s="41"/>
      <c r="J15111" s="41"/>
    </row>
    <row r="15112" spans="2:10" x14ac:dyDescent="0.2">
      <c r="B15112" s="41"/>
      <c r="C15112" s="41"/>
      <c r="D15112" s="41"/>
      <c r="E15112" s="41"/>
      <c r="F15112" s="41"/>
      <c r="G15112" s="41"/>
      <c r="H15112" s="41"/>
      <c r="I15112" s="41"/>
      <c r="J15112" s="41"/>
    </row>
    <row r="15113" spans="2:10" x14ac:dyDescent="0.2">
      <c r="B15113" s="41"/>
      <c r="C15113" s="41"/>
      <c r="D15113" s="41"/>
      <c r="E15113" s="41"/>
      <c r="F15113" s="41"/>
      <c r="G15113" s="41"/>
      <c r="H15113" s="41"/>
      <c r="I15113" s="41"/>
      <c r="J15113" s="41"/>
    </row>
    <row r="15114" spans="2:10" x14ac:dyDescent="0.2">
      <c r="B15114" s="41"/>
      <c r="C15114" s="41"/>
      <c r="D15114" s="41"/>
      <c r="E15114" s="41"/>
      <c r="F15114" s="41"/>
      <c r="G15114" s="41"/>
      <c r="H15114" s="41"/>
      <c r="I15114" s="41"/>
      <c r="J15114" s="41"/>
    </row>
    <row r="15115" spans="2:10" x14ac:dyDescent="0.2">
      <c r="B15115" s="41"/>
      <c r="C15115" s="41"/>
      <c r="D15115" s="41"/>
      <c r="E15115" s="41"/>
      <c r="F15115" s="41"/>
      <c r="G15115" s="41"/>
      <c r="H15115" s="41"/>
      <c r="I15115" s="41"/>
      <c r="J15115" s="41"/>
    </row>
    <row r="15116" spans="2:10" x14ac:dyDescent="0.2">
      <c r="B15116" s="41"/>
      <c r="C15116" s="41"/>
      <c r="D15116" s="41"/>
      <c r="E15116" s="41"/>
      <c r="F15116" s="41"/>
      <c r="G15116" s="41"/>
      <c r="H15116" s="41"/>
      <c r="I15116" s="41"/>
      <c r="J15116" s="41"/>
    </row>
    <row r="15117" spans="2:10" x14ac:dyDescent="0.2">
      <c r="B15117" s="41"/>
      <c r="C15117" s="41"/>
      <c r="D15117" s="41"/>
      <c r="E15117" s="41"/>
      <c r="F15117" s="41"/>
      <c r="G15117" s="41"/>
      <c r="H15117" s="41"/>
      <c r="I15117" s="41"/>
      <c r="J15117" s="41"/>
    </row>
    <row r="15118" spans="2:10" x14ac:dyDescent="0.2">
      <c r="B15118" s="41"/>
      <c r="C15118" s="41"/>
      <c r="D15118" s="41"/>
      <c r="E15118" s="41"/>
      <c r="F15118" s="41"/>
      <c r="G15118" s="41"/>
      <c r="H15118" s="41"/>
      <c r="I15118" s="41"/>
      <c r="J15118" s="41"/>
    </row>
    <row r="15119" spans="2:10" x14ac:dyDescent="0.2">
      <c r="B15119" s="41"/>
      <c r="C15119" s="41"/>
      <c r="D15119" s="41"/>
      <c r="E15119" s="41"/>
      <c r="F15119" s="41"/>
      <c r="G15119" s="41"/>
      <c r="H15119" s="41"/>
      <c r="I15119" s="41"/>
      <c r="J15119" s="41"/>
    </row>
    <row r="15120" spans="2:10" x14ac:dyDescent="0.2">
      <c r="B15120" s="41"/>
      <c r="C15120" s="41"/>
      <c r="D15120" s="41"/>
      <c r="E15120" s="41"/>
      <c r="F15120" s="41"/>
      <c r="G15120" s="41"/>
      <c r="H15120" s="41"/>
      <c r="I15120" s="41"/>
      <c r="J15120" s="41"/>
    </row>
    <row r="15121" spans="2:10" x14ac:dyDescent="0.2">
      <c r="B15121" s="41"/>
      <c r="C15121" s="41"/>
      <c r="D15121" s="41"/>
      <c r="E15121" s="41"/>
      <c r="F15121" s="41"/>
      <c r="G15121" s="41"/>
      <c r="H15121" s="41"/>
      <c r="I15121" s="41"/>
      <c r="J15121" s="41"/>
    </row>
    <row r="15122" spans="2:10" x14ac:dyDescent="0.2">
      <c r="B15122" s="41"/>
      <c r="C15122" s="41"/>
      <c r="D15122" s="41"/>
      <c r="E15122" s="41"/>
      <c r="F15122" s="41"/>
      <c r="G15122" s="41"/>
      <c r="H15122" s="41"/>
      <c r="I15122" s="41"/>
      <c r="J15122" s="41"/>
    </row>
    <row r="15123" spans="2:10" x14ac:dyDescent="0.2">
      <c r="B15123" s="41"/>
      <c r="C15123" s="41"/>
      <c r="D15123" s="41"/>
      <c r="E15123" s="41"/>
      <c r="F15123" s="41"/>
      <c r="G15123" s="41"/>
      <c r="H15123" s="41"/>
      <c r="I15123" s="41"/>
      <c r="J15123" s="41"/>
    </row>
    <row r="15124" spans="2:10" x14ac:dyDescent="0.2">
      <c r="B15124" s="41"/>
      <c r="C15124" s="41"/>
      <c r="D15124" s="41"/>
      <c r="E15124" s="41"/>
      <c r="F15124" s="41"/>
      <c r="G15124" s="41"/>
      <c r="H15124" s="41"/>
      <c r="I15124" s="41"/>
      <c r="J15124" s="41"/>
    </row>
    <row r="15125" spans="2:10" x14ac:dyDescent="0.2">
      <c r="B15125" s="41"/>
      <c r="C15125" s="41"/>
      <c r="D15125" s="41"/>
      <c r="E15125" s="41"/>
      <c r="F15125" s="41"/>
      <c r="G15125" s="41"/>
      <c r="H15125" s="41"/>
      <c r="I15125" s="41"/>
      <c r="J15125" s="41"/>
    </row>
    <row r="15126" spans="2:10" x14ac:dyDescent="0.2">
      <c r="B15126" s="41"/>
      <c r="C15126" s="41"/>
      <c r="D15126" s="41"/>
      <c r="E15126" s="41"/>
      <c r="F15126" s="41"/>
      <c r="G15126" s="41"/>
      <c r="H15126" s="41"/>
      <c r="I15126" s="41"/>
      <c r="J15126" s="41"/>
    </row>
    <row r="15127" spans="2:10" x14ac:dyDescent="0.2">
      <c r="B15127" s="41"/>
      <c r="C15127" s="41"/>
      <c r="D15127" s="41"/>
      <c r="E15127" s="41"/>
      <c r="F15127" s="41"/>
      <c r="G15127" s="41"/>
      <c r="H15127" s="41"/>
      <c r="I15127" s="41"/>
      <c r="J15127" s="41"/>
    </row>
    <row r="15128" spans="2:10" x14ac:dyDescent="0.2">
      <c r="B15128" s="41"/>
      <c r="C15128" s="41"/>
      <c r="D15128" s="41"/>
      <c r="E15128" s="41"/>
      <c r="F15128" s="41"/>
      <c r="G15128" s="41"/>
      <c r="H15128" s="41"/>
      <c r="I15128" s="41"/>
      <c r="J15128" s="41"/>
    </row>
    <row r="15129" spans="2:10" x14ac:dyDescent="0.2">
      <c r="B15129" s="41"/>
      <c r="C15129" s="41"/>
      <c r="D15129" s="41"/>
      <c r="E15129" s="41"/>
      <c r="F15129" s="41"/>
      <c r="G15129" s="41"/>
      <c r="H15129" s="41"/>
      <c r="I15129" s="41"/>
      <c r="J15129" s="41"/>
    </row>
    <row r="15130" spans="2:10" x14ac:dyDescent="0.2">
      <c r="B15130" s="41"/>
      <c r="C15130" s="41"/>
      <c r="D15130" s="41"/>
      <c r="E15130" s="41"/>
      <c r="F15130" s="41"/>
      <c r="G15130" s="41"/>
      <c r="H15130" s="41"/>
      <c r="I15130" s="41"/>
      <c r="J15130" s="41"/>
    </row>
    <row r="15131" spans="2:10" x14ac:dyDescent="0.2">
      <c r="B15131" s="41"/>
      <c r="C15131" s="41"/>
      <c r="D15131" s="41"/>
      <c r="E15131" s="41"/>
      <c r="F15131" s="41"/>
      <c r="G15131" s="41"/>
      <c r="H15131" s="41"/>
      <c r="I15131" s="41"/>
      <c r="J15131" s="41"/>
    </row>
    <row r="15132" spans="2:10" x14ac:dyDescent="0.2">
      <c r="B15132" s="41"/>
      <c r="C15132" s="41"/>
      <c r="D15132" s="41"/>
      <c r="E15132" s="41"/>
      <c r="F15132" s="41"/>
      <c r="G15132" s="41"/>
      <c r="H15132" s="41"/>
      <c r="I15132" s="41"/>
      <c r="J15132" s="41"/>
    </row>
    <row r="15133" spans="2:10" x14ac:dyDescent="0.2">
      <c r="B15133" s="41"/>
      <c r="C15133" s="41"/>
      <c r="D15133" s="41"/>
      <c r="E15133" s="41"/>
      <c r="F15133" s="41"/>
      <c r="G15133" s="41"/>
      <c r="H15133" s="41"/>
      <c r="I15133" s="41"/>
      <c r="J15133" s="41"/>
    </row>
    <row r="15134" spans="2:10" x14ac:dyDescent="0.2">
      <c r="B15134" s="41"/>
      <c r="C15134" s="41"/>
      <c r="D15134" s="41"/>
      <c r="E15134" s="41"/>
      <c r="F15134" s="41"/>
      <c r="G15134" s="41"/>
      <c r="H15134" s="41"/>
      <c r="I15134" s="41"/>
      <c r="J15134" s="41"/>
    </row>
    <row r="15135" spans="2:10" x14ac:dyDescent="0.2">
      <c r="B15135" s="41"/>
      <c r="C15135" s="41"/>
      <c r="D15135" s="41"/>
      <c r="E15135" s="41"/>
      <c r="F15135" s="41"/>
      <c r="G15135" s="41"/>
      <c r="H15135" s="41"/>
      <c r="I15135" s="41"/>
      <c r="J15135" s="41"/>
    </row>
    <row r="15136" spans="2:10" x14ac:dyDescent="0.2">
      <c r="B15136" s="41"/>
      <c r="C15136" s="41"/>
      <c r="D15136" s="41"/>
      <c r="E15136" s="41"/>
      <c r="F15136" s="41"/>
      <c r="G15136" s="41"/>
      <c r="H15136" s="41"/>
      <c r="I15136" s="41"/>
      <c r="J15136" s="41"/>
    </row>
    <row r="15137" spans="2:10" x14ac:dyDescent="0.2">
      <c r="B15137" s="41"/>
      <c r="C15137" s="41"/>
      <c r="D15137" s="41"/>
      <c r="E15137" s="41"/>
      <c r="F15137" s="41"/>
      <c r="G15137" s="41"/>
      <c r="H15137" s="41"/>
      <c r="I15137" s="41"/>
      <c r="J15137" s="41"/>
    </row>
    <row r="15138" spans="2:10" x14ac:dyDescent="0.2">
      <c r="B15138" s="41"/>
      <c r="C15138" s="41"/>
      <c r="D15138" s="41"/>
      <c r="E15138" s="41"/>
      <c r="F15138" s="41"/>
      <c r="G15138" s="41"/>
      <c r="H15138" s="41"/>
      <c r="I15138" s="41"/>
      <c r="J15138" s="41"/>
    </row>
    <row r="15139" spans="2:10" x14ac:dyDescent="0.2">
      <c r="B15139" s="41"/>
      <c r="C15139" s="41"/>
      <c r="D15139" s="41"/>
      <c r="E15139" s="41"/>
      <c r="F15139" s="41"/>
      <c r="G15139" s="41"/>
      <c r="H15139" s="41"/>
      <c r="I15139" s="41"/>
      <c r="J15139" s="41"/>
    </row>
    <row r="15140" spans="2:10" x14ac:dyDescent="0.2">
      <c r="B15140" s="41"/>
      <c r="C15140" s="41"/>
      <c r="D15140" s="41"/>
      <c r="E15140" s="41"/>
      <c r="F15140" s="41"/>
      <c r="G15140" s="41"/>
      <c r="H15140" s="41"/>
      <c r="I15140" s="41"/>
      <c r="J15140" s="41"/>
    </row>
    <row r="15141" spans="2:10" x14ac:dyDescent="0.2">
      <c r="B15141" s="41"/>
      <c r="C15141" s="41"/>
      <c r="D15141" s="41"/>
      <c r="E15141" s="41"/>
      <c r="F15141" s="41"/>
      <c r="G15141" s="41"/>
      <c r="H15141" s="41"/>
      <c r="I15141" s="41"/>
      <c r="J15141" s="41"/>
    </row>
    <row r="15142" spans="2:10" x14ac:dyDescent="0.2">
      <c r="B15142" s="41"/>
      <c r="C15142" s="41"/>
      <c r="D15142" s="41"/>
      <c r="E15142" s="41"/>
      <c r="F15142" s="41"/>
      <c r="G15142" s="41"/>
      <c r="H15142" s="41"/>
      <c r="I15142" s="41"/>
      <c r="J15142" s="41"/>
    </row>
    <row r="15143" spans="2:10" x14ac:dyDescent="0.2">
      <c r="B15143" s="41"/>
      <c r="C15143" s="41"/>
      <c r="D15143" s="41"/>
      <c r="E15143" s="41"/>
      <c r="F15143" s="41"/>
      <c r="G15143" s="41"/>
      <c r="H15143" s="41"/>
      <c r="I15143" s="41"/>
      <c r="J15143" s="41"/>
    </row>
    <row r="15144" spans="2:10" x14ac:dyDescent="0.2">
      <c r="B15144" s="41"/>
      <c r="C15144" s="41"/>
      <c r="D15144" s="41"/>
      <c r="E15144" s="41"/>
      <c r="F15144" s="41"/>
      <c r="G15144" s="41"/>
      <c r="H15144" s="41"/>
      <c r="I15144" s="41"/>
      <c r="J15144" s="41"/>
    </row>
    <row r="15145" spans="2:10" x14ac:dyDescent="0.2">
      <c r="B15145" s="41"/>
      <c r="C15145" s="41"/>
      <c r="D15145" s="41"/>
      <c r="E15145" s="41"/>
      <c r="F15145" s="41"/>
      <c r="G15145" s="41"/>
      <c r="H15145" s="41"/>
      <c r="I15145" s="41"/>
      <c r="J15145" s="41"/>
    </row>
    <row r="15146" spans="2:10" x14ac:dyDescent="0.2">
      <c r="B15146" s="41"/>
      <c r="C15146" s="41"/>
      <c r="D15146" s="41"/>
      <c r="E15146" s="41"/>
      <c r="F15146" s="41"/>
      <c r="G15146" s="41"/>
      <c r="H15146" s="41"/>
      <c r="I15146" s="41"/>
      <c r="J15146" s="41"/>
    </row>
    <row r="15147" spans="2:10" x14ac:dyDescent="0.2">
      <c r="B15147" s="41"/>
      <c r="C15147" s="41"/>
      <c r="D15147" s="41"/>
      <c r="E15147" s="41"/>
      <c r="F15147" s="41"/>
      <c r="G15147" s="41"/>
      <c r="H15147" s="41"/>
      <c r="I15147" s="41"/>
      <c r="J15147" s="41"/>
    </row>
    <row r="15148" spans="2:10" x14ac:dyDescent="0.2">
      <c r="B15148" s="41"/>
      <c r="C15148" s="41"/>
      <c r="D15148" s="41"/>
      <c r="E15148" s="41"/>
      <c r="F15148" s="41"/>
      <c r="G15148" s="41"/>
      <c r="H15148" s="41"/>
      <c r="I15148" s="41"/>
      <c r="J15148" s="41"/>
    </row>
    <row r="15149" spans="2:10" x14ac:dyDescent="0.2">
      <c r="B15149" s="41"/>
      <c r="C15149" s="41"/>
      <c r="D15149" s="41"/>
      <c r="E15149" s="41"/>
      <c r="F15149" s="41"/>
      <c r="G15149" s="41"/>
      <c r="H15149" s="41"/>
      <c r="I15149" s="41"/>
      <c r="J15149" s="41"/>
    </row>
    <row r="15150" spans="2:10" x14ac:dyDescent="0.2">
      <c r="B15150" s="41"/>
      <c r="C15150" s="41"/>
      <c r="D15150" s="41"/>
      <c r="E15150" s="41"/>
      <c r="F15150" s="41"/>
      <c r="G15150" s="41"/>
      <c r="H15150" s="41"/>
      <c r="I15150" s="41"/>
      <c r="J15150" s="41"/>
    </row>
    <row r="15151" spans="2:10" x14ac:dyDescent="0.2">
      <c r="B15151" s="41"/>
      <c r="C15151" s="41"/>
      <c r="D15151" s="41"/>
      <c r="E15151" s="41"/>
      <c r="F15151" s="41"/>
      <c r="G15151" s="41"/>
      <c r="H15151" s="41"/>
      <c r="I15151" s="41"/>
      <c r="J15151" s="41"/>
    </row>
    <row r="15152" spans="2:10" x14ac:dyDescent="0.2">
      <c r="B15152" s="41"/>
      <c r="C15152" s="41"/>
      <c r="D15152" s="41"/>
      <c r="E15152" s="41"/>
      <c r="F15152" s="41"/>
      <c r="G15152" s="41"/>
      <c r="H15152" s="41"/>
      <c r="I15152" s="41"/>
      <c r="J15152" s="41"/>
    </row>
    <row r="15153" spans="2:10" x14ac:dyDescent="0.2">
      <c r="B15153" s="41"/>
      <c r="C15153" s="41"/>
      <c r="D15153" s="41"/>
      <c r="E15153" s="41"/>
      <c r="F15153" s="41"/>
      <c r="G15153" s="41"/>
      <c r="H15153" s="41"/>
      <c r="I15153" s="41"/>
      <c r="J15153" s="41"/>
    </row>
    <row r="15154" spans="2:10" x14ac:dyDescent="0.2">
      <c r="B15154" s="41"/>
      <c r="C15154" s="41"/>
      <c r="D15154" s="41"/>
      <c r="E15154" s="41"/>
      <c r="F15154" s="41"/>
      <c r="G15154" s="41"/>
      <c r="H15154" s="41"/>
      <c r="I15154" s="41"/>
      <c r="J15154" s="41"/>
    </row>
    <row r="15155" spans="2:10" x14ac:dyDescent="0.2">
      <c r="B15155" s="41"/>
      <c r="C15155" s="41"/>
      <c r="D15155" s="41"/>
      <c r="E15155" s="41"/>
      <c r="F15155" s="41"/>
      <c r="G15155" s="41"/>
      <c r="H15155" s="41"/>
      <c r="I15155" s="41"/>
      <c r="J15155" s="41"/>
    </row>
    <row r="15156" spans="2:10" x14ac:dyDescent="0.2">
      <c r="B15156" s="41"/>
      <c r="C15156" s="41"/>
      <c r="D15156" s="41"/>
      <c r="E15156" s="41"/>
      <c r="F15156" s="41"/>
      <c r="G15156" s="41"/>
      <c r="H15156" s="41"/>
      <c r="I15156" s="41"/>
      <c r="J15156" s="41"/>
    </row>
    <row r="15157" spans="2:10" x14ac:dyDescent="0.2">
      <c r="B15157" s="41"/>
      <c r="C15157" s="41"/>
      <c r="D15157" s="41"/>
      <c r="E15157" s="41"/>
      <c r="F15157" s="41"/>
      <c r="G15157" s="41"/>
      <c r="H15157" s="41"/>
      <c r="I15157" s="41"/>
      <c r="J15157" s="41"/>
    </row>
    <row r="15158" spans="2:10" x14ac:dyDescent="0.2">
      <c r="B15158" s="41"/>
      <c r="C15158" s="41"/>
      <c r="D15158" s="41"/>
      <c r="E15158" s="41"/>
      <c r="F15158" s="41"/>
      <c r="G15158" s="41"/>
      <c r="H15158" s="41"/>
      <c r="I15158" s="41"/>
      <c r="J15158" s="41"/>
    </row>
    <row r="15159" spans="2:10" x14ac:dyDescent="0.2">
      <c r="B15159" s="41"/>
      <c r="C15159" s="41"/>
      <c r="D15159" s="41"/>
      <c r="E15159" s="41"/>
      <c r="F15159" s="41"/>
      <c r="G15159" s="41"/>
      <c r="H15159" s="41"/>
      <c r="I15159" s="41"/>
      <c r="J15159" s="41"/>
    </row>
    <row r="15160" spans="2:10" x14ac:dyDescent="0.2">
      <c r="B15160" s="41"/>
      <c r="C15160" s="41"/>
      <c r="D15160" s="41"/>
      <c r="E15160" s="41"/>
      <c r="F15160" s="41"/>
      <c r="G15160" s="41"/>
      <c r="H15160" s="41"/>
      <c r="I15160" s="41"/>
      <c r="J15160" s="41"/>
    </row>
    <row r="15161" spans="2:10" x14ac:dyDescent="0.2">
      <c r="B15161" s="41"/>
      <c r="C15161" s="41"/>
      <c r="D15161" s="41"/>
      <c r="E15161" s="41"/>
      <c r="F15161" s="41"/>
      <c r="G15161" s="41"/>
      <c r="H15161" s="41"/>
      <c r="I15161" s="41"/>
      <c r="J15161" s="41"/>
    </row>
    <row r="15162" spans="2:10" x14ac:dyDescent="0.2">
      <c r="B15162" s="41"/>
      <c r="C15162" s="41"/>
      <c r="D15162" s="41"/>
      <c r="E15162" s="41"/>
      <c r="F15162" s="41"/>
      <c r="G15162" s="41"/>
      <c r="H15162" s="41"/>
      <c r="I15162" s="41"/>
      <c r="J15162" s="41"/>
    </row>
    <row r="15163" spans="2:10" x14ac:dyDescent="0.2">
      <c r="B15163" s="41"/>
      <c r="C15163" s="41"/>
      <c r="D15163" s="41"/>
      <c r="E15163" s="41"/>
      <c r="F15163" s="41"/>
      <c r="G15163" s="41"/>
      <c r="H15163" s="41"/>
      <c r="I15163" s="41"/>
      <c r="J15163" s="41"/>
    </row>
    <row r="15164" spans="2:10" x14ac:dyDescent="0.2">
      <c r="B15164" s="41"/>
      <c r="C15164" s="41"/>
      <c r="D15164" s="41"/>
      <c r="E15164" s="41"/>
      <c r="F15164" s="41"/>
      <c r="G15164" s="41"/>
      <c r="H15164" s="41"/>
      <c r="I15164" s="41"/>
      <c r="J15164" s="41"/>
    </row>
    <row r="15165" spans="2:10" x14ac:dyDescent="0.2">
      <c r="B15165" s="41"/>
      <c r="C15165" s="41"/>
      <c r="D15165" s="41"/>
      <c r="E15165" s="41"/>
      <c r="F15165" s="41"/>
      <c r="G15165" s="41"/>
      <c r="H15165" s="41"/>
      <c r="I15165" s="41"/>
      <c r="J15165" s="41"/>
    </row>
    <row r="15166" spans="2:10" x14ac:dyDescent="0.2">
      <c r="B15166" s="41"/>
      <c r="C15166" s="41"/>
      <c r="D15166" s="41"/>
      <c r="E15166" s="41"/>
      <c r="F15166" s="41"/>
      <c r="G15166" s="41"/>
      <c r="H15166" s="41"/>
      <c r="I15166" s="41"/>
      <c r="J15166" s="41"/>
    </row>
    <row r="15167" spans="2:10" x14ac:dyDescent="0.2">
      <c r="B15167" s="41"/>
      <c r="C15167" s="41"/>
      <c r="D15167" s="41"/>
      <c r="E15167" s="41"/>
      <c r="F15167" s="41"/>
      <c r="G15167" s="41"/>
      <c r="H15167" s="41"/>
      <c r="I15167" s="41"/>
      <c r="J15167" s="41"/>
    </row>
    <row r="15168" spans="2:10" x14ac:dyDescent="0.2">
      <c r="B15168" s="41"/>
      <c r="C15168" s="41"/>
      <c r="D15168" s="41"/>
      <c r="E15168" s="41"/>
      <c r="F15168" s="41"/>
      <c r="G15168" s="41"/>
      <c r="H15168" s="41"/>
      <c r="I15168" s="41"/>
      <c r="J15168" s="41"/>
    </row>
    <row r="15169" spans="2:10" x14ac:dyDescent="0.2">
      <c r="B15169" s="41"/>
      <c r="C15169" s="41"/>
      <c r="D15169" s="41"/>
      <c r="E15169" s="41"/>
      <c r="F15169" s="41"/>
      <c r="G15169" s="41"/>
      <c r="H15169" s="41"/>
      <c r="I15169" s="41"/>
      <c r="J15169" s="41"/>
    </row>
    <row r="15170" spans="2:10" x14ac:dyDescent="0.2">
      <c r="B15170" s="41"/>
      <c r="C15170" s="41"/>
      <c r="D15170" s="41"/>
      <c r="E15170" s="41"/>
      <c r="F15170" s="41"/>
      <c r="G15170" s="41"/>
      <c r="H15170" s="41"/>
      <c r="I15170" s="41"/>
      <c r="J15170" s="41"/>
    </row>
    <row r="15171" spans="2:10" x14ac:dyDescent="0.2">
      <c r="B15171" s="41"/>
      <c r="C15171" s="41"/>
      <c r="D15171" s="41"/>
      <c r="E15171" s="41"/>
      <c r="F15171" s="41"/>
      <c r="G15171" s="41"/>
      <c r="H15171" s="41"/>
      <c r="I15171" s="41"/>
      <c r="J15171" s="41"/>
    </row>
    <row r="15172" spans="2:10" x14ac:dyDescent="0.2">
      <c r="B15172" s="41"/>
      <c r="C15172" s="41"/>
      <c r="D15172" s="41"/>
      <c r="E15172" s="41"/>
      <c r="F15172" s="41"/>
      <c r="G15172" s="41"/>
      <c r="H15172" s="41"/>
      <c r="I15172" s="41"/>
      <c r="J15172" s="41"/>
    </row>
    <row r="15173" spans="2:10" x14ac:dyDescent="0.2">
      <c r="B15173" s="41"/>
      <c r="C15173" s="41"/>
      <c r="D15173" s="41"/>
      <c r="E15173" s="41"/>
      <c r="F15173" s="41"/>
      <c r="G15173" s="41"/>
      <c r="H15173" s="41"/>
      <c r="I15173" s="41"/>
      <c r="J15173" s="41"/>
    </row>
    <row r="15174" spans="2:10" x14ac:dyDescent="0.2">
      <c r="B15174" s="41"/>
      <c r="C15174" s="41"/>
      <c r="D15174" s="41"/>
      <c r="E15174" s="41"/>
      <c r="F15174" s="41"/>
      <c r="G15174" s="41"/>
      <c r="H15174" s="41"/>
      <c r="I15174" s="41"/>
      <c r="J15174" s="41"/>
    </row>
    <row r="15175" spans="2:10" x14ac:dyDescent="0.2">
      <c r="B15175" s="41"/>
      <c r="C15175" s="41"/>
      <c r="D15175" s="41"/>
      <c r="E15175" s="41"/>
      <c r="F15175" s="41"/>
      <c r="G15175" s="41"/>
      <c r="H15175" s="41"/>
      <c r="I15175" s="41"/>
      <c r="J15175" s="41"/>
    </row>
    <row r="15176" spans="2:10" x14ac:dyDescent="0.2">
      <c r="B15176" s="41"/>
      <c r="C15176" s="41"/>
      <c r="D15176" s="41"/>
      <c r="E15176" s="41"/>
      <c r="F15176" s="41"/>
      <c r="G15176" s="41"/>
      <c r="H15176" s="41"/>
      <c r="I15176" s="41"/>
      <c r="J15176" s="41"/>
    </row>
    <row r="15177" spans="2:10" x14ac:dyDescent="0.2">
      <c r="B15177" s="41"/>
      <c r="C15177" s="41"/>
      <c r="D15177" s="41"/>
      <c r="E15177" s="41"/>
      <c r="F15177" s="41"/>
      <c r="G15177" s="41"/>
      <c r="H15177" s="41"/>
      <c r="I15177" s="41"/>
      <c r="J15177" s="41"/>
    </row>
    <row r="15178" spans="2:10" x14ac:dyDescent="0.2">
      <c r="B15178" s="41"/>
      <c r="C15178" s="41"/>
      <c r="D15178" s="41"/>
      <c r="E15178" s="41"/>
      <c r="F15178" s="41"/>
      <c r="G15178" s="41"/>
      <c r="H15178" s="41"/>
      <c r="I15178" s="41"/>
      <c r="J15178" s="41"/>
    </row>
    <row r="15179" spans="2:10" x14ac:dyDescent="0.2">
      <c r="B15179" s="41"/>
      <c r="C15179" s="41"/>
      <c r="D15179" s="41"/>
      <c r="E15179" s="41"/>
      <c r="F15179" s="41"/>
      <c r="G15179" s="41"/>
      <c r="H15179" s="41"/>
      <c r="I15179" s="41"/>
      <c r="J15179" s="41"/>
    </row>
    <row r="15180" spans="2:10" x14ac:dyDescent="0.2">
      <c r="B15180" s="41"/>
      <c r="C15180" s="41"/>
      <c r="D15180" s="41"/>
      <c r="E15180" s="41"/>
      <c r="F15180" s="41"/>
      <c r="G15180" s="41"/>
      <c r="H15180" s="41"/>
      <c r="I15180" s="41"/>
      <c r="J15180" s="41"/>
    </row>
    <row r="15181" spans="2:10" x14ac:dyDescent="0.2">
      <c r="B15181" s="41"/>
      <c r="C15181" s="41"/>
      <c r="D15181" s="41"/>
      <c r="E15181" s="41"/>
      <c r="F15181" s="41"/>
      <c r="G15181" s="41"/>
      <c r="H15181" s="41"/>
      <c r="I15181" s="41"/>
      <c r="J15181" s="41"/>
    </row>
    <row r="15182" spans="2:10" x14ac:dyDescent="0.2">
      <c r="B15182" s="41"/>
      <c r="C15182" s="41"/>
      <c r="D15182" s="41"/>
      <c r="E15182" s="41"/>
      <c r="F15182" s="41"/>
      <c r="G15182" s="41"/>
      <c r="H15182" s="41"/>
      <c r="I15182" s="41"/>
      <c r="J15182" s="41"/>
    </row>
    <row r="15183" spans="2:10" x14ac:dyDescent="0.2">
      <c r="B15183" s="41"/>
      <c r="C15183" s="41"/>
      <c r="D15183" s="41"/>
      <c r="E15183" s="41"/>
      <c r="F15183" s="41"/>
      <c r="G15183" s="41"/>
      <c r="H15183" s="41"/>
      <c r="I15183" s="41"/>
      <c r="J15183" s="41"/>
    </row>
    <row r="15184" spans="2:10" x14ac:dyDescent="0.2">
      <c r="B15184" s="41"/>
      <c r="C15184" s="41"/>
      <c r="D15184" s="41"/>
      <c r="E15184" s="41"/>
      <c r="F15184" s="41"/>
      <c r="G15184" s="41"/>
      <c r="H15184" s="41"/>
      <c r="I15184" s="41"/>
      <c r="J15184" s="41"/>
    </row>
    <row r="15185" spans="2:10" x14ac:dyDescent="0.2">
      <c r="B15185" s="41"/>
      <c r="C15185" s="41"/>
      <c r="D15185" s="41"/>
      <c r="E15185" s="41"/>
      <c r="F15185" s="41"/>
      <c r="G15185" s="41"/>
      <c r="H15185" s="41"/>
      <c r="I15185" s="41"/>
      <c r="J15185" s="41"/>
    </row>
    <row r="15186" spans="2:10" x14ac:dyDescent="0.2">
      <c r="B15186" s="41"/>
      <c r="C15186" s="41"/>
      <c r="D15186" s="41"/>
      <c r="E15186" s="41"/>
      <c r="F15186" s="41"/>
      <c r="G15186" s="41"/>
      <c r="H15186" s="41"/>
      <c r="I15186" s="41"/>
      <c r="J15186" s="41"/>
    </row>
    <row r="15187" spans="2:10" x14ac:dyDescent="0.2">
      <c r="B15187" s="41"/>
      <c r="C15187" s="41"/>
      <c r="D15187" s="41"/>
      <c r="E15187" s="41"/>
      <c r="F15187" s="41"/>
      <c r="G15187" s="41"/>
      <c r="H15187" s="41"/>
      <c r="I15187" s="41"/>
      <c r="J15187" s="41"/>
    </row>
    <row r="15188" spans="2:10" x14ac:dyDescent="0.2">
      <c r="B15188" s="41"/>
      <c r="C15188" s="41"/>
      <c r="D15188" s="41"/>
      <c r="E15188" s="41"/>
      <c r="F15188" s="41"/>
      <c r="G15188" s="41"/>
      <c r="H15188" s="41"/>
      <c r="I15188" s="41"/>
      <c r="J15188" s="41"/>
    </row>
    <row r="15189" spans="2:10" x14ac:dyDescent="0.2">
      <c r="B15189" s="41"/>
      <c r="C15189" s="41"/>
      <c r="D15189" s="41"/>
      <c r="E15189" s="41"/>
      <c r="F15189" s="41"/>
      <c r="G15189" s="41"/>
      <c r="H15189" s="41"/>
      <c r="I15189" s="41"/>
      <c r="J15189" s="41"/>
    </row>
    <row r="15190" spans="2:10" x14ac:dyDescent="0.2">
      <c r="B15190" s="41"/>
      <c r="C15190" s="41"/>
      <c r="D15190" s="41"/>
      <c r="E15190" s="41"/>
      <c r="F15190" s="41"/>
      <c r="G15190" s="41"/>
      <c r="H15190" s="41"/>
      <c r="I15190" s="41"/>
      <c r="J15190" s="41"/>
    </row>
    <row r="15191" spans="2:10" x14ac:dyDescent="0.2">
      <c r="B15191" s="41"/>
      <c r="C15191" s="41"/>
      <c r="D15191" s="41"/>
      <c r="E15191" s="41"/>
      <c r="F15191" s="41"/>
      <c r="G15191" s="41"/>
      <c r="H15191" s="41"/>
      <c r="I15191" s="41"/>
      <c r="J15191" s="41"/>
    </row>
    <row r="15192" spans="2:10" x14ac:dyDescent="0.2">
      <c r="B15192" s="41"/>
      <c r="C15192" s="41"/>
      <c r="D15192" s="41"/>
      <c r="E15192" s="41"/>
      <c r="F15192" s="41"/>
      <c r="G15192" s="41"/>
      <c r="H15192" s="41"/>
      <c r="I15192" s="41"/>
      <c r="J15192" s="41"/>
    </row>
    <row r="15193" spans="2:10" x14ac:dyDescent="0.2">
      <c r="B15193" s="41"/>
      <c r="C15193" s="41"/>
      <c r="D15193" s="41"/>
      <c r="E15193" s="41"/>
      <c r="F15193" s="41"/>
      <c r="G15193" s="41"/>
      <c r="H15193" s="41"/>
      <c r="I15193" s="41"/>
      <c r="J15193" s="41"/>
    </row>
    <row r="15194" spans="2:10" x14ac:dyDescent="0.2">
      <c r="B15194" s="41"/>
      <c r="C15194" s="41"/>
      <c r="D15194" s="41"/>
      <c r="E15194" s="41"/>
      <c r="F15194" s="41"/>
      <c r="G15194" s="41"/>
      <c r="H15194" s="41"/>
      <c r="I15194" s="41"/>
      <c r="J15194" s="41"/>
    </row>
    <row r="15195" spans="2:10" x14ac:dyDescent="0.2">
      <c r="B15195" s="41"/>
      <c r="C15195" s="41"/>
      <c r="D15195" s="41"/>
      <c r="E15195" s="41"/>
      <c r="F15195" s="41"/>
      <c r="G15195" s="41"/>
      <c r="H15195" s="41"/>
      <c r="I15195" s="41"/>
      <c r="J15195" s="41"/>
    </row>
    <row r="15196" spans="2:10" x14ac:dyDescent="0.2">
      <c r="B15196" s="41"/>
      <c r="C15196" s="41"/>
      <c r="D15196" s="41"/>
      <c r="E15196" s="41"/>
      <c r="F15196" s="41"/>
      <c r="G15196" s="41"/>
      <c r="H15196" s="41"/>
      <c r="I15196" s="41"/>
      <c r="J15196" s="41"/>
    </row>
    <row r="15197" spans="2:10" x14ac:dyDescent="0.2">
      <c r="B15197" s="41"/>
      <c r="C15197" s="41"/>
      <c r="D15197" s="41"/>
      <c r="E15197" s="41"/>
      <c r="F15197" s="41"/>
      <c r="G15197" s="41"/>
      <c r="H15197" s="41"/>
      <c r="I15197" s="41"/>
      <c r="J15197" s="41"/>
    </row>
    <row r="15198" spans="2:10" x14ac:dyDescent="0.2">
      <c r="B15198" s="41"/>
      <c r="C15198" s="41"/>
      <c r="D15198" s="41"/>
      <c r="E15198" s="41"/>
      <c r="F15198" s="41"/>
      <c r="G15198" s="41"/>
      <c r="H15198" s="41"/>
      <c r="I15198" s="41"/>
      <c r="J15198" s="41"/>
    </row>
    <row r="15199" spans="2:10" x14ac:dyDescent="0.2">
      <c r="B15199" s="41"/>
      <c r="C15199" s="41"/>
      <c r="D15199" s="41"/>
      <c r="E15199" s="41"/>
      <c r="F15199" s="41"/>
      <c r="G15199" s="41"/>
      <c r="H15199" s="41"/>
      <c r="I15199" s="41"/>
      <c r="J15199" s="41"/>
    </row>
    <row r="15200" spans="2:10" x14ac:dyDescent="0.2">
      <c r="B15200" s="41"/>
      <c r="C15200" s="41"/>
      <c r="D15200" s="41"/>
      <c r="E15200" s="41"/>
      <c r="F15200" s="41"/>
      <c r="G15200" s="41"/>
      <c r="H15200" s="41"/>
      <c r="I15200" s="41"/>
      <c r="J15200" s="41"/>
    </row>
    <row r="15201" spans="2:10" x14ac:dyDescent="0.2">
      <c r="B15201" s="41"/>
      <c r="C15201" s="41"/>
      <c r="D15201" s="41"/>
      <c r="E15201" s="41"/>
      <c r="F15201" s="41"/>
      <c r="G15201" s="41"/>
      <c r="H15201" s="41"/>
      <c r="I15201" s="41"/>
      <c r="J15201" s="41"/>
    </row>
    <row r="15202" spans="2:10" x14ac:dyDescent="0.2">
      <c r="B15202" s="41"/>
      <c r="C15202" s="41"/>
      <c r="D15202" s="41"/>
      <c r="E15202" s="41"/>
      <c r="F15202" s="41"/>
      <c r="G15202" s="41"/>
      <c r="H15202" s="41"/>
      <c r="I15202" s="41"/>
      <c r="J15202" s="41"/>
    </row>
    <row r="15203" spans="2:10" x14ac:dyDescent="0.2">
      <c r="B15203" s="41"/>
      <c r="C15203" s="41"/>
      <c r="D15203" s="41"/>
      <c r="E15203" s="41"/>
      <c r="F15203" s="41"/>
      <c r="G15203" s="41"/>
      <c r="H15203" s="41"/>
      <c r="I15203" s="41"/>
      <c r="J15203" s="41"/>
    </row>
    <row r="15204" spans="2:10" x14ac:dyDescent="0.2">
      <c r="B15204" s="41"/>
      <c r="C15204" s="41"/>
      <c r="D15204" s="41"/>
      <c r="E15204" s="41"/>
      <c r="F15204" s="41"/>
      <c r="G15204" s="41"/>
      <c r="H15204" s="41"/>
      <c r="I15204" s="41"/>
      <c r="J15204" s="41"/>
    </row>
    <row r="15205" spans="2:10" x14ac:dyDescent="0.2">
      <c r="B15205" s="41"/>
      <c r="C15205" s="41"/>
      <c r="D15205" s="41"/>
      <c r="E15205" s="41"/>
      <c r="F15205" s="41"/>
      <c r="G15205" s="41"/>
      <c r="H15205" s="41"/>
      <c r="I15205" s="41"/>
      <c r="J15205" s="41"/>
    </row>
    <row r="15206" spans="2:10" x14ac:dyDescent="0.2">
      <c r="B15206" s="41"/>
      <c r="C15206" s="41"/>
      <c r="D15206" s="41"/>
      <c r="E15206" s="41"/>
      <c r="F15206" s="41"/>
      <c r="G15206" s="41"/>
      <c r="H15206" s="41"/>
      <c r="I15206" s="41"/>
      <c r="J15206" s="41"/>
    </row>
    <row r="15207" spans="2:10" x14ac:dyDescent="0.2">
      <c r="B15207" s="41"/>
      <c r="C15207" s="41"/>
      <c r="D15207" s="41"/>
      <c r="E15207" s="41"/>
      <c r="F15207" s="41"/>
      <c r="G15207" s="41"/>
      <c r="H15207" s="41"/>
      <c r="I15207" s="41"/>
      <c r="J15207" s="41"/>
    </row>
    <row r="15208" spans="2:10" x14ac:dyDescent="0.2">
      <c r="B15208" s="41"/>
      <c r="C15208" s="41"/>
      <c r="D15208" s="41"/>
      <c r="E15208" s="41"/>
      <c r="F15208" s="41"/>
      <c r="G15208" s="41"/>
      <c r="H15208" s="41"/>
      <c r="I15208" s="41"/>
      <c r="J15208" s="41"/>
    </row>
    <row r="15209" spans="2:10" x14ac:dyDescent="0.2">
      <c r="B15209" s="41"/>
      <c r="C15209" s="41"/>
      <c r="D15209" s="41"/>
      <c r="E15209" s="41"/>
      <c r="F15209" s="41"/>
      <c r="G15209" s="41"/>
      <c r="H15209" s="41"/>
      <c r="I15209" s="41"/>
      <c r="J15209" s="41"/>
    </row>
    <row r="15210" spans="2:10" x14ac:dyDescent="0.2">
      <c r="B15210" s="41"/>
      <c r="C15210" s="41"/>
      <c r="D15210" s="41"/>
      <c r="E15210" s="41"/>
      <c r="F15210" s="41"/>
      <c r="G15210" s="41"/>
      <c r="H15210" s="41"/>
      <c r="I15210" s="41"/>
      <c r="J15210" s="41"/>
    </row>
    <row r="15211" spans="2:10" x14ac:dyDescent="0.2">
      <c r="B15211" s="41"/>
      <c r="C15211" s="41"/>
      <c r="D15211" s="41"/>
      <c r="E15211" s="41"/>
      <c r="F15211" s="41"/>
      <c r="G15211" s="41"/>
      <c r="H15211" s="41"/>
      <c r="I15211" s="41"/>
      <c r="J15211" s="41"/>
    </row>
    <row r="15212" spans="2:10" x14ac:dyDescent="0.2">
      <c r="B15212" s="41"/>
      <c r="C15212" s="41"/>
      <c r="D15212" s="41"/>
      <c r="E15212" s="41"/>
      <c r="F15212" s="41"/>
      <c r="G15212" s="41"/>
      <c r="H15212" s="41"/>
      <c r="I15212" s="41"/>
      <c r="J15212" s="41"/>
    </row>
    <row r="15213" spans="2:10" x14ac:dyDescent="0.2">
      <c r="B15213" s="41"/>
      <c r="C15213" s="41"/>
      <c r="D15213" s="41"/>
      <c r="E15213" s="41"/>
      <c r="F15213" s="41"/>
      <c r="G15213" s="41"/>
      <c r="H15213" s="41"/>
      <c r="I15213" s="41"/>
      <c r="J15213" s="41"/>
    </row>
    <row r="15214" spans="2:10" x14ac:dyDescent="0.2">
      <c r="B15214" s="41"/>
      <c r="C15214" s="41"/>
      <c r="D15214" s="41"/>
      <c r="E15214" s="41"/>
      <c r="F15214" s="41"/>
      <c r="G15214" s="41"/>
      <c r="H15214" s="41"/>
      <c r="I15214" s="41"/>
      <c r="J15214" s="41"/>
    </row>
    <row r="15215" spans="2:10" x14ac:dyDescent="0.2">
      <c r="B15215" s="41"/>
      <c r="C15215" s="41"/>
      <c r="D15215" s="41"/>
      <c r="E15215" s="41"/>
      <c r="F15215" s="41"/>
      <c r="G15215" s="41"/>
      <c r="H15215" s="41"/>
      <c r="I15215" s="41"/>
      <c r="J15215" s="41"/>
    </row>
    <row r="15216" spans="2:10" x14ac:dyDescent="0.2">
      <c r="B15216" s="41"/>
      <c r="C15216" s="41"/>
      <c r="D15216" s="41"/>
      <c r="E15216" s="41"/>
      <c r="F15216" s="41"/>
      <c r="G15216" s="41"/>
      <c r="H15216" s="41"/>
      <c r="I15216" s="41"/>
      <c r="J15216" s="41"/>
    </row>
    <row r="15217" spans="2:10" x14ac:dyDescent="0.2">
      <c r="B15217" s="41"/>
      <c r="C15217" s="41"/>
      <c r="D15217" s="41"/>
      <c r="E15217" s="41"/>
      <c r="F15217" s="41"/>
      <c r="G15217" s="41"/>
      <c r="H15217" s="41"/>
      <c r="I15217" s="41"/>
      <c r="J15217" s="41"/>
    </row>
    <row r="15218" spans="2:10" x14ac:dyDescent="0.2">
      <c r="B15218" s="41"/>
      <c r="C15218" s="41"/>
      <c r="D15218" s="41"/>
      <c r="E15218" s="41"/>
      <c r="F15218" s="41"/>
      <c r="G15218" s="41"/>
      <c r="H15218" s="41"/>
      <c r="I15218" s="41"/>
      <c r="J15218" s="41"/>
    </row>
    <row r="15219" spans="2:10" x14ac:dyDescent="0.2">
      <c r="B15219" s="41"/>
      <c r="C15219" s="41"/>
      <c r="D15219" s="41"/>
      <c r="E15219" s="41"/>
      <c r="F15219" s="41"/>
      <c r="G15219" s="41"/>
      <c r="H15219" s="41"/>
      <c r="I15219" s="41"/>
      <c r="J15219" s="41"/>
    </row>
    <row r="15220" spans="2:10" x14ac:dyDescent="0.2">
      <c r="B15220" s="41"/>
      <c r="C15220" s="41"/>
      <c r="D15220" s="41"/>
      <c r="E15220" s="41"/>
      <c r="F15220" s="41"/>
      <c r="G15220" s="41"/>
      <c r="H15220" s="41"/>
      <c r="I15220" s="41"/>
      <c r="J15220" s="41"/>
    </row>
    <row r="15221" spans="2:10" x14ac:dyDescent="0.2">
      <c r="B15221" s="41"/>
      <c r="C15221" s="41"/>
      <c r="D15221" s="41"/>
      <c r="E15221" s="41"/>
      <c r="F15221" s="41"/>
      <c r="G15221" s="41"/>
      <c r="H15221" s="41"/>
      <c r="I15221" s="41"/>
      <c r="J15221" s="41"/>
    </row>
    <row r="15222" spans="2:10" x14ac:dyDescent="0.2">
      <c r="B15222" s="41"/>
      <c r="C15222" s="41"/>
      <c r="D15222" s="41"/>
      <c r="E15222" s="41"/>
      <c r="F15222" s="41"/>
      <c r="G15222" s="41"/>
      <c r="H15222" s="41"/>
      <c r="I15222" s="41"/>
      <c r="J15222" s="41"/>
    </row>
    <row r="15223" spans="2:10" x14ac:dyDescent="0.2">
      <c r="B15223" s="41"/>
      <c r="C15223" s="41"/>
      <c r="D15223" s="41"/>
      <c r="E15223" s="41"/>
      <c r="F15223" s="41"/>
      <c r="G15223" s="41"/>
      <c r="H15223" s="41"/>
      <c r="I15223" s="41"/>
      <c r="J15223" s="41"/>
    </row>
    <row r="15224" spans="2:10" x14ac:dyDescent="0.2">
      <c r="B15224" s="41"/>
      <c r="C15224" s="41"/>
      <c r="D15224" s="41"/>
      <c r="E15224" s="41"/>
      <c r="F15224" s="41"/>
      <c r="G15224" s="41"/>
      <c r="H15224" s="41"/>
      <c r="I15224" s="41"/>
      <c r="J15224" s="41"/>
    </row>
    <row r="15225" spans="2:10" x14ac:dyDescent="0.2">
      <c r="B15225" s="41"/>
      <c r="C15225" s="41"/>
      <c r="D15225" s="41"/>
      <c r="E15225" s="41"/>
      <c r="F15225" s="41"/>
      <c r="G15225" s="41"/>
      <c r="H15225" s="41"/>
      <c r="I15225" s="41"/>
      <c r="J15225" s="41"/>
    </row>
    <row r="15226" spans="2:10" x14ac:dyDescent="0.2">
      <c r="B15226" s="41"/>
      <c r="C15226" s="41"/>
      <c r="D15226" s="41"/>
      <c r="E15226" s="41"/>
      <c r="F15226" s="41"/>
      <c r="G15226" s="41"/>
      <c r="H15226" s="41"/>
      <c r="I15226" s="41"/>
      <c r="J15226" s="41"/>
    </row>
    <row r="15227" spans="2:10" x14ac:dyDescent="0.2">
      <c r="B15227" s="41"/>
      <c r="C15227" s="41"/>
      <c r="D15227" s="41"/>
      <c r="E15227" s="41"/>
      <c r="F15227" s="41"/>
      <c r="G15227" s="41"/>
      <c r="H15227" s="41"/>
      <c r="I15227" s="41"/>
      <c r="J15227" s="41"/>
    </row>
    <row r="15228" spans="2:10" x14ac:dyDescent="0.2">
      <c r="B15228" s="41"/>
      <c r="C15228" s="41"/>
      <c r="D15228" s="41"/>
      <c r="E15228" s="41"/>
      <c r="F15228" s="41"/>
      <c r="G15228" s="41"/>
      <c r="H15228" s="41"/>
      <c r="I15228" s="41"/>
      <c r="J15228" s="41"/>
    </row>
    <row r="15229" spans="2:10" x14ac:dyDescent="0.2">
      <c r="B15229" s="41"/>
      <c r="C15229" s="41"/>
      <c r="D15229" s="41"/>
      <c r="E15229" s="41"/>
      <c r="F15229" s="41"/>
      <c r="G15229" s="41"/>
      <c r="H15229" s="41"/>
      <c r="I15229" s="41"/>
      <c r="J15229" s="41"/>
    </row>
    <row r="15230" spans="2:10" x14ac:dyDescent="0.2">
      <c r="B15230" s="41"/>
      <c r="C15230" s="41"/>
      <c r="D15230" s="41"/>
      <c r="E15230" s="41"/>
      <c r="F15230" s="41"/>
      <c r="G15230" s="41"/>
      <c r="H15230" s="41"/>
      <c r="I15230" s="41"/>
      <c r="J15230" s="41"/>
    </row>
    <row r="15231" spans="2:10" x14ac:dyDescent="0.2">
      <c r="B15231" s="41"/>
      <c r="C15231" s="41"/>
      <c r="D15231" s="41"/>
      <c r="E15231" s="41"/>
      <c r="F15231" s="41"/>
      <c r="G15231" s="41"/>
      <c r="H15231" s="41"/>
      <c r="I15231" s="41"/>
      <c r="J15231" s="41"/>
    </row>
    <row r="15232" spans="2:10" x14ac:dyDescent="0.2">
      <c r="B15232" s="41"/>
      <c r="C15232" s="41"/>
      <c r="D15232" s="41"/>
      <c r="E15232" s="41"/>
      <c r="F15232" s="41"/>
      <c r="G15232" s="41"/>
      <c r="H15232" s="41"/>
      <c r="I15232" s="41"/>
      <c r="J15232" s="41"/>
    </row>
    <row r="15233" spans="2:10" x14ac:dyDescent="0.2">
      <c r="B15233" s="41"/>
      <c r="C15233" s="41"/>
      <c r="D15233" s="41"/>
      <c r="E15233" s="41"/>
      <c r="F15233" s="41"/>
      <c r="G15233" s="41"/>
      <c r="H15233" s="41"/>
      <c r="I15233" s="41"/>
      <c r="J15233" s="41"/>
    </row>
    <row r="15234" spans="2:10" x14ac:dyDescent="0.2">
      <c r="B15234" s="41"/>
      <c r="C15234" s="41"/>
      <c r="D15234" s="41"/>
      <c r="E15234" s="41"/>
      <c r="F15234" s="41"/>
      <c r="G15234" s="41"/>
      <c r="H15234" s="41"/>
      <c r="I15234" s="41"/>
      <c r="J15234" s="41"/>
    </row>
    <row r="15235" spans="2:10" x14ac:dyDescent="0.2">
      <c r="B15235" s="41"/>
      <c r="C15235" s="41"/>
      <c r="D15235" s="41"/>
      <c r="E15235" s="41"/>
      <c r="F15235" s="41"/>
      <c r="G15235" s="41"/>
      <c r="H15235" s="41"/>
      <c r="I15235" s="41"/>
      <c r="J15235" s="41"/>
    </row>
    <row r="15236" spans="2:10" x14ac:dyDescent="0.2">
      <c r="B15236" s="41"/>
      <c r="C15236" s="41"/>
      <c r="D15236" s="41"/>
      <c r="E15236" s="41"/>
      <c r="F15236" s="41"/>
      <c r="G15236" s="41"/>
      <c r="H15236" s="41"/>
      <c r="I15236" s="41"/>
      <c r="J15236" s="41"/>
    </row>
    <row r="15237" spans="2:10" x14ac:dyDescent="0.2">
      <c r="B15237" s="41"/>
      <c r="C15237" s="41"/>
      <c r="D15237" s="41"/>
      <c r="E15237" s="41"/>
      <c r="F15237" s="41"/>
      <c r="G15237" s="41"/>
      <c r="H15237" s="41"/>
      <c r="I15237" s="41"/>
      <c r="J15237" s="41"/>
    </row>
    <row r="15238" spans="2:10" x14ac:dyDescent="0.2">
      <c r="B15238" s="41"/>
      <c r="C15238" s="41"/>
      <c r="D15238" s="41"/>
      <c r="E15238" s="41"/>
      <c r="F15238" s="41"/>
      <c r="G15238" s="41"/>
      <c r="H15238" s="41"/>
      <c r="I15238" s="41"/>
      <c r="J15238" s="41"/>
    </row>
    <row r="15239" spans="2:10" x14ac:dyDescent="0.2">
      <c r="B15239" s="41"/>
      <c r="C15239" s="41"/>
      <c r="D15239" s="41"/>
      <c r="E15239" s="41"/>
      <c r="F15239" s="41"/>
      <c r="G15239" s="41"/>
      <c r="H15239" s="41"/>
      <c r="I15239" s="41"/>
      <c r="J15239" s="41"/>
    </row>
    <row r="15240" spans="2:10" x14ac:dyDescent="0.2">
      <c r="B15240" s="41"/>
      <c r="C15240" s="41"/>
      <c r="D15240" s="41"/>
      <c r="E15240" s="41"/>
      <c r="F15240" s="41"/>
      <c r="G15240" s="41"/>
      <c r="H15240" s="41"/>
      <c r="I15240" s="41"/>
      <c r="J15240" s="41"/>
    </row>
    <row r="15241" spans="2:10" x14ac:dyDescent="0.2">
      <c r="B15241" s="41"/>
      <c r="C15241" s="41"/>
      <c r="D15241" s="41"/>
      <c r="E15241" s="41"/>
      <c r="F15241" s="41"/>
      <c r="G15241" s="41"/>
      <c r="H15241" s="41"/>
      <c r="I15241" s="41"/>
      <c r="J15241" s="41"/>
    </row>
    <row r="15242" spans="2:10" x14ac:dyDescent="0.2">
      <c r="B15242" s="41"/>
      <c r="C15242" s="41"/>
      <c r="D15242" s="41"/>
      <c r="E15242" s="41"/>
      <c r="F15242" s="41"/>
      <c r="G15242" s="41"/>
      <c r="H15242" s="41"/>
      <c r="I15242" s="41"/>
      <c r="J15242" s="41"/>
    </row>
    <row r="15243" spans="2:10" x14ac:dyDescent="0.2">
      <c r="B15243" s="41"/>
      <c r="C15243" s="41"/>
      <c r="D15243" s="41"/>
      <c r="E15243" s="41"/>
      <c r="F15243" s="41"/>
      <c r="G15243" s="41"/>
      <c r="H15243" s="41"/>
      <c r="I15243" s="41"/>
      <c r="J15243" s="41"/>
    </row>
    <row r="15244" spans="2:10" x14ac:dyDescent="0.2">
      <c r="B15244" s="41"/>
      <c r="C15244" s="41"/>
      <c r="D15244" s="41"/>
      <c r="E15244" s="41"/>
      <c r="F15244" s="41"/>
      <c r="G15244" s="41"/>
      <c r="H15244" s="41"/>
      <c r="I15244" s="41"/>
      <c r="J15244" s="41"/>
    </row>
    <row r="15245" spans="2:10" x14ac:dyDescent="0.2">
      <c r="B15245" s="41"/>
      <c r="C15245" s="41"/>
      <c r="D15245" s="41"/>
      <c r="E15245" s="41"/>
      <c r="F15245" s="41"/>
      <c r="G15245" s="41"/>
      <c r="H15245" s="41"/>
      <c r="I15245" s="41"/>
      <c r="J15245" s="41"/>
    </row>
    <row r="15246" spans="2:10" x14ac:dyDescent="0.2">
      <c r="B15246" s="41"/>
      <c r="C15246" s="41"/>
      <c r="D15246" s="41"/>
      <c r="E15246" s="41"/>
      <c r="F15246" s="41"/>
      <c r="G15246" s="41"/>
      <c r="H15246" s="41"/>
      <c r="I15246" s="41"/>
      <c r="J15246" s="41"/>
    </row>
    <row r="15247" spans="2:10" x14ac:dyDescent="0.2">
      <c r="B15247" s="41"/>
      <c r="C15247" s="41"/>
      <c r="D15247" s="41"/>
      <c r="E15247" s="41"/>
      <c r="F15247" s="41"/>
      <c r="G15247" s="41"/>
      <c r="H15247" s="41"/>
      <c r="I15247" s="41"/>
      <c r="J15247" s="41"/>
    </row>
    <row r="15248" spans="2:10" x14ac:dyDescent="0.2">
      <c r="B15248" s="41"/>
      <c r="C15248" s="41"/>
      <c r="D15248" s="41"/>
      <c r="E15248" s="41"/>
      <c r="F15248" s="41"/>
      <c r="G15248" s="41"/>
      <c r="H15248" s="41"/>
      <c r="I15248" s="41"/>
      <c r="J15248" s="41"/>
    </row>
    <row r="15249" spans="2:10" x14ac:dyDescent="0.2">
      <c r="B15249" s="41"/>
      <c r="C15249" s="41"/>
      <c r="D15249" s="41"/>
      <c r="E15249" s="41"/>
      <c r="F15249" s="41"/>
      <c r="G15249" s="41"/>
      <c r="H15249" s="41"/>
      <c r="I15249" s="41"/>
      <c r="J15249" s="41"/>
    </row>
    <row r="15250" spans="2:10" x14ac:dyDescent="0.2">
      <c r="B15250" s="41"/>
      <c r="C15250" s="41"/>
      <c r="D15250" s="41"/>
      <c r="E15250" s="41"/>
      <c r="F15250" s="41"/>
      <c r="G15250" s="41"/>
      <c r="H15250" s="41"/>
      <c r="I15250" s="41"/>
      <c r="J15250" s="41"/>
    </row>
    <row r="15251" spans="2:10" x14ac:dyDescent="0.2">
      <c r="B15251" s="41"/>
      <c r="C15251" s="41"/>
      <c r="D15251" s="41"/>
      <c r="E15251" s="41"/>
      <c r="F15251" s="41"/>
      <c r="G15251" s="41"/>
      <c r="H15251" s="41"/>
      <c r="I15251" s="41"/>
      <c r="J15251" s="41"/>
    </row>
    <row r="15252" spans="2:10" x14ac:dyDescent="0.2">
      <c r="B15252" s="41"/>
      <c r="C15252" s="41"/>
      <c r="D15252" s="41"/>
      <c r="E15252" s="41"/>
      <c r="F15252" s="41"/>
      <c r="G15252" s="41"/>
      <c r="H15252" s="41"/>
      <c r="I15252" s="41"/>
      <c r="J15252" s="41"/>
    </row>
    <row r="15253" spans="2:10" x14ac:dyDescent="0.2">
      <c r="B15253" s="41"/>
      <c r="C15253" s="41"/>
      <c r="D15253" s="41"/>
      <c r="E15253" s="41"/>
      <c r="F15253" s="41"/>
      <c r="G15253" s="41"/>
      <c r="H15253" s="41"/>
      <c r="I15253" s="41"/>
      <c r="J15253" s="41"/>
    </row>
    <row r="15254" spans="2:10" x14ac:dyDescent="0.2">
      <c r="B15254" s="41"/>
      <c r="C15254" s="41"/>
      <c r="D15254" s="41"/>
      <c r="E15254" s="41"/>
      <c r="F15254" s="41"/>
      <c r="G15254" s="41"/>
      <c r="H15254" s="41"/>
      <c r="I15254" s="41"/>
      <c r="J15254" s="41"/>
    </row>
    <row r="15255" spans="2:10" x14ac:dyDescent="0.2">
      <c r="B15255" s="41"/>
      <c r="C15255" s="41"/>
      <c r="D15255" s="41"/>
      <c r="E15255" s="41"/>
      <c r="F15255" s="41"/>
      <c r="G15255" s="41"/>
      <c r="H15255" s="41"/>
      <c r="I15255" s="41"/>
      <c r="J15255" s="41"/>
    </row>
    <row r="15256" spans="2:10" x14ac:dyDescent="0.2">
      <c r="B15256" s="41"/>
      <c r="C15256" s="41"/>
      <c r="D15256" s="41"/>
      <c r="E15256" s="41"/>
      <c r="F15256" s="41"/>
      <c r="G15256" s="41"/>
      <c r="H15256" s="41"/>
      <c r="I15256" s="41"/>
      <c r="J15256" s="41"/>
    </row>
    <row r="15257" spans="2:10" x14ac:dyDescent="0.2">
      <c r="B15257" s="41"/>
      <c r="C15257" s="41"/>
      <c r="D15257" s="41"/>
      <c r="E15257" s="41"/>
      <c r="F15257" s="41"/>
      <c r="G15257" s="41"/>
      <c r="H15257" s="41"/>
      <c r="I15257" s="41"/>
      <c r="J15257" s="41"/>
    </row>
    <row r="15258" spans="2:10" x14ac:dyDescent="0.2">
      <c r="B15258" s="41"/>
      <c r="C15258" s="41"/>
      <c r="D15258" s="41"/>
      <c r="E15258" s="41"/>
      <c r="F15258" s="41"/>
      <c r="G15258" s="41"/>
      <c r="H15258" s="41"/>
      <c r="I15258" s="41"/>
      <c r="J15258" s="41"/>
    </row>
    <row r="15259" spans="2:10" x14ac:dyDescent="0.2">
      <c r="B15259" s="41"/>
      <c r="C15259" s="41"/>
      <c r="D15259" s="41"/>
      <c r="E15259" s="41"/>
      <c r="F15259" s="41"/>
      <c r="G15259" s="41"/>
      <c r="H15259" s="41"/>
      <c r="I15259" s="41"/>
      <c r="J15259" s="41"/>
    </row>
    <row r="15260" spans="2:10" x14ac:dyDescent="0.2">
      <c r="B15260" s="41"/>
      <c r="C15260" s="41"/>
      <c r="D15260" s="41"/>
      <c r="E15260" s="41"/>
      <c r="F15260" s="41"/>
      <c r="G15260" s="41"/>
      <c r="H15260" s="41"/>
      <c r="I15260" s="41"/>
      <c r="J15260" s="41"/>
    </row>
    <row r="15261" spans="2:10" x14ac:dyDescent="0.2">
      <c r="B15261" s="41"/>
      <c r="C15261" s="41"/>
      <c r="D15261" s="41"/>
      <c r="E15261" s="41"/>
      <c r="F15261" s="41"/>
      <c r="G15261" s="41"/>
      <c r="H15261" s="41"/>
      <c r="I15261" s="41"/>
      <c r="J15261" s="41"/>
    </row>
    <row r="15262" spans="2:10" x14ac:dyDescent="0.2">
      <c r="B15262" s="41"/>
      <c r="C15262" s="41"/>
      <c r="D15262" s="41"/>
      <c r="E15262" s="41"/>
      <c r="F15262" s="41"/>
      <c r="G15262" s="41"/>
      <c r="H15262" s="41"/>
      <c r="I15262" s="41"/>
      <c r="J15262" s="41"/>
    </row>
    <row r="15263" spans="2:10" x14ac:dyDescent="0.2">
      <c r="B15263" s="41"/>
      <c r="C15263" s="41"/>
      <c r="D15263" s="41"/>
      <c r="E15263" s="41"/>
      <c r="F15263" s="41"/>
      <c r="G15263" s="41"/>
      <c r="H15263" s="41"/>
      <c r="I15263" s="41"/>
      <c r="J15263" s="41"/>
    </row>
    <row r="15264" spans="2:10" x14ac:dyDescent="0.2">
      <c r="B15264" s="41"/>
      <c r="C15264" s="41"/>
      <c r="D15264" s="41"/>
      <c r="E15264" s="41"/>
      <c r="F15264" s="41"/>
      <c r="G15264" s="41"/>
      <c r="H15264" s="41"/>
      <c r="I15264" s="41"/>
      <c r="J15264" s="41"/>
    </row>
    <row r="15265" spans="2:10" x14ac:dyDescent="0.2">
      <c r="B15265" s="41"/>
      <c r="C15265" s="41"/>
      <c r="D15265" s="41"/>
      <c r="E15265" s="41"/>
      <c r="F15265" s="41"/>
      <c r="G15265" s="41"/>
      <c r="H15265" s="41"/>
      <c r="I15265" s="41"/>
      <c r="J15265" s="41"/>
    </row>
    <row r="15266" spans="2:10" x14ac:dyDescent="0.2">
      <c r="B15266" s="41"/>
      <c r="C15266" s="41"/>
      <c r="D15266" s="41"/>
      <c r="E15266" s="41"/>
      <c r="F15266" s="41"/>
      <c r="G15266" s="41"/>
      <c r="H15266" s="41"/>
      <c r="I15266" s="41"/>
      <c r="J15266" s="41"/>
    </row>
    <row r="15267" spans="2:10" x14ac:dyDescent="0.2">
      <c r="B15267" s="41"/>
      <c r="C15267" s="41"/>
      <c r="D15267" s="41"/>
      <c r="E15267" s="41"/>
      <c r="F15267" s="41"/>
      <c r="G15267" s="41"/>
      <c r="H15267" s="41"/>
      <c r="I15267" s="41"/>
      <c r="J15267" s="41"/>
    </row>
    <row r="15268" spans="2:10" x14ac:dyDescent="0.2">
      <c r="B15268" s="41"/>
      <c r="C15268" s="41"/>
      <c r="D15268" s="41"/>
      <c r="E15268" s="41"/>
      <c r="F15268" s="41"/>
      <c r="G15268" s="41"/>
      <c r="H15268" s="41"/>
      <c r="I15268" s="41"/>
      <c r="J15268" s="41"/>
    </row>
    <row r="15269" spans="2:10" x14ac:dyDescent="0.2">
      <c r="B15269" s="41"/>
      <c r="C15269" s="41"/>
      <c r="D15269" s="41"/>
      <c r="E15269" s="41"/>
      <c r="F15269" s="41"/>
      <c r="G15269" s="41"/>
      <c r="H15269" s="41"/>
      <c r="I15269" s="41"/>
      <c r="J15269" s="41"/>
    </row>
    <row r="15270" spans="2:10" x14ac:dyDescent="0.2">
      <c r="B15270" s="41"/>
      <c r="C15270" s="41"/>
      <c r="D15270" s="41"/>
      <c r="E15270" s="41"/>
      <c r="F15270" s="41"/>
      <c r="G15270" s="41"/>
      <c r="H15270" s="41"/>
      <c r="I15270" s="41"/>
      <c r="J15270" s="41"/>
    </row>
    <row r="15271" spans="2:10" x14ac:dyDescent="0.2">
      <c r="B15271" s="41"/>
      <c r="C15271" s="41"/>
      <c r="D15271" s="41"/>
      <c r="E15271" s="41"/>
      <c r="F15271" s="41"/>
      <c r="G15271" s="41"/>
      <c r="H15271" s="41"/>
      <c r="I15271" s="41"/>
      <c r="J15271" s="41"/>
    </row>
    <row r="15272" spans="2:10" x14ac:dyDescent="0.2">
      <c r="B15272" s="41"/>
      <c r="C15272" s="41"/>
      <c r="D15272" s="41"/>
      <c r="E15272" s="41"/>
      <c r="F15272" s="41"/>
      <c r="G15272" s="41"/>
      <c r="H15272" s="41"/>
      <c r="I15272" s="41"/>
      <c r="J15272" s="41"/>
    </row>
    <row r="15273" spans="2:10" x14ac:dyDescent="0.2">
      <c r="B15273" s="41"/>
      <c r="C15273" s="41"/>
      <c r="D15273" s="41"/>
      <c r="E15273" s="41"/>
      <c r="F15273" s="41"/>
      <c r="G15273" s="41"/>
      <c r="H15273" s="41"/>
      <c r="I15273" s="41"/>
      <c r="J15273" s="41"/>
    </row>
    <row r="15274" spans="2:10" x14ac:dyDescent="0.2">
      <c r="B15274" s="41"/>
      <c r="C15274" s="41"/>
      <c r="D15274" s="41"/>
      <c r="E15274" s="41"/>
      <c r="F15274" s="41"/>
      <c r="G15274" s="41"/>
      <c r="H15274" s="41"/>
      <c r="I15274" s="41"/>
      <c r="J15274" s="41"/>
    </row>
    <row r="15275" spans="2:10" x14ac:dyDescent="0.2">
      <c r="B15275" s="41"/>
      <c r="C15275" s="41"/>
      <c r="D15275" s="41"/>
      <c r="E15275" s="41"/>
      <c r="F15275" s="41"/>
      <c r="G15275" s="41"/>
      <c r="H15275" s="41"/>
      <c r="I15275" s="41"/>
      <c r="J15275" s="41"/>
    </row>
    <row r="15276" spans="2:10" x14ac:dyDescent="0.2">
      <c r="B15276" s="41"/>
      <c r="C15276" s="41"/>
      <c r="D15276" s="41"/>
      <c r="E15276" s="41"/>
      <c r="F15276" s="41"/>
      <c r="G15276" s="41"/>
      <c r="H15276" s="41"/>
      <c r="I15276" s="41"/>
      <c r="J15276" s="41"/>
    </row>
    <row r="15277" spans="2:10" x14ac:dyDescent="0.2">
      <c r="B15277" s="41"/>
      <c r="C15277" s="41"/>
      <c r="D15277" s="41"/>
      <c r="E15277" s="41"/>
      <c r="F15277" s="41"/>
      <c r="G15277" s="41"/>
      <c r="H15277" s="41"/>
      <c r="I15277" s="41"/>
      <c r="J15277" s="41"/>
    </row>
    <row r="15278" spans="2:10" x14ac:dyDescent="0.2">
      <c r="B15278" s="41"/>
      <c r="C15278" s="41"/>
      <c r="D15278" s="41"/>
      <c r="E15278" s="41"/>
      <c r="F15278" s="41"/>
      <c r="G15278" s="41"/>
      <c r="H15278" s="41"/>
      <c r="I15278" s="41"/>
      <c r="J15278" s="41"/>
    </row>
    <row r="15279" spans="2:10" x14ac:dyDescent="0.2">
      <c r="B15279" s="41"/>
      <c r="C15279" s="41"/>
      <c r="D15279" s="41"/>
      <c r="E15279" s="41"/>
      <c r="F15279" s="41"/>
      <c r="G15279" s="41"/>
      <c r="H15279" s="41"/>
      <c r="I15279" s="41"/>
      <c r="J15279" s="41"/>
    </row>
    <row r="15280" spans="2:10" x14ac:dyDescent="0.2">
      <c r="B15280" s="41"/>
      <c r="C15280" s="41"/>
      <c r="D15280" s="41"/>
      <c r="E15280" s="41"/>
      <c r="F15280" s="41"/>
      <c r="G15280" s="41"/>
      <c r="H15280" s="41"/>
      <c r="I15280" s="41"/>
      <c r="J15280" s="41"/>
    </row>
    <row r="15281" spans="2:10" x14ac:dyDescent="0.2">
      <c r="B15281" s="41"/>
      <c r="C15281" s="41"/>
      <c r="D15281" s="41"/>
      <c r="E15281" s="41"/>
      <c r="F15281" s="41"/>
      <c r="G15281" s="41"/>
      <c r="H15281" s="41"/>
      <c r="I15281" s="41"/>
      <c r="J15281" s="41"/>
    </row>
    <row r="15282" spans="2:10" x14ac:dyDescent="0.2">
      <c r="B15282" s="41"/>
      <c r="C15282" s="41"/>
      <c r="D15282" s="41"/>
      <c r="E15282" s="41"/>
      <c r="F15282" s="41"/>
      <c r="G15282" s="41"/>
      <c r="H15282" s="41"/>
      <c r="I15282" s="41"/>
      <c r="J15282" s="41"/>
    </row>
    <row r="15283" spans="2:10" x14ac:dyDescent="0.2">
      <c r="B15283" s="41"/>
      <c r="C15283" s="41"/>
      <c r="D15283" s="41"/>
      <c r="E15283" s="41"/>
      <c r="F15283" s="41"/>
      <c r="G15283" s="41"/>
      <c r="H15283" s="41"/>
      <c r="I15283" s="41"/>
      <c r="J15283" s="41"/>
    </row>
    <row r="15284" spans="2:10" x14ac:dyDescent="0.2">
      <c r="B15284" s="41"/>
      <c r="C15284" s="41"/>
      <c r="D15284" s="41"/>
      <c r="E15284" s="41"/>
      <c r="F15284" s="41"/>
      <c r="G15284" s="41"/>
      <c r="H15284" s="41"/>
      <c r="I15284" s="41"/>
      <c r="J15284" s="41"/>
    </row>
    <row r="15285" spans="2:10" x14ac:dyDescent="0.2">
      <c r="B15285" s="41"/>
      <c r="C15285" s="41"/>
      <c r="D15285" s="41"/>
      <c r="E15285" s="41"/>
      <c r="F15285" s="41"/>
      <c r="G15285" s="41"/>
      <c r="H15285" s="41"/>
      <c r="I15285" s="41"/>
      <c r="J15285" s="41"/>
    </row>
    <row r="15286" spans="2:10" x14ac:dyDescent="0.2">
      <c r="B15286" s="41"/>
      <c r="C15286" s="41"/>
      <c r="D15286" s="41"/>
      <c r="E15286" s="41"/>
      <c r="F15286" s="41"/>
      <c r="G15286" s="41"/>
      <c r="H15286" s="41"/>
      <c r="I15286" s="41"/>
      <c r="J15286" s="41"/>
    </row>
    <row r="15287" spans="2:10" x14ac:dyDescent="0.2">
      <c r="B15287" s="41"/>
      <c r="C15287" s="41"/>
      <c r="D15287" s="41"/>
      <c r="E15287" s="41"/>
      <c r="F15287" s="41"/>
      <c r="G15287" s="41"/>
      <c r="H15287" s="41"/>
      <c r="I15287" s="41"/>
      <c r="J15287" s="41"/>
    </row>
    <row r="15288" spans="2:10" x14ac:dyDescent="0.2">
      <c r="B15288" s="41"/>
      <c r="C15288" s="41"/>
      <c r="D15288" s="41"/>
      <c r="E15288" s="41"/>
      <c r="F15288" s="41"/>
      <c r="G15288" s="41"/>
      <c r="H15288" s="41"/>
      <c r="I15288" s="41"/>
      <c r="J15288" s="41"/>
    </row>
    <row r="15289" spans="2:10" x14ac:dyDescent="0.2">
      <c r="B15289" s="41"/>
      <c r="C15289" s="41"/>
      <c r="D15289" s="41"/>
      <c r="E15289" s="41"/>
      <c r="F15289" s="41"/>
      <c r="G15289" s="41"/>
      <c r="H15289" s="41"/>
      <c r="I15289" s="41"/>
      <c r="J15289" s="41"/>
    </row>
    <row r="15290" spans="2:10" x14ac:dyDescent="0.2">
      <c r="B15290" s="41"/>
      <c r="C15290" s="41"/>
      <c r="D15290" s="41"/>
      <c r="E15290" s="41"/>
      <c r="F15290" s="41"/>
      <c r="G15290" s="41"/>
      <c r="H15290" s="41"/>
      <c r="I15290" s="41"/>
      <c r="J15290" s="41"/>
    </row>
    <row r="15291" spans="2:10" x14ac:dyDescent="0.2">
      <c r="B15291" s="41"/>
      <c r="C15291" s="41"/>
      <c r="D15291" s="41"/>
      <c r="E15291" s="41"/>
      <c r="F15291" s="41"/>
      <c r="G15291" s="41"/>
      <c r="H15291" s="41"/>
      <c r="I15291" s="41"/>
      <c r="J15291" s="41"/>
    </row>
    <row r="15292" spans="2:10" x14ac:dyDescent="0.2">
      <c r="B15292" s="41"/>
      <c r="C15292" s="41"/>
      <c r="D15292" s="41"/>
      <c r="E15292" s="41"/>
      <c r="F15292" s="41"/>
      <c r="G15292" s="41"/>
      <c r="H15292" s="41"/>
      <c r="I15292" s="41"/>
      <c r="J15292" s="41"/>
    </row>
    <row r="15293" spans="2:10" x14ac:dyDescent="0.2">
      <c r="B15293" s="41"/>
      <c r="C15293" s="41"/>
      <c r="D15293" s="41"/>
      <c r="E15293" s="41"/>
      <c r="F15293" s="41"/>
      <c r="G15293" s="41"/>
      <c r="H15293" s="41"/>
      <c r="I15293" s="41"/>
      <c r="J15293" s="41"/>
    </row>
    <row r="15294" spans="2:10" x14ac:dyDescent="0.2">
      <c r="B15294" s="41"/>
      <c r="C15294" s="41"/>
      <c r="D15294" s="41"/>
      <c r="E15294" s="41"/>
      <c r="F15294" s="41"/>
      <c r="G15294" s="41"/>
      <c r="H15294" s="41"/>
      <c r="I15294" s="41"/>
      <c r="J15294" s="41"/>
    </row>
    <row r="15295" spans="2:10" x14ac:dyDescent="0.2">
      <c r="B15295" s="41"/>
      <c r="C15295" s="41"/>
      <c r="D15295" s="41"/>
      <c r="E15295" s="41"/>
      <c r="F15295" s="41"/>
      <c r="G15295" s="41"/>
      <c r="H15295" s="41"/>
      <c r="I15295" s="41"/>
      <c r="J15295" s="41"/>
    </row>
    <row r="15296" spans="2:10" x14ac:dyDescent="0.2">
      <c r="B15296" s="41"/>
      <c r="C15296" s="41"/>
      <c r="D15296" s="41"/>
      <c r="E15296" s="41"/>
      <c r="F15296" s="41"/>
      <c r="G15296" s="41"/>
      <c r="H15296" s="41"/>
      <c r="I15296" s="41"/>
      <c r="J15296" s="41"/>
    </row>
    <row r="15297" spans="2:10" x14ac:dyDescent="0.2">
      <c r="B15297" s="41"/>
      <c r="C15297" s="41"/>
      <c r="D15297" s="41"/>
      <c r="E15297" s="41"/>
      <c r="F15297" s="41"/>
      <c r="G15297" s="41"/>
      <c r="H15297" s="41"/>
      <c r="I15297" s="41"/>
      <c r="J15297" s="41"/>
    </row>
    <row r="15298" spans="2:10" x14ac:dyDescent="0.2">
      <c r="B15298" s="41"/>
      <c r="C15298" s="41"/>
      <c r="D15298" s="41"/>
      <c r="E15298" s="41"/>
      <c r="F15298" s="41"/>
      <c r="G15298" s="41"/>
      <c r="H15298" s="41"/>
      <c r="I15298" s="41"/>
      <c r="J15298" s="41"/>
    </row>
    <row r="15299" spans="2:10" x14ac:dyDescent="0.2">
      <c r="B15299" s="41"/>
      <c r="C15299" s="41"/>
      <c r="D15299" s="41"/>
      <c r="E15299" s="41"/>
      <c r="F15299" s="41"/>
      <c r="G15299" s="41"/>
      <c r="H15299" s="41"/>
      <c r="I15299" s="41"/>
      <c r="J15299" s="41"/>
    </row>
    <row r="15300" spans="2:10" x14ac:dyDescent="0.2">
      <c r="B15300" s="41"/>
      <c r="C15300" s="41"/>
      <c r="D15300" s="41"/>
      <c r="E15300" s="41"/>
      <c r="F15300" s="41"/>
      <c r="G15300" s="41"/>
      <c r="H15300" s="41"/>
      <c r="I15300" s="41"/>
      <c r="J15300" s="41"/>
    </row>
    <row r="15301" spans="2:10" x14ac:dyDescent="0.2">
      <c r="B15301" s="41"/>
      <c r="C15301" s="41"/>
      <c r="D15301" s="41"/>
      <c r="E15301" s="41"/>
      <c r="F15301" s="41"/>
      <c r="G15301" s="41"/>
      <c r="H15301" s="41"/>
      <c r="I15301" s="41"/>
      <c r="J15301" s="41"/>
    </row>
    <row r="15302" spans="2:10" x14ac:dyDescent="0.2">
      <c r="B15302" s="41"/>
      <c r="C15302" s="41"/>
      <c r="D15302" s="41"/>
      <c r="E15302" s="41"/>
      <c r="F15302" s="41"/>
      <c r="G15302" s="41"/>
      <c r="H15302" s="41"/>
      <c r="I15302" s="41"/>
      <c r="J15302" s="41"/>
    </row>
    <row r="15303" spans="2:10" x14ac:dyDescent="0.2">
      <c r="B15303" s="41"/>
      <c r="C15303" s="41"/>
      <c r="D15303" s="41"/>
      <c r="E15303" s="41"/>
      <c r="F15303" s="41"/>
      <c r="G15303" s="41"/>
      <c r="H15303" s="41"/>
      <c r="I15303" s="41"/>
      <c r="J15303" s="41"/>
    </row>
    <row r="15304" spans="2:10" x14ac:dyDescent="0.2">
      <c r="B15304" s="41"/>
      <c r="C15304" s="41"/>
      <c r="D15304" s="41"/>
      <c r="E15304" s="41"/>
      <c r="F15304" s="41"/>
      <c r="G15304" s="41"/>
      <c r="H15304" s="41"/>
      <c r="I15304" s="41"/>
      <c r="J15304" s="41"/>
    </row>
    <row r="15305" spans="2:10" x14ac:dyDescent="0.2">
      <c r="B15305" s="41"/>
      <c r="C15305" s="41"/>
      <c r="D15305" s="41"/>
      <c r="E15305" s="41"/>
      <c r="F15305" s="41"/>
      <c r="G15305" s="41"/>
      <c r="H15305" s="41"/>
      <c r="I15305" s="41"/>
      <c r="J15305" s="41"/>
    </row>
    <row r="15306" spans="2:10" x14ac:dyDescent="0.2">
      <c r="B15306" s="41"/>
      <c r="C15306" s="41"/>
      <c r="D15306" s="41"/>
      <c r="E15306" s="41"/>
      <c r="F15306" s="41"/>
      <c r="G15306" s="41"/>
      <c r="H15306" s="41"/>
      <c r="I15306" s="41"/>
      <c r="J15306" s="41"/>
    </row>
    <row r="15307" spans="2:10" x14ac:dyDescent="0.2">
      <c r="B15307" s="41"/>
      <c r="C15307" s="41"/>
      <c r="D15307" s="41"/>
      <c r="E15307" s="41"/>
      <c r="F15307" s="41"/>
      <c r="G15307" s="41"/>
      <c r="H15307" s="41"/>
      <c r="I15307" s="41"/>
      <c r="J15307" s="41"/>
    </row>
    <row r="15308" spans="2:10" x14ac:dyDescent="0.2">
      <c r="B15308" s="41"/>
      <c r="C15308" s="41"/>
      <c r="D15308" s="41"/>
      <c r="E15308" s="41"/>
      <c r="F15308" s="41"/>
      <c r="G15308" s="41"/>
      <c r="H15308" s="41"/>
      <c r="I15308" s="41"/>
      <c r="J15308" s="41"/>
    </row>
    <row r="15309" spans="2:10" x14ac:dyDescent="0.2">
      <c r="B15309" s="41"/>
      <c r="C15309" s="41"/>
      <c r="D15309" s="41"/>
      <c r="E15309" s="41"/>
      <c r="F15309" s="41"/>
      <c r="G15309" s="41"/>
      <c r="H15309" s="41"/>
      <c r="I15309" s="41"/>
      <c r="J15309" s="41"/>
    </row>
    <row r="15310" spans="2:10" x14ac:dyDescent="0.2">
      <c r="B15310" s="41"/>
      <c r="C15310" s="41"/>
      <c r="D15310" s="41"/>
      <c r="E15310" s="41"/>
      <c r="F15310" s="41"/>
      <c r="G15310" s="41"/>
      <c r="H15310" s="41"/>
      <c r="I15310" s="41"/>
      <c r="J15310" s="41"/>
    </row>
    <row r="15311" spans="2:10" x14ac:dyDescent="0.2">
      <c r="B15311" s="41"/>
      <c r="C15311" s="41"/>
      <c r="D15311" s="41"/>
      <c r="E15311" s="41"/>
      <c r="F15311" s="41"/>
      <c r="G15311" s="41"/>
      <c r="H15311" s="41"/>
      <c r="I15311" s="41"/>
      <c r="J15311" s="41"/>
    </row>
    <row r="15312" spans="2:10" x14ac:dyDescent="0.2">
      <c r="B15312" s="41"/>
      <c r="C15312" s="41"/>
      <c r="D15312" s="41"/>
      <c r="E15312" s="41"/>
      <c r="F15312" s="41"/>
      <c r="G15312" s="41"/>
      <c r="H15312" s="41"/>
      <c r="I15312" s="41"/>
      <c r="J15312" s="41"/>
    </row>
    <row r="15313" spans="2:10" x14ac:dyDescent="0.2">
      <c r="B15313" s="41"/>
      <c r="C15313" s="41"/>
      <c r="D15313" s="41"/>
      <c r="E15313" s="41"/>
      <c r="F15313" s="41"/>
      <c r="G15313" s="41"/>
      <c r="H15313" s="41"/>
      <c r="I15313" s="41"/>
      <c r="J15313" s="41"/>
    </row>
    <row r="15314" spans="2:10" x14ac:dyDescent="0.2">
      <c r="B15314" s="41"/>
      <c r="C15314" s="41"/>
      <c r="D15314" s="41"/>
      <c r="E15314" s="41"/>
      <c r="F15314" s="41"/>
      <c r="G15314" s="41"/>
      <c r="H15314" s="41"/>
      <c r="I15314" s="41"/>
      <c r="J15314" s="41"/>
    </row>
    <row r="15315" spans="2:10" x14ac:dyDescent="0.2">
      <c r="B15315" s="41"/>
      <c r="C15315" s="41"/>
      <c r="D15315" s="41"/>
      <c r="E15315" s="41"/>
      <c r="F15315" s="41"/>
      <c r="G15315" s="41"/>
      <c r="H15315" s="41"/>
      <c r="I15315" s="41"/>
      <c r="J15315" s="41"/>
    </row>
    <row r="15316" spans="2:10" x14ac:dyDescent="0.2">
      <c r="B15316" s="41"/>
      <c r="C15316" s="41"/>
      <c r="D15316" s="41"/>
      <c r="E15316" s="41"/>
      <c r="F15316" s="41"/>
      <c r="G15316" s="41"/>
      <c r="H15316" s="41"/>
      <c r="I15316" s="41"/>
      <c r="J15316" s="41"/>
    </row>
    <row r="15317" spans="2:10" x14ac:dyDescent="0.2">
      <c r="B15317" s="41"/>
      <c r="C15317" s="41"/>
      <c r="D15317" s="41"/>
      <c r="E15317" s="41"/>
      <c r="F15317" s="41"/>
      <c r="G15317" s="41"/>
      <c r="H15317" s="41"/>
      <c r="I15317" s="41"/>
      <c r="J15317" s="41"/>
    </row>
    <row r="15318" spans="2:10" x14ac:dyDescent="0.2">
      <c r="B15318" s="41"/>
      <c r="C15318" s="41"/>
      <c r="D15318" s="41"/>
      <c r="E15318" s="41"/>
      <c r="F15318" s="41"/>
      <c r="G15318" s="41"/>
      <c r="H15318" s="41"/>
      <c r="I15318" s="41"/>
      <c r="J15318" s="41"/>
    </row>
    <row r="15319" spans="2:10" x14ac:dyDescent="0.2">
      <c r="B15319" s="41"/>
      <c r="C15319" s="41"/>
      <c r="D15319" s="41"/>
      <c r="E15319" s="41"/>
      <c r="F15319" s="41"/>
      <c r="G15319" s="41"/>
      <c r="H15319" s="41"/>
      <c r="I15319" s="41"/>
      <c r="J15319" s="41"/>
    </row>
    <row r="15320" spans="2:10" x14ac:dyDescent="0.2">
      <c r="B15320" s="41"/>
      <c r="C15320" s="41"/>
      <c r="D15320" s="41"/>
      <c r="E15320" s="41"/>
      <c r="F15320" s="41"/>
      <c r="G15320" s="41"/>
      <c r="H15320" s="41"/>
      <c r="I15320" s="41"/>
      <c r="J15320" s="41"/>
    </row>
    <row r="15321" spans="2:10" x14ac:dyDescent="0.2">
      <c r="B15321" s="41"/>
      <c r="C15321" s="41"/>
      <c r="D15321" s="41"/>
      <c r="E15321" s="41"/>
      <c r="F15321" s="41"/>
      <c r="G15321" s="41"/>
      <c r="H15321" s="41"/>
      <c r="I15321" s="41"/>
      <c r="J15321" s="41"/>
    </row>
    <row r="15322" spans="2:10" x14ac:dyDescent="0.2">
      <c r="B15322" s="41"/>
      <c r="C15322" s="41"/>
      <c r="D15322" s="41"/>
      <c r="E15322" s="41"/>
      <c r="F15322" s="41"/>
      <c r="G15322" s="41"/>
      <c r="H15322" s="41"/>
      <c r="I15322" s="41"/>
      <c r="J15322" s="41"/>
    </row>
    <row r="15323" spans="2:10" x14ac:dyDescent="0.2">
      <c r="B15323" s="41"/>
      <c r="C15323" s="41"/>
      <c r="D15323" s="41"/>
      <c r="E15323" s="41"/>
      <c r="F15323" s="41"/>
      <c r="G15323" s="41"/>
      <c r="H15323" s="41"/>
      <c r="I15323" s="41"/>
      <c r="J15323" s="41"/>
    </row>
    <row r="15324" spans="2:10" x14ac:dyDescent="0.2">
      <c r="B15324" s="41"/>
      <c r="C15324" s="41"/>
      <c r="D15324" s="41"/>
      <c r="E15324" s="41"/>
      <c r="F15324" s="41"/>
      <c r="G15324" s="41"/>
      <c r="H15324" s="41"/>
      <c r="I15324" s="41"/>
      <c r="J15324" s="41"/>
    </row>
    <row r="15325" spans="2:10" x14ac:dyDescent="0.2">
      <c r="B15325" s="41"/>
      <c r="C15325" s="41"/>
      <c r="D15325" s="41"/>
      <c r="E15325" s="41"/>
      <c r="F15325" s="41"/>
      <c r="G15325" s="41"/>
      <c r="H15325" s="41"/>
      <c r="I15325" s="41"/>
      <c r="J15325" s="41"/>
    </row>
    <row r="15326" spans="2:10" x14ac:dyDescent="0.2">
      <c r="B15326" s="41"/>
      <c r="C15326" s="41"/>
      <c r="D15326" s="41"/>
      <c r="E15326" s="41"/>
      <c r="F15326" s="41"/>
      <c r="G15326" s="41"/>
      <c r="H15326" s="41"/>
      <c r="I15326" s="41"/>
      <c r="J15326" s="41"/>
    </row>
    <row r="15327" spans="2:10" x14ac:dyDescent="0.2">
      <c r="B15327" s="41"/>
      <c r="C15327" s="41"/>
      <c r="D15327" s="41"/>
      <c r="E15327" s="41"/>
      <c r="F15327" s="41"/>
      <c r="G15327" s="41"/>
      <c r="H15327" s="41"/>
      <c r="I15327" s="41"/>
      <c r="J15327" s="41"/>
    </row>
    <row r="15328" spans="2:10" x14ac:dyDescent="0.2">
      <c r="B15328" s="41"/>
      <c r="C15328" s="41"/>
      <c r="D15328" s="41"/>
      <c r="E15328" s="41"/>
      <c r="F15328" s="41"/>
      <c r="G15328" s="41"/>
      <c r="H15328" s="41"/>
      <c r="I15328" s="41"/>
      <c r="J15328" s="41"/>
    </row>
    <row r="15329" spans="2:10" x14ac:dyDescent="0.2">
      <c r="B15329" s="41"/>
      <c r="C15329" s="41"/>
      <c r="D15329" s="41"/>
      <c r="E15329" s="41"/>
      <c r="F15329" s="41"/>
      <c r="G15329" s="41"/>
      <c r="H15329" s="41"/>
      <c r="I15329" s="41"/>
      <c r="J15329" s="41"/>
    </row>
    <row r="15330" spans="2:10" x14ac:dyDescent="0.2">
      <c r="B15330" s="41"/>
      <c r="C15330" s="41"/>
      <c r="D15330" s="41"/>
      <c r="E15330" s="41"/>
      <c r="F15330" s="41"/>
      <c r="G15330" s="41"/>
      <c r="H15330" s="41"/>
      <c r="I15330" s="41"/>
      <c r="J15330" s="41"/>
    </row>
    <row r="15331" spans="2:10" x14ac:dyDescent="0.2">
      <c r="B15331" s="41"/>
      <c r="C15331" s="41"/>
      <c r="D15331" s="41"/>
      <c r="E15331" s="41"/>
      <c r="F15331" s="41"/>
      <c r="G15331" s="41"/>
      <c r="H15331" s="41"/>
      <c r="I15331" s="41"/>
      <c r="J15331" s="41"/>
    </row>
    <row r="15332" spans="2:10" x14ac:dyDescent="0.2">
      <c r="B15332" s="41"/>
      <c r="C15332" s="41"/>
      <c r="D15332" s="41"/>
      <c r="E15332" s="41"/>
      <c r="F15332" s="41"/>
      <c r="G15332" s="41"/>
      <c r="H15332" s="41"/>
      <c r="I15332" s="41"/>
      <c r="J15332" s="41"/>
    </row>
    <row r="15333" spans="2:10" x14ac:dyDescent="0.2">
      <c r="B15333" s="41"/>
      <c r="C15333" s="41"/>
      <c r="D15333" s="41"/>
      <c r="E15333" s="41"/>
      <c r="F15333" s="41"/>
      <c r="G15333" s="41"/>
      <c r="H15333" s="41"/>
      <c r="I15333" s="41"/>
      <c r="J15333" s="41"/>
    </row>
    <row r="15334" spans="2:10" x14ac:dyDescent="0.2">
      <c r="B15334" s="41"/>
      <c r="C15334" s="41"/>
      <c r="D15334" s="41"/>
      <c r="E15334" s="41"/>
      <c r="F15334" s="41"/>
      <c r="G15334" s="41"/>
      <c r="H15334" s="41"/>
      <c r="I15334" s="41"/>
      <c r="J15334" s="41"/>
    </row>
    <row r="15335" spans="2:10" x14ac:dyDescent="0.2">
      <c r="B15335" s="41"/>
      <c r="C15335" s="41"/>
      <c r="D15335" s="41"/>
      <c r="E15335" s="41"/>
      <c r="F15335" s="41"/>
      <c r="G15335" s="41"/>
      <c r="H15335" s="41"/>
      <c r="I15335" s="41"/>
      <c r="J15335" s="41"/>
    </row>
    <row r="15336" spans="2:10" x14ac:dyDescent="0.2">
      <c r="B15336" s="41"/>
      <c r="C15336" s="41"/>
      <c r="D15336" s="41"/>
      <c r="E15336" s="41"/>
      <c r="F15336" s="41"/>
      <c r="G15336" s="41"/>
      <c r="H15336" s="41"/>
      <c r="I15336" s="41"/>
      <c r="J15336" s="41"/>
    </row>
    <row r="15337" spans="2:10" x14ac:dyDescent="0.2">
      <c r="B15337" s="41"/>
      <c r="C15337" s="41"/>
      <c r="D15337" s="41"/>
      <c r="E15337" s="41"/>
      <c r="F15337" s="41"/>
      <c r="G15337" s="41"/>
      <c r="H15337" s="41"/>
      <c r="I15337" s="41"/>
      <c r="J15337" s="41"/>
    </row>
    <row r="15338" spans="2:10" x14ac:dyDescent="0.2">
      <c r="B15338" s="41"/>
      <c r="C15338" s="41"/>
      <c r="D15338" s="41"/>
      <c r="E15338" s="41"/>
      <c r="F15338" s="41"/>
      <c r="G15338" s="41"/>
      <c r="H15338" s="41"/>
      <c r="I15338" s="41"/>
      <c r="J15338" s="41"/>
    </row>
    <row r="15339" spans="2:10" x14ac:dyDescent="0.2">
      <c r="B15339" s="41"/>
      <c r="C15339" s="41"/>
      <c r="D15339" s="41"/>
      <c r="E15339" s="41"/>
      <c r="F15339" s="41"/>
      <c r="G15339" s="41"/>
      <c r="H15339" s="41"/>
      <c r="I15339" s="41"/>
      <c r="J15339" s="41"/>
    </row>
    <row r="15340" spans="2:10" x14ac:dyDescent="0.2">
      <c r="B15340" s="41"/>
      <c r="C15340" s="41"/>
      <c r="D15340" s="41"/>
      <c r="E15340" s="41"/>
      <c r="F15340" s="41"/>
      <c r="G15340" s="41"/>
      <c r="H15340" s="41"/>
      <c r="I15340" s="41"/>
      <c r="J15340" s="41"/>
    </row>
    <row r="15341" spans="2:10" x14ac:dyDescent="0.2">
      <c r="B15341" s="41"/>
      <c r="C15341" s="41"/>
      <c r="D15341" s="41"/>
      <c r="E15341" s="41"/>
      <c r="F15341" s="41"/>
      <c r="G15341" s="41"/>
      <c r="H15341" s="41"/>
      <c r="I15341" s="41"/>
      <c r="J15341" s="41"/>
    </row>
    <row r="15342" spans="2:10" x14ac:dyDescent="0.2">
      <c r="B15342" s="41"/>
      <c r="C15342" s="41"/>
      <c r="D15342" s="41"/>
      <c r="E15342" s="41"/>
      <c r="F15342" s="41"/>
      <c r="G15342" s="41"/>
      <c r="H15342" s="41"/>
      <c r="I15342" s="41"/>
      <c r="J15342" s="41"/>
    </row>
    <row r="15343" spans="2:10" x14ac:dyDescent="0.2">
      <c r="B15343" s="41"/>
      <c r="C15343" s="41"/>
      <c r="D15343" s="41"/>
      <c r="E15343" s="41"/>
      <c r="F15343" s="41"/>
      <c r="G15343" s="41"/>
      <c r="H15343" s="41"/>
      <c r="I15343" s="41"/>
      <c r="J15343" s="41"/>
    </row>
    <row r="15344" spans="2:10" x14ac:dyDescent="0.2">
      <c r="B15344" s="41"/>
      <c r="C15344" s="41"/>
      <c r="D15344" s="41"/>
      <c r="E15344" s="41"/>
      <c r="F15344" s="41"/>
      <c r="G15344" s="41"/>
      <c r="H15344" s="41"/>
      <c r="I15344" s="41"/>
      <c r="J15344" s="41"/>
    </row>
    <row r="15345" spans="2:10" x14ac:dyDescent="0.2">
      <c r="B15345" s="41"/>
      <c r="C15345" s="41"/>
      <c r="D15345" s="41"/>
      <c r="E15345" s="41"/>
      <c r="F15345" s="41"/>
      <c r="G15345" s="41"/>
      <c r="H15345" s="41"/>
      <c r="I15345" s="41"/>
      <c r="J15345" s="41"/>
    </row>
    <row r="15346" spans="2:10" x14ac:dyDescent="0.2">
      <c r="B15346" s="41"/>
      <c r="C15346" s="41"/>
      <c r="D15346" s="41"/>
      <c r="E15346" s="41"/>
      <c r="F15346" s="41"/>
      <c r="G15346" s="41"/>
      <c r="H15346" s="41"/>
      <c r="I15346" s="41"/>
      <c r="J15346" s="41"/>
    </row>
    <row r="15347" spans="2:10" x14ac:dyDescent="0.2">
      <c r="B15347" s="41"/>
      <c r="C15347" s="41"/>
      <c r="D15347" s="41"/>
      <c r="E15347" s="41"/>
      <c r="F15347" s="41"/>
      <c r="G15347" s="41"/>
      <c r="H15347" s="41"/>
      <c r="I15347" s="41"/>
      <c r="J15347" s="41"/>
    </row>
    <row r="15348" spans="2:10" x14ac:dyDescent="0.2">
      <c r="B15348" s="41"/>
      <c r="C15348" s="41"/>
      <c r="D15348" s="41"/>
      <c r="E15348" s="41"/>
      <c r="F15348" s="41"/>
      <c r="G15348" s="41"/>
      <c r="H15348" s="41"/>
      <c r="I15348" s="41"/>
      <c r="J15348" s="41"/>
    </row>
    <row r="15349" spans="2:10" x14ac:dyDescent="0.2">
      <c r="B15349" s="41"/>
      <c r="C15349" s="41"/>
      <c r="D15349" s="41"/>
      <c r="E15349" s="41"/>
      <c r="F15349" s="41"/>
      <c r="G15349" s="41"/>
      <c r="H15349" s="41"/>
      <c r="I15349" s="41"/>
      <c r="J15349" s="41"/>
    </row>
    <row r="15350" spans="2:10" x14ac:dyDescent="0.2">
      <c r="B15350" s="41"/>
      <c r="C15350" s="41"/>
      <c r="D15350" s="41"/>
      <c r="E15350" s="41"/>
      <c r="F15350" s="41"/>
      <c r="G15350" s="41"/>
      <c r="H15350" s="41"/>
      <c r="I15350" s="41"/>
      <c r="J15350" s="41"/>
    </row>
    <row r="15351" spans="2:10" x14ac:dyDescent="0.2">
      <c r="B15351" s="41"/>
      <c r="C15351" s="41"/>
      <c r="D15351" s="41"/>
      <c r="E15351" s="41"/>
      <c r="F15351" s="41"/>
      <c r="G15351" s="41"/>
      <c r="H15351" s="41"/>
      <c r="I15351" s="41"/>
      <c r="J15351" s="41"/>
    </row>
    <row r="15352" spans="2:10" x14ac:dyDescent="0.2">
      <c r="B15352" s="41"/>
      <c r="C15352" s="41"/>
      <c r="D15352" s="41"/>
      <c r="E15352" s="41"/>
      <c r="F15352" s="41"/>
      <c r="G15352" s="41"/>
      <c r="H15352" s="41"/>
      <c r="I15352" s="41"/>
      <c r="J15352" s="41"/>
    </row>
    <row r="15353" spans="2:10" x14ac:dyDescent="0.2">
      <c r="B15353" s="41"/>
      <c r="C15353" s="41"/>
      <c r="D15353" s="41"/>
      <c r="E15353" s="41"/>
      <c r="F15353" s="41"/>
      <c r="G15353" s="41"/>
      <c r="H15353" s="41"/>
      <c r="I15353" s="41"/>
      <c r="J15353" s="41"/>
    </row>
    <row r="15354" spans="2:10" x14ac:dyDescent="0.2">
      <c r="B15354" s="41"/>
      <c r="C15354" s="41"/>
      <c r="D15354" s="41"/>
      <c r="E15354" s="41"/>
      <c r="F15354" s="41"/>
      <c r="G15354" s="41"/>
      <c r="H15354" s="41"/>
      <c r="I15354" s="41"/>
      <c r="J15354" s="41"/>
    </row>
    <row r="15355" spans="2:10" x14ac:dyDescent="0.2">
      <c r="B15355" s="41"/>
      <c r="C15355" s="41"/>
      <c r="D15355" s="41"/>
      <c r="E15355" s="41"/>
      <c r="F15355" s="41"/>
      <c r="G15355" s="41"/>
      <c r="H15355" s="41"/>
      <c r="I15355" s="41"/>
      <c r="J15355" s="41"/>
    </row>
    <row r="15356" spans="2:10" x14ac:dyDescent="0.2">
      <c r="B15356" s="41"/>
      <c r="C15356" s="41"/>
      <c r="D15356" s="41"/>
      <c r="E15356" s="41"/>
      <c r="F15356" s="41"/>
      <c r="G15356" s="41"/>
      <c r="H15356" s="41"/>
      <c r="I15356" s="41"/>
      <c r="J15356" s="41"/>
    </row>
    <row r="15357" spans="2:10" x14ac:dyDescent="0.2">
      <c r="B15357" s="41"/>
      <c r="C15357" s="41"/>
      <c r="D15357" s="41"/>
      <c r="E15357" s="41"/>
      <c r="F15357" s="41"/>
      <c r="G15357" s="41"/>
      <c r="H15357" s="41"/>
      <c r="I15357" s="41"/>
      <c r="J15357" s="41"/>
    </row>
    <row r="15358" spans="2:10" x14ac:dyDescent="0.2">
      <c r="B15358" s="41"/>
      <c r="C15358" s="41"/>
      <c r="D15358" s="41"/>
      <c r="E15358" s="41"/>
      <c r="F15358" s="41"/>
      <c r="G15358" s="41"/>
      <c r="H15358" s="41"/>
      <c r="I15358" s="41"/>
      <c r="J15358" s="41"/>
    </row>
    <row r="15359" spans="2:10" x14ac:dyDescent="0.2">
      <c r="B15359" s="41"/>
      <c r="C15359" s="41"/>
      <c r="D15359" s="41"/>
      <c r="E15359" s="41"/>
      <c r="F15359" s="41"/>
      <c r="G15359" s="41"/>
      <c r="H15359" s="41"/>
      <c r="I15359" s="41"/>
      <c r="J15359" s="41"/>
    </row>
    <row r="15360" spans="2:10" x14ac:dyDescent="0.2">
      <c r="B15360" s="41"/>
      <c r="C15360" s="41"/>
      <c r="D15360" s="41"/>
      <c r="E15360" s="41"/>
      <c r="F15360" s="41"/>
      <c r="G15360" s="41"/>
      <c r="H15360" s="41"/>
      <c r="I15360" s="41"/>
      <c r="J15360" s="41"/>
    </row>
    <row r="15361" spans="2:10" x14ac:dyDescent="0.2">
      <c r="B15361" s="41"/>
      <c r="C15361" s="41"/>
      <c r="D15361" s="41"/>
      <c r="E15361" s="41"/>
      <c r="F15361" s="41"/>
      <c r="G15361" s="41"/>
      <c r="H15361" s="41"/>
      <c r="I15361" s="41"/>
      <c r="J15361" s="41"/>
    </row>
    <row r="15362" spans="2:10" x14ac:dyDescent="0.2">
      <c r="B15362" s="41"/>
      <c r="C15362" s="41"/>
      <c r="D15362" s="41"/>
      <c r="E15362" s="41"/>
      <c r="F15362" s="41"/>
      <c r="G15362" s="41"/>
      <c r="H15362" s="41"/>
      <c r="I15362" s="41"/>
      <c r="J15362" s="41"/>
    </row>
    <row r="15363" spans="2:10" x14ac:dyDescent="0.2">
      <c r="B15363" s="41"/>
      <c r="C15363" s="41"/>
      <c r="D15363" s="41"/>
      <c r="E15363" s="41"/>
      <c r="F15363" s="41"/>
      <c r="G15363" s="41"/>
      <c r="H15363" s="41"/>
      <c r="I15363" s="41"/>
      <c r="J15363" s="41"/>
    </row>
    <row r="15364" spans="2:10" x14ac:dyDescent="0.2">
      <c r="B15364" s="41"/>
      <c r="C15364" s="41"/>
      <c r="D15364" s="41"/>
      <c r="E15364" s="41"/>
      <c r="F15364" s="41"/>
      <c r="G15364" s="41"/>
      <c r="H15364" s="41"/>
      <c r="I15364" s="41"/>
      <c r="J15364" s="41"/>
    </row>
    <row r="15365" spans="2:10" x14ac:dyDescent="0.2">
      <c r="B15365" s="41"/>
      <c r="C15365" s="41"/>
      <c r="D15365" s="41"/>
      <c r="E15365" s="41"/>
      <c r="F15365" s="41"/>
      <c r="G15365" s="41"/>
      <c r="H15365" s="41"/>
      <c r="I15365" s="41"/>
      <c r="J15365" s="41"/>
    </row>
    <row r="15366" spans="2:10" x14ac:dyDescent="0.2">
      <c r="B15366" s="41"/>
      <c r="C15366" s="41"/>
      <c r="D15366" s="41"/>
      <c r="E15366" s="41"/>
      <c r="F15366" s="41"/>
      <c r="G15366" s="41"/>
      <c r="H15366" s="41"/>
      <c r="I15366" s="41"/>
      <c r="J15366" s="41"/>
    </row>
    <row r="15367" spans="2:10" x14ac:dyDescent="0.2">
      <c r="B15367" s="41"/>
      <c r="C15367" s="41"/>
      <c r="D15367" s="41"/>
      <c r="E15367" s="41"/>
      <c r="F15367" s="41"/>
      <c r="G15367" s="41"/>
      <c r="H15367" s="41"/>
      <c r="I15367" s="41"/>
      <c r="J15367" s="41"/>
    </row>
    <row r="15368" spans="2:10" x14ac:dyDescent="0.2">
      <c r="B15368" s="41"/>
      <c r="C15368" s="41"/>
      <c r="D15368" s="41"/>
      <c r="E15368" s="41"/>
      <c r="F15368" s="41"/>
      <c r="G15368" s="41"/>
      <c r="H15368" s="41"/>
      <c r="I15368" s="41"/>
      <c r="J15368" s="41"/>
    </row>
    <row r="15369" spans="2:10" x14ac:dyDescent="0.2">
      <c r="B15369" s="41"/>
      <c r="C15369" s="41"/>
      <c r="D15369" s="41"/>
      <c r="E15369" s="41"/>
      <c r="F15369" s="41"/>
      <c r="G15369" s="41"/>
      <c r="H15369" s="41"/>
      <c r="I15369" s="41"/>
      <c r="J15369" s="41"/>
    </row>
    <row r="15370" spans="2:10" x14ac:dyDescent="0.2">
      <c r="B15370" s="41"/>
      <c r="C15370" s="41"/>
      <c r="D15370" s="41"/>
      <c r="E15370" s="41"/>
      <c r="F15370" s="41"/>
      <c r="G15370" s="41"/>
      <c r="H15370" s="41"/>
      <c r="I15370" s="41"/>
      <c r="J15370" s="41"/>
    </row>
    <row r="15371" spans="2:10" x14ac:dyDescent="0.2">
      <c r="B15371" s="41"/>
      <c r="C15371" s="41"/>
      <c r="D15371" s="41"/>
      <c r="E15371" s="41"/>
      <c r="F15371" s="41"/>
      <c r="G15371" s="41"/>
      <c r="H15371" s="41"/>
      <c r="I15371" s="41"/>
      <c r="J15371" s="41"/>
    </row>
    <row r="15372" spans="2:10" x14ac:dyDescent="0.2">
      <c r="B15372" s="41"/>
      <c r="C15372" s="41"/>
      <c r="D15372" s="41"/>
      <c r="E15372" s="41"/>
      <c r="F15372" s="41"/>
      <c r="G15372" s="41"/>
      <c r="H15372" s="41"/>
      <c r="I15372" s="41"/>
      <c r="J15372" s="41"/>
    </row>
    <row r="15373" spans="2:10" x14ac:dyDescent="0.2">
      <c r="B15373" s="41"/>
      <c r="C15373" s="41"/>
      <c r="D15373" s="41"/>
      <c r="E15373" s="41"/>
      <c r="F15373" s="41"/>
      <c r="G15373" s="41"/>
      <c r="H15373" s="41"/>
      <c r="I15373" s="41"/>
      <c r="J15373" s="41"/>
    </row>
    <row r="15374" spans="2:10" x14ac:dyDescent="0.2">
      <c r="B15374" s="41"/>
      <c r="C15374" s="41"/>
      <c r="D15374" s="41"/>
      <c r="E15374" s="41"/>
      <c r="F15374" s="41"/>
      <c r="G15374" s="41"/>
      <c r="H15374" s="41"/>
      <c r="I15374" s="41"/>
      <c r="J15374" s="41"/>
    </row>
    <row r="15375" spans="2:10" x14ac:dyDescent="0.2">
      <c r="B15375" s="41"/>
      <c r="C15375" s="41"/>
      <c r="D15375" s="41"/>
      <c r="E15375" s="41"/>
      <c r="F15375" s="41"/>
      <c r="G15375" s="41"/>
      <c r="H15375" s="41"/>
      <c r="I15375" s="41"/>
      <c r="J15375" s="41"/>
    </row>
    <row r="15376" spans="2:10" x14ac:dyDescent="0.2">
      <c r="B15376" s="41"/>
      <c r="C15376" s="41"/>
      <c r="D15376" s="41"/>
      <c r="E15376" s="41"/>
      <c r="F15376" s="41"/>
      <c r="G15376" s="41"/>
      <c r="H15376" s="41"/>
      <c r="I15376" s="41"/>
      <c r="J15376" s="41"/>
    </row>
    <row r="15377" spans="2:10" x14ac:dyDescent="0.2">
      <c r="B15377" s="41"/>
      <c r="C15377" s="41"/>
      <c r="D15377" s="41"/>
      <c r="E15377" s="41"/>
      <c r="F15377" s="41"/>
      <c r="G15377" s="41"/>
      <c r="H15377" s="41"/>
      <c r="I15377" s="41"/>
      <c r="J15377" s="41"/>
    </row>
    <row r="15378" spans="2:10" x14ac:dyDescent="0.2">
      <c r="B15378" s="41"/>
      <c r="C15378" s="41"/>
      <c r="D15378" s="41"/>
      <c r="E15378" s="41"/>
      <c r="F15378" s="41"/>
      <c r="G15378" s="41"/>
      <c r="H15378" s="41"/>
      <c r="I15378" s="41"/>
      <c r="J15378" s="41"/>
    </row>
    <row r="15379" spans="2:10" x14ac:dyDescent="0.2">
      <c r="B15379" s="41"/>
      <c r="C15379" s="41"/>
      <c r="D15379" s="41"/>
      <c r="E15379" s="41"/>
      <c r="F15379" s="41"/>
      <c r="G15379" s="41"/>
      <c r="H15379" s="41"/>
      <c r="I15379" s="41"/>
      <c r="J15379" s="41"/>
    </row>
    <row r="15380" spans="2:10" x14ac:dyDescent="0.2">
      <c r="B15380" s="41"/>
      <c r="C15380" s="41"/>
      <c r="D15380" s="41"/>
      <c r="E15380" s="41"/>
      <c r="F15380" s="41"/>
      <c r="G15380" s="41"/>
      <c r="H15380" s="41"/>
      <c r="I15380" s="41"/>
      <c r="J15380" s="41"/>
    </row>
    <row r="15381" spans="2:10" x14ac:dyDescent="0.2">
      <c r="B15381" s="41"/>
      <c r="C15381" s="41"/>
      <c r="D15381" s="41"/>
      <c r="E15381" s="41"/>
      <c r="F15381" s="41"/>
      <c r="G15381" s="41"/>
      <c r="H15381" s="41"/>
      <c r="I15381" s="41"/>
      <c r="J15381" s="41"/>
    </row>
    <row r="15382" spans="2:10" x14ac:dyDescent="0.2">
      <c r="B15382" s="41"/>
      <c r="C15382" s="41"/>
      <c r="D15382" s="41"/>
      <c r="E15382" s="41"/>
      <c r="F15382" s="41"/>
      <c r="G15382" s="41"/>
      <c r="H15382" s="41"/>
      <c r="I15382" s="41"/>
      <c r="J15382" s="41"/>
    </row>
    <row r="15383" spans="2:10" x14ac:dyDescent="0.2">
      <c r="B15383" s="41"/>
      <c r="C15383" s="41"/>
      <c r="D15383" s="41"/>
      <c r="E15383" s="41"/>
      <c r="F15383" s="41"/>
      <c r="G15383" s="41"/>
      <c r="H15383" s="41"/>
      <c r="I15383" s="41"/>
      <c r="J15383" s="41"/>
    </row>
    <row r="15384" spans="2:10" x14ac:dyDescent="0.2">
      <c r="B15384" s="41"/>
      <c r="C15384" s="41"/>
      <c r="D15384" s="41"/>
      <c r="E15384" s="41"/>
      <c r="F15384" s="41"/>
      <c r="G15384" s="41"/>
      <c r="H15384" s="41"/>
      <c r="I15384" s="41"/>
      <c r="J15384" s="41"/>
    </row>
    <row r="15385" spans="2:10" x14ac:dyDescent="0.2">
      <c r="B15385" s="41"/>
      <c r="C15385" s="41"/>
      <c r="D15385" s="41"/>
      <c r="E15385" s="41"/>
      <c r="F15385" s="41"/>
      <c r="G15385" s="41"/>
      <c r="H15385" s="41"/>
      <c r="I15385" s="41"/>
      <c r="J15385" s="41"/>
    </row>
    <row r="15386" spans="2:10" x14ac:dyDescent="0.2">
      <c r="B15386" s="41"/>
      <c r="C15386" s="41"/>
      <c r="D15386" s="41"/>
      <c r="E15386" s="41"/>
      <c r="F15386" s="41"/>
      <c r="G15386" s="41"/>
      <c r="H15386" s="41"/>
      <c r="I15386" s="41"/>
      <c r="J15386" s="41"/>
    </row>
    <row r="15387" spans="2:10" x14ac:dyDescent="0.2">
      <c r="B15387" s="41"/>
      <c r="C15387" s="41"/>
      <c r="D15387" s="41"/>
      <c r="E15387" s="41"/>
      <c r="F15387" s="41"/>
      <c r="G15387" s="41"/>
      <c r="H15387" s="41"/>
      <c r="I15387" s="41"/>
      <c r="J15387" s="41"/>
    </row>
    <row r="15388" spans="2:10" x14ac:dyDescent="0.2">
      <c r="B15388" s="41"/>
      <c r="C15388" s="41"/>
      <c r="D15388" s="41"/>
      <c r="E15388" s="41"/>
      <c r="F15388" s="41"/>
      <c r="G15388" s="41"/>
      <c r="H15388" s="41"/>
      <c r="I15388" s="41"/>
      <c r="J15388" s="41"/>
    </row>
    <row r="15389" spans="2:10" x14ac:dyDescent="0.2">
      <c r="B15389" s="41"/>
      <c r="C15389" s="41"/>
      <c r="D15389" s="41"/>
      <c r="E15389" s="41"/>
      <c r="F15389" s="41"/>
      <c r="G15389" s="41"/>
      <c r="H15389" s="41"/>
      <c r="I15389" s="41"/>
      <c r="J15389" s="41"/>
    </row>
    <row r="15390" spans="2:10" x14ac:dyDescent="0.2">
      <c r="B15390" s="41"/>
      <c r="C15390" s="41"/>
      <c r="D15390" s="41"/>
      <c r="E15390" s="41"/>
      <c r="F15390" s="41"/>
      <c r="G15390" s="41"/>
      <c r="H15390" s="41"/>
      <c r="I15390" s="41"/>
      <c r="J15390" s="41"/>
    </row>
    <row r="15391" spans="2:10" x14ac:dyDescent="0.2">
      <c r="B15391" s="41"/>
      <c r="C15391" s="41"/>
      <c r="D15391" s="41"/>
      <c r="E15391" s="41"/>
      <c r="F15391" s="41"/>
      <c r="G15391" s="41"/>
      <c r="H15391" s="41"/>
      <c r="I15391" s="41"/>
      <c r="J15391" s="41"/>
    </row>
    <row r="15392" spans="2:10" x14ac:dyDescent="0.2">
      <c r="B15392" s="41"/>
      <c r="C15392" s="41"/>
      <c r="D15392" s="41"/>
      <c r="E15392" s="41"/>
      <c r="F15392" s="41"/>
      <c r="G15392" s="41"/>
      <c r="H15392" s="41"/>
      <c r="I15392" s="41"/>
      <c r="J15392" s="41"/>
    </row>
    <row r="15393" spans="2:10" x14ac:dyDescent="0.2">
      <c r="B15393" s="41"/>
      <c r="C15393" s="41"/>
      <c r="D15393" s="41"/>
      <c r="E15393" s="41"/>
      <c r="F15393" s="41"/>
      <c r="G15393" s="41"/>
      <c r="H15393" s="41"/>
      <c r="I15393" s="41"/>
      <c r="J15393" s="41"/>
    </row>
    <row r="15394" spans="2:10" x14ac:dyDescent="0.2">
      <c r="B15394" s="41"/>
      <c r="C15394" s="41"/>
      <c r="D15394" s="41"/>
      <c r="E15394" s="41"/>
      <c r="F15394" s="41"/>
      <c r="G15394" s="41"/>
      <c r="H15394" s="41"/>
      <c r="I15394" s="41"/>
      <c r="J15394" s="41"/>
    </row>
    <row r="15395" spans="2:10" x14ac:dyDescent="0.2">
      <c r="B15395" s="41"/>
      <c r="C15395" s="41"/>
      <c r="D15395" s="41"/>
      <c r="E15395" s="41"/>
      <c r="F15395" s="41"/>
      <c r="G15395" s="41"/>
      <c r="H15395" s="41"/>
      <c r="I15395" s="41"/>
      <c r="J15395" s="41"/>
    </row>
    <row r="15396" spans="2:10" x14ac:dyDescent="0.2">
      <c r="B15396" s="41"/>
      <c r="C15396" s="41"/>
      <c r="D15396" s="41"/>
      <c r="E15396" s="41"/>
      <c r="F15396" s="41"/>
      <c r="G15396" s="41"/>
      <c r="H15396" s="41"/>
      <c r="I15396" s="41"/>
      <c r="J15396" s="41"/>
    </row>
    <row r="15397" spans="2:10" x14ac:dyDescent="0.2">
      <c r="B15397" s="41"/>
      <c r="C15397" s="41"/>
      <c r="D15397" s="41"/>
      <c r="E15397" s="41"/>
      <c r="F15397" s="41"/>
      <c r="G15397" s="41"/>
      <c r="H15397" s="41"/>
      <c r="I15397" s="41"/>
      <c r="J15397" s="41"/>
    </row>
    <row r="15398" spans="2:10" x14ac:dyDescent="0.2">
      <c r="B15398" s="41"/>
      <c r="C15398" s="41"/>
      <c r="D15398" s="41"/>
      <c r="E15398" s="41"/>
      <c r="F15398" s="41"/>
      <c r="G15398" s="41"/>
      <c r="H15398" s="41"/>
      <c r="I15398" s="41"/>
      <c r="J15398" s="41"/>
    </row>
    <row r="15399" spans="2:10" x14ac:dyDescent="0.2">
      <c r="B15399" s="41"/>
      <c r="C15399" s="41"/>
      <c r="D15399" s="41"/>
      <c r="E15399" s="41"/>
      <c r="F15399" s="41"/>
      <c r="G15399" s="41"/>
      <c r="H15399" s="41"/>
      <c r="I15399" s="41"/>
      <c r="J15399" s="41"/>
    </row>
    <row r="15400" spans="2:10" x14ac:dyDescent="0.2">
      <c r="B15400" s="41"/>
      <c r="C15400" s="41"/>
      <c r="D15400" s="41"/>
      <c r="E15400" s="41"/>
      <c r="F15400" s="41"/>
      <c r="G15400" s="41"/>
      <c r="H15400" s="41"/>
      <c r="I15400" s="41"/>
      <c r="J15400" s="41"/>
    </row>
    <row r="15401" spans="2:10" x14ac:dyDescent="0.2">
      <c r="B15401" s="41"/>
      <c r="C15401" s="41"/>
      <c r="D15401" s="41"/>
      <c r="E15401" s="41"/>
      <c r="F15401" s="41"/>
      <c r="G15401" s="41"/>
      <c r="H15401" s="41"/>
      <c r="I15401" s="41"/>
      <c r="J15401" s="41"/>
    </row>
    <row r="15402" spans="2:10" x14ac:dyDescent="0.2">
      <c r="B15402" s="41"/>
      <c r="C15402" s="41"/>
      <c r="D15402" s="41"/>
      <c r="E15402" s="41"/>
      <c r="F15402" s="41"/>
      <c r="G15402" s="41"/>
      <c r="H15402" s="41"/>
      <c r="I15402" s="41"/>
      <c r="J15402" s="41"/>
    </row>
    <row r="15403" spans="2:10" x14ac:dyDescent="0.2">
      <c r="B15403" s="41"/>
      <c r="C15403" s="41"/>
      <c r="D15403" s="41"/>
      <c r="E15403" s="41"/>
      <c r="F15403" s="41"/>
      <c r="G15403" s="41"/>
      <c r="H15403" s="41"/>
      <c r="I15403" s="41"/>
      <c r="J15403" s="41"/>
    </row>
    <row r="15404" spans="2:10" x14ac:dyDescent="0.2">
      <c r="B15404" s="41"/>
      <c r="C15404" s="41"/>
      <c r="D15404" s="41"/>
      <c r="E15404" s="41"/>
      <c r="F15404" s="41"/>
      <c r="G15404" s="41"/>
      <c r="H15404" s="41"/>
      <c r="I15404" s="41"/>
      <c r="J15404" s="41"/>
    </row>
    <row r="15405" spans="2:10" x14ac:dyDescent="0.2">
      <c r="B15405" s="41"/>
      <c r="C15405" s="41"/>
      <c r="D15405" s="41"/>
      <c r="E15405" s="41"/>
      <c r="F15405" s="41"/>
      <c r="G15405" s="41"/>
      <c r="H15405" s="41"/>
      <c r="I15405" s="41"/>
      <c r="J15405" s="41"/>
    </row>
    <row r="15406" spans="2:10" x14ac:dyDescent="0.2">
      <c r="B15406" s="41"/>
      <c r="C15406" s="41"/>
      <c r="D15406" s="41"/>
      <c r="E15406" s="41"/>
      <c r="F15406" s="41"/>
      <c r="G15406" s="41"/>
      <c r="H15406" s="41"/>
      <c r="I15406" s="41"/>
      <c r="J15406" s="41"/>
    </row>
    <row r="15407" spans="2:10" x14ac:dyDescent="0.2">
      <c r="B15407" s="41"/>
      <c r="C15407" s="41"/>
      <c r="D15407" s="41"/>
      <c r="E15407" s="41"/>
      <c r="F15407" s="41"/>
      <c r="G15407" s="41"/>
      <c r="H15407" s="41"/>
      <c r="I15407" s="41"/>
      <c r="J15407" s="41"/>
    </row>
    <row r="15408" spans="2:10" x14ac:dyDescent="0.2">
      <c r="B15408" s="41"/>
      <c r="C15408" s="41"/>
      <c r="D15408" s="41"/>
      <c r="E15408" s="41"/>
      <c r="F15408" s="41"/>
      <c r="G15408" s="41"/>
      <c r="H15408" s="41"/>
      <c r="I15408" s="41"/>
      <c r="J15408" s="41"/>
    </row>
    <row r="15409" spans="2:10" x14ac:dyDescent="0.2">
      <c r="B15409" s="41"/>
      <c r="C15409" s="41"/>
      <c r="D15409" s="41"/>
      <c r="E15409" s="41"/>
      <c r="F15409" s="41"/>
      <c r="G15409" s="41"/>
      <c r="H15409" s="41"/>
      <c r="I15409" s="41"/>
      <c r="J15409" s="41"/>
    </row>
    <row r="15410" spans="2:10" x14ac:dyDescent="0.2">
      <c r="B15410" s="41"/>
      <c r="C15410" s="41"/>
      <c r="D15410" s="41"/>
      <c r="E15410" s="41"/>
      <c r="F15410" s="41"/>
      <c r="G15410" s="41"/>
      <c r="H15410" s="41"/>
      <c r="I15410" s="41"/>
      <c r="J15410" s="41"/>
    </row>
    <row r="15411" spans="2:10" x14ac:dyDescent="0.2">
      <c r="B15411" s="41"/>
      <c r="C15411" s="41"/>
      <c r="D15411" s="41"/>
      <c r="E15411" s="41"/>
      <c r="F15411" s="41"/>
      <c r="G15411" s="41"/>
      <c r="H15411" s="41"/>
      <c r="I15411" s="41"/>
      <c r="J15411" s="41"/>
    </row>
    <row r="15412" spans="2:10" x14ac:dyDescent="0.2">
      <c r="B15412" s="41"/>
      <c r="C15412" s="41"/>
      <c r="D15412" s="41"/>
      <c r="E15412" s="41"/>
      <c r="F15412" s="41"/>
      <c r="G15412" s="41"/>
      <c r="H15412" s="41"/>
      <c r="I15412" s="41"/>
      <c r="J15412" s="41"/>
    </row>
    <row r="15413" spans="2:10" x14ac:dyDescent="0.2">
      <c r="B15413" s="41"/>
      <c r="C15413" s="41"/>
      <c r="D15413" s="41"/>
      <c r="E15413" s="41"/>
      <c r="F15413" s="41"/>
      <c r="G15413" s="41"/>
      <c r="H15413" s="41"/>
      <c r="I15413" s="41"/>
      <c r="J15413" s="41"/>
    </row>
    <row r="15414" spans="2:10" x14ac:dyDescent="0.2">
      <c r="B15414" s="41"/>
      <c r="C15414" s="41"/>
      <c r="D15414" s="41"/>
      <c r="E15414" s="41"/>
      <c r="F15414" s="41"/>
      <c r="G15414" s="41"/>
      <c r="H15414" s="41"/>
      <c r="I15414" s="41"/>
      <c r="J15414" s="41"/>
    </row>
    <row r="15415" spans="2:10" x14ac:dyDescent="0.2">
      <c r="B15415" s="41"/>
      <c r="C15415" s="41"/>
      <c r="D15415" s="41"/>
      <c r="E15415" s="41"/>
      <c r="F15415" s="41"/>
      <c r="G15415" s="41"/>
      <c r="H15415" s="41"/>
      <c r="I15415" s="41"/>
      <c r="J15415" s="41"/>
    </row>
    <row r="15416" spans="2:10" x14ac:dyDescent="0.2">
      <c r="B15416" s="41"/>
      <c r="C15416" s="41"/>
      <c r="D15416" s="41"/>
      <c r="E15416" s="41"/>
      <c r="F15416" s="41"/>
      <c r="G15416" s="41"/>
      <c r="H15416" s="41"/>
      <c r="I15416" s="41"/>
      <c r="J15416" s="41"/>
    </row>
    <row r="15417" spans="2:10" x14ac:dyDescent="0.2">
      <c r="B15417" s="41"/>
      <c r="C15417" s="41"/>
      <c r="D15417" s="41"/>
      <c r="E15417" s="41"/>
      <c r="F15417" s="41"/>
      <c r="G15417" s="41"/>
      <c r="H15417" s="41"/>
      <c r="I15417" s="41"/>
      <c r="J15417" s="41"/>
    </row>
    <row r="15418" spans="2:10" x14ac:dyDescent="0.2">
      <c r="B15418" s="41"/>
      <c r="C15418" s="41"/>
      <c r="D15418" s="41"/>
      <c r="E15418" s="41"/>
      <c r="F15418" s="41"/>
      <c r="G15418" s="41"/>
      <c r="H15418" s="41"/>
      <c r="I15418" s="41"/>
      <c r="J15418" s="41"/>
    </row>
    <row r="15419" spans="2:10" x14ac:dyDescent="0.2">
      <c r="B15419" s="41"/>
      <c r="C15419" s="41"/>
      <c r="D15419" s="41"/>
      <c r="E15419" s="41"/>
      <c r="F15419" s="41"/>
      <c r="G15419" s="41"/>
      <c r="H15419" s="41"/>
      <c r="I15419" s="41"/>
      <c r="J15419" s="41"/>
    </row>
    <row r="15420" spans="2:10" x14ac:dyDescent="0.2">
      <c r="B15420" s="41"/>
      <c r="C15420" s="41"/>
      <c r="D15420" s="41"/>
      <c r="E15420" s="41"/>
      <c r="F15420" s="41"/>
      <c r="G15420" s="41"/>
      <c r="H15420" s="41"/>
      <c r="I15420" s="41"/>
      <c r="J15420" s="41"/>
    </row>
    <row r="15421" spans="2:10" x14ac:dyDescent="0.2">
      <c r="B15421" s="41"/>
      <c r="C15421" s="41"/>
      <c r="D15421" s="41"/>
      <c r="E15421" s="41"/>
      <c r="F15421" s="41"/>
      <c r="G15421" s="41"/>
      <c r="H15421" s="41"/>
      <c r="I15421" s="41"/>
      <c r="J15421" s="41"/>
    </row>
    <row r="15422" spans="2:10" x14ac:dyDescent="0.2">
      <c r="B15422" s="41"/>
      <c r="C15422" s="41"/>
      <c r="D15422" s="41"/>
      <c r="E15422" s="41"/>
      <c r="F15422" s="41"/>
      <c r="G15422" s="41"/>
      <c r="H15422" s="41"/>
      <c r="I15422" s="41"/>
      <c r="J15422" s="41"/>
    </row>
    <row r="15423" spans="2:10" x14ac:dyDescent="0.2">
      <c r="B15423" s="41"/>
      <c r="C15423" s="41"/>
      <c r="D15423" s="41"/>
      <c r="E15423" s="41"/>
      <c r="F15423" s="41"/>
      <c r="G15423" s="41"/>
      <c r="H15423" s="41"/>
      <c r="I15423" s="41"/>
      <c r="J15423" s="41"/>
    </row>
    <row r="15424" spans="2:10" x14ac:dyDescent="0.2">
      <c r="B15424" s="41"/>
      <c r="C15424" s="41"/>
      <c r="D15424" s="41"/>
      <c r="E15424" s="41"/>
      <c r="F15424" s="41"/>
      <c r="G15424" s="41"/>
      <c r="H15424" s="41"/>
      <c r="I15424" s="41"/>
      <c r="J15424" s="41"/>
    </row>
    <row r="15425" spans="2:10" x14ac:dyDescent="0.2">
      <c r="B15425" s="41"/>
      <c r="C15425" s="41"/>
      <c r="D15425" s="41"/>
      <c r="E15425" s="41"/>
      <c r="F15425" s="41"/>
      <c r="G15425" s="41"/>
      <c r="H15425" s="41"/>
      <c r="I15425" s="41"/>
      <c r="J15425" s="41"/>
    </row>
    <row r="15426" spans="2:10" x14ac:dyDescent="0.2">
      <c r="B15426" s="41"/>
      <c r="C15426" s="41"/>
      <c r="D15426" s="41"/>
      <c r="E15426" s="41"/>
      <c r="F15426" s="41"/>
      <c r="G15426" s="41"/>
      <c r="H15426" s="41"/>
      <c r="I15426" s="41"/>
      <c r="J15426" s="41"/>
    </row>
    <row r="15427" spans="2:10" x14ac:dyDescent="0.2">
      <c r="B15427" s="41"/>
      <c r="C15427" s="41"/>
      <c r="D15427" s="41"/>
      <c r="E15427" s="41"/>
      <c r="F15427" s="41"/>
      <c r="G15427" s="41"/>
      <c r="H15427" s="41"/>
      <c r="I15427" s="41"/>
      <c r="J15427" s="41"/>
    </row>
    <row r="15428" spans="2:10" x14ac:dyDescent="0.2">
      <c r="B15428" s="41"/>
      <c r="C15428" s="41"/>
      <c r="D15428" s="41"/>
      <c r="E15428" s="41"/>
      <c r="F15428" s="41"/>
      <c r="G15428" s="41"/>
      <c r="H15428" s="41"/>
      <c r="I15428" s="41"/>
      <c r="J15428" s="41"/>
    </row>
    <row r="15429" spans="2:10" x14ac:dyDescent="0.2">
      <c r="B15429" s="41"/>
      <c r="C15429" s="41"/>
      <c r="D15429" s="41"/>
      <c r="E15429" s="41"/>
      <c r="F15429" s="41"/>
      <c r="G15429" s="41"/>
      <c r="H15429" s="41"/>
      <c r="I15429" s="41"/>
      <c r="J15429" s="41"/>
    </row>
    <row r="15430" spans="2:10" x14ac:dyDescent="0.2">
      <c r="B15430" s="41"/>
      <c r="C15430" s="41"/>
      <c r="D15430" s="41"/>
      <c r="E15430" s="41"/>
      <c r="F15430" s="41"/>
      <c r="G15430" s="41"/>
      <c r="H15430" s="41"/>
      <c r="I15430" s="41"/>
      <c r="J15430" s="41"/>
    </row>
    <row r="15431" spans="2:10" x14ac:dyDescent="0.2">
      <c r="B15431" s="41"/>
      <c r="C15431" s="41"/>
      <c r="D15431" s="41"/>
      <c r="E15431" s="41"/>
      <c r="F15431" s="41"/>
      <c r="G15431" s="41"/>
      <c r="H15431" s="41"/>
      <c r="I15431" s="41"/>
      <c r="J15431" s="41"/>
    </row>
    <row r="15432" spans="2:10" x14ac:dyDescent="0.2">
      <c r="B15432" s="41"/>
      <c r="C15432" s="41"/>
      <c r="D15432" s="41"/>
      <c r="E15432" s="41"/>
      <c r="F15432" s="41"/>
      <c r="G15432" s="41"/>
      <c r="H15432" s="41"/>
      <c r="I15432" s="41"/>
      <c r="J15432" s="41"/>
    </row>
    <row r="15433" spans="2:10" x14ac:dyDescent="0.2">
      <c r="B15433" s="41"/>
      <c r="C15433" s="41"/>
      <c r="D15433" s="41"/>
      <c r="E15433" s="41"/>
      <c r="F15433" s="41"/>
      <c r="G15433" s="41"/>
      <c r="H15433" s="41"/>
      <c r="I15433" s="41"/>
      <c r="J15433" s="41"/>
    </row>
    <row r="15434" spans="2:10" x14ac:dyDescent="0.2">
      <c r="B15434" s="41"/>
      <c r="C15434" s="41"/>
      <c r="D15434" s="41"/>
      <c r="E15434" s="41"/>
      <c r="F15434" s="41"/>
      <c r="G15434" s="41"/>
      <c r="H15434" s="41"/>
      <c r="I15434" s="41"/>
      <c r="J15434" s="41"/>
    </row>
    <row r="15435" spans="2:10" x14ac:dyDescent="0.2">
      <c r="B15435" s="41"/>
      <c r="C15435" s="41"/>
      <c r="D15435" s="41"/>
      <c r="E15435" s="41"/>
      <c r="F15435" s="41"/>
      <c r="G15435" s="41"/>
      <c r="H15435" s="41"/>
      <c r="I15435" s="41"/>
      <c r="J15435" s="41"/>
    </row>
    <row r="15436" spans="2:10" x14ac:dyDescent="0.2">
      <c r="B15436" s="41"/>
      <c r="C15436" s="41"/>
      <c r="D15436" s="41"/>
      <c r="E15436" s="41"/>
      <c r="F15436" s="41"/>
      <c r="G15436" s="41"/>
      <c r="H15436" s="41"/>
      <c r="I15436" s="41"/>
      <c r="J15436" s="41"/>
    </row>
    <row r="15437" spans="2:10" x14ac:dyDescent="0.2">
      <c r="B15437" s="41"/>
      <c r="C15437" s="41"/>
      <c r="D15437" s="41"/>
      <c r="E15437" s="41"/>
      <c r="F15437" s="41"/>
      <c r="G15437" s="41"/>
      <c r="H15437" s="41"/>
      <c r="I15437" s="41"/>
      <c r="J15437" s="41"/>
    </row>
    <row r="15438" spans="2:10" x14ac:dyDescent="0.2">
      <c r="B15438" s="41"/>
      <c r="C15438" s="41"/>
      <c r="D15438" s="41"/>
      <c r="E15438" s="41"/>
      <c r="F15438" s="41"/>
      <c r="G15438" s="41"/>
      <c r="H15438" s="41"/>
      <c r="I15438" s="41"/>
      <c r="J15438" s="41"/>
    </row>
    <row r="15439" spans="2:10" x14ac:dyDescent="0.2">
      <c r="B15439" s="41"/>
      <c r="C15439" s="41"/>
      <c r="D15439" s="41"/>
      <c r="E15439" s="41"/>
      <c r="F15439" s="41"/>
      <c r="G15439" s="41"/>
      <c r="H15439" s="41"/>
      <c r="I15439" s="41"/>
      <c r="J15439" s="41"/>
    </row>
    <row r="15440" spans="2:10" x14ac:dyDescent="0.2">
      <c r="B15440" s="41"/>
      <c r="C15440" s="41"/>
      <c r="D15440" s="41"/>
      <c r="E15440" s="41"/>
      <c r="F15440" s="41"/>
      <c r="G15440" s="41"/>
      <c r="H15440" s="41"/>
      <c r="I15440" s="41"/>
      <c r="J15440" s="41"/>
    </row>
    <row r="15441" spans="2:10" x14ac:dyDescent="0.2">
      <c r="B15441" s="41"/>
      <c r="C15441" s="41"/>
      <c r="D15441" s="41"/>
      <c r="E15441" s="41"/>
      <c r="F15441" s="41"/>
      <c r="G15441" s="41"/>
      <c r="H15441" s="41"/>
      <c r="I15441" s="41"/>
      <c r="J15441" s="41"/>
    </row>
    <row r="15442" spans="2:10" x14ac:dyDescent="0.2">
      <c r="B15442" s="41"/>
      <c r="C15442" s="41"/>
      <c r="D15442" s="41"/>
      <c r="E15442" s="41"/>
      <c r="F15442" s="41"/>
      <c r="G15442" s="41"/>
      <c r="H15442" s="41"/>
      <c r="I15442" s="41"/>
      <c r="J15442" s="41"/>
    </row>
    <row r="15443" spans="2:10" x14ac:dyDescent="0.2">
      <c r="B15443" s="41"/>
      <c r="C15443" s="41"/>
      <c r="D15443" s="41"/>
      <c r="E15443" s="41"/>
      <c r="F15443" s="41"/>
      <c r="G15443" s="41"/>
      <c r="H15443" s="41"/>
      <c r="I15443" s="41"/>
      <c r="J15443" s="41"/>
    </row>
    <row r="15444" spans="2:10" x14ac:dyDescent="0.2">
      <c r="B15444" s="41"/>
      <c r="C15444" s="41"/>
      <c r="D15444" s="41"/>
      <c r="E15444" s="41"/>
      <c r="F15444" s="41"/>
      <c r="G15444" s="41"/>
      <c r="H15444" s="41"/>
      <c r="I15444" s="41"/>
      <c r="J15444" s="41"/>
    </row>
    <row r="15445" spans="2:10" x14ac:dyDescent="0.2">
      <c r="B15445" s="41"/>
      <c r="C15445" s="41"/>
      <c r="D15445" s="41"/>
      <c r="E15445" s="41"/>
      <c r="F15445" s="41"/>
      <c r="G15445" s="41"/>
      <c r="H15445" s="41"/>
      <c r="I15445" s="41"/>
      <c r="J15445" s="41"/>
    </row>
    <row r="15446" spans="2:10" x14ac:dyDescent="0.2">
      <c r="B15446" s="41"/>
      <c r="C15446" s="41"/>
      <c r="D15446" s="41"/>
      <c r="E15446" s="41"/>
      <c r="F15446" s="41"/>
      <c r="G15446" s="41"/>
      <c r="H15446" s="41"/>
      <c r="I15446" s="41"/>
      <c r="J15446" s="41"/>
    </row>
    <row r="15447" spans="2:10" x14ac:dyDescent="0.2">
      <c r="B15447" s="41"/>
      <c r="C15447" s="41"/>
      <c r="D15447" s="41"/>
      <c r="E15447" s="41"/>
      <c r="F15447" s="41"/>
      <c r="G15447" s="41"/>
      <c r="H15447" s="41"/>
      <c r="I15447" s="41"/>
      <c r="J15447" s="41"/>
    </row>
    <row r="15448" spans="2:10" x14ac:dyDescent="0.2">
      <c r="B15448" s="41"/>
      <c r="C15448" s="41"/>
      <c r="D15448" s="41"/>
      <c r="E15448" s="41"/>
      <c r="F15448" s="41"/>
      <c r="G15448" s="41"/>
      <c r="H15448" s="41"/>
      <c r="I15448" s="41"/>
      <c r="J15448" s="41"/>
    </row>
    <row r="15449" spans="2:10" x14ac:dyDescent="0.2">
      <c r="B15449" s="41"/>
      <c r="C15449" s="41"/>
      <c r="D15449" s="41"/>
      <c r="E15449" s="41"/>
      <c r="F15449" s="41"/>
      <c r="G15449" s="41"/>
      <c r="H15449" s="41"/>
      <c r="I15449" s="41"/>
      <c r="J15449" s="41"/>
    </row>
    <row r="15450" spans="2:10" x14ac:dyDescent="0.2">
      <c r="B15450" s="41"/>
      <c r="C15450" s="41"/>
      <c r="D15450" s="41"/>
      <c r="E15450" s="41"/>
      <c r="F15450" s="41"/>
      <c r="G15450" s="41"/>
      <c r="H15450" s="41"/>
      <c r="I15450" s="41"/>
      <c r="J15450" s="41"/>
    </row>
    <row r="15451" spans="2:10" x14ac:dyDescent="0.2">
      <c r="B15451" s="41"/>
      <c r="C15451" s="41"/>
      <c r="D15451" s="41"/>
      <c r="E15451" s="41"/>
      <c r="F15451" s="41"/>
      <c r="G15451" s="41"/>
      <c r="H15451" s="41"/>
      <c r="I15451" s="41"/>
      <c r="J15451" s="41"/>
    </row>
    <row r="15452" spans="2:10" x14ac:dyDescent="0.2">
      <c r="B15452" s="41"/>
      <c r="C15452" s="41"/>
      <c r="D15452" s="41"/>
      <c r="E15452" s="41"/>
      <c r="F15452" s="41"/>
      <c r="G15452" s="41"/>
      <c r="H15452" s="41"/>
      <c r="I15452" s="41"/>
      <c r="J15452" s="41"/>
    </row>
    <row r="15453" spans="2:10" x14ac:dyDescent="0.2">
      <c r="B15453" s="41"/>
      <c r="C15453" s="41"/>
      <c r="D15453" s="41"/>
      <c r="E15453" s="41"/>
      <c r="F15453" s="41"/>
      <c r="G15453" s="41"/>
      <c r="H15453" s="41"/>
      <c r="I15453" s="41"/>
      <c r="J15453" s="41"/>
    </row>
    <row r="15454" spans="2:10" x14ac:dyDescent="0.2">
      <c r="B15454" s="41"/>
      <c r="C15454" s="41"/>
      <c r="D15454" s="41"/>
      <c r="E15454" s="41"/>
      <c r="F15454" s="41"/>
      <c r="G15454" s="41"/>
      <c r="H15454" s="41"/>
      <c r="I15454" s="41"/>
      <c r="J15454" s="41"/>
    </row>
    <row r="15455" spans="2:10" x14ac:dyDescent="0.2">
      <c r="B15455" s="41"/>
      <c r="C15455" s="41"/>
      <c r="D15455" s="41"/>
      <c r="E15455" s="41"/>
      <c r="F15455" s="41"/>
      <c r="G15455" s="41"/>
      <c r="H15455" s="41"/>
      <c r="I15455" s="41"/>
      <c r="J15455" s="41"/>
    </row>
    <row r="15456" spans="2:10" x14ac:dyDescent="0.2">
      <c r="B15456" s="41"/>
      <c r="C15456" s="41"/>
      <c r="D15456" s="41"/>
      <c r="E15456" s="41"/>
      <c r="F15456" s="41"/>
      <c r="G15456" s="41"/>
      <c r="H15456" s="41"/>
      <c r="I15456" s="41"/>
      <c r="J15456" s="41"/>
    </row>
    <row r="15457" spans="2:10" x14ac:dyDescent="0.2">
      <c r="B15457" s="41"/>
      <c r="C15457" s="41"/>
      <c r="D15457" s="41"/>
      <c r="E15457" s="41"/>
      <c r="F15457" s="41"/>
      <c r="G15457" s="41"/>
      <c r="H15457" s="41"/>
      <c r="I15457" s="41"/>
      <c r="J15457" s="41"/>
    </row>
    <row r="15458" spans="2:10" x14ac:dyDescent="0.2">
      <c r="B15458" s="41"/>
      <c r="C15458" s="41"/>
      <c r="D15458" s="41"/>
      <c r="E15458" s="41"/>
      <c r="F15458" s="41"/>
      <c r="G15458" s="41"/>
      <c r="H15458" s="41"/>
      <c r="I15458" s="41"/>
      <c r="J15458" s="41"/>
    </row>
    <row r="15459" spans="2:10" x14ac:dyDescent="0.2">
      <c r="B15459" s="41"/>
      <c r="C15459" s="41"/>
      <c r="D15459" s="41"/>
      <c r="E15459" s="41"/>
      <c r="F15459" s="41"/>
      <c r="G15459" s="41"/>
      <c r="H15459" s="41"/>
      <c r="I15459" s="41"/>
      <c r="J15459" s="41"/>
    </row>
    <row r="15460" spans="2:10" x14ac:dyDescent="0.2">
      <c r="B15460" s="41"/>
      <c r="C15460" s="41"/>
      <c r="D15460" s="41"/>
      <c r="E15460" s="41"/>
      <c r="F15460" s="41"/>
      <c r="G15460" s="41"/>
      <c r="H15460" s="41"/>
      <c r="I15460" s="41"/>
      <c r="J15460" s="41"/>
    </row>
    <row r="15461" spans="2:10" x14ac:dyDescent="0.2">
      <c r="B15461" s="41"/>
      <c r="C15461" s="41"/>
      <c r="D15461" s="41"/>
      <c r="E15461" s="41"/>
      <c r="F15461" s="41"/>
      <c r="G15461" s="41"/>
      <c r="H15461" s="41"/>
      <c r="I15461" s="41"/>
      <c r="J15461" s="41"/>
    </row>
    <row r="15462" spans="2:10" x14ac:dyDescent="0.2">
      <c r="B15462" s="41"/>
      <c r="C15462" s="41"/>
      <c r="D15462" s="41"/>
      <c r="E15462" s="41"/>
      <c r="F15462" s="41"/>
      <c r="G15462" s="41"/>
      <c r="H15462" s="41"/>
      <c r="I15462" s="41"/>
      <c r="J15462" s="41"/>
    </row>
    <row r="15463" spans="2:10" x14ac:dyDescent="0.2">
      <c r="B15463" s="41"/>
      <c r="C15463" s="41"/>
      <c r="D15463" s="41"/>
      <c r="E15463" s="41"/>
      <c r="F15463" s="41"/>
      <c r="G15463" s="41"/>
      <c r="H15463" s="41"/>
      <c r="I15463" s="41"/>
      <c r="J15463" s="41"/>
    </row>
    <row r="15464" spans="2:10" x14ac:dyDescent="0.2">
      <c r="B15464" s="41"/>
      <c r="C15464" s="41"/>
      <c r="D15464" s="41"/>
      <c r="E15464" s="41"/>
      <c r="F15464" s="41"/>
      <c r="G15464" s="41"/>
      <c r="H15464" s="41"/>
      <c r="I15464" s="41"/>
      <c r="J15464" s="41"/>
    </row>
    <row r="15465" spans="2:10" x14ac:dyDescent="0.2">
      <c r="B15465" s="41"/>
      <c r="C15465" s="41"/>
      <c r="D15465" s="41"/>
      <c r="E15465" s="41"/>
      <c r="F15465" s="41"/>
      <c r="G15465" s="41"/>
      <c r="H15465" s="41"/>
      <c r="I15465" s="41"/>
      <c r="J15465" s="41"/>
    </row>
    <row r="15466" spans="2:10" x14ac:dyDescent="0.2">
      <c r="B15466" s="41"/>
      <c r="C15466" s="41"/>
      <c r="D15466" s="41"/>
      <c r="E15466" s="41"/>
      <c r="F15466" s="41"/>
      <c r="G15466" s="41"/>
      <c r="H15466" s="41"/>
      <c r="I15466" s="41"/>
      <c r="J15466" s="41"/>
    </row>
    <row r="15467" spans="2:10" x14ac:dyDescent="0.2">
      <c r="B15467" s="41"/>
      <c r="C15467" s="41"/>
      <c r="D15467" s="41"/>
      <c r="E15467" s="41"/>
      <c r="F15467" s="41"/>
      <c r="G15467" s="41"/>
      <c r="H15467" s="41"/>
      <c r="I15467" s="41"/>
      <c r="J15467" s="41"/>
    </row>
    <row r="15468" spans="2:10" x14ac:dyDescent="0.2">
      <c r="B15468" s="41"/>
      <c r="C15468" s="41"/>
      <c r="D15468" s="41"/>
      <c r="E15468" s="41"/>
      <c r="F15468" s="41"/>
      <c r="G15468" s="41"/>
      <c r="H15468" s="41"/>
      <c r="I15468" s="41"/>
      <c r="J15468" s="41"/>
    </row>
    <row r="15469" spans="2:10" x14ac:dyDescent="0.2">
      <c r="B15469" s="41"/>
      <c r="C15469" s="41"/>
      <c r="D15469" s="41"/>
      <c r="E15469" s="41"/>
      <c r="F15469" s="41"/>
      <c r="G15469" s="41"/>
      <c r="H15469" s="41"/>
      <c r="I15469" s="41"/>
      <c r="J15469" s="41"/>
    </row>
    <row r="15470" spans="2:10" x14ac:dyDescent="0.2">
      <c r="B15470" s="41"/>
      <c r="C15470" s="41"/>
      <c r="D15470" s="41"/>
      <c r="E15470" s="41"/>
      <c r="F15470" s="41"/>
      <c r="G15470" s="41"/>
      <c r="H15470" s="41"/>
      <c r="I15470" s="41"/>
      <c r="J15470" s="41"/>
    </row>
    <row r="15471" spans="2:10" x14ac:dyDescent="0.2">
      <c r="B15471" s="41"/>
      <c r="C15471" s="41"/>
      <c r="D15471" s="41"/>
      <c r="E15471" s="41"/>
      <c r="F15471" s="41"/>
      <c r="G15471" s="41"/>
      <c r="H15471" s="41"/>
      <c r="I15471" s="41"/>
      <c r="J15471" s="41"/>
    </row>
    <row r="15472" spans="2:10" x14ac:dyDescent="0.2">
      <c r="B15472" s="41"/>
      <c r="C15472" s="41"/>
      <c r="D15472" s="41"/>
      <c r="E15472" s="41"/>
      <c r="F15472" s="41"/>
      <c r="G15472" s="41"/>
      <c r="H15472" s="41"/>
      <c r="I15472" s="41"/>
      <c r="J15472" s="41"/>
    </row>
    <row r="15473" spans="2:10" x14ac:dyDescent="0.2">
      <c r="B15473" s="41"/>
      <c r="C15473" s="41"/>
      <c r="D15473" s="41"/>
      <c r="E15473" s="41"/>
      <c r="F15473" s="41"/>
      <c r="G15473" s="41"/>
      <c r="H15473" s="41"/>
      <c r="I15473" s="41"/>
      <c r="J15473" s="41"/>
    </row>
    <row r="15474" spans="2:10" x14ac:dyDescent="0.2">
      <c r="B15474" s="41"/>
      <c r="C15474" s="41"/>
      <c r="D15474" s="41"/>
      <c r="E15474" s="41"/>
      <c r="F15474" s="41"/>
      <c r="G15474" s="41"/>
      <c r="H15474" s="41"/>
      <c r="I15474" s="41"/>
      <c r="J15474" s="41"/>
    </row>
    <row r="15475" spans="2:10" x14ac:dyDescent="0.2">
      <c r="B15475" s="41"/>
      <c r="C15475" s="41"/>
      <c r="D15475" s="41"/>
      <c r="E15475" s="41"/>
      <c r="F15475" s="41"/>
      <c r="G15475" s="41"/>
      <c r="H15475" s="41"/>
      <c r="I15475" s="41"/>
      <c r="J15475" s="41"/>
    </row>
    <row r="15476" spans="2:10" x14ac:dyDescent="0.2">
      <c r="B15476" s="41"/>
      <c r="C15476" s="41"/>
      <c r="D15476" s="41"/>
      <c r="E15476" s="41"/>
      <c r="F15476" s="41"/>
      <c r="G15476" s="41"/>
      <c r="H15476" s="41"/>
      <c r="I15476" s="41"/>
      <c r="J15476" s="41"/>
    </row>
    <row r="15477" spans="2:10" x14ac:dyDescent="0.2">
      <c r="B15477" s="41"/>
      <c r="C15477" s="41"/>
      <c r="D15477" s="41"/>
      <c r="E15477" s="41"/>
      <c r="F15477" s="41"/>
      <c r="G15477" s="41"/>
      <c r="H15477" s="41"/>
      <c r="I15477" s="41"/>
      <c r="J15477" s="41"/>
    </row>
    <row r="15478" spans="2:10" x14ac:dyDescent="0.2">
      <c r="B15478" s="41"/>
      <c r="C15478" s="41"/>
      <c r="D15478" s="41"/>
      <c r="E15478" s="41"/>
      <c r="F15478" s="41"/>
      <c r="G15478" s="41"/>
      <c r="H15478" s="41"/>
      <c r="I15478" s="41"/>
      <c r="J15478" s="41"/>
    </row>
    <row r="15479" spans="2:10" x14ac:dyDescent="0.2">
      <c r="B15479" s="41"/>
      <c r="C15479" s="41"/>
      <c r="D15479" s="41"/>
      <c r="E15479" s="41"/>
      <c r="F15479" s="41"/>
      <c r="G15479" s="41"/>
      <c r="H15479" s="41"/>
      <c r="I15479" s="41"/>
      <c r="J15479" s="41"/>
    </row>
    <row r="15480" spans="2:10" x14ac:dyDescent="0.2">
      <c r="B15480" s="41"/>
      <c r="C15480" s="41"/>
      <c r="D15480" s="41"/>
      <c r="E15480" s="41"/>
      <c r="F15480" s="41"/>
      <c r="G15480" s="41"/>
      <c r="H15480" s="41"/>
      <c r="I15480" s="41"/>
      <c r="J15480" s="41"/>
    </row>
    <row r="15481" spans="2:10" x14ac:dyDescent="0.2">
      <c r="B15481" s="41"/>
      <c r="C15481" s="41"/>
      <c r="D15481" s="41"/>
      <c r="E15481" s="41"/>
      <c r="F15481" s="41"/>
      <c r="G15481" s="41"/>
      <c r="H15481" s="41"/>
      <c r="I15481" s="41"/>
      <c r="J15481" s="41"/>
    </row>
    <row r="15482" spans="2:10" x14ac:dyDescent="0.2">
      <c r="B15482" s="41"/>
      <c r="C15482" s="41"/>
      <c r="D15482" s="41"/>
      <c r="E15482" s="41"/>
      <c r="F15482" s="41"/>
      <c r="G15482" s="41"/>
      <c r="H15482" s="41"/>
      <c r="I15482" s="41"/>
      <c r="J15482" s="41"/>
    </row>
    <row r="15483" spans="2:10" x14ac:dyDescent="0.2">
      <c r="B15483" s="41"/>
      <c r="C15483" s="41"/>
      <c r="D15483" s="41"/>
      <c r="E15483" s="41"/>
      <c r="F15483" s="41"/>
      <c r="G15483" s="41"/>
      <c r="H15483" s="41"/>
      <c r="I15483" s="41"/>
      <c r="J15483" s="41"/>
    </row>
    <row r="15484" spans="2:10" x14ac:dyDescent="0.2">
      <c r="B15484" s="41"/>
      <c r="C15484" s="41"/>
      <c r="D15484" s="41"/>
      <c r="E15484" s="41"/>
      <c r="F15484" s="41"/>
      <c r="G15484" s="41"/>
      <c r="H15484" s="41"/>
      <c r="I15484" s="41"/>
      <c r="J15484" s="41"/>
    </row>
    <row r="15485" spans="2:10" x14ac:dyDescent="0.2">
      <c r="B15485" s="41"/>
      <c r="C15485" s="41"/>
      <c r="D15485" s="41"/>
      <c r="E15485" s="41"/>
      <c r="F15485" s="41"/>
      <c r="G15485" s="41"/>
      <c r="H15485" s="41"/>
      <c r="I15485" s="41"/>
      <c r="J15485" s="41"/>
    </row>
    <row r="15486" spans="2:10" x14ac:dyDescent="0.2">
      <c r="B15486" s="41"/>
      <c r="C15486" s="41"/>
      <c r="D15486" s="41"/>
      <c r="E15486" s="41"/>
      <c r="F15486" s="41"/>
      <c r="G15486" s="41"/>
      <c r="H15486" s="41"/>
      <c r="I15486" s="41"/>
      <c r="J15486" s="41"/>
    </row>
    <row r="15487" spans="2:10" x14ac:dyDescent="0.2">
      <c r="B15487" s="41"/>
      <c r="C15487" s="41"/>
      <c r="D15487" s="41"/>
      <c r="E15487" s="41"/>
      <c r="F15487" s="41"/>
      <c r="G15487" s="41"/>
      <c r="H15487" s="41"/>
      <c r="I15487" s="41"/>
      <c r="J15487" s="41"/>
    </row>
    <row r="15488" spans="2:10" x14ac:dyDescent="0.2">
      <c r="B15488" s="41"/>
      <c r="C15488" s="41"/>
      <c r="D15488" s="41"/>
      <c r="E15488" s="41"/>
      <c r="F15488" s="41"/>
      <c r="G15488" s="41"/>
      <c r="H15488" s="41"/>
      <c r="I15488" s="41"/>
      <c r="J15488" s="41"/>
    </row>
    <row r="15489" spans="2:10" x14ac:dyDescent="0.2">
      <c r="B15489" s="41"/>
      <c r="C15489" s="41"/>
      <c r="D15489" s="41"/>
      <c r="E15489" s="41"/>
      <c r="F15489" s="41"/>
      <c r="G15489" s="41"/>
      <c r="H15489" s="41"/>
      <c r="I15489" s="41"/>
      <c r="J15489" s="41"/>
    </row>
    <row r="15490" spans="2:10" x14ac:dyDescent="0.2">
      <c r="B15490" s="41"/>
      <c r="C15490" s="41"/>
      <c r="D15490" s="41"/>
      <c r="E15490" s="41"/>
      <c r="F15490" s="41"/>
      <c r="G15490" s="41"/>
      <c r="H15490" s="41"/>
      <c r="I15490" s="41"/>
      <c r="J15490" s="41"/>
    </row>
    <row r="15491" spans="2:10" x14ac:dyDescent="0.2">
      <c r="B15491" s="41"/>
      <c r="C15491" s="41"/>
      <c r="D15491" s="41"/>
      <c r="E15491" s="41"/>
      <c r="F15491" s="41"/>
      <c r="G15491" s="41"/>
      <c r="H15491" s="41"/>
      <c r="I15491" s="41"/>
      <c r="J15491" s="41"/>
    </row>
    <row r="15492" spans="2:10" x14ac:dyDescent="0.2">
      <c r="B15492" s="41"/>
      <c r="C15492" s="41"/>
      <c r="D15492" s="41"/>
      <c r="E15492" s="41"/>
      <c r="F15492" s="41"/>
      <c r="G15492" s="41"/>
      <c r="H15492" s="41"/>
      <c r="I15492" s="41"/>
      <c r="J15492" s="41"/>
    </row>
    <row r="15493" spans="2:10" x14ac:dyDescent="0.2">
      <c r="B15493" s="41"/>
      <c r="C15493" s="41"/>
      <c r="D15493" s="41"/>
      <c r="E15493" s="41"/>
      <c r="F15493" s="41"/>
      <c r="G15493" s="41"/>
      <c r="H15493" s="41"/>
      <c r="I15493" s="41"/>
      <c r="J15493" s="41"/>
    </row>
    <row r="15494" spans="2:10" x14ac:dyDescent="0.2">
      <c r="B15494" s="41"/>
      <c r="C15494" s="41"/>
      <c r="D15494" s="41"/>
      <c r="E15494" s="41"/>
      <c r="F15494" s="41"/>
      <c r="G15494" s="41"/>
      <c r="H15494" s="41"/>
      <c r="I15494" s="41"/>
      <c r="J15494" s="41"/>
    </row>
    <row r="15495" spans="2:10" x14ac:dyDescent="0.2">
      <c r="B15495" s="41"/>
      <c r="C15495" s="41"/>
      <c r="D15495" s="41"/>
      <c r="E15495" s="41"/>
      <c r="F15495" s="41"/>
      <c r="G15495" s="41"/>
      <c r="H15495" s="41"/>
      <c r="I15495" s="41"/>
      <c r="J15495" s="41"/>
    </row>
    <row r="15496" spans="2:10" x14ac:dyDescent="0.2">
      <c r="B15496" s="41"/>
      <c r="C15496" s="41"/>
      <c r="D15496" s="41"/>
      <c r="E15496" s="41"/>
      <c r="F15496" s="41"/>
      <c r="G15496" s="41"/>
      <c r="H15496" s="41"/>
      <c r="I15496" s="41"/>
      <c r="J15496" s="41"/>
    </row>
    <row r="15497" spans="2:10" x14ac:dyDescent="0.2">
      <c r="B15497" s="41"/>
      <c r="C15497" s="41"/>
      <c r="D15497" s="41"/>
      <c r="E15497" s="41"/>
      <c r="F15497" s="41"/>
      <c r="G15497" s="41"/>
      <c r="H15497" s="41"/>
      <c r="I15497" s="41"/>
      <c r="J15497" s="41"/>
    </row>
    <row r="15498" spans="2:10" x14ac:dyDescent="0.2">
      <c r="B15498" s="41"/>
      <c r="C15498" s="41"/>
      <c r="D15498" s="41"/>
      <c r="E15498" s="41"/>
      <c r="F15498" s="41"/>
      <c r="G15498" s="41"/>
      <c r="H15498" s="41"/>
      <c r="I15498" s="41"/>
      <c r="J15498" s="41"/>
    </row>
    <row r="15499" spans="2:10" x14ac:dyDescent="0.2">
      <c r="B15499" s="41"/>
      <c r="C15499" s="41"/>
      <c r="D15499" s="41"/>
      <c r="E15499" s="41"/>
      <c r="F15499" s="41"/>
      <c r="G15499" s="41"/>
      <c r="H15499" s="41"/>
      <c r="I15499" s="41"/>
      <c r="J15499" s="41"/>
    </row>
    <row r="15500" spans="2:10" x14ac:dyDescent="0.2">
      <c r="B15500" s="41"/>
      <c r="C15500" s="41"/>
      <c r="D15500" s="41"/>
      <c r="E15500" s="41"/>
      <c r="F15500" s="41"/>
      <c r="G15500" s="41"/>
      <c r="H15500" s="41"/>
      <c r="I15500" s="41"/>
      <c r="J15500" s="41"/>
    </row>
    <row r="15501" spans="2:10" x14ac:dyDescent="0.2">
      <c r="B15501" s="41"/>
      <c r="C15501" s="41"/>
      <c r="D15501" s="41"/>
      <c r="E15501" s="41"/>
      <c r="F15501" s="41"/>
      <c r="G15501" s="41"/>
      <c r="H15501" s="41"/>
      <c r="I15501" s="41"/>
      <c r="J15501" s="41"/>
    </row>
    <row r="15502" spans="2:10" x14ac:dyDescent="0.2">
      <c r="B15502" s="41"/>
      <c r="C15502" s="41"/>
      <c r="D15502" s="41"/>
      <c r="E15502" s="41"/>
      <c r="F15502" s="41"/>
      <c r="G15502" s="41"/>
      <c r="H15502" s="41"/>
      <c r="I15502" s="41"/>
      <c r="J15502" s="41"/>
    </row>
    <row r="15503" spans="2:10" x14ac:dyDescent="0.2">
      <c r="B15503" s="41"/>
      <c r="C15503" s="41"/>
      <c r="D15503" s="41"/>
      <c r="E15503" s="41"/>
      <c r="F15503" s="41"/>
      <c r="G15503" s="41"/>
      <c r="H15503" s="41"/>
      <c r="I15503" s="41"/>
      <c r="J15503" s="41"/>
    </row>
    <row r="15504" spans="2:10" x14ac:dyDescent="0.2">
      <c r="B15504" s="41"/>
      <c r="C15504" s="41"/>
      <c r="D15504" s="41"/>
      <c r="E15504" s="41"/>
      <c r="F15504" s="41"/>
      <c r="G15504" s="41"/>
      <c r="H15504" s="41"/>
      <c r="I15504" s="41"/>
      <c r="J15504" s="41"/>
    </row>
    <row r="15505" spans="2:10" x14ac:dyDescent="0.2">
      <c r="B15505" s="41"/>
      <c r="C15505" s="41"/>
      <c r="D15505" s="41"/>
      <c r="E15505" s="41"/>
      <c r="F15505" s="41"/>
      <c r="G15505" s="41"/>
      <c r="H15505" s="41"/>
      <c r="I15505" s="41"/>
      <c r="J15505" s="41"/>
    </row>
    <row r="15506" spans="2:10" x14ac:dyDescent="0.2">
      <c r="B15506" s="41"/>
      <c r="C15506" s="41"/>
      <c r="D15506" s="41"/>
      <c r="E15506" s="41"/>
      <c r="F15506" s="41"/>
      <c r="G15506" s="41"/>
      <c r="H15506" s="41"/>
      <c r="I15506" s="41"/>
      <c r="J15506" s="41"/>
    </row>
    <row r="15507" spans="2:10" x14ac:dyDescent="0.2">
      <c r="B15507" s="41"/>
      <c r="C15507" s="41"/>
      <c r="D15507" s="41"/>
      <c r="E15507" s="41"/>
      <c r="F15507" s="41"/>
      <c r="G15507" s="41"/>
      <c r="H15507" s="41"/>
      <c r="I15507" s="41"/>
      <c r="J15507" s="41"/>
    </row>
    <row r="15508" spans="2:10" x14ac:dyDescent="0.2">
      <c r="B15508" s="41"/>
      <c r="C15508" s="41"/>
      <c r="D15508" s="41"/>
      <c r="E15508" s="41"/>
      <c r="F15508" s="41"/>
      <c r="G15508" s="41"/>
      <c r="H15508" s="41"/>
      <c r="I15508" s="41"/>
      <c r="J15508" s="41"/>
    </row>
    <row r="15509" spans="2:10" x14ac:dyDescent="0.2">
      <c r="B15509" s="41"/>
      <c r="C15509" s="41"/>
      <c r="D15509" s="41"/>
      <c r="E15509" s="41"/>
      <c r="F15509" s="41"/>
      <c r="G15509" s="41"/>
      <c r="H15509" s="41"/>
      <c r="I15509" s="41"/>
      <c r="J15509" s="41"/>
    </row>
    <row r="15510" spans="2:10" x14ac:dyDescent="0.2">
      <c r="B15510" s="41"/>
      <c r="C15510" s="41"/>
      <c r="D15510" s="41"/>
      <c r="E15510" s="41"/>
      <c r="F15510" s="41"/>
      <c r="G15510" s="41"/>
      <c r="H15510" s="41"/>
      <c r="I15510" s="41"/>
      <c r="J15510" s="41"/>
    </row>
    <row r="15511" spans="2:10" x14ac:dyDescent="0.2">
      <c r="B15511" s="41"/>
      <c r="C15511" s="41"/>
      <c r="D15511" s="41"/>
      <c r="E15511" s="41"/>
      <c r="F15511" s="41"/>
      <c r="G15511" s="41"/>
      <c r="H15511" s="41"/>
      <c r="I15511" s="41"/>
      <c r="J15511" s="41"/>
    </row>
    <row r="15512" spans="2:10" x14ac:dyDescent="0.2">
      <c r="B15512" s="41"/>
      <c r="C15512" s="41"/>
      <c r="D15512" s="41"/>
      <c r="E15512" s="41"/>
      <c r="F15512" s="41"/>
      <c r="G15512" s="41"/>
      <c r="H15512" s="41"/>
      <c r="I15512" s="41"/>
      <c r="J15512" s="41"/>
    </row>
    <row r="15513" spans="2:10" x14ac:dyDescent="0.2">
      <c r="B15513" s="41"/>
      <c r="C15513" s="41"/>
      <c r="D15513" s="41"/>
      <c r="E15513" s="41"/>
      <c r="F15513" s="41"/>
      <c r="G15513" s="41"/>
      <c r="H15513" s="41"/>
      <c r="I15513" s="41"/>
      <c r="J15513" s="41"/>
    </row>
    <row r="15514" spans="2:10" x14ac:dyDescent="0.2">
      <c r="B15514" s="41"/>
      <c r="C15514" s="41"/>
      <c r="D15514" s="41"/>
      <c r="E15514" s="41"/>
      <c r="F15514" s="41"/>
      <c r="G15514" s="41"/>
      <c r="H15514" s="41"/>
      <c r="I15514" s="41"/>
      <c r="J15514" s="41"/>
    </row>
    <row r="15515" spans="2:10" x14ac:dyDescent="0.2">
      <c r="B15515" s="41"/>
      <c r="C15515" s="41"/>
      <c r="D15515" s="41"/>
      <c r="E15515" s="41"/>
      <c r="F15515" s="41"/>
      <c r="G15515" s="41"/>
      <c r="H15515" s="41"/>
      <c r="I15515" s="41"/>
      <c r="J15515" s="41"/>
    </row>
    <row r="15516" spans="2:10" x14ac:dyDescent="0.2">
      <c r="B15516" s="41"/>
      <c r="C15516" s="41"/>
      <c r="D15516" s="41"/>
      <c r="E15516" s="41"/>
      <c r="F15516" s="41"/>
      <c r="G15516" s="41"/>
      <c r="H15516" s="41"/>
      <c r="I15516" s="41"/>
      <c r="J15516" s="41"/>
    </row>
    <row r="15517" spans="2:10" x14ac:dyDescent="0.2">
      <c r="B15517" s="41"/>
      <c r="C15517" s="41"/>
      <c r="D15517" s="41"/>
      <c r="E15517" s="41"/>
      <c r="F15517" s="41"/>
      <c r="G15517" s="41"/>
      <c r="H15517" s="41"/>
      <c r="I15517" s="41"/>
      <c r="J15517" s="41"/>
    </row>
    <row r="15518" spans="2:10" x14ac:dyDescent="0.2">
      <c r="B15518" s="41"/>
      <c r="C15518" s="41"/>
      <c r="D15518" s="41"/>
      <c r="E15518" s="41"/>
      <c r="F15518" s="41"/>
      <c r="G15518" s="41"/>
      <c r="H15518" s="41"/>
      <c r="I15518" s="41"/>
      <c r="J15518" s="41"/>
    </row>
    <row r="15519" spans="2:10" x14ac:dyDescent="0.2">
      <c r="B15519" s="41"/>
      <c r="C15519" s="41"/>
      <c r="D15519" s="41"/>
      <c r="E15519" s="41"/>
      <c r="F15519" s="41"/>
      <c r="G15519" s="41"/>
      <c r="H15519" s="41"/>
      <c r="I15519" s="41"/>
      <c r="J15519" s="41"/>
    </row>
    <row r="15520" spans="2:10" x14ac:dyDescent="0.2">
      <c r="B15520" s="41"/>
      <c r="C15520" s="41"/>
      <c r="D15520" s="41"/>
      <c r="E15520" s="41"/>
      <c r="F15520" s="41"/>
      <c r="G15520" s="41"/>
      <c r="H15520" s="41"/>
      <c r="I15520" s="41"/>
      <c r="J15520" s="41"/>
    </row>
    <row r="15521" spans="2:10" x14ac:dyDescent="0.2">
      <c r="B15521" s="41"/>
      <c r="C15521" s="41"/>
      <c r="D15521" s="41"/>
      <c r="E15521" s="41"/>
      <c r="F15521" s="41"/>
      <c r="G15521" s="41"/>
      <c r="H15521" s="41"/>
      <c r="I15521" s="41"/>
      <c r="J15521" s="41"/>
    </row>
    <row r="15522" spans="2:10" x14ac:dyDescent="0.2">
      <c r="B15522" s="41"/>
      <c r="C15522" s="41"/>
      <c r="D15522" s="41"/>
      <c r="E15522" s="41"/>
      <c r="F15522" s="41"/>
      <c r="G15522" s="41"/>
      <c r="H15522" s="41"/>
      <c r="I15522" s="41"/>
      <c r="J15522" s="41"/>
    </row>
    <row r="15523" spans="2:10" x14ac:dyDescent="0.2">
      <c r="B15523" s="41"/>
      <c r="C15523" s="41"/>
      <c r="D15523" s="41"/>
      <c r="E15523" s="41"/>
      <c r="F15523" s="41"/>
      <c r="G15523" s="41"/>
      <c r="H15523" s="41"/>
      <c r="I15523" s="41"/>
      <c r="J15523" s="41"/>
    </row>
    <row r="15524" spans="2:10" x14ac:dyDescent="0.2">
      <c r="B15524" s="41"/>
      <c r="C15524" s="41"/>
      <c r="D15524" s="41"/>
      <c r="E15524" s="41"/>
      <c r="F15524" s="41"/>
      <c r="G15524" s="41"/>
      <c r="H15524" s="41"/>
      <c r="I15524" s="41"/>
      <c r="J15524" s="41"/>
    </row>
    <row r="15525" spans="2:10" x14ac:dyDescent="0.2">
      <c r="B15525" s="41"/>
      <c r="C15525" s="41"/>
      <c r="D15525" s="41"/>
      <c r="E15525" s="41"/>
      <c r="F15525" s="41"/>
      <c r="G15525" s="41"/>
      <c r="H15525" s="41"/>
      <c r="I15525" s="41"/>
      <c r="J15525" s="41"/>
    </row>
    <row r="15526" spans="2:10" x14ac:dyDescent="0.2">
      <c r="B15526" s="41"/>
      <c r="C15526" s="41"/>
      <c r="D15526" s="41"/>
      <c r="E15526" s="41"/>
      <c r="F15526" s="41"/>
      <c r="G15526" s="41"/>
      <c r="H15526" s="41"/>
      <c r="I15526" s="41"/>
      <c r="J15526" s="41"/>
    </row>
    <row r="15527" spans="2:10" x14ac:dyDescent="0.2">
      <c r="B15527" s="41"/>
      <c r="C15527" s="41"/>
      <c r="D15527" s="41"/>
      <c r="E15527" s="41"/>
      <c r="F15527" s="41"/>
      <c r="G15527" s="41"/>
      <c r="H15527" s="41"/>
      <c r="I15527" s="41"/>
      <c r="J15527" s="41"/>
    </row>
    <row r="15528" spans="2:10" x14ac:dyDescent="0.2">
      <c r="B15528" s="41"/>
      <c r="C15528" s="41"/>
      <c r="D15528" s="41"/>
      <c r="E15528" s="41"/>
      <c r="F15528" s="41"/>
      <c r="G15528" s="41"/>
      <c r="H15528" s="41"/>
      <c r="I15528" s="41"/>
      <c r="J15528" s="41"/>
    </row>
    <row r="15529" spans="2:10" x14ac:dyDescent="0.2">
      <c r="B15529" s="41"/>
      <c r="C15529" s="41"/>
      <c r="D15529" s="41"/>
      <c r="E15529" s="41"/>
      <c r="F15529" s="41"/>
      <c r="G15529" s="41"/>
      <c r="H15529" s="41"/>
      <c r="I15529" s="41"/>
      <c r="J15529" s="41"/>
    </row>
    <row r="15530" spans="2:10" x14ac:dyDescent="0.2">
      <c r="B15530" s="41"/>
      <c r="C15530" s="41"/>
      <c r="D15530" s="41"/>
      <c r="E15530" s="41"/>
      <c r="F15530" s="41"/>
      <c r="G15530" s="41"/>
      <c r="H15530" s="41"/>
      <c r="I15530" s="41"/>
      <c r="J15530" s="41"/>
    </row>
    <row r="15531" spans="2:10" x14ac:dyDescent="0.2">
      <c r="B15531" s="41"/>
      <c r="C15531" s="41"/>
      <c r="D15531" s="41"/>
      <c r="E15531" s="41"/>
      <c r="F15531" s="41"/>
      <c r="G15531" s="41"/>
      <c r="H15531" s="41"/>
      <c r="I15531" s="41"/>
      <c r="J15531" s="41"/>
    </row>
    <row r="15532" spans="2:10" x14ac:dyDescent="0.2">
      <c r="B15532" s="41"/>
      <c r="C15532" s="41"/>
      <c r="D15532" s="41"/>
      <c r="E15532" s="41"/>
      <c r="F15532" s="41"/>
      <c r="G15532" s="41"/>
      <c r="H15532" s="41"/>
      <c r="I15532" s="41"/>
      <c r="J15532" s="41"/>
    </row>
    <row r="15533" spans="2:10" x14ac:dyDescent="0.2">
      <c r="B15533" s="41"/>
      <c r="C15533" s="41"/>
      <c r="D15533" s="41"/>
      <c r="E15533" s="41"/>
      <c r="F15533" s="41"/>
      <c r="G15533" s="41"/>
      <c r="H15533" s="41"/>
      <c r="I15533" s="41"/>
      <c r="J15533" s="41"/>
    </row>
    <row r="15534" spans="2:10" x14ac:dyDescent="0.2">
      <c r="B15534" s="41"/>
      <c r="C15534" s="41"/>
      <c r="D15534" s="41"/>
      <c r="E15534" s="41"/>
      <c r="F15534" s="41"/>
      <c r="G15534" s="41"/>
      <c r="H15534" s="41"/>
      <c r="I15534" s="41"/>
      <c r="J15534" s="41"/>
    </row>
    <row r="15535" spans="2:10" x14ac:dyDescent="0.2">
      <c r="B15535" s="41"/>
      <c r="C15535" s="41"/>
      <c r="D15535" s="41"/>
      <c r="E15535" s="41"/>
      <c r="F15535" s="41"/>
      <c r="G15535" s="41"/>
      <c r="H15535" s="41"/>
      <c r="I15535" s="41"/>
      <c r="J15535" s="41"/>
    </row>
    <row r="15536" spans="2:10" x14ac:dyDescent="0.2">
      <c r="B15536" s="41"/>
      <c r="C15536" s="41"/>
      <c r="D15536" s="41"/>
      <c r="E15536" s="41"/>
      <c r="F15536" s="41"/>
      <c r="G15536" s="41"/>
      <c r="H15536" s="41"/>
      <c r="I15536" s="41"/>
      <c r="J15536" s="41"/>
    </row>
    <row r="15537" spans="2:10" x14ac:dyDescent="0.2">
      <c r="B15537" s="41"/>
      <c r="C15537" s="41"/>
      <c r="D15537" s="41"/>
      <c r="E15537" s="41"/>
      <c r="F15537" s="41"/>
      <c r="G15537" s="41"/>
      <c r="H15537" s="41"/>
      <c r="I15537" s="41"/>
      <c r="J15537" s="41"/>
    </row>
    <row r="15538" spans="2:10" x14ac:dyDescent="0.2">
      <c r="B15538" s="41"/>
      <c r="C15538" s="41"/>
      <c r="D15538" s="41"/>
      <c r="E15538" s="41"/>
      <c r="F15538" s="41"/>
      <c r="G15538" s="41"/>
      <c r="H15538" s="41"/>
      <c r="I15538" s="41"/>
      <c r="J15538" s="41"/>
    </row>
    <row r="15539" spans="2:10" x14ac:dyDescent="0.2">
      <c r="B15539" s="41"/>
      <c r="C15539" s="41"/>
      <c r="D15539" s="41"/>
      <c r="E15539" s="41"/>
      <c r="F15539" s="41"/>
      <c r="G15539" s="41"/>
      <c r="H15539" s="41"/>
      <c r="I15539" s="41"/>
      <c r="J15539" s="41"/>
    </row>
    <row r="15540" spans="2:10" x14ac:dyDescent="0.2">
      <c r="B15540" s="41"/>
      <c r="C15540" s="41"/>
      <c r="D15540" s="41"/>
      <c r="E15540" s="41"/>
      <c r="F15540" s="41"/>
      <c r="G15540" s="41"/>
      <c r="H15540" s="41"/>
      <c r="I15540" s="41"/>
      <c r="J15540" s="41"/>
    </row>
    <row r="15541" spans="2:10" x14ac:dyDescent="0.2">
      <c r="B15541" s="41"/>
      <c r="C15541" s="41"/>
      <c r="D15541" s="41"/>
      <c r="E15541" s="41"/>
      <c r="F15541" s="41"/>
      <c r="G15541" s="41"/>
      <c r="H15541" s="41"/>
      <c r="I15541" s="41"/>
      <c r="J15541" s="41"/>
    </row>
    <row r="15542" spans="2:10" x14ac:dyDescent="0.2">
      <c r="B15542" s="41"/>
      <c r="C15542" s="41"/>
      <c r="D15542" s="41"/>
      <c r="E15542" s="41"/>
      <c r="F15542" s="41"/>
      <c r="G15542" s="41"/>
      <c r="H15542" s="41"/>
      <c r="I15542" s="41"/>
      <c r="J15542" s="41"/>
    </row>
    <row r="15543" spans="2:10" x14ac:dyDescent="0.2">
      <c r="B15543" s="41"/>
      <c r="C15543" s="41"/>
      <c r="D15543" s="41"/>
      <c r="E15543" s="41"/>
      <c r="F15543" s="41"/>
      <c r="G15543" s="41"/>
      <c r="H15543" s="41"/>
      <c r="I15543" s="41"/>
      <c r="J15543" s="41"/>
    </row>
    <row r="15544" spans="2:10" x14ac:dyDescent="0.2">
      <c r="B15544" s="41"/>
      <c r="C15544" s="41"/>
      <c r="D15544" s="41"/>
      <c r="E15544" s="41"/>
      <c r="F15544" s="41"/>
      <c r="G15544" s="41"/>
      <c r="H15544" s="41"/>
      <c r="I15544" s="41"/>
      <c r="J15544" s="41"/>
    </row>
    <row r="15545" spans="2:10" x14ac:dyDescent="0.2">
      <c r="B15545" s="41"/>
      <c r="C15545" s="41"/>
      <c r="D15545" s="41"/>
      <c r="E15545" s="41"/>
      <c r="F15545" s="41"/>
      <c r="G15545" s="41"/>
      <c r="H15545" s="41"/>
      <c r="I15545" s="41"/>
      <c r="J15545" s="41"/>
    </row>
    <row r="15546" spans="2:10" x14ac:dyDescent="0.2">
      <c r="B15546" s="41"/>
      <c r="C15546" s="41"/>
      <c r="D15546" s="41"/>
      <c r="E15546" s="41"/>
      <c r="F15546" s="41"/>
      <c r="G15546" s="41"/>
      <c r="H15546" s="41"/>
      <c r="I15546" s="41"/>
      <c r="J15546" s="41"/>
    </row>
    <row r="15547" spans="2:10" x14ac:dyDescent="0.2">
      <c r="B15547" s="41"/>
      <c r="C15547" s="41"/>
      <c r="D15547" s="41"/>
      <c r="E15547" s="41"/>
      <c r="F15547" s="41"/>
      <c r="G15547" s="41"/>
      <c r="H15547" s="41"/>
      <c r="I15547" s="41"/>
      <c r="J15547" s="41"/>
    </row>
    <row r="15548" spans="2:10" x14ac:dyDescent="0.2">
      <c r="B15548" s="41"/>
      <c r="C15548" s="41"/>
      <c r="D15548" s="41"/>
      <c r="E15548" s="41"/>
      <c r="F15548" s="41"/>
      <c r="G15548" s="41"/>
      <c r="H15548" s="41"/>
      <c r="I15548" s="41"/>
      <c r="J15548" s="41"/>
    </row>
    <row r="15549" spans="2:10" x14ac:dyDescent="0.2">
      <c r="B15549" s="41"/>
      <c r="C15549" s="41"/>
      <c r="D15549" s="41"/>
      <c r="E15549" s="41"/>
      <c r="F15549" s="41"/>
      <c r="G15549" s="41"/>
      <c r="H15549" s="41"/>
      <c r="I15549" s="41"/>
      <c r="J15549" s="41"/>
    </row>
    <row r="15550" spans="2:10" x14ac:dyDescent="0.2">
      <c r="B15550" s="41"/>
      <c r="C15550" s="41"/>
      <c r="D15550" s="41"/>
      <c r="E15550" s="41"/>
      <c r="F15550" s="41"/>
      <c r="G15550" s="41"/>
      <c r="H15550" s="41"/>
      <c r="I15550" s="41"/>
      <c r="J15550" s="41"/>
    </row>
    <row r="15551" spans="2:10" x14ac:dyDescent="0.2">
      <c r="B15551" s="41"/>
      <c r="C15551" s="41"/>
      <c r="D15551" s="41"/>
      <c r="E15551" s="41"/>
      <c r="F15551" s="41"/>
      <c r="G15551" s="41"/>
      <c r="H15551" s="41"/>
      <c r="I15551" s="41"/>
      <c r="J15551" s="41"/>
    </row>
    <row r="15552" spans="2:10" x14ac:dyDescent="0.2">
      <c r="B15552" s="41"/>
      <c r="C15552" s="41"/>
      <c r="D15552" s="41"/>
      <c r="E15552" s="41"/>
      <c r="F15552" s="41"/>
      <c r="G15552" s="41"/>
      <c r="H15552" s="41"/>
      <c r="I15552" s="41"/>
      <c r="J15552" s="41"/>
    </row>
    <row r="15553" spans="2:10" x14ac:dyDescent="0.2">
      <c r="B15553" s="41"/>
      <c r="C15553" s="41"/>
      <c r="D15553" s="41"/>
      <c r="E15553" s="41"/>
      <c r="F15553" s="41"/>
      <c r="G15553" s="41"/>
      <c r="H15553" s="41"/>
      <c r="I15553" s="41"/>
      <c r="J15553" s="41"/>
    </row>
    <row r="15554" spans="2:10" x14ac:dyDescent="0.2">
      <c r="B15554" s="41"/>
      <c r="C15554" s="41"/>
      <c r="D15554" s="41"/>
      <c r="E15554" s="41"/>
      <c r="F15554" s="41"/>
      <c r="G15554" s="41"/>
      <c r="H15554" s="41"/>
      <c r="I15554" s="41"/>
      <c r="J15554" s="41"/>
    </row>
    <row r="15555" spans="2:10" x14ac:dyDescent="0.2">
      <c r="B15555" s="41"/>
      <c r="C15555" s="41"/>
      <c r="D15555" s="41"/>
      <c r="E15555" s="41"/>
      <c r="F15555" s="41"/>
      <c r="G15555" s="41"/>
      <c r="H15555" s="41"/>
      <c r="I15555" s="41"/>
      <c r="J15555" s="41"/>
    </row>
    <row r="15556" spans="2:10" x14ac:dyDescent="0.2">
      <c r="B15556" s="41"/>
      <c r="C15556" s="41"/>
      <c r="D15556" s="41"/>
      <c r="E15556" s="41"/>
      <c r="F15556" s="41"/>
      <c r="G15556" s="41"/>
      <c r="H15556" s="41"/>
      <c r="I15556" s="41"/>
      <c r="J15556" s="41"/>
    </row>
    <row r="15557" spans="2:10" x14ac:dyDescent="0.2">
      <c r="B15557" s="41"/>
      <c r="C15557" s="41"/>
      <c r="D15557" s="41"/>
      <c r="E15557" s="41"/>
      <c r="F15557" s="41"/>
      <c r="G15557" s="41"/>
      <c r="H15557" s="41"/>
      <c r="I15557" s="41"/>
      <c r="J15557" s="41"/>
    </row>
    <row r="15558" spans="2:10" x14ac:dyDescent="0.2">
      <c r="B15558" s="41"/>
      <c r="C15558" s="41"/>
      <c r="D15558" s="41"/>
      <c r="E15558" s="41"/>
      <c r="F15558" s="41"/>
      <c r="G15558" s="41"/>
      <c r="H15558" s="41"/>
      <c r="I15558" s="41"/>
      <c r="J15558" s="41"/>
    </row>
    <row r="15559" spans="2:10" x14ac:dyDescent="0.2">
      <c r="B15559" s="41"/>
      <c r="C15559" s="41"/>
      <c r="D15559" s="41"/>
      <c r="E15559" s="41"/>
      <c r="F15559" s="41"/>
      <c r="G15559" s="41"/>
      <c r="H15559" s="41"/>
      <c r="I15559" s="41"/>
      <c r="J15559" s="41"/>
    </row>
    <row r="15560" spans="2:10" x14ac:dyDescent="0.2">
      <c r="B15560" s="41"/>
      <c r="C15560" s="41"/>
      <c r="D15560" s="41"/>
      <c r="E15560" s="41"/>
      <c r="F15560" s="41"/>
      <c r="G15560" s="41"/>
      <c r="H15560" s="41"/>
      <c r="I15560" s="41"/>
      <c r="J15560" s="41"/>
    </row>
    <row r="15561" spans="2:10" x14ac:dyDescent="0.2">
      <c r="B15561" s="41"/>
      <c r="C15561" s="41"/>
      <c r="D15561" s="41"/>
      <c r="E15561" s="41"/>
      <c r="F15561" s="41"/>
      <c r="G15561" s="41"/>
      <c r="H15561" s="41"/>
      <c r="I15561" s="41"/>
      <c r="J15561" s="41"/>
    </row>
    <row r="15562" spans="2:10" x14ac:dyDescent="0.2">
      <c r="B15562" s="41"/>
      <c r="C15562" s="41"/>
      <c r="D15562" s="41"/>
      <c r="E15562" s="41"/>
      <c r="F15562" s="41"/>
      <c r="G15562" s="41"/>
      <c r="H15562" s="41"/>
      <c r="I15562" s="41"/>
      <c r="J15562" s="41"/>
    </row>
    <row r="15563" spans="2:10" x14ac:dyDescent="0.2">
      <c r="B15563" s="41"/>
      <c r="C15563" s="41"/>
      <c r="D15563" s="41"/>
      <c r="E15563" s="41"/>
      <c r="F15563" s="41"/>
      <c r="G15563" s="41"/>
      <c r="H15563" s="41"/>
      <c r="I15563" s="41"/>
      <c r="J15563" s="41"/>
    </row>
    <row r="15564" spans="2:10" x14ac:dyDescent="0.2">
      <c r="B15564" s="41"/>
      <c r="C15564" s="41"/>
      <c r="D15564" s="41"/>
      <c r="E15564" s="41"/>
      <c r="F15564" s="41"/>
      <c r="G15564" s="41"/>
      <c r="H15564" s="41"/>
      <c r="I15564" s="41"/>
      <c r="J15564" s="41"/>
    </row>
    <row r="15565" spans="2:10" x14ac:dyDescent="0.2">
      <c r="B15565" s="41"/>
      <c r="C15565" s="41"/>
      <c r="D15565" s="41"/>
      <c r="E15565" s="41"/>
      <c r="F15565" s="41"/>
      <c r="G15565" s="41"/>
      <c r="H15565" s="41"/>
      <c r="I15565" s="41"/>
      <c r="J15565" s="41"/>
    </row>
    <row r="15566" spans="2:10" x14ac:dyDescent="0.2">
      <c r="B15566" s="41"/>
      <c r="C15566" s="41"/>
      <c r="D15566" s="41"/>
      <c r="E15566" s="41"/>
      <c r="F15566" s="41"/>
      <c r="G15566" s="41"/>
      <c r="H15566" s="41"/>
      <c r="I15566" s="41"/>
      <c r="J15566" s="41"/>
    </row>
    <row r="15567" spans="2:10" x14ac:dyDescent="0.2">
      <c r="B15567" s="41"/>
      <c r="C15567" s="41"/>
      <c r="D15567" s="41"/>
      <c r="E15567" s="41"/>
      <c r="F15567" s="41"/>
      <c r="G15567" s="41"/>
      <c r="H15567" s="41"/>
      <c r="I15567" s="41"/>
      <c r="J15567" s="41"/>
    </row>
    <row r="15568" spans="2:10" x14ac:dyDescent="0.2">
      <c r="B15568" s="41"/>
      <c r="C15568" s="41"/>
      <c r="D15568" s="41"/>
      <c r="E15568" s="41"/>
      <c r="F15568" s="41"/>
      <c r="G15568" s="41"/>
      <c r="H15568" s="41"/>
      <c r="I15568" s="41"/>
      <c r="J15568" s="41"/>
    </row>
    <row r="15569" spans="2:10" x14ac:dyDescent="0.2">
      <c r="B15569" s="41"/>
      <c r="C15569" s="41"/>
      <c r="D15569" s="41"/>
      <c r="E15569" s="41"/>
      <c r="F15569" s="41"/>
      <c r="G15569" s="41"/>
      <c r="H15569" s="41"/>
      <c r="I15569" s="41"/>
      <c r="J15569" s="41"/>
    </row>
    <row r="15570" spans="2:10" x14ac:dyDescent="0.2">
      <c r="B15570" s="41"/>
      <c r="C15570" s="41"/>
      <c r="D15570" s="41"/>
      <c r="E15570" s="41"/>
      <c r="F15570" s="41"/>
      <c r="G15570" s="41"/>
      <c r="H15570" s="41"/>
      <c r="I15570" s="41"/>
      <c r="J15570" s="41"/>
    </row>
    <row r="15571" spans="2:10" x14ac:dyDescent="0.2">
      <c r="B15571" s="41"/>
      <c r="C15571" s="41"/>
      <c r="D15571" s="41"/>
      <c r="E15571" s="41"/>
      <c r="F15571" s="41"/>
      <c r="G15571" s="41"/>
      <c r="H15571" s="41"/>
      <c r="I15571" s="41"/>
      <c r="J15571" s="41"/>
    </row>
    <row r="15572" spans="2:10" x14ac:dyDescent="0.2">
      <c r="B15572" s="41"/>
      <c r="C15572" s="41"/>
      <c r="D15572" s="41"/>
      <c r="E15572" s="41"/>
      <c r="F15572" s="41"/>
      <c r="G15572" s="41"/>
      <c r="H15572" s="41"/>
      <c r="I15572" s="41"/>
      <c r="J15572" s="41"/>
    </row>
    <row r="15573" spans="2:10" x14ac:dyDescent="0.2">
      <c r="B15573" s="41"/>
      <c r="C15573" s="41"/>
      <c r="D15573" s="41"/>
      <c r="E15573" s="41"/>
      <c r="F15573" s="41"/>
      <c r="G15573" s="41"/>
      <c r="H15573" s="41"/>
      <c r="I15573" s="41"/>
      <c r="J15573" s="41"/>
    </row>
    <row r="15574" spans="2:10" x14ac:dyDescent="0.2">
      <c r="B15574" s="41"/>
      <c r="C15574" s="41"/>
      <c r="D15574" s="41"/>
      <c r="E15574" s="41"/>
      <c r="F15574" s="41"/>
      <c r="G15574" s="41"/>
      <c r="H15574" s="41"/>
      <c r="I15574" s="41"/>
      <c r="J15574" s="41"/>
    </row>
    <row r="15575" spans="2:10" x14ac:dyDescent="0.2">
      <c r="B15575" s="41"/>
      <c r="C15575" s="41"/>
      <c r="D15575" s="41"/>
      <c r="E15575" s="41"/>
      <c r="F15575" s="41"/>
      <c r="G15575" s="41"/>
      <c r="H15575" s="41"/>
      <c r="I15575" s="41"/>
      <c r="J15575" s="41"/>
    </row>
    <row r="15576" spans="2:10" x14ac:dyDescent="0.2">
      <c r="B15576" s="41"/>
      <c r="C15576" s="41"/>
      <c r="D15576" s="41"/>
      <c r="E15576" s="41"/>
      <c r="F15576" s="41"/>
      <c r="G15576" s="41"/>
      <c r="H15576" s="41"/>
      <c r="I15576" s="41"/>
      <c r="J15576" s="41"/>
    </row>
    <row r="15577" spans="2:10" x14ac:dyDescent="0.2">
      <c r="B15577" s="41"/>
      <c r="C15577" s="41"/>
      <c r="D15577" s="41"/>
      <c r="E15577" s="41"/>
      <c r="F15577" s="41"/>
      <c r="G15577" s="41"/>
      <c r="H15577" s="41"/>
      <c r="I15577" s="41"/>
      <c r="J15577" s="41"/>
    </row>
    <row r="15578" spans="2:10" x14ac:dyDescent="0.2">
      <c r="B15578" s="41"/>
      <c r="C15578" s="41"/>
      <c r="D15578" s="41"/>
      <c r="E15578" s="41"/>
      <c r="F15578" s="41"/>
      <c r="G15578" s="41"/>
      <c r="H15578" s="41"/>
      <c r="I15578" s="41"/>
      <c r="J15578" s="41"/>
    </row>
    <row r="15579" spans="2:10" x14ac:dyDescent="0.2">
      <c r="B15579" s="41"/>
      <c r="C15579" s="41"/>
      <c r="D15579" s="41"/>
      <c r="E15579" s="41"/>
      <c r="F15579" s="41"/>
      <c r="G15579" s="41"/>
      <c r="H15579" s="41"/>
      <c r="I15579" s="41"/>
      <c r="J15579" s="41"/>
    </row>
    <row r="15580" spans="2:10" x14ac:dyDescent="0.2">
      <c r="B15580" s="41"/>
      <c r="C15580" s="41"/>
      <c r="D15580" s="41"/>
      <c r="E15580" s="41"/>
      <c r="F15580" s="41"/>
      <c r="G15580" s="41"/>
      <c r="H15580" s="41"/>
      <c r="I15580" s="41"/>
      <c r="J15580" s="41"/>
    </row>
    <row r="15581" spans="2:10" x14ac:dyDescent="0.2">
      <c r="B15581" s="41"/>
      <c r="C15581" s="41"/>
      <c r="D15581" s="41"/>
      <c r="E15581" s="41"/>
      <c r="F15581" s="41"/>
      <c r="G15581" s="41"/>
      <c r="H15581" s="41"/>
      <c r="I15581" s="41"/>
      <c r="J15581" s="41"/>
    </row>
    <row r="15582" spans="2:10" x14ac:dyDescent="0.2">
      <c r="B15582" s="41"/>
      <c r="C15582" s="41"/>
      <c r="D15582" s="41"/>
      <c r="E15582" s="41"/>
      <c r="F15582" s="41"/>
      <c r="G15582" s="41"/>
      <c r="H15582" s="41"/>
      <c r="I15582" s="41"/>
      <c r="J15582" s="41"/>
    </row>
    <row r="15583" spans="2:10" x14ac:dyDescent="0.2">
      <c r="B15583" s="41"/>
      <c r="C15583" s="41"/>
      <c r="D15583" s="41"/>
      <c r="E15583" s="41"/>
      <c r="F15583" s="41"/>
      <c r="G15583" s="41"/>
      <c r="H15583" s="41"/>
      <c r="I15583" s="41"/>
      <c r="J15583" s="41"/>
    </row>
    <row r="15584" spans="2:10" x14ac:dyDescent="0.2">
      <c r="B15584" s="41"/>
      <c r="C15584" s="41"/>
      <c r="D15584" s="41"/>
      <c r="E15584" s="41"/>
      <c r="F15584" s="41"/>
      <c r="G15584" s="41"/>
      <c r="H15584" s="41"/>
      <c r="I15584" s="41"/>
      <c r="J15584" s="41"/>
    </row>
    <row r="15585" spans="2:10" x14ac:dyDescent="0.2">
      <c r="B15585" s="41"/>
      <c r="C15585" s="41"/>
      <c r="D15585" s="41"/>
      <c r="E15585" s="41"/>
      <c r="F15585" s="41"/>
      <c r="G15585" s="41"/>
      <c r="H15585" s="41"/>
      <c r="I15585" s="41"/>
      <c r="J15585" s="41"/>
    </row>
    <row r="15586" spans="2:10" x14ac:dyDescent="0.2">
      <c r="B15586" s="41"/>
      <c r="C15586" s="41"/>
      <c r="D15586" s="41"/>
      <c r="E15586" s="41"/>
      <c r="F15586" s="41"/>
      <c r="G15586" s="41"/>
      <c r="H15586" s="41"/>
      <c r="I15586" s="41"/>
      <c r="J15586" s="41"/>
    </row>
    <row r="15587" spans="2:10" x14ac:dyDescent="0.2">
      <c r="B15587" s="41"/>
      <c r="C15587" s="41"/>
      <c r="D15587" s="41"/>
      <c r="E15587" s="41"/>
      <c r="F15587" s="41"/>
      <c r="G15587" s="41"/>
      <c r="H15587" s="41"/>
      <c r="I15587" s="41"/>
      <c r="J15587" s="41"/>
    </row>
    <row r="15588" spans="2:10" x14ac:dyDescent="0.2">
      <c r="B15588" s="41"/>
      <c r="C15588" s="41"/>
      <c r="D15588" s="41"/>
      <c r="E15588" s="41"/>
      <c r="F15588" s="41"/>
      <c r="G15588" s="41"/>
      <c r="H15588" s="41"/>
      <c r="I15588" s="41"/>
      <c r="J15588" s="41"/>
    </row>
    <row r="15589" spans="2:10" x14ac:dyDescent="0.2">
      <c r="B15589" s="41"/>
      <c r="C15589" s="41"/>
      <c r="D15589" s="41"/>
      <c r="E15589" s="41"/>
      <c r="F15589" s="41"/>
      <c r="G15589" s="41"/>
      <c r="H15589" s="41"/>
      <c r="I15589" s="41"/>
      <c r="J15589" s="41"/>
    </row>
    <row r="15590" spans="2:10" x14ac:dyDescent="0.2">
      <c r="B15590" s="41"/>
      <c r="C15590" s="41"/>
      <c r="D15590" s="41"/>
      <c r="E15590" s="41"/>
      <c r="F15590" s="41"/>
      <c r="G15590" s="41"/>
      <c r="H15590" s="41"/>
      <c r="I15590" s="41"/>
      <c r="J15590" s="41"/>
    </row>
    <row r="15591" spans="2:10" x14ac:dyDescent="0.2">
      <c r="B15591" s="41"/>
      <c r="C15591" s="41"/>
      <c r="D15591" s="41"/>
      <c r="E15591" s="41"/>
      <c r="F15591" s="41"/>
      <c r="G15591" s="41"/>
      <c r="H15591" s="41"/>
      <c r="I15591" s="41"/>
      <c r="J15591" s="41"/>
    </row>
    <row r="15592" spans="2:10" x14ac:dyDescent="0.2">
      <c r="B15592" s="41"/>
      <c r="C15592" s="41"/>
      <c r="D15592" s="41"/>
      <c r="E15592" s="41"/>
      <c r="F15592" s="41"/>
      <c r="G15592" s="41"/>
      <c r="H15592" s="41"/>
      <c r="I15592" s="41"/>
      <c r="J15592" s="41"/>
    </row>
    <row r="15593" spans="2:10" x14ac:dyDescent="0.2">
      <c r="B15593" s="41"/>
      <c r="C15593" s="41"/>
      <c r="D15593" s="41"/>
      <c r="E15593" s="41"/>
      <c r="F15593" s="41"/>
      <c r="G15593" s="41"/>
      <c r="H15593" s="41"/>
      <c r="I15593" s="41"/>
      <c r="J15593" s="41"/>
    </row>
    <row r="15594" spans="2:10" x14ac:dyDescent="0.2">
      <c r="B15594" s="41"/>
      <c r="C15594" s="41"/>
      <c r="D15594" s="41"/>
      <c r="E15594" s="41"/>
      <c r="F15594" s="41"/>
      <c r="G15594" s="41"/>
      <c r="H15594" s="41"/>
      <c r="I15594" s="41"/>
      <c r="J15594" s="41"/>
    </row>
    <row r="15595" spans="2:10" x14ac:dyDescent="0.2">
      <c r="B15595" s="41"/>
      <c r="C15595" s="41"/>
      <c r="D15595" s="41"/>
      <c r="E15595" s="41"/>
      <c r="F15595" s="41"/>
      <c r="G15595" s="41"/>
      <c r="H15595" s="41"/>
      <c r="I15595" s="41"/>
      <c r="J15595" s="41"/>
    </row>
    <row r="15596" spans="2:10" x14ac:dyDescent="0.2">
      <c r="B15596" s="41"/>
      <c r="C15596" s="41"/>
      <c r="D15596" s="41"/>
      <c r="E15596" s="41"/>
      <c r="F15596" s="41"/>
      <c r="G15596" s="41"/>
      <c r="H15596" s="41"/>
      <c r="I15596" s="41"/>
      <c r="J15596" s="41"/>
    </row>
    <row r="15597" spans="2:10" x14ac:dyDescent="0.2">
      <c r="B15597" s="41"/>
      <c r="C15597" s="41"/>
      <c r="D15597" s="41"/>
      <c r="E15597" s="41"/>
      <c r="F15597" s="41"/>
      <c r="G15597" s="41"/>
      <c r="H15597" s="41"/>
      <c r="I15597" s="41"/>
      <c r="J15597" s="41"/>
    </row>
    <row r="15598" spans="2:10" x14ac:dyDescent="0.2">
      <c r="B15598" s="41"/>
      <c r="C15598" s="41"/>
      <c r="D15598" s="41"/>
      <c r="E15598" s="41"/>
      <c r="F15598" s="41"/>
      <c r="G15598" s="41"/>
      <c r="H15598" s="41"/>
      <c r="I15598" s="41"/>
      <c r="J15598" s="41"/>
    </row>
    <row r="15599" spans="2:10" x14ac:dyDescent="0.2">
      <c r="B15599" s="41"/>
      <c r="C15599" s="41"/>
      <c r="D15599" s="41"/>
      <c r="E15599" s="41"/>
      <c r="F15599" s="41"/>
      <c r="G15599" s="41"/>
      <c r="H15599" s="41"/>
      <c r="I15599" s="41"/>
      <c r="J15599" s="41"/>
    </row>
    <row r="15600" spans="2:10" x14ac:dyDescent="0.2">
      <c r="B15600" s="41"/>
      <c r="C15600" s="41"/>
      <c r="D15600" s="41"/>
      <c r="E15600" s="41"/>
      <c r="F15600" s="41"/>
      <c r="G15600" s="41"/>
      <c r="H15600" s="41"/>
      <c r="I15600" s="41"/>
      <c r="J15600" s="41"/>
    </row>
    <row r="15601" spans="2:10" x14ac:dyDescent="0.2">
      <c r="B15601" s="41"/>
      <c r="C15601" s="41"/>
      <c r="D15601" s="41"/>
      <c r="E15601" s="41"/>
      <c r="F15601" s="41"/>
      <c r="G15601" s="41"/>
      <c r="H15601" s="41"/>
      <c r="I15601" s="41"/>
      <c r="J15601" s="41"/>
    </row>
    <row r="15602" spans="2:10" x14ac:dyDescent="0.2">
      <c r="B15602" s="41"/>
      <c r="C15602" s="41"/>
      <c r="D15602" s="41"/>
      <c r="E15602" s="41"/>
      <c r="F15602" s="41"/>
      <c r="G15602" s="41"/>
      <c r="H15602" s="41"/>
      <c r="I15602" s="41"/>
      <c r="J15602" s="41"/>
    </row>
    <row r="15603" spans="2:10" x14ac:dyDescent="0.2">
      <c r="B15603" s="41"/>
      <c r="C15603" s="41"/>
      <c r="D15603" s="41"/>
      <c r="E15603" s="41"/>
      <c r="F15603" s="41"/>
      <c r="G15603" s="41"/>
      <c r="H15603" s="41"/>
      <c r="I15603" s="41"/>
      <c r="J15603" s="41"/>
    </row>
    <row r="15604" spans="2:10" x14ac:dyDescent="0.2">
      <c r="B15604" s="41"/>
      <c r="C15604" s="41"/>
      <c r="D15604" s="41"/>
      <c r="E15604" s="41"/>
      <c r="F15604" s="41"/>
      <c r="G15604" s="41"/>
      <c r="H15604" s="41"/>
      <c r="I15604" s="41"/>
      <c r="J15604" s="41"/>
    </row>
    <row r="15605" spans="2:10" x14ac:dyDescent="0.2">
      <c r="B15605" s="41"/>
      <c r="C15605" s="41"/>
      <c r="D15605" s="41"/>
      <c r="E15605" s="41"/>
      <c r="F15605" s="41"/>
      <c r="G15605" s="41"/>
      <c r="H15605" s="41"/>
      <c r="I15605" s="41"/>
      <c r="J15605" s="41"/>
    </row>
    <row r="15606" spans="2:10" x14ac:dyDescent="0.2">
      <c r="B15606" s="41"/>
      <c r="C15606" s="41"/>
      <c r="D15606" s="41"/>
      <c r="E15606" s="41"/>
      <c r="F15606" s="41"/>
      <c r="G15606" s="41"/>
      <c r="H15606" s="41"/>
      <c r="I15606" s="41"/>
      <c r="J15606" s="41"/>
    </row>
    <row r="15607" spans="2:10" x14ac:dyDescent="0.2">
      <c r="B15607" s="41"/>
      <c r="C15607" s="41"/>
      <c r="D15607" s="41"/>
      <c r="E15607" s="41"/>
      <c r="F15607" s="41"/>
      <c r="G15607" s="41"/>
      <c r="H15607" s="41"/>
      <c r="I15607" s="41"/>
      <c r="J15607" s="41"/>
    </row>
    <row r="15608" spans="2:10" x14ac:dyDescent="0.2">
      <c r="B15608" s="41"/>
      <c r="C15608" s="41"/>
      <c r="D15608" s="41"/>
      <c r="E15608" s="41"/>
      <c r="F15608" s="41"/>
      <c r="G15608" s="41"/>
      <c r="H15608" s="41"/>
      <c r="I15608" s="41"/>
      <c r="J15608" s="41"/>
    </row>
    <row r="15609" spans="2:10" x14ac:dyDescent="0.2">
      <c r="B15609" s="41"/>
      <c r="C15609" s="41"/>
      <c r="D15609" s="41"/>
      <c r="E15609" s="41"/>
      <c r="F15609" s="41"/>
      <c r="G15609" s="41"/>
      <c r="H15609" s="41"/>
      <c r="I15609" s="41"/>
      <c r="J15609" s="41"/>
    </row>
    <row r="15610" spans="2:10" x14ac:dyDescent="0.2">
      <c r="B15610" s="41"/>
      <c r="C15610" s="41"/>
      <c r="D15610" s="41"/>
      <c r="E15610" s="41"/>
      <c r="F15610" s="41"/>
      <c r="G15610" s="41"/>
      <c r="H15610" s="41"/>
      <c r="I15610" s="41"/>
      <c r="J15610" s="41"/>
    </row>
    <row r="15611" spans="2:10" x14ac:dyDescent="0.2">
      <c r="B15611" s="41"/>
      <c r="C15611" s="41"/>
      <c r="D15611" s="41"/>
      <c r="E15611" s="41"/>
      <c r="F15611" s="41"/>
      <c r="G15611" s="41"/>
      <c r="H15611" s="41"/>
      <c r="I15611" s="41"/>
      <c r="J15611" s="41"/>
    </row>
    <row r="15612" spans="2:10" x14ac:dyDescent="0.2">
      <c r="B15612" s="41"/>
      <c r="C15612" s="41"/>
      <c r="D15612" s="41"/>
      <c r="E15612" s="41"/>
      <c r="F15612" s="41"/>
      <c r="G15612" s="41"/>
      <c r="H15612" s="41"/>
      <c r="I15612" s="41"/>
      <c r="J15612" s="41"/>
    </row>
    <row r="15613" spans="2:10" x14ac:dyDescent="0.2">
      <c r="B15613" s="41"/>
      <c r="C15613" s="41"/>
      <c r="D15613" s="41"/>
      <c r="E15613" s="41"/>
      <c r="F15613" s="41"/>
      <c r="G15613" s="41"/>
      <c r="H15613" s="41"/>
      <c r="I15613" s="41"/>
      <c r="J15613" s="41"/>
    </row>
    <row r="15614" spans="2:10" x14ac:dyDescent="0.2">
      <c r="B15614" s="41"/>
      <c r="C15614" s="41"/>
      <c r="D15614" s="41"/>
      <c r="E15614" s="41"/>
      <c r="F15614" s="41"/>
      <c r="G15614" s="41"/>
      <c r="H15614" s="41"/>
      <c r="I15614" s="41"/>
      <c r="J15614" s="41"/>
    </row>
    <row r="15615" spans="2:10" x14ac:dyDescent="0.2">
      <c r="B15615" s="41"/>
      <c r="C15615" s="41"/>
      <c r="D15615" s="41"/>
      <c r="E15615" s="41"/>
      <c r="F15615" s="41"/>
      <c r="G15615" s="41"/>
      <c r="H15615" s="41"/>
      <c r="I15615" s="41"/>
      <c r="J15615" s="41"/>
    </row>
    <row r="15616" spans="2:10" x14ac:dyDescent="0.2">
      <c r="B15616" s="41"/>
      <c r="C15616" s="41"/>
      <c r="D15616" s="41"/>
      <c r="E15616" s="41"/>
      <c r="F15616" s="41"/>
      <c r="G15616" s="41"/>
      <c r="H15616" s="41"/>
      <c r="I15616" s="41"/>
      <c r="J15616" s="41"/>
    </row>
    <row r="15617" spans="2:10" x14ac:dyDescent="0.2">
      <c r="B15617" s="41"/>
      <c r="C15617" s="41"/>
      <c r="D15617" s="41"/>
      <c r="E15617" s="41"/>
      <c r="F15617" s="41"/>
      <c r="G15617" s="41"/>
      <c r="H15617" s="41"/>
      <c r="I15617" s="41"/>
      <c r="J15617" s="41"/>
    </row>
    <row r="15618" spans="2:10" x14ac:dyDescent="0.2">
      <c r="B15618" s="41"/>
      <c r="C15618" s="41"/>
      <c r="D15618" s="41"/>
      <c r="E15618" s="41"/>
      <c r="F15618" s="41"/>
      <c r="G15618" s="41"/>
      <c r="H15618" s="41"/>
      <c r="I15618" s="41"/>
      <c r="J15618" s="41"/>
    </row>
    <row r="15619" spans="2:10" x14ac:dyDescent="0.2">
      <c r="B15619" s="41"/>
      <c r="C15619" s="41"/>
      <c r="D15619" s="41"/>
      <c r="E15619" s="41"/>
      <c r="F15619" s="41"/>
      <c r="G15619" s="41"/>
      <c r="H15619" s="41"/>
      <c r="I15619" s="41"/>
      <c r="J15619" s="41"/>
    </row>
    <row r="15620" spans="2:10" x14ac:dyDescent="0.2">
      <c r="B15620" s="41"/>
      <c r="C15620" s="41"/>
      <c r="D15620" s="41"/>
      <c r="E15620" s="41"/>
      <c r="F15620" s="41"/>
      <c r="G15620" s="41"/>
      <c r="H15620" s="41"/>
      <c r="I15620" s="41"/>
      <c r="J15620" s="41"/>
    </row>
    <row r="15621" spans="2:10" x14ac:dyDescent="0.2">
      <c r="B15621" s="41"/>
      <c r="C15621" s="41"/>
      <c r="D15621" s="41"/>
      <c r="E15621" s="41"/>
      <c r="F15621" s="41"/>
      <c r="G15621" s="41"/>
      <c r="H15621" s="41"/>
      <c r="I15621" s="41"/>
      <c r="J15621" s="41"/>
    </row>
    <row r="15622" spans="2:10" x14ac:dyDescent="0.2">
      <c r="B15622" s="41"/>
      <c r="C15622" s="41"/>
      <c r="D15622" s="41"/>
      <c r="E15622" s="41"/>
      <c r="F15622" s="41"/>
      <c r="G15622" s="41"/>
      <c r="H15622" s="41"/>
      <c r="I15622" s="41"/>
      <c r="J15622" s="41"/>
    </row>
    <row r="15623" spans="2:10" x14ac:dyDescent="0.2">
      <c r="B15623" s="41"/>
      <c r="C15623" s="41"/>
      <c r="D15623" s="41"/>
      <c r="E15623" s="41"/>
      <c r="F15623" s="41"/>
      <c r="G15623" s="41"/>
      <c r="H15623" s="41"/>
      <c r="I15623" s="41"/>
      <c r="J15623" s="41"/>
    </row>
    <row r="15624" spans="2:10" x14ac:dyDescent="0.2">
      <c r="B15624" s="41"/>
      <c r="C15624" s="41"/>
      <c r="D15624" s="41"/>
      <c r="E15624" s="41"/>
      <c r="F15624" s="41"/>
      <c r="G15624" s="41"/>
      <c r="H15624" s="41"/>
      <c r="I15624" s="41"/>
      <c r="J15624" s="41"/>
    </row>
    <row r="15625" spans="2:10" x14ac:dyDescent="0.2">
      <c r="B15625" s="41"/>
      <c r="C15625" s="41"/>
      <c r="D15625" s="41"/>
      <c r="E15625" s="41"/>
      <c r="F15625" s="41"/>
      <c r="G15625" s="41"/>
      <c r="H15625" s="41"/>
      <c r="I15625" s="41"/>
      <c r="J15625" s="41"/>
    </row>
    <row r="15626" spans="2:10" x14ac:dyDescent="0.2">
      <c r="B15626" s="41"/>
      <c r="C15626" s="41"/>
      <c r="D15626" s="41"/>
      <c r="E15626" s="41"/>
      <c r="F15626" s="41"/>
      <c r="G15626" s="41"/>
      <c r="H15626" s="41"/>
      <c r="I15626" s="41"/>
      <c r="J15626" s="41"/>
    </row>
    <row r="15627" spans="2:10" x14ac:dyDescent="0.2">
      <c r="B15627" s="41"/>
      <c r="C15627" s="41"/>
      <c r="D15627" s="41"/>
      <c r="E15627" s="41"/>
      <c r="F15627" s="41"/>
      <c r="G15627" s="41"/>
      <c r="H15627" s="41"/>
      <c r="I15627" s="41"/>
      <c r="J15627" s="41"/>
    </row>
    <row r="15628" spans="2:10" x14ac:dyDescent="0.2">
      <c r="B15628" s="41"/>
      <c r="C15628" s="41"/>
      <c r="D15628" s="41"/>
      <c r="E15628" s="41"/>
      <c r="F15628" s="41"/>
      <c r="G15628" s="41"/>
      <c r="H15628" s="41"/>
      <c r="I15628" s="41"/>
      <c r="J15628" s="41"/>
    </row>
    <row r="15629" spans="2:10" x14ac:dyDescent="0.2">
      <c r="B15629" s="41"/>
      <c r="C15629" s="41"/>
      <c r="D15629" s="41"/>
      <c r="E15629" s="41"/>
      <c r="F15629" s="41"/>
      <c r="G15629" s="41"/>
      <c r="H15629" s="41"/>
      <c r="I15629" s="41"/>
      <c r="J15629" s="41"/>
    </row>
    <row r="15630" spans="2:10" x14ac:dyDescent="0.2">
      <c r="B15630" s="41"/>
      <c r="C15630" s="41"/>
      <c r="D15630" s="41"/>
      <c r="E15630" s="41"/>
      <c r="F15630" s="41"/>
      <c r="G15630" s="41"/>
      <c r="H15630" s="41"/>
      <c r="I15630" s="41"/>
      <c r="J15630" s="41"/>
    </row>
    <row r="15631" spans="2:10" x14ac:dyDescent="0.2">
      <c r="B15631" s="41"/>
      <c r="C15631" s="41"/>
      <c r="D15631" s="41"/>
      <c r="E15631" s="41"/>
      <c r="F15631" s="41"/>
      <c r="G15631" s="41"/>
      <c r="H15631" s="41"/>
      <c r="I15631" s="41"/>
      <c r="J15631" s="41"/>
    </row>
    <row r="15632" spans="2:10" x14ac:dyDescent="0.2">
      <c r="B15632" s="41"/>
      <c r="C15632" s="41"/>
      <c r="D15632" s="41"/>
      <c r="E15632" s="41"/>
      <c r="F15632" s="41"/>
      <c r="G15632" s="41"/>
      <c r="H15632" s="41"/>
      <c r="I15632" s="41"/>
      <c r="J15632" s="41"/>
    </row>
    <row r="15633" spans="2:10" x14ac:dyDescent="0.2">
      <c r="B15633" s="41"/>
      <c r="C15633" s="41"/>
      <c r="D15633" s="41"/>
      <c r="E15633" s="41"/>
      <c r="F15633" s="41"/>
      <c r="G15633" s="41"/>
      <c r="H15633" s="41"/>
      <c r="I15633" s="41"/>
      <c r="J15633" s="41"/>
    </row>
    <row r="15634" spans="2:10" x14ac:dyDescent="0.2">
      <c r="B15634" s="41"/>
      <c r="C15634" s="41"/>
      <c r="D15634" s="41"/>
      <c r="E15634" s="41"/>
      <c r="F15634" s="41"/>
      <c r="G15634" s="41"/>
      <c r="H15634" s="41"/>
      <c r="I15634" s="41"/>
      <c r="J15634" s="41"/>
    </row>
    <row r="15635" spans="2:10" x14ac:dyDescent="0.2">
      <c r="B15635" s="41"/>
      <c r="C15635" s="41"/>
      <c r="D15635" s="41"/>
      <c r="E15635" s="41"/>
      <c r="F15635" s="41"/>
      <c r="G15635" s="41"/>
      <c r="H15635" s="41"/>
      <c r="I15635" s="41"/>
      <c r="J15635" s="41"/>
    </row>
    <row r="15636" spans="2:10" x14ac:dyDescent="0.2">
      <c r="B15636" s="41"/>
      <c r="C15636" s="41"/>
      <c r="D15636" s="41"/>
      <c r="E15636" s="41"/>
      <c r="F15636" s="41"/>
      <c r="G15636" s="41"/>
      <c r="H15636" s="41"/>
      <c r="I15636" s="41"/>
      <c r="J15636" s="41"/>
    </row>
    <row r="15637" spans="2:10" x14ac:dyDescent="0.2">
      <c r="B15637" s="41"/>
      <c r="C15637" s="41"/>
      <c r="D15637" s="41"/>
      <c r="E15637" s="41"/>
      <c r="F15637" s="41"/>
      <c r="G15637" s="41"/>
      <c r="H15637" s="41"/>
      <c r="I15637" s="41"/>
      <c r="J15637" s="41"/>
    </row>
    <row r="15638" spans="2:10" x14ac:dyDescent="0.2">
      <c r="B15638" s="41"/>
      <c r="C15638" s="41"/>
      <c r="D15638" s="41"/>
      <c r="E15638" s="41"/>
      <c r="F15638" s="41"/>
      <c r="G15638" s="41"/>
      <c r="H15638" s="41"/>
      <c r="I15638" s="41"/>
      <c r="J15638" s="41"/>
    </row>
    <row r="15639" spans="2:10" x14ac:dyDescent="0.2">
      <c r="B15639" s="41"/>
      <c r="C15639" s="41"/>
      <c r="D15639" s="41"/>
      <c r="E15639" s="41"/>
      <c r="F15639" s="41"/>
      <c r="G15639" s="41"/>
      <c r="H15639" s="41"/>
      <c r="I15639" s="41"/>
      <c r="J15639" s="41"/>
    </row>
    <row r="15640" spans="2:10" x14ac:dyDescent="0.2">
      <c r="B15640" s="41"/>
      <c r="C15640" s="41"/>
      <c r="D15640" s="41"/>
      <c r="E15640" s="41"/>
      <c r="F15640" s="41"/>
      <c r="G15640" s="41"/>
      <c r="H15640" s="41"/>
      <c r="I15640" s="41"/>
      <c r="J15640" s="41"/>
    </row>
    <row r="15641" spans="2:10" x14ac:dyDescent="0.2">
      <c r="B15641" s="41"/>
      <c r="C15641" s="41"/>
      <c r="D15641" s="41"/>
      <c r="E15641" s="41"/>
      <c r="F15641" s="41"/>
      <c r="G15641" s="41"/>
      <c r="H15641" s="41"/>
      <c r="I15641" s="41"/>
      <c r="J15641" s="41"/>
    </row>
    <row r="15642" spans="2:10" x14ac:dyDescent="0.2">
      <c r="B15642" s="41"/>
      <c r="C15642" s="41"/>
      <c r="D15642" s="41"/>
      <c r="E15642" s="41"/>
      <c r="F15642" s="41"/>
      <c r="G15642" s="41"/>
      <c r="H15642" s="41"/>
      <c r="I15642" s="41"/>
      <c r="J15642" s="41"/>
    </row>
    <row r="15643" spans="2:10" x14ac:dyDescent="0.2">
      <c r="B15643" s="41"/>
      <c r="C15643" s="41"/>
      <c r="D15643" s="41"/>
      <c r="E15643" s="41"/>
      <c r="F15643" s="41"/>
      <c r="G15643" s="41"/>
      <c r="H15643" s="41"/>
      <c r="I15643" s="41"/>
      <c r="J15643" s="41"/>
    </row>
    <row r="15644" spans="2:10" x14ac:dyDescent="0.2">
      <c r="B15644" s="41"/>
      <c r="C15644" s="41"/>
      <c r="D15644" s="41"/>
      <c r="E15644" s="41"/>
      <c r="F15644" s="41"/>
      <c r="G15644" s="41"/>
      <c r="H15644" s="41"/>
      <c r="I15644" s="41"/>
      <c r="J15644" s="41"/>
    </row>
    <row r="15645" spans="2:10" x14ac:dyDescent="0.2">
      <c r="B15645" s="41"/>
      <c r="C15645" s="41"/>
      <c r="D15645" s="41"/>
      <c r="E15645" s="41"/>
      <c r="F15645" s="41"/>
      <c r="G15645" s="41"/>
      <c r="H15645" s="41"/>
      <c r="I15645" s="41"/>
      <c r="J15645" s="41"/>
    </row>
    <row r="15646" spans="2:10" x14ac:dyDescent="0.2">
      <c r="B15646" s="41"/>
      <c r="C15646" s="41"/>
      <c r="D15646" s="41"/>
      <c r="E15646" s="41"/>
      <c r="F15646" s="41"/>
      <c r="G15646" s="41"/>
      <c r="H15646" s="41"/>
      <c r="I15646" s="41"/>
      <c r="J15646" s="41"/>
    </row>
    <row r="15647" spans="2:10" x14ac:dyDescent="0.2">
      <c r="B15647" s="41"/>
      <c r="C15647" s="41"/>
      <c r="D15647" s="41"/>
      <c r="E15647" s="41"/>
      <c r="F15647" s="41"/>
      <c r="G15647" s="41"/>
      <c r="H15647" s="41"/>
      <c r="I15647" s="41"/>
      <c r="J15647" s="41"/>
    </row>
    <row r="15648" spans="2:10" x14ac:dyDescent="0.2">
      <c r="B15648" s="41"/>
      <c r="C15648" s="41"/>
      <c r="D15648" s="41"/>
      <c r="E15648" s="41"/>
      <c r="F15648" s="41"/>
      <c r="G15648" s="41"/>
      <c r="H15648" s="41"/>
      <c r="I15648" s="41"/>
      <c r="J15648" s="41"/>
    </row>
    <row r="15649" spans="2:10" x14ac:dyDescent="0.2">
      <c r="B15649" s="41"/>
      <c r="C15649" s="41"/>
      <c r="D15649" s="41"/>
      <c r="E15649" s="41"/>
      <c r="F15649" s="41"/>
      <c r="G15649" s="41"/>
      <c r="H15649" s="41"/>
      <c r="I15649" s="41"/>
      <c r="J15649" s="41"/>
    </row>
    <row r="15650" spans="2:10" x14ac:dyDescent="0.2">
      <c r="B15650" s="41"/>
      <c r="C15650" s="41"/>
      <c r="D15650" s="41"/>
      <c r="E15650" s="41"/>
      <c r="F15650" s="41"/>
      <c r="G15650" s="41"/>
      <c r="H15650" s="41"/>
      <c r="I15650" s="41"/>
      <c r="J15650" s="41"/>
    </row>
    <row r="15651" spans="2:10" x14ac:dyDescent="0.2">
      <c r="B15651" s="41"/>
      <c r="C15651" s="41"/>
      <c r="D15651" s="41"/>
      <c r="E15651" s="41"/>
      <c r="F15651" s="41"/>
      <c r="G15651" s="41"/>
      <c r="H15651" s="41"/>
      <c r="I15651" s="41"/>
      <c r="J15651" s="41"/>
    </row>
    <row r="15652" spans="2:10" x14ac:dyDescent="0.2">
      <c r="B15652" s="41"/>
      <c r="C15652" s="41"/>
      <c r="D15652" s="41"/>
      <c r="E15652" s="41"/>
      <c r="F15652" s="41"/>
      <c r="G15652" s="41"/>
      <c r="H15652" s="41"/>
      <c r="I15652" s="41"/>
      <c r="J15652" s="41"/>
    </row>
    <row r="15653" spans="2:10" x14ac:dyDescent="0.2">
      <c r="B15653" s="41"/>
      <c r="C15653" s="41"/>
      <c r="D15653" s="41"/>
      <c r="E15653" s="41"/>
      <c r="F15653" s="41"/>
      <c r="G15653" s="41"/>
      <c r="H15653" s="41"/>
      <c r="I15653" s="41"/>
      <c r="J15653" s="41"/>
    </row>
    <row r="15654" spans="2:10" x14ac:dyDescent="0.2">
      <c r="B15654" s="41"/>
      <c r="C15654" s="41"/>
      <c r="D15654" s="41"/>
      <c r="E15654" s="41"/>
      <c r="F15654" s="41"/>
      <c r="G15654" s="41"/>
      <c r="H15654" s="41"/>
      <c r="I15654" s="41"/>
      <c r="J15654" s="41"/>
    </row>
    <row r="15655" spans="2:10" x14ac:dyDescent="0.2">
      <c r="B15655" s="41"/>
      <c r="C15655" s="41"/>
      <c r="D15655" s="41"/>
      <c r="E15655" s="41"/>
      <c r="F15655" s="41"/>
      <c r="G15655" s="41"/>
      <c r="H15655" s="41"/>
      <c r="I15655" s="41"/>
      <c r="J15655" s="41"/>
    </row>
    <row r="15656" spans="2:10" x14ac:dyDescent="0.2">
      <c r="B15656" s="41"/>
      <c r="C15656" s="41"/>
      <c r="D15656" s="41"/>
      <c r="E15656" s="41"/>
      <c r="F15656" s="41"/>
      <c r="G15656" s="41"/>
      <c r="H15656" s="41"/>
      <c r="I15656" s="41"/>
      <c r="J15656" s="41"/>
    </row>
    <row r="15657" spans="2:10" x14ac:dyDescent="0.2">
      <c r="B15657" s="41"/>
      <c r="C15657" s="41"/>
      <c r="D15657" s="41"/>
      <c r="E15657" s="41"/>
      <c r="F15657" s="41"/>
      <c r="G15657" s="41"/>
      <c r="H15657" s="41"/>
      <c r="I15657" s="41"/>
      <c r="J15657" s="41"/>
    </row>
    <row r="15658" spans="2:10" x14ac:dyDescent="0.2">
      <c r="B15658" s="41"/>
      <c r="C15658" s="41"/>
      <c r="D15658" s="41"/>
      <c r="E15658" s="41"/>
      <c r="F15658" s="41"/>
      <c r="G15658" s="41"/>
      <c r="H15658" s="41"/>
      <c r="I15658" s="41"/>
      <c r="J15658" s="41"/>
    </row>
    <row r="15659" spans="2:10" x14ac:dyDescent="0.2">
      <c r="B15659" s="41"/>
      <c r="C15659" s="41"/>
      <c r="D15659" s="41"/>
      <c r="E15659" s="41"/>
      <c r="F15659" s="41"/>
      <c r="G15659" s="41"/>
      <c r="H15659" s="41"/>
      <c r="I15659" s="41"/>
      <c r="J15659" s="41"/>
    </row>
    <row r="15660" spans="2:10" x14ac:dyDescent="0.2">
      <c r="B15660" s="41"/>
      <c r="C15660" s="41"/>
      <c r="D15660" s="41"/>
      <c r="E15660" s="41"/>
      <c r="F15660" s="41"/>
      <c r="G15660" s="41"/>
      <c r="H15660" s="41"/>
      <c r="I15660" s="41"/>
      <c r="J15660" s="41"/>
    </row>
    <row r="15661" spans="2:10" x14ac:dyDescent="0.2">
      <c r="B15661" s="41"/>
      <c r="C15661" s="41"/>
      <c r="D15661" s="41"/>
      <c r="E15661" s="41"/>
      <c r="F15661" s="41"/>
      <c r="G15661" s="41"/>
      <c r="H15661" s="41"/>
      <c r="I15661" s="41"/>
      <c r="J15661" s="41"/>
    </row>
    <row r="15662" spans="2:10" x14ac:dyDescent="0.2">
      <c r="B15662" s="41"/>
      <c r="C15662" s="41"/>
      <c r="D15662" s="41"/>
      <c r="E15662" s="41"/>
      <c r="F15662" s="41"/>
      <c r="G15662" s="41"/>
      <c r="H15662" s="41"/>
      <c r="I15662" s="41"/>
      <c r="J15662" s="41"/>
    </row>
    <row r="15663" spans="2:10" x14ac:dyDescent="0.2">
      <c r="B15663" s="41"/>
      <c r="C15663" s="41"/>
      <c r="D15663" s="41"/>
      <c r="E15663" s="41"/>
      <c r="F15663" s="41"/>
      <c r="G15663" s="41"/>
      <c r="H15663" s="41"/>
      <c r="I15663" s="41"/>
      <c r="J15663" s="41"/>
    </row>
    <row r="15664" spans="2:10" x14ac:dyDescent="0.2">
      <c r="B15664" s="41"/>
      <c r="C15664" s="41"/>
      <c r="D15664" s="41"/>
      <c r="E15664" s="41"/>
      <c r="F15664" s="41"/>
      <c r="G15664" s="41"/>
      <c r="H15664" s="41"/>
      <c r="I15664" s="41"/>
      <c r="J15664" s="41"/>
    </row>
    <row r="15665" spans="2:10" x14ac:dyDescent="0.2">
      <c r="B15665" s="41"/>
      <c r="C15665" s="41"/>
      <c r="D15665" s="41"/>
      <c r="E15665" s="41"/>
      <c r="F15665" s="41"/>
      <c r="G15665" s="41"/>
      <c r="H15665" s="41"/>
      <c r="I15665" s="41"/>
      <c r="J15665" s="41"/>
    </row>
    <row r="15666" spans="2:10" x14ac:dyDescent="0.2">
      <c r="B15666" s="41"/>
      <c r="C15666" s="41"/>
      <c r="D15666" s="41"/>
      <c r="E15666" s="41"/>
      <c r="F15666" s="41"/>
      <c r="G15666" s="41"/>
      <c r="H15666" s="41"/>
      <c r="I15666" s="41"/>
      <c r="J15666" s="41"/>
    </row>
    <row r="15667" spans="2:10" x14ac:dyDescent="0.2">
      <c r="B15667" s="41"/>
      <c r="C15667" s="41"/>
      <c r="D15667" s="41"/>
      <c r="E15667" s="41"/>
      <c r="F15667" s="41"/>
      <c r="G15667" s="41"/>
      <c r="H15667" s="41"/>
      <c r="I15667" s="41"/>
      <c r="J15667" s="41"/>
    </row>
    <row r="15668" spans="2:10" x14ac:dyDescent="0.2">
      <c r="B15668" s="41"/>
      <c r="C15668" s="41"/>
      <c r="D15668" s="41"/>
      <c r="E15668" s="41"/>
      <c r="F15668" s="41"/>
      <c r="G15668" s="41"/>
      <c r="H15668" s="41"/>
      <c r="I15668" s="41"/>
      <c r="J15668" s="41"/>
    </row>
    <row r="15669" spans="2:10" x14ac:dyDescent="0.2">
      <c r="B15669" s="41"/>
      <c r="C15669" s="41"/>
      <c r="D15669" s="41"/>
      <c r="E15669" s="41"/>
      <c r="F15669" s="41"/>
      <c r="G15669" s="41"/>
      <c r="H15669" s="41"/>
      <c r="I15669" s="41"/>
      <c r="J15669" s="41"/>
    </row>
    <row r="15670" spans="2:10" x14ac:dyDescent="0.2">
      <c r="B15670" s="41"/>
      <c r="C15670" s="41"/>
      <c r="D15670" s="41"/>
      <c r="E15670" s="41"/>
      <c r="F15670" s="41"/>
      <c r="G15670" s="41"/>
      <c r="H15670" s="41"/>
      <c r="I15670" s="41"/>
      <c r="J15670" s="41"/>
    </row>
    <row r="15671" spans="2:10" x14ac:dyDescent="0.2">
      <c r="B15671" s="41"/>
      <c r="C15671" s="41"/>
      <c r="D15671" s="41"/>
      <c r="E15671" s="41"/>
      <c r="F15671" s="41"/>
      <c r="G15671" s="41"/>
      <c r="H15671" s="41"/>
      <c r="I15671" s="41"/>
      <c r="J15671" s="41"/>
    </row>
    <row r="15672" spans="2:10" x14ac:dyDescent="0.2">
      <c r="B15672" s="41"/>
      <c r="C15672" s="41"/>
      <c r="D15672" s="41"/>
      <c r="E15672" s="41"/>
      <c r="F15672" s="41"/>
      <c r="G15672" s="41"/>
      <c r="H15672" s="41"/>
      <c r="I15672" s="41"/>
      <c r="J15672" s="41"/>
    </row>
    <row r="15673" spans="2:10" x14ac:dyDescent="0.2">
      <c r="B15673" s="41"/>
      <c r="C15673" s="41"/>
      <c r="D15673" s="41"/>
      <c r="E15673" s="41"/>
      <c r="F15673" s="41"/>
      <c r="G15673" s="41"/>
      <c r="H15673" s="41"/>
      <c r="I15673" s="41"/>
      <c r="J15673" s="41"/>
    </row>
    <row r="15674" spans="2:10" x14ac:dyDescent="0.2">
      <c r="B15674" s="41"/>
      <c r="C15674" s="41"/>
      <c r="D15674" s="41"/>
      <c r="E15674" s="41"/>
      <c r="F15674" s="41"/>
      <c r="G15674" s="41"/>
      <c r="H15674" s="41"/>
      <c r="I15674" s="41"/>
      <c r="J15674" s="41"/>
    </row>
    <row r="15675" spans="2:10" x14ac:dyDescent="0.2">
      <c r="B15675" s="41"/>
      <c r="C15675" s="41"/>
      <c r="D15675" s="41"/>
      <c r="E15675" s="41"/>
      <c r="F15675" s="41"/>
      <c r="G15675" s="41"/>
      <c r="H15675" s="41"/>
      <c r="I15675" s="41"/>
      <c r="J15675" s="41"/>
    </row>
    <row r="15676" spans="2:10" x14ac:dyDescent="0.2">
      <c r="B15676" s="41"/>
      <c r="C15676" s="41"/>
      <c r="D15676" s="41"/>
      <c r="E15676" s="41"/>
      <c r="F15676" s="41"/>
      <c r="G15676" s="41"/>
      <c r="H15676" s="41"/>
      <c r="I15676" s="41"/>
      <c r="J15676" s="41"/>
    </row>
    <row r="15677" spans="2:10" x14ac:dyDescent="0.2">
      <c r="B15677" s="41"/>
      <c r="C15677" s="41"/>
      <c r="D15677" s="41"/>
      <c r="E15677" s="41"/>
      <c r="F15677" s="41"/>
      <c r="G15677" s="41"/>
      <c r="H15677" s="41"/>
      <c r="I15677" s="41"/>
      <c r="J15677" s="41"/>
    </row>
    <row r="15678" spans="2:10" x14ac:dyDescent="0.2">
      <c r="B15678" s="41"/>
      <c r="C15678" s="41"/>
      <c r="D15678" s="41"/>
      <c r="E15678" s="41"/>
      <c r="F15678" s="41"/>
      <c r="G15678" s="41"/>
      <c r="H15678" s="41"/>
      <c r="I15678" s="41"/>
      <c r="J15678" s="41"/>
    </row>
    <row r="15679" spans="2:10" x14ac:dyDescent="0.2">
      <c r="B15679" s="41"/>
      <c r="C15679" s="41"/>
      <c r="D15679" s="41"/>
      <c r="E15679" s="41"/>
      <c r="F15679" s="41"/>
      <c r="G15679" s="41"/>
      <c r="H15679" s="41"/>
      <c r="I15679" s="41"/>
      <c r="J15679" s="41"/>
    </row>
    <row r="15680" spans="2:10" x14ac:dyDescent="0.2">
      <c r="B15680" s="41"/>
      <c r="C15680" s="41"/>
      <c r="D15680" s="41"/>
      <c r="E15680" s="41"/>
      <c r="F15680" s="41"/>
      <c r="G15680" s="41"/>
      <c r="H15680" s="41"/>
      <c r="I15680" s="41"/>
      <c r="J15680" s="41"/>
    </row>
    <row r="15681" spans="2:10" x14ac:dyDescent="0.2">
      <c r="B15681" s="41"/>
      <c r="C15681" s="41"/>
      <c r="D15681" s="41"/>
      <c r="E15681" s="41"/>
      <c r="F15681" s="41"/>
      <c r="G15681" s="41"/>
      <c r="H15681" s="41"/>
      <c r="I15681" s="41"/>
      <c r="J15681" s="41"/>
    </row>
    <row r="15682" spans="2:10" x14ac:dyDescent="0.2">
      <c r="B15682" s="41"/>
      <c r="C15682" s="41"/>
      <c r="D15682" s="41"/>
      <c r="E15682" s="41"/>
      <c r="F15682" s="41"/>
      <c r="G15682" s="41"/>
      <c r="H15682" s="41"/>
      <c r="I15682" s="41"/>
      <c r="J15682" s="41"/>
    </row>
    <row r="15683" spans="2:10" x14ac:dyDescent="0.2">
      <c r="B15683" s="41"/>
      <c r="C15683" s="41"/>
      <c r="D15683" s="41"/>
      <c r="E15683" s="41"/>
      <c r="F15683" s="41"/>
      <c r="G15683" s="41"/>
      <c r="H15683" s="41"/>
      <c r="I15683" s="41"/>
      <c r="J15683" s="41"/>
    </row>
    <row r="15684" spans="2:10" x14ac:dyDescent="0.2">
      <c r="B15684" s="41"/>
      <c r="C15684" s="41"/>
      <c r="D15684" s="41"/>
      <c r="E15684" s="41"/>
      <c r="F15684" s="41"/>
      <c r="G15684" s="41"/>
      <c r="H15684" s="41"/>
      <c r="I15684" s="41"/>
      <c r="J15684" s="41"/>
    </row>
    <row r="15685" spans="2:10" x14ac:dyDescent="0.2">
      <c r="B15685" s="41"/>
      <c r="C15685" s="41"/>
      <c r="D15685" s="41"/>
      <c r="E15685" s="41"/>
      <c r="F15685" s="41"/>
      <c r="G15685" s="41"/>
      <c r="H15685" s="41"/>
      <c r="I15685" s="41"/>
      <c r="J15685" s="41"/>
    </row>
    <row r="15686" spans="2:10" x14ac:dyDescent="0.2">
      <c r="B15686" s="41"/>
      <c r="C15686" s="41"/>
      <c r="D15686" s="41"/>
      <c r="E15686" s="41"/>
      <c r="F15686" s="41"/>
      <c r="G15686" s="41"/>
      <c r="H15686" s="41"/>
      <c r="I15686" s="41"/>
      <c r="J15686" s="41"/>
    </row>
    <row r="15687" spans="2:10" x14ac:dyDescent="0.2">
      <c r="B15687" s="41"/>
      <c r="C15687" s="41"/>
      <c r="D15687" s="41"/>
      <c r="E15687" s="41"/>
      <c r="F15687" s="41"/>
      <c r="G15687" s="41"/>
      <c r="H15687" s="41"/>
      <c r="I15687" s="41"/>
      <c r="J15687" s="41"/>
    </row>
    <row r="15688" spans="2:10" x14ac:dyDescent="0.2">
      <c r="B15688" s="41"/>
      <c r="C15688" s="41"/>
      <c r="D15688" s="41"/>
      <c r="E15688" s="41"/>
      <c r="F15688" s="41"/>
      <c r="G15688" s="41"/>
      <c r="H15688" s="41"/>
      <c r="I15688" s="41"/>
      <c r="J15688" s="41"/>
    </row>
    <row r="15689" spans="2:10" x14ac:dyDescent="0.2">
      <c r="B15689" s="41"/>
      <c r="C15689" s="41"/>
      <c r="D15689" s="41"/>
      <c r="E15689" s="41"/>
      <c r="F15689" s="41"/>
      <c r="G15689" s="41"/>
      <c r="H15689" s="41"/>
      <c r="I15689" s="41"/>
      <c r="J15689" s="41"/>
    </row>
    <row r="15690" spans="2:10" x14ac:dyDescent="0.2">
      <c r="B15690" s="41"/>
      <c r="C15690" s="41"/>
      <c r="D15690" s="41"/>
      <c r="E15690" s="41"/>
      <c r="F15690" s="41"/>
      <c r="G15690" s="41"/>
      <c r="H15690" s="41"/>
      <c r="I15690" s="41"/>
      <c r="J15690" s="41"/>
    </row>
    <row r="15691" spans="2:10" x14ac:dyDescent="0.2">
      <c r="B15691" s="41"/>
      <c r="C15691" s="41"/>
      <c r="D15691" s="41"/>
      <c r="E15691" s="41"/>
      <c r="F15691" s="41"/>
      <c r="G15691" s="41"/>
      <c r="H15691" s="41"/>
      <c r="I15691" s="41"/>
      <c r="J15691" s="41"/>
    </row>
    <row r="15692" spans="2:10" x14ac:dyDescent="0.2">
      <c r="B15692" s="41"/>
      <c r="C15692" s="41"/>
      <c r="D15692" s="41"/>
      <c r="E15692" s="41"/>
      <c r="F15692" s="41"/>
      <c r="G15692" s="41"/>
      <c r="H15692" s="41"/>
      <c r="I15692" s="41"/>
      <c r="J15692" s="41"/>
    </row>
    <row r="15693" spans="2:10" x14ac:dyDescent="0.2">
      <c r="B15693" s="41"/>
      <c r="C15693" s="41"/>
      <c r="D15693" s="41"/>
      <c r="E15693" s="41"/>
      <c r="F15693" s="41"/>
      <c r="G15693" s="41"/>
      <c r="H15693" s="41"/>
      <c r="I15693" s="41"/>
      <c r="J15693" s="41"/>
    </row>
    <row r="15694" spans="2:10" x14ac:dyDescent="0.2">
      <c r="B15694" s="41"/>
      <c r="C15694" s="41"/>
      <c r="D15694" s="41"/>
      <c r="E15694" s="41"/>
      <c r="F15694" s="41"/>
      <c r="G15694" s="41"/>
      <c r="H15694" s="41"/>
      <c r="I15694" s="41"/>
      <c r="J15694" s="41"/>
    </row>
    <row r="15695" spans="2:10" x14ac:dyDescent="0.2">
      <c r="B15695" s="41"/>
      <c r="C15695" s="41"/>
      <c r="D15695" s="41"/>
      <c r="E15695" s="41"/>
      <c r="F15695" s="41"/>
      <c r="G15695" s="41"/>
      <c r="H15695" s="41"/>
      <c r="I15695" s="41"/>
      <c r="J15695" s="41"/>
    </row>
    <row r="15696" spans="2:10" x14ac:dyDescent="0.2">
      <c r="B15696" s="41"/>
      <c r="C15696" s="41"/>
      <c r="D15696" s="41"/>
      <c r="E15696" s="41"/>
      <c r="F15696" s="41"/>
      <c r="G15696" s="41"/>
      <c r="H15696" s="41"/>
      <c r="I15696" s="41"/>
      <c r="J15696" s="41"/>
    </row>
    <row r="15697" spans="2:10" x14ac:dyDescent="0.2">
      <c r="B15697" s="41"/>
      <c r="C15697" s="41"/>
      <c r="D15697" s="41"/>
      <c r="E15697" s="41"/>
      <c r="F15697" s="41"/>
      <c r="G15697" s="41"/>
      <c r="H15697" s="41"/>
      <c r="I15697" s="41"/>
      <c r="J15697" s="41"/>
    </row>
    <row r="15698" spans="2:10" x14ac:dyDescent="0.2">
      <c r="B15698" s="41"/>
      <c r="C15698" s="41"/>
      <c r="D15698" s="41"/>
      <c r="E15698" s="41"/>
      <c r="F15698" s="41"/>
      <c r="G15698" s="41"/>
      <c r="H15698" s="41"/>
      <c r="I15698" s="41"/>
      <c r="J15698" s="41"/>
    </row>
    <row r="15699" spans="2:10" x14ac:dyDescent="0.2">
      <c r="B15699" s="41"/>
      <c r="C15699" s="41"/>
      <c r="D15699" s="41"/>
      <c r="E15699" s="41"/>
      <c r="F15699" s="41"/>
      <c r="G15699" s="41"/>
      <c r="H15699" s="41"/>
      <c r="I15699" s="41"/>
      <c r="J15699" s="41"/>
    </row>
    <row r="15700" spans="2:10" x14ac:dyDescent="0.2">
      <c r="B15700" s="41"/>
      <c r="C15700" s="41"/>
      <c r="D15700" s="41"/>
      <c r="E15700" s="41"/>
      <c r="F15700" s="41"/>
      <c r="G15700" s="41"/>
      <c r="H15700" s="41"/>
      <c r="I15700" s="41"/>
      <c r="J15700" s="41"/>
    </row>
    <row r="15701" spans="2:10" x14ac:dyDescent="0.2">
      <c r="B15701" s="41"/>
      <c r="C15701" s="41"/>
      <c r="D15701" s="41"/>
      <c r="E15701" s="41"/>
      <c r="F15701" s="41"/>
      <c r="G15701" s="41"/>
      <c r="H15701" s="41"/>
      <c r="I15701" s="41"/>
      <c r="J15701" s="41"/>
    </row>
    <row r="15702" spans="2:10" x14ac:dyDescent="0.2">
      <c r="B15702" s="41"/>
      <c r="C15702" s="41"/>
      <c r="D15702" s="41"/>
      <c r="E15702" s="41"/>
      <c r="F15702" s="41"/>
      <c r="G15702" s="41"/>
      <c r="H15702" s="41"/>
      <c r="I15702" s="41"/>
      <c r="J15702" s="41"/>
    </row>
    <row r="15703" spans="2:10" x14ac:dyDescent="0.2">
      <c r="B15703" s="41"/>
      <c r="C15703" s="41"/>
      <c r="D15703" s="41"/>
      <c r="E15703" s="41"/>
      <c r="F15703" s="41"/>
      <c r="G15703" s="41"/>
      <c r="H15703" s="41"/>
      <c r="I15703" s="41"/>
      <c r="J15703" s="41"/>
    </row>
    <row r="15704" spans="2:10" x14ac:dyDescent="0.2">
      <c r="B15704" s="41"/>
      <c r="C15704" s="41"/>
      <c r="D15704" s="41"/>
      <c r="E15704" s="41"/>
      <c r="F15704" s="41"/>
      <c r="G15704" s="41"/>
      <c r="H15704" s="41"/>
      <c r="I15704" s="41"/>
      <c r="J15704" s="41"/>
    </row>
    <row r="15705" spans="2:10" x14ac:dyDescent="0.2">
      <c r="B15705" s="41"/>
      <c r="C15705" s="41"/>
      <c r="D15705" s="41"/>
      <c r="E15705" s="41"/>
      <c r="F15705" s="41"/>
      <c r="G15705" s="41"/>
      <c r="H15705" s="41"/>
      <c r="I15705" s="41"/>
      <c r="J15705" s="41"/>
    </row>
    <row r="15706" spans="2:10" x14ac:dyDescent="0.2">
      <c r="B15706" s="41"/>
      <c r="C15706" s="41"/>
      <c r="D15706" s="41"/>
      <c r="E15706" s="41"/>
      <c r="F15706" s="41"/>
      <c r="G15706" s="41"/>
      <c r="H15706" s="41"/>
      <c r="I15706" s="41"/>
      <c r="J15706" s="41"/>
    </row>
    <row r="15707" spans="2:10" x14ac:dyDescent="0.2">
      <c r="B15707" s="41"/>
      <c r="C15707" s="41"/>
      <c r="D15707" s="41"/>
      <c r="E15707" s="41"/>
      <c r="F15707" s="41"/>
      <c r="G15707" s="41"/>
      <c r="H15707" s="41"/>
      <c r="I15707" s="41"/>
      <c r="J15707" s="41"/>
    </row>
    <row r="15708" spans="2:10" x14ac:dyDescent="0.2">
      <c r="B15708" s="41"/>
      <c r="C15708" s="41"/>
      <c r="D15708" s="41"/>
      <c r="E15708" s="41"/>
      <c r="F15708" s="41"/>
      <c r="G15708" s="41"/>
      <c r="H15708" s="41"/>
      <c r="I15708" s="41"/>
      <c r="J15708" s="41"/>
    </row>
    <row r="15709" spans="2:10" x14ac:dyDescent="0.2">
      <c r="B15709" s="41"/>
      <c r="C15709" s="41"/>
      <c r="D15709" s="41"/>
      <c r="E15709" s="41"/>
      <c r="F15709" s="41"/>
      <c r="G15709" s="41"/>
      <c r="H15709" s="41"/>
      <c r="I15709" s="41"/>
      <c r="J15709" s="41"/>
    </row>
    <row r="15710" spans="2:10" x14ac:dyDescent="0.2">
      <c r="B15710" s="41"/>
      <c r="C15710" s="41"/>
      <c r="D15710" s="41"/>
      <c r="E15710" s="41"/>
      <c r="F15710" s="41"/>
      <c r="G15710" s="41"/>
      <c r="H15710" s="41"/>
      <c r="I15710" s="41"/>
      <c r="J15710" s="41"/>
    </row>
    <row r="15711" spans="2:10" x14ac:dyDescent="0.2">
      <c r="B15711" s="41"/>
      <c r="C15711" s="41"/>
      <c r="D15711" s="41"/>
      <c r="E15711" s="41"/>
      <c r="F15711" s="41"/>
      <c r="G15711" s="41"/>
      <c r="H15711" s="41"/>
      <c r="I15711" s="41"/>
      <c r="J15711" s="41"/>
    </row>
    <row r="15712" spans="2:10" x14ac:dyDescent="0.2">
      <c r="B15712" s="41"/>
      <c r="C15712" s="41"/>
      <c r="D15712" s="41"/>
      <c r="E15712" s="41"/>
      <c r="F15712" s="41"/>
      <c r="G15712" s="41"/>
      <c r="H15712" s="41"/>
      <c r="I15712" s="41"/>
      <c r="J15712" s="41"/>
    </row>
    <row r="15713" spans="2:10" x14ac:dyDescent="0.2">
      <c r="B15713" s="41"/>
      <c r="C15713" s="41"/>
      <c r="D15713" s="41"/>
      <c r="E15713" s="41"/>
      <c r="F15713" s="41"/>
      <c r="G15713" s="41"/>
      <c r="H15713" s="41"/>
      <c r="I15713" s="41"/>
      <c r="J15713" s="41"/>
    </row>
    <row r="15714" spans="2:10" x14ac:dyDescent="0.2">
      <c r="B15714" s="41"/>
      <c r="C15714" s="41"/>
      <c r="D15714" s="41"/>
      <c r="E15714" s="41"/>
      <c r="F15714" s="41"/>
      <c r="G15714" s="41"/>
      <c r="H15714" s="41"/>
      <c r="I15714" s="41"/>
      <c r="J15714" s="41"/>
    </row>
    <row r="15715" spans="2:10" x14ac:dyDescent="0.2">
      <c r="B15715" s="41"/>
      <c r="C15715" s="41"/>
      <c r="D15715" s="41"/>
      <c r="E15715" s="41"/>
      <c r="F15715" s="41"/>
      <c r="G15715" s="41"/>
      <c r="H15715" s="41"/>
      <c r="I15715" s="41"/>
      <c r="J15715" s="41"/>
    </row>
    <row r="15716" spans="2:10" x14ac:dyDescent="0.2">
      <c r="B15716" s="41"/>
      <c r="C15716" s="41"/>
      <c r="D15716" s="41"/>
      <c r="E15716" s="41"/>
      <c r="F15716" s="41"/>
      <c r="G15716" s="41"/>
      <c r="H15716" s="41"/>
      <c r="I15716" s="41"/>
      <c r="J15716" s="41"/>
    </row>
    <row r="15717" spans="2:10" x14ac:dyDescent="0.2">
      <c r="B15717" s="41"/>
      <c r="C15717" s="41"/>
      <c r="D15717" s="41"/>
      <c r="E15717" s="41"/>
      <c r="F15717" s="41"/>
      <c r="G15717" s="41"/>
      <c r="H15717" s="41"/>
      <c r="I15717" s="41"/>
      <c r="J15717" s="41"/>
    </row>
    <row r="15718" spans="2:10" x14ac:dyDescent="0.2">
      <c r="B15718" s="41"/>
      <c r="C15718" s="41"/>
      <c r="D15718" s="41"/>
      <c r="E15718" s="41"/>
      <c r="F15718" s="41"/>
      <c r="G15718" s="41"/>
      <c r="H15718" s="41"/>
      <c r="I15718" s="41"/>
      <c r="J15718" s="41"/>
    </row>
    <row r="15719" spans="2:10" x14ac:dyDescent="0.2">
      <c r="B15719" s="41"/>
      <c r="C15719" s="41"/>
      <c r="D15719" s="41"/>
      <c r="E15719" s="41"/>
      <c r="F15719" s="41"/>
      <c r="G15719" s="41"/>
      <c r="H15719" s="41"/>
      <c r="I15719" s="41"/>
      <c r="J15719" s="41"/>
    </row>
    <row r="15720" spans="2:10" x14ac:dyDescent="0.2">
      <c r="B15720" s="41"/>
      <c r="C15720" s="41"/>
      <c r="D15720" s="41"/>
      <c r="E15720" s="41"/>
      <c r="F15720" s="41"/>
      <c r="G15720" s="41"/>
      <c r="H15720" s="41"/>
      <c r="I15720" s="41"/>
      <c r="J15720" s="41"/>
    </row>
    <row r="15721" spans="2:10" x14ac:dyDescent="0.2">
      <c r="B15721" s="41"/>
      <c r="C15721" s="41"/>
      <c r="D15721" s="41"/>
      <c r="E15721" s="41"/>
      <c r="F15721" s="41"/>
      <c r="G15721" s="41"/>
      <c r="H15721" s="41"/>
      <c r="I15721" s="41"/>
      <c r="J15721" s="41"/>
    </row>
    <row r="15722" spans="2:10" x14ac:dyDescent="0.2">
      <c r="B15722" s="41"/>
      <c r="C15722" s="41"/>
      <c r="D15722" s="41"/>
      <c r="E15722" s="41"/>
      <c r="F15722" s="41"/>
      <c r="G15722" s="41"/>
      <c r="H15722" s="41"/>
      <c r="I15722" s="41"/>
      <c r="J15722" s="41"/>
    </row>
    <row r="15723" spans="2:10" x14ac:dyDescent="0.2">
      <c r="B15723" s="41"/>
      <c r="C15723" s="41"/>
      <c r="D15723" s="41"/>
      <c r="E15723" s="41"/>
      <c r="F15723" s="41"/>
      <c r="G15723" s="41"/>
      <c r="H15723" s="41"/>
      <c r="I15723" s="41"/>
      <c r="J15723" s="41"/>
    </row>
    <row r="15724" spans="2:10" x14ac:dyDescent="0.2">
      <c r="B15724" s="41"/>
      <c r="C15724" s="41"/>
      <c r="D15724" s="41"/>
      <c r="E15724" s="41"/>
      <c r="F15724" s="41"/>
      <c r="G15724" s="41"/>
      <c r="H15724" s="41"/>
      <c r="I15724" s="41"/>
      <c r="J15724" s="41"/>
    </row>
    <row r="15725" spans="2:10" x14ac:dyDescent="0.2">
      <c r="B15725" s="41"/>
      <c r="C15725" s="41"/>
      <c r="D15725" s="41"/>
      <c r="E15725" s="41"/>
      <c r="F15725" s="41"/>
      <c r="G15725" s="41"/>
      <c r="H15725" s="41"/>
      <c r="I15725" s="41"/>
      <c r="J15725" s="41"/>
    </row>
    <row r="15726" spans="2:10" x14ac:dyDescent="0.2">
      <c r="B15726" s="41"/>
      <c r="C15726" s="41"/>
      <c r="D15726" s="41"/>
      <c r="E15726" s="41"/>
      <c r="F15726" s="41"/>
      <c r="G15726" s="41"/>
      <c r="H15726" s="41"/>
      <c r="I15726" s="41"/>
      <c r="J15726" s="41"/>
    </row>
    <row r="15727" spans="2:10" x14ac:dyDescent="0.2">
      <c r="B15727" s="41"/>
      <c r="C15727" s="41"/>
      <c r="D15727" s="41"/>
      <c r="E15727" s="41"/>
      <c r="F15727" s="41"/>
      <c r="G15727" s="41"/>
      <c r="H15727" s="41"/>
      <c r="I15727" s="41"/>
      <c r="J15727" s="41"/>
    </row>
    <row r="15728" spans="2:10" x14ac:dyDescent="0.2">
      <c r="B15728" s="41"/>
      <c r="C15728" s="41"/>
      <c r="D15728" s="41"/>
      <c r="E15728" s="41"/>
      <c r="F15728" s="41"/>
      <c r="G15728" s="41"/>
      <c r="H15728" s="41"/>
      <c r="I15728" s="41"/>
      <c r="J15728" s="41"/>
    </row>
    <row r="15729" spans="2:10" x14ac:dyDescent="0.2">
      <c r="B15729" s="41"/>
      <c r="C15729" s="41"/>
      <c r="D15729" s="41"/>
      <c r="E15729" s="41"/>
      <c r="F15729" s="41"/>
      <c r="G15729" s="41"/>
      <c r="H15729" s="41"/>
      <c r="I15729" s="41"/>
      <c r="J15729" s="41"/>
    </row>
    <row r="15730" spans="2:10" x14ac:dyDescent="0.2">
      <c r="B15730" s="41"/>
      <c r="C15730" s="41"/>
      <c r="D15730" s="41"/>
      <c r="E15730" s="41"/>
      <c r="F15730" s="41"/>
      <c r="G15730" s="41"/>
      <c r="H15730" s="41"/>
      <c r="I15730" s="41"/>
      <c r="J15730" s="41"/>
    </row>
    <row r="15731" spans="2:10" x14ac:dyDescent="0.2">
      <c r="B15731" s="41"/>
      <c r="C15731" s="41"/>
      <c r="D15731" s="41"/>
      <c r="E15731" s="41"/>
      <c r="F15731" s="41"/>
      <c r="G15731" s="41"/>
      <c r="H15731" s="41"/>
      <c r="I15731" s="41"/>
      <c r="J15731" s="41"/>
    </row>
    <row r="15732" spans="2:10" x14ac:dyDescent="0.2">
      <c r="B15732" s="41"/>
      <c r="C15732" s="41"/>
      <c r="D15732" s="41"/>
      <c r="E15732" s="41"/>
      <c r="F15732" s="41"/>
      <c r="G15732" s="41"/>
      <c r="H15732" s="41"/>
      <c r="I15732" s="41"/>
      <c r="J15732" s="41"/>
    </row>
    <row r="15733" spans="2:10" x14ac:dyDescent="0.2">
      <c r="B15733" s="41"/>
      <c r="C15733" s="41"/>
      <c r="D15733" s="41"/>
      <c r="E15733" s="41"/>
      <c r="F15733" s="41"/>
      <c r="G15733" s="41"/>
      <c r="H15733" s="41"/>
      <c r="I15733" s="41"/>
      <c r="J15733" s="41"/>
    </row>
    <row r="15734" spans="2:10" x14ac:dyDescent="0.2">
      <c r="B15734" s="41"/>
      <c r="C15734" s="41"/>
      <c r="D15734" s="41"/>
      <c r="E15734" s="41"/>
      <c r="F15734" s="41"/>
      <c r="G15734" s="41"/>
      <c r="H15734" s="41"/>
      <c r="I15734" s="41"/>
      <c r="J15734" s="41"/>
    </row>
    <row r="15735" spans="2:10" x14ac:dyDescent="0.2">
      <c r="B15735" s="41"/>
      <c r="C15735" s="41"/>
      <c r="D15735" s="41"/>
      <c r="E15735" s="41"/>
      <c r="F15735" s="41"/>
      <c r="G15735" s="41"/>
      <c r="H15735" s="41"/>
      <c r="I15735" s="41"/>
      <c r="J15735" s="41"/>
    </row>
    <row r="15736" spans="2:10" x14ac:dyDescent="0.2">
      <c r="B15736" s="41"/>
      <c r="C15736" s="41"/>
      <c r="D15736" s="41"/>
      <c r="E15736" s="41"/>
      <c r="F15736" s="41"/>
      <c r="G15736" s="41"/>
      <c r="H15736" s="41"/>
      <c r="I15736" s="41"/>
      <c r="J15736" s="41"/>
    </row>
    <row r="15737" spans="2:10" x14ac:dyDescent="0.2">
      <c r="B15737" s="41"/>
      <c r="C15737" s="41"/>
      <c r="D15737" s="41"/>
      <c r="E15737" s="41"/>
      <c r="F15737" s="41"/>
      <c r="G15737" s="41"/>
      <c r="H15737" s="41"/>
      <c r="I15737" s="41"/>
      <c r="J15737" s="41"/>
    </row>
    <row r="15738" spans="2:10" x14ac:dyDescent="0.2">
      <c r="B15738" s="41"/>
      <c r="C15738" s="41"/>
      <c r="D15738" s="41"/>
      <c r="E15738" s="41"/>
      <c r="F15738" s="41"/>
      <c r="G15738" s="41"/>
      <c r="H15738" s="41"/>
      <c r="I15738" s="41"/>
      <c r="J15738" s="41"/>
    </row>
    <row r="15739" spans="2:10" x14ac:dyDescent="0.2">
      <c r="B15739" s="41"/>
      <c r="C15739" s="41"/>
      <c r="D15739" s="41"/>
      <c r="E15739" s="41"/>
      <c r="F15739" s="41"/>
      <c r="G15739" s="41"/>
      <c r="H15739" s="41"/>
      <c r="I15739" s="41"/>
      <c r="J15739" s="41"/>
    </row>
    <row r="15740" spans="2:10" x14ac:dyDescent="0.2">
      <c r="B15740" s="41"/>
      <c r="C15740" s="41"/>
      <c r="D15740" s="41"/>
      <c r="E15740" s="41"/>
      <c r="F15740" s="41"/>
      <c r="G15740" s="41"/>
      <c r="H15740" s="41"/>
      <c r="I15740" s="41"/>
      <c r="J15740" s="41"/>
    </row>
    <row r="15741" spans="2:10" x14ac:dyDescent="0.2">
      <c r="B15741" s="41"/>
      <c r="C15741" s="41"/>
      <c r="D15741" s="41"/>
      <c r="E15741" s="41"/>
      <c r="F15741" s="41"/>
      <c r="G15741" s="41"/>
      <c r="H15741" s="41"/>
      <c r="I15741" s="41"/>
      <c r="J15741" s="41"/>
    </row>
    <row r="15742" spans="2:10" x14ac:dyDescent="0.2">
      <c r="B15742" s="41"/>
      <c r="C15742" s="41"/>
      <c r="D15742" s="41"/>
      <c r="E15742" s="41"/>
      <c r="F15742" s="41"/>
      <c r="G15742" s="41"/>
      <c r="H15742" s="41"/>
      <c r="I15742" s="41"/>
      <c r="J15742" s="41"/>
    </row>
    <row r="15743" spans="2:10" x14ac:dyDescent="0.2">
      <c r="B15743" s="41"/>
      <c r="C15743" s="41"/>
      <c r="D15743" s="41"/>
      <c r="E15743" s="41"/>
      <c r="F15743" s="41"/>
      <c r="G15743" s="41"/>
      <c r="H15743" s="41"/>
      <c r="I15743" s="41"/>
      <c r="J15743" s="41"/>
    </row>
    <row r="15744" spans="2:10" x14ac:dyDescent="0.2">
      <c r="B15744" s="41"/>
      <c r="C15744" s="41"/>
      <c r="D15744" s="41"/>
      <c r="E15744" s="41"/>
      <c r="F15744" s="41"/>
      <c r="G15744" s="41"/>
      <c r="H15744" s="41"/>
      <c r="I15744" s="41"/>
      <c r="J15744" s="41"/>
    </row>
    <row r="15745" spans="2:10" x14ac:dyDescent="0.2">
      <c r="B15745" s="41"/>
      <c r="C15745" s="41"/>
      <c r="D15745" s="41"/>
      <c r="E15745" s="41"/>
      <c r="F15745" s="41"/>
      <c r="G15745" s="41"/>
      <c r="H15745" s="41"/>
      <c r="I15745" s="41"/>
      <c r="J15745" s="41"/>
    </row>
    <row r="15746" spans="2:10" x14ac:dyDescent="0.2">
      <c r="B15746" s="41"/>
      <c r="C15746" s="41"/>
      <c r="D15746" s="41"/>
      <c r="E15746" s="41"/>
      <c r="F15746" s="41"/>
      <c r="G15746" s="41"/>
      <c r="H15746" s="41"/>
      <c r="I15746" s="41"/>
      <c r="J15746" s="41"/>
    </row>
    <row r="15747" spans="2:10" x14ac:dyDescent="0.2">
      <c r="B15747" s="41"/>
      <c r="C15747" s="41"/>
      <c r="D15747" s="41"/>
      <c r="E15747" s="41"/>
      <c r="F15747" s="41"/>
      <c r="G15747" s="41"/>
      <c r="H15747" s="41"/>
      <c r="I15747" s="41"/>
      <c r="J15747" s="41"/>
    </row>
    <row r="15748" spans="2:10" x14ac:dyDescent="0.2">
      <c r="B15748" s="41"/>
      <c r="C15748" s="41"/>
      <c r="D15748" s="41"/>
      <c r="E15748" s="41"/>
      <c r="F15748" s="41"/>
      <c r="G15748" s="41"/>
      <c r="H15748" s="41"/>
      <c r="I15748" s="41"/>
      <c r="J15748" s="41"/>
    </row>
    <row r="15749" spans="2:10" x14ac:dyDescent="0.2">
      <c r="B15749" s="41"/>
      <c r="C15749" s="41"/>
      <c r="D15749" s="41"/>
      <c r="E15749" s="41"/>
      <c r="F15749" s="41"/>
      <c r="G15749" s="41"/>
      <c r="H15749" s="41"/>
      <c r="I15749" s="41"/>
      <c r="J15749" s="41"/>
    </row>
    <row r="15750" spans="2:10" x14ac:dyDescent="0.2">
      <c r="B15750" s="41"/>
      <c r="C15750" s="41"/>
      <c r="D15750" s="41"/>
      <c r="E15750" s="41"/>
      <c r="F15750" s="41"/>
      <c r="G15750" s="41"/>
      <c r="H15750" s="41"/>
      <c r="I15750" s="41"/>
      <c r="J15750" s="41"/>
    </row>
    <row r="15751" spans="2:10" x14ac:dyDescent="0.2">
      <c r="B15751" s="41"/>
      <c r="C15751" s="41"/>
      <c r="D15751" s="41"/>
      <c r="E15751" s="41"/>
      <c r="F15751" s="41"/>
      <c r="G15751" s="41"/>
      <c r="H15751" s="41"/>
      <c r="I15751" s="41"/>
      <c r="J15751" s="41"/>
    </row>
    <row r="15752" spans="2:10" x14ac:dyDescent="0.2">
      <c r="B15752" s="41"/>
      <c r="C15752" s="41"/>
      <c r="D15752" s="41"/>
      <c r="E15752" s="41"/>
      <c r="F15752" s="41"/>
      <c r="G15752" s="41"/>
      <c r="H15752" s="41"/>
      <c r="I15752" s="41"/>
      <c r="J15752" s="41"/>
    </row>
    <row r="15753" spans="2:10" x14ac:dyDescent="0.2">
      <c r="B15753" s="41"/>
      <c r="C15753" s="41"/>
      <c r="D15753" s="41"/>
      <c r="E15753" s="41"/>
      <c r="F15753" s="41"/>
      <c r="G15753" s="41"/>
      <c r="H15753" s="41"/>
      <c r="I15753" s="41"/>
      <c r="J15753" s="41"/>
    </row>
    <row r="15754" spans="2:10" x14ac:dyDescent="0.2">
      <c r="B15754" s="41"/>
      <c r="C15754" s="41"/>
      <c r="D15754" s="41"/>
      <c r="E15754" s="41"/>
      <c r="F15754" s="41"/>
      <c r="G15754" s="41"/>
      <c r="H15754" s="41"/>
      <c r="I15754" s="41"/>
      <c r="J15754" s="41"/>
    </row>
    <row r="15755" spans="2:10" x14ac:dyDescent="0.2">
      <c r="B15755" s="41"/>
      <c r="C15755" s="41"/>
      <c r="D15755" s="41"/>
      <c r="E15755" s="41"/>
      <c r="F15755" s="41"/>
      <c r="G15755" s="41"/>
      <c r="H15755" s="41"/>
      <c r="I15755" s="41"/>
      <c r="J15755" s="41"/>
    </row>
    <row r="15756" spans="2:10" x14ac:dyDescent="0.2">
      <c r="B15756" s="41"/>
      <c r="C15756" s="41"/>
      <c r="D15756" s="41"/>
      <c r="E15756" s="41"/>
      <c r="F15756" s="41"/>
      <c r="G15756" s="41"/>
      <c r="H15756" s="41"/>
      <c r="I15756" s="41"/>
      <c r="J15756" s="41"/>
    </row>
    <row r="15757" spans="2:10" x14ac:dyDescent="0.2">
      <c r="B15757" s="41"/>
      <c r="C15757" s="41"/>
      <c r="D15757" s="41"/>
      <c r="E15757" s="41"/>
      <c r="F15757" s="41"/>
      <c r="G15757" s="41"/>
      <c r="H15757" s="41"/>
      <c r="I15757" s="41"/>
      <c r="J15757" s="41"/>
    </row>
    <row r="15758" spans="2:10" x14ac:dyDescent="0.2">
      <c r="B15758" s="41"/>
      <c r="C15758" s="41"/>
      <c r="D15758" s="41"/>
      <c r="E15758" s="41"/>
      <c r="F15758" s="41"/>
      <c r="G15758" s="41"/>
      <c r="H15758" s="41"/>
      <c r="I15758" s="41"/>
      <c r="J15758" s="41"/>
    </row>
    <row r="15759" spans="2:10" x14ac:dyDescent="0.2">
      <c r="B15759" s="41"/>
      <c r="C15759" s="41"/>
      <c r="D15759" s="41"/>
      <c r="E15759" s="41"/>
      <c r="F15759" s="41"/>
      <c r="G15759" s="41"/>
      <c r="H15759" s="41"/>
      <c r="I15759" s="41"/>
      <c r="J15759" s="41"/>
    </row>
    <row r="15760" spans="2:10" x14ac:dyDescent="0.2">
      <c r="B15760" s="41"/>
      <c r="C15760" s="41"/>
      <c r="D15760" s="41"/>
      <c r="E15760" s="41"/>
      <c r="F15760" s="41"/>
      <c r="G15760" s="41"/>
      <c r="H15760" s="41"/>
      <c r="I15760" s="41"/>
      <c r="J15760" s="41"/>
    </row>
    <row r="15761" spans="2:10" x14ac:dyDescent="0.2">
      <c r="B15761" s="41"/>
      <c r="C15761" s="41"/>
      <c r="D15761" s="41"/>
      <c r="E15761" s="41"/>
      <c r="F15761" s="41"/>
      <c r="G15761" s="41"/>
      <c r="H15761" s="41"/>
      <c r="I15761" s="41"/>
      <c r="J15761" s="41"/>
    </row>
    <row r="15762" spans="2:10" x14ac:dyDescent="0.2">
      <c r="B15762" s="41"/>
      <c r="C15762" s="41"/>
      <c r="D15762" s="41"/>
      <c r="E15762" s="41"/>
      <c r="F15762" s="41"/>
      <c r="G15762" s="41"/>
      <c r="H15762" s="41"/>
      <c r="I15762" s="41"/>
      <c r="J15762" s="41"/>
    </row>
    <row r="15763" spans="2:10" x14ac:dyDescent="0.2">
      <c r="B15763" s="41"/>
      <c r="C15763" s="41"/>
      <c r="D15763" s="41"/>
      <c r="E15763" s="41"/>
      <c r="F15763" s="41"/>
      <c r="G15763" s="41"/>
      <c r="H15763" s="41"/>
      <c r="I15763" s="41"/>
      <c r="J15763" s="41"/>
    </row>
    <row r="15764" spans="2:10" x14ac:dyDescent="0.2">
      <c r="B15764" s="41"/>
      <c r="C15764" s="41"/>
      <c r="D15764" s="41"/>
      <c r="E15764" s="41"/>
      <c r="F15764" s="41"/>
      <c r="G15764" s="41"/>
      <c r="H15764" s="41"/>
      <c r="I15764" s="41"/>
      <c r="J15764" s="41"/>
    </row>
    <row r="15765" spans="2:10" x14ac:dyDescent="0.2">
      <c r="B15765" s="41"/>
      <c r="C15765" s="41"/>
      <c r="D15765" s="41"/>
      <c r="E15765" s="41"/>
      <c r="F15765" s="41"/>
      <c r="G15765" s="41"/>
      <c r="H15765" s="41"/>
      <c r="I15765" s="41"/>
      <c r="J15765" s="41"/>
    </row>
    <row r="15766" spans="2:10" x14ac:dyDescent="0.2">
      <c r="B15766" s="41"/>
      <c r="C15766" s="41"/>
      <c r="D15766" s="41"/>
      <c r="E15766" s="41"/>
      <c r="F15766" s="41"/>
      <c r="G15766" s="41"/>
      <c r="H15766" s="41"/>
      <c r="I15766" s="41"/>
      <c r="J15766" s="41"/>
    </row>
    <row r="15767" spans="2:10" x14ac:dyDescent="0.2">
      <c r="B15767" s="41"/>
      <c r="C15767" s="41"/>
      <c r="D15767" s="41"/>
      <c r="E15767" s="41"/>
      <c r="F15767" s="41"/>
      <c r="G15767" s="41"/>
      <c r="H15767" s="41"/>
      <c r="I15767" s="41"/>
      <c r="J15767" s="41"/>
    </row>
    <row r="15768" spans="2:10" x14ac:dyDescent="0.2">
      <c r="B15768" s="41"/>
      <c r="C15768" s="41"/>
      <c r="D15768" s="41"/>
      <c r="E15768" s="41"/>
      <c r="F15768" s="41"/>
      <c r="G15768" s="41"/>
      <c r="H15768" s="41"/>
      <c r="I15768" s="41"/>
      <c r="J15768" s="41"/>
    </row>
    <row r="15769" spans="2:10" x14ac:dyDescent="0.2">
      <c r="B15769" s="41"/>
      <c r="C15769" s="41"/>
      <c r="D15769" s="41"/>
      <c r="E15769" s="41"/>
      <c r="F15769" s="41"/>
      <c r="G15769" s="41"/>
      <c r="H15769" s="41"/>
      <c r="I15769" s="41"/>
      <c r="J15769" s="41"/>
    </row>
    <row r="15770" spans="2:10" x14ac:dyDescent="0.2">
      <c r="B15770" s="41"/>
      <c r="C15770" s="41"/>
      <c r="D15770" s="41"/>
      <c r="E15770" s="41"/>
      <c r="F15770" s="41"/>
      <c r="G15770" s="41"/>
      <c r="H15770" s="41"/>
      <c r="I15770" s="41"/>
      <c r="J15770" s="41"/>
    </row>
    <row r="15771" spans="2:10" x14ac:dyDescent="0.2">
      <c r="B15771" s="41"/>
      <c r="C15771" s="41"/>
      <c r="D15771" s="41"/>
      <c r="E15771" s="41"/>
      <c r="F15771" s="41"/>
      <c r="G15771" s="41"/>
      <c r="H15771" s="41"/>
      <c r="I15771" s="41"/>
      <c r="J15771" s="41"/>
    </row>
    <row r="15772" spans="2:10" x14ac:dyDescent="0.2">
      <c r="B15772" s="41"/>
      <c r="C15772" s="41"/>
      <c r="D15772" s="41"/>
      <c r="E15772" s="41"/>
      <c r="F15772" s="41"/>
      <c r="G15772" s="41"/>
      <c r="H15772" s="41"/>
      <c r="I15772" s="41"/>
      <c r="J15772" s="41"/>
    </row>
    <row r="15773" spans="2:10" x14ac:dyDescent="0.2">
      <c r="B15773" s="41"/>
      <c r="C15773" s="41"/>
      <c r="D15773" s="41"/>
      <c r="E15773" s="41"/>
      <c r="F15773" s="41"/>
      <c r="G15773" s="41"/>
      <c r="H15773" s="41"/>
      <c r="I15773" s="41"/>
      <c r="J15773" s="41"/>
    </row>
    <row r="15774" spans="2:10" x14ac:dyDescent="0.2">
      <c r="B15774" s="41"/>
      <c r="C15774" s="41"/>
      <c r="D15774" s="41"/>
      <c r="E15774" s="41"/>
      <c r="F15774" s="41"/>
      <c r="G15774" s="41"/>
      <c r="H15774" s="41"/>
      <c r="I15774" s="41"/>
      <c r="J15774" s="41"/>
    </row>
    <row r="15775" spans="2:10" x14ac:dyDescent="0.2">
      <c r="B15775" s="41"/>
      <c r="C15775" s="41"/>
      <c r="D15775" s="41"/>
      <c r="E15775" s="41"/>
      <c r="F15775" s="41"/>
      <c r="G15775" s="41"/>
      <c r="H15775" s="41"/>
      <c r="I15775" s="41"/>
      <c r="J15775" s="41"/>
    </row>
    <row r="15776" spans="2:10" x14ac:dyDescent="0.2">
      <c r="B15776" s="41"/>
      <c r="C15776" s="41"/>
      <c r="D15776" s="41"/>
      <c r="E15776" s="41"/>
      <c r="F15776" s="41"/>
      <c r="G15776" s="41"/>
      <c r="H15776" s="41"/>
      <c r="I15776" s="41"/>
      <c r="J15776" s="41"/>
    </row>
    <row r="15777" spans="2:10" x14ac:dyDescent="0.2">
      <c r="B15777" s="41"/>
      <c r="C15777" s="41"/>
      <c r="D15777" s="41"/>
      <c r="E15777" s="41"/>
      <c r="F15777" s="41"/>
      <c r="G15777" s="41"/>
      <c r="H15777" s="41"/>
      <c r="I15777" s="41"/>
      <c r="J15777" s="41"/>
    </row>
    <row r="15778" spans="2:10" x14ac:dyDescent="0.2">
      <c r="B15778" s="41"/>
      <c r="C15778" s="41"/>
      <c r="D15778" s="41"/>
      <c r="E15778" s="41"/>
      <c r="F15778" s="41"/>
      <c r="G15778" s="41"/>
      <c r="H15778" s="41"/>
      <c r="I15778" s="41"/>
      <c r="J15778" s="41"/>
    </row>
    <row r="15779" spans="2:10" x14ac:dyDescent="0.2">
      <c r="B15779" s="41"/>
      <c r="C15779" s="41"/>
      <c r="D15779" s="41"/>
      <c r="E15779" s="41"/>
      <c r="F15779" s="41"/>
      <c r="G15779" s="41"/>
      <c r="H15779" s="41"/>
      <c r="I15779" s="41"/>
      <c r="J15779" s="41"/>
    </row>
    <row r="15780" spans="2:10" x14ac:dyDescent="0.2">
      <c r="B15780" s="41"/>
      <c r="C15780" s="41"/>
      <c r="D15780" s="41"/>
      <c r="E15780" s="41"/>
      <c r="F15780" s="41"/>
      <c r="G15780" s="41"/>
      <c r="H15780" s="41"/>
      <c r="I15780" s="41"/>
      <c r="J15780" s="41"/>
    </row>
    <row r="15781" spans="2:10" x14ac:dyDescent="0.2">
      <c r="B15781" s="41"/>
      <c r="C15781" s="41"/>
      <c r="D15781" s="41"/>
      <c r="E15781" s="41"/>
      <c r="F15781" s="41"/>
      <c r="G15781" s="41"/>
      <c r="H15781" s="41"/>
      <c r="I15781" s="41"/>
      <c r="J15781" s="41"/>
    </row>
    <row r="15782" spans="2:10" x14ac:dyDescent="0.2">
      <c r="B15782" s="41"/>
      <c r="C15782" s="41"/>
      <c r="D15782" s="41"/>
      <c r="E15782" s="41"/>
      <c r="F15782" s="41"/>
      <c r="G15782" s="41"/>
      <c r="H15782" s="41"/>
      <c r="I15782" s="41"/>
      <c r="J15782" s="41"/>
    </row>
    <row r="15783" spans="2:10" x14ac:dyDescent="0.2">
      <c r="B15783" s="41"/>
      <c r="C15783" s="41"/>
      <c r="D15783" s="41"/>
      <c r="E15783" s="41"/>
      <c r="F15783" s="41"/>
      <c r="G15783" s="41"/>
      <c r="H15783" s="41"/>
      <c r="I15783" s="41"/>
      <c r="J15783" s="41"/>
    </row>
    <row r="15784" spans="2:10" x14ac:dyDescent="0.2">
      <c r="B15784" s="41"/>
      <c r="C15784" s="41"/>
      <c r="D15784" s="41"/>
      <c r="E15784" s="41"/>
      <c r="F15784" s="41"/>
      <c r="G15784" s="41"/>
      <c r="H15784" s="41"/>
      <c r="I15784" s="41"/>
      <c r="J15784" s="41"/>
    </row>
    <row r="15785" spans="2:10" x14ac:dyDescent="0.2">
      <c r="B15785" s="41"/>
      <c r="C15785" s="41"/>
      <c r="D15785" s="41"/>
      <c r="E15785" s="41"/>
      <c r="F15785" s="41"/>
      <c r="G15785" s="41"/>
      <c r="H15785" s="41"/>
      <c r="I15785" s="41"/>
      <c r="J15785" s="41"/>
    </row>
    <row r="15786" spans="2:10" x14ac:dyDescent="0.2">
      <c r="B15786" s="41"/>
      <c r="C15786" s="41"/>
      <c r="D15786" s="41"/>
      <c r="E15786" s="41"/>
      <c r="F15786" s="41"/>
      <c r="G15786" s="41"/>
      <c r="H15786" s="41"/>
      <c r="I15786" s="41"/>
      <c r="J15786" s="41"/>
    </row>
    <row r="15787" spans="2:10" x14ac:dyDescent="0.2">
      <c r="B15787" s="41"/>
      <c r="C15787" s="41"/>
      <c r="D15787" s="41"/>
      <c r="E15787" s="41"/>
      <c r="F15787" s="41"/>
      <c r="G15787" s="41"/>
      <c r="H15787" s="41"/>
      <c r="I15787" s="41"/>
      <c r="J15787" s="41"/>
    </row>
    <row r="15788" spans="2:10" x14ac:dyDescent="0.2">
      <c r="B15788" s="41"/>
      <c r="C15788" s="41"/>
      <c r="D15788" s="41"/>
      <c r="E15788" s="41"/>
      <c r="F15788" s="41"/>
      <c r="G15788" s="41"/>
      <c r="H15788" s="41"/>
      <c r="I15788" s="41"/>
      <c r="J15788" s="41"/>
    </row>
    <row r="15789" spans="2:10" x14ac:dyDescent="0.2">
      <c r="B15789" s="41"/>
      <c r="C15789" s="41"/>
      <c r="D15789" s="41"/>
      <c r="E15789" s="41"/>
      <c r="F15789" s="41"/>
      <c r="G15789" s="41"/>
      <c r="H15789" s="41"/>
      <c r="I15789" s="41"/>
      <c r="J15789" s="41"/>
    </row>
    <row r="15790" spans="2:10" x14ac:dyDescent="0.2">
      <c r="B15790" s="41"/>
      <c r="C15790" s="41"/>
      <c r="D15790" s="41"/>
      <c r="E15790" s="41"/>
      <c r="F15790" s="41"/>
      <c r="G15790" s="41"/>
      <c r="H15790" s="41"/>
      <c r="I15790" s="41"/>
      <c r="J15790" s="41"/>
    </row>
    <row r="15791" spans="2:10" x14ac:dyDescent="0.2">
      <c r="B15791" s="41"/>
      <c r="C15791" s="41"/>
      <c r="D15791" s="41"/>
      <c r="E15791" s="41"/>
      <c r="F15791" s="41"/>
      <c r="G15791" s="41"/>
      <c r="H15791" s="41"/>
      <c r="I15791" s="41"/>
      <c r="J15791" s="41"/>
    </row>
    <row r="15792" spans="2:10" x14ac:dyDescent="0.2">
      <c r="B15792" s="41"/>
      <c r="C15792" s="41"/>
      <c r="D15792" s="41"/>
      <c r="E15792" s="41"/>
      <c r="F15792" s="41"/>
      <c r="G15792" s="41"/>
      <c r="H15792" s="41"/>
      <c r="I15792" s="41"/>
      <c r="J15792" s="41"/>
    </row>
    <row r="15793" spans="2:10" x14ac:dyDescent="0.2">
      <c r="B15793" s="41"/>
      <c r="C15793" s="41"/>
      <c r="D15793" s="41"/>
      <c r="E15793" s="41"/>
      <c r="F15793" s="41"/>
      <c r="G15793" s="41"/>
      <c r="H15793" s="41"/>
      <c r="I15793" s="41"/>
      <c r="J15793" s="41"/>
    </row>
    <row r="15794" spans="2:10" x14ac:dyDescent="0.2">
      <c r="B15794" s="41"/>
      <c r="C15794" s="41"/>
      <c r="D15794" s="41"/>
      <c r="E15794" s="41"/>
      <c r="F15794" s="41"/>
      <c r="G15794" s="41"/>
      <c r="H15794" s="41"/>
      <c r="I15794" s="41"/>
      <c r="J15794" s="41"/>
    </row>
    <row r="15795" spans="2:10" x14ac:dyDescent="0.2">
      <c r="B15795" s="41"/>
      <c r="C15795" s="41"/>
      <c r="D15795" s="41"/>
      <c r="E15795" s="41"/>
      <c r="F15795" s="41"/>
      <c r="G15795" s="41"/>
      <c r="H15795" s="41"/>
      <c r="I15795" s="41"/>
      <c r="J15795" s="41"/>
    </row>
    <row r="15796" spans="2:10" x14ac:dyDescent="0.2">
      <c r="B15796" s="41"/>
      <c r="C15796" s="41"/>
      <c r="D15796" s="41"/>
      <c r="E15796" s="41"/>
      <c r="F15796" s="41"/>
      <c r="G15796" s="41"/>
      <c r="H15796" s="41"/>
      <c r="I15796" s="41"/>
      <c r="J15796" s="41"/>
    </row>
    <row r="15797" spans="2:10" x14ac:dyDescent="0.2">
      <c r="B15797" s="41"/>
      <c r="C15797" s="41"/>
      <c r="D15797" s="41"/>
      <c r="E15797" s="41"/>
      <c r="F15797" s="41"/>
      <c r="G15797" s="41"/>
      <c r="H15797" s="41"/>
      <c r="I15797" s="41"/>
      <c r="J15797" s="41"/>
    </row>
    <row r="15798" spans="2:10" x14ac:dyDescent="0.2">
      <c r="B15798" s="41"/>
      <c r="C15798" s="41"/>
      <c r="D15798" s="41"/>
      <c r="E15798" s="41"/>
      <c r="F15798" s="41"/>
      <c r="G15798" s="41"/>
      <c r="H15798" s="41"/>
      <c r="I15798" s="41"/>
      <c r="J15798" s="41"/>
    </row>
    <row r="15799" spans="2:10" x14ac:dyDescent="0.2">
      <c r="B15799" s="41"/>
      <c r="C15799" s="41"/>
      <c r="D15799" s="41"/>
      <c r="E15799" s="41"/>
      <c r="F15799" s="41"/>
      <c r="G15799" s="41"/>
      <c r="H15799" s="41"/>
      <c r="I15799" s="41"/>
      <c r="J15799" s="41"/>
    </row>
    <row r="15800" spans="2:10" x14ac:dyDescent="0.2">
      <c r="B15800" s="41"/>
      <c r="C15800" s="41"/>
      <c r="D15800" s="41"/>
      <c r="E15800" s="41"/>
      <c r="F15800" s="41"/>
      <c r="G15800" s="41"/>
      <c r="H15800" s="41"/>
      <c r="I15800" s="41"/>
      <c r="J15800" s="41"/>
    </row>
    <row r="15801" spans="2:10" x14ac:dyDescent="0.2">
      <c r="B15801" s="41"/>
      <c r="C15801" s="41"/>
      <c r="D15801" s="41"/>
      <c r="E15801" s="41"/>
      <c r="F15801" s="41"/>
      <c r="G15801" s="41"/>
      <c r="H15801" s="41"/>
      <c r="I15801" s="41"/>
      <c r="J15801" s="41"/>
    </row>
    <row r="15802" spans="2:10" x14ac:dyDescent="0.2">
      <c r="B15802" s="41"/>
      <c r="C15802" s="41"/>
      <c r="D15802" s="41"/>
      <c r="E15802" s="41"/>
      <c r="F15802" s="41"/>
      <c r="G15802" s="41"/>
      <c r="H15802" s="41"/>
      <c r="I15802" s="41"/>
      <c r="J15802" s="41"/>
    </row>
    <row r="15803" spans="2:10" x14ac:dyDescent="0.2">
      <c r="B15803" s="41"/>
      <c r="C15803" s="41"/>
      <c r="D15803" s="41"/>
      <c r="E15803" s="41"/>
      <c r="F15803" s="41"/>
      <c r="G15803" s="41"/>
      <c r="H15803" s="41"/>
      <c r="I15803" s="41"/>
      <c r="J15803" s="41"/>
    </row>
    <row r="15804" spans="2:10" x14ac:dyDescent="0.2">
      <c r="B15804" s="41"/>
      <c r="C15804" s="41"/>
      <c r="D15804" s="41"/>
      <c r="E15804" s="41"/>
      <c r="F15804" s="41"/>
      <c r="G15804" s="41"/>
      <c r="H15804" s="41"/>
      <c r="I15804" s="41"/>
      <c r="J15804" s="41"/>
    </row>
    <row r="15805" spans="2:10" x14ac:dyDescent="0.2">
      <c r="B15805" s="41"/>
      <c r="C15805" s="41"/>
      <c r="D15805" s="41"/>
      <c r="E15805" s="41"/>
      <c r="F15805" s="41"/>
      <c r="G15805" s="41"/>
      <c r="H15805" s="41"/>
      <c r="I15805" s="41"/>
      <c r="J15805" s="41"/>
    </row>
    <row r="15806" spans="2:10" x14ac:dyDescent="0.2">
      <c r="B15806" s="41"/>
      <c r="C15806" s="41"/>
      <c r="D15806" s="41"/>
      <c r="E15806" s="41"/>
      <c r="F15806" s="41"/>
      <c r="G15806" s="41"/>
      <c r="H15806" s="41"/>
      <c r="I15806" s="41"/>
      <c r="J15806" s="41"/>
    </row>
    <row r="15807" spans="2:10" x14ac:dyDescent="0.2">
      <c r="B15807" s="41"/>
      <c r="C15807" s="41"/>
      <c r="D15807" s="41"/>
      <c r="E15807" s="41"/>
      <c r="F15807" s="41"/>
      <c r="G15807" s="41"/>
      <c r="H15807" s="41"/>
      <c r="I15807" s="41"/>
      <c r="J15807" s="41"/>
    </row>
    <row r="15808" spans="2:10" x14ac:dyDescent="0.2">
      <c r="B15808" s="41"/>
      <c r="C15808" s="41"/>
      <c r="D15808" s="41"/>
      <c r="E15808" s="41"/>
      <c r="F15808" s="41"/>
      <c r="G15808" s="41"/>
      <c r="H15808" s="41"/>
      <c r="I15808" s="41"/>
      <c r="J15808" s="41"/>
    </row>
    <row r="15809" spans="2:10" x14ac:dyDescent="0.2">
      <c r="B15809" s="41"/>
      <c r="C15809" s="41"/>
      <c r="D15809" s="41"/>
      <c r="E15809" s="41"/>
      <c r="F15809" s="41"/>
      <c r="G15809" s="41"/>
      <c r="H15809" s="41"/>
      <c r="I15809" s="41"/>
      <c r="J15809" s="41"/>
    </row>
    <row r="15810" spans="2:10" x14ac:dyDescent="0.2">
      <c r="B15810" s="41"/>
      <c r="C15810" s="41"/>
      <c r="D15810" s="41"/>
      <c r="E15810" s="41"/>
      <c r="F15810" s="41"/>
      <c r="G15810" s="41"/>
      <c r="H15810" s="41"/>
      <c r="I15810" s="41"/>
      <c r="J15810" s="41"/>
    </row>
    <row r="15811" spans="2:10" x14ac:dyDescent="0.2">
      <c r="B15811" s="41"/>
      <c r="C15811" s="41"/>
      <c r="D15811" s="41"/>
      <c r="E15811" s="41"/>
      <c r="F15811" s="41"/>
      <c r="G15811" s="41"/>
      <c r="H15811" s="41"/>
      <c r="I15811" s="41"/>
      <c r="J15811" s="41"/>
    </row>
    <row r="15812" spans="2:10" x14ac:dyDescent="0.2">
      <c r="B15812" s="41"/>
      <c r="C15812" s="41"/>
      <c r="D15812" s="41"/>
      <c r="E15812" s="41"/>
      <c r="F15812" s="41"/>
      <c r="G15812" s="41"/>
      <c r="H15812" s="41"/>
      <c r="I15812" s="41"/>
      <c r="J15812" s="41"/>
    </row>
    <row r="15813" spans="2:10" x14ac:dyDescent="0.2">
      <c r="B15813" s="41"/>
      <c r="C15813" s="41"/>
      <c r="D15813" s="41"/>
      <c r="E15813" s="41"/>
      <c r="F15813" s="41"/>
      <c r="G15813" s="41"/>
      <c r="H15813" s="41"/>
      <c r="I15813" s="41"/>
      <c r="J15813" s="41"/>
    </row>
    <row r="15814" spans="2:10" x14ac:dyDescent="0.2">
      <c r="B15814" s="41"/>
      <c r="C15814" s="41"/>
      <c r="D15814" s="41"/>
      <c r="E15814" s="41"/>
      <c r="F15814" s="41"/>
      <c r="G15814" s="41"/>
      <c r="H15814" s="41"/>
      <c r="I15814" s="41"/>
      <c r="J15814" s="41"/>
    </row>
    <row r="15815" spans="2:10" x14ac:dyDescent="0.2">
      <c r="B15815" s="41"/>
      <c r="C15815" s="41"/>
      <c r="D15815" s="41"/>
      <c r="E15815" s="41"/>
      <c r="F15815" s="41"/>
      <c r="G15815" s="41"/>
      <c r="H15815" s="41"/>
      <c r="I15815" s="41"/>
      <c r="J15815" s="41"/>
    </row>
    <row r="15816" spans="2:10" x14ac:dyDescent="0.2">
      <c r="B15816" s="41"/>
      <c r="C15816" s="41"/>
      <c r="D15816" s="41"/>
      <c r="E15816" s="41"/>
      <c r="F15816" s="41"/>
      <c r="G15816" s="41"/>
      <c r="H15816" s="41"/>
      <c r="I15816" s="41"/>
      <c r="J15816" s="41"/>
    </row>
    <row r="15817" spans="2:10" x14ac:dyDescent="0.2">
      <c r="B15817" s="41"/>
      <c r="C15817" s="41"/>
      <c r="D15817" s="41"/>
      <c r="E15817" s="41"/>
      <c r="F15817" s="41"/>
      <c r="G15817" s="41"/>
      <c r="H15817" s="41"/>
      <c r="I15817" s="41"/>
      <c r="J15817" s="41"/>
    </row>
    <row r="15818" spans="2:10" x14ac:dyDescent="0.2">
      <c r="B15818" s="41"/>
      <c r="C15818" s="41"/>
      <c r="D15818" s="41"/>
      <c r="E15818" s="41"/>
      <c r="F15818" s="41"/>
      <c r="G15818" s="41"/>
      <c r="H15818" s="41"/>
      <c r="I15818" s="41"/>
      <c r="J15818" s="41"/>
    </row>
    <row r="15819" spans="2:10" x14ac:dyDescent="0.2">
      <c r="B15819" s="41"/>
      <c r="C15819" s="41"/>
      <c r="D15819" s="41"/>
      <c r="E15819" s="41"/>
      <c r="F15819" s="41"/>
      <c r="G15819" s="41"/>
      <c r="H15819" s="41"/>
      <c r="I15819" s="41"/>
      <c r="J15819" s="41"/>
    </row>
    <row r="15820" spans="2:10" x14ac:dyDescent="0.2">
      <c r="B15820" s="41"/>
      <c r="C15820" s="41"/>
      <c r="D15820" s="41"/>
      <c r="E15820" s="41"/>
      <c r="F15820" s="41"/>
      <c r="G15820" s="41"/>
      <c r="H15820" s="41"/>
      <c r="I15820" s="41"/>
      <c r="J15820" s="41"/>
    </row>
    <row r="15821" spans="2:10" x14ac:dyDescent="0.2">
      <c r="B15821" s="41"/>
      <c r="C15821" s="41"/>
      <c r="D15821" s="41"/>
      <c r="E15821" s="41"/>
      <c r="F15821" s="41"/>
      <c r="G15821" s="41"/>
      <c r="H15821" s="41"/>
      <c r="I15821" s="41"/>
      <c r="J15821" s="41"/>
    </row>
    <row r="15822" spans="2:10" x14ac:dyDescent="0.2">
      <c r="B15822" s="41"/>
      <c r="C15822" s="41"/>
      <c r="D15822" s="41"/>
      <c r="E15822" s="41"/>
      <c r="F15822" s="41"/>
      <c r="G15822" s="41"/>
      <c r="H15822" s="41"/>
      <c r="I15822" s="41"/>
      <c r="J15822" s="41"/>
    </row>
    <row r="15823" spans="2:10" x14ac:dyDescent="0.2">
      <c r="B15823" s="41"/>
      <c r="C15823" s="41"/>
      <c r="D15823" s="41"/>
      <c r="E15823" s="41"/>
      <c r="F15823" s="41"/>
      <c r="G15823" s="41"/>
      <c r="H15823" s="41"/>
      <c r="I15823" s="41"/>
      <c r="J15823" s="41"/>
    </row>
    <row r="15824" spans="2:10" x14ac:dyDescent="0.2">
      <c r="B15824" s="41"/>
      <c r="C15824" s="41"/>
      <c r="D15824" s="41"/>
      <c r="E15824" s="41"/>
      <c r="F15824" s="41"/>
      <c r="G15824" s="41"/>
      <c r="H15824" s="41"/>
      <c r="I15824" s="41"/>
      <c r="J15824" s="41"/>
    </row>
    <row r="15825" spans="2:10" x14ac:dyDescent="0.2">
      <c r="B15825" s="41"/>
      <c r="C15825" s="41"/>
      <c r="D15825" s="41"/>
      <c r="E15825" s="41"/>
      <c r="F15825" s="41"/>
      <c r="G15825" s="41"/>
      <c r="H15825" s="41"/>
      <c r="I15825" s="41"/>
      <c r="J15825" s="41"/>
    </row>
    <row r="15826" spans="2:10" x14ac:dyDescent="0.2">
      <c r="B15826" s="41"/>
      <c r="C15826" s="41"/>
      <c r="D15826" s="41"/>
      <c r="E15826" s="41"/>
      <c r="F15826" s="41"/>
      <c r="G15826" s="41"/>
      <c r="H15826" s="41"/>
      <c r="I15826" s="41"/>
      <c r="J15826" s="41"/>
    </row>
    <row r="15827" spans="2:10" x14ac:dyDescent="0.2">
      <c r="B15827" s="41"/>
      <c r="C15827" s="41"/>
      <c r="D15827" s="41"/>
      <c r="E15827" s="41"/>
      <c r="F15827" s="41"/>
      <c r="G15827" s="41"/>
      <c r="H15827" s="41"/>
      <c r="I15827" s="41"/>
      <c r="J15827" s="41"/>
    </row>
    <row r="15828" spans="2:10" x14ac:dyDescent="0.2">
      <c r="B15828" s="41"/>
      <c r="C15828" s="41"/>
      <c r="D15828" s="41"/>
      <c r="E15828" s="41"/>
      <c r="F15828" s="41"/>
      <c r="G15828" s="41"/>
      <c r="H15828" s="41"/>
      <c r="I15828" s="41"/>
      <c r="J15828" s="41"/>
    </row>
    <row r="15829" spans="2:10" x14ac:dyDescent="0.2">
      <c r="B15829" s="41"/>
      <c r="C15829" s="41"/>
      <c r="D15829" s="41"/>
      <c r="E15829" s="41"/>
      <c r="F15829" s="41"/>
      <c r="G15829" s="41"/>
      <c r="H15829" s="41"/>
      <c r="I15829" s="41"/>
      <c r="J15829" s="41"/>
    </row>
    <row r="15830" spans="2:10" x14ac:dyDescent="0.2">
      <c r="B15830" s="41"/>
      <c r="C15830" s="41"/>
      <c r="D15830" s="41"/>
      <c r="E15830" s="41"/>
      <c r="F15830" s="41"/>
      <c r="G15830" s="41"/>
      <c r="H15830" s="41"/>
      <c r="I15830" s="41"/>
      <c r="J15830" s="41"/>
    </row>
    <row r="15831" spans="2:10" x14ac:dyDescent="0.2">
      <c r="B15831" s="41"/>
      <c r="C15831" s="41"/>
      <c r="D15831" s="41"/>
      <c r="E15831" s="41"/>
      <c r="F15831" s="41"/>
      <c r="G15831" s="41"/>
      <c r="H15831" s="41"/>
      <c r="I15831" s="41"/>
      <c r="J15831" s="41"/>
    </row>
    <row r="15832" spans="2:10" x14ac:dyDescent="0.2">
      <c r="B15832" s="41"/>
      <c r="C15832" s="41"/>
      <c r="D15832" s="41"/>
      <c r="E15832" s="41"/>
      <c r="F15832" s="41"/>
      <c r="G15832" s="41"/>
      <c r="H15832" s="41"/>
      <c r="I15832" s="41"/>
      <c r="J15832" s="41"/>
    </row>
    <row r="15833" spans="2:10" x14ac:dyDescent="0.2">
      <c r="B15833" s="41"/>
      <c r="C15833" s="41"/>
      <c r="D15833" s="41"/>
      <c r="E15833" s="41"/>
      <c r="F15833" s="41"/>
      <c r="G15833" s="41"/>
      <c r="H15833" s="41"/>
      <c r="I15833" s="41"/>
      <c r="J15833" s="41"/>
    </row>
    <row r="15834" spans="2:10" x14ac:dyDescent="0.2">
      <c r="B15834" s="41"/>
      <c r="C15834" s="41"/>
      <c r="D15834" s="41"/>
      <c r="E15834" s="41"/>
      <c r="F15834" s="41"/>
      <c r="G15834" s="41"/>
      <c r="H15834" s="41"/>
      <c r="I15834" s="41"/>
      <c r="J15834" s="41"/>
    </row>
    <row r="15835" spans="2:10" x14ac:dyDescent="0.2">
      <c r="B15835" s="41"/>
      <c r="C15835" s="41"/>
      <c r="D15835" s="41"/>
      <c r="E15835" s="41"/>
      <c r="F15835" s="41"/>
      <c r="G15835" s="41"/>
      <c r="H15835" s="41"/>
      <c r="I15835" s="41"/>
      <c r="J15835" s="41"/>
    </row>
    <row r="15836" spans="2:10" x14ac:dyDescent="0.2">
      <c r="B15836" s="41"/>
      <c r="C15836" s="41"/>
      <c r="D15836" s="41"/>
      <c r="E15836" s="41"/>
      <c r="F15836" s="41"/>
      <c r="G15836" s="41"/>
      <c r="H15836" s="41"/>
      <c r="I15836" s="41"/>
      <c r="J15836" s="41"/>
    </row>
    <row r="15837" spans="2:10" x14ac:dyDescent="0.2">
      <c r="B15837" s="41"/>
      <c r="C15837" s="41"/>
      <c r="D15837" s="41"/>
      <c r="E15837" s="41"/>
      <c r="F15837" s="41"/>
      <c r="G15837" s="41"/>
      <c r="H15837" s="41"/>
      <c r="I15837" s="41"/>
      <c r="J15837" s="41"/>
    </row>
    <row r="15838" spans="2:10" x14ac:dyDescent="0.2">
      <c r="B15838" s="41"/>
      <c r="C15838" s="41"/>
      <c r="D15838" s="41"/>
      <c r="E15838" s="41"/>
      <c r="F15838" s="41"/>
      <c r="G15838" s="41"/>
      <c r="H15838" s="41"/>
      <c r="I15838" s="41"/>
      <c r="J15838" s="41"/>
    </row>
    <row r="15839" spans="2:10" x14ac:dyDescent="0.2">
      <c r="B15839" s="41"/>
      <c r="C15839" s="41"/>
      <c r="D15839" s="41"/>
      <c r="E15839" s="41"/>
      <c r="F15839" s="41"/>
      <c r="G15839" s="41"/>
      <c r="H15839" s="41"/>
      <c r="I15839" s="41"/>
      <c r="J15839" s="41"/>
    </row>
    <row r="15840" spans="2:10" x14ac:dyDescent="0.2">
      <c r="B15840" s="41"/>
      <c r="C15840" s="41"/>
      <c r="D15840" s="41"/>
      <c r="E15840" s="41"/>
      <c r="F15840" s="41"/>
      <c r="G15840" s="41"/>
      <c r="H15840" s="41"/>
      <c r="I15840" s="41"/>
      <c r="J15840" s="41"/>
    </row>
    <row r="15841" spans="2:10" x14ac:dyDescent="0.2">
      <c r="B15841" s="41"/>
      <c r="C15841" s="41"/>
      <c r="D15841" s="41"/>
      <c r="E15841" s="41"/>
      <c r="F15841" s="41"/>
      <c r="G15841" s="41"/>
      <c r="H15841" s="41"/>
      <c r="I15841" s="41"/>
      <c r="J15841" s="41"/>
    </row>
    <row r="15842" spans="2:10" x14ac:dyDescent="0.2">
      <c r="B15842" s="41"/>
      <c r="C15842" s="41"/>
      <c r="D15842" s="41"/>
      <c r="E15842" s="41"/>
      <c r="F15842" s="41"/>
      <c r="G15842" s="41"/>
      <c r="H15842" s="41"/>
      <c r="I15842" s="41"/>
      <c r="J15842" s="41"/>
    </row>
    <row r="15843" spans="2:10" x14ac:dyDescent="0.2">
      <c r="B15843" s="41"/>
      <c r="C15843" s="41"/>
      <c r="D15843" s="41"/>
      <c r="E15843" s="41"/>
      <c r="F15843" s="41"/>
      <c r="G15843" s="41"/>
      <c r="H15843" s="41"/>
      <c r="I15843" s="41"/>
      <c r="J15843" s="41"/>
    </row>
    <row r="15844" spans="2:10" x14ac:dyDescent="0.2">
      <c r="B15844" s="41"/>
      <c r="C15844" s="41"/>
      <c r="D15844" s="41"/>
      <c r="E15844" s="41"/>
      <c r="F15844" s="41"/>
      <c r="G15844" s="41"/>
      <c r="H15844" s="41"/>
      <c r="I15844" s="41"/>
      <c r="J15844" s="41"/>
    </row>
    <row r="15845" spans="2:10" x14ac:dyDescent="0.2">
      <c r="B15845" s="41"/>
      <c r="C15845" s="41"/>
      <c r="D15845" s="41"/>
      <c r="E15845" s="41"/>
      <c r="F15845" s="41"/>
      <c r="G15845" s="41"/>
      <c r="H15845" s="41"/>
      <c r="I15845" s="41"/>
      <c r="J15845" s="41"/>
    </row>
    <row r="15846" spans="2:10" x14ac:dyDescent="0.2">
      <c r="B15846" s="41"/>
      <c r="C15846" s="41"/>
      <c r="D15846" s="41"/>
      <c r="E15846" s="41"/>
      <c r="F15846" s="41"/>
      <c r="G15846" s="41"/>
      <c r="H15846" s="41"/>
      <c r="I15846" s="41"/>
      <c r="J15846" s="41"/>
    </row>
    <row r="15847" spans="2:10" x14ac:dyDescent="0.2">
      <c r="B15847" s="41"/>
      <c r="C15847" s="41"/>
      <c r="D15847" s="41"/>
      <c r="E15847" s="41"/>
      <c r="F15847" s="41"/>
      <c r="G15847" s="41"/>
      <c r="H15847" s="41"/>
      <c r="I15847" s="41"/>
      <c r="J15847" s="41"/>
    </row>
    <row r="15848" spans="2:10" x14ac:dyDescent="0.2">
      <c r="B15848" s="41"/>
      <c r="C15848" s="41"/>
      <c r="D15848" s="41"/>
      <c r="E15848" s="41"/>
      <c r="F15848" s="41"/>
      <c r="G15848" s="41"/>
      <c r="H15848" s="41"/>
      <c r="I15848" s="41"/>
      <c r="J15848" s="41"/>
    </row>
    <row r="15849" spans="2:10" x14ac:dyDescent="0.2">
      <c r="B15849" s="41"/>
      <c r="C15849" s="41"/>
      <c r="D15849" s="41"/>
      <c r="E15849" s="41"/>
      <c r="F15849" s="41"/>
      <c r="G15849" s="41"/>
      <c r="H15849" s="41"/>
      <c r="I15849" s="41"/>
      <c r="J15849" s="41"/>
    </row>
    <row r="15850" spans="2:10" x14ac:dyDescent="0.2">
      <c r="B15850" s="41"/>
      <c r="C15850" s="41"/>
      <c r="D15850" s="41"/>
      <c r="E15850" s="41"/>
      <c r="F15850" s="41"/>
      <c r="G15850" s="41"/>
      <c r="H15850" s="41"/>
      <c r="I15850" s="41"/>
      <c r="J15850" s="41"/>
    </row>
    <row r="15851" spans="2:10" x14ac:dyDescent="0.2">
      <c r="B15851" s="41"/>
      <c r="C15851" s="41"/>
      <c r="D15851" s="41"/>
      <c r="E15851" s="41"/>
      <c r="F15851" s="41"/>
      <c r="G15851" s="41"/>
      <c r="H15851" s="41"/>
      <c r="I15851" s="41"/>
      <c r="J15851" s="41"/>
    </row>
    <row r="15852" spans="2:10" x14ac:dyDescent="0.2">
      <c r="B15852" s="41"/>
      <c r="C15852" s="41"/>
      <c r="D15852" s="41"/>
      <c r="E15852" s="41"/>
      <c r="F15852" s="41"/>
      <c r="G15852" s="41"/>
      <c r="H15852" s="41"/>
      <c r="I15852" s="41"/>
      <c r="J15852" s="41"/>
    </row>
    <row r="15853" spans="2:10" x14ac:dyDescent="0.2">
      <c r="B15853" s="41"/>
      <c r="C15853" s="41"/>
      <c r="D15853" s="41"/>
      <c r="E15853" s="41"/>
      <c r="F15853" s="41"/>
      <c r="G15853" s="41"/>
      <c r="H15853" s="41"/>
      <c r="I15853" s="41"/>
      <c r="J15853" s="41"/>
    </row>
    <row r="15854" spans="2:10" x14ac:dyDescent="0.2">
      <c r="B15854" s="41"/>
      <c r="C15854" s="41"/>
      <c r="D15854" s="41"/>
      <c r="E15854" s="41"/>
      <c r="F15854" s="41"/>
      <c r="G15854" s="41"/>
      <c r="H15854" s="41"/>
      <c r="I15854" s="41"/>
      <c r="J15854" s="41"/>
    </row>
    <row r="15855" spans="2:10" x14ac:dyDescent="0.2">
      <c r="B15855" s="41"/>
      <c r="C15855" s="41"/>
      <c r="D15855" s="41"/>
      <c r="E15855" s="41"/>
      <c r="F15855" s="41"/>
      <c r="G15855" s="41"/>
      <c r="H15855" s="41"/>
      <c r="I15855" s="41"/>
      <c r="J15855" s="41"/>
    </row>
    <row r="15856" spans="2:10" x14ac:dyDescent="0.2">
      <c r="B15856" s="41"/>
      <c r="C15856" s="41"/>
      <c r="D15856" s="41"/>
      <c r="E15856" s="41"/>
      <c r="F15856" s="41"/>
      <c r="G15856" s="41"/>
      <c r="H15856" s="41"/>
      <c r="I15856" s="41"/>
      <c r="J15856" s="41"/>
    </row>
    <row r="15857" spans="2:10" x14ac:dyDescent="0.2">
      <c r="B15857" s="41"/>
      <c r="C15857" s="41"/>
      <c r="D15857" s="41"/>
      <c r="E15857" s="41"/>
      <c r="F15857" s="41"/>
      <c r="G15857" s="41"/>
      <c r="H15857" s="41"/>
      <c r="I15857" s="41"/>
      <c r="J15857" s="41"/>
    </row>
    <row r="15858" spans="2:10" x14ac:dyDescent="0.2">
      <c r="B15858" s="41"/>
      <c r="C15858" s="41"/>
      <c r="D15858" s="41"/>
      <c r="E15858" s="41"/>
      <c r="F15858" s="41"/>
      <c r="G15858" s="41"/>
      <c r="H15858" s="41"/>
      <c r="I15858" s="41"/>
      <c r="J15858" s="41"/>
    </row>
    <row r="15859" spans="2:10" x14ac:dyDescent="0.2">
      <c r="B15859" s="41"/>
      <c r="C15859" s="41"/>
      <c r="D15859" s="41"/>
      <c r="E15859" s="41"/>
      <c r="F15859" s="41"/>
      <c r="G15859" s="41"/>
      <c r="H15859" s="41"/>
      <c r="I15859" s="41"/>
      <c r="J15859" s="41"/>
    </row>
    <row r="15860" spans="2:10" x14ac:dyDescent="0.2">
      <c r="B15860" s="41"/>
      <c r="C15860" s="41"/>
      <c r="D15860" s="41"/>
      <c r="E15860" s="41"/>
      <c r="F15860" s="41"/>
      <c r="G15860" s="41"/>
      <c r="H15860" s="41"/>
      <c r="I15860" s="41"/>
      <c r="J15860" s="41"/>
    </row>
    <row r="15861" spans="2:10" x14ac:dyDescent="0.2">
      <c r="B15861" s="41"/>
      <c r="C15861" s="41"/>
      <c r="D15861" s="41"/>
      <c r="E15861" s="41"/>
      <c r="F15861" s="41"/>
      <c r="G15861" s="41"/>
      <c r="H15861" s="41"/>
      <c r="I15861" s="41"/>
      <c r="J15861" s="41"/>
    </row>
    <row r="15862" spans="2:10" x14ac:dyDescent="0.2">
      <c r="B15862" s="41"/>
      <c r="C15862" s="41"/>
      <c r="D15862" s="41"/>
      <c r="E15862" s="41"/>
      <c r="F15862" s="41"/>
      <c r="G15862" s="41"/>
      <c r="H15862" s="41"/>
      <c r="I15862" s="41"/>
      <c r="J15862" s="41"/>
    </row>
    <row r="15863" spans="2:10" x14ac:dyDescent="0.2">
      <c r="B15863" s="41"/>
      <c r="C15863" s="41"/>
      <c r="D15863" s="41"/>
      <c r="E15863" s="41"/>
      <c r="F15863" s="41"/>
      <c r="G15863" s="41"/>
      <c r="H15863" s="41"/>
      <c r="I15863" s="41"/>
      <c r="J15863" s="41"/>
    </row>
    <row r="15864" spans="2:10" x14ac:dyDescent="0.2">
      <c r="B15864" s="41"/>
      <c r="C15864" s="41"/>
      <c r="D15864" s="41"/>
      <c r="E15864" s="41"/>
      <c r="F15864" s="41"/>
      <c r="G15864" s="41"/>
      <c r="H15864" s="41"/>
      <c r="I15864" s="41"/>
      <c r="J15864" s="41"/>
    </row>
    <row r="15865" spans="2:10" x14ac:dyDescent="0.2">
      <c r="B15865" s="41"/>
      <c r="C15865" s="41"/>
      <c r="D15865" s="41"/>
      <c r="E15865" s="41"/>
      <c r="F15865" s="41"/>
      <c r="G15865" s="41"/>
      <c r="H15865" s="41"/>
      <c r="I15865" s="41"/>
      <c r="J15865" s="41"/>
    </row>
    <row r="15866" spans="2:10" x14ac:dyDescent="0.2">
      <c r="B15866" s="41"/>
      <c r="C15866" s="41"/>
      <c r="D15866" s="41"/>
      <c r="E15866" s="41"/>
      <c r="F15866" s="41"/>
      <c r="G15866" s="41"/>
      <c r="H15866" s="41"/>
      <c r="I15866" s="41"/>
      <c r="J15866" s="41"/>
    </row>
    <row r="15867" spans="2:10" x14ac:dyDescent="0.2">
      <c r="B15867" s="41"/>
      <c r="C15867" s="41"/>
      <c r="D15867" s="41"/>
      <c r="E15867" s="41"/>
      <c r="F15867" s="41"/>
      <c r="G15867" s="41"/>
      <c r="H15867" s="41"/>
      <c r="I15867" s="41"/>
      <c r="J15867" s="41"/>
    </row>
    <row r="15868" spans="2:10" x14ac:dyDescent="0.2">
      <c r="B15868" s="41"/>
      <c r="C15868" s="41"/>
      <c r="D15868" s="41"/>
      <c r="E15868" s="41"/>
      <c r="F15868" s="41"/>
      <c r="G15868" s="41"/>
      <c r="H15868" s="41"/>
      <c r="I15868" s="41"/>
      <c r="J15868" s="41"/>
    </row>
    <row r="15869" spans="2:10" x14ac:dyDescent="0.2">
      <c r="B15869" s="41"/>
      <c r="C15869" s="41"/>
      <c r="D15869" s="41"/>
      <c r="E15869" s="41"/>
      <c r="F15869" s="41"/>
      <c r="G15869" s="41"/>
      <c r="H15869" s="41"/>
      <c r="I15869" s="41"/>
      <c r="J15869" s="41"/>
    </row>
    <row r="15870" spans="2:10" x14ac:dyDescent="0.2">
      <c r="B15870" s="41"/>
      <c r="C15870" s="41"/>
      <c r="D15870" s="41"/>
      <c r="E15870" s="41"/>
      <c r="F15870" s="41"/>
      <c r="G15870" s="41"/>
      <c r="H15870" s="41"/>
      <c r="I15870" s="41"/>
      <c r="J15870" s="41"/>
    </row>
    <row r="15871" spans="2:10" x14ac:dyDescent="0.2">
      <c r="B15871" s="41"/>
      <c r="C15871" s="41"/>
      <c r="D15871" s="41"/>
      <c r="E15871" s="41"/>
      <c r="F15871" s="41"/>
      <c r="G15871" s="41"/>
      <c r="H15871" s="41"/>
      <c r="I15871" s="41"/>
      <c r="J15871" s="41"/>
    </row>
    <row r="15872" spans="2:10" x14ac:dyDescent="0.2">
      <c r="B15872" s="41"/>
      <c r="C15872" s="41"/>
      <c r="D15872" s="41"/>
      <c r="E15872" s="41"/>
      <c r="F15872" s="41"/>
      <c r="G15872" s="41"/>
      <c r="H15872" s="41"/>
      <c r="I15872" s="41"/>
      <c r="J15872" s="41"/>
    </row>
    <row r="15873" spans="2:10" x14ac:dyDescent="0.2">
      <c r="B15873" s="41"/>
      <c r="C15873" s="41"/>
      <c r="D15873" s="41"/>
      <c r="E15873" s="41"/>
      <c r="F15873" s="41"/>
      <c r="G15873" s="41"/>
      <c r="H15873" s="41"/>
      <c r="I15873" s="41"/>
      <c r="J15873" s="41"/>
    </row>
    <row r="15874" spans="2:10" x14ac:dyDescent="0.2">
      <c r="B15874" s="41"/>
      <c r="C15874" s="41"/>
      <c r="D15874" s="41"/>
      <c r="E15874" s="41"/>
      <c r="F15874" s="41"/>
      <c r="G15874" s="41"/>
      <c r="H15874" s="41"/>
      <c r="I15874" s="41"/>
      <c r="J15874" s="41"/>
    </row>
    <row r="15875" spans="2:10" x14ac:dyDescent="0.2">
      <c r="B15875" s="41"/>
      <c r="C15875" s="41"/>
      <c r="D15875" s="41"/>
      <c r="E15875" s="41"/>
      <c r="F15875" s="41"/>
      <c r="G15875" s="41"/>
      <c r="H15875" s="41"/>
      <c r="I15875" s="41"/>
      <c r="J15875" s="41"/>
    </row>
    <row r="15876" spans="2:10" x14ac:dyDescent="0.2">
      <c r="B15876" s="41"/>
      <c r="C15876" s="41"/>
      <c r="D15876" s="41"/>
      <c r="E15876" s="41"/>
      <c r="F15876" s="41"/>
      <c r="G15876" s="41"/>
      <c r="H15876" s="41"/>
      <c r="I15876" s="41"/>
      <c r="J15876" s="41"/>
    </row>
    <row r="15877" spans="2:10" x14ac:dyDescent="0.2">
      <c r="B15877" s="41"/>
      <c r="C15877" s="41"/>
      <c r="D15877" s="41"/>
      <c r="E15877" s="41"/>
      <c r="F15877" s="41"/>
      <c r="G15877" s="41"/>
      <c r="H15877" s="41"/>
      <c r="I15877" s="41"/>
      <c r="J15877" s="41"/>
    </row>
    <row r="15878" spans="2:10" x14ac:dyDescent="0.2">
      <c r="B15878" s="41"/>
      <c r="C15878" s="41"/>
      <c r="D15878" s="41"/>
      <c r="E15878" s="41"/>
      <c r="F15878" s="41"/>
      <c r="G15878" s="41"/>
      <c r="H15878" s="41"/>
      <c r="I15878" s="41"/>
      <c r="J15878" s="41"/>
    </row>
    <row r="15879" spans="2:10" x14ac:dyDescent="0.2">
      <c r="B15879" s="41"/>
      <c r="C15879" s="41"/>
      <c r="D15879" s="41"/>
      <c r="E15879" s="41"/>
      <c r="F15879" s="41"/>
      <c r="G15879" s="41"/>
      <c r="H15879" s="41"/>
      <c r="I15879" s="41"/>
      <c r="J15879" s="41"/>
    </row>
    <row r="15880" spans="2:10" x14ac:dyDescent="0.2">
      <c r="B15880" s="41"/>
      <c r="C15880" s="41"/>
      <c r="D15880" s="41"/>
      <c r="E15880" s="41"/>
      <c r="F15880" s="41"/>
      <c r="G15880" s="41"/>
      <c r="H15880" s="41"/>
      <c r="I15880" s="41"/>
      <c r="J15880" s="41"/>
    </row>
    <row r="15881" spans="2:10" x14ac:dyDescent="0.2">
      <c r="B15881" s="41"/>
      <c r="C15881" s="41"/>
      <c r="D15881" s="41"/>
      <c r="E15881" s="41"/>
      <c r="F15881" s="41"/>
      <c r="G15881" s="41"/>
      <c r="H15881" s="41"/>
      <c r="I15881" s="41"/>
      <c r="J15881" s="41"/>
    </row>
    <row r="15882" spans="2:10" x14ac:dyDescent="0.2">
      <c r="B15882" s="41"/>
      <c r="C15882" s="41"/>
      <c r="D15882" s="41"/>
      <c r="E15882" s="41"/>
      <c r="F15882" s="41"/>
      <c r="G15882" s="41"/>
      <c r="H15882" s="41"/>
      <c r="I15882" s="41"/>
      <c r="J15882" s="41"/>
    </row>
    <row r="15883" spans="2:10" x14ac:dyDescent="0.2">
      <c r="B15883" s="41"/>
      <c r="C15883" s="41"/>
      <c r="D15883" s="41"/>
      <c r="E15883" s="41"/>
      <c r="F15883" s="41"/>
      <c r="G15883" s="41"/>
      <c r="H15883" s="41"/>
      <c r="I15883" s="41"/>
      <c r="J15883" s="41"/>
    </row>
    <row r="15884" spans="2:10" x14ac:dyDescent="0.2">
      <c r="B15884" s="41"/>
      <c r="C15884" s="41"/>
      <c r="D15884" s="41"/>
      <c r="E15884" s="41"/>
      <c r="F15884" s="41"/>
      <c r="G15884" s="41"/>
      <c r="H15884" s="41"/>
      <c r="I15884" s="41"/>
      <c r="J15884" s="41"/>
    </row>
    <row r="15885" spans="2:10" x14ac:dyDescent="0.2">
      <c r="B15885" s="41"/>
      <c r="C15885" s="41"/>
      <c r="D15885" s="41"/>
      <c r="E15885" s="41"/>
      <c r="F15885" s="41"/>
      <c r="G15885" s="41"/>
      <c r="H15885" s="41"/>
      <c r="I15885" s="41"/>
      <c r="J15885" s="41"/>
    </row>
    <row r="15886" spans="2:10" x14ac:dyDescent="0.2">
      <c r="B15886" s="41"/>
      <c r="C15886" s="41"/>
      <c r="D15886" s="41"/>
      <c r="E15886" s="41"/>
      <c r="F15886" s="41"/>
      <c r="G15886" s="41"/>
      <c r="H15886" s="41"/>
      <c r="I15886" s="41"/>
      <c r="J15886" s="41"/>
    </row>
    <row r="15887" spans="2:10" x14ac:dyDescent="0.2">
      <c r="B15887" s="41"/>
      <c r="C15887" s="41"/>
      <c r="D15887" s="41"/>
      <c r="E15887" s="41"/>
      <c r="F15887" s="41"/>
      <c r="G15887" s="41"/>
      <c r="H15887" s="41"/>
      <c r="I15887" s="41"/>
      <c r="J15887" s="41"/>
    </row>
    <row r="15888" spans="2:10" x14ac:dyDescent="0.2">
      <c r="B15888" s="41"/>
      <c r="C15888" s="41"/>
      <c r="D15888" s="41"/>
      <c r="E15888" s="41"/>
      <c r="F15888" s="41"/>
      <c r="G15888" s="41"/>
      <c r="H15888" s="41"/>
      <c r="I15888" s="41"/>
      <c r="J15888" s="41"/>
    </row>
    <row r="15889" spans="2:10" x14ac:dyDescent="0.2">
      <c r="B15889" s="41"/>
      <c r="C15889" s="41"/>
      <c r="D15889" s="41"/>
      <c r="E15889" s="41"/>
      <c r="F15889" s="41"/>
      <c r="G15889" s="41"/>
      <c r="H15889" s="41"/>
      <c r="I15889" s="41"/>
      <c r="J15889" s="41"/>
    </row>
    <row r="15890" spans="2:10" x14ac:dyDescent="0.2">
      <c r="B15890" s="41"/>
      <c r="C15890" s="41"/>
      <c r="D15890" s="41"/>
      <c r="E15890" s="41"/>
      <c r="F15890" s="41"/>
      <c r="G15890" s="41"/>
      <c r="H15890" s="41"/>
      <c r="I15890" s="41"/>
      <c r="J15890" s="41"/>
    </row>
    <row r="15891" spans="2:10" x14ac:dyDescent="0.2">
      <c r="B15891" s="41"/>
      <c r="C15891" s="41"/>
      <c r="D15891" s="41"/>
      <c r="E15891" s="41"/>
      <c r="F15891" s="41"/>
      <c r="G15891" s="41"/>
      <c r="H15891" s="41"/>
      <c r="I15891" s="41"/>
      <c r="J15891" s="41"/>
    </row>
    <row r="15892" spans="2:10" x14ac:dyDescent="0.2">
      <c r="B15892" s="41"/>
      <c r="C15892" s="41"/>
      <c r="D15892" s="41"/>
      <c r="E15892" s="41"/>
      <c r="F15892" s="41"/>
      <c r="G15892" s="41"/>
      <c r="H15892" s="41"/>
      <c r="I15892" s="41"/>
      <c r="J15892" s="41"/>
    </row>
    <row r="15893" spans="2:10" x14ac:dyDescent="0.2">
      <c r="B15893" s="41"/>
      <c r="C15893" s="41"/>
      <c r="D15893" s="41"/>
      <c r="E15893" s="41"/>
      <c r="F15893" s="41"/>
      <c r="G15893" s="41"/>
      <c r="H15893" s="41"/>
      <c r="I15893" s="41"/>
      <c r="J15893" s="41"/>
    </row>
    <row r="15894" spans="2:10" x14ac:dyDescent="0.2">
      <c r="B15894" s="41"/>
      <c r="C15894" s="41"/>
      <c r="D15894" s="41"/>
      <c r="E15894" s="41"/>
      <c r="F15894" s="41"/>
      <c r="G15894" s="41"/>
      <c r="H15894" s="41"/>
      <c r="I15894" s="41"/>
      <c r="J15894" s="41"/>
    </row>
    <row r="15895" spans="2:10" x14ac:dyDescent="0.2">
      <c r="B15895" s="41"/>
      <c r="C15895" s="41"/>
      <c r="D15895" s="41"/>
      <c r="E15895" s="41"/>
      <c r="F15895" s="41"/>
      <c r="G15895" s="41"/>
      <c r="H15895" s="41"/>
      <c r="I15895" s="41"/>
      <c r="J15895" s="41"/>
    </row>
    <row r="15896" spans="2:10" x14ac:dyDescent="0.2">
      <c r="B15896" s="41"/>
      <c r="C15896" s="41"/>
      <c r="D15896" s="41"/>
      <c r="E15896" s="41"/>
      <c r="F15896" s="41"/>
      <c r="G15896" s="41"/>
      <c r="H15896" s="41"/>
      <c r="I15896" s="41"/>
      <c r="J15896" s="41"/>
    </row>
    <row r="15897" spans="2:10" x14ac:dyDescent="0.2">
      <c r="B15897" s="41"/>
      <c r="C15897" s="41"/>
      <c r="D15897" s="41"/>
      <c r="E15897" s="41"/>
      <c r="F15897" s="41"/>
      <c r="G15897" s="41"/>
      <c r="H15897" s="41"/>
      <c r="I15897" s="41"/>
      <c r="J15897" s="41"/>
    </row>
    <row r="15898" spans="2:10" x14ac:dyDescent="0.2">
      <c r="B15898" s="41"/>
      <c r="C15898" s="41"/>
      <c r="D15898" s="41"/>
      <c r="E15898" s="41"/>
      <c r="F15898" s="41"/>
      <c r="G15898" s="41"/>
      <c r="H15898" s="41"/>
      <c r="I15898" s="41"/>
      <c r="J15898" s="41"/>
    </row>
    <row r="15899" spans="2:10" x14ac:dyDescent="0.2">
      <c r="B15899" s="41"/>
      <c r="C15899" s="41"/>
      <c r="D15899" s="41"/>
      <c r="E15899" s="41"/>
      <c r="F15899" s="41"/>
      <c r="G15899" s="41"/>
      <c r="H15899" s="41"/>
      <c r="I15899" s="41"/>
      <c r="J15899" s="41"/>
    </row>
    <row r="15900" spans="2:10" x14ac:dyDescent="0.2">
      <c r="B15900" s="41"/>
      <c r="C15900" s="41"/>
      <c r="D15900" s="41"/>
      <c r="E15900" s="41"/>
      <c r="F15900" s="41"/>
      <c r="G15900" s="41"/>
      <c r="H15900" s="41"/>
      <c r="I15900" s="41"/>
      <c r="J15900" s="41"/>
    </row>
    <row r="15901" spans="2:10" x14ac:dyDescent="0.2">
      <c r="B15901" s="41"/>
      <c r="C15901" s="41"/>
      <c r="D15901" s="41"/>
      <c r="E15901" s="41"/>
      <c r="F15901" s="41"/>
      <c r="G15901" s="41"/>
      <c r="H15901" s="41"/>
      <c r="I15901" s="41"/>
      <c r="J15901" s="41"/>
    </row>
    <row r="15902" spans="2:10" x14ac:dyDescent="0.2">
      <c r="B15902" s="41"/>
      <c r="C15902" s="41"/>
      <c r="D15902" s="41"/>
      <c r="E15902" s="41"/>
      <c r="F15902" s="41"/>
      <c r="G15902" s="41"/>
      <c r="H15902" s="41"/>
      <c r="I15902" s="41"/>
      <c r="J15902" s="41"/>
    </row>
    <row r="15903" spans="2:10" x14ac:dyDescent="0.2">
      <c r="B15903" s="41"/>
      <c r="C15903" s="41"/>
      <c r="D15903" s="41"/>
      <c r="E15903" s="41"/>
      <c r="F15903" s="41"/>
      <c r="G15903" s="41"/>
      <c r="H15903" s="41"/>
      <c r="I15903" s="41"/>
      <c r="J15903" s="41"/>
    </row>
    <row r="15904" spans="2:10" x14ac:dyDescent="0.2">
      <c r="B15904" s="41"/>
      <c r="C15904" s="41"/>
      <c r="D15904" s="41"/>
      <c r="E15904" s="41"/>
      <c r="F15904" s="41"/>
      <c r="G15904" s="41"/>
      <c r="H15904" s="41"/>
      <c r="I15904" s="41"/>
      <c r="J15904" s="41"/>
    </row>
    <row r="15905" spans="2:10" x14ac:dyDescent="0.2">
      <c r="B15905" s="41"/>
      <c r="C15905" s="41"/>
      <c r="D15905" s="41"/>
      <c r="E15905" s="41"/>
      <c r="F15905" s="41"/>
      <c r="G15905" s="41"/>
      <c r="H15905" s="41"/>
      <c r="I15905" s="41"/>
      <c r="J15905" s="41"/>
    </row>
    <row r="15906" spans="2:10" x14ac:dyDescent="0.2">
      <c r="B15906" s="41"/>
      <c r="C15906" s="41"/>
      <c r="D15906" s="41"/>
      <c r="E15906" s="41"/>
      <c r="F15906" s="41"/>
      <c r="G15906" s="41"/>
      <c r="H15906" s="41"/>
      <c r="I15906" s="41"/>
      <c r="J15906" s="41"/>
    </row>
    <row r="15907" spans="2:10" x14ac:dyDescent="0.2">
      <c r="B15907" s="41"/>
      <c r="C15907" s="41"/>
      <c r="D15907" s="41"/>
      <c r="E15907" s="41"/>
      <c r="F15907" s="41"/>
      <c r="G15907" s="41"/>
      <c r="H15907" s="41"/>
      <c r="I15907" s="41"/>
      <c r="J15907" s="41"/>
    </row>
    <row r="15908" spans="2:10" x14ac:dyDescent="0.2">
      <c r="B15908" s="41"/>
      <c r="C15908" s="41"/>
      <c r="D15908" s="41"/>
      <c r="E15908" s="41"/>
      <c r="F15908" s="41"/>
      <c r="G15908" s="41"/>
      <c r="H15908" s="41"/>
      <c r="I15908" s="41"/>
      <c r="J15908" s="41"/>
    </row>
    <row r="15909" spans="2:10" x14ac:dyDescent="0.2">
      <c r="B15909" s="41"/>
      <c r="C15909" s="41"/>
      <c r="D15909" s="41"/>
      <c r="E15909" s="41"/>
      <c r="F15909" s="41"/>
      <c r="G15909" s="41"/>
      <c r="H15909" s="41"/>
      <c r="I15909" s="41"/>
      <c r="J15909" s="41"/>
    </row>
    <row r="15910" spans="2:10" x14ac:dyDescent="0.2">
      <c r="B15910" s="41"/>
      <c r="C15910" s="41"/>
      <c r="D15910" s="41"/>
      <c r="E15910" s="41"/>
      <c r="F15910" s="41"/>
      <c r="G15910" s="41"/>
      <c r="H15910" s="41"/>
      <c r="I15910" s="41"/>
      <c r="J15910" s="41"/>
    </row>
    <row r="15911" spans="2:10" x14ac:dyDescent="0.2">
      <c r="B15911" s="41"/>
      <c r="C15911" s="41"/>
      <c r="D15911" s="41"/>
      <c r="E15911" s="41"/>
      <c r="F15911" s="41"/>
      <c r="G15911" s="41"/>
      <c r="H15911" s="41"/>
      <c r="I15911" s="41"/>
      <c r="J15911" s="41"/>
    </row>
    <row r="15912" spans="2:10" x14ac:dyDescent="0.2">
      <c r="B15912" s="41"/>
      <c r="C15912" s="41"/>
      <c r="D15912" s="41"/>
      <c r="E15912" s="41"/>
      <c r="F15912" s="41"/>
      <c r="G15912" s="41"/>
      <c r="H15912" s="41"/>
      <c r="I15912" s="41"/>
      <c r="J15912" s="41"/>
    </row>
    <row r="15913" spans="2:10" x14ac:dyDescent="0.2">
      <c r="B15913" s="41"/>
      <c r="C15913" s="41"/>
      <c r="D15913" s="41"/>
      <c r="E15913" s="41"/>
      <c r="F15913" s="41"/>
      <c r="G15913" s="41"/>
      <c r="H15913" s="41"/>
      <c r="I15913" s="41"/>
      <c r="J15913" s="41"/>
    </row>
    <row r="15914" spans="2:10" x14ac:dyDescent="0.2">
      <c r="B15914" s="41"/>
      <c r="C15914" s="41"/>
      <c r="D15914" s="41"/>
      <c r="E15914" s="41"/>
      <c r="F15914" s="41"/>
      <c r="G15914" s="41"/>
      <c r="H15914" s="41"/>
      <c r="I15914" s="41"/>
      <c r="J15914" s="41"/>
    </row>
    <row r="15915" spans="2:10" x14ac:dyDescent="0.2">
      <c r="B15915" s="41"/>
      <c r="C15915" s="41"/>
      <c r="D15915" s="41"/>
      <c r="E15915" s="41"/>
      <c r="F15915" s="41"/>
      <c r="G15915" s="41"/>
      <c r="H15915" s="41"/>
      <c r="I15915" s="41"/>
      <c r="J15915" s="41"/>
    </row>
    <row r="15916" spans="2:10" x14ac:dyDescent="0.2">
      <c r="B15916" s="41"/>
      <c r="C15916" s="41"/>
      <c r="D15916" s="41"/>
      <c r="E15916" s="41"/>
      <c r="F15916" s="41"/>
      <c r="G15916" s="41"/>
      <c r="H15916" s="41"/>
      <c r="I15916" s="41"/>
      <c r="J15916" s="41"/>
    </row>
    <row r="15917" spans="2:10" x14ac:dyDescent="0.2">
      <c r="B15917" s="41"/>
      <c r="C15917" s="41"/>
      <c r="D15917" s="41"/>
      <c r="E15917" s="41"/>
      <c r="F15917" s="41"/>
      <c r="G15917" s="41"/>
      <c r="H15917" s="41"/>
      <c r="I15917" s="41"/>
      <c r="J15917" s="41"/>
    </row>
    <row r="15918" spans="2:10" x14ac:dyDescent="0.2">
      <c r="B15918" s="41"/>
      <c r="C15918" s="41"/>
      <c r="D15918" s="41"/>
      <c r="E15918" s="41"/>
      <c r="F15918" s="41"/>
      <c r="G15918" s="41"/>
      <c r="H15918" s="41"/>
      <c r="I15918" s="41"/>
      <c r="J15918" s="41"/>
    </row>
    <row r="15919" spans="2:10" x14ac:dyDescent="0.2">
      <c r="B15919" s="41"/>
      <c r="C15919" s="41"/>
      <c r="D15919" s="41"/>
      <c r="E15919" s="41"/>
      <c r="F15919" s="41"/>
      <c r="G15919" s="41"/>
      <c r="H15919" s="41"/>
      <c r="I15919" s="41"/>
      <c r="J15919" s="41"/>
    </row>
    <row r="15920" spans="2:10" x14ac:dyDescent="0.2">
      <c r="B15920" s="41"/>
      <c r="C15920" s="41"/>
      <c r="D15920" s="41"/>
      <c r="E15920" s="41"/>
      <c r="F15920" s="41"/>
      <c r="G15920" s="41"/>
      <c r="H15920" s="41"/>
      <c r="I15920" s="41"/>
      <c r="J15920" s="41"/>
    </row>
    <row r="15921" spans="2:10" x14ac:dyDescent="0.2">
      <c r="B15921" s="41"/>
      <c r="C15921" s="41"/>
      <c r="D15921" s="41"/>
      <c r="E15921" s="41"/>
      <c r="F15921" s="41"/>
      <c r="G15921" s="41"/>
      <c r="H15921" s="41"/>
      <c r="I15921" s="41"/>
      <c r="J15921" s="41"/>
    </row>
    <row r="15922" spans="2:10" x14ac:dyDescent="0.2">
      <c r="B15922" s="41"/>
      <c r="C15922" s="41"/>
      <c r="D15922" s="41"/>
      <c r="E15922" s="41"/>
      <c r="F15922" s="41"/>
      <c r="G15922" s="41"/>
      <c r="H15922" s="41"/>
      <c r="I15922" s="41"/>
      <c r="J15922" s="41"/>
    </row>
    <row r="15923" spans="2:10" x14ac:dyDescent="0.2">
      <c r="B15923" s="41"/>
      <c r="C15923" s="41"/>
      <c r="D15923" s="41"/>
      <c r="E15923" s="41"/>
      <c r="F15923" s="41"/>
      <c r="G15923" s="41"/>
      <c r="H15923" s="41"/>
      <c r="I15923" s="41"/>
      <c r="J15923" s="41"/>
    </row>
    <row r="15924" spans="2:10" x14ac:dyDescent="0.2">
      <c r="B15924" s="41"/>
      <c r="C15924" s="41"/>
      <c r="D15924" s="41"/>
      <c r="E15924" s="41"/>
      <c r="F15924" s="41"/>
      <c r="G15924" s="41"/>
      <c r="H15924" s="41"/>
      <c r="I15924" s="41"/>
      <c r="J15924" s="41"/>
    </row>
    <row r="15925" spans="2:10" x14ac:dyDescent="0.2">
      <c r="B15925" s="41"/>
      <c r="C15925" s="41"/>
      <c r="D15925" s="41"/>
      <c r="E15925" s="41"/>
      <c r="F15925" s="41"/>
      <c r="G15925" s="41"/>
      <c r="H15925" s="41"/>
      <c r="I15925" s="41"/>
      <c r="J15925" s="41"/>
    </row>
    <row r="15926" spans="2:10" x14ac:dyDescent="0.2">
      <c r="B15926" s="41"/>
      <c r="C15926" s="41"/>
      <c r="D15926" s="41"/>
      <c r="E15926" s="41"/>
      <c r="F15926" s="41"/>
      <c r="G15926" s="41"/>
      <c r="H15926" s="41"/>
      <c r="I15926" s="41"/>
      <c r="J15926" s="41"/>
    </row>
    <row r="15927" spans="2:10" x14ac:dyDescent="0.2">
      <c r="B15927" s="41"/>
      <c r="C15927" s="41"/>
      <c r="D15927" s="41"/>
      <c r="E15927" s="41"/>
      <c r="F15927" s="41"/>
      <c r="G15927" s="41"/>
      <c r="H15927" s="41"/>
      <c r="I15927" s="41"/>
      <c r="J15927" s="41"/>
    </row>
    <row r="15928" spans="2:10" x14ac:dyDescent="0.2">
      <c r="B15928" s="41"/>
      <c r="C15928" s="41"/>
      <c r="D15928" s="41"/>
      <c r="E15928" s="41"/>
      <c r="F15928" s="41"/>
      <c r="G15928" s="41"/>
      <c r="H15928" s="41"/>
      <c r="I15928" s="41"/>
      <c r="J15928" s="41"/>
    </row>
    <row r="15929" spans="2:10" x14ac:dyDescent="0.2">
      <c r="B15929" s="41"/>
      <c r="C15929" s="41"/>
      <c r="D15929" s="41"/>
      <c r="E15929" s="41"/>
      <c r="F15929" s="41"/>
      <c r="G15929" s="41"/>
      <c r="H15929" s="41"/>
      <c r="I15929" s="41"/>
      <c r="J15929" s="41"/>
    </row>
    <row r="15930" spans="2:10" x14ac:dyDescent="0.2">
      <c r="B15930" s="41"/>
      <c r="C15930" s="41"/>
      <c r="D15930" s="41"/>
      <c r="E15930" s="41"/>
      <c r="F15930" s="41"/>
      <c r="G15930" s="41"/>
      <c r="H15930" s="41"/>
      <c r="I15930" s="41"/>
      <c r="J15930" s="41"/>
    </row>
    <row r="15931" spans="2:10" x14ac:dyDescent="0.2">
      <c r="B15931" s="41"/>
      <c r="C15931" s="41"/>
      <c r="D15931" s="41"/>
      <c r="E15931" s="41"/>
      <c r="F15931" s="41"/>
      <c r="G15931" s="41"/>
      <c r="H15931" s="41"/>
      <c r="I15931" s="41"/>
      <c r="J15931" s="41"/>
    </row>
    <row r="15932" spans="2:10" x14ac:dyDescent="0.2">
      <c r="B15932" s="41"/>
      <c r="C15932" s="41"/>
      <c r="D15932" s="41"/>
      <c r="E15932" s="41"/>
      <c r="F15932" s="41"/>
      <c r="G15932" s="41"/>
      <c r="H15932" s="41"/>
      <c r="I15932" s="41"/>
      <c r="J15932" s="41"/>
    </row>
    <row r="15933" spans="2:10" x14ac:dyDescent="0.2">
      <c r="B15933" s="41"/>
      <c r="C15933" s="41"/>
      <c r="D15933" s="41"/>
      <c r="E15933" s="41"/>
      <c r="F15933" s="41"/>
      <c r="G15933" s="41"/>
      <c r="H15933" s="41"/>
      <c r="I15933" s="41"/>
      <c r="J15933" s="41"/>
    </row>
    <row r="15934" spans="2:10" x14ac:dyDescent="0.2">
      <c r="B15934" s="41"/>
      <c r="C15934" s="41"/>
      <c r="D15934" s="41"/>
      <c r="E15934" s="41"/>
      <c r="F15934" s="41"/>
      <c r="G15934" s="41"/>
      <c r="H15934" s="41"/>
      <c r="I15934" s="41"/>
      <c r="J15934" s="41"/>
    </row>
    <row r="15935" spans="2:10" x14ac:dyDescent="0.2">
      <c r="B15935" s="41"/>
      <c r="C15935" s="41"/>
      <c r="D15935" s="41"/>
      <c r="E15935" s="41"/>
      <c r="F15935" s="41"/>
      <c r="G15935" s="41"/>
      <c r="H15935" s="41"/>
      <c r="I15935" s="41"/>
      <c r="J15935" s="41"/>
    </row>
    <row r="15936" spans="2:10" x14ac:dyDescent="0.2">
      <c r="B15936" s="41"/>
      <c r="C15936" s="41"/>
      <c r="D15936" s="41"/>
      <c r="E15936" s="41"/>
      <c r="F15936" s="41"/>
      <c r="G15936" s="41"/>
      <c r="H15936" s="41"/>
      <c r="I15936" s="41"/>
      <c r="J15936" s="41"/>
    </row>
    <row r="15937" spans="2:10" x14ac:dyDescent="0.2">
      <c r="B15937" s="41"/>
      <c r="C15937" s="41"/>
      <c r="D15937" s="41"/>
      <c r="E15937" s="41"/>
      <c r="F15937" s="41"/>
      <c r="G15937" s="41"/>
      <c r="H15937" s="41"/>
      <c r="I15937" s="41"/>
      <c r="J15937" s="41"/>
    </row>
    <row r="15938" spans="2:10" x14ac:dyDescent="0.2">
      <c r="B15938" s="41"/>
      <c r="C15938" s="41"/>
      <c r="D15938" s="41"/>
      <c r="E15938" s="41"/>
      <c r="F15938" s="41"/>
      <c r="G15938" s="41"/>
      <c r="H15938" s="41"/>
      <c r="I15938" s="41"/>
      <c r="J15938" s="41"/>
    </row>
    <row r="15939" spans="2:10" x14ac:dyDescent="0.2">
      <c r="B15939" s="41"/>
      <c r="C15939" s="41"/>
      <c r="D15939" s="41"/>
      <c r="E15939" s="41"/>
      <c r="F15939" s="41"/>
      <c r="G15939" s="41"/>
      <c r="H15939" s="41"/>
      <c r="I15939" s="41"/>
      <c r="J15939" s="41"/>
    </row>
    <row r="15940" spans="2:10" x14ac:dyDescent="0.2">
      <c r="B15940" s="41"/>
      <c r="C15940" s="41"/>
      <c r="D15940" s="41"/>
      <c r="E15940" s="41"/>
      <c r="F15940" s="41"/>
      <c r="G15940" s="41"/>
      <c r="H15940" s="41"/>
      <c r="I15940" s="41"/>
      <c r="J15940" s="41"/>
    </row>
    <row r="15941" spans="2:10" x14ac:dyDescent="0.2">
      <c r="B15941" s="41"/>
      <c r="C15941" s="41"/>
      <c r="D15941" s="41"/>
      <c r="E15941" s="41"/>
      <c r="F15941" s="41"/>
      <c r="G15941" s="41"/>
      <c r="H15941" s="41"/>
      <c r="I15941" s="41"/>
      <c r="J15941" s="41"/>
    </row>
    <row r="15942" spans="2:10" x14ac:dyDescent="0.2">
      <c r="B15942" s="41"/>
      <c r="C15942" s="41"/>
      <c r="D15942" s="41"/>
      <c r="E15942" s="41"/>
      <c r="F15942" s="41"/>
      <c r="G15942" s="41"/>
      <c r="H15942" s="41"/>
      <c r="I15942" s="41"/>
      <c r="J15942" s="41"/>
    </row>
    <row r="15943" spans="2:10" x14ac:dyDescent="0.2">
      <c r="B15943" s="41"/>
      <c r="C15943" s="41"/>
      <c r="D15943" s="41"/>
      <c r="E15943" s="41"/>
      <c r="F15943" s="41"/>
      <c r="G15943" s="41"/>
      <c r="H15943" s="41"/>
      <c r="I15943" s="41"/>
      <c r="J15943" s="41"/>
    </row>
    <row r="15944" spans="2:10" x14ac:dyDescent="0.2">
      <c r="B15944" s="41"/>
      <c r="C15944" s="41"/>
      <c r="D15944" s="41"/>
      <c r="E15944" s="41"/>
      <c r="F15944" s="41"/>
      <c r="G15944" s="41"/>
      <c r="H15944" s="41"/>
      <c r="I15944" s="41"/>
      <c r="J15944" s="41"/>
    </row>
    <row r="15945" spans="2:10" x14ac:dyDescent="0.2">
      <c r="B15945" s="41"/>
      <c r="C15945" s="41"/>
      <c r="D15945" s="41"/>
      <c r="E15945" s="41"/>
      <c r="F15945" s="41"/>
      <c r="G15945" s="41"/>
      <c r="H15945" s="41"/>
      <c r="I15945" s="41"/>
      <c r="J15945" s="41"/>
    </row>
    <row r="15946" spans="2:10" x14ac:dyDescent="0.2">
      <c r="B15946" s="41"/>
      <c r="C15946" s="41"/>
      <c r="D15946" s="41"/>
      <c r="E15946" s="41"/>
      <c r="F15946" s="41"/>
      <c r="G15946" s="41"/>
      <c r="H15946" s="41"/>
      <c r="I15946" s="41"/>
      <c r="J15946" s="41"/>
    </row>
    <row r="15947" spans="2:10" x14ac:dyDescent="0.2">
      <c r="B15947" s="41"/>
      <c r="C15947" s="41"/>
      <c r="D15947" s="41"/>
      <c r="E15947" s="41"/>
      <c r="F15947" s="41"/>
      <c r="G15947" s="41"/>
      <c r="H15947" s="41"/>
      <c r="I15947" s="41"/>
      <c r="J15947" s="41"/>
    </row>
    <row r="15948" spans="2:10" x14ac:dyDescent="0.2">
      <c r="B15948" s="41"/>
      <c r="C15948" s="41"/>
      <c r="D15948" s="41"/>
      <c r="E15948" s="41"/>
      <c r="F15948" s="41"/>
      <c r="G15948" s="41"/>
      <c r="H15948" s="41"/>
      <c r="I15948" s="41"/>
      <c r="J15948" s="41"/>
    </row>
    <row r="15949" spans="2:10" x14ac:dyDescent="0.2">
      <c r="B15949" s="41"/>
      <c r="C15949" s="41"/>
      <c r="D15949" s="41"/>
      <c r="E15949" s="41"/>
      <c r="F15949" s="41"/>
      <c r="G15949" s="41"/>
      <c r="H15949" s="41"/>
      <c r="I15949" s="41"/>
      <c r="J15949" s="41"/>
    </row>
    <row r="15950" spans="2:10" x14ac:dyDescent="0.2">
      <c r="B15950" s="41"/>
      <c r="C15950" s="41"/>
      <c r="D15950" s="41"/>
      <c r="E15950" s="41"/>
      <c r="F15950" s="41"/>
      <c r="G15950" s="41"/>
      <c r="H15950" s="41"/>
      <c r="I15950" s="41"/>
      <c r="J15950" s="41"/>
    </row>
    <row r="15951" spans="2:10" x14ac:dyDescent="0.2">
      <c r="B15951" s="41"/>
      <c r="C15951" s="41"/>
      <c r="D15951" s="41"/>
      <c r="E15951" s="41"/>
      <c r="F15951" s="41"/>
      <c r="G15951" s="41"/>
      <c r="H15951" s="41"/>
      <c r="I15951" s="41"/>
      <c r="J15951" s="41"/>
    </row>
    <row r="15952" spans="2:10" x14ac:dyDescent="0.2">
      <c r="B15952" s="41"/>
      <c r="C15952" s="41"/>
      <c r="D15952" s="41"/>
      <c r="E15952" s="41"/>
      <c r="F15952" s="41"/>
      <c r="G15952" s="41"/>
      <c r="H15952" s="41"/>
      <c r="I15952" s="41"/>
      <c r="J15952" s="41"/>
    </row>
    <row r="15953" spans="2:10" x14ac:dyDescent="0.2">
      <c r="B15953" s="41"/>
      <c r="C15953" s="41"/>
      <c r="D15953" s="41"/>
      <c r="E15953" s="41"/>
      <c r="F15953" s="41"/>
      <c r="G15953" s="41"/>
      <c r="H15953" s="41"/>
      <c r="I15953" s="41"/>
      <c r="J15953" s="41"/>
    </row>
    <row r="15954" spans="2:10" x14ac:dyDescent="0.2">
      <c r="B15954" s="41"/>
      <c r="C15954" s="41"/>
      <c r="D15954" s="41"/>
      <c r="E15954" s="41"/>
      <c r="F15954" s="41"/>
      <c r="G15954" s="41"/>
      <c r="H15954" s="41"/>
      <c r="I15954" s="41"/>
      <c r="J15954" s="41"/>
    </row>
    <row r="15955" spans="2:10" x14ac:dyDescent="0.2">
      <c r="B15955" s="41"/>
      <c r="C15955" s="41"/>
      <c r="D15955" s="41"/>
      <c r="E15955" s="41"/>
      <c r="F15955" s="41"/>
      <c r="G15955" s="41"/>
      <c r="H15955" s="41"/>
      <c r="I15955" s="41"/>
      <c r="J15955" s="41"/>
    </row>
    <row r="15956" spans="2:10" x14ac:dyDescent="0.2">
      <c r="B15956" s="41"/>
      <c r="C15956" s="41"/>
      <c r="D15956" s="41"/>
      <c r="E15956" s="41"/>
      <c r="F15956" s="41"/>
      <c r="G15956" s="41"/>
      <c r="H15956" s="41"/>
      <c r="I15956" s="41"/>
      <c r="J15956" s="41"/>
    </row>
    <row r="15957" spans="2:10" x14ac:dyDescent="0.2">
      <c r="B15957" s="41"/>
      <c r="C15957" s="41"/>
      <c r="D15957" s="41"/>
      <c r="E15957" s="41"/>
      <c r="F15957" s="41"/>
      <c r="G15957" s="41"/>
      <c r="H15957" s="41"/>
      <c r="I15957" s="41"/>
      <c r="J15957" s="41"/>
    </row>
    <row r="15958" spans="2:10" x14ac:dyDescent="0.2">
      <c r="B15958" s="41"/>
      <c r="C15958" s="41"/>
      <c r="D15958" s="41"/>
      <c r="E15958" s="41"/>
      <c r="F15958" s="41"/>
      <c r="G15958" s="41"/>
      <c r="H15958" s="41"/>
      <c r="I15958" s="41"/>
      <c r="J15958" s="41"/>
    </row>
    <row r="15959" spans="2:10" x14ac:dyDescent="0.2">
      <c r="B15959" s="41"/>
      <c r="C15959" s="41"/>
      <c r="D15959" s="41"/>
      <c r="E15959" s="41"/>
      <c r="F15959" s="41"/>
      <c r="G15959" s="41"/>
      <c r="H15959" s="41"/>
      <c r="I15959" s="41"/>
      <c r="J15959" s="41"/>
    </row>
    <row r="15960" spans="2:10" x14ac:dyDescent="0.2">
      <c r="B15960" s="41"/>
      <c r="C15960" s="41"/>
      <c r="D15960" s="41"/>
      <c r="E15960" s="41"/>
      <c r="F15960" s="41"/>
      <c r="G15960" s="41"/>
      <c r="H15960" s="41"/>
      <c r="I15960" s="41"/>
      <c r="J15960" s="41"/>
    </row>
    <row r="15961" spans="2:10" x14ac:dyDescent="0.2">
      <c r="B15961" s="41"/>
      <c r="C15961" s="41"/>
      <c r="D15961" s="41"/>
      <c r="E15961" s="41"/>
      <c r="F15961" s="41"/>
      <c r="G15961" s="41"/>
      <c r="H15961" s="41"/>
      <c r="I15961" s="41"/>
      <c r="J15961" s="41"/>
    </row>
    <row r="15962" spans="2:10" x14ac:dyDescent="0.2">
      <c r="B15962" s="41"/>
      <c r="C15962" s="41"/>
      <c r="D15962" s="41"/>
      <c r="E15962" s="41"/>
      <c r="F15962" s="41"/>
      <c r="G15962" s="41"/>
      <c r="H15962" s="41"/>
      <c r="I15962" s="41"/>
      <c r="J15962" s="41"/>
    </row>
    <row r="15963" spans="2:10" x14ac:dyDescent="0.2">
      <c r="B15963" s="41"/>
      <c r="C15963" s="41"/>
      <c r="D15963" s="41"/>
      <c r="E15963" s="41"/>
      <c r="F15963" s="41"/>
      <c r="G15963" s="41"/>
      <c r="H15963" s="41"/>
      <c r="I15963" s="41"/>
      <c r="J15963" s="41"/>
    </row>
    <row r="15964" spans="2:10" x14ac:dyDescent="0.2">
      <c r="B15964" s="41"/>
      <c r="C15964" s="41"/>
      <c r="D15964" s="41"/>
      <c r="E15964" s="41"/>
      <c r="F15964" s="41"/>
      <c r="G15964" s="41"/>
      <c r="H15964" s="41"/>
      <c r="I15964" s="41"/>
      <c r="J15964" s="41"/>
    </row>
    <row r="15965" spans="2:10" x14ac:dyDescent="0.2">
      <c r="B15965" s="41"/>
      <c r="C15965" s="41"/>
      <c r="D15965" s="41"/>
      <c r="E15965" s="41"/>
      <c r="F15965" s="41"/>
      <c r="G15965" s="41"/>
      <c r="H15965" s="41"/>
      <c r="I15965" s="41"/>
      <c r="J15965" s="41"/>
    </row>
    <row r="15966" spans="2:10" x14ac:dyDescent="0.2">
      <c r="B15966" s="41"/>
      <c r="C15966" s="41"/>
      <c r="D15966" s="41"/>
      <c r="E15966" s="41"/>
      <c r="F15966" s="41"/>
      <c r="G15966" s="41"/>
      <c r="H15966" s="41"/>
      <c r="I15966" s="41"/>
      <c r="J15966" s="41"/>
    </row>
    <row r="15967" spans="2:10" x14ac:dyDescent="0.2">
      <c r="B15967" s="41"/>
      <c r="C15967" s="41"/>
      <c r="D15967" s="41"/>
      <c r="E15967" s="41"/>
      <c r="F15967" s="41"/>
      <c r="G15967" s="41"/>
      <c r="H15967" s="41"/>
      <c r="I15967" s="41"/>
      <c r="J15967" s="41"/>
    </row>
    <row r="15968" spans="2:10" x14ac:dyDescent="0.2">
      <c r="B15968" s="41"/>
      <c r="C15968" s="41"/>
      <c r="D15968" s="41"/>
      <c r="E15968" s="41"/>
      <c r="F15968" s="41"/>
      <c r="G15968" s="41"/>
      <c r="H15968" s="41"/>
      <c r="I15968" s="41"/>
      <c r="J15968" s="41"/>
    </row>
    <row r="15969" spans="2:10" x14ac:dyDescent="0.2">
      <c r="B15969" s="41"/>
      <c r="C15969" s="41"/>
      <c r="D15969" s="41"/>
      <c r="E15969" s="41"/>
      <c r="F15969" s="41"/>
      <c r="G15969" s="41"/>
      <c r="H15969" s="41"/>
      <c r="I15969" s="41"/>
      <c r="J15969" s="41"/>
    </row>
    <row r="15970" spans="2:10" x14ac:dyDescent="0.2">
      <c r="B15970" s="41"/>
      <c r="C15970" s="41"/>
      <c r="D15970" s="41"/>
      <c r="E15970" s="41"/>
      <c r="F15970" s="41"/>
      <c r="G15970" s="41"/>
      <c r="H15970" s="41"/>
      <c r="I15970" s="41"/>
      <c r="J15970" s="41"/>
    </row>
    <row r="15971" spans="2:10" x14ac:dyDescent="0.2">
      <c r="B15971" s="41"/>
      <c r="C15971" s="41"/>
      <c r="D15971" s="41"/>
      <c r="E15971" s="41"/>
      <c r="F15971" s="41"/>
      <c r="G15971" s="41"/>
      <c r="H15971" s="41"/>
      <c r="I15971" s="41"/>
      <c r="J15971" s="41"/>
    </row>
    <row r="15972" spans="2:10" x14ac:dyDescent="0.2">
      <c r="B15972" s="41"/>
      <c r="C15972" s="41"/>
      <c r="D15972" s="41"/>
      <c r="E15972" s="41"/>
      <c r="F15972" s="41"/>
      <c r="G15972" s="41"/>
      <c r="H15972" s="41"/>
      <c r="I15972" s="41"/>
      <c r="J15972" s="41"/>
    </row>
    <row r="15973" spans="2:10" x14ac:dyDescent="0.2">
      <c r="B15973" s="41"/>
      <c r="C15973" s="41"/>
      <c r="D15973" s="41"/>
      <c r="E15973" s="41"/>
      <c r="F15973" s="41"/>
      <c r="G15973" s="41"/>
      <c r="H15973" s="41"/>
      <c r="I15973" s="41"/>
      <c r="J15973" s="41"/>
    </row>
    <row r="15974" spans="2:10" x14ac:dyDescent="0.2">
      <c r="B15974" s="41"/>
      <c r="C15974" s="41"/>
      <c r="D15974" s="41"/>
      <c r="E15974" s="41"/>
      <c r="F15974" s="41"/>
      <c r="G15974" s="41"/>
      <c r="H15974" s="41"/>
      <c r="I15974" s="41"/>
      <c r="J15974" s="41"/>
    </row>
    <row r="15975" spans="2:10" x14ac:dyDescent="0.2">
      <c r="B15975" s="41"/>
      <c r="C15975" s="41"/>
      <c r="D15975" s="41"/>
      <c r="E15975" s="41"/>
      <c r="F15975" s="41"/>
      <c r="G15975" s="41"/>
      <c r="H15975" s="41"/>
      <c r="I15975" s="41"/>
      <c r="J15975" s="41"/>
    </row>
    <row r="15976" spans="2:10" x14ac:dyDescent="0.2">
      <c r="B15976" s="41"/>
      <c r="C15976" s="41"/>
      <c r="D15976" s="41"/>
      <c r="E15976" s="41"/>
      <c r="F15976" s="41"/>
      <c r="G15976" s="41"/>
      <c r="H15976" s="41"/>
      <c r="I15976" s="41"/>
      <c r="J15976" s="41"/>
    </row>
    <row r="15977" spans="2:10" x14ac:dyDescent="0.2">
      <c r="B15977" s="41"/>
      <c r="C15977" s="41"/>
      <c r="D15977" s="41"/>
      <c r="E15977" s="41"/>
      <c r="F15977" s="41"/>
      <c r="G15977" s="41"/>
      <c r="H15977" s="41"/>
      <c r="I15977" s="41"/>
      <c r="J15977" s="41"/>
    </row>
    <row r="15978" spans="2:10" x14ac:dyDescent="0.2">
      <c r="B15978" s="41"/>
      <c r="C15978" s="41"/>
      <c r="D15978" s="41"/>
      <c r="E15978" s="41"/>
      <c r="F15978" s="41"/>
      <c r="G15978" s="41"/>
      <c r="H15978" s="41"/>
      <c r="I15978" s="41"/>
      <c r="J15978" s="41"/>
    </row>
    <row r="15979" spans="2:10" x14ac:dyDescent="0.2">
      <c r="B15979" s="41"/>
      <c r="C15979" s="41"/>
      <c r="D15979" s="41"/>
      <c r="E15979" s="41"/>
      <c r="F15979" s="41"/>
      <c r="G15979" s="41"/>
      <c r="H15979" s="41"/>
      <c r="I15979" s="41"/>
      <c r="J15979" s="41"/>
    </row>
    <row r="15980" spans="2:10" x14ac:dyDescent="0.2">
      <c r="B15980" s="41"/>
      <c r="C15980" s="41"/>
      <c r="D15980" s="41"/>
      <c r="E15980" s="41"/>
      <c r="F15980" s="41"/>
      <c r="G15980" s="41"/>
      <c r="H15980" s="41"/>
      <c r="I15980" s="41"/>
      <c r="J15980" s="41"/>
    </row>
    <row r="15981" spans="2:10" x14ac:dyDescent="0.2">
      <c r="B15981" s="41"/>
      <c r="C15981" s="41"/>
      <c r="D15981" s="41"/>
      <c r="E15981" s="41"/>
      <c r="F15981" s="41"/>
      <c r="G15981" s="41"/>
      <c r="H15981" s="41"/>
      <c r="I15981" s="41"/>
      <c r="J15981" s="41"/>
    </row>
    <row r="15982" spans="2:10" x14ac:dyDescent="0.2">
      <c r="B15982" s="41"/>
      <c r="C15982" s="41"/>
      <c r="D15982" s="41"/>
      <c r="E15982" s="41"/>
      <c r="F15982" s="41"/>
      <c r="G15982" s="41"/>
      <c r="H15982" s="41"/>
      <c r="I15982" s="41"/>
      <c r="J15982" s="41"/>
    </row>
    <row r="15983" spans="2:10" x14ac:dyDescent="0.2">
      <c r="B15983" s="41"/>
      <c r="C15983" s="41"/>
      <c r="D15983" s="41"/>
      <c r="E15983" s="41"/>
      <c r="F15983" s="41"/>
      <c r="G15983" s="41"/>
      <c r="H15983" s="41"/>
      <c r="I15983" s="41"/>
      <c r="J15983" s="41"/>
    </row>
    <row r="15984" spans="2:10" x14ac:dyDescent="0.2">
      <c r="B15984" s="41"/>
      <c r="C15984" s="41"/>
      <c r="D15984" s="41"/>
      <c r="E15984" s="41"/>
      <c r="F15984" s="41"/>
      <c r="G15984" s="41"/>
      <c r="H15984" s="41"/>
      <c r="I15984" s="41"/>
      <c r="J15984" s="41"/>
    </row>
    <row r="15985" spans="2:10" x14ac:dyDescent="0.2">
      <c r="B15985" s="41"/>
      <c r="C15985" s="41"/>
      <c r="D15985" s="41"/>
      <c r="E15985" s="41"/>
      <c r="F15985" s="41"/>
      <c r="G15985" s="41"/>
      <c r="H15985" s="41"/>
      <c r="I15985" s="41"/>
      <c r="J15985" s="41"/>
    </row>
    <row r="15986" spans="2:10" x14ac:dyDescent="0.2">
      <c r="B15986" s="41"/>
      <c r="C15986" s="41"/>
      <c r="D15986" s="41"/>
      <c r="E15986" s="41"/>
      <c r="F15986" s="41"/>
      <c r="G15986" s="41"/>
      <c r="H15986" s="41"/>
      <c r="I15986" s="41"/>
      <c r="J15986" s="41"/>
    </row>
    <row r="15987" spans="2:10" x14ac:dyDescent="0.2">
      <c r="B15987" s="41"/>
      <c r="C15987" s="41"/>
      <c r="D15987" s="41"/>
      <c r="E15987" s="41"/>
      <c r="F15987" s="41"/>
      <c r="G15987" s="41"/>
      <c r="H15987" s="41"/>
      <c r="I15987" s="41"/>
      <c r="J15987" s="41"/>
    </row>
    <row r="15988" spans="2:10" x14ac:dyDescent="0.2">
      <c r="B15988" s="41"/>
      <c r="C15988" s="41"/>
      <c r="D15988" s="41"/>
      <c r="E15988" s="41"/>
      <c r="F15988" s="41"/>
      <c r="G15988" s="41"/>
      <c r="H15988" s="41"/>
      <c r="I15988" s="41"/>
      <c r="J15988" s="41"/>
    </row>
    <row r="15989" spans="2:10" x14ac:dyDescent="0.2">
      <c r="B15989" s="41"/>
      <c r="C15989" s="41"/>
      <c r="D15989" s="41"/>
      <c r="E15989" s="41"/>
      <c r="F15989" s="41"/>
      <c r="G15989" s="41"/>
      <c r="H15989" s="41"/>
      <c r="I15989" s="41"/>
      <c r="J15989" s="41"/>
    </row>
    <row r="15990" spans="2:10" x14ac:dyDescent="0.2">
      <c r="B15990" s="41"/>
      <c r="C15990" s="41"/>
      <c r="D15990" s="41"/>
      <c r="E15990" s="41"/>
      <c r="F15990" s="41"/>
      <c r="G15990" s="41"/>
      <c r="H15990" s="41"/>
      <c r="I15990" s="41"/>
      <c r="J15990" s="41"/>
    </row>
    <row r="15991" spans="2:10" x14ac:dyDescent="0.2">
      <c r="B15991" s="41"/>
      <c r="C15991" s="41"/>
      <c r="D15991" s="41"/>
      <c r="E15991" s="41"/>
      <c r="F15991" s="41"/>
      <c r="G15991" s="41"/>
      <c r="H15991" s="41"/>
      <c r="I15991" s="41"/>
      <c r="J15991" s="41"/>
    </row>
    <row r="15992" spans="2:10" x14ac:dyDescent="0.2">
      <c r="B15992" s="41"/>
      <c r="C15992" s="41"/>
      <c r="D15992" s="41"/>
      <c r="E15992" s="41"/>
      <c r="F15992" s="41"/>
      <c r="G15992" s="41"/>
      <c r="H15992" s="41"/>
      <c r="I15992" s="41"/>
      <c r="J15992" s="41"/>
    </row>
    <row r="15993" spans="2:10" x14ac:dyDescent="0.2">
      <c r="B15993" s="41"/>
      <c r="C15993" s="41"/>
      <c r="D15993" s="41"/>
      <c r="E15993" s="41"/>
      <c r="F15993" s="41"/>
      <c r="G15993" s="41"/>
      <c r="H15993" s="41"/>
      <c r="I15993" s="41"/>
      <c r="J15993" s="41"/>
    </row>
    <row r="15994" spans="2:10" x14ac:dyDescent="0.2">
      <c r="B15994" s="41"/>
      <c r="C15994" s="41"/>
      <c r="D15994" s="41"/>
      <c r="E15994" s="41"/>
      <c r="F15994" s="41"/>
      <c r="G15994" s="41"/>
      <c r="H15994" s="41"/>
      <c r="I15994" s="41"/>
      <c r="J15994" s="41"/>
    </row>
    <row r="15995" spans="2:10" x14ac:dyDescent="0.2">
      <c r="B15995" s="41"/>
      <c r="C15995" s="41"/>
      <c r="D15995" s="41"/>
      <c r="E15995" s="41"/>
      <c r="F15995" s="41"/>
      <c r="G15995" s="41"/>
      <c r="H15995" s="41"/>
      <c r="I15995" s="41"/>
      <c r="J15995" s="41"/>
    </row>
    <row r="15996" spans="2:10" x14ac:dyDescent="0.2">
      <c r="B15996" s="41"/>
      <c r="C15996" s="41"/>
      <c r="D15996" s="41"/>
      <c r="E15996" s="41"/>
      <c r="F15996" s="41"/>
      <c r="G15996" s="41"/>
      <c r="H15996" s="41"/>
      <c r="I15996" s="41"/>
      <c r="J15996" s="41"/>
    </row>
    <row r="15997" spans="2:10" x14ac:dyDescent="0.2">
      <c r="B15997" s="41"/>
      <c r="C15997" s="41"/>
      <c r="D15997" s="41"/>
      <c r="E15997" s="41"/>
      <c r="F15997" s="41"/>
      <c r="G15997" s="41"/>
      <c r="H15997" s="41"/>
      <c r="I15997" s="41"/>
      <c r="J15997" s="41"/>
    </row>
    <row r="15998" spans="2:10" x14ac:dyDescent="0.2">
      <c r="B15998" s="41"/>
      <c r="C15998" s="41"/>
      <c r="D15998" s="41"/>
      <c r="E15998" s="41"/>
      <c r="F15998" s="41"/>
      <c r="G15998" s="41"/>
      <c r="H15998" s="41"/>
      <c r="I15998" s="41"/>
      <c r="J15998" s="41"/>
    </row>
    <row r="15999" spans="2:10" x14ac:dyDescent="0.2">
      <c r="B15999" s="41"/>
      <c r="C15999" s="41"/>
      <c r="D15999" s="41"/>
      <c r="E15999" s="41"/>
      <c r="F15999" s="41"/>
      <c r="G15999" s="41"/>
      <c r="H15999" s="41"/>
      <c r="I15999" s="41"/>
      <c r="J15999" s="41"/>
    </row>
    <row r="16000" spans="2:10" x14ac:dyDescent="0.2">
      <c r="B16000" s="41"/>
      <c r="C16000" s="41"/>
      <c r="D16000" s="41"/>
      <c r="E16000" s="41"/>
      <c r="F16000" s="41"/>
      <c r="G16000" s="41"/>
      <c r="H16000" s="41"/>
      <c r="I16000" s="41"/>
      <c r="J16000" s="41"/>
    </row>
    <row r="16001" spans="2:10" x14ac:dyDescent="0.2">
      <c r="B16001" s="41"/>
      <c r="C16001" s="41"/>
      <c r="D16001" s="41"/>
      <c r="E16001" s="41"/>
      <c r="F16001" s="41"/>
      <c r="G16001" s="41"/>
      <c r="H16001" s="41"/>
      <c r="I16001" s="41"/>
      <c r="J16001" s="41"/>
    </row>
    <row r="16002" spans="2:10" x14ac:dyDescent="0.2">
      <c r="B16002" s="41"/>
      <c r="C16002" s="41"/>
      <c r="D16002" s="41"/>
      <c r="E16002" s="41"/>
      <c r="F16002" s="41"/>
      <c r="G16002" s="41"/>
      <c r="H16002" s="41"/>
      <c r="I16002" s="41"/>
      <c r="J16002" s="41"/>
    </row>
    <row r="16003" spans="2:10" x14ac:dyDescent="0.2">
      <c r="B16003" s="41"/>
      <c r="C16003" s="41"/>
      <c r="D16003" s="41"/>
      <c r="E16003" s="41"/>
      <c r="F16003" s="41"/>
      <c r="G16003" s="41"/>
      <c r="H16003" s="41"/>
      <c r="I16003" s="41"/>
      <c r="J16003" s="41"/>
    </row>
    <row r="16004" spans="2:10" x14ac:dyDescent="0.2">
      <c r="B16004" s="41"/>
      <c r="C16004" s="41"/>
      <c r="D16004" s="41"/>
      <c r="E16004" s="41"/>
      <c r="F16004" s="41"/>
      <c r="G16004" s="41"/>
      <c r="H16004" s="41"/>
      <c r="I16004" s="41"/>
      <c r="J16004" s="41"/>
    </row>
    <row r="16005" spans="2:10" x14ac:dyDescent="0.2">
      <c r="B16005" s="41"/>
      <c r="C16005" s="41"/>
      <c r="D16005" s="41"/>
      <c r="E16005" s="41"/>
      <c r="F16005" s="41"/>
      <c r="G16005" s="41"/>
      <c r="H16005" s="41"/>
      <c r="I16005" s="41"/>
      <c r="J16005" s="41"/>
    </row>
    <row r="16006" spans="2:10" x14ac:dyDescent="0.2">
      <c r="B16006" s="41"/>
      <c r="C16006" s="41"/>
      <c r="D16006" s="41"/>
      <c r="E16006" s="41"/>
      <c r="F16006" s="41"/>
      <c r="G16006" s="41"/>
      <c r="H16006" s="41"/>
      <c r="I16006" s="41"/>
      <c r="J16006" s="41"/>
    </row>
    <row r="16007" spans="2:10" x14ac:dyDescent="0.2">
      <c r="B16007" s="41"/>
      <c r="C16007" s="41"/>
      <c r="D16007" s="41"/>
      <c r="E16007" s="41"/>
      <c r="F16007" s="41"/>
      <c r="G16007" s="41"/>
      <c r="H16007" s="41"/>
      <c r="I16007" s="41"/>
      <c r="J16007" s="41"/>
    </row>
    <row r="16008" spans="2:10" x14ac:dyDescent="0.2">
      <c r="B16008" s="41"/>
      <c r="C16008" s="41"/>
      <c r="D16008" s="41"/>
      <c r="E16008" s="41"/>
      <c r="F16008" s="41"/>
      <c r="G16008" s="41"/>
      <c r="H16008" s="41"/>
      <c r="I16008" s="41"/>
      <c r="J16008" s="41"/>
    </row>
    <row r="16009" spans="2:10" x14ac:dyDescent="0.2">
      <c r="B16009" s="41"/>
      <c r="C16009" s="41"/>
      <c r="D16009" s="41"/>
      <c r="E16009" s="41"/>
      <c r="F16009" s="41"/>
      <c r="G16009" s="41"/>
      <c r="H16009" s="41"/>
      <c r="I16009" s="41"/>
      <c r="J16009" s="41"/>
    </row>
    <row r="16010" spans="2:10" x14ac:dyDescent="0.2">
      <c r="B16010" s="41"/>
      <c r="C16010" s="41"/>
      <c r="D16010" s="41"/>
      <c r="E16010" s="41"/>
      <c r="F16010" s="41"/>
      <c r="G16010" s="41"/>
      <c r="H16010" s="41"/>
      <c r="I16010" s="41"/>
      <c r="J16010" s="41"/>
    </row>
    <row r="16011" spans="2:10" x14ac:dyDescent="0.2">
      <c r="B16011" s="41"/>
      <c r="C16011" s="41"/>
      <c r="D16011" s="41"/>
      <c r="E16011" s="41"/>
      <c r="F16011" s="41"/>
      <c r="G16011" s="41"/>
      <c r="H16011" s="41"/>
      <c r="I16011" s="41"/>
      <c r="J16011" s="41"/>
    </row>
    <row r="16012" spans="2:10" x14ac:dyDescent="0.2">
      <c r="B16012" s="41"/>
      <c r="C16012" s="41"/>
      <c r="D16012" s="41"/>
      <c r="E16012" s="41"/>
      <c r="F16012" s="41"/>
      <c r="G16012" s="41"/>
      <c r="H16012" s="41"/>
      <c r="I16012" s="41"/>
      <c r="J16012" s="41"/>
    </row>
    <row r="16013" spans="2:10" x14ac:dyDescent="0.2">
      <c r="B16013" s="41"/>
      <c r="C16013" s="41"/>
      <c r="D16013" s="41"/>
      <c r="E16013" s="41"/>
      <c r="F16013" s="41"/>
      <c r="G16013" s="41"/>
      <c r="H16013" s="41"/>
      <c r="I16013" s="41"/>
      <c r="J16013" s="41"/>
    </row>
    <row r="16014" spans="2:10" x14ac:dyDescent="0.2">
      <c r="B16014" s="41"/>
      <c r="C16014" s="41"/>
      <c r="D16014" s="41"/>
      <c r="E16014" s="41"/>
      <c r="F16014" s="41"/>
      <c r="G16014" s="41"/>
      <c r="H16014" s="41"/>
      <c r="I16014" s="41"/>
      <c r="J16014" s="41"/>
    </row>
    <row r="16015" spans="2:10" x14ac:dyDescent="0.2">
      <c r="B16015" s="41"/>
      <c r="C16015" s="41"/>
      <c r="D16015" s="41"/>
      <c r="E16015" s="41"/>
      <c r="F16015" s="41"/>
      <c r="G16015" s="41"/>
      <c r="H16015" s="41"/>
      <c r="I16015" s="41"/>
      <c r="J16015" s="41"/>
    </row>
    <row r="16016" spans="2:10" x14ac:dyDescent="0.2">
      <c r="B16016" s="41"/>
      <c r="C16016" s="41"/>
      <c r="D16016" s="41"/>
      <c r="E16016" s="41"/>
      <c r="F16016" s="41"/>
      <c r="G16016" s="41"/>
      <c r="H16016" s="41"/>
      <c r="I16016" s="41"/>
      <c r="J16016" s="41"/>
    </row>
    <row r="16017" spans="2:10" x14ac:dyDescent="0.2">
      <c r="B16017" s="41"/>
      <c r="C16017" s="41"/>
      <c r="D16017" s="41"/>
      <c r="E16017" s="41"/>
      <c r="F16017" s="41"/>
      <c r="G16017" s="41"/>
      <c r="H16017" s="41"/>
      <c r="I16017" s="41"/>
      <c r="J16017" s="41"/>
    </row>
    <row r="16018" spans="2:10" x14ac:dyDescent="0.2">
      <c r="B16018" s="41"/>
      <c r="C16018" s="41"/>
      <c r="D16018" s="41"/>
      <c r="E16018" s="41"/>
      <c r="F16018" s="41"/>
      <c r="G16018" s="41"/>
      <c r="H16018" s="41"/>
      <c r="I16018" s="41"/>
      <c r="J16018" s="41"/>
    </row>
    <row r="16019" spans="2:10" x14ac:dyDescent="0.2">
      <c r="B16019" s="41"/>
      <c r="C16019" s="41"/>
      <c r="D16019" s="41"/>
      <c r="E16019" s="41"/>
      <c r="F16019" s="41"/>
      <c r="G16019" s="41"/>
      <c r="H16019" s="41"/>
      <c r="I16019" s="41"/>
      <c r="J16019" s="41"/>
    </row>
    <row r="16020" spans="2:10" x14ac:dyDescent="0.2">
      <c r="B16020" s="41"/>
      <c r="C16020" s="41"/>
      <c r="D16020" s="41"/>
      <c r="E16020" s="41"/>
      <c r="F16020" s="41"/>
      <c r="G16020" s="41"/>
      <c r="H16020" s="41"/>
      <c r="I16020" s="41"/>
      <c r="J16020" s="41"/>
    </row>
    <row r="16021" spans="2:10" x14ac:dyDescent="0.2">
      <c r="B16021" s="41"/>
      <c r="C16021" s="41"/>
      <c r="D16021" s="41"/>
      <c r="E16021" s="41"/>
      <c r="F16021" s="41"/>
      <c r="G16021" s="41"/>
      <c r="H16021" s="41"/>
      <c r="I16021" s="41"/>
      <c r="J16021" s="41"/>
    </row>
    <row r="16022" spans="2:10" x14ac:dyDescent="0.2">
      <c r="B16022" s="41"/>
      <c r="C16022" s="41"/>
      <c r="D16022" s="41"/>
      <c r="E16022" s="41"/>
      <c r="F16022" s="41"/>
      <c r="G16022" s="41"/>
      <c r="H16022" s="41"/>
      <c r="I16022" s="41"/>
      <c r="J16022" s="41"/>
    </row>
    <row r="16023" spans="2:10" x14ac:dyDescent="0.2">
      <c r="B16023" s="41"/>
      <c r="C16023" s="41"/>
      <c r="D16023" s="41"/>
      <c r="E16023" s="41"/>
      <c r="F16023" s="41"/>
      <c r="G16023" s="41"/>
      <c r="H16023" s="41"/>
      <c r="I16023" s="41"/>
      <c r="J16023" s="41"/>
    </row>
    <row r="16024" spans="2:10" x14ac:dyDescent="0.2">
      <c r="B16024" s="41"/>
      <c r="C16024" s="41"/>
      <c r="D16024" s="41"/>
      <c r="E16024" s="41"/>
      <c r="F16024" s="41"/>
      <c r="G16024" s="41"/>
      <c r="H16024" s="41"/>
      <c r="I16024" s="41"/>
      <c r="J16024" s="41"/>
    </row>
    <row r="16025" spans="2:10" x14ac:dyDescent="0.2">
      <c r="B16025" s="41"/>
      <c r="C16025" s="41"/>
      <c r="D16025" s="41"/>
      <c r="E16025" s="41"/>
      <c r="F16025" s="41"/>
      <c r="G16025" s="41"/>
      <c r="H16025" s="41"/>
      <c r="I16025" s="41"/>
      <c r="J16025" s="41"/>
    </row>
    <row r="16026" spans="2:10" x14ac:dyDescent="0.2">
      <c r="B16026" s="41"/>
      <c r="C16026" s="41"/>
      <c r="D16026" s="41"/>
      <c r="E16026" s="41"/>
      <c r="F16026" s="41"/>
      <c r="G16026" s="41"/>
      <c r="H16026" s="41"/>
      <c r="I16026" s="41"/>
      <c r="J16026" s="41"/>
    </row>
    <row r="16027" spans="2:10" x14ac:dyDescent="0.2">
      <c r="B16027" s="41"/>
      <c r="C16027" s="41"/>
      <c r="D16027" s="41"/>
      <c r="E16027" s="41"/>
      <c r="F16027" s="41"/>
      <c r="G16027" s="41"/>
      <c r="H16027" s="41"/>
      <c r="I16027" s="41"/>
      <c r="J16027" s="41"/>
    </row>
    <row r="16028" spans="2:10" x14ac:dyDescent="0.2">
      <c r="B16028" s="41"/>
      <c r="C16028" s="41"/>
      <c r="D16028" s="41"/>
      <c r="E16028" s="41"/>
      <c r="F16028" s="41"/>
      <c r="G16028" s="41"/>
      <c r="H16028" s="41"/>
      <c r="I16028" s="41"/>
      <c r="J16028" s="41"/>
    </row>
    <row r="16029" spans="2:10" x14ac:dyDescent="0.2">
      <c r="B16029" s="41"/>
      <c r="C16029" s="41"/>
      <c r="D16029" s="41"/>
      <c r="E16029" s="41"/>
      <c r="F16029" s="41"/>
      <c r="G16029" s="41"/>
      <c r="H16029" s="41"/>
      <c r="I16029" s="41"/>
      <c r="J16029" s="41"/>
    </row>
    <row r="16030" spans="2:10" x14ac:dyDescent="0.2">
      <c r="B16030" s="41"/>
      <c r="C16030" s="41"/>
      <c r="D16030" s="41"/>
      <c r="E16030" s="41"/>
      <c r="F16030" s="41"/>
      <c r="G16030" s="41"/>
      <c r="H16030" s="41"/>
      <c r="I16030" s="41"/>
      <c r="J16030" s="41"/>
    </row>
    <row r="16031" spans="2:10" x14ac:dyDescent="0.2">
      <c r="B16031" s="41"/>
      <c r="C16031" s="41"/>
      <c r="D16031" s="41"/>
      <c r="E16031" s="41"/>
      <c r="F16031" s="41"/>
      <c r="G16031" s="41"/>
      <c r="H16031" s="41"/>
      <c r="I16031" s="41"/>
      <c r="J16031" s="41"/>
    </row>
    <row r="16032" spans="2:10" x14ac:dyDescent="0.2">
      <c r="B16032" s="41"/>
      <c r="C16032" s="41"/>
      <c r="D16032" s="41"/>
      <c r="E16032" s="41"/>
      <c r="F16032" s="41"/>
      <c r="G16032" s="41"/>
      <c r="H16032" s="41"/>
      <c r="I16032" s="41"/>
      <c r="J16032" s="41"/>
    </row>
    <row r="16033" spans="2:10" x14ac:dyDescent="0.2">
      <c r="B16033" s="41"/>
      <c r="C16033" s="41"/>
      <c r="D16033" s="41"/>
      <c r="E16033" s="41"/>
      <c r="F16033" s="41"/>
      <c r="G16033" s="41"/>
      <c r="H16033" s="41"/>
      <c r="I16033" s="41"/>
      <c r="J16033" s="41"/>
    </row>
    <row r="16034" spans="2:10" x14ac:dyDescent="0.2">
      <c r="B16034" s="41"/>
      <c r="C16034" s="41"/>
      <c r="D16034" s="41"/>
      <c r="E16034" s="41"/>
      <c r="F16034" s="41"/>
      <c r="G16034" s="41"/>
      <c r="H16034" s="41"/>
      <c r="I16034" s="41"/>
      <c r="J16034" s="41"/>
    </row>
    <row r="16035" spans="2:10" x14ac:dyDescent="0.2">
      <c r="B16035" s="41"/>
      <c r="C16035" s="41"/>
      <c r="D16035" s="41"/>
      <c r="E16035" s="41"/>
      <c r="F16035" s="41"/>
      <c r="G16035" s="41"/>
      <c r="H16035" s="41"/>
      <c r="I16035" s="41"/>
      <c r="J16035" s="41"/>
    </row>
    <row r="16036" spans="2:10" x14ac:dyDescent="0.2">
      <c r="B16036" s="41"/>
      <c r="C16036" s="41"/>
      <c r="D16036" s="41"/>
      <c r="E16036" s="41"/>
      <c r="F16036" s="41"/>
      <c r="G16036" s="41"/>
      <c r="H16036" s="41"/>
      <c r="I16036" s="41"/>
      <c r="J16036" s="41"/>
    </row>
    <row r="16037" spans="2:10" x14ac:dyDescent="0.2">
      <c r="B16037" s="41"/>
      <c r="C16037" s="41"/>
      <c r="D16037" s="41"/>
      <c r="E16037" s="41"/>
      <c r="F16037" s="41"/>
      <c r="G16037" s="41"/>
      <c r="H16037" s="41"/>
      <c r="I16037" s="41"/>
      <c r="J16037" s="41"/>
    </row>
    <row r="16038" spans="2:10" x14ac:dyDescent="0.2">
      <c r="B16038" s="41"/>
      <c r="C16038" s="41"/>
      <c r="D16038" s="41"/>
      <c r="E16038" s="41"/>
      <c r="F16038" s="41"/>
      <c r="G16038" s="41"/>
      <c r="H16038" s="41"/>
      <c r="I16038" s="41"/>
      <c r="J16038" s="41"/>
    </row>
    <row r="16039" spans="2:10" x14ac:dyDescent="0.2">
      <c r="B16039" s="41"/>
      <c r="C16039" s="41"/>
      <c r="D16039" s="41"/>
      <c r="E16039" s="41"/>
      <c r="F16039" s="41"/>
      <c r="G16039" s="41"/>
      <c r="H16039" s="41"/>
      <c r="I16039" s="41"/>
      <c r="J16039" s="41"/>
    </row>
    <row r="16040" spans="2:10" x14ac:dyDescent="0.2">
      <c r="B16040" s="41"/>
      <c r="C16040" s="41"/>
      <c r="D16040" s="41"/>
      <c r="E16040" s="41"/>
      <c r="F16040" s="41"/>
      <c r="G16040" s="41"/>
      <c r="H16040" s="41"/>
      <c r="I16040" s="41"/>
      <c r="J16040" s="41"/>
    </row>
    <row r="16041" spans="2:10" x14ac:dyDescent="0.2">
      <c r="B16041" s="41"/>
      <c r="C16041" s="41"/>
      <c r="D16041" s="41"/>
      <c r="E16041" s="41"/>
      <c r="F16041" s="41"/>
      <c r="G16041" s="41"/>
      <c r="H16041" s="41"/>
      <c r="I16041" s="41"/>
      <c r="J16041" s="41"/>
    </row>
    <row r="16042" spans="2:10" x14ac:dyDescent="0.2">
      <c r="B16042" s="41"/>
      <c r="C16042" s="41"/>
      <c r="D16042" s="41"/>
      <c r="E16042" s="41"/>
      <c r="F16042" s="41"/>
      <c r="G16042" s="41"/>
      <c r="H16042" s="41"/>
      <c r="I16042" s="41"/>
      <c r="J16042" s="41"/>
    </row>
    <row r="16043" spans="2:10" x14ac:dyDescent="0.2">
      <c r="B16043" s="41"/>
      <c r="C16043" s="41"/>
      <c r="D16043" s="41"/>
      <c r="E16043" s="41"/>
      <c r="F16043" s="41"/>
      <c r="G16043" s="41"/>
      <c r="H16043" s="41"/>
      <c r="I16043" s="41"/>
      <c r="J16043" s="41"/>
    </row>
    <row r="16044" spans="2:10" x14ac:dyDescent="0.2">
      <c r="B16044" s="41"/>
      <c r="C16044" s="41"/>
      <c r="D16044" s="41"/>
      <c r="E16044" s="41"/>
      <c r="F16044" s="41"/>
      <c r="G16044" s="41"/>
      <c r="H16044" s="41"/>
      <c r="I16044" s="41"/>
      <c r="J16044" s="41"/>
    </row>
    <row r="16045" spans="2:10" x14ac:dyDescent="0.2">
      <c r="B16045" s="41"/>
      <c r="C16045" s="41"/>
      <c r="D16045" s="41"/>
      <c r="E16045" s="41"/>
      <c r="F16045" s="41"/>
      <c r="G16045" s="41"/>
      <c r="H16045" s="41"/>
      <c r="I16045" s="41"/>
      <c r="J16045" s="41"/>
    </row>
    <row r="16046" spans="2:10" x14ac:dyDescent="0.2">
      <c r="B16046" s="41"/>
      <c r="C16046" s="41"/>
      <c r="D16046" s="41"/>
      <c r="E16046" s="41"/>
      <c r="F16046" s="41"/>
      <c r="G16046" s="41"/>
      <c r="H16046" s="41"/>
      <c r="I16046" s="41"/>
      <c r="J16046" s="41"/>
    </row>
    <row r="16047" spans="2:10" x14ac:dyDescent="0.2">
      <c r="B16047" s="41"/>
      <c r="C16047" s="41"/>
      <c r="D16047" s="41"/>
      <c r="E16047" s="41"/>
      <c r="F16047" s="41"/>
      <c r="G16047" s="41"/>
      <c r="H16047" s="41"/>
      <c r="I16047" s="41"/>
      <c r="J16047" s="41"/>
    </row>
    <row r="16048" spans="2:10" x14ac:dyDescent="0.2">
      <c r="B16048" s="41"/>
      <c r="C16048" s="41"/>
      <c r="D16048" s="41"/>
      <c r="E16048" s="41"/>
      <c r="F16048" s="41"/>
      <c r="G16048" s="41"/>
      <c r="H16048" s="41"/>
      <c r="I16048" s="41"/>
      <c r="J16048" s="41"/>
    </row>
    <row r="16049" spans="2:10" x14ac:dyDescent="0.2">
      <c r="B16049" s="41"/>
      <c r="C16049" s="41"/>
      <c r="D16049" s="41"/>
      <c r="E16049" s="41"/>
      <c r="F16049" s="41"/>
      <c r="G16049" s="41"/>
      <c r="H16049" s="41"/>
      <c r="I16049" s="41"/>
      <c r="J16049" s="41"/>
    </row>
    <row r="16050" spans="2:10" x14ac:dyDescent="0.2">
      <c r="B16050" s="41"/>
      <c r="C16050" s="41"/>
      <c r="D16050" s="41"/>
      <c r="E16050" s="41"/>
      <c r="F16050" s="41"/>
      <c r="G16050" s="41"/>
      <c r="H16050" s="41"/>
      <c r="I16050" s="41"/>
      <c r="J16050" s="41"/>
    </row>
    <row r="16051" spans="2:10" x14ac:dyDescent="0.2">
      <c r="B16051" s="41"/>
      <c r="C16051" s="41"/>
      <c r="D16051" s="41"/>
      <c r="E16051" s="41"/>
      <c r="F16051" s="41"/>
      <c r="G16051" s="41"/>
      <c r="H16051" s="41"/>
      <c r="I16051" s="41"/>
      <c r="J16051" s="41"/>
    </row>
    <row r="16052" spans="2:10" x14ac:dyDescent="0.2">
      <c r="B16052" s="41"/>
      <c r="C16052" s="41"/>
      <c r="D16052" s="41"/>
      <c r="E16052" s="41"/>
      <c r="F16052" s="41"/>
      <c r="G16052" s="41"/>
      <c r="H16052" s="41"/>
      <c r="I16052" s="41"/>
      <c r="J16052" s="41"/>
    </row>
    <row r="16053" spans="2:10" x14ac:dyDescent="0.2">
      <c r="B16053" s="41"/>
      <c r="C16053" s="41"/>
      <c r="D16053" s="41"/>
      <c r="E16053" s="41"/>
      <c r="F16053" s="41"/>
      <c r="G16053" s="41"/>
      <c r="H16053" s="41"/>
      <c r="I16053" s="41"/>
      <c r="J16053" s="41"/>
    </row>
    <row r="16054" spans="2:10" x14ac:dyDescent="0.2">
      <c r="B16054" s="41"/>
      <c r="C16054" s="41"/>
      <c r="D16054" s="41"/>
      <c r="E16054" s="41"/>
      <c r="F16054" s="41"/>
      <c r="G16054" s="41"/>
      <c r="H16054" s="41"/>
      <c r="I16054" s="41"/>
      <c r="J16054" s="41"/>
    </row>
    <row r="16055" spans="2:10" x14ac:dyDescent="0.2">
      <c r="B16055" s="41"/>
      <c r="C16055" s="41"/>
      <c r="D16055" s="41"/>
      <c r="E16055" s="41"/>
      <c r="F16055" s="41"/>
      <c r="G16055" s="41"/>
      <c r="H16055" s="41"/>
      <c r="I16055" s="41"/>
      <c r="J16055" s="41"/>
    </row>
    <row r="16056" spans="2:10" x14ac:dyDescent="0.2">
      <c r="B16056" s="41"/>
      <c r="C16056" s="41"/>
      <c r="D16056" s="41"/>
      <c r="E16056" s="41"/>
      <c r="F16056" s="41"/>
      <c r="G16056" s="41"/>
      <c r="H16056" s="41"/>
      <c r="I16056" s="41"/>
      <c r="J16056" s="41"/>
    </row>
    <row r="16057" spans="2:10" x14ac:dyDescent="0.2">
      <c r="B16057" s="41"/>
      <c r="C16057" s="41"/>
      <c r="D16057" s="41"/>
      <c r="E16057" s="41"/>
      <c r="F16057" s="41"/>
      <c r="G16057" s="41"/>
      <c r="H16057" s="41"/>
      <c r="I16057" s="41"/>
      <c r="J16057" s="41"/>
    </row>
    <row r="16058" spans="2:10" x14ac:dyDescent="0.2">
      <c r="B16058" s="41"/>
      <c r="C16058" s="41"/>
      <c r="D16058" s="41"/>
      <c r="E16058" s="41"/>
      <c r="F16058" s="41"/>
      <c r="G16058" s="41"/>
      <c r="H16058" s="41"/>
      <c r="I16058" s="41"/>
      <c r="J16058" s="41"/>
    </row>
    <row r="16059" spans="2:10" x14ac:dyDescent="0.2">
      <c r="B16059" s="41"/>
      <c r="C16059" s="41"/>
      <c r="D16059" s="41"/>
      <c r="E16059" s="41"/>
      <c r="F16059" s="41"/>
      <c r="G16059" s="41"/>
      <c r="H16059" s="41"/>
      <c r="I16059" s="41"/>
      <c r="J16059" s="41"/>
    </row>
    <row r="16060" spans="2:10" x14ac:dyDescent="0.2">
      <c r="B16060" s="41"/>
      <c r="C16060" s="41"/>
      <c r="D16060" s="41"/>
      <c r="E16060" s="41"/>
      <c r="F16060" s="41"/>
      <c r="G16060" s="41"/>
      <c r="H16060" s="41"/>
      <c r="I16060" s="41"/>
      <c r="J16060" s="41"/>
    </row>
    <row r="16061" spans="2:10" x14ac:dyDescent="0.2">
      <c r="B16061" s="41"/>
      <c r="C16061" s="41"/>
      <c r="D16061" s="41"/>
      <c r="E16061" s="41"/>
      <c r="F16061" s="41"/>
      <c r="G16061" s="41"/>
      <c r="H16061" s="41"/>
      <c r="I16061" s="41"/>
      <c r="J16061" s="41"/>
    </row>
    <row r="16062" spans="2:10" x14ac:dyDescent="0.2">
      <c r="B16062" s="41"/>
      <c r="C16062" s="41"/>
      <c r="D16062" s="41"/>
      <c r="E16062" s="41"/>
      <c r="F16062" s="41"/>
      <c r="G16062" s="41"/>
      <c r="H16062" s="41"/>
      <c r="I16062" s="41"/>
      <c r="J16062" s="41"/>
    </row>
    <row r="16063" spans="2:10" x14ac:dyDescent="0.2">
      <c r="B16063" s="41"/>
      <c r="C16063" s="41"/>
      <c r="D16063" s="41"/>
      <c r="E16063" s="41"/>
      <c r="F16063" s="41"/>
      <c r="G16063" s="41"/>
      <c r="H16063" s="41"/>
      <c r="I16063" s="41"/>
      <c r="J16063" s="41"/>
    </row>
    <row r="16064" spans="2:10" x14ac:dyDescent="0.2">
      <c r="B16064" s="41"/>
      <c r="C16064" s="41"/>
      <c r="D16064" s="41"/>
      <c r="E16064" s="41"/>
      <c r="F16064" s="41"/>
      <c r="G16064" s="41"/>
      <c r="H16064" s="41"/>
      <c r="I16064" s="41"/>
      <c r="J16064" s="41"/>
    </row>
    <row r="16065" spans="2:10" x14ac:dyDescent="0.2">
      <c r="B16065" s="41"/>
      <c r="C16065" s="41"/>
      <c r="D16065" s="41"/>
      <c r="E16065" s="41"/>
      <c r="F16065" s="41"/>
      <c r="G16065" s="41"/>
      <c r="H16065" s="41"/>
      <c r="I16065" s="41"/>
      <c r="J16065" s="41"/>
    </row>
    <row r="16066" spans="2:10" x14ac:dyDescent="0.2">
      <c r="B16066" s="41"/>
      <c r="C16066" s="41"/>
      <c r="D16066" s="41"/>
      <c r="E16066" s="41"/>
      <c r="F16066" s="41"/>
      <c r="G16066" s="41"/>
      <c r="H16066" s="41"/>
      <c r="I16066" s="41"/>
      <c r="J16066" s="41"/>
    </row>
    <row r="16067" spans="2:10" x14ac:dyDescent="0.2">
      <c r="B16067" s="41"/>
      <c r="C16067" s="41"/>
      <c r="D16067" s="41"/>
      <c r="E16067" s="41"/>
      <c r="F16067" s="41"/>
      <c r="G16067" s="41"/>
      <c r="H16067" s="41"/>
      <c r="I16067" s="41"/>
      <c r="J16067" s="41"/>
    </row>
    <row r="16068" spans="2:10" x14ac:dyDescent="0.2">
      <c r="B16068" s="41"/>
      <c r="C16068" s="41"/>
      <c r="D16068" s="41"/>
      <c r="E16068" s="41"/>
      <c r="F16068" s="41"/>
      <c r="G16068" s="41"/>
      <c r="H16068" s="41"/>
      <c r="I16068" s="41"/>
      <c r="J16068" s="41"/>
    </row>
    <row r="16069" spans="2:10" x14ac:dyDescent="0.2">
      <c r="B16069" s="41"/>
      <c r="C16069" s="41"/>
      <c r="D16069" s="41"/>
      <c r="E16069" s="41"/>
      <c r="F16069" s="41"/>
      <c r="G16069" s="41"/>
      <c r="H16069" s="41"/>
      <c r="I16069" s="41"/>
      <c r="J16069" s="41"/>
    </row>
    <row r="16070" spans="2:10" x14ac:dyDescent="0.2">
      <c r="B16070" s="41"/>
      <c r="C16070" s="41"/>
      <c r="D16070" s="41"/>
      <c r="E16070" s="41"/>
      <c r="F16070" s="41"/>
      <c r="G16070" s="41"/>
      <c r="H16070" s="41"/>
      <c r="I16070" s="41"/>
      <c r="J16070" s="41"/>
    </row>
    <row r="16071" spans="2:10" x14ac:dyDescent="0.2">
      <c r="B16071" s="41"/>
      <c r="C16071" s="41"/>
      <c r="D16071" s="41"/>
      <c r="E16071" s="41"/>
      <c r="F16071" s="41"/>
      <c r="G16071" s="41"/>
      <c r="H16071" s="41"/>
      <c r="I16071" s="41"/>
      <c r="J16071" s="41"/>
    </row>
    <row r="16072" spans="2:10" x14ac:dyDescent="0.2">
      <c r="B16072" s="41"/>
      <c r="C16072" s="41"/>
      <c r="D16072" s="41"/>
      <c r="E16072" s="41"/>
      <c r="F16072" s="41"/>
      <c r="G16072" s="41"/>
      <c r="H16072" s="41"/>
      <c r="I16072" s="41"/>
      <c r="J16072" s="41"/>
    </row>
    <row r="16073" spans="2:10" x14ac:dyDescent="0.2">
      <c r="B16073" s="41"/>
      <c r="C16073" s="41"/>
      <c r="D16073" s="41"/>
      <c r="E16073" s="41"/>
      <c r="F16073" s="41"/>
      <c r="G16073" s="41"/>
      <c r="H16073" s="41"/>
      <c r="I16073" s="41"/>
      <c r="J16073" s="41"/>
    </row>
    <row r="16074" spans="2:10" x14ac:dyDescent="0.2">
      <c r="B16074" s="41"/>
      <c r="C16074" s="41"/>
      <c r="D16074" s="41"/>
      <c r="E16074" s="41"/>
      <c r="F16074" s="41"/>
      <c r="G16074" s="41"/>
      <c r="H16074" s="41"/>
      <c r="I16074" s="41"/>
      <c r="J16074" s="41"/>
    </row>
    <row r="16075" spans="2:10" x14ac:dyDescent="0.2">
      <c r="B16075" s="41"/>
      <c r="C16075" s="41"/>
      <c r="D16075" s="41"/>
      <c r="E16075" s="41"/>
      <c r="F16075" s="41"/>
      <c r="G16075" s="41"/>
      <c r="H16075" s="41"/>
      <c r="I16075" s="41"/>
      <c r="J16075" s="41"/>
    </row>
    <row r="16076" spans="2:10" x14ac:dyDescent="0.2">
      <c r="B16076" s="41"/>
      <c r="C16076" s="41"/>
      <c r="D16076" s="41"/>
      <c r="E16076" s="41"/>
      <c r="F16076" s="41"/>
      <c r="G16076" s="41"/>
      <c r="H16076" s="41"/>
      <c r="I16076" s="41"/>
      <c r="J16076" s="41"/>
    </row>
    <row r="16077" spans="2:10" x14ac:dyDescent="0.2">
      <c r="B16077" s="41"/>
      <c r="C16077" s="41"/>
      <c r="D16077" s="41"/>
      <c r="E16077" s="41"/>
      <c r="F16077" s="41"/>
      <c r="G16077" s="41"/>
      <c r="H16077" s="41"/>
      <c r="I16077" s="41"/>
      <c r="J16077" s="41"/>
    </row>
    <row r="16078" spans="2:10" x14ac:dyDescent="0.2">
      <c r="B16078" s="41"/>
      <c r="C16078" s="41"/>
      <c r="D16078" s="41"/>
      <c r="E16078" s="41"/>
      <c r="F16078" s="41"/>
      <c r="G16078" s="41"/>
      <c r="H16078" s="41"/>
      <c r="I16078" s="41"/>
      <c r="J16078" s="41"/>
    </row>
    <row r="16079" spans="2:10" x14ac:dyDescent="0.2">
      <c r="B16079" s="41"/>
      <c r="C16079" s="41"/>
      <c r="D16079" s="41"/>
      <c r="E16079" s="41"/>
      <c r="F16079" s="41"/>
      <c r="G16079" s="41"/>
      <c r="H16079" s="41"/>
      <c r="I16079" s="41"/>
      <c r="J16079" s="41"/>
    </row>
    <row r="16080" spans="2:10" x14ac:dyDescent="0.2">
      <c r="B16080" s="41"/>
      <c r="C16080" s="41"/>
      <c r="D16080" s="41"/>
      <c r="E16080" s="41"/>
      <c r="F16080" s="41"/>
      <c r="G16080" s="41"/>
      <c r="H16080" s="41"/>
      <c r="I16080" s="41"/>
      <c r="J16080" s="41"/>
    </row>
    <row r="16081" spans="2:10" x14ac:dyDescent="0.2">
      <c r="B16081" s="41"/>
      <c r="C16081" s="41"/>
      <c r="D16081" s="41"/>
      <c r="E16081" s="41"/>
      <c r="F16081" s="41"/>
      <c r="G16081" s="41"/>
      <c r="H16081" s="41"/>
      <c r="I16081" s="41"/>
      <c r="J16081" s="41"/>
    </row>
    <row r="16082" spans="2:10" x14ac:dyDescent="0.2">
      <c r="B16082" s="41"/>
      <c r="C16082" s="41"/>
      <c r="D16082" s="41"/>
      <c r="E16082" s="41"/>
      <c r="F16082" s="41"/>
      <c r="G16082" s="41"/>
      <c r="H16082" s="41"/>
      <c r="I16082" s="41"/>
      <c r="J16082" s="41"/>
    </row>
    <row r="16083" spans="2:10" x14ac:dyDescent="0.2">
      <c r="B16083" s="41"/>
      <c r="C16083" s="41"/>
      <c r="D16083" s="41"/>
      <c r="E16083" s="41"/>
      <c r="F16083" s="41"/>
      <c r="G16083" s="41"/>
      <c r="H16083" s="41"/>
      <c r="I16083" s="41"/>
      <c r="J16083" s="41"/>
    </row>
    <row r="16084" spans="2:10" x14ac:dyDescent="0.2">
      <c r="B16084" s="41"/>
      <c r="C16084" s="41"/>
      <c r="D16084" s="41"/>
      <c r="E16084" s="41"/>
      <c r="F16084" s="41"/>
      <c r="G16084" s="41"/>
      <c r="H16084" s="41"/>
      <c r="I16084" s="41"/>
      <c r="J16084" s="41"/>
    </row>
    <row r="16085" spans="2:10" x14ac:dyDescent="0.2">
      <c r="B16085" s="41"/>
      <c r="C16085" s="41"/>
      <c r="D16085" s="41"/>
      <c r="E16085" s="41"/>
      <c r="F16085" s="41"/>
      <c r="G16085" s="41"/>
      <c r="H16085" s="41"/>
      <c r="I16085" s="41"/>
      <c r="J16085" s="41"/>
    </row>
    <row r="16086" spans="2:10" x14ac:dyDescent="0.2">
      <c r="B16086" s="41"/>
      <c r="C16086" s="41"/>
      <c r="D16086" s="41"/>
      <c r="E16086" s="41"/>
      <c r="F16086" s="41"/>
      <c r="G16086" s="41"/>
      <c r="H16086" s="41"/>
      <c r="I16086" s="41"/>
      <c r="J16086" s="41"/>
    </row>
    <row r="16087" spans="2:10" x14ac:dyDescent="0.2">
      <c r="B16087" s="41"/>
      <c r="C16087" s="41"/>
      <c r="D16087" s="41"/>
      <c r="E16087" s="41"/>
      <c r="F16087" s="41"/>
      <c r="G16087" s="41"/>
      <c r="H16087" s="41"/>
      <c r="I16087" s="41"/>
      <c r="J16087" s="41"/>
    </row>
    <row r="16088" spans="2:10" x14ac:dyDescent="0.2">
      <c r="B16088" s="41"/>
      <c r="C16088" s="41"/>
      <c r="D16088" s="41"/>
      <c r="E16088" s="41"/>
      <c r="F16088" s="41"/>
      <c r="G16088" s="41"/>
      <c r="H16088" s="41"/>
      <c r="I16088" s="41"/>
      <c r="J16088" s="41"/>
    </row>
    <row r="16089" spans="2:10" x14ac:dyDescent="0.2">
      <c r="B16089" s="41"/>
      <c r="C16089" s="41"/>
      <c r="D16089" s="41"/>
      <c r="E16089" s="41"/>
      <c r="F16089" s="41"/>
      <c r="G16089" s="41"/>
      <c r="H16089" s="41"/>
      <c r="I16089" s="41"/>
      <c r="J16089" s="41"/>
    </row>
    <row r="16090" spans="2:10" x14ac:dyDescent="0.2">
      <c r="B16090" s="41"/>
      <c r="C16090" s="41"/>
      <c r="D16090" s="41"/>
      <c r="E16090" s="41"/>
      <c r="F16090" s="41"/>
      <c r="G16090" s="41"/>
      <c r="H16090" s="41"/>
      <c r="I16090" s="41"/>
      <c r="J16090" s="41"/>
    </row>
    <row r="16091" spans="2:10" x14ac:dyDescent="0.2">
      <c r="B16091" s="41"/>
      <c r="C16091" s="41"/>
      <c r="D16091" s="41"/>
      <c r="E16091" s="41"/>
      <c r="F16091" s="41"/>
      <c r="G16091" s="41"/>
      <c r="H16091" s="41"/>
      <c r="I16091" s="41"/>
      <c r="J16091" s="41"/>
    </row>
    <row r="16092" spans="2:10" x14ac:dyDescent="0.2">
      <c r="B16092" s="41"/>
      <c r="C16092" s="41"/>
      <c r="D16092" s="41"/>
      <c r="E16092" s="41"/>
      <c r="F16092" s="41"/>
      <c r="G16092" s="41"/>
      <c r="H16092" s="41"/>
      <c r="I16092" s="41"/>
      <c r="J16092" s="41"/>
    </row>
    <row r="16093" spans="2:10" x14ac:dyDescent="0.2">
      <c r="B16093" s="41"/>
      <c r="C16093" s="41"/>
      <c r="D16093" s="41"/>
      <c r="E16093" s="41"/>
      <c r="F16093" s="41"/>
      <c r="G16093" s="41"/>
      <c r="H16093" s="41"/>
      <c r="I16093" s="41"/>
      <c r="J16093" s="41"/>
    </row>
    <row r="16094" spans="2:10" x14ac:dyDescent="0.2">
      <c r="B16094" s="41"/>
      <c r="C16094" s="41"/>
      <c r="D16094" s="41"/>
      <c r="E16094" s="41"/>
      <c r="F16094" s="41"/>
      <c r="G16094" s="41"/>
      <c r="H16094" s="41"/>
      <c r="I16094" s="41"/>
      <c r="J16094" s="41"/>
    </row>
    <row r="16095" spans="2:10" x14ac:dyDescent="0.2">
      <c r="B16095" s="41"/>
      <c r="C16095" s="41"/>
      <c r="D16095" s="41"/>
      <c r="E16095" s="41"/>
      <c r="F16095" s="41"/>
      <c r="G16095" s="41"/>
      <c r="H16095" s="41"/>
      <c r="I16095" s="41"/>
      <c r="J16095" s="41"/>
    </row>
    <row r="16096" spans="2:10" x14ac:dyDescent="0.2">
      <c r="B16096" s="41"/>
      <c r="C16096" s="41"/>
      <c r="D16096" s="41"/>
      <c r="E16096" s="41"/>
      <c r="F16096" s="41"/>
      <c r="G16096" s="41"/>
      <c r="H16096" s="41"/>
      <c r="I16096" s="41"/>
      <c r="J16096" s="41"/>
    </row>
    <row r="16097" spans="2:10" x14ac:dyDescent="0.2">
      <c r="B16097" s="41"/>
      <c r="C16097" s="41"/>
      <c r="D16097" s="41"/>
      <c r="E16097" s="41"/>
      <c r="F16097" s="41"/>
      <c r="G16097" s="41"/>
      <c r="H16097" s="41"/>
      <c r="I16097" s="41"/>
      <c r="J16097" s="41"/>
    </row>
    <row r="16098" spans="2:10" x14ac:dyDescent="0.2">
      <c r="B16098" s="41"/>
      <c r="C16098" s="41"/>
      <c r="D16098" s="41"/>
      <c r="E16098" s="41"/>
      <c r="F16098" s="41"/>
      <c r="G16098" s="41"/>
      <c r="H16098" s="41"/>
      <c r="I16098" s="41"/>
      <c r="J16098" s="41"/>
    </row>
    <row r="16099" spans="2:10" x14ac:dyDescent="0.2">
      <c r="B16099" s="41"/>
      <c r="C16099" s="41"/>
      <c r="D16099" s="41"/>
      <c r="E16099" s="41"/>
      <c r="F16099" s="41"/>
      <c r="G16099" s="41"/>
      <c r="H16099" s="41"/>
      <c r="I16099" s="41"/>
      <c r="J16099" s="41"/>
    </row>
    <row r="16100" spans="2:10" x14ac:dyDescent="0.2">
      <c r="B16100" s="41"/>
      <c r="C16100" s="41"/>
      <c r="D16100" s="41"/>
      <c r="E16100" s="41"/>
      <c r="F16100" s="41"/>
      <c r="G16100" s="41"/>
      <c r="H16100" s="41"/>
      <c r="I16100" s="41"/>
      <c r="J16100" s="41"/>
    </row>
    <row r="16101" spans="2:10" x14ac:dyDescent="0.2">
      <c r="B16101" s="41"/>
      <c r="C16101" s="41"/>
      <c r="D16101" s="41"/>
      <c r="E16101" s="41"/>
      <c r="F16101" s="41"/>
      <c r="G16101" s="41"/>
      <c r="H16101" s="41"/>
      <c r="I16101" s="41"/>
      <c r="J16101" s="41"/>
    </row>
    <row r="16102" spans="2:10" x14ac:dyDescent="0.2">
      <c r="B16102" s="41"/>
      <c r="C16102" s="41"/>
      <c r="D16102" s="41"/>
      <c r="E16102" s="41"/>
      <c r="F16102" s="41"/>
      <c r="G16102" s="41"/>
      <c r="H16102" s="41"/>
      <c r="I16102" s="41"/>
      <c r="J16102" s="41"/>
    </row>
    <row r="16103" spans="2:10" x14ac:dyDescent="0.2">
      <c r="B16103" s="41"/>
      <c r="C16103" s="41"/>
      <c r="D16103" s="41"/>
      <c r="E16103" s="41"/>
      <c r="F16103" s="41"/>
      <c r="G16103" s="41"/>
      <c r="H16103" s="41"/>
      <c r="I16103" s="41"/>
      <c r="J16103" s="41"/>
    </row>
    <row r="16104" spans="2:10" x14ac:dyDescent="0.2">
      <c r="B16104" s="41"/>
      <c r="C16104" s="41"/>
      <c r="D16104" s="41"/>
      <c r="E16104" s="41"/>
      <c r="F16104" s="41"/>
      <c r="G16104" s="41"/>
      <c r="H16104" s="41"/>
      <c r="I16104" s="41"/>
      <c r="J16104" s="41"/>
    </row>
    <row r="16105" spans="2:10" x14ac:dyDescent="0.2">
      <c r="B16105" s="41"/>
      <c r="C16105" s="41"/>
      <c r="D16105" s="41"/>
      <c r="E16105" s="41"/>
      <c r="F16105" s="41"/>
      <c r="G16105" s="41"/>
      <c r="H16105" s="41"/>
      <c r="I16105" s="41"/>
      <c r="J16105" s="41"/>
    </row>
    <row r="16106" spans="2:10" x14ac:dyDescent="0.2">
      <c r="B16106" s="41"/>
      <c r="C16106" s="41"/>
      <c r="D16106" s="41"/>
      <c r="E16106" s="41"/>
      <c r="F16106" s="41"/>
      <c r="G16106" s="41"/>
      <c r="H16106" s="41"/>
      <c r="I16106" s="41"/>
      <c r="J16106" s="41"/>
    </row>
    <row r="16107" spans="2:10" x14ac:dyDescent="0.2">
      <c r="B16107" s="41"/>
      <c r="C16107" s="41"/>
      <c r="D16107" s="41"/>
      <c r="E16107" s="41"/>
      <c r="F16107" s="41"/>
      <c r="G16107" s="41"/>
      <c r="H16107" s="41"/>
      <c r="I16107" s="41"/>
      <c r="J16107" s="41"/>
    </row>
    <row r="16108" spans="2:10" x14ac:dyDescent="0.2">
      <c r="B16108" s="41"/>
      <c r="C16108" s="41"/>
      <c r="D16108" s="41"/>
      <c r="E16108" s="41"/>
      <c r="F16108" s="41"/>
      <c r="G16108" s="41"/>
      <c r="H16108" s="41"/>
      <c r="I16108" s="41"/>
      <c r="J16108" s="41"/>
    </row>
    <row r="16109" spans="2:10" x14ac:dyDescent="0.2">
      <c r="B16109" s="41"/>
      <c r="C16109" s="41"/>
      <c r="D16109" s="41"/>
      <c r="E16109" s="41"/>
      <c r="F16109" s="41"/>
      <c r="G16109" s="41"/>
      <c r="H16109" s="41"/>
      <c r="I16109" s="41"/>
      <c r="J16109" s="41"/>
    </row>
    <row r="16110" spans="2:10" x14ac:dyDescent="0.2">
      <c r="B16110" s="41"/>
      <c r="C16110" s="41"/>
      <c r="D16110" s="41"/>
      <c r="E16110" s="41"/>
      <c r="F16110" s="41"/>
      <c r="G16110" s="41"/>
      <c r="H16110" s="41"/>
      <c r="I16110" s="41"/>
      <c r="J16110" s="41"/>
    </row>
    <row r="16111" spans="2:10" x14ac:dyDescent="0.2">
      <c r="B16111" s="41"/>
      <c r="C16111" s="41"/>
      <c r="D16111" s="41"/>
      <c r="E16111" s="41"/>
      <c r="F16111" s="41"/>
      <c r="G16111" s="41"/>
      <c r="H16111" s="41"/>
      <c r="I16111" s="41"/>
      <c r="J16111" s="41"/>
    </row>
    <row r="16112" spans="2:10" x14ac:dyDescent="0.2">
      <c r="B16112" s="41"/>
      <c r="C16112" s="41"/>
      <c r="D16112" s="41"/>
      <c r="E16112" s="41"/>
      <c r="F16112" s="41"/>
      <c r="G16112" s="41"/>
      <c r="H16112" s="41"/>
      <c r="I16112" s="41"/>
      <c r="J16112" s="41"/>
    </row>
    <row r="16113" spans="2:10" x14ac:dyDescent="0.2">
      <c r="B16113" s="41"/>
      <c r="C16113" s="41"/>
      <c r="D16113" s="41"/>
      <c r="E16113" s="41"/>
      <c r="F16113" s="41"/>
      <c r="G16113" s="41"/>
      <c r="H16113" s="41"/>
      <c r="I16113" s="41"/>
      <c r="J16113" s="41"/>
    </row>
    <row r="16114" spans="2:10" x14ac:dyDescent="0.2">
      <c r="B16114" s="41"/>
      <c r="C16114" s="41"/>
      <c r="D16114" s="41"/>
      <c r="E16114" s="41"/>
      <c r="F16114" s="41"/>
      <c r="G16114" s="41"/>
      <c r="H16114" s="41"/>
      <c r="I16114" s="41"/>
      <c r="J16114" s="41"/>
    </row>
    <row r="16115" spans="2:10" x14ac:dyDescent="0.2">
      <c r="B16115" s="41"/>
      <c r="C16115" s="41"/>
      <c r="D16115" s="41"/>
      <c r="E16115" s="41"/>
      <c r="F16115" s="41"/>
      <c r="G16115" s="41"/>
      <c r="H16115" s="41"/>
      <c r="I16115" s="41"/>
      <c r="J16115" s="41"/>
    </row>
    <row r="16116" spans="2:10" x14ac:dyDescent="0.2">
      <c r="B16116" s="41"/>
      <c r="C16116" s="41"/>
      <c r="D16116" s="41"/>
      <c r="E16116" s="41"/>
      <c r="F16116" s="41"/>
      <c r="G16116" s="41"/>
      <c r="H16116" s="41"/>
      <c r="I16116" s="41"/>
      <c r="J16116" s="41"/>
    </row>
    <row r="16117" spans="2:10" x14ac:dyDescent="0.2">
      <c r="B16117" s="41"/>
      <c r="C16117" s="41"/>
      <c r="D16117" s="41"/>
      <c r="E16117" s="41"/>
      <c r="F16117" s="41"/>
      <c r="G16117" s="41"/>
      <c r="H16117" s="41"/>
      <c r="I16117" s="41"/>
      <c r="J16117" s="41"/>
    </row>
    <row r="16118" spans="2:10" x14ac:dyDescent="0.2">
      <c r="B16118" s="41"/>
      <c r="C16118" s="41"/>
      <c r="D16118" s="41"/>
      <c r="E16118" s="41"/>
      <c r="F16118" s="41"/>
      <c r="G16118" s="41"/>
      <c r="H16118" s="41"/>
      <c r="I16118" s="41"/>
      <c r="J16118" s="41"/>
    </row>
    <row r="16119" spans="2:10" x14ac:dyDescent="0.2">
      <c r="B16119" s="41"/>
      <c r="C16119" s="41"/>
      <c r="D16119" s="41"/>
      <c r="E16119" s="41"/>
      <c r="F16119" s="41"/>
      <c r="G16119" s="41"/>
      <c r="H16119" s="41"/>
      <c r="I16119" s="41"/>
      <c r="J16119" s="41"/>
    </row>
    <row r="16120" spans="2:10" x14ac:dyDescent="0.2">
      <c r="B16120" s="41"/>
      <c r="C16120" s="41"/>
      <c r="D16120" s="41"/>
      <c r="E16120" s="41"/>
      <c r="F16120" s="41"/>
      <c r="G16120" s="41"/>
      <c r="H16120" s="41"/>
      <c r="I16120" s="41"/>
      <c r="J16120" s="41"/>
    </row>
    <row r="16121" spans="2:10" x14ac:dyDescent="0.2">
      <c r="B16121" s="41"/>
      <c r="C16121" s="41"/>
      <c r="D16121" s="41"/>
      <c r="E16121" s="41"/>
      <c r="F16121" s="41"/>
      <c r="G16121" s="41"/>
      <c r="H16121" s="41"/>
      <c r="I16121" s="41"/>
      <c r="J16121" s="41"/>
    </row>
    <row r="16122" spans="2:10" x14ac:dyDescent="0.2">
      <c r="B16122" s="41"/>
      <c r="C16122" s="41"/>
      <c r="D16122" s="41"/>
      <c r="E16122" s="41"/>
      <c r="F16122" s="41"/>
      <c r="G16122" s="41"/>
      <c r="H16122" s="41"/>
      <c r="I16122" s="41"/>
      <c r="J16122" s="41"/>
    </row>
    <row r="16123" spans="2:10" x14ac:dyDescent="0.2">
      <c r="B16123" s="41"/>
      <c r="C16123" s="41"/>
      <c r="D16123" s="41"/>
      <c r="E16123" s="41"/>
      <c r="F16123" s="41"/>
      <c r="G16123" s="41"/>
      <c r="H16123" s="41"/>
      <c r="I16123" s="41"/>
      <c r="J16123" s="41"/>
    </row>
    <row r="16124" spans="2:10" x14ac:dyDescent="0.2">
      <c r="B16124" s="41"/>
      <c r="C16124" s="41"/>
      <c r="D16124" s="41"/>
      <c r="E16124" s="41"/>
      <c r="F16124" s="41"/>
      <c r="G16124" s="41"/>
      <c r="H16124" s="41"/>
      <c r="I16124" s="41"/>
      <c r="J16124" s="41"/>
    </row>
    <row r="16125" spans="2:10" x14ac:dyDescent="0.2">
      <c r="B16125" s="41"/>
      <c r="C16125" s="41"/>
      <c r="D16125" s="41"/>
      <c r="E16125" s="41"/>
      <c r="F16125" s="41"/>
      <c r="G16125" s="41"/>
      <c r="H16125" s="41"/>
      <c r="I16125" s="41"/>
      <c r="J16125" s="41"/>
    </row>
    <row r="16126" spans="2:10" x14ac:dyDescent="0.2">
      <c r="B16126" s="41"/>
      <c r="C16126" s="41"/>
      <c r="D16126" s="41"/>
      <c r="E16126" s="41"/>
      <c r="F16126" s="41"/>
      <c r="G16126" s="41"/>
      <c r="H16126" s="41"/>
      <c r="I16126" s="41"/>
      <c r="J16126" s="41"/>
    </row>
    <row r="16127" spans="2:10" x14ac:dyDescent="0.2">
      <c r="B16127" s="41"/>
      <c r="C16127" s="41"/>
      <c r="D16127" s="41"/>
      <c r="E16127" s="41"/>
      <c r="F16127" s="41"/>
      <c r="G16127" s="41"/>
      <c r="H16127" s="41"/>
      <c r="I16127" s="41"/>
      <c r="J16127" s="41"/>
    </row>
    <row r="16128" spans="2:10" x14ac:dyDescent="0.2">
      <c r="B16128" s="41"/>
      <c r="C16128" s="41"/>
      <c r="D16128" s="41"/>
      <c r="E16128" s="41"/>
      <c r="F16128" s="41"/>
      <c r="G16128" s="41"/>
      <c r="H16128" s="41"/>
      <c r="I16128" s="41"/>
      <c r="J16128" s="41"/>
    </row>
    <row r="16129" spans="2:10" x14ac:dyDescent="0.2">
      <c r="B16129" s="41"/>
      <c r="C16129" s="41"/>
      <c r="D16129" s="41"/>
      <c r="E16129" s="41"/>
      <c r="F16129" s="41"/>
      <c r="G16129" s="41"/>
      <c r="H16129" s="41"/>
      <c r="I16129" s="41"/>
      <c r="J16129" s="41"/>
    </row>
    <row r="16130" spans="2:10" x14ac:dyDescent="0.2">
      <c r="B16130" s="41"/>
      <c r="C16130" s="41"/>
      <c r="D16130" s="41"/>
      <c r="E16130" s="41"/>
      <c r="F16130" s="41"/>
      <c r="G16130" s="41"/>
      <c r="H16130" s="41"/>
      <c r="I16130" s="41"/>
      <c r="J16130" s="41"/>
    </row>
    <row r="16131" spans="2:10" x14ac:dyDescent="0.2">
      <c r="B16131" s="41"/>
      <c r="C16131" s="41"/>
      <c r="D16131" s="41"/>
      <c r="E16131" s="41"/>
      <c r="F16131" s="41"/>
      <c r="G16131" s="41"/>
      <c r="H16131" s="41"/>
      <c r="I16131" s="41"/>
      <c r="J16131" s="41"/>
    </row>
    <row r="16132" spans="2:10" x14ac:dyDescent="0.2">
      <c r="B16132" s="41"/>
      <c r="C16132" s="41"/>
      <c r="D16132" s="41"/>
      <c r="E16132" s="41"/>
      <c r="F16132" s="41"/>
      <c r="G16132" s="41"/>
      <c r="H16132" s="41"/>
      <c r="I16132" s="41"/>
      <c r="J16132" s="41"/>
    </row>
    <row r="16133" spans="2:10" x14ac:dyDescent="0.2">
      <c r="B16133" s="41"/>
      <c r="C16133" s="41"/>
      <c r="D16133" s="41"/>
      <c r="E16133" s="41"/>
      <c r="F16133" s="41"/>
      <c r="G16133" s="41"/>
      <c r="H16133" s="41"/>
      <c r="I16133" s="41"/>
      <c r="J16133" s="41"/>
    </row>
    <row r="16134" spans="2:10" x14ac:dyDescent="0.2">
      <c r="B16134" s="41"/>
      <c r="C16134" s="41"/>
      <c r="D16134" s="41"/>
      <c r="E16134" s="41"/>
      <c r="F16134" s="41"/>
      <c r="G16134" s="41"/>
      <c r="H16134" s="41"/>
      <c r="I16134" s="41"/>
      <c r="J16134" s="41"/>
    </row>
    <row r="16135" spans="2:10" x14ac:dyDescent="0.2">
      <c r="B16135" s="41"/>
      <c r="C16135" s="41"/>
      <c r="D16135" s="41"/>
      <c r="E16135" s="41"/>
      <c r="F16135" s="41"/>
      <c r="G16135" s="41"/>
      <c r="H16135" s="41"/>
      <c r="I16135" s="41"/>
      <c r="J16135" s="41"/>
    </row>
    <row r="16136" spans="2:10" x14ac:dyDescent="0.2">
      <c r="B16136" s="41"/>
      <c r="C16136" s="41"/>
      <c r="D16136" s="41"/>
      <c r="E16136" s="41"/>
      <c r="F16136" s="41"/>
      <c r="G16136" s="41"/>
      <c r="H16136" s="41"/>
      <c r="I16136" s="41"/>
      <c r="J16136" s="41"/>
    </row>
    <row r="16137" spans="2:10" x14ac:dyDescent="0.2">
      <c r="B16137" s="41"/>
      <c r="C16137" s="41"/>
      <c r="D16137" s="41"/>
      <c r="E16137" s="41"/>
      <c r="F16137" s="41"/>
      <c r="G16137" s="41"/>
      <c r="H16137" s="41"/>
      <c r="I16137" s="41"/>
      <c r="J16137" s="41"/>
    </row>
    <row r="16138" spans="2:10" x14ac:dyDescent="0.2">
      <c r="B16138" s="41"/>
      <c r="C16138" s="41"/>
      <c r="D16138" s="41"/>
      <c r="E16138" s="41"/>
      <c r="F16138" s="41"/>
      <c r="G16138" s="41"/>
      <c r="H16138" s="41"/>
      <c r="I16138" s="41"/>
      <c r="J16138" s="41"/>
    </row>
    <row r="16139" spans="2:10" x14ac:dyDescent="0.2">
      <c r="B16139" s="41"/>
      <c r="C16139" s="41"/>
      <c r="D16139" s="41"/>
      <c r="E16139" s="41"/>
      <c r="F16139" s="41"/>
      <c r="G16139" s="41"/>
      <c r="H16139" s="41"/>
      <c r="I16139" s="41"/>
      <c r="J16139" s="41"/>
    </row>
    <row r="16140" spans="2:10" x14ac:dyDescent="0.2">
      <c r="B16140" s="41"/>
      <c r="C16140" s="41"/>
      <c r="D16140" s="41"/>
      <c r="E16140" s="41"/>
      <c r="F16140" s="41"/>
      <c r="G16140" s="41"/>
      <c r="H16140" s="41"/>
      <c r="I16140" s="41"/>
      <c r="J16140" s="41"/>
    </row>
    <row r="16141" spans="2:10" x14ac:dyDescent="0.2">
      <c r="B16141" s="41"/>
      <c r="C16141" s="41"/>
      <c r="D16141" s="41"/>
      <c r="E16141" s="41"/>
      <c r="F16141" s="41"/>
      <c r="G16141" s="41"/>
      <c r="H16141" s="41"/>
      <c r="I16141" s="41"/>
      <c r="J16141" s="41"/>
    </row>
    <row r="16142" spans="2:10" x14ac:dyDescent="0.2">
      <c r="B16142" s="41"/>
      <c r="C16142" s="41"/>
      <c r="D16142" s="41"/>
      <c r="E16142" s="41"/>
      <c r="F16142" s="41"/>
      <c r="G16142" s="41"/>
      <c r="H16142" s="41"/>
      <c r="I16142" s="41"/>
      <c r="J16142" s="41"/>
    </row>
    <row r="16143" spans="2:10" x14ac:dyDescent="0.2">
      <c r="B16143" s="41"/>
      <c r="C16143" s="41"/>
      <c r="D16143" s="41"/>
      <c r="E16143" s="41"/>
      <c r="F16143" s="41"/>
      <c r="G16143" s="41"/>
      <c r="H16143" s="41"/>
      <c r="I16143" s="41"/>
      <c r="J16143" s="41"/>
    </row>
    <row r="16144" spans="2:10" x14ac:dyDescent="0.2">
      <c r="B16144" s="41"/>
      <c r="C16144" s="41"/>
      <c r="D16144" s="41"/>
      <c r="E16144" s="41"/>
      <c r="F16144" s="41"/>
      <c r="G16144" s="41"/>
      <c r="H16144" s="41"/>
      <c r="I16144" s="41"/>
      <c r="J16144" s="41"/>
    </row>
    <row r="16145" spans="2:10" x14ac:dyDescent="0.2">
      <c r="B16145" s="41"/>
      <c r="C16145" s="41"/>
      <c r="D16145" s="41"/>
      <c r="E16145" s="41"/>
      <c r="F16145" s="41"/>
      <c r="G16145" s="41"/>
      <c r="H16145" s="41"/>
      <c r="I16145" s="41"/>
      <c r="J16145" s="41"/>
    </row>
    <row r="16146" spans="2:10" x14ac:dyDescent="0.2">
      <c r="B16146" s="41"/>
      <c r="C16146" s="41"/>
      <c r="D16146" s="41"/>
      <c r="E16146" s="41"/>
      <c r="F16146" s="41"/>
      <c r="G16146" s="41"/>
      <c r="H16146" s="41"/>
      <c r="I16146" s="41"/>
      <c r="J16146" s="41"/>
    </row>
    <row r="16147" spans="2:10" x14ac:dyDescent="0.2">
      <c r="B16147" s="41"/>
      <c r="C16147" s="41"/>
      <c r="D16147" s="41"/>
      <c r="E16147" s="41"/>
      <c r="F16147" s="41"/>
      <c r="G16147" s="41"/>
      <c r="H16147" s="41"/>
      <c r="I16147" s="41"/>
      <c r="J16147" s="41"/>
    </row>
    <row r="16148" spans="2:10" x14ac:dyDescent="0.2">
      <c r="B16148" s="41"/>
      <c r="C16148" s="41"/>
      <c r="D16148" s="41"/>
      <c r="E16148" s="41"/>
      <c r="F16148" s="41"/>
      <c r="G16148" s="41"/>
      <c r="H16148" s="41"/>
      <c r="I16148" s="41"/>
      <c r="J16148" s="41"/>
    </row>
    <row r="16149" spans="2:10" x14ac:dyDescent="0.2">
      <c r="B16149" s="41"/>
      <c r="C16149" s="41"/>
      <c r="D16149" s="41"/>
      <c r="E16149" s="41"/>
      <c r="F16149" s="41"/>
      <c r="G16149" s="41"/>
      <c r="H16149" s="41"/>
      <c r="I16149" s="41"/>
      <c r="J16149" s="41"/>
    </row>
    <row r="16150" spans="2:10" x14ac:dyDescent="0.2">
      <c r="B16150" s="41"/>
      <c r="C16150" s="41"/>
      <c r="D16150" s="41"/>
      <c r="E16150" s="41"/>
      <c r="F16150" s="41"/>
      <c r="G16150" s="41"/>
      <c r="H16150" s="41"/>
      <c r="I16150" s="41"/>
      <c r="J16150" s="41"/>
    </row>
    <row r="16151" spans="2:10" x14ac:dyDescent="0.2">
      <c r="B16151" s="41"/>
      <c r="C16151" s="41"/>
      <c r="D16151" s="41"/>
      <c r="E16151" s="41"/>
      <c r="F16151" s="41"/>
      <c r="G16151" s="41"/>
      <c r="H16151" s="41"/>
      <c r="I16151" s="41"/>
      <c r="J16151" s="41"/>
    </row>
    <row r="16152" spans="2:10" x14ac:dyDescent="0.2">
      <c r="B16152" s="41"/>
      <c r="C16152" s="41"/>
      <c r="D16152" s="41"/>
      <c r="E16152" s="41"/>
      <c r="F16152" s="41"/>
      <c r="G16152" s="41"/>
      <c r="H16152" s="41"/>
      <c r="I16152" s="41"/>
      <c r="J16152" s="41"/>
    </row>
    <row r="16153" spans="2:10" x14ac:dyDescent="0.2">
      <c r="B16153" s="41"/>
      <c r="C16153" s="41"/>
      <c r="D16153" s="41"/>
      <c r="E16153" s="41"/>
      <c r="F16153" s="41"/>
      <c r="G16153" s="41"/>
      <c r="H16153" s="41"/>
      <c r="I16153" s="41"/>
      <c r="J16153" s="41"/>
    </row>
    <row r="16154" spans="2:10" x14ac:dyDescent="0.2">
      <c r="B16154" s="41"/>
      <c r="C16154" s="41"/>
      <c r="D16154" s="41"/>
      <c r="E16154" s="41"/>
      <c r="F16154" s="41"/>
      <c r="G16154" s="41"/>
      <c r="H16154" s="41"/>
      <c r="I16154" s="41"/>
      <c r="J16154" s="41"/>
    </row>
    <row r="16155" spans="2:10" x14ac:dyDescent="0.2">
      <c r="B16155" s="41"/>
      <c r="C16155" s="41"/>
      <c r="D16155" s="41"/>
      <c r="E16155" s="41"/>
      <c r="F16155" s="41"/>
      <c r="G16155" s="41"/>
      <c r="H16155" s="41"/>
      <c r="I16155" s="41"/>
      <c r="J16155" s="41"/>
    </row>
    <row r="16156" spans="2:10" x14ac:dyDescent="0.2">
      <c r="B16156" s="41"/>
      <c r="C16156" s="41"/>
      <c r="D16156" s="41"/>
      <c r="E16156" s="41"/>
      <c r="F16156" s="41"/>
      <c r="G16156" s="41"/>
      <c r="H16156" s="41"/>
      <c r="I16156" s="41"/>
      <c r="J16156" s="41"/>
    </row>
    <row r="16157" spans="2:10" x14ac:dyDescent="0.2">
      <c r="B16157" s="41"/>
      <c r="C16157" s="41"/>
      <c r="D16157" s="41"/>
      <c r="E16157" s="41"/>
      <c r="F16157" s="41"/>
      <c r="G16157" s="41"/>
      <c r="H16157" s="41"/>
      <c r="I16157" s="41"/>
      <c r="J16157" s="41"/>
    </row>
    <row r="16158" spans="2:10" x14ac:dyDescent="0.2">
      <c r="B16158" s="41"/>
      <c r="C16158" s="41"/>
      <c r="D16158" s="41"/>
      <c r="E16158" s="41"/>
      <c r="F16158" s="41"/>
      <c r="G16158" s="41"/>
      <c r="H16158" s="41"/>
      <c r="I16158" s="41"/>
      <c r="J16158" s="41"/>
    </row>
    <row r="16159" spans="2:10" x14ac:dyDescent="0.2">
      <c r="B16159" s="41"/>
      <c r="C16159" s="41"/>
      <c r="D16159" s="41"/>
      <c r="E16159" s="41"/>
      <c r="F16159" s="41"/>
      <c r="G16159" s="41"/>
      <c r="H16159" s="41"/>
      <c r="I16159" s="41"/>
      <c r="J16159" s="41"/>
    </row>
    <row r="16160" spans="2:10" x14ac:dyDescent="0.2">
      <c r="B16160" s="41"/>
      <c r="C16160" s="41"/>
      <c r="D16160" s="41"/>
      <c r="E16160" s="41"/>
      <c r="F16160" s="41"/>
      <c r="G16160" s="41"/>
      <c r="H16160" s="41"/>
      <c r="I16160" s="41"/>
      <c r="J16160" s="41"/>
    </row>
    <row r="16161" spans="2:10" x14ac:dyDescent="0.2">
      <c r="B16161" s="41"/>
      <c r="C16161" s="41"/>
      <c r="D16161" s="41"/>
      <c r="E16161" s="41"/>
      <c r="F16161" s="41"/>
      <c r="G16161" s="41"/>
      <c r="H16161" s="41"/>
      <c r="I16161" s="41"/>
      <c r="J16161" s="41"/>
    </row>
    <row r="16162" spans="2:10" x14ac:dyDescent="0.2">
      <c r="B16162" s="41"/>
      <c r="C16162" s="41"/>
      <c r="D16162" s="41"/>
      <c r="E16162" s="41"/>
      <c r="F16162" s="41"/>
      <c r="G16162" s="41"/>
      <c r="H16162" s="41"/>
      <c r="I16162" s="41"/>
      <c r="J16162" s="41"/>
    </row>
    <row r="16163" spans="2:10" x14ac:dyDescent="0.2">
      <c r="B16163" s="41"/>
      <c r="C16163" s="41"/>
      <c r="D16163" s="41"/>
      <c r="E16163" s="41"/>
      <c r="F16163" s="41"/>
      <c r="G16163" s="41"/>
      <c r="H16163" s="41"/>
      <c r="I16163" s="41"/>
      <c r="J16163" s="41"/>
    </row>
    <row r="16164" spans="2:10" x14ac:dyDescent="0.2">
      <c r="B16164" s="41"/>
      <c r="C16164" s="41"/>
      <c r="D16164" s="41"/>
      <c r="E16164" s="41"/>
      <c r="F16164" s="41"/>
      <c r="G16164" s="41"/>
      <c r="H16164" s="41"/>
      <c r="I16164" s="41"/>
      <c r="J16164" s="41"/>
    </row>
    <row r="16165" spans="2:10" x14ac:dyDescent="0.2">
      <c r="B16165" s="41"/>
      <c r="C16165" s="41"/>
      <c r="D16165" s="41"/>
      <c r="E16165" s="41"/>
      <c r="F16165" s="41"/>
      <c r="G16165" s="41"/>
      <c r="H16165" s="41"/>
      <c r="I16165" s="41"/>
      <c r="J16165" s="41"/>
    </row>
    <row r="16166" spans="2:10" x14ac:dyDescent="0.2">
      <c r="B16166" s="41"/>
      <c r="C16166" s="41"/>
      <c r="D16166" s="41"/>
      <c r="E16166" s="41"/>
      <c r="F16166" s="41"/>
      <c r="G16166" s="41"/>
      <c r="H16166" s="41"/>
      <c r="I16166" s="41"/>
      <c r="J16166" s="41"/>
    </row>
    <row r="16167" spans="2:10" x14ac:dyDescent="0.2">
      <c r="B16167" s="41"/>
      <c r="C16167" s="41"/>
      <c r="D16167" s="41"/>
      <c r="E16167" s="41"/>
      <c r="F16167" s="41"/>
      <c r="G16167" s="41"/>
      <c r="H16167" s="41"/>
      <c r="I16167" s="41"/>
      <c r="J16167" s="41"/>
    </row>
    <row r="16168" spans="2:10" x14ac:dyDescent="0.2">
      <c r="B16168" s="41"/>
      <c r="C16168" s="41"/>
      <c r="D16168" s="41"/>
      <c r="E16168" s="41"/>
      <c r="F16168" s="41"/>
      <c r="G16168" s="41"/>
      <c r="H16168" s="41"/>
      <c r="I16168" s="41"/>
      <c r="J16168" s="41"/>
    </row>
    <row r="16169" spans="2:10" x14ac:dyDescent="0.2">
      <c r="B16169" s="41"/>
      <c r="C16169" s="41"/>
      <c r="D16169" s="41"/>
      <c r="E16169" s="41"/>
      <c r="F16169" s="41"/>
      <c r="G16169" s="41"/>
      <c r="H16169" s="41"/>
      <c r="I16169" s="41"/>
      <c r="J16169" s="41"/>
    </row>
    <row r="16170" spans="2:10" x14ac:dyDescent="0.2">
      <c r="B16170" s="41"/>
      <c r="C16170" s="41"/>
      <c r="D16170" s="41"/>
      <c r="E16170" s="41"/>
      <c r="F16170" s="41"/>
      <c r="G16170" s="41"/>
      <c r="H16170" s="41"/>
      <c r="I16170" s="41"/>
      <c r="J16170" s="41"/>
    </row>
    <row r="16171" spans="2:10" x14ac:dyDescent="0.2">
      <c r="B16171" s="41"/>
      <c r="C16171" s="41"/>
      <c r="D16171" s="41"/>
      <c r="E16171" s="41"/>
      <c r="F16171" s="41"/>
      <c r="G16171" s="41"/>
      <c r="H16171" s="41"/>
      <c r="I16171" s="41"/>
      <c r="J16171" s="41"/>
    </row>
    <row r="16172" spans="2:10" x14ac:dyDescent="0.2">
      <c r="B16172" s="41"/>
      <c r="C16172" s="41"/>
      <c r="D16172" s="41"/>
      <c r="E16172" s="41"/>
      <c r="F16172" s="41"/>
      <c r="G16172" s="41"/>
      <c r="H16172" s="41"/>
      <c r="I16172" s="41"/>
      <c r="J16172" s="41"/>
    </row>
    <row r="16173" spans="2:10" x14ac:dyDescent="0.2">
      <c r="B16173" s="41"/>
      <c r="C16173" s="41"/>
      <c r="D16173" s="41"/>
      <c r="E16173" s="41"/>
      <c r="F16173" s="41"/>
      <c r="G16173" s="41"/>
      <c r="H16173" s="41"/>
      <c r="I16173" s="41"/>
      <c r="J16173" s="41"/>
    </row>
    <row r="16174" spans="2:10" x14ac:dyDescent="0.2">
      <c r="B16174" s="41"/>
      <c r="C16174" s="41"/>
      <c r="D16174" s="41"/>
      <c r="E16174" s="41"/>
      <c r="F16174" s="41"/>
      <c r="G16174" s="41"/>
      <c r="H16174" s="41"/>
      <c r="I16174" s="41"/>
      <c r="J16174" s="41"/>
    </row>
    <row r="16175" spans="2:10" x14ac:dyDescent="0.2">
      <c r="B16175" s="41"/>
      <c r="C16175" s="41"/>
      <c r="D16175" s="41"/>
      <c r="E16175" s="41"/>
      <c r="F16175" s="41"/>
      <c r="G16175" s="41"/>
      <c r="H16175" s="41"/>
      <c r="I16175" s="41"/>
      <c r="J16175" s="41"/>
    </row>
    <row r="16176" spans="2:10" x14ac:dyDescent="0.2">
      <c r="B16176" s="41"/>
      <c r="C16176" s="41"/>
      <c r="D16176" s="41"/>
      <c r="E16176" s="41"/>
      <c r="F16176" s="41"/>
      <c r="G16176" s="41"/>
      <c r="H16176" s="41"/>
      <c r="I16176" s="41"/>
      <c r="J16176" s="41"/>
    </row>
    <row r="16177" spans="2:10" x14ac:dyDescent="0.2">
      <c r="B16177" s="41"/>
      <c r="C16177" s="41"/>
      <c r="D16177" s="41"/>
      <c r="E16177" s="41"/>
      <c r="F16177" s="41"/>
      <c r="G16177" s="41"/>
      <c r="H16177" s="41"/>
      <c r="I16177" s="41"/>
      <c r="J16177" s="41"/>
    </row>
    <row r="16178" spans="2:10" x14ac:dyDescent="0.2">
      <c r="B16178" s="41"/>
      <c r="C16178" s="41"/>
      <c r="D16178" s="41"/>
      <c r="E16178" s="41"/>
      <c r="F16178" s="41"/>
      <c r="G16178" s="41"/>
      <c r="H16178" s="41"/>
      <c r="I16178" s="41"/>
      <c r="J16178" s="41"/>
    </row>
    <row r="16179" spans="2:10" x14ac:dyDescent="0.2">
      <c r="B16179" s="41"/>
      <c r="C16179" s="41"/>
      <c r="D16179" s="41"/>
      <c r="E16179" s="41"/>
      <c r="F16179" s="41"/>
      <c r="G16179" s="41"/>
      <c r="H16179" s="41"/>
      <c r="I16179" s="41"/>
      <c r="J16179" s="41"/>
    </row>
    <row r="16180" spans="2:10" x14ac:dyDescent="0.2">
      <c r="B16180" s="41"/>
      <c r="C16180" s="41"/>
      <c r="D16180" s="41"/>
      <c r="E16180" s="41"/>
      <c r="F16180" s="41"/>
      <c r="G16180" s="41"/>
      <c r="H16180" s="41"/>
      <c r="I16180" s="41"/>
      <c r="J16180" s="41"/>
    </row>
    <row r="16181" spans="2:10" x14ac:dyDescent="0.2">
      <c r="B16181" s="41"/>
      <c r="C16181" s="41"/>
      <c r="D16181" s="41"/>
      <c r="E16181" s="41"/>
      <c r="F16181" s="41"/>
      <c r="G16181" s="41"/>
      <c r="H16181" s="41"/>
      <c r="I16181" s="41"/>
      <c r="J16181" s="41"/>
    </row>
    <row r="16182" spans="2:10" x14ac:dyDescent="0.2">
      <c r="B16182" s="41"/>
      <c r="C16182" s="41"/>
      <c r="D16182" s="41"/>
      <c r="E16182" s="41"/>
      <c r="F16182" s="41"/>
      <c r="G16182" s="41"/>
      <c r="H16182" s="41"/>
      <c r="I16182" s="41"/>
      <c r="J16182" s="41"/>
    </row>
    <row r="16183" spans="2:10" x14ac:dyDescent="0.2">
      <c r="B16183" s="41"/>
      <c r="C16183" s="41"/>
      <c r="D16183" s="41"/>
      <c r="E16183" s="41"/>
      <c r="F16183" s="41"/>
      <c r="G16183" s="41"/>
      <c r="H16183" s="41"/>
      <c r="I16183" s="41"/>
      <c r="J16183" s="41"/>
    </row>
    <row r="16184" spans="2:10" x14ac:dyDescent="0.2">
      <c r="B16184" s="41"/>
      <c r="C16184" s="41"/>
      <c r="D16184" s="41"/>
      <c r="E16184" s="41"/>
      <c r="F16184" s="41"/>
      <c r="G16184" s="41"/>
      <c r="H16184" s="41"/>
      <c r="I16184" s="41"/>
      <c r="J16184" s="41"/>
    </row>
    <row r="16185" spans="2:10" x14ac:dyDescent="0.2">
      <c r="B16185" s="41"/>
      <c r="C16185" s="41"/>
      <c r="D16185" s="41"/>
      <c r="E16185" s="41"/>
      <c r="F16185" s="41"/>
      <c r="G16185" s="41"/>
      <c r="H16185" s="41"/>
      <c r="I16185" s="41"/>
      <c r="J16185" s="41"/>
    </row>
    <row r="16186" spans="2:10" x14ac:dyDescent="0.2">
      <c r="B16186" s="41"/>
      <c r="C16186" s="41"/>
      <c r="D16186" s="41"/>
      <c r="E16186" s="41"/>
      <c r="F16186" s="41"/>
      <c r="G16186" s="41"/>
      <c r="H16186" s="41"/>
      <c r="I16186" s="41"/>
      <c r="J16186" s="41"/>
    </row>
    <row r="16187" spans="2:10" x14ac:dyDescent="0.2">
      <c r="B16187" s="41"/>
      <c r="C16187" s="41"/>
      <c r="D16187" s="41"/>
      <c r="E16187" s="41"/>
      <c r="F16187" s="41"/>
      <c r="G16187" s="41"/>
      <c r="H16187" s="41"/>
      <c r="I16187" s="41"/>
      <c r="J16187" s="41"/>
    </row>
    <row r="16188" spans="2:10" x14ac:dyDescent="0.2">
      <c r="B16188" s="41"/>
      <c r="C16188" s="41"/>
      <c r="D16188" s="41"/>
      <c r="E16188" s="41"/>
      <c r="F16188" s="41"/>
      <c r="G16188" s="41"/>
      <c r="H16188" s="41"/>
      <c r="I16188" s="41"/>
      <c r="J16188" s="41"/>
    </row>
    <row r="16189" spans="2:10" x14ac:dyDescent="0.2">
      <c r="B16189" s="41"/>
      <c r="C16189" s="41"/>
      <c r="D16189" s="41"/>
      <c r="E16189" s="41"/>
      <c r="F16189" s="41"/>
      <c r="G16189" s="41"/>
      <c r="H16189" s="41"/>
      <c r="I16189" s="41"/>
      <c r="J16189" s="41"/>
    </row>
    <row r="16190" spans="2:10" x14ac:dyDescent="0.2">
      <c r="B16190" s="41"/>
      <c r="C16190" s="41"/>
      <c r="D16190" s="41"/>
      <c r="E16190" s="41"/>
      <c r="F16190" s="41"/>
      <c r="G16190" s="41"/>
      <c r="H16190" s="41"/>
      <c r="I16190" s="41"/>
      <c r="J16190" s="41"/>
    </row>
    <row r="16191" spans="2:10" x14ac:dyDescent="0.2">
      <c r="B16191" s="41"/>
      <c r="C16191" s="41"/>
      <c r="D16191" s="41"/>
      <c r="E16191" s="41"/>
      <c r="F16191" s="41"/>
      <c r="G16191" s="41"/>
      <c r="H16191" s="41"/>
      <c r="I16191" s="41"/>
      <c r="J16191" s="41"/>
    </row>
    <row r="16192" spans="2:10" x14ac:dyDescent="0.2">
      <c r="B16192" s="41"/>
      <c r="C16192" s="41"/>
      <c r="D16192" s="41"/>
      <c r="E16192" s="41"/>
      <c r="F16192" s="41"/>
      <c r="G16192" s="41"/>
      <c r="H16192" s="41"/>
      <c r="I16192" s="41"/>
      <c r="J16192" s="41"/>
    </row>
    <row r="16193" spans="2:10" x14ac:dyDescent="0.2">
      <c r="B16193" s="41"/>
      <c r="C16193" s="41"/>
      <c r="D16193" s="41"/>
      <c r="E16193" s="41"/>
      <c r="F16193" s="41"/>
      <c r="G16193" s="41"/>
      <c r="H16193" s="41"/>
      <c r="I16193" s="41"/>
      <c r="J16193" s="41"/>
    </row>
    <row r="16194" spans="2:10" x14ac:dyDescent="0.2">
      <c r="B16194" s="41"/>
      <c r="C16194" s="41"/>
      <c r="D16194" s="41"/>
      <c r="E16194" s="41"/>
      <c r="F16194" s="41"/>
      <c r="G16194" s="41"/>
      <c r="H16194" s="41"/>
      <c r="I16194" s="41"/>
      <c r="J16194" s="41"/>
    </row>
    <row r="16195" spans="2:10" x14ac:dyDescent="0.2">
      <c r="B16195" s="41"/>
      <c r="C16195" s="41"/>
      <c r="D16195" s="41"/>
      <c r="E16195" s="41"/>
      <c r="F16195" s="41"/>
      <c r="G16195" s="41"/>
      <c r="H16195" s="41"/>
      <c r="I16195" s="41"/>
      <c r="J16195" s="41"/>
    </row>
    <row r="16196" spans="2:10" x14ac:dyDescent="0.2">
      <c r="B16196" s="41"/>
      <c r="C16196" s="41"/>
      <c r="D16196" s="41"/>
      <c r="E16196" s="41"/>
      <c r="F16196" s="41"/>
      <c r="G16196" s="41"/>
      <c r="H16196" s="41"/>
      <c r="I16196" s="41"/>
      <c r="J16196" s="41"/>
    </row>
    <row r="16197" spans="2:10" x14ac:dyDescent="0.2">
      <c r="B16197" s="41"/>
      <c r="C16197" s="41"/>
      <c r="D16197" s="41"/>
      <c r="E16197" s="41"/>
      <c r="F16197" s="41"/>
      <c r="G16197" s="41"/>
      <c r="H16197" s="41"/>
      <c r="I16197" s="41"/>
      <c r="J16197" s="41"/>
    </row>
    <row r="16198" spans="2:10" x14ac:dyDescent="0.2">
      <c r="B16198" s="41"/>
      <c r="C16198" s="41"/>
      <c r="D16198" s="41"/>
      <c r="E16198" s="41"/>
      <c r="F16198" s="41"/>
      <c r="G16198" s="41"/>
      <c r="H16198" s="41"/>
      <c r="I16198" s="41"/>
      <c r="J16198" s="41"/>
    </row>
    <row r="16199" spans="2:10" x14ac:dyDescent="0.2">
      <c r="B16199" s="41"/>
      <c r="C16199" s="41"/>
      <c r="D16199" s="41"/>
      <c r="E16199" s="41"/>
      <c r="F16199" s="41"/>
      <c r="G16199" s="41"/>
      <c r="H16199" s="41"/>
      <c r="I16199" s="41"/>
      <c r="J16199" s="41"/>
    </row>
    <row r="16200" spans="2:10" x14ac:dyDescent="0.2">
      <c r="B16200" s="41"/>
      <c r="C16200" s="41"/>
      <c r="D16200" s="41"/>
      <c r="E16200" s="41"/>
      <c r="F16200" s="41"/>
      <c r="G16200" s="41"/>
      <c r="H16200" s="41"/>
      <c r="I16200" s="41"/>
      <c r="J16200" s="41"/>
    </row>
    <row r="16201" spans="2:10" x14ac:dyDescent="0.2">
      <c r="B16201" s="41"/>
      <c r="C16201" s="41"/>
      <c r="D16201" s="41"/>
      <c r="E16201" s="41"/>
      <c r="F16201" s="41"/>
      <c r="G16201" s="41"/>
      <c r="H16201" s="41"/>
      <c r="I16201" s="41"/>
      <c r="J16201" s="41"/>
    </row>
    <row r="16202" spans="2:10" x14ac:dyDescent="0.2">
      <c r="B16202" s="41"/>
      <c r="C16202" s="41"/>
      <c r="D16202" s="41"/>
      <c r="E16202" s="41"/>
      <c r="F16202" s="41"/>
      <c r="G16202" s="41"/>
      <c r="H16202" s="41"/>
      <c r="I16202" s="41"/>
      <c r="J16202" s="41"/>
    </row>
    <row r="16203" spans="2:10" x14ac:dyDescent="0.2">
      <c r="B16203" s="41"/>
      <c r="C16203" s="41"/>
      <c r="D16203" s="41"/>
      <c r="E16203" s="41"/>
      <c r="F16203" s="41"/>
      <c r="G16203" s="41"/>
      <c r="H16203" s="41"/>
      <c r="I16203" s="41"/>
      <c r="J16203" s="41"/>
    </row>
    <row r="16204" spans="2:10" x14ac:dyDescent="0.2">
      <c r="B16204" s="41"/>
      <c r="C16204" s="41"/>
      <c r="D16204" s="41"/>
      <c r="E16204" s="41"/>
      <c r="F16204" s="41"/>
      <c r="G16204" s="41"/>
      <c r="H16204" s="41"/>
      <c r="I16204" s="41"/>
      <c r="J16204" s="41"/>
    </row>
    <row r="16205" spans="2:10" x14ac:dyDescent="0.2">
      <c r="B16205" s="41"/>
      <c r="C16205" s="41"/>
      <c r="D16205" s="41"/>
      <c r="E16205" s="41"/>
      <c r="F16205" s="41"/>
      <c r="G16205" s="41"/>
      <c r="H16205" s="41"/>
      <c r="I16205" s="41"/>
      <c r="J16205" s="41"/>
    </row>
    <row r="16206" spans="2:10" x14ac:dyDescent="0.2">
      <c r="B16206" s="41"/>
      <c r="C16206" s="41"/>
      <c r="D16206" s="41"/>
      <c r="E16206" s="41"/>
      <c r="F16206" s="41"/>
      <c r="G16206" s="41"/>
      <c r="H16206" s="41"/>
      <c r="I16206" s="41"/>
      <c r="J16206" s="41"/>
    </row>
    <row r="16207" spans="2:10" x14ac:dyDescent="0.2">
      <c r="B16207" s="41"/>
      <c r="C16207" s="41"/>
      <c r="D16207" s="41"/>
      <c r="E16207" s="41"/>
      <c r="F16207" s="41"/>
      <c r="G16207" s="41"/>
      <c r="H16207" s="41"/>
      <c r="I16207" s="41"/>
      <c r="J16207" s="41"/>
    </row>
    <row r="16208" spans="2:10" x14ac:dyDescent="0.2">
      <c r="B16208" s="41"/>
      <c r="C16208" s="41"/>
      <c r="D16208" s="41"/>
      <c r="E16208" s="41"/>
      <c r="F16208" s="41"/>
      <c r="G16208" s="41"/>
      <c r="H16208" s="41"/>
      <c r="I16208" s="41"/>
      <c r="J16208" s="41"/>
    </row>
    <row r="16209" spans="2:10" x14ac:dyDescent="0.2">
      <c r="B16209" s="41"/>
      <c r="C16209" s="41"/>
      <c r="D16209" s="41"/>
      <c r="E16209" s="41"/>
      <c r="F16209" s="41"/>
      <c r="G16209" s="41"/>
      <c r="H16209" s="41"/>
      <c r="I16209" s="41"/>
      <c r="J16209" s="41"/>
    </row>
    <row r="16210" spans="2:10" x14ac:dyDescent="0.2">
      <c r="B16210" s="41"/>
      <c r="C16210" s="41"/>
      <c r="D16210" s="41"/>
      <c r="E16210" s="41"/>
      <c r="F16210" s="41"/>
      <c r="G16210" s="41"/>
      <c r="H16210" s="41"/>
      <c r="I16210" s="41"/>
      <c r="J16210" s="41"/>
    </row>
    <row r="16211" spans="2:10" x14ac:dyDescent="0.2">
      <c r="B16211" s="41"/>
      <c r="C16211" s="41"/>
      <c r="D16211" s="41"/>
      <c r="E16211" s="41"/>
      <c r="F16211" s="41"/>
      <c r="G16211" s="41"/>
      <c r="H16211" s="41"/>
      <c r="I16211" s="41"/>
      <c r="J16211" s="41"/>
    </row>
    <row r="16212" spans="2:10" x14ac:dyDescent="0.2">
      <c r="B16212" s="41"/>
      <c r="C16212" s="41"/>
      <c r="D16212" s="41"/>
      <c r="E16212" s="41"/>
      <c r="F16212" s="41"/>
      <c r="G16212" s="41"/>
      <c r="H16212" s="41"/>
      <c r="I16212" s="41"/>
      <c r="J16212" s="41"/>
    </row>
    <row r="16213" spans="2:10" x14ac:dyDescent="0.2">
      <c r="B16213" s="41"/>
      <c r="C16213" s="41"/>
      <c r="D16213" s="41"/>
      <c r="E16213" s="41"/>
      <c r="F16213" s="41"/>
      <c r="G16213" s="41"/>
      <c r="H16213" s="41"/>
      <c r="I16213" s="41"/>
      <c r="J16213" s="41"/>
    </row>
    <row r="16214" spans="2:10" x14ac:dyDescent="0.2">
      <c r="B16214" s="41"/>
      <c r="C16214" s="41"/>
      <c r="D16214" s="41"/>
      <c r="E16214" s="41"/>
      <c r="F16214" s="41"/>
      <c r="G16214" s="41"/>
      <c r="H16214" s="41"/>
      <c r="I16214" s="41"/>
      <c r="J16214" s="41"/>
    </row>
    <row r="16215" spans="2:10" x14ac:dyDescent="0.2">
      <c r="B16215" s="41"/>
      <c r="C16215" s="41"/>
      <c r="D16215" s="41"/>
      <c r="E16215" s="41"/>
      <c r="F16215" s="41"/>
      <c r="G16215" s="41"/>
      <c r="H16215" s="41"/>
      <c r="I16215" s="41"/>
      <c r="J16215" s="41"/>
    </row>
    <row r="16216" spans="2:10" x14ac:dyDescent="0.2">
      <c r="B16216" s="41"/>
      <c r="C16216" s="41"/>
      <c r="D16216" s="41"/>
      <c r="E16216" s="41"/>
      <c r="F16216" s="41"/>
      <c r="G16216" s="41"/>
      <c r="H16216" s="41"/>
      <c r="I16216" s="41"/>
      <c r="J16216" s="41"/>
    </row>
    <row r="16217" spans="2:10" x14ac:dyDescent="0.2">
      <c r="B16217" s="41"/>
      <c r="C16217" s="41"/>
      <c r="D16217" s="41"/>
      <c r="E16217" s="41"/>
      <c r="F16217" s="41"/>
      <c r="G16217" s="41"/>
      <c r="H16217" s="41"/>
      <c r="I16217" s="41"/>
      <c r="J16217" s="41"/>
    </row>
    <row r="16218" spans="2:10" x14ac:dyDescent="0.2">
      <c r="B16218" s="41"/>
      <c r="C16218" s="41"/>
      <c r="D16218" s="41"/>
      <c r="E16218" s="41"/>
      <c r="F16218" s="41"/>
      <c r="G16218" s="41"/>
      <c r="H16218" s="41"/>
      <c r="I16218" s="41"/>
      <c r="J16218" s="41"/>
    </row>
    <row r="16219" spans="2:10" x14ac:dyDescent="0.2">
      <c r="B16219" s="41"/>
      <c r="C16219" s="41"/>
      <c r="D16219" s="41"/>
      <c r="E16219" s="41"/>
      <c r="F16219" s="41"/>
      <c r="G16219" s="41"/>
      <c r="H16219" s="41"/>
      <c r="I16219" s="41"/>
      <c r="J16219" s="41"/>
    </row>
    <row r="16220" spans="2:10" x14ac:dyDescent="0.2">
      <c r="B16220" s="41"/>
      <c r="C16220" s="41"/>
      <c r="D16220" s="41"/>
      <c r="E16220" s="41"/>
      <c r="F16220" s="41"/>
      <c r="G16220" s="41"/>
      <c r="H16220" s="41"/>
      <c r="I16220" s="41"/>
      <c r="J16220" s="41"/>
    </row>
    <row r="16221" spans="2:10" x14ac:dyDescent="0.2">
      <c r="B16221" s="41"/>
      <c r="C16221" s="41"/>
      <c r="D16221" s="41"/>
      <c r="E16221" s="41"/>
      <c r="F16221" s="41"/>
      <c r="G16221" s="41"/>
      <c r="H16221" s="41"/>
      <c r="I16221" s="41"/>
      <c r="J16221" s="41"/>
    </row>
    <row r="16222" spans="2:10" x14ac:dyDescent="0.2">
      <c r="B16222" s="41"/>
      <c r="C16222" s="41"/>
      <c r="D16222" s="41"/>
      <c r="E16222" s="41"/>
      <c r="F16222" s="41"/>
      <c r="G16222" s="41"/>
      <c r="H16222" s="41"/>
      <c r="I16222" s="41"/>
      <c r="J16222" s="41"/>
    </row>
    <row r="16223" spans="2:10" x14ac:dyDescent="0.2">
      <c r="B16223" s="41"/>
      <c r="C16223" s="41"/>
      <c r="D16223" s="41"/>
      <c r="E16223" s="41"/>
      <c r="F16223" s="41"/>
      <c r="G16223" s="41"/>
      <c r="H16223" s="41"/>
      <c r="I16223" s="41"/>
      <c r="J16223" s="41"/>
    </row>
    <row r="16224" spans="2:10" x14ac:dyDescent="0.2">
      <c r="B16224" s="41"/>
      <c r="C16224" s="41"/>
      <c r="D16224" s="41"/>
      <c r="E16224" s="41"/>
      <c r="F16224" s="41"/>
      <c r="G16224" s="41"/>
      <c r="H16224" s="41"/>
      <c r="I16224" s="41"/>
      <c r="J16224" s="41"/>
    </row>
    <row r="16225" spans="2:10" x14ac:dyDescent="0.2">
      <c r="B16225" s="41"/>
      <c r="C16225" s="41"/>
      <c r="D16225" s="41"/>
      <c r="E16225" s="41"/>
      <c r="F16225" s="41"/>
      <c r="G16225" s="41"/>
      <c r="H16225" s="41"/>
      <c r="I16225" s="41"/>
      <c r="J16225" s="41"/>
    </row>
    <row r="16226" spans="2:10" x14ac:dyDescent="0.2">
      <c r="B16226" s="41"/>
      <c r="C16226" s="41"/>
      <c r="D16226" s="41"/>
      <c r="E16226" s="41"/>
      <c r="F16226" s="41"/>
      <c r="G16226" s="41"/>
      <c r="H16226" s="41"/>
      <c r="I16226" s="41"/>
      <c r="J16226" s="41"/>
    </row>
    <row r="16227" spans="2:10" x14ac:dyDescent="0.2">
      <c r="B16227" s="41"/>
      <c r="C16227" s="41"/>
      <c r="D16227" s="41"/>
      <c r="E16227" s="41"/>
      <c r="F16227" s="41"/>
      <c r="G16227" s="41"/>
      <c r="H16227" s="41"/>
      <c r="I16227" s="41"/>
      <c r="J16227" s="41"/>
    </row>
    <row r="16228" spans="2:10" x14ac:dyDescent="0.2">
      <c r="B16228" s="41"/>
      <c r="C16228" s="41"/>
      <c r="D16228" s="41"/>
      <c r="E16228" s="41"/>
      <c r="F16228" s="41"/>
      <c r="G16228" s="41"/>
      <c r="H16228" s="41"/>
      <c r="I16228" s="41"/>
      <c r="J16228" s="41"/>
    </row>
    <row r="16229" spans="2:10" x14ac:dyDescent="0.2">
      <c r="B16229" s="41"/>
      <c r="C16229" s="41"/>
      <c r="D16229" s="41"/>
      <c r="E16229" s="41"/>
      <c r="F16229" s="41"/>
      <c r="G16229" s="41"/>
      <c r="H16229" s="41"/>
      <c r="I16229" s="41"/>
      <c r="J16229" s="41"/>
    </row>
    <row r="16230" spans="2:10" x14ac:dyDescent="0.2">
      <c r="B16230" s="41"/>
      <c r="C16230" s="41"/>
      <c r="D16230" s="41"/>
      <c r="E16230" s="41"/>
      <c r="F16230" s="41"/>
      <c r="G16230" s="41"/>
      <c r="H16230" s="41"/>
      <c r="I16230" s="41"/>
      <c r="J16230" s="41"/>
    </row>
    <row r="16231" spans="2:10" x14ac:dyDescent="0.2">
      <c r="B16231" s="41"/>
      <c r="C16231" s="41"/>
      <c r="D16231" s="41"/>
      <c r="E16231" s="41"/>
      <c r="F16231" s="41"/>
      <c r="G16231" s="41"/>
      <c r="H16231" s="41"/>
      <c r="I16231" s="41"/>
      <c r="J16231" s="41"/>
    </row>
    <row r="16232" spans="2:10" x14ac:dyDescent="0.2">
      <c r="B16232" s="41"/>
      <c r="C16232" s="41"/>
      <c r="D16232" s="41"/>
      <c r="E16232" s="41"/>
      <c r="F16232" s="41"/>
      <c r="G16232" s="41"/>
      <c r="H16232" s="41"/>
      <c r="I16232" s="41"/>
      <c r="J16232" s="41"/>
    </row>
    <row r="16233" spans="2:10" x14ac:dyDescent="0.2">
      <c r="B16233" s="41"/>
      <c r="C16233" s="41"/>
      <c r="D16233" s="41"/>
      <c r="E16233" s="41"/>
      <c r="F16233" s="41"/>
      <c r="G16233" s="41"/>
      <c r="H16233" s="41"/>
      <c r="I16233" s="41"/>
      <c r="J16233" s="41"/>
    </row>
    <row r="16234" spans="2:10" x14ac:dyDescent="0.2">
      <c r="B16234" s="41"/>
      <c r="C16234" s="41"/>
      <c r="D16234" s="41"/>
      <c r="E16234" s="41"/>
      <c r="F16234" s="41"/>
      <c r="G16234" s="41"/>
      <c r="H16234" s="41"/>
      <c r="I16234" s="41"/>
      <c r="J16234" s="41"/>
    </row>
    <row r="16235" spans="2:10" x14ac:dyDescent="0.2">
      <c r="B16235" s="41"/>
      <c r="C16235" s="41"/>
      <c r="D16235" s="41"/>
      <c r="E16235" s="41"/>
      <c r="F16235" s="41"/>
      <c r="G16235" s="41"/>
      <c r="H16235" s="41"/>
      <c r="I16235" s="41"/>
      <c r="J16235" s="41"/>
    </row>
    <row r="16236" spans="2:10" x14ac:dyDescent="0.2">
      <c r="B16236" s="41"/>
      <c r="C16236" s="41"/>
      <c r="D16236" s="41"/>
      <c r="E16236" s="41"/>
      <c r="F16236" s="41"/>
      <c r="G16236" s="41"/>
      <c r="H16236" s="41"/>
      <c r="I16236" s="41"/>
      <c r="J16236" s="41"/>
    </row>
    <row r="16237" spans="2:10" x14ac:dyDescent="0.2">
      <c r="B16237" s="41"/>
      <c r="C16237" s="41"/>
      <c r="D16237" s="41"/>
      <c r="E16237" s="41"/>
      <c r="F16237" s="41"/>
      <c r="G16237" s="41"/>
      <c r="H16237" s="41"/>
      <c r="I16237" s="41"/>
      <c r="J16237" s="41"/>
    </row>
    <row r="16238" spans="2:10" x14ac:dyDescent="0.2">
      <c r="B16238" s="41"/>
      <c r="C16238" s="41"/>
      <c r="D16238" s="41"/>
      <c r="E16238" s="41"/>
      <c r="F16238" s="41"/>
      <c r="G16238" s="41"/>
      <c r="H16238" s="41"/>
      <c r="I16238" s="41"/>
      <c r="J16238" s="41"/>
    </row>
    <row r="16239" spans="2:10" x14ac:dyDescent="0.2">
      <c r="B16239" s="41"/>
      <c r="C16239" s="41"/>
      <c r="D16239" s="41"/>
      <c r="E16239" s="41"/>
      <c r="F16239" s="41"/>
      <c r="G16239" s="41"/>
      <c r="H16239" s="41"/>
      <c r="I16239" s="41"/>
      <c r="J16239" s="41"/>
    </row>
    <row r="16240" spans="2:10" x14ac:dyDescent="0.2">
      <c r="B16240" s="41"/>
      <c r="C16240" s="41"/>
      <c r="D16240" s="41"/>
      <c r="E16240" s="41"/>
      <c r="F16240" s="41"/>
      <c r="G16240" s="41"/>
      <c r="H16240" s="41"/>
      <c r="I16240" s="41"/>
      <c r="J16240" s="41"/>
    </row>
    <row r="16241" spans="2:10" x14ac:dyDescent="0.2">
      <c r="B16241" s="41"/>
      <c r="C16241" s="41"/>
      <c r="D16241" s="41"/>
      <c r="E16241" s="41"/>
      <c r="F16241" s="41"/>
      <c r="G16241" s="41"/>
      <c r="H16241" s="41"/>
      <c r="I16241" s="41"/>
      <c r="J16241" s="41"/>
    </row>
    <row r="16242" spans="2:10" x14ac:dyDescent="0.2">
      <c r="B16242" s="41"/>
      <c r="C16242" s="41"/>
      <c r="D16242" s="41"/>
      <c r="E16242" s="41"/>
      <c r="F16242" s="41"/>
      <c r="G16242" s="41"/>
      <c r="H16242" s="41"/>
      <c r="I16242" s="41"/>
      <c r="J16242" s="41"/>
    </row>
    <row r="16243" spans="2:10" x14ac:dyDescent="0.2">
      <c r="B16243" s="41"/>
      <c r="C16243" s="41"/>
      <c r="D16243" s="41"/>
      <c r="E16243" s="41"/>
      <c r="F16243" s="41"/>
      <c r="G16243" s="41"/>
      <c r="H16243" s="41"/>
      <c r="I16243" s="41"/>
      <c r="J16243" s="41"/>
    </row>
    <row r="16244" spans="2:10" x14ac:dyDescent="0.2">
      <c r="B16244" s="41"/>
      <c r="C16244" s="41"/>
      <c r="D16244" s="41"/>
      <c r="E16244" s="41"/>
      <c r="F16244" s="41"/>
      <c r="G16244" s="41"/>
      <c r="H16244" s="41"/>
      <c r="I16244" s="41"/>
      <c r="J16244" s="41"/>
    </row>
    <row r="16245" spans="2:10" x14ac:dyDescent="0.2">
      <c r="B16245" s="41"/>
      <c r="C16245" s="41"/>
      <c r="D16245" s="41"/>
      <c r="E16245" s="41"/>
      <c r="F16245" s="41"/>
      <c r="G16245" s="41"/>
      <c r="H16245" s="41"/>
      <c r="I16245" s="41"/>
      <c r="J16245" s="41"/>
    </row>
    <row r="16246" spans="2:10" x14ac:dyDescent="0.2">
      <c r="B16246" s="41"/>
      <c r="C16246" s="41"/>
      <c r="D16246" s="41"/>
      <c r="E16246" s="41"/>
      <c r="F16246" s="41"/>
      <c r="G16246" s="41"/>
      <c r="H16246" s="41"/>
      <c r="I16246" s="41"/>
      <c r="J16246" s="41"/>
    </row>
    <row r="16247" spans="2:10" x14ac:dyDescent="0.2">
      <c r="B16247" s="41"/>
      <c r="C16247" s="41"/>
      <c r="D16247" s="41"/>
      <c r="E16247" s="41"/>
      <c r="F16247" s="41"/>
      <c r="G16247" s="41"/>
      <c r="H16247" s="41"/>
      <c r="I16247" s="41"/>
      <c r="J16247" s="41"/>
    </row>
    <row r="16248" spans="2:10" x14ac:dyDescent="0.2">
      <c r="B16248" s="41"/>
      <c r="C16248" s="41"/>
      <c r="D16248" s="41"/>
      <c r="E16248" s="41"/>
      <c r="F16248" s="41"/>
      <c r="G16248" s="41"/>
      <c r="H16248" s="41"/>
      <c r="I16248" s="41"/>
      <c r="J16248" s="41"/>
    </row>
    <row r="16249" spans="2:10" x14ac:dyDescent="0.2">
      <c r="B16249" s="41"/>
      <c r="C16249" s="41"/>
      <c r="D16249" s="41"/>
      <c r="E16249" s="41"/>
      <c r="F16249" s="41"/>
      <c r="G16249" s="41"/>
      <c r="H16249" s="41"/>
      <c r="I16249" s="41"/>
      <c r="J16249" s="41"/>
    </row>
    <row r="16250" spans="2:10" x14ac:dyDescent="0.2">
      <c r="B16250" s="41"/>
      <c r="C16250" s="41"/>
      <c r="D16250" s="41"/>
      <c r="E16250" s="41"/>
      <c r="F16250" s="41"/>
      <c r="G16250" s="41"/>
      <c r="H16250" s="41"/>
      <c r="I16250" s="41"/>
      <c r="J16250" s="41"/>
    </row>
    <row r="16251" spans="2:10" x14ac:dyDescent="0.2">
      <c r="B16251" s="41"/>
      <c r="C16251" s="41"/>
      <c r="D16251" s="41"/>
      <c r="E16251" s="41"/>
      <c r="F16251" s="41"/>
      <c r="G16251" s="41"/>
      <c r="H16251" s="41"/>
      <c r="I16251" s="41"/>
      <c r="J16251" s="41"/>
    </row>
    <row r="16252" spans="2:10" x14ac:dyDescent="0.2">
      <c r="B16252" s="41"/>
      <c r="C16252" s="41"/>
      <c r="D16252" s="41"/>
      <c r="E16252" s="41"/>
      <c r="F16252" s="41"/>
      <c r="G16252" s="41"/>
      <c r="H16252" s="41"/>
      <c r="I16252" s="41"/>
      <c r="J16252" s="41"/>
    </row>
    <row r="16253" spans="2:10" x14ac:dyDescent="0.2">
      <c r="B16253" s="41"/>
      <c r="C16253" s="41"/>
      <c r="D16253" s="41"/>
      <c r="E16253" s="41"/>
      <c r="F16253" s="41"/>
      <c r="G16253" s="41"/>
      <c r="H16253" s="41"/>
      <c r="I16253" s="41"/>
      <c r="J16253" s="41"/>
    </row>
    <row r="16254" spans="2:10" x14ac:dyDescent="0.2">
      <c r="B16254" s="41"/>
      <c r="C16254" s="41"/>
      <c r="D16254" s="41"/>
      <c r="E16254" s="41"/>
      <c r="F16254" s="41"/>
      <c r="G16254" s="41"/>
      <c r="H16254" s="41"/>
      <c r="I16254" s="41"/>
      <c r="J16254" s="41"/>
    </row>
    <row r="16255" spans="2:10" x14ac:dyDescent="0.2">
      <c r="B16255" s="41"/>
      <c r="C16255" s="41"/>
      <c r="D16255" s="41"/>
      <c r="E16255" s="41"/>
      <c r="F16255" s="41"/>
      <c r="G16255" s="41"/>
      <c r="H16255" s="41"/>
      <c r="I16255" s="41"/>
      <c r="J16255" s="41"/>
    </row>
    <row r="16256" spans="2:10" x14ac:dyDescent="0.2">
      <c r="B16256" s="41"/>
      <c r="C16256" s="41"/>
      <c r="D16256" s="41"/>
      <c r="E16256" s="41"/>
      <c r="F16256" s="41"/>
      <c r="G16256" s="41"/>
      <c r="H16256" s="41"/>
      <c r="I16256" s="41"/>
      <c r="J16256" s="41"/>
    </row>
    <row r="16257" spans="2:10" x14ac:dyDescent="0.2">
      <c r="B16257" s="41"/>
      <c r="C16257" s="41"/>
      <c r="D16257" s="41"/>
      <c r="E16257" s="41"/>
      <c r="F16257" s="41"/>
      <c r="G16257" s="41"/>
      <c r="H16257" s="41"/>
      <c r="I16257" s="41"/>
      <c r="J16257" s="41"/>
    </row>
    <row r="16258" spans="2:10" x14ac:dyDescent="0.2">
      <c r="B16258" s="41"/>
      <c r="C16258" s="41"/>
      <c r="D16258" s="41"/>
      <c r="E16258" s="41"/>
      <c r="F16258" s="41"/>
      <c r="G16258" s="41"/>
      <c r="H16258" s="41"/>
      <c r="I16258" s="41"/>
      <c r="J16258" s="41"/>
    </row>
    <row r="16259" spans="2:10" x14ac:dyDescent="0.2">
      <c r="B16259" s="41"/>
      <c r="C16259" s="41"/>
      <c r="D16259" s="41"/>
      <c r="E16259" s="41"/>
      <c r="F16259" s="41"/>
      <c r="G16259" s="41"/>
      <c r="H16259" s="41"/>
      <c r="I16259" s="41"/>
      <c r="J16259" s="41"/>
    </row>
    <row r="16260" spans="2:10" x14ac:dyDescent="0.2">
      <c r="B16260" s="41"/>
      <c r="C16260" s="41"/>
      <c r="D16260" s="41"/>
      <c r="E16260" s="41"/>
      <c r="F16260" s="41"/>
      <c r="G16260" s="41"/>
      <c r="H16260" s="41"/>
      <c r="I16260" s="41"/>
      <c r="J16260" s="41"/>
    </row>
    <row r="16261" spans="2:10" x14ac:dyDescent="0.2">
      <c r="B16261" s="41"/>
      <c r="C16261" s="41"/>
      <c r="D16261" s="41"/>
      <c r="E16261" s="41"/>
      <c r="F16261" s="41"/>
      <c r="G16261" s="41"/>
      <c r="H16261" s="41"/>
      <c r="I16261" s="41"/>
      <c r="J16261" s="41"/>
    </row>
    <row r="16262" spans="2:10" x14ac:dyDescent="0.2">
      <c r="B16262" s="41"/>
      <c r="C16262" s="41"/>
      <c r="D16262" s="41"/>
      <c r="E16262" s="41"/>
      <c r="F16262" s="41"/>
      <c r="G16262" s="41"/>
      <c r="H16262" s="41"/>
      <c r="I16262" s="41"/>
      <c r="J16262" s="41"/>
    </row>
    <row r="16263" spans="2:10" x14ac:dyDescent="0.2">
      <c r="B16263" s="41"/>
      <c r="C16263" s="41"/>
      <c r="D16263" s="41"/>
      <c r="E16263" s="41"/>
      <c r="F16263" s="41"/>
      <c r="G16263" s="41"/>
      <c r="H16263" s="41"/>
      <c r="I16263" s="41"/>
      <c r="J16263" s="41"/>
    </row>
    <row r="16264" spans="2:10" x14ac:dyDescent="0.2">
      <c r="B16264" s="41"/>
      <c r="C16264" s="41"/>
      <c r="D16264" s="41"/>
      <c r="E16264" s="41"/>
      <c r="F16264" s="41"/>
      <c r="G16264" s="41"/>
      <c r="H16264" s="41"/>
      <c r="I16264" s="41"/>
      <c r="J16264" s="41"/>
    </row>
    <row r="16265" spans="2:10" x14ac:dyDescent="0.2">
      <c r="B16265" s="41"/>
      <c r="C16265" s="41"/>
      <c r="D16265" s="41"/>
      <c r="E16265" s="41"/>
      <c r="F16265" s="41"/>
      <c r="G16265" s="41"/>
      <c r="H16265" s="41"/>
      <c r="I16265" s="41"/>
      <c r="J16265" s="41"/>
    </row>
    <row r="16266" spans="2:10" x14ac:dyDescent="0.2">
      <c r="B16266" s="41"/>
      <c r="C16266" s="41"/>
      <c r="D16266" s="41"/>
      <c r="E16266" s="41"/>
      <c r="F16266" s="41"/>
      <c r="G16266" s="41"/>
      <c r="H16266" s="41"/>
      <c r="I16266" s="41"/>
      <c r="J16266" s="41"/>
    </row>
    <row r="16267" spans="2:10" x14ac:dyDescent="0.2">
      <c r="B16267" s="41"/>
      <c r="C16267" s="41"/>
      <c r="D16267" s="41"/>
      <c r="E16267" s="41"/>
      <c r="F16267" s="41"/>
      <c r="G16267" s="41"/>
      <c r="H16267" s="41"/>
      <c r="I16267" s="41"/>
      <c r="J16267" s="41"/>
    </row>
    <row r="16268" spans="2:10" x14ac:dyDescent="0.2">
      <c r="B16268" s="41"/>
      <c r="C16268" s="41"/>
      <c r="D16268" s="41"/>
      <c r="E16268" s="41"/>
      <c r="F16268" s="41"/>
      <c r="G16268" s="41"/>
      <c r="H16268" s="41"/>
      <c r="I16268" s="41"/>
      <c r="J16268" s="41"/>
    </row>
    <row r="16269" spans="2:10" x14ac:dyDescent="0.2">
      <c r="B16269" s="41"/>
      <c r="C16269" s="41"/>
      <c r="D16269" s="41"/>
      <c r="E16269" s="41"/>
      <c r="F16269" s="41"/>
      <c r="G16269" s="41"/>
      <c r="H16269" s="41"/>
      <c r="I16269" s="41"/>
      <c r="J16269" s="41"/>
    </row>
    <row r="16270" spans="2:10" x14ac:dyDescent="0.2">
      <c r="B16270" s="41"/>
      <c r="C16270" s="41"/>
      <c r="D16270" s="41"/>
      <c r="E16270" s="41"/>
      <c r="F16270" s="41"/>
      <c r="G16270" s="41"/>
      <c r="H16270" s="41"/>
      <c r="I16270" s="41"/>
      <c r="J16270" s="41"/>
    </row>
    <row r="16271" spans="2:10" x14ac:dyDescent="0.2">
      <c r="B16271" s="41"/>
      <c r="C16271" s="41"/>
      <c r="D16271" s="41"/>
      <c r="E16271" s="41"/>
      <c r="F16271" s="41"/>
      <c r="G16271" s="41"/>
      <c r="H16271" s="41"/>
      <c r="I16271" s="41"/>
      <c r="J16271" s="41"/>
    </row>
    <row r="16272" spans="2:10" x14ac:dyDescent="0.2">
      <c r="B16272" s="41"/>
      <c r="C16272" s="41"/>
      <c r="D16272" s="41"/>
      <c r="E16272" s="41"/>
      <c r="F16272" s="41"/>
      <c r="G16272" s="41"/>
      <c r="H16272" s="41"/>
      <c r="I16272" s="41"/>
      <c r="J16272" s="41"/>
    </row>
    <row r="16273" spans="2:10" x14ac:dyDescent="0.2">
      <c r="B16273" s="41"/>
      <c r="C16273" s="41"/>
      <c r="D16273" s="41"/>
      <c r="E16273" s="41"/>
      <c r="F16273" s="41"/>
      <c r="G16273" s="41"/>
      <c r="H16273" s="41"/>
      <c r="I16273" s="41"/>
      <c r="J16273" s="41"/>
    </row>
    <row r="16274" spans="2:10" x14ac:dyDescent="0.2">
      <c r="B16274" s="41"/>
      <c r="C16274" s="41"/>
      <c r="D16274" s="41"/>
      <c r="E16274" s="41"/>
      <c r="F16274" s="41"/>
      <c r="G16274" s="41"/>
      <c r="H16274" s="41"/>
      <c r="I16274" s="41"/>
      <c r="J16274" s="41"/>
    </row>
    <row r="16275" spans="2:10" x14ac:dyDescent="0.2">
      <c r="B16275" s="41"/>
      <c r="C16275" s="41"/>
      <c r="D16275" s="41"/>
      <c r="E16275" s="41"/>
      <c r="F16275" s="41"/>
      <c r="G16275" s="41"/>
      <c r="H16275" s="41"/>
      <c r="I16275" s="41"/>
      <c r="J16275" s="41"/>
    </row>
    <row r="16276" spans="2:10" x14ac:dyDescent="0.2">
      <c r="B16276" s="41"/>
      <c r="C16276" s="41"/>
      <c r="D16276" s="41"/>
      <c r="E16276" s="41"/>
      <c r="F16276" s="41"/>
      <c r="G16276" s="41"/>
      <c r="H16276" s="41"/>
      <c r="I16276" s="41"/>
      <c r="J16276" s="41"/>
    </row>
    <row r="16277" spans="2:10" x14ac:dyDescent="0.2">
      <c r="B16277" s="41"/>
      <c r="C16277" s="41"/>
      <c r="D16277" s="41"/>
      <c r="E16277" s="41"/>
      <c r="F16277" s="41"/>
      <c r="G16277" s="41"/>
      <c r="H16277" s="41"/>
      <c r="I16277" s="41"/>
      <c r="J16277" s="41"/>
    </row>
    <row r="16278" spans="2:10" x14ac:dyDescent="0.2">
      <c r="B16278" s="41"/>
      <c r="C16278" s="41"/>
      <c r="D16278" s="41"/>
      <c r="E16278" s="41"/>
      <c r="F16278" s="41"/>
      <c r="G16278" s="41"/>
      <c r="H16278" s="41"/>
      <c r="I16278" s="41"/>
      <c r="J16278" s="41"/>
    </row>
    <row r="16279" spans="2:10" x14ac:dyDescent="0.2">
      <c r="B16279" s="41"/>
      <c r="C16279" s="41"/>
      <c r="D16279" s="41"/>
      <c r="E16279" s="41"/>
      <c r="F16279" s="41"/>
      <c r="G16279" s="41"/>
      <c r="H16279" s="41"/>
      <c r="I16279" s="41"/>
      <c r="J16279" s="41"/>
    </row>
    <row r="16280" spans="2:10" x14ac:dyDescent="0.2">
      <c r="B16280" s="41"/>
      <c r="C16280" s="41"/>
      <c r="D16280" s="41"/>
      <c r="E16280" s="41"/>
      <c r="F16280" s="41"/>
      <c r="G16280" s="41"/>
      <c r="H16280" s="41"/>
      <c r="I16280" s="41"/>
      <c r="J16280" s="41"/>
    </row>
    <row r="16281" spans="2:10" x14ac:dyDescent="0.2">
      <c r="B16281" s="41"/>
      <c r="C16281" s="41"/>
      <c r="D16281" s="41"/>
      <c r="E16281" s="41"/>
      <c r="F16281" s="41"/>
      <c r="G16281" s="41"/>
      <c r="H16281" s="41"/>
      <c r="I16281" s="41"/>
      <c r="J16281" s="41"/>
    </row>
    <row r="16282" spans="2:10" x14ac:dyDescent="0.2">
      <c r="B16282" s="41"/>
      <c r="C16282" s="41"/>
      <c r="D16282" s="41"/>
      <c r="E16282" s="41"/>
      <c r="F16282" s="41"/>
      <c r="G16282" s="41"/>
      <c r="H16282" s="41"/>
      <c r="I16282" s="41"/>
      <c r="J16282" s="41"/>
    </row>
    <row r="16283" spans="2:10" x14ac:dyDescent="0.2">
      <c r="B16283" s="41"/>
      <c r="C16283" s="41"/>
      <c r="D16283" s="41"/>
      <c r="E16283" s="41"/>
      <c r="F16283" s="41"/>
      <c r="G16283" s="41"/>
      <c r="H16283" s="41"/>
      <c r="I16283" s="41"/>
      <c r="J16283" s="41"/>
    </row>
    <row r="16284" spans="2:10" x14ac:dyDescent="0.2">
      <c r="B16284" s="41"/>
      <c r="C16284" s="41"/>
      <c r="D16284" s="41"/>
      <c r="E16284" s="41"/>
      <c r="F16284" s="41"/>
      <c r="G16284" s="41"/>
      <c r="H16284" s="41"/>
      <c r="I16284" s="41"/>
      <c r="J16284" s="41"/>
    </row>
    <row r="16285" spans="2:10" x14ac:dyDescent="0.2">
      <c r="B16285" s="41"/>
      <c r="C16285" s="41"/>
      <c r="D16285" s="41"/>
      <c r="E16285" s="41"/>
      <c r="F16285" s="41"/>
      <c r="G16285" s="41"/>
      <c r="H16285" s="41"/>
      <c r="I16285" s="41"/>
      <c r="J16285" s="41"/>
    </row>
    <row r="16286" spans="2:10" x14ac:dyDescent="0.2">
      <c r="B16286" s="41"/>
      <c r="C16286" s="41"/>
      <c r="D16286" s="41"/>
      <c r="E16286" s="41"/>
      <c r="F16286" s="41"/>
      <c r="G16286" s="41"/>
      <c r="H16286" s="41"/>
      <c r="I16286" s="41"/>
      <c r="J16286" s="41"/>
    </row>
    <row r="16287" spans="2:10" x14ac:dyDescent="0.2">
      <c r="B16287" s="41"/>
      <c r="C16287" s="41"/>
      <c r="D16287" s="41"/>
      <c r="E16287" s="41"/>
      <c r="F16287" s="41"/>
      <c r="G16287" s="41"/>
      <c r="H16287" s="41"/>
      <c r="I16287" s="41"/>
      <c r="J16287" s="41"/>
    </row>
    <row r="16288" spans="2:10" x14ac:dyDescent="0.2">
      <c r="B16288" s="41"/>
      <c r="C16288" s="41"/>
      <c r="D16288" s="41"/>
      <c r="E16288" s="41"/>
      <c r="F16288" s="41"/>
      <c r="G16288" s="41"/>
      <c r="H16288" s="41"/>
      <c r="I16288" s="41"/>
      <c r="J16288" s="41"/>
    </row>
    <row r="16289" spans="2:10" x14ac:dyDescent="0.2">
      <c r="B16289" s="41"/>
      <c r="C16289" s="41"/>
      <c r="D16289" s="41"/>
      <c r="E16289" s="41"/>
      <c r="F16289" s="41"/>
      <c r="G16289" s="41"/>
      <c r="H16289" s="41"/>
      <c r="I16289" s="41"/>
      <c r="J16289" s="41"/>
    </row>
    <row r="16290" spans="2:10" x14ac:dyDescent="0.2">
      <c r="B16290" s="41"/>
      <c r="C16290" s="41"/>
      <c r="D16290" s="41"/>
      <c r="E16290" s="41"/>
      <c r="F16290" s="41"/>
      <c r="G16290" s="41"/>
      <c r="H16290" s="41"/>
      <c r="I16290" s="41"/>
      <c r="J16290" s="41"/>
    </row>
    <row r="16291" spans="2:10" x14ac:dyDescent="0.2">
      <c r="B16291" s="41"/>
      <c r="C16291" s="41"/>
      <c r="D16291" s="41"/>
      <c r="E16291" s="41"/>
      <c r="F16291" s="41"/>
      <c r="G16291" s="41"/>
      <c r="H16291" s="41"/>
      <c r="I16291" s="41"/>
      <c r="J16291" s="41"/>
    </row>
    <row r="16292" spans="2:10" x14ac:dyDescent="0.2">
      <c r="B16292" s="41"/>
      <c r="C16292" s="41"/>
      <c r="D16292" s="41"/>
      <c r="E16292" s="41"/>
      <c r="F16292" s="41"/>
      <c r="G16292" s="41"/>
      <c r="H16292" s="41"/>
      <c r="I16292" s="41"/>
      <c r="J16292" s="41"/>
    </row>
    <row r="16293" spans="2:10" x14ac:dyDescent="0.2">
      <c r="B16293" s="41"/>
      <c r="C16293" s="41"/>
      <c r="D16293" s="41"/>
      <c r="E16293" s="41"/>
      <c r="F16293" s="41"/>
      <c r="G16293" s="41"/>
      <c r="H16293" s="41"/>
      <c r="I16293" s="41"/>
      <c r="J16293" s="41"/>
    </row>
    <row r="16294" spans="2:10" x14ac:dyDescent="0.2">
      <c r="B16294" s="41"/>
      <c r="C16294" s="41"/>
      <c r="D16294" s="41"/>
      <c r="E16294" s="41"/>
      <c r="F16294" s="41"/>
      <c r="G16294" s="41"/>
      <c r="H16294" s="41"/>
      <c r="I16294" s="41"/>
      <c r="J16294" s="41"/>
    </row>
    <row r="16295" spans="2:10" x14ac:dyDescent="0.2">
      <c r="B16295" s="41"/>
      <c r="C16295" s="41"/>
      <c r="D16295" s="41"/>
      <c r="E16295" s="41"/>
      <c r="F16295" s="41"/>
      <c r="G16295" s="41"/>
      <c r="H16295" s="41"/>
      <c r="I16295" s="41"/>
      <c r="J16295" s="41"/>
    </row>
    <row r="16296" spans="2:10" x14ac:dyDescent="0.2">
      <c r="B16296" s="41"/>
      <c r="C16296" s="41"/>
      <c r="D16296" s="41"/>
      <c r="E16296" s="41"/>
      <c r="F16296" s="41"/>
      <c r="G16296" s="41"/>
      <c r="H16296" s="41"/>
      <c r="I16296" s="41"/>
      <c r="J16296" s="41"/>
    </row>
    <row r="16297" spans="2:10" x14ac:dyDescent="0.2">
      <c r="B16297" s="41"/>
      <c r="C16297" s="41"/>
      <c r="D16297" s="41"/>
      <c r="E16297" s="41"/>
      <c r="F16297" s="41"/>
      <c r="G16297" s="41"/>
      <c r="H16297" s="41"/>
      <c r="I16297" s="41"/>
      <c r="J16297" s="41"/>
    </row>
    <row r="16298" spans="2:10" x14ac:dyDescent="0.2">
      <c r="B16298" s="41"/>
      <c r="C16298" s="41"/>
      <c r="D16298" s="41"/>
      <c r="E16298" s="41"/>
      <c r="F16298" s="41"/>
      <c r="G16298" s="41"/>
      <c r="H16298" s="41"/>
      <c r="I16298" s="41"/>
      <c r="J16298" s="41"/>
    </row>
    <row r="16299" spans="2:10" x14ac:dyDescent="0.2">
      <c r="B16299" s="41"/>
      <c r="C16299" s="41"/>
      <c r="D16299" s="41"/>
      <c r="E16299" s="41"/>
      <c r="F16299" s="41"/>
      <c r="G16299" s="41"/>
      <c r="H16299" s="41"/>
      <c r="I16299" s="41"/>
      <c r="J16299" s="41"/>
    </row>
    <row r="16300" spans="2:10" x14ac:dyDescent="0.2">
      <c r="B16300" s="41"/>
      <c r="C16300" s="41"/>
      <c r="D16300" s="41"/>
      <c r="E16300" s="41"/>
      <c r="F16300" s="41"/>
      <c r="G16300" s="41"/>
      <c r="H16300" s="41"/>
      <c r="I16300" s="41"/>
      <c r="J16300" s="41"/>
    </row>
    <row r="16301" spans="2:10" x14ac:dyDescent="0.2">
      <c r="B16301" s="41"/>
      <c r="C16301" s="41"/>
      <c r="D16301" s="41"/>
      <c r="E16301" s="41"/>
      <c r="F16301" s="41"/>
      <c r="G16301" s="41"/>
      <c r="H16301" s="41"/>
      <c r="I16301" s="41"/>
      <c r="J16301" s="41"/>
    </row>
    <row r="16302" spans="2:10" x14ac:dyDescent="0.2">
      <c r="B16302" s="41"/>
      <c r="C16302" s="41"/>
      <c r="D16302" s="41"/>
      <c r="E16302" s="41"/>
      <c r="F16302" s="41"/>
      <c r="G16302" s="41"/>
      <c r="H16302" s="41"/>
      <c r="I16302" s="41"/>
      <c r="J16302" s="41"/>
    </row>
    <row r="16303" spans="2:10" x14ac:dyDescent="0.2">
      <c r="B16303" s="41"/>
      <c r="C16303" s="41"/>
      <c r="D16303" s="41"/>
      <c r="E16303" s="41"/>
      <c r="F16303" s="41"/>
      <c r="G16303" s="41"/>
      <c r="H16303" s="41"/>
      <c r="I16303" s="41"/>
      <c r="J16303" s="41"/>
    </row>
    <row r="16304" spans="2:10" x14ac:dyDescent="0.2">
      <c r="B16304" s="41"/>
      <c r="C16304" s="41"/>
      <c r="D16304" s="41"/>
      <c r="E16304" s="41"/>
      <c r="F16304" s="41"/>
      <c r="G16304" s="41"/>
      <c r="H16304" s="41"/>
      <c r="I16304" s="41"/>
      <c r="J16304" s="41"/>
    </row>
    <row r="16305" spans="2:10" x14ac:dyDescent="0.2">
      <c r="B16305" s="41"/>
      <c r="C16305" s="41"/>
      <c r="D16305" s="41"/>
      <c r="E16305" s="41"/>
      <c r="F16305" s="41"/>
      <c r="G16305" s="41"/>
      <c r="H16305" s="41"/>
      <c r="I16305" s="41"/>
      <c r="J16305" s="41"/>
    </row>
    <row r="16306" spans="2:10" x14ac:dyDescent="0.2">
      <c r="B16306" s="41"/>
      <c r="C16306" s="41"/>
      <c r="D16306" s="41"/>
      <c r="E16306" s="41"/>
      <c r="F16306" s="41"/>
      <c r="G16306" s="41"/>
      <c r="H16306" s="41"/>
      <c r="I16306" s="41"/>
      <c r="J16306" s="41"/>
    </row>
    <row r="16307" spans="2:10" x14ac:dyDescent="0.2">
      <c r="B16307" s="41"/>
      <c r="C16307" s="41"/>
      <c r="D16307" s="41"/>
      <c r="E16307" s="41"/>
      <c r="F16307" s="41"/>
      <c r="G16307" s="41"/>
      <c r="H16307" s="41"/>
      <c r="I16307" s="41"/>
      <c r="J16307" s="41"/>
    </row>
    <row r="16308" spans="2:10" x14ac:dyDescent="0.2">
      <c r="B16308" s="41"/>
      <c r="C16308" s="41"/>
      <c r="D16308" s="41"/>
      <c r="E16308" s="41"/>
      <c r="F16308" s="41"/>
      <c r="G16308" s="41"/>
      <c r="H16308" s="41"/>
      <c r="I16308" s="41"/>
      <c r="J16308" s="41"/>
    </row>
    <row r="16309" spans="2:10" x14ac:dyDescent="0.2">
      <c r="B16309" s="41"/>
      <c r="C16309" s="41"/>
      <c r="D16309" s="41"/>
      <c r="E16309" s="41"/>
      <c r="F16309" s="41"/>
      <c r="G16309" s="41"/>
      <c r="H16309" s="41"/>
      <c r="I16309" s="41"/>
      <c r="J16309" s="41"/>
    </row>
    <row r="16310" spans="2:10" x14ac:dyDescent="0.2">
      <c r="B16310" s="41"/>
      <c r="C16310" s="41"/>
      <c r="D16310" s="41"/>
      <c r="E16310" s="41"/>
      <c r="F16310" s="41"/>
      <c r="G16310" s="41"/>
      <c r="H16310" s="41"/>
      <c r="I16310" s="41"/>
      <c r="J16310" s="41"/>
    </row>
    <row r="16311" spans="2:10" x14ac:dyDescent="0.2">
      <c r="B16311" s="41"/>
      <c r="C16311" s="41"/>
      <c r="D16311" s="41"/>
      <c r="E16311" s="41"/>
      <c r="F16311" s="41"/>
      <c r="G16311" s="41"/>
      <c r="H16311" s="41"/>
      <c r="I16311" s="41"/>
      <c r="J16311" s="41"/>
    </row>
    <row r="16312" spans="2:10" x14ac:dyDescent="0.2">
      <c r="B16312" s="41"/>
      <c r="C16312" s="41"/>
      <c r="D16312" s="41"/>
      <c r="E16312" s="41"/>
      <c r="F16312" s="41"/>
      <c r="G16312" s="41"/>
      <c r="H16312" s="41"/>
      <c r="I16312" s="41"/>
      <c r="J16312" s="41"/>
    </row>
    <row r="16313" spans="2:10" x14ac:dyDescent="0.2">
      <c r="B16313" s="41"/>
      <c r="C16313" s="41"/>
      <c r="D16313" s="41"/>
      <c r="E16313" s="41"/>
      <c r="F16313" s="41"/>
      <c r="G16313" s="41"/>
      <c r="H16313" s="41"/>
      <c r="I16313" s="41"/>
      <c r="J16313" s="41"/>
    </row>
    <row r="16314" spans="2:10" x14ac:dyDescent="0.2">
      <c r="B16314" s="41"/>
      <c r="C16314" s="41"/>
      <c r="D16314" s="41"/>
      <c r="E16314" s="41"/>
      <c r="F16314" s="41"/>
      <c r="G16314" s="41"/>
      <c r="H16314" s="41"/>
      <c r="I16314" s="41"/>
      <c r="J16314" s="41"/>
    </row>
    <row r="16315" spans="2:10" x14ac:dyDescent="0.2">
      <c r="B16315" s="41"/>
      <c r="C16315" s="41"/>
      <c r="D16315" s="41"/>
      <c r="E16315" s="41"/>
      <c r="F16315" s="41"/>
      <c r="G16315" s="41"/>
      <c r="H16315" s="41"/>
      <c r="I16315" s="41"/>
      <c r="J16315" s="41"/>
    </row>
    <row r="16316" spans="2:10" x14ac:dyDescent="0.2">
      <c r="B16316" s="41"/>
      <c r="C16316" s="41"/>
      <c r="D16316" s="41"/>
      <c r="E16316" s="41"/>
      <c r="F16316" s="41"/>
      <c r="G16316" s="41"/>
      <c r="H16316" s="41"/>
      <c r="I16316" s="41"/>
      <c r="J16316" s="41"/>
    </row>
    <row r="16317" spans="2:10" x14ac:dyDescent="0.2">
      <c r="B16317" s="41"/>
      <c r="C16317" s="41"/>
      <c r="D16317" s="41"/>
      <c r="E16317" s="41"/>
      <c r="F16317" s="41"/>
      <c r="G16317" s="41"/>
      <c r="H16317" s="41"/>
      <c r="I16317" s="41"/>
      <c r="J16317" s="41"/>
    </row>
    <row r="16318" spans="2:10" x14ac:dyDescent="0.2">
      <c r="B16318" s="41"/>
      <c r="C16318" s="41"/>
      <c r="D16318" s="41"/>
      <c r="E16318" s="41"/>
      <c r="F16318" s="41"/>
      <c r="G16318" s="41"/>
      <c r="H16318" s="41"/>
      <c r="I16318" s="41"/>
      <c r="J16318" s="41"/>
    </row>
    <row r="16319" spans="2:10" x14ac:dyDescent="0.2">
      <c r="B16319" s="41"/>
      <c r="C16319" s="41"/>
      <c r="D16319" s="41"/>
      <c r="E16319" s="41"/>
      <c r="F16319" s="41"/>
      <c r="G16319" s="41"/>
      <c r="H16319" s="41"/>
      <c r="I16319" s="41"/>
      <c r="J16319" s="41"/>
    </row>
    <row r="16320" spans="2:10" x14ac:dyDescent="0.2">
      <c r="B16320" s="41"/>
      <c r="C16320" s="41"/>
      <c r="D16320" s="41"/>
      <c r="E16320" s="41"/>
      <c r="F16320" s="41"/>
      <c r="G16320" s="41"/>
      <c r="H16320" s="41"/>
      <c r="I16320" s="41"/>
      <c r="J16320" s="41"/>
    </row>
    <row r="16321" spans="2:10" x14ac:dyDescent="0.2">
      <c r="B16321" s="41"/>
      <c r="C16321" s="41"/>
      <c r="D16321" s="41"/>
      <c r="E16321" s="41"/>
      <c r="F16321" s="41"/>
      <c r="G16321" s="41"/>
      <c r="H16321" s="41"/>
      <c r="I16321" s="41"/>
      <c r="J16321" s="41"/>
    </row>
    <row r="16322" spans="2:10" x14ac:dyDescent="0.2">
      <c r="B16322" s="41"/>
      <c r="C16322" s="41"/>
      <c r="D16322" s="41"/>
      <c r="E16322" s="41"/>
      <c r="F16322" s="41"/>
      <c r="G16322" s="41"/>
      <c r="H16322" s="41"/>
      <c r="I16322" s="41"/>
      <c r="J16322" s="41"/>
    </row>
    <row r="16323" spans="2:10" x14ac:dyDescent="0.2">
      <c r="B16323" s="41"/>
      <c r="C16323" s="41"/>
      <c r="D16323" s="41"/>
      <c r="E16323" s="41"/>
      <c r="F16323" s="41"/>
      <c r="G16323" s="41"/>
      <c r="H16323" s="41"/>
      <c r="I16323" s="41"/>
      <c r="J16323" s="41"/>
    </row>
    <row r="16324" spans="2:10" x14ac:dyDescent="0.2">
      <c r="B16324" s="41"/>
      <c r="C16324" s="41"/>
      <c r="D16324" s="41"/>
      <c r="E16324" s="41"/>
      <c r="F16324" s="41"/>
      <c r="G16324" s="41"/>
      <c r="H16324" s="41"/>
      <c r="I16324" s="41"/>
      <c r="J16324" s="41"/>
    </row>
    <row r="16325" spans="2:10" x14ac:dyDescent="0.2">
      <c r="B16325" s="41"/>
      <c r="C16325" s="41"/>
      <c r="D16325" s="41"/>
      <c r="E16325" s="41"/>
      <c r="F16325" s="41"/>
      <c r="G16325" s="41"/>
      <c r="H16325" s="41"/>
      <c r="I16325" s="41"/>
      <c r="J16325" s="41"/>
    </row>
    <row r="16326" spans="2:10" x14ac:dyDescent="0.2">
      <c r="B16326" s="41"/>
      <c r="C16326" s="41"/>
      <c r="D16326" s="41"/>
      <c r="E16326" s="41"/>
      <c r="F16326" s="41"/>
      <c r="G16326" s="41"/>
      <c r="H16326" s="41"/>
      <c r="I16326" s="41"/>
      <c r="J16326" s="41"/>
    </row>
    <row r="16327" spans="2:10" x14ac:dyDescent="0.2">
      <c r="B16327" s="41"/>
      <c r="C16327" s="41"/>
      <c r="D16327" s="41"/>
      <c r="E16327" s="41"/>
      <c r="F16327" s="41"/>
      <c r="G16327" s="41"/>
      <c r="H16327" s="41"/>
      <c r="I16327" s="41"/>
      <c r="J16327" s="41"/>
    </row>
    <row r="16328" spans="2:10" x14ac:dyDescent="0.2">
      <c r="B16328" s="41"/>
      <c r="C16328" s="41"/>
      <c r="D16328" s="41"/>
      <c r="E16328" s="41"/>
      <c r="F16328" s="41"/>
      <c r="G16328" s="41"/>
      <c r="H16328" s="41"/>
      <c r="I16328" s="41"/>
      <c r="J16328" s="41"/>
    </row>
    <row r="16329" spans="2:10" x14ac:dyDescent="0.2">
      <c r="B16329" s="41"/>
      <c r="C16329" s="41"/>
      <c r="D16329" s="41"/>
      <c r="E16329" s="41"/>
      <c r="F16329" s="41"/>
      <c r="G16329" s="41"/>
      <c r="H16329" s="41"/>
      <c r="I16329" s="41"/>
      <c r="J16329" s="41"/>
    </row>
    <row r="16330" spans="2:10" x14ac:dyDescent="0.2">
      <c r="B16330" s="41"/>
      <c r="C16330" s="41"/>
      <c r="D16330" s="41"/>
      <c r="E16330" s="41"/>
      <c r="F16330" s="41"/>
      <c r="G16330" s="41"/>
      <c r="H16330" s="41"/>
      <c r="I16330" s="41"/>
      <c r="J16330" s="41"/>
    </row>
    <row r="16331" spans="2:10" x14ac:dyDescent="0.2">
      <c r="B16331" s="41"/>
      <c r="C16331" s="41"/>
      <c r="D16331" s="41"/>
      <c r="E16331" s="41"/>
      <c r="F16331" s="41"/>
      <c r="G16331" s="41"/>
      <c r="H16331" s="41"/>
      <c r="I16331" s="41"/>
      <c r="J16331" s="41"/>
    </row>
    <row r="16332" spans="2:10" x14ac:dyDescent="0.2">
      <c r="B16332" s="41"/>
      <c r="C16332" s="41"/>
      <c r="D16332" s="41"/>
      <c r="E16332" s="41"/>
      <c r="F16332" s="41"/>
      <c r="G16332" s="41"/>
      <c r="H16332" s="41"/>
      <c r="I16332" s="41"/>
      <c r="J16332" s="41"/>
    </row>
    <row r="16333" spans="2:10" x14ac:dyDescent="0.2">
      <c r="B16333" s="41"/>
      <c r="C16333" s="41"/>
      <c r="D16333" s="41"/>
      <c r="E16333" s="41"/>
      <c r="F16333" s="41"/>
      <c r="G16333" s="41"/>
      <c r="H16333" s="41"/>
      <c r="I16333" s="41"/>
      <c r="J16333" s="41"/>
    </row>
    <row r="16334" spans="2:10" x14ac:dyDescent="0.2">
      <c r="B16334" s="41"/>
      <c r="C16334" s="41"/>
      <c r="D16334" s="41"/>
      <c r="E16334" s="41"/>
      <c r="F16334" s="41"/>
      <c r="G16334" s="41"/>
      <c r="H16334" s="41"/>
      <c r="I16334" s="41"/>
      <c r="J16334" s="41"/>
    </row>
    <row r="16335" spans="2:10" x14ac:dyDescent="0.2">
      <c r="B16335" s="41"/>
      <c r="C16335" s="41"/>
      <c r="D16335" s="41"/>
      <c r="E16335" s="41"/>
      <c r="F16335" s="41"/>
      <c r="G16335" s="41"/>
      <c r="H16335" s="41"/>
      <c r="I16335" s="41"/>
      <c r="J16335" s="41"/>
    </row>
    <row r="16336" spans="2:10" x14ac:dyDescent="0.2">
      <c r="B16336" s="41"/>
      <c r="C16336" s="41"/>
      <c r="D16336" s="41"/>
      <c r="E16336" s="41"/>
      <c r="F16336" s="41"/>
      <c r="G16336" s="41"/>
      <c r="H16336" s="41"/>
      <c r="I16336" s="41"/>
      <c r="J16336" s="41"/>
    </row>
    <row r="16337" spans="2:10" x14ac:dyDescent="0.2">
      <c r="B16337" s="41"/>
      <c r="C16337" s="41"/>
      <c r="D16337" s="41"/>
      <c r="E16337" s="41"/>
      <c r="F16337" s="41"/>
      <c r="G16337" s="41"/>
      <c r="H16337" s="41"/>
      <c r="I16337" s="41"/>
      <c r="J16337" s="41"/>
    </row>
    <row r="16338" spans="2:10" x14ac:dyDescent="0.2">
      <c r="B16338" s="41"/>
      <c r="C16338" s="41"/>
      <c r="D16338" s="41"/>
      <c r="E16338" s="41"/>
      <c r="F16338" s="41"/>
      <c r="G16338" s="41"/>
      <c r="H16338" s="41"/>
      <c r="I16338" s="41"/>
      <c r="J16338" s="41"/>
    </row>
    <row r="16339" spans="2:10" x14ac:dyDescent="0.2">
      <c r="B16339" s="41"/>
      <c r="C16339" s="41"/>
      <c r="D16339" s="41"/>
      <c r="E16339" s="41"/>
      <c r="F16339" s="41"/>
      <c r="G16339" s="41"/>
      <c r="H16339" s="41"/>
      <c r="I16339" s="41"/>
      <c r="J16339" s="41"/>
    </row>
    <row r="16340" spans="2:10" x14ac:dyDescent="0.2">
      <c r="B16340" s="41"/>
      <c r="C16340" s="41"/>
      <c r="D16340" s="41"/>
      <c r="E16340" s="41"/>
      <c r="F16340" s="41"/>
      <c r="G16340" s="41"/>
      <c r="H16340" s="41"/>
      <c r="I16340" s="41"/>
      <c r="J16340" s="41"/>
    </row>
    <row r="16341" spans="2:10" x14ac:dyDescent="0.2">
      <c r="B16341" s="41"/>
      <c r="C16341" s="41"/>
      <c r="D16341" s="41"/>
      <c r="E16341" s="41"/>
      <c r="F16341" s="41"/>
      <c r="G16341" s="41"/>
      <c r="H16341" s="41"/>
      <c r="I16341" s="41"/>
      <c r="J16341" s="41"/>
    </row>
    <row r="16342" spans="2:10" x14ac:dyDescent="0.2">
      <c r="B16342" s="41"/>
      <c r="C16342" s="41"/>
      <c r="D16342" s="41"/>
      <c r="E16342" s="41"/>
      <c r="F16342" s="41"/>
      <c r="G16342" s="41"/>
      <c r="H16342" s="41"/>
      <c r="I16342" s="41"/>
      <c r="J16342" s="41"/>
    </row>
    <row r="16343" spans="2:10" x14ac:dyDescent="0.2">
      <c r="B16343" s="41"/>
      <c r="C16343" s="41"/>
      <c r="D16343" s="41"/>
      <c r="E16343" s="41"/>
      <c r="F16343" s="41"/>
      <c r="G16343" s="41"/>
      <c r="H16343" s="41"/>
      <c r="I16343" s="41"/>
      <c r="J16343" s="41"/>
    </row>
    <row r="16344" spans="2:10" x14ac:dyDescent="0.2">
      <c r="B16344" s="41"/>
      <c r="C16344" s="41"/>
      <c r="D16344" s="41"/>
      <c r="E16344" s="41"/>
      <c r="F16344" s="41"/>
      <c r="G16344" s="41"/>
      <c r="H16344" s="41"/>
      <c r="I16344" s="41"/>
      <c r="J16344" s="41"/>
    </row>
    <row r="16345" spans="2:10" x14ac:dyDescent="0.2">
      <c r="B16345" s="41"/>
      <c r="C16345" s="41"/>
      <c r="D16345" s="41"/>
      <c r="E16345" s="41"/>
      <c r="F16345" s="41"/>
      <c r="G16345" s="41"/>
      <c r="H16345" s="41"/>
      <c r="I16345" s="41"/>
      <c r="J16345" s="41"/>
    </row>
    <row r="16346" spans="2:10" x14ac:dyDescent="0.2">
      <c r="B16346" s="41"/>
      <c r="C16346" s="41"/>
      <c r="D16346" s="41"/>
      <c r="E16346" s="41"/>
      <c r="F16346" s="41"/>
      <c r="G16346" s="41"/>
      <c r="H16346" s="41"/>
      <c r="I16346" s="41"/>
      <c r="J16346" s="41"/>
    </row>
    <row r="16347" spans="2:10" x14ac:dyDescent="0.2">
      <c r="B16347" s="41"/>
      <c r="C16347" s="41"/>
      <c r="D16347" s="41"/>
      <c r="E16347" s="41"/>
      <c r="F16347" s="41"/>
      <c r="G16347" s="41"/>
      <c r="H16347" s="41"/>
      <c r="I16347" s="41"/>
      <c r="J16347" s="41"/>
    </row>
    <row r="16348" spans="2:10" x14ac:dyDescent="0.2">
      <c r="B16348" s="41"/>
      <c r="C16348" s="41"/>
      <c r="D16348" s="41"/>
      <c r="E16348" s="41"/>
      <c r="F16348" s="41"/>
      <c r="G16348" s="41"/>
      <c r="H16348" s="41"/>
      <c r="I16348" s="41"/>
      <c r="J16348" s="41"/>
    </row>
    <row r="16349" spans="2:10" x14ac:dyDescent="0.2">
      <c r="B16349" s="41"/>
      <c r="C16349" s="41"/>
      <c r="D16349" s="41"/>
      <c r="E16349" s="41"/>
      <c r="F16349" s="41"/>
      <c r="G16349" s="41"/>
      <c r="H16349" s="41"/>
      <c r="I16349" s="41"/>
      <c r="J16349" s="41"/>
    </row>
    <row r="16350" spans="2:10" x14ac:dyDescent="0.2">
      <c r="B16350" s="41"/>
      <c r="C16350" s="41"/>
      <c r="D16350" s="41"/>
      <c r="E16350" s="41"/>
      <c r="F16350" s="41"/>
      <c r="G16350" s="41"/>
      <c r="H16350" s="41"/>
      <c r="I16350" s="41"/>
      <c r="J16350" s="41"/>
    </row>
    <row r="16351" spans="2:10" x14ac:dyDescent="0.2">
      <c r="B16351" s="41"/>
      <c r="C16351" s="41"/>
      <c r="D16351" s="41"/>
      <c r="E16351" s="41"/>
      <c r="F16351" s="41"/>
      <c r="G16351" s="41"/>
      <c r="H16351" s="41"/>
      <c r="I16351" s="41"/>
      <c r="J16351" s="41"/>
    </row>
    <row r="16352" spans="2:10" x14ac:dyDescent="0.2">
      <c r="B16352" s="41"/>
      <c r="C16352" s="41"/>
      <c r="D16352" s="41"/>
      <c r="E16352" s="41"/>
      <c r="F16352" s="41"/>
      <c r="G16352" s="41"/>
      <c r="H16352" s="41"/>
      <c r="I16352" s="41"/>
      <c r="J16352" s="41"/>
    </row>
    <row r="16353" spans="2:10" x14ac:dyDescent="0.2">
      <c r="B16353" s="41"/>
      <c r="C16353" s="41"/>
      <c r="D16353" s="41"/>
      <c r="E16353" s="41"/>
      <c r="F16353" s="41"/>
      <c r="G16353" s="41"/>
      <c r="H16353" s="41"/>
      <c r="I16353" s="41"/>
      <c r="J16353" s="41"/>
    </row>
    <row r="16354" spans="2:10" x14ac:dyDescent="0.2">
      <c r="B16354" s="41"/>
      <c r="C16354" s="41"/>
      <c r="D16354" s="41"/>
      <c r="E16354" s="41"/>
      <c r="F16354" s="41"/>
      <c r="G16354" s="41"/>
      <c r="H16354" s="41"/>
      <c r="I16354" s="41"/>
      <c r="J16354" s="41"/>
    </row>
    <row r="16355" spans="2:10" x14ac:dyDescent="0.2">
      <c r="B16355" s="41"/>
      <c r="C16355" s="41"/>
      <c r="D16355" s="41"/>
      <c r="E16355" s="41"/>
      <c r="F16355" s="41"/>
      <c r="G16355" s="41"/>
      <c r="H16355" s="41"/>
      <c r="I16355" s="41"/>
      <c r="J16355" s="41"/>
    </row>
    <row r="16356" spans="2:10" x14ac:dyDescent="0.2">
      <c r="B16356" s="41"/>
      <c r="C16356" s="41"/>
      <c r="D16356" s="41"/>
      <c r="E16356" s="41"/>
      <c r="F16356" s="41"/>
      <c r="G16356" s="41"/>
      <c r="H16356" s="41"/>
      <c r="I16356" s="41"/>
      <c r="J16356" s="41"/>
    </row>
    <row r="16357" spans="2:10" x14ac:dyDescent="0.2">
      <c r="B16357" s="41"/>
      <c r="C16357" s="41"/>
      <c r="D16357" s="41"/>
      <c r="E16357" s="41"/>
      <c r="F16357" s="41"/>
      <c r="G16357" s="41"/>
      <c r="H16357" s="41"/>
      <c r="I16357" s="41"/>
      <c r="J16357" s="41"/>
    </row>
    <row r="16358" spans="2:10" x14ac:dyDescent="0.2">
      <c r="B16358" s="41"/>
      <c r="C16358" s="41"/>
      <c r="D16358" s="41"/>
      <c r="E16358" s="41"/>
      <c r="F16358" s="41"/>
      <c r="G16358" s="41"/>
      <c r="H16358" s="41"/>
      <c r="I16358" s="41"/>
      <c r="J16358" s="41"/>
    </row>
    <row r="16359" spans="2:10" x14ac:dyDescent="0.2">
      <c r="B16359" s="41"/>
      <c r="C16359" s="41"/>
      <c r="D16359" s="41"/>
      <c r="E16359" s="41"/>
      <c r="F16359" s="41"/>
      <c r="G16359" s="41"/>
      <c r="H16359" s="41"/>
      <c r="I16359" s="41"/>
      <c r="J16359" s="41"/>
    </row>
    <row r="16360" spans="2:10" x14ac:dyDescent="0.2">
      <c r="B16360" s="41"/>
      <c r="C16360" s="41"/>
      <c r="D16360" s="41"/>
      <c r="E16360" s="41"/>
      <c r="F16360" s="41"/>
      <c r="G16360" s="41"/>
      <c r="H16360" s="41"/>
      <c r="I16360" s="41"/>
      <c r="J16360" s="41"/>
    </row>
    <row r="16361" spans="2:10" x14ac:dyDescent="0.2">
      <c r="B16361" s="41"/>
      <c r="C16361" s="41"/>
      <c r="D16361" s="41"/>
      <c r="E16361" s="41"/>
      <c r="F16361" s="41"/>
      <c r="G16361" s="41"/>
      <c r="H16361" s="41"/>
      <c r="I16361" s="41"/>
      <c r="J16361" s="41"/>
    </row>
    <row r="16362" spans="2:10" x14ac:dyDescent="0.2">
      <c r="B16362" s="41"/>
      <c r="C16362" s="41"/>
      <c r="D16362" s="41"/>
      <c r="E16362" s="41"/>
      <c r="F16362" s="41"/>
      <c r="G16362" s="41"/>
      <c r="H16362" s="41"/>
      <c r="I16362" s="41"/>
      <c r="J16362" s="41"/>
    </row>
    <row r="16363" spans="2:10" x14ac:dyDescent="0.2">
      <c r="B16363" s="41"/>
      <c r="C16363" s="41"/>
      <c r="D16363" s="41"/>
      <c r="E16363" s="41"/>
      <c r="F16363" s="41"/>
      <c r="G16363" s="41"/>
      <c r="H16363" s="41"/>
      <c r="I16363" s="41"/>
      <c r="J16363" s="41"/>
    </row>
    <row r="16364" spans="2:10" x14ac:dyDescent="0.2">
      <c r="B16364" s="41"/>
      <c r="C16364" s="41"/>
      <c r="D16364" s="41"/>
      <c r="E16364" s="41"/>
      <c r="F16364" s="41"/>
      <c r="G16364" s="41"/>
      <c r="H16364" s="41"/>
      <c r="I16364" s="41"/>
      <c r="J16364" s="41"/>
    </row>
    <row r="16365" spans="2:10" x14ac:dyDescent="0.2">
      <c r="B16365" s="41"/>
      <c r="C16365" s="41"/>
      <c r="D16365" s="41"/>
      <c r="E16365" s="41"/>
      <c r="F16365" s="41"/>
      <c r="G16365" s="41"/>
      <c r="H16365" s="41"/>
      <c r="I16365" s="41"/>
      <c r="J16365" s="41"/>
    </row>
    <row r="16366" spans="2:10" x14ac:dyDescent="0.2">
      <c r="B16366" s="41"/>
      <c r="C16366" s="41"/>
      <c r="D16366" s="41"/>
      <c r="E16366" s="41"/>
      <c r="F16366" s="41"/>
      <c r="G16366" s="41"/>
      <c r="H16366" s="41"/>
      <c r="I16366" s="41"/>
      <c r="J16366" s="41"/>
    </row>
    <row r="16367" spans="2:10" x14ac:dyDescent="0.2">
      <c r="B16367" s="41"/>
      <c r="C16367" s="41"/>
      <c r="D16367" s="41"/>
      <c r="E16367" s="41"/>
      <c r="F16367" s="41"/>
      <c r="G16367" s="41"/>
      <c r="H16367" s="41"/>
      <c r="I16367" s="41"/>
      <c r="J16367" s="41"/>
    </row>
    <row r="16368" spans="2:10" x14ac:dyDescent="0.2">
      <c r="B16368" s="41"/>
      <c r="C16368" s="41"/>
      <c r="D16368" s="41"/>
      <c r="E16368" s="41"/>
      <c r="F16368" s="41"/>
      <c r="G16368" s="41"/>
      <c r="H16368" s="41"/>
      <c r="I16368" s="41"/>
      <c r="J16368" s="41"/>
    </row>
    <row r="16369" spans="2:10" x14ac:dyDescent="0.2">
      <c r="B16369" s="41"/>
      <c r="C16369" s="41"/>
      <c r="D16369" s="41"/>
      <c r="E16369" s="41"/>
      <c r="F16369" s="41"/>
      <c r="G16369" s="41"/>
      <c r="H16369" s="41"/>
      <c r="I16369" s="41"/>
      <c r="J16369" s="41"/>
    </row>
    <row r="16370" spans="2:10" x14ac:dyDescent="0.2">
      <c r="B16370" s="41"/>
      <c r="C16370" s="41"/>
      <c r="D16370" s="41"/>
      <c r="E16370" s="41"/>
      <c r="F16370" s="41"/>
      <c r="G16370" s="41"/>
      <c r="H16370" s="41"/>
      <c r="I16370" s="41"/>
      <c r="J16370" s="41"/>
    </row>
    <row r="16371" spans="2:10" x14ac:dyDescent="0.2">
      <c r="B16371" s="41"/>
      <c r="C16371" s="41"/>
      <c r="D16371" s="41"/>
      <c r="E16371" s="41"/>
      <c r="F16371" s="41"/>
      <c r="G16371" s="41"/>
      <c r="H16371" s="41"/>
      <c r="I16371" s="41"/>
      <c r="J16371" s="41"/>
    </row>
    <row r="16372" spans="2:10" x14ac:dyDescent="0.2">
      <c r="B16372" s="41"/>
      <c r="C16372" s="41"/>
      <c r="D16372" s="41"/>
      <c r="E16372" s="41"/>
      <c r="F16372" s="41"/>
      <c r="G16372" s="41"/>
      <c r="H16372" s="41"/>
      <c r="I16372" s="41"/>
      <c r="J16372" s="41"/>
    </row>
    <row r="16373" spans="2:10" x14ac:dyDescent="0.2">
      <c r="B16373" s="41"/>
      <c r="C16373" s="41"/>
      <c r="D16373" s="41"/>
      <c r="E16373" s="41"/>
      <c r="F16373" s="41"/>
      <c r="G16373" s="41"/>
      <c r="H16373" s="41"/>
      <c r="I16373" s="41"/>
      <c r="J16373" s="41"/>
    </row>
    <row r="16374" spans="2:10" x14ac:dyDescent="0.2">
      <c r="B16374" s="41"/>
      <c r="C16374" s="41"/>
      <c r="D16374" s="41"/>
      <c r="E16374" s="41"/>
      <c r="F16374" s="41"/>
      <c r="G16374" s="41"/>
      <c r="H16374" s="41"/>
      <c r="I16374" s="41"/>
      <c r="J16374" s="41"/>
    </row>
    <row r="16375" spans="2:10" x14ac:dyDescent="0.2">
      <c r="B16375" s="41"/>
      <c r="C16375" s="41"/>
      <c r="D16375" s="41"/>
      <c r="E16375" s="41"/>
      <c r="F16375" s="41"/>
      <c r="G16375" s="41"/>
      <c r="H16375" s="41"/>
      <c r="I16375" s="41"/>
      <c r="J16375" s="41"/>
    </row>
    <row r="16376" spans="2:10" x14ac:dyDescent="0.2">
      <c r="B16376" s="41"/>
      <c r="C16376" s="41"/>
      <c r="D16376" s="41"/>
      <c r="E16376" s="41"/>
      <c r="F16376" s="41"/>
      <c r="G16376" s="41"/>
      <c r="H16376" s="41"/>
      <c r="I16376" s="41"/>
      <c r="J16376" s="41"/>
    </row>
    <row r="16377" spans="2:10" x14ac:dyDescent="0.2">
      <c r="B16377" s="41"/>
      <c r="C16377" s="41"/>
      <c r="D16377" s="41"/>
      <c r="E16377" s="41"/>
      <c r="F16377" s="41"/>
      <c r="G16377" s="41"/>
      <c r="H16377" s="41"/>
      <c r="I16377" s="41"/>
      <c r="J16377" s="41"/>
    </row>
    <row r="16378" spans="2:10" x14ac:dyDescent="0.2">
      <c r="B16378" s="41"/>
      <c r="C16378" s="41"/>
      <c r="D16378" s="41"/>
      <c r="E16378" s="41"/>
      <c r="F16378" s="41"/>
      <c r="G16378" s="41"/>
      <c r="H16378" s="41"/>
      <c r="I16378" s="41"/>
      <c r="J16378" s="41"/>
    </row>
    <row r="16379" spans="2:10" x14ac:dyDescent="0.2">
      <c r="B16379" s="41"/>
      <c r="C16379" s="41"/>
      <c r="D16379" s="41"/>
      <c r="E16379" s="41"/>
      <c r="F16379" s="41"/>
      <c r="G16379" s="41"/>
      <c r="H16379" s="41"/>
      <c r="I16379" s="41"/>
      <c r="J16379" s="41"/>
    </row>
    <row r="16380" spans="2:10" x14ac:dyDescent="0.2">
      <c r="B16380" s="41"/>
      <c r="C16380" s="41"/>
      <c r="D16380" s="41"/>
      <c r="E16380" s="41"/>
      <c r="F16380" s="41"/>
      <c r="G16380" s="41"/>
      <c r="H16380" s="41"/>
      <c r="I16380" s="41"/>
      <c r="J16380" s="41"/>
    </row>
    <row r="16381" spans="2:10" x14ac:dyDescent="0.2">
      <c r="B16381" s="41"/>
      <c r="C16381" s="41"/>
      <c r="D16381" s="41"/>
      <c r="E16381" s="41"/>
      <c r="F16381" s="41"/>
      <c r="G16381" s="41"/>
      <c r="H16381" s="41"/>
      <c r="I16381" s="41"/>
      <c r="J16381" s="41"/>
    </row>
    <row r="16382" spans="2:10" x14ac:dyDescent="0.2">
      <c r="B16382" s="41"/>
      <c r="C16382" s="41"/>
      <c r="D16382" s="41"/>
      <c r="E16382" s="41"/>
      <c r="F16382" s="41"/>
      <c r="G16382" s="41"/>
      <c r="H16382" s="41"/>
      <c r="I16382" s="41"/>
      <c r="J16382" s="41"/>
    </row>
    <row r="16383" spans="2:10" x14ac:dyDescent="0.2">
      <c r="B16383" s="41"/>
      <c r="C16383" s="41"/>
      <c r="D16383" s="41"/>
      <c r="E16383" s="41"/>
      <c r="F16383" s="41"/>
      <c r="G16383" s="41"/>
      <c r="H16383" s="41"/>
      <c r="I16383" s="41"/>
      <c r="J16383" s="41"/>
    </row>
    <row r="16384" spans="2:10" x14ac:dyDescent="0.2">
      <c r="B16384" s="41"/>
      <c r="C16384" s="41"/>
      <c r="D16384" s="41"/>
      <c r="E16384" s="41"/>
      <c r="F16384" s="41"/>
      <c r="G16384" s="41"/>
      <c r="H16384" s="41"/>
      <c r="I16384" s="41"/>
      <c r="J16384" s="41"/>
    </row>
    <row r="16385" spans="2:10" x14ac:dyDescent="0.2">
      <c r="B16385" s="41"/>
      <c r="C16385" s="41"/>
      <c r="D16385" s="41"/>
      <c r="E16385" s="41"/>
      <c r="F16385" s="41"/>
      <c r="G16385" s="41"/>
      <c r="H16385" s="41"/>
      <c r="I16385" s="41"/>
      <c r="J16385" s="41"/>
    </row>
    <row r="16386" spans="2:10" x14ac:dyDescent="0.2">
      <c r="B16386" s="41"/>
      <c r="C16386" s="41"/>
      <c r="D16386" s="41"/>
      <c r="E16386" s="41"/>
      <c r="F16386" s="41"/>
      <c r="G16386" s="41"/>
      <c r="H16386" s="41"/>
      <c r="I16386" s="41"/>
      <c r="J16386" s="41"/>
    </row>
    <row r="16387" spans="2:10" x14ac:dyDescent="0.2">
      <c r="B16387" s="41"/>
      <c r="C16387" s="41"/>
      <c r="D16387" s="41"/>
      <c r="E16387" s="41"/>
      <c r="F16387" s="41"/>
      <c r="G16387" s="41"/>
      <c r="H16387" s="41"/>
      <c r="I16387" s="41"/>
      <c r="J16387" s="41"/>
    </row>
    <row r="16388" spans="2:10" x14ac:dyDescent="0.2">
      <c r="B16388" s="41"/>
      <c r="C16388" s="41"/>
      <c r="D16388" s="41"/>
      <c r="E16388" s="41"/>
      <c r="F16388" s="41"/>
      <c r="G16388" s="41"/>
      <c r="H16388" s="41"/>
      <c r="I16388" s="41"/>
      <c r="J16388" s="41"/>
    </row>
    <row r="16389" spans="2:10" x14ac:dyDescent="0.2">
      <c r="B16389" s="41"/>
      <c r="C16389" s="41"/>
      <c r="D16389" s="41"/>
      <c r="E16389" s="41"/>
      <c r="F16389" s="41"/>
      <c r="G16389" s="41"/>
      <c r="H16389" s="41"/>
      <c r="I16389" s="41"/>
      <c r="J16389" s="41"/>
    </row>
    <row r="16390" spans="2:10" x14ac:dyDescent="0.2">
      <c r="B16390" s="41"/>
      <c r="C16390" s="41"/>
      <c r="D16390" s="41"/>
      <c r="E16390" s="41"/>
      <c r="F16390" s="41"/>
      <c r="G16390" s="41"/>
      <c r="H16390" s="41"/>
      <c r="I16390" s="41"/>
      <c r="J16390" s="41"/>
    </row>
    <row r="16391" spans="2:10" x14ac:dyDescent="0.2">
      <c r="B16391" s="41"/>
      <c r="C16391" s="41"/>
      <c r="D16391" s="41"/>
      <c r="E16391" s="41"/>
      <c r="F16391" s="41"/>
      <c r="G16391" s="41"/>
      <c r="H16391" s="41"/>
      <c r="I16391" s="41"/>
      <c r="J16391" s="41"/>
    </row>
    <row r="16392" spans="2:10" x14ac:dyDescent="0.2">
      <c r="B16392" s="41"/>
      <c r="C16392" s="41"/>
      <c r="D16392" s="41"/>
      <c r="E16392" s="41"/>
      <c r="F16392" s="41"/>
      <c r="G16392" s="41"/>
      <c r="H16392" s="41"/>
      <c r="I16392" s="41"/>
      <c r="J16392" s="41"/>
    </row>
    <row r="16393" spans="2:10" x14ac:dyDescent="0.2">
      <c r="B16393" s="41"/>
      <c r="C16393" s="41"/>
      <c r="D16393" s="41"/>
      <c r="E16393" s="41"/>
      <c r="F16393" s="41"/>
      <c r="G16393" s="41"/>
      <c r="H16393" s="41"/>
      <c r="I16393" s="41"/>
      <c r="J16393" s="41"/>
    </row>
    <row r="16394" spans="2:10" x14ac:dyDescent="0.2">
      <c r="B16394" s="41"/>
      <c r="C16394" s="41"/>
      <c r="D16394" s="41"/>
      <c r="E16394" s="41"/>
      <c r="F16394" s="41"/>
      <c r="G16394" s="41"/>
      <c r="H16394" s="41"/>
      <c r="I16394" s="41"/>
      <c r="J16394" s="41"/>
    </row>
    <row r="16395" spans="2:10" x14ac:dyDescent="0.2">
      <c r="B16395" s="41"/>
      <c r="C16395" s="41"/>
      <c r="D16395" s="41"/>
      <c r="E16395" s="41"/>
      <c r="F16395" s="41"/>
      <c r="G16395" s="41"/>
      <c r="H16395" s="41"/>
      <c r="I16395" s="41"/>
      <c r="J16395" s="41"/>
    </row>
    <row r="16396" spans="2:10" x14ac:dyDescent="0.2">
      <c r="B16396" s="41"/>
      <c r="C16396" s="41"/>
      <c r="D16396" s="41"/>
      <c r="E16396" s="41"/>
      <c r="F16396" s="41"/>
      <c r="G16396" s="41"/>
      <c r="H16396" s="41"/>
      <c r="I16396" s="41"/>
      <c r="J16396" s="41"/>
    </row>
    <row r="16397" spans="2:10" x14ac:dyDescent="0.2">
      <c r="B16397" s="41"/>
      <c r="C16397" s="41"/>
      <c r="D16397" s="41"/>
      <c r="E16397" s="41"/>
      <c r="F16397" s="41"/>
      <c r="G16397" s="41"/>
      <c r="H16397" s="41"/>
      <c r="I16397" s="41"/>
      <c r="J16397" s="41"/>
    </row>
    <row r="16398" spans="2:10" x14ac:dyDescent="0.2">
      <c r="B16398" s="41"/>
      <c r="C16398" s="41"/>
      <c r="D16398" s="41"/>
      <c r="E16398" s="41"/>
      <c r="F16398" s="41"/>
      <c r="G16398" s="41"/>
      <c r="H16398" s="41"/>
      <c r="I16398" s="41"/>
      <c r="J16398" s="41"/>
    </row>
    <row r="16399" spans="2:10" x14ac:dyDescent="0.2">
      <c r="B16399" s="41"/>
      <c r="C16399" s="41"/>
      <c r="D16399" s="41"/>
      <c r="E16399" s="41"/>
      <c r="F16399" s="41"/>
      <c r="G16399" s="41"/>
      <c r="H16399" s="41"/>
      <c r="I16399" s="41"/>
      <c r="J16399" s="41"/>
    </row>
    <row r="16400" spans="2:10" x14ac:dyDescent="0.2">
      <c r="B16400" s="41"/>
      <c r="C16400" s="41"/>
      <c r="D16400" s="41"/>
      <c r="E16400" s="41"/>
      <c r="F16400" s="41"/>
      <c r="G16400" s="41"/>
      <c r="H16400" s="41"/>
      <c r="I16400" s="41"/>
      <c r="J16400" s="41"/>
    </row>
    <row r="16401" spans="2:10" x14ac:dyDescent="0.2">
      <c r="B16401" s="41"/>
      <c r="C16401" s="41"/>
      <c r="D16401" s="41"/>
      <c r="E16401" s="41"/>
      <c r="F16401" s="41"/>
      <c r="G16401" s="41"/>
      <c r="H16401" s="41"/>
      <c r="I16401" s="41"/>
      <c r="J16401" s="41"/>
    </row>
    <row r="16402" spans="2:10" x14ac:dyDescent="0.2">
      <c r="B16402" s="41"/>
      <c r="C16402" s="41"/>
      <c r="D16402" s="41"/>
      <c r="E16402" s="41"/>
      <c r="F16402" s="41"/>
      <c r="G16402" s="41"/>
      <c r="H16402" s="41"/>
      <c r="I16402" s="41"/>
      <c r="J16402" s="41"/>
    </row>
    <row r="16403" spans="2:10" x14ac:dyDescent="0.2">
      <c r="B16403" s="41"/>
      <c r="C16403" s="41"/>
      <c r="D16403" s="41"/>
      <c r="E16403" s="41"/>
      <c r="F16403" s="41"/>
      <c r="G16403" s="41"/>
      <c r="H16403" s="41"/>
      <c r="I16403" s="41"/>
      <c r="J16403" s="41"/>
    </row>
    <row r="16404" spans="2:10" x14ac:dyDescent="0.2">
      <c r="B16404" s="41"/>
      <c r="C16404" s="41"/>
      <c r="D16404" s="41"/>
      <c r="E16404" s="41"/>
      <c r="F16404" s="41"/>
      <c r="G16404" s="41"/>
      <c r="H16404" s="41"/>
      <c r="I16404" s="41"/>
      <c r="J16404" s="41"/>
    </row>
    <row r="16405" spans="2:10" x14ac:dyDescent="0.2">
      <c r="B16405" s="41"/>
      <c r="C16405" s="41"/>
      <c r="D16405" s="41"/>
      <c r="E16405" s="41"/>
      <c r="F16405" s="41"/>
      <c r="G16405" s="41"/>
      <c r="H16405" s="41"/>
      <c r="I16405" s="41"/>
      <c r="J16405" s="41"/>
    </row>
    <row r="16406" spans="2:10" x14ac:dyDescent="0.2">
      <c r="B16406" s="41"/>
      <c r="C16406" s="41"/>
      <c r="D16406" s="41"/>
      <c r="E16406" s="41"/>
      <c r="F16406" s="41"/>
      <c r="G16406" s="41"/>
      <c r="H16406" s="41"/>
      <c r="I16406" s="41"/>
      <c r="J16406" s="41"/>
    </row>
    <row r="16407" spans="2:10" x14ac:dyDescent="0.2">
      <c r="B16407" s="41"/>
      <c r="C16407" s="41"/>
      <c r="D16407" s="41"/>
      <c r="E16407" s="41"/>
      <c r="F16407" s="41"/>
      <c r="G16407" s="41"/>
      <c r="H16407" s="41"/>
      <c r="I16407" s="41"/>
      <c r="J16407" s="41"/>
    </row>
    <row r="16408" spans="2:10" x14ac:dyDescent="0.2">
      <c r="B16408" s="41"/>
      <c r="C16408" s="41"/>
      <c r="D16408" s="41"/>
      <c r="E16408" s="41"/>
      <c r="F16408" s="41"/>
      <c r="G16408" s="41"/>
      <c r="H16408" s="41"/>
      <c r="I16408" s="41"/>
      <c r="J16408" s="41"/>
    </row>
    <row r="16409" spans="2:10" x14ac:dyDescent="0.2">
      <c r="B16409" s="41"/>
      <c r="C16409" s="41"/>
      <c r="D16409" s="41"/>
      <c r="E16409" s="41"/>
      <c r="F16409" s="41"/>
      <c r="G16409" s="41"/>
      <c r="H16409" s="41"/>
      <c r="I16409" s="41"/>
      <c r="J16409" s="41"/>
    </row>
    <row r="16410" spans="2:10" x14ac:dyDescent="0.2">
      <c r="B16410" s="41"/>
      <c r="C16410" s="41"/>
      <c r="D16410" s="41"/>
      <c r="E16410" s="41"/>
      <c r="F16410" s="41"/>
      <c r="G16410" s="41"/>
      <c r="H16410" s="41"/>
      <c r="I16410" s="41"/>
      <c r="J16410" s="41"/>
    </row>
    <row r="16411" spans="2:10" x14ac:dyDescent="0.2">
      <c r="B16411" s="41"/>
      <c r="C16411" s="41"/>
      <c r="D16411" s="41"/>
      <c r="E16411" s="41"/>
      <c r="F16411" s="41"/>
      <c r="G16411" s="41"/>
      <c r="H16411" s="41"/>
      <c r="I16411" s="41"/>
      <c r="J16411" s="41"/>
    </row>
    <row r="16412" spans="2:10" x14ac:dyDescent="0.2">
      <c r="B16412" s="41"/>
      <c r="C16412" s="41"/>
      <c r="D16412" s="41"/>
      <c r="E16412" s="41"/>
      <c r="F16412" s="41"/>
      <c r="G16412" s="41"/>
      <c r="H16412" s="41"/>
      <c r="I16412" s="41"/>
      <c r="J16412" s="41"/>
    </row>
    <row r="16413" spans="2:10" x14ac:dyDescent="0.2">
      <c r="B16413" s="41"/>
      <c r="C16413" s="41"/>
      <c r="D16413" s="41"/>
      <c r="E16413" s="41"/>
      <c r="F16413" s="41"/>
      <c r="G16413" s="41"/>
      <c r="H16413" s="41"/>
      <c r="I16413" s="41"/>
      <c r="J16413" s="41"/>
    </row>
    <row r="16414" spans="2:10" x14ac:dyDescent="0.2">
      <c r="B16414" s="41"/>
      <c r="C16414" s="41"/>
      <c r="D16414" s="41"/>
      <c r="E16414" s="41"/>
      <c r="F16414" s="41"/>
      <c r="G16414" s="41"/>
      <c r="H16414" s="41"/>
      <c r="I16414" s="41"/>
      <c r="J16414" s="41"/>
    </row>
    <row r="16415" spans="2:10" x14ac:dyDescent="0.2">
      <c r="B16415" s="41"/>
      <c r="C16415" s="41"/>
      <c r="D16415" s="41"/>
      <c r="E16415" s="41"/>
      <c r="F16415" s="41"/>
      <c r="G16415" s="41"/>
      <c r="H16415" s="41"/>
      <c r="I16415" s="41"/>
      <c r="J16415" s="41"/>
    </row>
    <row r="16416" spans="2:10" x14ac:dyDescent="0.2">
      <c r="B16416" s="41"/>
      <c r="C16416" s="41"/>
      <c r="D16416" s="41"/>
      <c r="E16416" s="41"/>
      <c r="F16416" s="41"/>
      <c r="G16416" s="41"/>
      <c r="H16416" s="41"/>
      <c r="I16416" s="41"/>
      <c r="J16416" s="41"/>
    </row>
    <row r="16417" spans="2:10" x14ac:dyDescent="0.2">
      <c r="B16417" s="41"/>
      <c r="C16417" s="41"/>
      <c r="D16417" s="41"/>
      <c r="E16417" s="41"/>
      <c r="F16417" s="41"/>
      <c r="G16417" s="41"/>
      <c r="H16417" s="41"/>
      <c r="I16417" s="41"/>
      <c r="J16417" s="41"/>
    </row>
    <row r="16418" spans="2:10" x14ac:dyDescent="0.2">
      <c r="B16418" s="41"/>
      <c r="C16418" s="41"/>
      <c r="D16418" s="41"/>
      <c r="E16418" s="41"/>
      <c r="F16418" s="41"/>
      <c r="G16418" s="41"/>
      <c r="H16418" s="41"/>
      <c r="I16418" s="41"/>
      <c r="J16418" s="41"/>
    </row>
    <row r="16419" spans="2:10" x14ac:dyDescent="0.2">
      <c r="B16419" s="41"/>
      <c r="C16419" s="41"/>
      <c r="D16419" s="41"/>
      <c r="E16419" s="41"/>
      <c r="F16419" s="41"/>
      <c r="G16419" s="41"/>
      <c r="H16419" s="41"/>
      <c r="I16419" s="41"/>
      <c r="J16419" s="41"/>
    </row>
    <row r="16420" spans="2:10" x14ac:dyDescent="0.2">
      <c r="B16420" s="41"/>
      <c r="C16420" s="41"/>
      <c r="D16420" s="41"/>
      <c r="E16420" s="41"/>
      <c r="F16420" s="41"/>
      <c r="G16420" s="41"/>
      <c r="H16420" s="41"/>
      <c r="I16420" s="41"/>
      <c r="J16420" s="41"/>
    </row>
    <row r="16421" spans="2:10" x14ac:dyDescent="0.2">
      <c r="B16421" s="41"/>
      <c r="C16421" s="41"/>
      <c r="D16421" s="41"/>
      <c r="E16421" s="41"/>
      <c r="F16421" s="41"/>
      <c r="G16421" s="41"/>
      <c r="H16421" s="41"/>
      <c r="I16421" s="41"/>
      <c r="J16421" s="41"/>
    </row>
    <row r="16422" spans="2:10" x14ac:dyDescent="0.2">
      <c r="B16422" s="41"/>
      <c r="C16422" s="41"/>
      <c r="D16422" s="41"/>
      <c r="E16422" s="41"/>
      <c r="F16422" s="41"/>
      <c r="G16422" s="41"/>
      <c r="H16422" s="41"/>
      <c r="I16422" s="41"/>
      <c r="J16422" s="41"/>
    </row>
    <row r="16423" spans="2:10" x14ac:dyDescent="0.2">
      <c r="B16423" s="41"/>
      <c r="C16423" s="41"/>
      <c r="D16423" s="41"/>
      <c r="E16423" s="41"/>
      <c r="F16423" s="41"/>
      <c r="G16423" s="41"/>
      <c r="H16423" s="41"/>
      <c r="I16423" s="41"/>
      <c r="J16423" s="41"/>
    </row>
    <row r="16424" spans="2:10" x14ac:dyDescent="0.2">
      <c r="B16424" s="41"/>
      <c r="C16424" s="41"/>
      <c r="D16424" s="41"/>
      <c r="E16424" s="41"/>
      <c r="F16424" s="41"/>
      <c r="G16424" s="41"/>
      <c r="H16424" s="41"/>
      <c r="I16424" s="41"/>
      <c r="J16424" s="41"/>
    </row>
    <row r="16425" spans="2:10" x14ac:dyDescent="0.2">
      <c r="B16425" s="41"/>
      <c r="C16425" s="41"/>
      <c r="D16425" s="41"/>
      <c r="E16425" s="41"/>
      <c r="F16425" s="41"/>
      <c r="G16425" s="41"/>
      <c r="H16425" s="41"/>
      <c r="I16425" s="41"/>
      <c r="J16425" s="41"/>
    </row>
    <row r="16426" spans="2:10" x14ac:dyDescent="0.2">
      <c r="B16426" s="41"/>
      <c r="C16426" s="41"/>
      <c r="D16426" s="41"/>
      <c r="E16426" s="41"/>
      <c r="F16426" s="41"/>
      <c r="G16426" s="41"/>
      <c r="H16426" s="41"/>
      <c r="I16426" s="41"/>
      <c r="J16426" s="41"/>
    </row>
    <row r="16427" spans="2:10" x14ac:dyDescent="0.2">
      <c r="B16427" s="41"/>
      <c r="C16427" s="41"/>
      <c r="D16427" s="41"/>
      <c r="E16427" s="41"/>
      <c r="F16427" s="41"/>
      <c r="G16427" s="41"/>
      <c r="H16427" s="41"/>
      <c r="I16427" s="41"/>
      <c r="J16427" s="41"/>
    </row>
    <row r="16428" spans="2:10" x14ac:dyDescent="0.2">
      <c r="B16428" s="41"/>
      <c r="C16428" s="41"/>
      <c r="D16428" s="41"/>
      <c r="E16428" s="41"/>
      <c r="F16428" s="41"/>
      <c r="G16428" s="41"/>
      <c r="H16428" s="41"/>
      <c r="I16428" s="41"/>
      <c r="J16428" s="41"/>
    </row>
    <row r="16429" spans="2:10" x14ac:dyDescent="0.2">
      <c r="B16429" s="41"/>
      <c r="C16429" s="41"/>
      <c r="D16429" s="41"/>
      <c r="E16429" s="41"/>
      <c r="F16429" s="41"/>
      <c r="G16429" s="41"/>
      <c r="H16429" s="41"/>
      <c r="I16429" s="41"/>
      <c r="J16429" s="41"/>
    </row>
    <row r="16430" spans="2:10" x14ac:dyDescent="0.2">
      <c r="B16430" s="41"/>
      <c r="C16430" s="41"/>
      <c r="D16430" s="41"/>
      <c r="E16430" s="41"/>
      <c r="F16430" s="41"/>
      <c r="G16430" s="41"/>
      <c r="H16430" s="41"/>
      <c r="I16430" s="41"/>
      <c r="J16430" s="41"/>
    </row>
    <row r="16431" spans="2:10" x14ac:dyDescent="0.2">
      <c r="B16431" s="41"/>
      <c r="C16431" s="41"/>
      <c r="D16431" s="41"/>
      <c r="E16431" s="41"/>
      <c r="F16431" s="41"/>
      <c r="G16431" s="41"/>
      <c r="H16431" s="41"/>
      <c r="I16431" s="41"/>
      <c r="J16431" s="41"/>
    </row>
    <row r="16432" spans="2:10" x14ac:dyDescent="0.2">
      <c r="B16432" s="41"/>
      <c r="C16432" s="41"/>
      <c r="D16432" s="41"/>
      <c r="E16432" s="41"/>
      <c r="F16432" s="41"/>
      <c r="G16432" s="41"/>
      <c r="H16432" s="41"/>
      <c r="I16432" s="41"/>
      <c r="J16432" s="41"/>
    </row>
    <row r="16433" spans="2:10" x14ac:dyDescent="0.2">
      <c r="B16433" s="41"/>
      <c r="C16433" s="41"/>
      <c r="D16433" s="41"/>
      <c r="E16433" s="41"/>
      <c r="F16433" s="41"/>
      <c r="G16433" s="41"/>
      <c r="H16433" s="41"/>
      <c r="I16433" s="41"/>
      <c r="J16433" s="41"/>
    </row>
    <row r="16434" spans="2:10" x14ac:dyDescent="0.2">
      <c r="B16434" s="41"/>
      <c r="C16434" s="41"/>
      <c r="D16434" s="41"/>
      <c r="E16434" s="41"/>
      <c r="F16434" s="41"/>
      <c r="G16434" s="41"/>
      <c r="H16434" s="41"/>
      <c r="I16434" s="41"/>
      <c r="J16434" s="41"/>
    </row>
    <row r="16435" spans="2:10" x14ac:dyDescent="0.2">
      <c r="B16435" s="41"/>
      <c r="C16435" s="41"/>
      <c r="D16435" s="41"/>
      <c r="E16435" s="41"/>
      <c r="F16435" s="41"/>
      <c r="G16435" s="41"/>
      <c r="H16435" s="41"/>
      <c r="I16435" s="41"/>
      <c r="J16435" s="41"/>
    </row>
    <row r="16436" spans="2:10" x14ac:dyDescent="0.2">
      <c r="B16436" s="41"/>
      <c r="C16436" s="41"/>
      <c r="D16436" s="41"/>
      <c r="E16436" s="41"/>
      <c r="F16436" s="41"/>
      <c r="G16436" s="41"/>
      <c r="H16436" s="41"/>
      <c r="I16436" s="41"/>
      <c r="J16436" s="41"/>
    </row>
    <row r="16437" spans="2:10" x14ac:dyDescent="0.2">
      <c r="B16437" s="41"/>
      <c r="C16437" s="41"/>
      <c r="D16437" s="41"/>
      <c r="E16437" s="41"/>
      <c r="F16437" s="41"/>
      <c r="G16437" s="41"/>
      <c r="H16437" s="41"/>
      <c r="I16437" s="41"/>
      <c r="J16437" s="41"/>
    </row>
    <row r="16438" spans="2:10" x14ac:dyDescent="0.2">
      <c r="B16438" s="41"/>
      <c r="C16438" s="41"/>
      <c r="D16438" s="41"/>
      <c r="E16438" s="41"/>
      <c r="F16438" s="41"/>
      <c r="G16438" s="41"/>
      <c r="H16438" s="41"/>
      <c r="I16438" s="41"/>
      <c r="J16438" s="41"/>
    </row>
    <row r="16439" spans="2:10" x14ac:dyDescent="0.2">
      <c r="B16439" s="41"/>
      <c r="C16439" s="41"/>
      <c r="D16439" s="41"/>
      <c r="E16439" s="41"/>
      <c r="F16439" s="41"/>
      <c r="G16439" s="41"/>
      <c r="H16439" s="41"/>
      <c r="I16439" s="41"/>
      <c r="J16439" s="41"/>
    </row>
    <row r="16440" spans="2:10" x14ac:dyDescent="0.2">
      <c r="B16440" s="41"/>
      <c r="C16440" s="41"/>
      <c r="D16440" s="41"/>
      <c r="E16440" s="41"/>
      <c r="F16440" s="41"/>
      <c r="G16440" s="41"/>
      <c r="H16440" s="41"/>
      <c r="I16440" s="41"/>
      <c r="J16440" s="41"/>
    </row>
    <row r="16441" spans="2:10" x14ac:dyDescent="0.2">
      <c r="B16441" s="41"/>
      <c r="C16441" s="41"/>
      <c r="D16441" s="41"/>
      <c r="E16441" s="41"/>
      <c r="F16441" s="41"/>
      <c r="G16441" s="41"/>
      <c r="H16441" s="41"/>
      <c r="I16441" s="41"/>
      <c r="J16441" s="41"/>
    </row>
    <row r="16442" spans="2:10" x14ac:dyDescent="0.2">
      <c r="B16442" s="41"/>
      <c r="C16442" s="41"/>
      <c r="D16442" s="41"/>
      <c r="E16442" s="41"/>
      <c r="F16442" s="41"/>
      <c r="G16442" s="41"/>
      <c r="H16442" s="41"/>
      <c r="I16442" s="41"/>
      <c r="J16442" s="41"/>
    </row>
    <row r="16443" spans="2:10" x14ac:dyDescent="0.2">
      <c r="B16443" s="41"/>
      <c r="C16443" s="41"/>
      <c r="D16443" s="41"/>
      <c r="E16443" s="41"/>
      <c r="F16443" s="41"/>
      <c r="G16443" s="41"/>
      <c r="H16443" s="41"/>
      <c r="I16443" s="41"/>
      <c r="J16443" s="41"/>
    </row>
    <row r="16444" spans="2:10" x14ac:dyDescent="0.2">
      <c r="B16444" s="41"/>
      <c r="C16444" s="41"/>
      <c r="D16444" s="41"/>
      <c r="E16444" s="41"/>
      <c r="F16444" s="41"/>
      <c r="G16444" s="41"/>
      <c r="H16444" s="41"/>
      <c r="I16444" s="41"/>
      <c r="J16444" s="41"/>
    </row>
    <row r="16445" spans="2:10" x14ac:dyDescent="0.2">
      <c r="B16445" s="41"/>
      <c r="C16445" s="41"/>
      <c r="D16445" s="41"/>
      <c r="E16445" s="41"/>
      <c r="F16445" s="41"/>
      <c r="G16445" s="41"/>
      <c r="H16445" s="41"/>
      <c r="I16445" s="41"/>
      <c r="J16445" s="41"/>
    </row>
    <row r="16446" spans="2:10" x14ac:dyDescent="0.2">
      <c r="B16446" s="41"/>
      <c r="C16446" s="41"/>
      <c r="D16446" s="41"/>
      <c r="E16446" s="41"/>
      <c r="F16446" s="41"/>
      <c r="G16446" s="41"/>
      <c r="H16446" s="41"/>
      <c r="I16446" s="41"/>
      <c r="J16446" s="41"/>
    </row>
    <row r="16447" spans="2:10" x14ac:dyDescent="0.2">
      <c r="B16447" s="41"/>
      <c r="C16447" s="41"/>
      <c r="D16447" s="41"/>
      <c r="E16447" s="41"/>
      <c r="F16447" s="41"/>
      <c r="G16447" s="41"/>
      <c r="H16447" s="41"/>
      <c r="I16447" s="41"/>
      <c r="J16447" s="41"/>
    </row>
    <row r="16448" spans="2:10" x14ac:dyDescent="0.2">
      <c r="B16448" s="41"/>
      <c r="C16448" s="41"/>
      <c r="D16448" s="41"/>
      <c r="E16448" s="41"/>
      <c r="F16448" s="41"/>
      <c r="G16448" s="41"/>
      <c r="H16448" s="41"/>
      <c r="I16448" s="41"/>
      <c r="J16448" s="41"/>
    </row>
    <row r="16449" spans="2:10" x14ac:dyDescent="0.2">
      <c r="B16449" s="41"/>
      <c r="C16449" s="41"/>
      <c r="D16449" s="41"/>
      <c r="E16449" s="41"/>
      <c r="F16449" s="41"/>
      <c r="G16449" s="41"/>
      <c r="H16449" s="41"/>
      <c r="I16449" s="41"/>
      <c r="J16449" s="41"/>
    </row>
    <row r="16450" spans="2:10" x14ac:dyDescent="0.2">
      <c r="B16450" s="41"/>
      <c r="C16450" s="41"/>
      <c r="D16450" s="41"/>
      <c r="E16450" s="41"/>
      <c r="F16450" s="41"/>
      <c r="G16450" s="41"/>
      <c r="H16450" s="41"/>
      <c r="I16450" s="41"/>
      <c r="J16450" s="41"/>
    </row>
    <row r="16451" spans="2:10" x14ac:dyDescent="0.2">
      <c r="B16451" s="41"/>
      <c r="C16451" s="41"/>
      <c r="D16451" s="41"/>
      <c r="E16451" s="41"/>
      <c r="F16451" s="41"/>
      <c r="G16451" s="41"/>
      <c r="H16451" s="41"/>
      <c r="I16451" s="41"/>
      <c r="J16451" s="41"/>
    </row>
    <row r="16452" spans="2:10" x14ac:dyDescent="0.2">
      <c r="B16452" s="41"/>
      <c r="C16452" s="41"/>
      <c r="D16452" s="41"/>
      <c r="E16452" s="41"/>
      <c r="F16452" s="41"/>
      <c r="G16452" s="41"/>
      <c r="H16452" s="41"/>
      <c r="I16452" s="41"/>
      <c r="J16452" s="41"/>
    </row>
    <row r="16453" spans="2:10" x14ac:dyDescent="0.2">
      <c r="B16453" s="41"/>
      <c r="C16453" s="41"/>
      <c r="D16453" s="41"/>
      <c r="E16453" s="41"/>
      <c r="F16453" s="41"/>
      <c r="G16453" s="41"/>
      <c r="H16453" s="41"/>
      <c r="I16453" s="41"/>
      <c r="J16453" s="41"/>
    </row>
    <row r="16454" spans="2:10" x14ac:dyDescent="0.2">
      <c r="B16454" s="41"/>
      <c r="C16454" s="41"/>
      <c r="D16454" s="41"/>
      <c r="E16454" s="41"/>
      <c r="F16454" s="41"/>
      <c r="G16454" s="41"/>
      <c r="H16454" s="41"/>
      <c r="I16454" s="41"/>
      <c r="J16454" s="41"/>
    </row>
    <row r="16455" spans="2:10" x14ac:dyDescent="0.2">
      <c r="B16455" s="41"/>
      <c r="C16455" s="41"/>
      <c r="D16455" s="41"/>
      <c r="E16455" s="41"/>
      <c r="F16455" s="41"/>
      <c r="G16455" s="41"/>
      <c r="H16455" s="41"/>
      <c r="I16455" s="41"/>
      <c r="J16455" s="41"/>
    </row>
    <row r="16456" spans="2:10" x14ac:dyDescent="0.2">
      <c r="B16456" s="41"/>
      <c r="C16456" s="41"/>
      <c r="D16456" s="41"/>
      <c r="E16456" s="41"/>
      <c r="F16456" s="41"/>
      <c r="G16456" s="41"/>
      <c r="H16456" s="41"/>
      <c r="I16456" s="41"/>
      <c r="J16456" s="41"/>
    </row>
    <row r="16457" spans="2:10" x14ac:dyDescent="0.2">
      <c r="B16457" s="41"/>
      <c r="C16457" s="41"/>
      <c r="D16457" s="41"/>
      <c r="E16457" s="41"/>
      <c r="F16457" s="41"/>
      <c r="G16457" s="41"/>
      <c r="H16457" s="41"/>
      <c r="I16457" s="41"/>
      <c r="J16457" s="41"/>
    </row>
    <row r="16458" spans="2:10" x14ac:dyDescent="0.2">
      <c r="B16458" s="41"/>
      <c r="C16458" s="41"/>
      <c r="D16458" s="41"/>
      <c r="E16458" s="41"/>
      <c r="F16458" s="41"/>
      <c r="G16458" s="41"/>
      <c r="H16458" s="41"/>
      <c r="I16458" s="41"/>
      <c r="J16458" s="41"/>
    </row>
    <row r="16459" spans="2:10" x14ac:dyDescent="0.2">
      <c r="B16459" s="41"/>
      <c r="C16459" s="41"/>
      <c r="D16459" s="41"/>
      <c r="E16459" s="41"/>
      <c r="F16459" s="41"/>
      <c r="G16459" s="41"/>
      <c r="H16459" s="41"/>
      <c r="I16459" s="41"/>
      <c r="J16459" s="41"/>
    </row>
    <row r="16460" spans="2:10" x14ac:dyDescent="0.2">
      <c r="B16460" s="41"/>
      <c r="C16460" s="41"/>
      <c r="D16460" s="41"/>
      <c r="E16460" s="41"/>
      <c r="F16460" s="41"/>
      <c r="G16460" s="41"/>
      <c r="H16460" s="41"/>
      <c r="I16460" s="41"/>
      <c r="J16460" s="41"/>
    </row>
    <row r="16461" spans="2:10" x14ac:dyDescent="0.2">
      <c r="B16461" s="41"/>
      <c r="C16461" s="41"/>
      <c r="D16461" s="41"/>
      <c r="E16461" s="41"/>
      <c r="F16461" s="41"/>
      <c r="G16461" s="41"/>
      <c r="H16461" s="41"/>
      <c r="I16461" s="41"/>
      <c r="J16461" s="41"/>
    </row>
    <row r="16462" spans="2:10" x14ac:dyDescent="0.2">
      <c r="B16462" s="41"/>
      <c r="C16462" s="41"/>
      <c r="D16462" s="41"/>
      <c r="E16462" s="41"/>
      <c r="F16462" s="41"/>
      <c r="G16462" s="41"/>
      <c r="H16462" s="41"/>
      <c r="I16462" s="41"/>
      <c r="J16462" s="41"/>
    </row>
    <row r="16463" spans="2:10" x14ac:dyDescent="0.2">
      <c r="B16463" s="41"/>
      <c r="C16463" s="41"/>
      <c r="D16463" s="41"/>
      <c r="E16463" s="41"/>
      <c r="F16463" s="41"/>
      <c r="G16463" s="41"/>
      <c r="H16463" s="41"/>
      <c r="I16463" s="41"/>
      <c r="J16463" s="41"/>
    </row>
    <row r="16464" spans="2:10" x14ac:dyDescent="0.2">
      <c r="B16464" s="41"/>
      <c r="C16464" s="41"/>
      <c r="D16464" s="41"/>
      <c r="E16464" s="41"/>
      <c r="F16464" s="41"/>
      <c r="G16464" s="41"/>
      <c r="H16464" s="41"/>
      <c r="I16464" s="41"/>
      <c r="J16464" s="41"/>
    </row>
    <row r="16465" spans="2:10" x14ac:dyDescent="0.2">
      <c r="B16465" s="41"/>
      <c r="C16465" s="41"/>
      <c r="D16465" s="41"/>
      <c r="E16465" s="41"/>
      <c r="F16465" s="41"/>
      <c r="G16465" s="41"/>
      <c r="H16465" s="41"/>
      <c r="I16465" s="41"/>
      <c r="J16465" s="41"/>
    </row>
    <row r="16466" spans="2:10" x14ac:dyDescent="0.2">
      <c r="B16466" s="41"/>
      <c r="C16466" s="41"/>
      <c r="D16466" s="41"/>
      <c r="E16466" s="41"/>
      <c r="F16466" s="41"/>
      <c r="G16466" s="41"/>
      <c r="H16466" s="41"/>
      <c r="I16466" s="41"/>
      <c r="J16466" s="41"/>
    </row>
    <row r="16467" spans="2:10" x14ac:dyDescent="0.2">
      <c r="B16467" s="41"/>
      <c r="C16467" s="41"/>
      <c r="D16467" s="41"/>
      <c r="E16467" s="41"/>
      <c r="F16467" s="41"/>
      <c r="G16467" s="41"/>
      <c r="H16467" s="41"/>
      <c r="I16467" s="41"/>
      <c r="J16467" s="41"/>
    </row>
    <row r="16468" spans="2:10" x14ac:dyDescent="0.2">
      <c r="B16468" s="41"/>
      <c r="C16468" s="41"/>
      <c r="D16468" s="41"/>
      <c r="E16468" s="41"/>
      <c r="F16468" s="41"/>
      <c r="G16468" s="41"/>
      <c r="H16468" s="41"/>
      <c r="I16468" s="41"/>
      <c r="J16468" s="41"/>
    </row>
    <row r="16469" spans="2:10" x14ac:dyDescent="0.2">
      <c r="B16469" s="41"/>
      <c r="C16469" s="41"/>
      <c r="D16469" s="41"/>
      <c r="E16469" s="41"/>
      <c r="F16469" s="41"/>
      <c r="G16469" s="41"/>
      <c r="H16469" s="41"/>
      <c r="I16469" s="41"/>
      <c r="J16469" s="41"/>
    </row>
    <row r="16470" spans="2:10" x14ac:dyDescent="0.2">
      <c r="B16470" s="41"/>
      <c r="C16470" s="41"/>
      <c r="D16470" s="41"/>
      <c r="E16470" s="41"/>
      <c r="F16470" s="41"/>
      <c r="G16470" s="41"/>
      <c r="H16470" s="41"/>
      <c r="I16470" s="41"/>
      <c r="J16470" s="41"/>
    </row>
    <row r="16471" spans="2:10" x14ac:dyDescent="0.2">
      <c r="B16471" s="41"/>
      <c r="C16471" s="41"/>
      <c r="D16471" s="41"/>
      <c r="E16471" s="41"/>
      <c r="F16471" s="41"/>
      <c r="G16471" s="41"/>
      <c r="H16471" s="41"/>
      <c r="I16471" s="41"/>
      <c r="J16471" s="41"/>
    </row>
    <row r="16472" spans="2:10" x14ac:dyDescent="0.2">
      <c r="B16472" s="41"/>
      <c r="C16472" s="41"/>
      <c r="D16472" s="41"/>
      <c r="E16472" s="41"/>
      <c r="F16472" s="41"/>
      <c r="G16472" s="41"/>
      <c r="H16472" s="41"/>
      <c r="I16472" s="41"/>
      <c r="J16472" s="41"/>
    </row>
    <row r="16473" spans="2:10" x14ac:dyDescent="0.2">
      <c r="B16473" s="41"/>
      <c r="C16473" s="41"/>
      <c r="D16473" s="41"/>
      <c r="E16473" s="41"/>
      <c r="F16473" s="41"/>
      <c r="G16473" s="41"/>
      <c r="H16473" s="41"/>
      <c r="I16473" s="41"/>
      <c r="J16473" s="41"/>
    </row>
    <row r="16474" spans="2:10" x14ac:dyDescent="0.2">
      <c r="B16474" s="41"/>
      <c r="C16474" s="41"/>
      <c r="D16474" s="41"/>
      <c r="E16474" s="41"/>
      <c r="F16474" s="41"/>
      <c r="G16474" s="41"/>
      <c r="H16474" s="41"/>
      <c r="I16474" s="41"/>
      <c r="J16474" s="41"/>
    </row>
    <row r="16475" spans="2:10" x14ac:dyDescent="0.2">
      <c r="B16475" s="41"/>
      <c r="C16475" s="41"/>
      <c r="D16475" s="41"/>
      <c r="E16475" s="41"/>
      <c r="F16475" s="41"/>
      <c r="G16475" s="41"/>
      <c r="H16475" s="41"/>
      <c r="I16475" s="41"/>
      <c r="J16475" s="41"/>
    </row>
    <row r="16476" spans="2:10" x14ac:dyDescent="0.2">
      <c r="B16476" s="41"/>
      <c r="C16476" s="41"/>
      <c r="D16476" s="41"/>
      <c r="E16476" s="41"/>
      <c r="F16476" s="41"/>
      <c r="G16476" s="41"/>
      <c r="H16476" s="41"/>
      <c r="I16476" s="41"/>
      <c r="J16476" s="41"/>
    </row>
    <row r="16477" spans="2:10" x14ac:dyDescent="0.2">
      <c r="B16477" s="41"/>
      <c r="C16477" s="41"/>
      <c r="D16477" s="41"/>
      <c r="E16477" s="41"/>
      <c r="F16477" s="41"/>
      <c r="G16477" s="41"/>
      <c r="H16477" s="41"/>
      <c r="I16477" s="41"/>
      <c r="J16477" s="41"/>
    </row>
    <row r="16478" spans="2:10" x14ac:dyDescent="0.2">
      <c r="B16478" s="41"/>
      <c r="C16478" s="41"/>
      <c r="D16478" s="41"/>
      <c r="E16478" s="41"/>
      <c r="F16478" s="41"/>
      <c r="G16478" s="41"/>
      <c r="H16478" s="41"/>
      <c r="I16478" s="41"/>
      <c r="J16478" s="41"/>
    </row>
    <row r="16479" spans="2:10" x14ac:dyDescent="0.2">
      <c r="B16479" s="41"/>
      <c r="C16479" s="41"/>
      <c r="D16479" s="41"/>
      <c r="E16479" s="41"/>
      <c r="F16479" s="41"/>
      <c r="G16479" s="41"/>
      <c r="H16479" s="41"/>
      <c r="I16479" s="41"/>
      <c r="J16479" s="41"/>
    </row>
    <row r="16480" spans="2:10" x14ac:dyDescent="0.2">
      <c r="B16480" s="41"/>
      <c r="C16480" s="41"/>
      <c r="D16480" s="41"/>
      <c r="E16480" s="41"/>
      <c r="F16480" s="41"/>
      <c r="G16480" s="41"/>
      <c r="H16480" s="41"/>
      <c r="I16480" s="41"/>
      <c r="J16480" s="41"/>
    </row>
    <row r="16481" spans="2:10" x14ac:dyDescent="0.2">
      <c r="B16481" s="41"/>
      <c r="C16481" s="41"/>
      <c r="D16481" s="41"/>
      <c r="E16481" s="41"/>
      <c r="F16481" s="41"/>
      <c r="G16481" s="41"/>
      <c r="H16481" s="41"/>
      <c r="I16481" s="41"/>
      <c r="J16481" s="41"/>
    </row>
    <row r="16482" spans="2:10" x14ac:dyDescent="0.2">
      <c r="B16482" s="41"/>
      <c r="C16482" s="41"/>
      <c r="D16482" s="41"/>
      <c r="E16482" s="41"/>
      <c r="F16482" s="41"/>
      <c r="G16482" s="41"/>
      <c r="H16482" s="41"/>
      <c r="I16482" s="41"/>
      <c r="J16482" s="41"/>
    </row>
    <row r="16483" spans="2:10" x14ac:dyDescent="0.2">
      <c r="B16483" s="41"/>
      <c r="C16483" s="41"/>
      <c r="D16483" s="41"/>
      <c r="E16483" s="41"/>
      <c r="F16483" s="41"/>
      <c r="G16483" s="41"/>
      <c r="H16483" s="41"/>
      <c r="I16483" s="41"/>
      <c r="J16483" s="41"/>
    </row>
    <row r="16484" spans="2:10" x14ac:dyDescent="0.2">
      <c r="B16484" s="41"/>
      <c r="C16484" s="41"/>
      <c r="D16484" s="41"/>
      <c r="E16484" s="41"/>
      <c r="F16484" s="41"/>
      <c r="G16484" s="41"/>
      <c r="H16484" s="41"/>
      <c r="I16484" s="41"/>
      <c r="J16484" s="41"/>
    </row>
    <row r="16485" spans="2:10" x14ac:dyDescent="0.2">
      <c r="B16485" s="41"/>
      <c r="C16485" s="41"/>
      <c r="D16485" s="41"/>
      <c r="E16485" s="41"/>
      <c r="F16485" s="41"/>
      <c r="G16485" s="41"/>
      <c r="H16485" s="41"/>
      <c r="I16485" s="41"/>
      <c r="J16485" s="41"/>
    </row>
    <row r="16486" spans="2:10" x14ac:dyDescent="0.2">
      <c r="B16486" s="41"/>
      <c r="C16486" s="41"/>
      <c r="D16486" s="41"/>
      <c r="E16486" s="41"/>
      <c r="F16486" s="41"/>
      <c r="G16486" s="41"/>
      <c r="H16486" s="41"/>
      <c r="I16486" s="41"/>
      <c r="J16486" s="41"/>
    </row>
    <row r="16487" spans="2:10" x14ac:dyDescent="0.2">
      <c r="B16487" s="41"/>
      <c r="C16487" s="41"/>
      <c r="D16487" s="41"/>
      <c r="E16487" s="41"/>
      <c r="F16487" s="41"/>
      <c r="G16487" s="41"/>
      <c r="H16487" s="41"/>
      <c r="I16487" s="41"/>
      <c r="J16487" s="41"/>
    </row>
    <row r="16488" spans="2:10" x14ac:dyDescent="0.2">
      <c r="B16488" s="41"/>
      <c r="C16488" s="41"/>
      <c r="D16488" s="41"/>
      <c r="E16488" s="41"/>
      <c r="F16488" s="41"/>
      <c r="G16488" s="41"/>
      <c r="H16488" s="41"/>
      <c r="I16488" s="41"/>
      <c r="J16488" s="41"/>
    </row>
    <row r="16489" spans="2:10" x14ac:dyDescent="0.2">
      <c r="B16489" s="41"/>
      <c r="C16489" s="41"/>
      <c r="D16489" s="41"/>
      <c r="E16489" s="41"/>
      <c r="F16489" s="41"/>
      <c r="G16489" s="41"/>
      <c r="H16489" s="41"/>
      <c r="I16489" s="41"/>
      <c r="J16489" s="41"/>
    </row>
    <row r="16490" spans="2:10" x14ac:dyDescent="0.2">
      <c r="B16490" s="41"/>
      <c r="C16490" s="41"/>
      <c r="D16490" s="41"/>
      <c r="E16490" s="41"/>
      <c r="F16490" s="41"/>
      <c r="G16490" s="41"/>
      <c r="H16490" s="41"/>
      <c r="I16490" s="41"/>
      <c r="J16490" s="41"/>
    </row>
    <row r="16491" spans="2:10" x14ac:dyDescent="0.2">
      <c r="B16491" s="41"/>
      <c r="C16491" s="41"/>
      <c r="D16491" s="41"/>
      <c r="E16491" s="41"/>
      <c r="F16491" s="41"/>
      <c r="G16491" s="41"/>
      <c r="H16491" s="41"/>
      <c r="I16491" s="41"/>
      <c r="J16491" s="41"/>
    </row>
    <row r="16492" spans="2:10" x14ac:dyDescent="0.2">
      <c r="B16492" s="41"/>
      <c r="C16492" s="41"/>
      <c r="D16492" s="41"/>
      <c r="E16492" s="41"/>
      <c r="F16492" s="41"/>
      <c r="G16492" s="41"/>
      <c r="H16492" s="41"/>
      <c r="I16492" s="41"/>
      <c r="J16492" s="41"/>
    </row>
    <row r="16493" spans="2:10" x14ac:dyDescent="0.2">
      <c r="B16493" s="41"/>
      <c r="C16493" s="41"/>
      <c r="D16493" s="41"/>
      <c r="E16493" s="41"/>
      <c r="F16493" s="41"/>
      <c r="G16493" s="41"/>
      <c r="H16493" s="41"/>
      <c r="I16493" s="41"/>
      <c r="J16493" s="41"/>
    </row>
    <row r="16494" spans="2:10" x14ac:dyDescent="0.2">
      <c r="B16494" s="41"/>
      <c r="C16494" s="41"/>
      <c r="D16494" s="41"/>
      <c r="E16494" s="41"/>
      <c r="F16494" s="41"/>
      <c r="G16494" s="41"/>
      <c r="H16494" s="41"/>
      <c r="I16494" s="41"/>
      <c r="J16494" s="41"/>
    </row>
    <row r="16495" spans="2:10" x14ac:dyDescent="0.2">
      <c r="B16495" s="41"/>
      <c r="C16495" s="41"/>
      <c r="D16495" s="41"/>
      <c r="E16495" s="41"/>
      <c r="F16495" s="41"/>
      <c r="G16495" s="41"/>
      <c r="H16495" s="41"/>
      <c r="I16495" s="41"/>
      <c r="J16495" s="41"/>
    </row>
    <row r="16496" spans="2:10" x14ac:dyDescent="0.2">
      <c r="B16496" s="41"/>
      <c r="C16496" s="41"/>
      <c r="D16496" s="41"/>
      <c r="E16496" s="41"/>
      <c r="F16496" s="41"/>
      <c r="G16496" s="41"/>
      <c r="H16496" s="41"/>
      <c r="I16496" s="41"/>
      <c r="J16496" s="41"/>
    </row>
    <row r="16497" spans="2:10" x14ac:dyDescent="0.2">
      <c r="B16497" s="41"/>
      <c r="C16497" s="41"/>
      <c r="D16497" s="41"/>
      <c r="E16497" s="41"/>
      <c r="F16497" s="41"/>
      <c r="G16497" s="41"/>
      <c r="H16497" s="41"/>
      <c r="I16497" s="41"/>
      <c r="J16497" s="41"/>
    </row>
    <row r="16498" spans="2:10" x14ac:dyDescent="0.2">
      <c r="B16498" s="41"/>
      <c r="C16498" s="41"/>
      <c r="D16498" s="41"/>
      <c r="E16498" s="41"/>
      <c r="F16498" s="41"/>
      <c r="G16498" s="41"/>
      <c r="H16498" s="41"/>
      <c r="I16498" s="41"/>
      <c r="J16498" s="41"/>
    </row>
    <row r="16499" spans="2:10" x14ac:dyDescent="0.2">
      <c r="B16499" s="41"/>
      <c r="C16499" s="41"/>
      <c r="D16499" s="41"/>
      <c r="E16499" s="41"/>
      <c r="F16499" s="41"/>
      <c r="G16499" s="41"/>
      <c r="H16499" s="41"/>
      <c r="I16499" s="41"/>
      <c r="J16499" s="41"/>
    </row>
    <row r="16500" spans="2:10" x14ac:dyDescent="0.2">
      <c r="B16500" s="41"/>
      <c r="C16500" s="41"/>
      <c r="D16500" s="41"/>
      <c r="E16500" s="41"/>
      <c r="F16500" s="41"/>
      <c r="G16500" s="41"/>
      <c r="H16500" s="41"/>
      <c r="I16500" s="41"/>
      <c r="J16500" s="41"/>
    </row>
    <row r="16501" spans="2:10" x14ac:dyDescent="0.2">
      <c r="B16501" s="41"/>
      <c r="C16501" s="41"/>
      <c r="D16501" s="41"/>
      <c r="E16501" s="41"/>
      <c r="F16501" s="41"/>
      <c r="G16501" s="41"/>
      <c r="H16501" s="41"/>
      <c r="I16501" s="41"/>
      <c r="J16501" s="41"/>
    </row>
    <row r="16502" spans="2:10" x14ac:dyDescent="0.2">
      <c r="B16502" s="41"/>
      <c r="C16502" s="41"/>
      <c r="D16502" s="41"/>
      <c r="E16502" s="41"/>
      <c r="F16502" s="41"/>
      <c r="G16502" s="41"/>
      <c r="H16502" s="41"/>
      <c r="I16502" s="41"/>
      <c r="J16502" s="41"/>
    </row>
    <row r="16503" spans="2:10" x14ac:dyDescent="0.2">
      <c r="B16503" s="41"/>
      <c r="C16503" s="41"/>
      <c r="D16503" s="41"/>
      <c r="E16503" s="41"/>
      <c r="F16503" s="41"/>
      <c r="G16503" s="41"/>
      <c r="H16503" s="41"/>
      <c r="I16503" s="41"/>
      <c r="J16503" s="41"/>
    </row>
    <row r="16504" spans="2:10" x14ac:dyDescent="0.2">
      <c r="B16504" s="41"/>
      <c r="C16504" s="41"/>
      <c r="D16504" s="41"/>
      <c r="E16504" s="41"/>
      <c r="F16504" s="41"/>
      <c r="G16504" s="41"/>
      <c r="H16504" s="41"/>
      <c r="I16504" s="41"/>
      <c r="J16504" s="41"/>
    </row>
    <row r="16505" spans="2:10" x14ac:dyDescent="0.2">
      <c r="B16505" s="41"/>
      <c r="C16505" s="41"/>
      <c r="D16505" s="41"/>
      <c r="E16505" s="41"/>
      <c r="F16505" s="41"/>
      <c r="G16505" s="41"/>
      <c r="H16505" s="41"/>
      <c r="I16505" s="41"/>
      <c r="J16505" s="41"/>
    </row>
    <row r="16506" spans="2:10" x14ac:dyDescent="0.2">
      <c r="B16506" s="41"/>
      <c r="C16506" s="41"/>
      <c r="D16506" s="41"/>
      <c r="E16506" s="41"/>
      <c r="F16506" s="41"/>
      <c r="G16506" s="41"/>
      <c r="H16506" s="41"/>
      <c r="I16506" s="41"/>
      <c r="J16506" s="41"/>
    </row>
    <row r="16507" spans="2:10" x14ac:dyDescent="0.2">
      <c r="B16507" s="41"/>
      <c r="C16507" s="41"/>
      <c r="D16507" s="41"/>
      <c r="E16507" s="41"/>
      <c r="F16507" s="41"/>
      <c r="G16507" s="41"/>
      <c r="H16507" s="41"/>
      <c r="I16507" s="41"/>
      <c r="J16507" s="41"/>
    </row>
    <row r="16508" spans="2:10" x14ac:dyDescent="0.2">
      <c r="B16508" s="41"/>
      <c r="C16508" s="41"/>
      <c r="D16508" s="41"/>
      <c r="E16508" s="41"/>
      <c r="F16508" s="41"/>
      <c r="G16508" s="41"/>
      <c r="H16508" s="41"/>
      <c r="I16508" s="41"/>
      <c r="J16508" s="41"/>
    </row>
    <row r="16509" spans="2:10" x14ac:dyDescent="0.2">
      <c r="B16509" s="41"/>
      <c r="C16509" s="41"/>
      <c r="D16509" s="41"/>
      <c r="E16509" s="41"/>
      <c r="F16509" s="41"/>
      <c r="G16509" s="41"/>
      <c r="H16509" s="41"/>
      <c r="I16509" s="41"/>
      <c r="J16509" s="41"/>
    </row>
    <row r="16510" spans="2:10" x14ac:dyDescent="0.2">
      <c r="B16510" s="41"/>
      <c r="C16510" s="41"/>
      <c r="D16510" s="41"/>
      <c r="E16510" s="41"/>
      <c r="F16510" s="41"/>
      <c r="G16510" s="41"/>
      <c r="H16510" s="41"/>
      <c r="I16510" s="41"/>
      <c r="J16510" s="41"/>
    </row>
    <row r="16511" spans="2:10" x14ac:dyDescent="0.2">
      <c r="B16511" s="41"/>
      <c r="C16511" s="41"/>
      <c r="D16511" s="41"/>
      <c r="E16511" s="41"/>
      <c r="F16511" s="41"/>
      <c r="G16511" s="41"/>
      <c r="H16511" s="41"/>
      <c r="I16511" s="41"/>
      <c r="J16511" s="41"/>
    </row>
    <row r="16512" spans="2:10" x14ac:dyDescent="0.2">
      <c r="B16512" s="41"/>
      <c r="C16512" s="41"/>
      <c r="D16512" s="41"/>
      <c r="E16512" s="41"/>
      <c r="F16512" s="41"/>
      <c r="G16512" s="41"/>
      <c r="H16512" s="41"/>
      <c r="I16512" s="41"/>
      <c r="J16512" s="41"/>
    </row>
    <row r="16513" spans="2:10" x14ac:dyDescent="0.2">
      <c r="B16513" s="41"/>
      <c r="C16513" s="41"/>
      <c r="D16513" s="41"/>
      <c r="E16513" s="41"/>
      <c r="F16513" s="41"/>
      <c r="G16513" s="41"/>
      <c r="H16513" s="41"/>
      <c r="I16513" s="41"/>
      <c r="J16513" s="41"/>
    </row>
    <row r="16514" spans="2:10" x14ac:dyDescent="0.2">
      <c r="B16514" s="41"/>
      <c r="C16514" s="41"/>
      <c r="D16514" s="41"/>
      <c r="E16514" s="41"/>
      <c r="F16514" s="41"/>
      <c r="G16514" s="41"/>
      <c r="H16514" s="41"/>
      <c r="I16514" s="41"/>
      <c r="J16514" s="41"/>
    </row>
    <row r="16515" spans="2:10" x14ac:dyDescent="0.2">
      <c r="B16515" s="41"/>
      <c r="C16515" s="41"/>
      <c r="D16515" s="41"/>
      <c r="E16515" s="41"/>
      <c r="F16515" s="41"/>
      <c r="G16515" s="41"/>
      <c r="H16515" s="41"/>
      <c r="I16515" s="41"/>
      <c r="J16515" s="41"/>
    </row>
    <row r="16516" spans="2:10" x14ac:dyDescent="0.2">
      <c r="B16516" s="41"/>
      <c r="C16516" s="41"/>
      <c r="D16516" s="41"/>
      <c r="E16516" s="41"/>
      <c r="F16516" s="41"/>
      <c r="G16516" s="41"/>
      <c r="H16516" s="41"/>
      <c r="I16516" s="41"/>
      <c r="J16516" s="41"/>
    </row>
    <row r="16517" spans="2:10" x14ac:dyDescent="0.2">
      <c r="B16517" s="41"/>
      <c r="C16517" s="41"/>
      <c r="D16517" s="41"/>
      <c r="E16517" s="41"/>
      <c r="F16517" s="41"/>
      <c r="G16517" s="41"/>
      <c r="H16517" s="41"/>
      <c r="I16517" s="41"/>
      <c r="J16517" s="41"/>
    </row>
    <row r="16518" spans="2:10" x14ac:dyDescent="0.2">
      <c r="B16518" s="41"/>
      <c r="C16518" s="41"/>
      <c r="D16518" s="41"/>
      <c r="E16518" s="41"/>
      <c r="F16518" s="41"/>
      <c r="G16518" s="41"/>
      <c r="H16518" s="41"/>
      <c r="I16518" s="41"/>
      <c r="J16518" s="41"/>
    </row>
    <row r="16519" spans="2:10" x14ac:dyDescent="0.2">
      <c r="B16519" s="41"/>
      <c r="C16519" s="41"/>
      <c r="D16519" s="41"/>
      <c r="E16519" s="41"/>
      <c r="F16519" s="41"/>
      <c r="G16519" s="41"/>
      <c r="H16519" s="41"/>
      <c r="I16519" s="41"/>
      <c r="J16519" s="41"/>
    </row>
    <row r="16520" spans="2:10" x14ac:dyDescent="0.2">
      <c r="B16520" s="41"/>
      <c r="C16520" s="41"/>
      <c r="D16520" s="41"/>
      <c r="E16520" s="41"/>
      <c r="F16520" s="41"/>
      <c r="G16520" s="41"/>
      <c r="H16520" s="41"/>
      <c r="I16520" s="41"/>
      <c r="J16520" s="41"/>
    </row>
    <row r="16521" spans="2:10" x14ac:dyDescent="0.2">
      <c r="B16521" s="41"/>
      <c r="C16521" s="41"/>
      <c r="D16521" s="41"/>
      <c r="E16521" s="41"/>
      <c r="F16521" s="41"/>
      <c r="G16521" s="41"/>
      <c r="H16521" s="41"/>
      <c r="I16521" s="41"/>
      <c r="J16521" s="41"/>
    </row>
    <row r="16522" spans="2:10" x14ac:dyDescent="0.2">
      <c r="B16522" s="41"/>
      <c r="C16522" s="41"/>
      <c r="D16522" s="41"/>
      <c r="E16522" s="41"/>
      <c r="F16522" s="41"/>
      <c r="G16522" s="41"/>
      <c r="H16522" s="41"/>
      <c r="I16522" s="41"/>
      <c r="J16522" s="41"/>
    </row>
    <row r="16523" spans="2:10" x14ac:dyDescent="0.2">
      <c r="B16523" s="41"/>
      <c r="C16523" s="41"/>
      <c r="D16523" s="41"/>
      <c r="E16523" s="41"/>
      <c r="F16523" s="41"/>
      <c r="G16523" s="41"/>
      <c r="H16523" s="41"/>
      <c r="I16523" s="41"/>
      <c r="J16523" s="41"/>
    </row>
    <row r="16524" spans="2:10" x14ac:dyDescent="0.2">
      <c r="B16524" s="41"/>
      <c r="C16524" s="41"/>
      <c r="D16524" s="41"/>
      <c r="E16524" s="41"/>
      <c r="F16524" s="41"/>
      <c r="G16524" s="41"/>
      <c r="H16524" s="41"/>
      <c r="I16524" s="41"/>
      <c r="J16524" s="41"/>
    </row>
    <row r="16525" spans="2:10" x14ac:dyDescent="0.2">
      <c r="B16525" s="41"/>
      <c r="C16525" s="41"/>
      <c r="D16525" s="41"/>
      <c r="E16525" s="41"/>
      <c r="F16525" s="41"/>
      <c r="G16525" s="41"/>
      <c r="H16525" s="41"/>
      <c r="I16525" s="41"/>
      <c r="J16525" s="41"/>
    </row>
    <row r="16526" spans="2:10" x14ac:dyDescent="0.2">
      <c r="B16526" s="41"/>
      <c r="C16526" s="41"/>
      <c r="D16526" s="41"/>
      <c r="E16526" s="41"/>
      <c r="F16526" s="41"/>
      <c r="G16526" s="41"/>
      <c r="H16526" s="41"/>
      <c r="I16526" s="41"/>
      <c r="J16526" s="41"/>
    </row>
    <row r="16527" spans="2:10" x14ac:dyDescent="0.2">
      <c r="B16527" s="41"/>
      <c r="C16527" s="41"/>
      <c r="D16527" s="41"/>
      <c r="E16527" s="41"/>
      <c r="F16527" s="41"/>
      <c r="G16527" s="41"/>
      <c r="H16527" s="41"/>
      <c r="I16527" s="41"/>
      <c r="J16527" s="41"/>
    </row>
    <row r="16528" spans="2:10" x14ac:dyDescent="0.2">
      <c r="B16528" s="41"/>
      <c r="C16528" s="41"/>
      <c r="D16528" s="41"/>
      <c r="E16528" s="41"/>
      <c r="F16528" s="41"/>
      <c r="G16528" s="41"/>
      <c r="H16528" s="41"/>
      <c r="I16528" s="41"/>
      <c r="J16528" s="41"/>
    </row>
    <row r="16529" spans="2:10" x14ac:dyDescent="0.2">
      <c r="B16529" s="41"/>
      <c r="C16529" s="41"/>
      <c r="D16529" s="41"/>
      <c r="E16529" s="41"/>
      <c r="F16529" s="41"/>
      <c r="G16529" s="41"/>
      <c r="H16529" s="41"/>
      <c r="I16529" s="41"/>
      <c r="J16529" s="41"/>
    </row>
    <row r="16530" spans="2:10" x14ac:dyDescent="0.2">
      <c r="B16530" s="41"/>
      <c r="C16530" s="41"/>
      <c r="D16530" s="41"/>
      <c r="E16530" s="41"/>
      <c r="F16530" s="41"/>
      <c r="G16530" s="41"/>
      <c r="H16530" s="41"/>
      <c r="I16530" s="41"/>
      <c r="J16530" s="41"/>
    </row>
    <row r="16531" spans="2:10" x14ac:dyDescent="0.2">
      <c r="B16531" s="41"/>
      <c r="C16531" s="41"/>
      <c r="D16531" s="41"/>
      <c r="E16531" s="41"/>
      <c r="F16531" s="41"/>
      <c r="G16531" s="41"/>
      <c r="H16531" s="41"/>
      <c r="I16531" s="41"/>
      <c r="J16531" s="41"/>
    </row>
    <row r="16532" spans="2:10" x14ac:dyDescent="0.2">
      <c r="B16532" s="41"/>
      <c r="C16532" s="41"/>
      <c r="D16532" s="41"/>
      <c r="E16532" s="41"/>
      <c r="F16532" s="41"/>
      <c r="G16532" s="41"/>
      <c r="H16532" s="41"/>
      <c r="I16532" s="41"/>
      <c r="J16532" s="41"/>
    </row>
    <row r="16533" spans="2:10" x14ac:dyDescent="0.2">
      <c r="B16533" s="41"/>
      <c r="C16533" s="41"/>
      <c r="D16533" s="41"/>
      <c r="E16533" s="41"/>
      <c r="F16533" s="41"/>
      <c r="G16533" s="41"/>
      <c r="H16533" s="41"/>
      <c r="I16533" s="41"/>
      <c r="J16533" s="41"/>
    </row>
    <row r="16534" spans="2:10" x14ac:dyDescent="0.2">
      <c r="B16534" s="41"/>
      <c r="C16534" s="41"/>
      <c r="D16534" s="41"/>
      <c r="E16534" s="41"/>
      <c r="F16534" s="41"/>
      <c r="G16534" s="41"/>
      <c r="H16534" s="41"/>
      <c r="I16534" s="41"/>
      <c r="J16534" s="41"/>
    </row>
    <row r="16535" spans="2:10" x14ac:dyDescent="0.2">
      <c r="B16535" s="41"/>
      <c r="C16535" s="41"/>
      <c r="D16535" s="41"/>
      <c r="E16535" s="41"/>
      <c r="F16535" s="41"/>
      <c r="G16535" s="41"/>
      <c r="H16535" s="41"/>
      <c r="I16535" s="41"/>
      <c r="J16535" s="41"/>
    </row>
    <row r="16536" spans="2:10" x14ac:dyDescent="0.2">
      <c r="B16536" s="41"/>
      <c r="C16536" s="41"/>
      <c r="D16536" s="41"/>
      <c r="E16536" s="41"/>
      <c r="F16536" s="41"/>
      <c r="G16536" s="41"/>
      <c r="H16536" s="41"/>
      <c r="I16536" s="41"/>
      <c r="J16536" s="41"/>
    </row>
    <row r="16537" spans="2:10" x14ac:dyDescent="0.2">
      <c r="B16537" s="41"/>
      <c r="C16537" s="41"/>
      <c r="D16537" s="41"/>
      <c r="E16537" s="41"/>
      <c r="F16537" s="41"/>
      <c r="G16537" s="41"/>
      <c r="H16537" s="41"/>
      <c r="I16537" s="41"/>
      <c r="J16537" s="41"/>
    </row>
    <row r="16538" spans="2:10" x14ac:dyDescent="0.2">
      <c r="B16538" s="41"/>
      <c r="C16538" s="41"/>
      <c r="D16538" s="41"/>
      <c r="E16538" s="41"/>
      <c r="F16538" s="41"/>
      <c r="G16538" s="41"/>
      <c r="H16538" s="41"/>
      <c r="I16538" s="41"/>
      <c r="J16538" s="41"/>
    </row>
    <row r="16539" spans="2:10" x14ac:dyDescent="0.2">
      <c r="B16539" s="41"/>
      <c r="C16539" s="41"/>
      <c r="D16539" s="41"/>
      <c r="E16539" s="41"/>
      <c r="F16539" s="41"/>
      <c r="G16539" s="41"/>
      <c r="H16539" s="41"/>
      <c r="I16539" s="41"/>
      <c r="J16539" s="41"/>
    </row>
    <row r="16540" spans="2:10" x14ac:dyDescent="0.2">
      <c r="B16540" s="41"/>
      <c r="C16540" s="41"/>
      <c r="D16540" s="41"/>
      <c r="E16540" s="41"/>
      <c r="F16540" s="41"/>
      <c r="G16540" s="41"/>
      <c r="H16540" s="41"/>
      <c r="I16540" s="41"/>
      <c r="J16540" s="41"/>
    </row>
    <row r="16541" spans="2:10" x14ac:dyDescent="0.2">
      <c r="B16541" s="41"/>
      <c r="C16541" s="41"/>
      <c r="D16541" s="41"/>
      <c r="E16541" s="41"/>
      <c r="F16541" s="41"/>
      <c r="G16541" s="41"/>
      <c r="H16541" s="41"/>
      <c r="I16541" s="41"/>
      <c r="J16541" s="41"/>
    </row>
    <row r="16542" spans="2:10" x14ac:dyDescent="0.2">
      <c r="B16542" s="41"/>
      <c r="C16542" s="41"/>
      <c r="D16542" s="41"/>
      <c r="E16542" s="41"/>
      <c r="F16542" s="41"/>
      <c r="G16542" s="41"/>
      <c r="H16542" s="41"/>
      <c r="I16542" s="41"/>
      <c r="J16542" s="41"/>
    </row>
    <row r="16543" spans="2:10" x14ac:dyDescent="0.2">
      <c r="B16543" s="41"/>
      <c r="C16543" s="41"/>
      <c r="D16543" s="41"/>
      <c r="E16543" s="41"/>
      <c r="F16543" s="41"/>
      <c r="G16543" s="41"/>
      <c r="H16543" s="41"/>
      <c r="I16543" s="41"/>
      <c r="J16543" s="41"/>
    </row>
    <row r="16544" spans="2:10" x14ac:dyDescent="0.2">
      <c r="B16544" s="41"/>
      <c r="C16544" s="41"/>
      <c r="D16544" s="41"/>
      <c r="E16544" s="41"/>
      <c r="F16544" s="41"/>
      <c r="G16544" s="41"/>
      <c r="H16544" s="41"/>
      <c r="I16544" s="41"/>
      <c r="J16544" s="41"/>
    </row>
    <row r="16545" spans="2:10" x14ac:dyDescent="0.2">
      <c r="B16545" s="41"/>
      <c r="C16545" s="41"/>
      <c r="D16545" s="41"/>
      <c r="E16545" s="41"/>
      <c r="F16545" s="41"/>
      <c r="G16545" s="41"/>
      <c r="H16545" s="41"/>
      <c r="I16545" s="41"/>
      <c r="J16545" s="41"/>
    </row>
    <row r="16546" spans="2:10" x14ac:dyDescent="0.2">
      <c r="B16546" s="41"/>
      <c r="C16546" s="41"/>
      <c r="D16546" s="41"/>
      <c r="E16546" s="41"/>
      <c r="F16546" s="41"/>
      <c r="G16546" s="41"/>
      <c r="H16546" s="41"/>
      <c r="I16546" s="41"/>
      <c r="J16546" s="41"/>
    </row>
    <row r="16547" spans="2:10" x14ac:dyDescent="0.2">
      <c r="B16547" s="41"/>
      <c r="C16547" s="41"/>
      <c r="D16547" s="41"/>
      <c r="E16547" s="41"/>
      <c r="F16547" s="41"/>
      <c r="G16547" s="41"/>
      <c r="H16547" s="41"/>
      <c r="I16547" s="41"/>
      <c r="J16547" s="41"/>
    </row>
    <row r="16548" spans="2:10" x14ac:dyDescent="0.2">
      <c r="B16548" s="41"/>
      <c r="C16548" s="41"/>
      <c r="D16548" s="41"/>
      <c r="E16548" s="41"/>
      <c r="F16548" s="41"/>
      <c r="G16548" s="41"/>
      <c r="H16548" s="41"/>
      <c r="I16548" s="41"/>
      <c r="J16548" s="41"/>
    </row>
    <row r="16549" spans="2:10" x14ac:dyDescent="0.2">
      <c r="B16549" s="41"/>
      <c r="C16549" s="41"/>
      <c r="D16549" s="41"/>
      <c r="E16549" s="41"/>
      <c r="F16549" s="41"/>
      <c r="G16549" s="41"/>
      <c r="H16549" s="41"/>
      <c r="I16549" s="41"/>
      <c r="J16549" s="41"/>
    </row>
    <row r="16550" spans="2:10" x14ac:dyDescent="0.2">
      <c r="B16550" s="41"/>
      <c r="C16550" s="41"/>
      <c r="D16550" s="41"/>
      <c r="E16550" s="41"/>
      <c r="F16550" s="41"/>
      <c r="G16550" s="41"/>
      <c r="H16550" s="41"/>
      <c r="I16550" s="41"/>
      <c r="J16550" s="41"/>
    </row>
    <row r="16551" spans="2:10" x14ac:dyDescent="0.2">
      <c r="B16551" s="41"/>
      <c r="C16551" s="41"/>
      <c r="D16551" s="41"/>
      <c r="E16551" s="41"/>
      <c r="F16551" s="41"/>
      <c r="G16551" s="41"/>
      <c r="H16551" s="41"/>
      <c r="I16551" s="41"/>
      <c r="J16551" s="41"/>
    </row>
    <row r="16552" spans="2:10" x14ac:dyDescent="0.2">
      <c r="B16552" s="41"/>
      <c r="C16552" s="41"/>
      <c r="D16552" s="41"/>
      <c r="E16552" s="41"/>
      <c r="F16552" s="41"/>
      <c r="G16552" s="41"/>
      <c r="H16552" s="41"/>
      <c r="I16552" s="41"/>
      <c r="J16552" s="41"/>
    </row>
    <row r="16553" spans="2:10" x14ac:dyDescent="0.2">
      <c r="B16553" s="41"/>
      <c r="C16553" s="41"/>
      <c r="D16553" s="41"/>
      <c r="E16553" s="41"/>
      <c r="F16553" s="41"/>
      <c r="G16553" s="41"/>
      <c r="H16553" s="41"/>
      <c r="I16553" s="41"/>
      <c r="J16553" s="41"/>
    </row>
    <row r="16554" spans="2:10" x14ac:dyDescent="0.2">
      <c r="B16554" s="41"/>
      <c r="C16554" s="41"/>
      <c r="D16554" s="41"/>
      <c r="E16554" s="41"/>
      <c r="F16554" s="41"/>
      <c r="G16554" s="41"/>
      <c r="H16554" s="41"/>
      <c r="I16554" s="41"/>
      <c r="J16554" s="41"/>
    </row>
    <row r="16555" spans="2:10" x14ac:dyDescent="0.2">
      <c r="B16555" s="41"/>
      <c r="C16555" s="41"/>
      <c r="D16555" s="41"/>
      <c r="E16555" s="41"/>
      <c r="F16555" s="41"/>
      <c r="G16555" s="41"/>
      <c r="H16555" s="41"/>
      <c r="I16555" s="41"/>
      <c r="J16555" s="41"/>
    </row>
    <row r="16556" spans="2:10" x14ac:dyDescent="0.2">
      <c r="B16556" s="41"/>
      <c r="C16556" s="41"/>
      <c r="D16556" s="41"/>
      <c r="E16556" s="41"/>
      <c r="F16556" s="41"/>
      <c r="G16556" s="41"/>
      <c r="H16556" s="41"/>
      <c r="I16556" s="41"/>
      <c r="J16556" s="41"/>
    </row>
    <row r="16557" spans="2:10" x14ac:dyDescent="0.2">
      <c r="B16557" s="41"/>
      <c r="C16557" s="41"/>
      <c r="D16557" s="41"/>
      <c r="E16557" s="41"/>
      <c r="F16557" s="41"/>
      <c r="G16557" s="41"/>
      <c r="H16557" s="41"/>
      <c r="I16557" s="41"/>
      <c r="J16557" s="41"/>
    </row>
    <row r="16558" spans="2:10" x14ac:dyDescent="0.2">
      <c r="B16558" s="41"/>
      <c r="C16558" s="41"/>
      <c r="D16558" s="41"/>
      <c r="E16558" s="41"/>
      <c r="F16558" s="41"/>
      <c r="G16558" s="41"/>
      <c r="H16558" s="41"/>
      <c r="I16558" s="41"/>
      <c r="J16558" s="41"/>
    </row>
    <row r="16559" spans="2:10" x14ac:dyDescent="0.2">
      <c r="B16559" s="41"/>
      <c r="C16559" s="41"/>
      <c r="D16559" s="41"/>
      <c r="E16559" s="41"/>
      <c r="F16559" s="41"/>
      <c r="G16559" s="41"/>
      <c r="H16559" s="41"/>
      <c r="I16559" s="41"/>
      <c r="J16559" s="41"/>
    </row>
    <row r="16560" spans="2:10" x14ac:dyDescent="0.2">
      <c r="B16560" s="41"/>
      <c r="C16560" s="41"/>
      <c r="D16560" s="41"/>
      <c r="E16560" s="41"/>
      <c r="F16560" s="41"/>
      <c r="G16560" s="41"/>
      <c r="H16560" s="41"/>
      <c r="I16560" s="41"/>
      <c r="J16560" s="41"/>
    </row>
    <row r="16561" spans="2:10" x14ac:dyDescent="0.2">
      <c r="B16561" s="41"/>
      <c r="C16561" s="41"/>
      <c r="D16561" s="41"/>
      <c r="E16561" s="41"/>
      <c r="F16561" s="41"/>
      <c r="G16561" s="41"/>
      <c r="H16561" s="41"/>
      <c r="I16561" s="41"/>
      <c r="J16561" s="41"/>
    </row>
    <row r="16562" spans="2:10" x14ac:dyDescent="0.2">
      <c r="B16562" s="41"/>
      <c r="C16562" s="41"/>
      <c r="D16562" s="41"/>
      <c r="E16562" s="41"/>
      <c r="F16562" s="41"/>
      <c r="G16562" s="41"/>
      <c r="H16562" s="41"/>
      <c r="I16562" s="41"/>
      <c r="J16562" s="41"/>
    </row>
    <row r="16563" spans="2:10" x14ac:dyDescent="0.2">
      <c r="B16563" s="41"/>
      <c r="C16563" s="41"/>
      <c r="D16563" s="41"/>
      <c r="E16563" s="41"/>
      <c r="F16563" s="41"/>
      <c r="G16563" s="41"/>
      <c r="H16563" s="41"/>
      <c r="I16563" s="41"/>
      <c r="J16563" s="41"/>
    </row>
    <row r="16564" spans="2:10" x14ac:dyDescent="0.2">
      <c r="B16564" s="41"/>
      <c r="C16564" s="41"/>
      <c r="D16564" s="41"/>
      <c r="E16564" s="41"/>
      <c r="F16564" s="41"/>
      <c r="G16564" s="41"/>
      <c r="H16564" s="41"/>
      <c r="I16564" s="41"/>
      <c r="J16564" s="41"/>
    </row>
    <row r="16565" spans="2:10" x14ac:dyDescent="0.2">
      <c r="B16565" s="41"/>
      <c r="C16565" s="41"/>
      <c r="D16565" s="41"/>
      <c r="E16565" s="41"/>
      <c r="F16565" s="41"/>
      <c r="G16565" s="41"/>
      <c r="H16565" s="41"/>
      <c r="I16565" s="41"/>
      <c r="J16565" s="41"/>
    </row>
    <row r="16566" spans="2:10" x14ac:dyDescent="0.2">
      <c r="B16566" s="41"/>
      <c r="C16566" s="41"/>
      <c r="D16566" s="41"/>
      <c r="E16566" s="41"/>
      <c r="F16566" s="41"/>
      <c r="G16566" s="41"/>
      <c r="H16566" s="41"/>
      <c r="I16566" s="41"/>
      <c r="J16566" s="41"/>
    </row>
    <row r="16567" spans="2:10" x14ac:dyDescent="0.2">
      <c r="B16567" s="41"/>
      <c r="C16567" s="41"/>
      <c r="D16567" s="41"/>
      <c r="E16567" s="41"/>
      <c r="F16567" s="41"/>
      <c r="G16567" s="41"/>
      <c r="H16567" s="41"/>
      <c r="I16567" s="41"/>
      <c r="J16567" s="41"/>
    </row>
    <row r="16568" spans="2:10" x14ac:dyDescent="0.2">
      <c r="B16568" s="41"/>
      <c r="C16568" s="41"/>
      <c r="D16568" s="41"/>
      <c r="E16568" s="41"/>
      <c r="F16568" s="41"/>
      <c r="G16568" s="41"/>
      <c r="H16568" s="41"/>
      <c r="I16568" s="41"/>
      <c r="J16568" s="41"/>
    </row>
    <row r="16569" spans="2:10" x14ac:dyDescent="0.2">
      <c r="B16569" s="41"/>
      <c r="C16569" s="41"/>
      <c r="D16569" s="41"/>
      <c r="E16569" s="41"/>
      <c r="F16569" s="41"/>
      <c r="G16569" s="41"/>
      <c r="H16569" s="41"/>
      <c r="I16569" s="41"/>
      <c r="J16569" s="41"/>
    </row>
    <row r="16570" spans="2:10" x14ac:dyDescent="0.2">
      <c r="B16570" s="41"/>
      <c r="C16570" s="41"/>
      <c r="D16570" s="41"/>
      <c r="E16570" s="41"/>
      <c r="F16570" s="41"/>
      <c r="G16570" s="41"/>
      <c r="H16570" s="41"/>
      <c r="I16570" s="41"/>
      <c r="J16570" s="41"/>
    </row>
    <row r="16571" spans="2:10" x14ac:dyDescent="0.2">
      <c r="B16571" s="41"/>
      <c r="C16571" s="41"/>
      <c r="D16571" s="41"/>
      <c r="E16571" s="41"/>
      <c r="F16571" s="41"/>
      <c r="G16571" s="41"/>
      <c r="H16571" s="41"/>
      <c r="I16571" s="41"/>
      <c r="J16571" s="41"/>
    </row>
    <row r="16572" spans="2:10" x14ac:dyDescent="0.2">
      <c r="B16572" s="41"/>
      <c r="C16572" s="41"/>
      <c r="D16572" s="41"/>
      <c r="E16572" s="41"/>
      <c r="F16572" s="41"/>
      <c r="G16572" s="41"/>
      <c r="H16572" s="41"/>
      <c r="I16572" s="41"/>
      <c r="J16572" s="41"/>
    </row>
    <row r="16573" spans="2:10" x14ac:dyDescent="0.2">
      <c r="B16573" s="41"/>
      <c r="C16573" s="41"/>
      <c r="D16573" s="41"/>
      <c r="E16573" s="41"/>
      <c r="F16573" s="41"/>
      <c r="G16573" s="41"/>
      <c r="H16573" s="41"/>
      <c r="I16573" s="41"/>
      <c r="J16573" s="41"/>
    </row>
    <row r="16574" spans="2:10" x14ac:dyDescent="0.2">
      <c r="B16574" s="41"/>
      <c r="C16574" s="41"/>
      <c r="D16574" s="41"/>
      <c r="E16574" s="41"/>
      <c r="F16574" s="41"/>
      <c r="G16574" s="41"/>
      <c r="H16574" s="41"/>
      <c r="I16574" s="41"/>
      <c r="J16574" s="41"/>
    </row>
    <row r="16575" spans="2:10" x14ac:dyDescent="0.2">
      <c r="B16575" s="41"/>
      <c r="C16575" s="41"/>
      <c r="D16575" s="41"/>
      <c r="E16575" s="41"/>
      <c r="F16575" s="41"/>
      <c r="G16575" s="41"/>
      <c r="H16575" s="41"/>
      <c r="I16575" s="41"/>
      <c r="J16575" s="41"/>
    </row>
    <row r="16576" spans="2:10" x14ac:dyDescent="0.2">
      <c r="B16576" s="41"/>
      <c r="C16576" s="41"/>
      <c r="D16576" s="41"/>
      <c r="E16576" s="41"/>
      <c r="F16576" s="41"/>
      <c r="G16576" s="41"/>
      <c r="H16576" s="41"/>
      <c r="I16576" s="41"/>
      <c r="J16576" s="41"/>
    </row>
    <row r="16577" spans="2:10" x14ac:dyDescent="0.2">
      <c r="B16577" s="41"/>
      <c r="C16577" s="41"/>
      <c r="D16577" s="41"/>
      <c r="E16577" s="41"/>
      <c r="F16577" s="41"/>
      <c r="G16577" s="41"/>
      <c r="H16577" s="41"/>
      <c r="I16577" s="41"/>
      <c r="J16577" s="41"/>
    </row>
    <row r="16578" spans="2:10" x14ac:dyDescent="0.2">
      <c r="B16578" s="41"/>
      <c r="C16578" s="41"/>
      <c r="D16578" s="41"/>
      <c r="E16578" s="41"/>
      <c r="F16578" s="41"/>
      <c r="G16578" s="41"/>
      <c r="H16578" s="41"/>
      <c r="I16578" s="41"/>
      <c r="J16578" s="41"/>
    </row>
    <row r="16579" spans="2:10" x14ac:dyDescent="0.2">
      <c r="B16579" s="41"/>
      <c r="C16579" s="41"/>
      <c r="D16579" s="41"/>
      <c r="E16579" s="41"/>
      <c r="F16579" s="41"/>
      <c r="G16579" s="41"/>
      <c r="H16579" s="41"/>
      <c r="I16579" s="41"/>
      <c r="J16579" s="41"/>
    </row>
    <row r="16580" spans="2:10" x14ac:dyDescent="0.2">
      <c r="B16580" s="41"/>
      <c r="C16580" s="41"/>
      <c r="D16580" s="41"/>
      <c r="E16580" s="41"/>
      <c r="F16580" s="41"/>
      <c r="G16580" s="41"/>
      <c r="H16580" s="41"/>
      <c r="I16580" s="41"/>
      <c r="J16580" s="41"/>
    </row>
    <row r="16581" spans="2:10" x14ac:dyDescent="0.2">
      <c r="B16581" s="41"/>
      <c r="C16581" s="41"/>
      <c r="D16581" s="41"/>
      <c r="E16581" s="41"/>
      <c r="F16581" s="41"/>
      <c r="G16581" s="41"/>
      <c r="H16581" s="41"/>
      <c r="I16581" s="41"/>
      <c r="J16581" s="41"/>
    </row>
    <row r="16582" spans="2:10" x14ac:dyDescent="0.2">
      <c r="B16582" s="41"/>
      <c r="C16582" s="41"/>
      <c r="D16582" s="41"/>
      <c r="E16582" s="41"/>
      <c r="F16582" s="41"/>
      <c r="G16582" s="41"/>
      <c r="H16582" s="41"/>
      <c r="I16582" s="41"/>
      <c r="J16582" s="41"/>
    </row>
    <row r="16583" spans="2:10" x14ac:dyDescent="0.2">
      <c r="B16583" s="41"/>
      <c r="C16583" s="41"/>
      <c r="D16583" s="41"/>
      <c r="E16583" s="41"/>
      <c r="F16583" s="41"/>
      <c r="G16583" s="41"/>
      <c r="H16583" s="41"/>
      <c r="I16583" s="41"/>
      <c r="J16583" s="41"/>
    </row>
    <row r="16584" spans="2:10" x14ac:dyDescent="0.2">
      <c r="B16584" s="41"/>
      <c r="C16584" s="41"/>
      <c r="D16584" s="41"/>
      <c r="E16584" s="41"/>
      <c r="F16584" s="41"/>
      <c r="G16584" s="41"/>
      <c r="H16584" s="41"/>
      <c r="I16584" s="41"/>
      <c r="J16584" s="41"/>
    </row>
    <row r="16585" spans="2:10" x14ac:dyDescent="0.2">
      <c r="B16585" s="41"/>
      <c r="C16585" s="41"/>
      <c r="D16585" s="41"/>
      <c r="E16585" s="41"/>
      <c r="F16585" s="41"/>
      <c r="G16585" s="41"/>
      <c r="H16585" s="41"/>
      <c r="I16585" s="41"/>
      <c r="J16585" s="41"/>
    </row>
    <row r="16586" spans="2:10" x14ac:dyDescent="0.2">
      <c r="B16586" s="41"/>
      <c r="C16586" s="41"/>
      <c r="D16586" s="41"/>
      <c r="E16586" s="41"/>
      <c r="F16586" s="41"/>
      <c r="G16586" s="41"/>
      <c r="H16586" s="41"/>
      <c r="I16586" s="41"/>
      <c r="J16586" s="41"/>
    </row>
    <row r="16587" spans="2:10" x14ac:dyDescent="0.2">
      <c r="B16587" s="41"/>
      <c r="C16587" s="41"/>
      <c r="D16587" s="41"/>
      <c r="E16587" s="41"/>
      <c r="F16587" s="41"/>
      <c r="G16587" s="41"/>
      <c r="H16587" s="41"/>
      <c r="I16587" s="41"/>
      <c r="J16587" s="41"/>
    </row>
    <row r="16588" spans="2:10" x14ac:dyDescent="0.2">
      <c r="B16588" s="41"/>
      <c r="C16588" s="41"/>
      <c r="D16588" s="41"/>
      <c r="E16588" s="41"/>
      <c r="F16588" s="41"/>
      <c r="G16588" s="41"/>
      <c r="H16588" s="41"/>
      <c r="I16588" s="41"/>
      <c r="J16588" s="41"/>
    </row>
    <row r="16589" spans="2:10" x14ac:dyDescent="0.2">
      <c r="B16589" s="41"/>
      <c r="C16589" s="41"/>
      <c r="D16589" s="41"/>
      <c r="E16589" s="41"/>
      <c r="F16589" s="41"/>
      <c r="G16589" s="41"/>
      <c r="H16589" s="41"/>
      <c r="I16589" s="41"/>
      <c r="J16589" s="41"/>
    </row>
    <row r="16590" spans="2:10" x14ac:dyDescent="0.2">
      <c r="B16590" s="41"/>
      <c r="C16590" s="41"/>
      <c r="D16590" s="41"/>
      <c r="E16590" s="41"/>
      <c r="F16590" s="41"/>
      <c r="G16590" s="41"/>
      <c r="H16590" s="41"/>
      <c r="I16590" s="41"/>
      <c r="J16590" s="41"/>
    </row>
    <row r="16591" spans="2:10" x14ac:dyDescent="0.2">
      <c r="B16591" s="41"/>
      <c r="C16591" s="41"/>
      <c r="D16591" s="41"/>
      <c r="E16591" s="41"/>
      <c r="F16591" s="41"/>
      <c r="G16591" s="41"/>
      <c r="H16591" s="41"/>
      <c r="I16591" s="41"/>
      <c r="J16591" s="41"/>
    </row>
    <row r="16592" spans="2:10" x14ac:dyDescent="0.2">
      <c r="B16592" s="41"/>
      <c r="C16592" s="41"/>
      <c r="D16592" s="41"/>
      <c r="E16592" s="41"/>
      <c r="F16592" s="41"/>
      <c r="G16592" s="41"/>
      <c r="H16592" s="41"/>
      <c r="I16592" s="41"/>
      <c r="J16592" s="41"/>
    </row>
    <row r="16593" spans="2:10" x14ac:dyDescent="0.2">
      <c r="B16593" s="41"/>
      <c r="C16593" s="41"/>
      <c r="D16593" s="41"/>
      <c r="E16593" s="41"/>
      <c r="F16593" s="41"/>
      <c r="G16593" s="41"/>
      <c r="H16593" s="41"/>
      <c r="I16593" s="41"/>
      <c r="J16593" s="41"/>
    </row>
    <row r="16594" spans="2:10" x14ac:dyDescent="0.2">
      <c r="B16594" s="41"/>
      <c r="C16594" s="41"/>
      <c r="D16594" s="41"/>
      <c r="E16594" s="41"/>
      <c r="F16594" s="41"/>
      <c r="G16594" s="41"/>
      <c r="H16594" s="41"/>
      <c r="I16594" s="41"/>
      <c r="J16594" s="41"/>
    </row>
    <row r="16595" spans="2:10" x14ac:dyDescent="0.2">
      <c r="B16595" s="41"/>
      <c r="C16595" s="41"/>
      <c r="D16595" s="41"/>
      <c r="E16595" s="41"/>
      <c r="F16595" s="41"/>
      <c r="G16595" s="41"/>
      <c r="H16595" s="41"/>
      <c r="I16595" s="41"/>
      <c r="J16595" s="41"/>
    </row>
    <row r="16596" spans="2:10" x14ac:dyDescent="0.2">
      <c r="B16596" s="41"/>
      <c r="C16596" s="41"/>
      <c r="D16596" s="41"/>
      <c r="E16596" s="41"/>
      <c r="F16596" s="41"/>
      <c r="G16596" s="41"/>
      <c r="H16596" s="41"/>
      <c r="I16596" s="41"/>
      <c r="J16596" s="41"/>
    </row>
    <row r="16597" spans="2:10" x14ac:dyDescent="0.2">
      <c r="B16597" s="41"/>
      <c r="C16597" s="41"/>
      <c r="D16597" s="41"/>
      <c r="E16597" s="41"/>
      <c r="F16597" s="41"/>
      <c r="G16597" s="41"/>
      <c r="H16597" s="41"/>
      <c r="I16597" s="41"/>
      <c r="J16597" s="41"/>
    </row>
    <row r="16598" spans="2:10" x14ac:dyDescent="0.2">
      <c r="B16598" s="41"/>
      <c r="C16598" s="41"/>
      <c r="D16598" s="41"/>
      <c r="E16598" s="41"/>
      <c r="F16598" s="41"/>
      <c r="G16598" s="41"/>
      <c r="H16598" s="41"/>
      <c r="I16598" s="41"/>
      <c r="J16598" s="41"/>
    </row>
    <row r="16599" spans="2:10" x14ac:dyDescent="0.2">
      <c r="B16599" s="41"/>
      <c r="C16599" s="41"/>
      <c r="D16599" s="41"/>
      <c r="E16599" s="41"/>
      <c r="F16599" s="41"/>
      <c r="G16599" s="41"/>
      <c r="H16599" s="41"/>
      <c r="I16599" s="41"/>
      <c r="J16599" s="41"/>
    </row>
    <row r="16600" spans="2:10" x14ac:dyDescent="0.2">
      <c r="B16600" s="41"/>
      <c r="C16600" s="41"/>
      <c r="D16600" s="41"/>
      <c r="E16600" s="41"/>
      <c r="F16600" s="41"/>
      <c r="G16600" s="41"/>
      <c r="H16600" s="41"/>
      <c r="I16600" s="41"/>
      <c r="J16600" s="41"/>
    </row>
    <row r="16601" spans="2:10" x14ac:dyDescent="0.2">
      <c r="B16601" s="41"/>
      <c r="C16601" s="41"/>
      <c r="D16601" s="41"/>
      <c r="E16601" s="41"/>
      <c r="F16601" s="41"/>
      <c r="G16601" s="41"/>
      <c r="H16601" s="41"/>
      <c r="I16601" s="41"/>
      <c r="J16601" s="41"/>
    </row>
    <row r="16602" spans="2:10" x14ac:dyDescent="0.2">
      <c r="B16602" s="41"/>
      <c r="C16602" s="41"/>
      <c r="D16602" s="41"/>
      <c r="E16602" s="41"/>
      <c r="F16602" s="41"/>
      <c r="G16602" s="41"/>
      <c r="H16602" s="41"/>
      <c r="I16602" s="41"/>
      <c r="J16602" s="41"/>
    </row>
    <row r="16603" spans="2:10" x14ac:dyDescent="0.2">
      <c r="B16603" s="41"/>
      <c r="C16603" s="41"/>
      <c r="D16603" s="41"/>
      <c r="E16603" s="41"/>
      <c r="F16603" s="41"/>
      <c r="G16603" s="41"/>
      <c r="H16603" s="41"/>
      <c r="I16603" s="41"/>
      <c r="J16603" s="41"/>
    </row>
    <row r="16604" spans="2:10" x14ac:dyDescent="0.2">
      <c r="B16604" s="41"/>
      <c r="C16604" s="41"/>
      <c r="D16604" s="41"/>
      <c r="E16604" s="41"/>
      <c r="F16604" s="41"/>
      <c r="G16604" s="41"/>
      <c r="H16604" s="41"/>
      <c r="I16604" s="41"/>
      <c r="J16604" s="41"/>
    </row>
    <row r="16605" spans="2:10" x14ac:dyDescent="0.2">
      <c r="B16605" s="41"/>
      <c r="C16605" s="41"/>
      <c r="D16605" s="41"/>
      <c r="E16605" s="41"/>
      <c r="F16605" s="41"/>
      <c r="G16605" s="41"/>
      <c r="H16605" s="41"/>
      <c r="I16605" s="41"/>
      <c r="J16605" s="41"/>
    </row>
    <row r="16606" spans="2:10" x14ac:dyDescent="0.2">
      <c r="B16606" s="41"/>
      <c r="C16606" s="41"/>
      <c r="D16606" s="41"/>
      <c r="E16606" s="41"/>
      <c r="F16606" s="41"/>
      <c r="G16606" s="41"/>
      <c r="H16606" s="41"/>
      <c r="I16606" s="41"/>
      <c r="J16606" s="41"/>
    </row>
    <row r="16607" spans="2:10" x14ac:dyDescent="0.2">
      <c r="B16607" s="41"/>
      <c r="C16607" s="41"/>
      <c r="D16607" s="41"/>
      <c r="E16607" s="41"/>
      <c r="F16607" s="41"/>
      <c r="G16607" s="41"/>
      <c r="H16607" s="41"/>
      <c r="I16607" s="41"/>
      <c r="J16607" s="41"/>
    </row>
    <row r="16608" spans="2:10" x14ac:dyDescent="0.2">
      <c r="B16608" s="41"/>
      <c r="C16608" s="41"/>
      <c r="D16608" s="41"/>
      <c r="E16608" s="41"/>
      <c r="F16608" s="41"/>
      <c r="G16608" s="41"/>
      <c r="H16608" s="41"/>
      <c r="I16608" s="41"/>
      <c r="J16608" s="41"/>
    </row>
    <row r="16609" spans="2:10" x14ac:dyDescent="0.2">
      <c r="B16609" s="41"/>
      <c r="C16609" s="41"/>
      <c r="D16609" s="41"/>
      <c r="E16609" s="41"/>
      <c r="F16609" s="41"/>
      <c r="G16609" s="41"/>
      <c r="H16609" s="41"/>
      <c r="I16609" s="41"/>
      <c r="J16609" s="41"/>
    </row>
    <row r="16610" spans="2:10" x14ac:dyDescent="0.2">
      <c r="B16610" s="41"/>
      <c r="C16610" s="41"/>
      <c r="D16610" s="41"/>
      <c r="E16610" s="41"/>
      <c r="F16610" s="41"/>
      <c r="G16610" s="41"/>
      <c r="H16610" s="41"/>
      <c r="I16610" s="41"/>
      <c r="J16610" s="41"/>
    </row>
    <row r="16611" spans="2:10" x14ac:dyDescent="0.2">
      <c r="B16611" s="41"/>
      <c r="C16611" s="41"/>
      <c r="D16611" s="41"/>
      <c r="E16611" s="41"/>
      <c r="F16611" s="41"/>
      <c r="G16611" s="41"/>
      <c r="H16611" s="41"/>
      <c r="I16611" s="41"/>
      <c r="J16611" s="41"/>
    </row>
    <row r="16612" spans="2:10" x14ac:dyDescent="0.2">
      <c r="B16612" s="41"/>
      <c r="C16612" s="41"/>
      <c r="D16612" s="41"/>
      <c r="E16612" s="41"/>
      <c r="F16612" s="41"/>
      <c r="G16612" s="41"/>
      <c r="H16612" s="41"/>
      <c r="I16612" s="41"/>
      <c r="J16612" s="41"/>
    </row>
    <row r="16613" spans="2:10" x14ac:dyDescent="0.2">
      <c r="B16613" s="41"/>
      <c r="C16613" s="41"/>
      <c r="D16613" s="41"/>
      <c r="E16613" s="41"/>
      <c r="F16613" s="41"/>
      <c r="G16613" s="41"/>
      <c r="H16613" s="41"/>
      <c r="I16613" s="41"/>
      <c r="J16613" s="41"/>
    </row>
    <row r="16614" spans="2:10" x14ac:dyDescent="0.2">
      <c r="B16614" s="41"/>
      <c r="C16614" s="41"/>
      <c r="D16614" s="41"/>
      <c r="E16614" s="41"/>
      <c r="F16614" s="41"/>
      <c r="G16614" s="41"/>
      <c r="H16614" s="41"/>
      <c r="I16614" s="41"/>
      <c r="J16614" s="41"/>
    </row>
    <row r="16615" spans="2:10" x14ac:dyDescent="0.2">
      <c r="B16615" s="41"/>
      <c r="C16615" s="41"/>
      <c r="D16615" s="41"/>
      <c r="E16615" s="41"/>
      <c r="F16615" s="41"/>
      <c r="G16615" s="41"/>
      <c r="H16615" s="41"/>
      <c r="I16615" s="41"/>
      <c r="J16615" s="41"/>
    </row>
    <row r="16616" spans="2:10" x14ac:dyDescent="0.2">
      <c r="B16616" s="41"/>
      <c r="C16616" s="41"/>
      <c r="D16616" s="41"/>
      <c r="E16616" s="41"/>
      <c r="F16616" s="41"/>
      <c r="G16616" s="41"/>
      <c r="H16616" s="41"/>
      <c r="I16616" s="41"/>
      <c r="J16616" s="41"/>
    </row>
    <row r="16617" spans="2:10" x14ac:dyDescent="0.2">
      <c r="B16617" s="41"/>
      <c r="C16617" s="41"/>
      <c r="D16617" s="41"/>
      <c r="E16617" s="41"/>
      <c r="F16617" s="41"/>
      <c r="G16617" s="41"/>
      <c r="H16617" s="41"/>
      <c r="I16617" s="41"/>
      <c r="J16617" s="41"/>
    </row>
    <row r="16618" spans="2:10" x14ac:dyDescent="0.2">
      <c r="B16618" s="41"/>
      <c r="C16618" s="41"/>
      <c r="D16618" s="41"/>
      <c r="E16618" s="41"/>
      <c r="F16618" s="41"/>
      <c r="G16618" s="41"/>
      <c r="H16618" s="41"/>
      <c r="I16618" s="41"/>
      <c r="J16618" s="41"/>
    </row>
    <row r="16619" spans="2:10" x14ac:dyDescent="0.2">
      <c r="B16619" s="41"/>
      <c r="C16619" s="41"/>
      <c r="D16619" s="41"/>
      <c r="E16619" s="41"/>
      <c r="F16619" s="41"/>
      <c r="G16619" s="41"/>
      <c r="H16619" s="41"/>
      <c r="I16619" s="41"/>
      <c r="J16619" s="41"/>
    </row>
    <row r="16620" spans="2:10" x14ac:dyDescent="0.2">
      <c r="B16620" s="41"/>
      <c r="C16620" s="41"/>
      <c r="D16620" s="41"/>
      <c r="E16620" s="41"/>
      <c r="F16620" s="41"/>
      <c r="G16620" s="41"/>
      <c r="H16620" s="41"/>
      <c r="I16620" s="41"/>
      <c r="J16620" s="41"/>
    </row>
    <row r="16621" spans="2:10" x14ac:dyDescent="0.2">
      <c r="B16621" s="41"/>
      <c r="C16621" s="41"/>
      <c r="D16621" s="41"/>
      <c r="E16621" s="41"/>
      <c r="F16621" s="41"/>
      <c r="G16621" s="41"/>
      <c r="H16621" s="41"/>
      <c r="I16621" s="41"/>
      <c r="J16621" s="41"/>
    </row>
    <row r="16622" spans="2:10" x14ac:dyDescent="0.2">
      <c r="B16622" s="41"/>
      <c r="C16622" s="41"/>
      <c r="D16622" s="41"/>
      <c r="E16622" s="41"/>
      <c r="F16622" s="41"/>
      <c r="G16622" s="41"/>
      <c r="H16622" s="41"/>
      <c r="I16622" s="41"/>
      <c r="J16622" s="41"/>
    </row>
    <row r="16623" spans="2:10" x14ac:dyDescent="0.2">
      <c r="B16623" s="41"/>
      <c r="C16623" s="41"/>
      <c r="D16623" s="41"/>
      <c r="E16623" s="41"/>
      <c r="F16623" s="41"/>
      <c r="G16623" s="41"/>
      <c r="H16623" s="41"/>
      <c r="I16623" s="41"/>
      <c r="J16623" s="41"/>
    </row>
    <row r="16624" spans="2:10" x14ac:dyDescent="0.2">
      <c r="B16624" s="41"/>
      <c r="C16624" s="41"/>
      <c r="D16624" s="41"/>
      <c r="E16624" s="41"/>
      <c r="F16624" s="41"/>
      <c r="G16624" s="41"/>
      <c r="H16624" s="41"/>
      <c r="I16624" s="41"/>
      <c r="J16624" s="41"/>
    </row>
    <row r="16625" spans="2:10" x14ac:dyDescent="0.2">
      <c r="B16625" s="41"/>
      <c r="C16625" s="41"/>
      <c r="D16625" s="41"/>
      <c r="E16625" s="41"/>
      <c r="F16625" s="41"/>
      <c r="G16625" s="41"/>
      <c r="H16625" s="41"/>
      <c r="I16625" s="41"/>
      <c r="J16625" s="41"/>
    </row>
    <row r="16626" spans="2:10" x14ac:dyDescent="0.2">
      <c r="B16626" s="41"/>
      <c r="C16626" s="41"/>
      <c r="D16626" s="41"/>
      <c r="E16626" s="41"/>
      <c r="F16626" s="41"/>
      <c r="G16626" s="41"/>
      <c r="H16626" s="41"/>
      <c r="I16626" s="41"/>
      <c r="J16626" s="41"/>
    </row>
    <row r="16627" spans="2:10" x14ac:dyDescent="0.2">
      <c r="B16627" s="41"/>
      <c r="C16627" s="41"/>
      <c r="D16627" s="41"/>
      <c r="E16627" s="41"/>
      <c r="F16627" s="41"/>
      <c r="G16627" s="41"/>
      <c r="H16627" s="41"/>
      <c r="I16627" s="41"/>
      <c r="J16627" s="41"/>
    </row>
    <row r="16628" spans="2:10" x14ac:dyDescent="0.2">
      <c r="B16628" s="41"/>
      <c r="C16628" s="41"/>
      <c r="D16628" s="41"/>
      <c r="E16628" s="41"/>
      <c r="F16628" s="41"/>
      <c r="G16628" s="41"/>
      <c r="H16628" s="41"/>
      <c r="I16628" s="41"/>
      <c r="J16628" s="41"/>
    </row>
    <row r="16629" spans="2:10" x14ac:dyDescent="0.2">
      <c r="B16629" s="41"/>
      <c r="C16629" s="41"/>
      <c r="D16629" s="41"/>
      <c r="E16629" s="41"/>
      <c r="F16629" s="41"/>
      <c r="G16629" s="41"/>
      <c r="H16629" s="41"/>
      <c r="I16629" s="41"/>
      <c r="J16629" s="41"/>
    </row>
    <row r="16630" spans="2:10" x14ac:dyDescent="0.2">
      <c r="B16630" s="41"/>
      <c r="C16630" s="41"/>
      <c r="D16630" s="41"/>
      <c r="E16630" s="41"/>
      <c r="F16630" s="41"/>
      <c r="G16630" s="41"/>
      <c r="H16630" s="41"/>
      <c r="I16630" s="41"/>
      <c r="J16630" s="41"/>
    </row>
    <row r="16631" spans="2:10" x14ac:dyDescent="0.2">
      <c r="B16631" s="41"/>
      <c r="C16631" s="41"/>
      <c r="D16631" s="41"/>
      <c r="E16631" s="41"/>
      <c r="F16631" s="41"/>
      <c r="G16631" s="41"/>
      <c r="H16631" s="41"/>
      <c r="I16631" s="41"/>
      <c r="J16631" s="41"/>
    </row>
    <row r="16632" spans="2:10" x14ac:dyDescent="0.2">
      <c r="B16632" s="41"/>
      <c r="C16632" s="41"/>
      <c r="D16632" s="41"/>
      <c r="E16632" s="41"/>
      <c r="F16632" s="41"/>
      <c r="G16632" s="41"/>
      <c r="H16632" s="41"/>
      <c r="I16632" s="41"/>
      <c r="J16632" s="41"/>
    </row>
    <row r="16633" spans="2:10" x14ac:dyDescent="0.2">
      <c r="B16633" s="41"/>
      <c r="C16633" s="41"/>
      <c r="D16633" s="41"/>
      <c r="E16633" s="41"/>
      <c r="F16633" s="41"/>
      <c r="G16633" s="41"/>
      <c r="H16633" s="41"/>
      <c r="I16633" s="41"/>
      <c r="J16633" s="41"/>
    </row>
    <row r="16634" spans="2:10" x14ac:dyDescent="0.2">
      <c r="B16634" s="41"/>
      <c r="C16634" s="41"/>
      <c r="D16634" s="41"/>
      <c r="E16634" s="41"/>
      <c r="F16634" s="41"/>
      <c r="G16634" s="41"/>
      <c r="H16634" s="41"/>
      <c r="I16634" s="41"/>
      <c r="J16634" s="41"/>
    </row>
    <row r="16635" spans="2:10" x14ac:dyDescent="0.2">
      <c r="B16635" s="41"/>
      <c r="C16635" s="41"/>
      <c r="D16635" s="41"/>
      <c r="E16635" s="41"/>
      <c r="F16635" s="41"/>
      <c r="G16635" s="41"/>
      <c r="H16635" s="41"/>
      <c r="I16635" s="41"/>
      <c r="J16635" s="41"/>
    </row>
    <row r="16636" spans="2:10" x14ac:dyDescent="0.2">
      <c r="B16636" s="41"/>
      <c r="C16636" s="41"/>
      <c r="D16636" s="41"/>
      <c r="E16636" s="41"/>
      <c r="F16636" s="41"/>
      <c r="G16636" s="41"/>
      <c r="H16636" s="41"/>
      <c r="I16636" s="41"/>
      <c r="J16636" s="41"/>
    </row>
    <row r="16637" spans="2:10" x14ac:dyDescent="0.2">
      <c r="B16637" s="41"/>
      <c r="C16637" s="41"/>
      <c r="D16637" s="41"/>
      <c r="E16637" s="41"/>
      <c r="F16637" s="41"/>
      <c r="G16637" s="41"/>
      <c r="H16637" s="41"/>
      <c r="I16637" s="41"/>
      <c r="J16637" s="41"/>
    </row>
    <row r="16638" spans="2:10" x14ac:dyDescent="0.2">
      <c r="B16638" s="41"/>
      <c r="C16638" s="41"/>
      <c r="D16638" s="41"/>
      <c r="E16638" s="41"/>
      <c r="F16638" s="41"/>
      <c r="G16638" s="41"/>
      <c r="H16638" s="41"/>
      <c r="I16638" s="41"/>
      <c r="J16638" s="41"/>
    </row>
    <row r="16639" spans="2:10" x14ac:dyDescent="0.2">
      <c r="B16639" s="41"/>
      <c r="C16639" s="41"/>
      <c r="D16639" s="41"/>
      <c r="E16639" s="41"/>
      <c r="F16639" s="41"/>
      <c r="G16639" s="41"/>
      <c r="H16639" s="41"/>
      <c r="I16639" s="41"/>
      <c r="J16639" s="41"/>
    </row>
    <row r="16640" spans="2:10" x14ac:dyDescent="0.2">
      <c r="B16640" s="41"/>
      <c r="C16640" s="41"/>
      <c r="D16640" s="41"/>
      <c r="E16640" s="41"/>
      <c r="F16640" s="41"/>
      <c r="G16640" s="41"/>
      <c r="H16640" s="41"/>
      <c r="I16640" s="41"/>
      <c r="J16640" s="41"/>
    </row>
    <row r="16641" spans="2:10" x14ac:dyDescent="0.2">
      <c r="B16641" s="41"/>
      <c r="C16641" s="41"/>
      <c r="D16641" s="41"/>
      <c r="E16641" s="41"/>
      <c r="F16641" s="41"/>
      <c r="G16641" s="41"/>
      <c r="H16641" s="41"/>
      <c r="I16641" s="41"/>
      <c r="J16641" s="41"/>
    </row>
    <row r="16642" spans="2:10" x14ac:dyDescent="0.2">
      <c r="B16642" s="41"/>
      <c r="C16642" s="41"/>
      <c r="D16642" s="41"/>
      <c r="E16642" s="41"/>
      <c r="F16642" s="41"/>
      <c r="G16642" s="41"/>
      <c r="H16642" s="41"/>
      <c r="I16642" s="41"/>
      <c r="J16642" s="41"/>
    </row>
    <row r="16643" spans="2:10" x14ac:dyDescent="0.2">
      <c r="B16643" s="41"/>
      <c r="C16643" s="41"/>
      <c r="D16643" s="41"/>
      <c r="E16643" s="41"/>
      <c r="F16643" s="41"/>
      <c r="G16643" s="41"/>
      <c r="H16643" s="41"/>
      <c r="I16643" s="41"/>
      <c r="J16643" s="41"/>
    </row>
    <row r="16644" spans="2:10" x14ac:dyDescent="0.2">
      <c r="B16644" s="41"/>
      <c r="C16644" s="41"/>
      <c r="D16644" s="41"/>
      <c r="E16644" s="41"/>
      <c r="F16644" s="41"/>
      <c r="G16644" s="41"/>
      <c r="H16644" s="41"/>
      <c r="I16644" s="41"/>
      <c r="J16644" s="41"/>
    </row>
    <row r="16645" spans="2:10" x14ac:dyDescent="0.2">
      <c r="B16645" s="41"/>
      <c r="C16645" s="41"/>
      <c r="D16645" s="41"/>
      <c r="E16645" s="41"/>
      <c r="F16645" s="41"/>
      <c r="G16645" s="41"/>
      <c r="H16645" s="41"/>
      <c r="I16645" s="41"/>
      <c r="J16645" s="41"/>
    </row>
    <row r="16646" spans="2:10" x14ac:dyDescent="0.2">
      <c r="B16646" s="41"/>
      <c r="C16646" s="41"/>
      <c r="D16646" s="41"/>
      <c r="E16646" s="41"/>
      <c r="F16646" s="41"/>
      <c r="G16646" s="41"/>
      <c r="H16646" s="41"/>
      <c r="I16646" s="41"/>
      <c r="J16646" s="41"/>
    </row>
    <row r="16647" spans="2:10" x14ac:dyDescent="0.2">
      <c r="B16647" s="41"/>
      <c r="C16647" s="41"/>
      <c r="D16647" s="41"/>
      <c r="E16647" s="41"/>
      <c r="F16647" s="41"/>
      <c r="G16647" s="41"/>
      <c r="H16647" s="41"/>
      <c r="I16647" s="41"/>
      <c r="J16647" s="41"/>
    </row>
    <row r="16648" spans="2:10" x14ac:dyDescent="0.2">
      <c r="B16648" s="41"/>
      <c r="C16648" s="41"/>
      <c r="D16648" s="41"/>
      <c r="E16648" s="41"/>
      <c r="F16648" s="41"/>
      <c r="G16648" s="41"/>
      <c r="H16648" s="41"/>
      <c r="I16648" s="41"/>
      <c r="J16648" s="41"/>
    </row>
    <row r="16649" spans="2:10" x14ac:dyDescent="0.2">
      <c r="B16649" s="41"/>
      <c r="C16649" s="41"/>
      <c r="D16649" s="41"/>
      <c r="E16649" s="41"/>
      <c r="F16649" s="41"/>
      <c r="G16649" s="41"/>
      <c r="H16649" s="41"/>
      <c r="I16649" s="41"/>
      <c r="J16649" s="41"/>
    </row>
    <row r="16650" spans="2:10" x14ac:dyDescent="0.2">
      <c r="B16650" s="41"/>
      <c r="C16650" s="41"/>
      <c r="D16650" s="41"/>
      <c r="E16650" s="41"/>
      <c r="F16650" s="41"/>
      <c r="G16650" s="41"/>
      <c r="H16650" s="41"/>
      <c r="I16650" s="41"/>
      <c r="J16650" s="41"/>
    </row>
    <row r="16651" spans="2:10" x14ac:dyDescent="0.2">
      <c r="B16651" s="41"/>
      <c r="C16651" s="41"/>
      <c r="D16651" s="41"/>
      <c r="E16651" s="41"/>
      <c r="F16651" s="41"/>
      <c r="G16651" s="41"/>
      <c r="H16651" s="41"/>
      <c r="I16651" s="41"/>
      <c r="J16651" s="41"/>
    </row>
    <row r="16652" spans="2:10" x14ac:dyDescent="0.2">
      <c r="B16652" s="41"/>
      <c r="C16652" s="41"/>
      <c r="D16652" s="41"/>
      <c r="E16652" s="41"/>
      <c r="F16652" s="41"/>
      <c r="G16652" s="41"/>
      <c r="H16652" s="41"/>
      <c r="I16652" s="41"/>
      <c r="J16652" s="41"/>
    </row>
    <row r="16653" spans="2:10" x14ac:dyDescent="0.2">
      <c r="B16653" s="41"/>
      <c r="C16653" s="41"/>
      <c r="D16653" s="41"/>
      <c r="E16653" s="41"/>
      <c r="F16653" s="41"/>
      <c r="G16653" s="41"/>
      <c r="H16653" s="41"/>
      <c r="I16653" s="41"/>
      <c r="J16653" s="41"/>
    </row>
    <row r="16654" spans="2:10" x14ac:dyDescent="0.2">
      <c r="B16654" s="41"/>
      <c r="C16654" s="41"/>
      <c r="D16654" s="41"/>
      <c r="E16654" s="41"/>
      <c r="F16654" s="41"/>
      <c r="G16654" s="41"/>
      <c r="H16654" s="41"/>
      <c r="I16654" s="41"/>
      <c r="J16654" s="41"/>
    </row>
    <row r="16655" spans="2:10" x14ac:dyDescent="0.2">
      <c r="B16655" s="41"/>
      <c r="C16655" s="41"/>
      <c r="D16655" s="41"/>
      <c r="E16655" s="41"/>
      <c r="F16655" s="41"/>
      <c r="G16655" s="41"/>
      <c r="H16655" s="41"/>
      <c r="I16655" s="41"/>
      <c r="J16655" s="41"/>
    </row>
    <row r="16656" spans="2:10" x14ac:dyDescent="0.2">
      <c r="B16656" s="41"/>
      <c r="C16656" s="41"/>
      <c r="D16656" s="41"/>
      <c r="E16656" s="41"/>
      <c r="F16656" s="41"/>
      <c r="G16656" s="41"/>
      <c r="H16656" s="41"/>
      <c r="I16656" s="41"/>
      <c r="J16656" s="41"/>
    </row>
    <row r="16657" spans="2:10" x14ac:dyDescent="0.2">
      <c r="B16657" s="41"/>
      <c r="C16657" s="41"/>
      <c r="D16657" s="41"/>
      <c r="E16657" s="41"/>
      <c r="F16657" s="41"/>
      <c r="G16657" s="41"/>
      <c r="H16657" s="41"/>
      <c r="I16657" s="41"/>
      <c r="J16657" s="41"/>
    </row>
    <row r="16658" spans="2:10" x14ac:dyDescent="0.2">
      <c r="B16658" s="41"/>
      <c r="C16658" s="41"/>
      <c r="D16658" s="41"/>
      <c r="E16658" s="41"/>
      <c r="F16658" s="41"/>
      <c r="G16658" s="41"/>
      <c r="H16658" s="41"/>
      <c r="I16658" s="41"/>
      <c r="J16658" s="41"/>
    </row>
    <row r="16659" spans="2:10" x14ac:dyDescent="0.2">
      <c r="B16659" s="41"/>
      <c r="C16659" s="41"/>
      <c r="D16659" s="41"/>
      <c r="E16659" s="41"/>
      <c r="F16659" s="41"/>
      <c r="G16659" s="41"/>
      <c r="H16659" s="41"/>
      <c r="I16659" s="41"/>
      <c r="J16659" s="41"/>
    </row>
    <row r="16660" spans="2:10" x14ac:dyDescent="0.2">
      <c r="B16660" s="41"/>
      <c r="C16660" s="41"/>
      <c r="D16660" s="41"/>
      <c r="E16660" s="41"/>
      <c r="F16660" s="41"/>
      <c r="G16660" s="41"/>
      <c r="H16660" s="41"/>
      <c r="I16660" s="41"/>
      <c r="J16660" s="41"/>
    </row>
    <row r="16661" spans="2:10" x14ac:dyDescent="0.2">
      <c r="B16661" s="41"/>
      <c r="C16661" s="41"/>
      <c r="D16661" s="41"/>
      <c r="E16661" s="41"/>
      <c r="F16661" s="41"/>
      <c r="G16661" s="41"/>
      <c r="H16661" s="41"/>
      <c r="I16661" s="41"/>
      <c r="J16661" s="41"/>
    </row>
    <row r="16662" spans="2:10" x14ac:dyDescent="0.2">
      <c r="B16662" s="41"/>
      <c r="C16662" s="41"/>
      <c r="D16662" s="41"/>
      <c r="E16662" s="41"/>
      <c r="F16662" s="41"/>
      <c r="G16662" s="41"/>
      <c r="H16662" s="41"/>
      <c r="I16662" s="41"/>
      <c r="J16662" s="41"/>
    </row>
    <row r="16663" spans="2:10" x14ac:dyDescent="0.2">
      <c r="B16663" s="41"/>
      <c r="C16663" s="41"/>
      <c r="D16663" s="41"/>
      <c r="E16663" s="41"/>
      <c r="F16663" s="41"/>
      <c r="G16663" s="41"/>
      <c r="H16663" s="41"/>
      <c r="I16663" s="41"/>
      <c r="J16663" s="41"/>
    </row>
    <row r="16664" spans="2:10" x14ac:dyDescent="0.2">
      <c r="B16664" s="41"/>
      <c r="C16664" s="41"/>
      <c r="D16664" s="41"/>
      <c r="E16664" s="41"/>
      <c r="F16664" s="41"/>
      <c r="G16664" s="41"/>
      <c r="H16664" s="41"/>
      <c r="I16664" s="41"/>
      <c r="J16664" s="41"/>
    </row>
    <row r="16665" spans="2:10" x14ac:dyDescent="0.2">
      <c r="B16665" s="41"/>
      <c r="C16665" s="41"/>
      <c r="D16665" s="41"/>
      <c r="E16665" s="41"/>
      <c r="F16665" s="41"/>
      <c r="G16665" s="41"/>
      <c r="H16665" s="41"/>
      <c r="I16665" s="41"/>
      <c r="J16665" s="41"/>
    </row>
    <row r="16666" spans="2:10" x14ac:dyDescent="0.2">
      <c r="B16666" s="41"/>
      <c r="C16666" s="41"/>
      <c r="D16666" s="41"/>
      <c r="E16666" s="41"/>
      <c r="F16666" s="41"/>
      <c r="G16666" s="41"/>
      <c r="H16666" s="41"/>
      <c r="I16666" s="41"/>
      <c r="J16666" s="41"/>
    </row>
    <row r="16667" spans="2:10" x14ac:dyDescent="0.2">
      <c r="B16667" s="41"/>
      <c r="C16667" s="41"/>
      <c r="D16667" s="41"/>
      <c r="E16667" s="41"/>
      <c r="F16667" s="41"/>
      <c r="G16667" s="41"/>
      <c r="H16667" s="41"/>
      <c r="I16667" s="41"/>
      <c r="J16667" s="41"/>
    </row>
    <row r="16668" spans="2:10" x14ac:dyDescent="0.2">
      <c r="B16668" s="41"/>
      <c r="C16668" s="41"/>
      <c r="D16668" s="41"/>
      <c r="E16668" s="41"/>
      <c r="F16668" s="41"/>
      <c r="G16668" s="41"/>
      <c r="H16668" s="41"/>
      <c r="I16668" s="41"/>
      <c r="J16668" s="41"/>
    </row>
    <row r="16669" spans="2:10" x14ac:dyDescent="0.2">
      <c r="B16669" s="41"/>
      <c r="C16669" s="41"/>
      <c r="D16669" s="41"/>
      <c r="E16669" s="41"/>
      <c r="F16669" s="41"/>
      <c r="G16669" s="41"/>
      <c r="H16669" s="41"/>
      <c r="I16669" s="41"/>
      <c r="J16669" s="41"/>
    </row>
    <row r="16670" spans="2:10" x14ac:dyDescent="0.2">
      <c r="B16670" s="41"/>
      <c r="C16670" s="41"/>
      <c r="D16670" s="41"/>
      <c r="E16670" s="41"/>
      <c r="F16670" s="41"/>
      <c r="G16670" s="41"/>
      <c r="H16670" s="41"/>
      <c r="I16670" s="41"/>
      <c r="J16670" s="41"/>
    </row>
    <row r="16671" spans="2:10" x14ac:dyDescent="0.2">
      <c r="B16671" s="41"/>
      <c r="C16671" s="41"/>
      <c r="D16671" s="41"/>
      <c r="E16671" s="41"/>
      <c r="F16671" s="41"/>
      <c r="G16671" s="41"/>
      <c r="H16671" s="41"/>
      <c r="I16671" s="41"/>
      <c r="J16671" s="41"/>
    </row>
    <row r="16672" spans="2:10" x14ac:dyDescent="0.2">
      <c r="B16672" s="41"/>
      <c r="C16672" s="41"/>
      <c r="D16672" s="41"/>
      <c r="E16672" s="41"/>
      <c r="F16672" s="41"/>
      <c r="G16672" s="41"/>
      <c r="H16672" s="41"/>
      <c r="I16672" s="41"/>
      <c r="J16672" s="41"/>
    </row>
    <row r="16673" spans="2:10" x14ac:dyDescent="0.2">
      <c r="B16673" s="41"/>
      <c r="C16673" s="41"/>
      <c r="D16673" s="41"/>
      <c r="E16673" s="41"/>
      <c r="F16673" s="41"/>
      <c r="G16673" s="41"/>
      <c r="H16673" s="41"/>
      <c r="I16673" s="41"/>
      <c r="J16673" s="41"/>
    </row>
    <row r="16674" spans="2:10" x14ac:dyDescent="0.2">
      <c r="B16674" s="41"/>
      <c r="C16674" s="41"/>
      <c r="D16674" s="41"/>
      <c r="E16674" s="41"/>
      <c r="F16674" s="41"/>
      <c r="G16674" s="41"/>
      <c r="H16674" s="41"/>
      <c r="I16674" s="41"/>
      <c r="J16674" s="41"/>
    </row>
    <row r="16675" spans="2:10" x14ac:dyDescent="0.2">
      <c r="B16675" s="41"/>
      <c r="C16675" s="41"/>
      <c r="D16675" s="41"/>
      <c r="E16675" s="41"/>
      <c r="F16675" s="41"/>
      <c r="G16675" s="41"/>
      <c r="H16675" s="41"/>
      <c r="I16675" s="41"/>
      <c r="J16675" s="41"/>
    </row>
    <row r="16676" spans="2:10" x14ac:dyDescent="0.2">
      <c r="B16676" s="41"/>
      <c r="C16676" s="41"/>
      <c r="D16676" s="41"/>
      <c r="E16676" s="41"/>
      <c r="F16676" s="41"/>
      <c r="G16676" s="41"/>
      <c r="H16676" s="41"/>
      <c r="I16676" s="41"/>
      <c r="J16676" s="41"/>
    </row>
    <row r="16677" spans="2:10" x14ac:dyDescent="0.2">
      <c r="B16677" s="41"/>
      <c r="C16677" s="41"/>
      <c r="D16677" s="41"/>
      <c r="E16677" s="41"/>
      <c r="F16677" s="41"/>
      <c r="G16677" s="41"/>
      <c r="H16677" s="41"/>
      <c r="I16677" s="41"/>
      <c r="J16677" s="41"/>
    </row>
    <row r="16678" spans="2:10" x14ac:dyDescent="0.2">
      <c r="B16678" s="41"/>
      <c r="C16678" s="41"/>
      <c r="D16678" s="41"/>
      <c r="E16678" s="41"/>
      <c r="F16678" s="41"/>
      <c r="G16678" s="41"/>
      <c r="H16678" s="41"/>
      <c r="I16678" s="41"/>
      <c r="J16678" s="41"/>
    </row>
    <row r="16679" spans="2:10" x14ac:dyDescent="0.2">
      <c r="B16679" s="41"/>
      <c r="C16679" s="41"/>
      <c r="D16679" s="41"/>
      <c r="E16679" s="41"/>
      <c r="F16679" s="41"/>
      <c r="G16679" s="41"/>
      <c r="H16679" s="41"/>
      <c r="I16679" s="41"/>
      <c r="J16679" s="41"/>
    </row>
    <row r="16680" spans="2:10" x14ac:dyDescent="0.2">
      <c r="B16680" s="41"/>
      <c r="C16680" s="41"/>
      <c r="D16680" s="41"/>
      <c r="E16680" s="41"/>
      <c r="F16680" s="41"/>
      <c r="G16680" s="41"/>
      <c r="H16680" s="41"/>
      <c r="I16680" s="41"/>
      <c r="J16680" s="41"/>
    </row>
    <row r="16681" spans="2:10" x14ac:dyDescent="0.2">
      <c r="B16681" s="41"/>
      <c r="C16681" s="41"/>
      <c r="D16681" s="41"/>
      <c r="E16681" s="41"/>
      <c r="F16681" s="41"/>
      <c r="G16681" s="41"/>
      <c r="H16681" s="41"/>
      <c r="I16681" s="41"/>
      <c r="J16681" s="41"/>
    </row>
    <row r="16682" spans="2:10" x14ac:dyDescent="0.2">
      <c r="B16682" s="41"/>
      <c r="C16682" s="41"/>
      <c r="D16682" s="41"/>
      <c r="E16682" s="41"/>
      <c r="F16682" s="41"/>
      <c r="G16682" s="41"/>
      <c r="H16682" s="41"/>
      <c r="I16682" s="41"/>
      <c r="J16682" s="41"/>
    </row>
    <row r="16683" spans="2:10" x14ac:dyDescent="0.2">
      <c r="B16683" s="41"/>
      <c r="C16683" s="41"/>
      <c r="D16683" s="41"/>
      <c r="E16683" s="41"/>
      <c r="F16683" s="41"/>
      <c r="G16683" s="41"/>
      <c r="H16683" s="41"/>
      <c r="I16683" s="41"/>
      <c r="J16683" s="41"/>
    </row>
    <row r="16684" spans="2:10" x14ac:dyDescent="0.2">
      <c r="B16684" s="41"/>
      <c r="C16684" s="41"/>
      <c r="D16684" s="41"/>
      <c r="E16684" s="41"/>
      <c r="F16684" s="41"/>
      <c r="G16684" s="41"/>
      <c r="H16684" s="41"/>
      <c r="I16684" s="41"/>
      <c r="J16684" s="41"/>
    </row>
    <row r="16685" spans="2:10" x14ac:dyDescent="0.2">
      <c r="B16685" s="41"/>
      <c r="C16685" s="41"/>
      <c r="D16685" s="41"/>
      <c r="E16685" s="41"/>
      <c r="F16685" s="41"/>
      <c r="G16685" s="41"/>
      <c r="H16685" s="41"/>
      <c r="I16685" s="41"/>
      <c r="J16685" s="41"/>
    </row>
    <row r="16686" spans="2:10" x14ac:dyDescent="0.2">
      <c r="B16686" s="41"/>
      <c r="C16686" s="41"/>
      <c r="D16686" s="41"/>
      <c r="E16686" s="41"/>
      <c r="F16686" s="41"/>
      <c r="G16686" s="41"/>
      <c r="H16686" s="41"/>
      <c r="I16686" s="41"/>
      <c r="J16686" s="41"/>
    </row>
    <row r="16687" spans="2:10" x14ac:dyDescent="0.2">
      <c r="B16687" s="41"/>
      <c r="C16687" s="41"/>
      <c r="D16687" s="41"/>
      <c r="E16687" s="41"/>
      <c r="F16687" s="41"/>
      <c r="G16687" s="41"/>
      <c r="H16687" s="41"/>
      <c r="I16687" s="41"/>
      <c r="J16687" s="41"/>
    </row>
    <row r="16688" spans="2:10" x14ac:dyDescent="0.2">
      <c r="B16688" s="41"/>
      <c r="C16688" s="41"/>
      <c r="D16688" s="41"/>
      <c r="E16688" s="41"/>
      <c r="F16688" s="41"/>
      <c r="G16688" s="41"/>
      <c r="H16688" s="41"/>
      <c r="I16688" s="41"/>
      <c r="J16688" s="41"/>
    </row>
    <row r="16689" spans="2:10" x14ac:dyDescent="0.2">
      <c r="B16689" s="41"/>
      <c r="C16689" s="41"/>
      <c r="D16689" s="41"/>
      <c r="E16689" s="41"/>
      <c r="F16689" s="41"/>
      <c r="G16689" s="41"/>
      <c r="H16689" s="41"/>
      <c r="I16689" s="41"/>
      <c r="J16689" s="41"/>
    </row>
    <row r="16690" spans="2:10" x14ac:dyDescent="0.2">
      <c r="B16690" s="41"/>
      <c r="C16690" s="41"/>
      <c r="D16690" s="41"/>
      <c r="E16690" s="41"/>
      <c r="F16690" s="41"/>
      <c r="G16690" s="41"/>
      <c r="H16690" s="41"/>
      <c r="I16690" s="41"/>
      <c r="J16690" s="41"/>
    </row>
    <row r="16691" spans="2:10" x14ac:dyDescent="0.2">
      <c r="B16691" s="41"/>
      <c r="C16691" s="41"/>
      <c r="D16691" s="41"/>
      <c r="E16691" s="41"/>
      <c r="F16691" s="41"/>
      <c r="G16691" s="41"/>
      <c r="H16691" s="41"/>
      <c r="I16691" s="41"/>
      <c r="J16691" s="41"/>
    </row>
    <row r="16692" spans="2:10" x14ac:dyDescent="0.2">
      <c r="B16692" s="41"/>
      <c r="C16692" s="41"/>
      <c r="D16692" s="41"/>
      <c r="E16692" s="41"/>
      <c r="F16692" s="41"/>
      <c r="G16692" s="41"/>
      <c r="H16692" s="41"/>
      <c r="I16692" s="41"/>
      <c r="J16692" s="41"/>
    </row>
    <row r="16693" spans="2:10" x14ac:dyDescent="0.2">
      <c r="B16693" s="41"/>
      <c r="C16693" s="41"/>
      <c r="D16693" s="41"/>
      <c r="E16693" s="41"/>
      <c r="F16693" s="41"/>
      <c r="G16693" s="41"/>
      <c r="H16693" s="41"/>
      <c r="I16693" s="41"/>
      <c r="J16693" s="41"/>
    </row>
    <row r="16694" spans="2:10" x14ac:dyDescent="0.2">
      <c r="B16694" s="41"/>
      <c r="C16694" s="41"/>
      <c r="D16694" s="41"/>
      <c r="E16694" s="41"/>
      <c r="F16694" s="41"/>
      <c r="G16694" s="41"/>
      <c r="H16694" s="41"/>
      <c r="I16694" s="41"/>
      <c r="J16694" s="41"/>
    </row>
    <row r="16695" spans="2:10" x14ac:dyDescent="0.2">
      <c r="B16695" s="41"/>
      <c r="C16695" s="41"/>
      <c r="D16695" s="41"/>
      <c r="E16695" s="41"/>
      <c r="F16695" s="41"/>
      <c r="G16695" s="41"/>
      <c r="H16695" s="41"/>
      <c r="I16695" s="41"/>
      <c r="J16695" s="41"/>
    </row>
    <row r="16696" spans="2:10" x14ac:dyDescent="0.2">
      <c r="B16696" s="41"/>
      <c r="C16696" s="41"/>
      <c r="D16696" s="41"/>
      <c r="E16696" s="41"/>
      <c r="F16696" s="41"/>
      <c r="G16696" s="41"/>
      <c r="H16696" s="41"/>
      <c r="I16696" s="41"/>
      <c r="J16696" s="41"/>
    </row>
    <row r="16697" spans="2:10" x14ac:dyDescent="0.2">
      <c r="B16697" s="41"/>
      <c r="C16697" s="41"/>
      <c r="D16697" s="41"/>
      <c r="E16697" s="41"/>
      <c r="F16697" s="41"/>
      <c r="G16697" s="41"/>
      <c r="H16697" s="41"/>
      <c r="I16697" s="41"/>
      <c r="J16697" s="41"/>
    </row>
    <row r="16698" spans="2:10" x14ac:dyDescent="0.2">
      <c r="B16698" s="41"/>
      <c r="C16698" s="41"/>
      <c r="D16698" s="41"/>
      <c r="E16698" s="41"/>
      <c r="F16698" s="41"/>
      <c r="G16698" s="41"/>
      <c r="H16698" s="41"/>
      <c r="I16698" s="41"/>
      <c r="J16698" s="41"/>
    </row>
    <row r="16699" spans="2:10" x14ac:dyDescent="0.2">
      <c r="B16699" s="41"/>
      <c r="C16699" s="41"/>
      <c r="D16699" s="41"/>
      <c r="E16699" s="41"/>
      <c r="F16699" s="41"/>
      <c r="G16699" s="41"/>
      <c r="H16699" s="41"/>
      <c r="I16699" s="41"/>
      <c r="J16699" s="41"/>
    </row>
    <row r="16700" spans="2:10" x14ac:dyDescent="0.2">
      <c r="B16700" s="41"/>
      <c r="C16700" s="41"/>
      <c r="D16700" s="41"/>
      <c r="E16700" s="41"/>
      <c r="F16700" s="41"/>
      <c r="G16700" s="41"/>
      <c r="H16700" s="41"/>
      <c r="I16700" s="41"/>
      <c r="J16700" s="41"/>
    </row>
    <row r="16701" spans="2:10" x14ac:dyDescent="0.2">
      <c r="B16701" s="41"/>
      <c r="C16701" s="41"/>
      <c r="D16701" s="41"/>
      <c r="E16701" s="41"/>
      <c r="F16701" s="41"/>
      <c r="G16701" s="41"/>
      <c r="H16701" s="41"/>
      <c r="I16701" s="41"/>
      <c r="J16701" s="41"/>
    </row>
    <row r="16702" spans="2:10" x14ac:dyDescent="0.2">
      <c r="B16702" s="41"/>
      <c r="C16702" s="41"/>
      <c r="D16702" s="41"/>
      <c r="E16702" s="41"/>
      <c r="F16702" s="41"/>
      <c r="G16702" s="41"/>
      <c r="H16702" s="41"/>
      <c r="I16702" s="41"/>
      <c r="J16702" s="41"/>
    </row>
    <row r="16703" spans="2:10" x14ac:dyDescent="0.2">
      <c r="B16703" s="41"/>
      <c r="C16703" s="41"/>
      <c r="D16703" s="41"/>
      <c r="E16703" s="41"/>
      <c r="F16703" s="41"/>
      <c r="G16703" s="41"/>
      <c r="H16703" s="41"/>
      <c r="I16703" s="41"/>
      <c r="J16703" s="41"/>
    </row>
    <row r="16704" spans="2:10" x14ac:dyDescent="0.2">
      <c r="B16704" s="41"/>
      <c r="C16704" s="41"/>
      <c r="D16704" s="41"/>
      <c r="E16704" s="41"/>
      <c r="F16704" s="41"/>
      <c r="G16704" s="41"/>
      <c r="H16704" s="41"/>
      <c r="I16704" s="41"/>
      <c r="J16704" s="41"/>
    </row>
    <row r="16705" spans="2:10" x14ac:dyDescent="0.2">
      <c r="B16705" s="41"/>
      <c r="C16705" s="41"/>
      <c r="D16705" s="41"/>
      <c r="E16705" s="41"/>
      <c r="F16705" s="41"/>
      <c r="G16705" s="41"/>
      <c r="H16705" s="41"/>
      <c r="I16705" s="41"/>
      <c r="J16705" s="41"/>
    </row>
    <row r="16706" spans="2:10" x14ac:dyDescent="0.2">
      <c r="B16706" s="41"/>
      <c r="C16706" s="41"/>
      <c r="D16706" s="41"/>
      <c r="E16706" s="41"/>
      <c r="F16706" s="41"/>
      <c r="G16706" s="41"/>
      <c r="H16706" s="41"/>
      <c r="I16706" s="41"/>
      <c r="J16706" s="41"/>
    </row>
    <row r="16707" spans="2:10" x14ac:dyDescent="0.2">
      <c r="B16707" s="41"/>
      <c r="C16707" s="41"/>
      <c r="D16707" s="41"/>
      <c r="E16707" s="41"/>
      <c r="F16707" s="41"/>
      <c r="G16707" s="41"/>
      <c r="H16707" s="41"/>
      <c r="I16707" s="41"/>
      <c r="J16707" s="41"/>
    </row>
    <row r="16708" spans="2:10" x14ac:dyDescent="0.2">
      <c r="B16708" s="41"/>
      <c r="C16708" s="41"/>
      <c r="D16708" s="41"/>
      <c r="E16708" s="41"/>
      <c r="F16708" s="41"/>
      <c r="G16708" s="41"/>
      <c r="H16708" s="41"/>
      <c r="I16708" s="41"/>
      <c r="J16708" s="41"/>
    </row>
    <row r="16709" spans="2:10" x14ac:dyDescent="0.2">
      <c r="B16709" s="41"/>
      <c r="C16709" s="41"/>
      <c r="D16709" s="41"/>
      <c r="E16709" s="41"/>
      <c r="F16709" s="41"/>
      <c r="G16709" s="41"/>
      <c r="H16709" s="41"/>
      <c r="I16709" s="41"/>
      <c r="J16709" s="41"/>
    </row>
    <row r="16710" spans="2:10" x14ac:dyDescent="0.2">
      <c r="B16710" s="41"/>
      <c r="C16710" s="41"/>
      <c r="D16710" s="41"/>
      <c r="E16710" s="41"/>
      <c r="F16710" s="41"/>
      <c r="G16710" s="41"/>
      <c r="H16710" s="41"/>
      <c r="I16710" s="41"/>
      <c r="J16710" s="41"/>
    </row>
    <row r="16711" spans="2:10" x14ac:dyDescent="0.2">
      <c r="B16711" s="41"/>
      <c r="C16711" s="41"/>
      <c r="D16711" s="41"/>
      <c r="E16711" s="41"/>
      <c r="F16711" s="41"/>
      <c r="G16711" s="41"/>
      <c r="H16711" s="41"/>
      <c r="I16711" s="41"/>
      <c r="J16711" s="41"/>
    </row>
    <row r="16712" spans="2:10" x14ac:dyDescent="0.2">
      <c r="B16712" s="41"/>
      <c r="C16712" s="41"/>
      <c r="D16712" s="41"/>
      <c r="E16712" s="41"/>
      <c r="F16712" s="41"/>
      <c r="G16712" s="41"/>
      <c r="H16712" s="41"/>
      <c r="I16712" s="41"/>
      <c r="J16712" s="41"/>
    </row>
    <row r="16713" spans="2:10" x14ac:dyDescent="0.2">
      <c r="B16713" s="41"/>
      <c r="C16713" s="41"/>
      <c r="D16713" s="41"/>
      <c r="E16713" s="41"/>
      <c r="F16713" s="41"/>
      <c r="G16713" s="41"/>
      <c r="H16713" s="41"/>
      <c r="I16713" s="41"/>
      <c r="J16713" s="41"/>
    </row>
    <row r="16714" spans="2:10" x14ac:dyDescent="0.2">
      <c r="B16714" s="41"/>
      <c r="C16714" s="41"/>
      <c r="D16714" s="41"/>
      <c r="E16714" s="41"/>
      <c r="F16714" s="41"/>
      <c r="G16714" s="41"/>
      <c r="H16714" s="41"/>
      <c r="I16714" s="41"/>
      <c r="J16714" s="41"/>
    </row>
    <row r="16715" spans="2:10" x14ac:dyDescent="0.2">
      <c r="B16715" s="41"/>
      <c r="C16715" s="41"/>
      <c r="D16715" s="41"/>
      <c r="E16715" s="41"/>
      <c r="F16715" s="41"/>
      <c r="G16715" s="41"/>
      <c r="H16715" s="41"/>
      <c r="I16715" s="41"/>
      <c r="J16715" s="41"/>
    </row>
    <row r="16716" spans="2:10" x14ac:dyDescent="0.2">
      <c r="B16716" s="41"/>
      <c r="C16716" s="41"/>
      <c r="D16716" s="41"/>
      <c r="E16716" s="41"/>
      <c r="F16716" s="41"/>
      <c r="G16716" s="41"/>
      <c r="H16716" s="41"/>
      <c r="I16716" s="41"/>
      <c r="J16716" s="41"/>
    </row>
    <row r="16717" spans="2:10" x14ac:dyDescent="0.2">
      <c r="B16717" s="41"/>
      <c r="C16717" s="41"/>
      <c r="D16717" s="41"/>
      <c r="E16717" s="41"/>
      <c r="F16717" s="41"/>
      <c r="G16717" s="41"/>
      <c r="H16717" s="41"/>
      <c r="I16717" s="41"/>
      <c r="J16717" s="41"/>
    </row>
    <row r="16718" spans="2:10" x14ac:dyDescent="0.2">
      <c r="B16718" s="41"/>
      <c r="C16718" s="41"/>
      <c r="D16718" s="41"/>
      <c r="E16718" s="41"/>
      <c r="F16718" s="41"/>
      <c r="G16718" s="41"/>
      <c r="H16718" s="41"/>
      <c r="I16718" s="41"/>
      <c r="J16718" s="41"/>
    </row>
    <row r="16719" spans="2:10" x14ac:dyDescent="0.2">
      <c r="B16719" s="41"/>
      <c r="C16719" s="41"/>
      <c r="D16719" s="41"/>
      <c r="E16719" s="41"/>
      <c r="F16719" s="41"/>
      <c r="G16719" s="41"/>
      <c r="H16719" s="41"/>
      <c r="I16719" s="41"/>
      <c r="J16719" s="41"/>
    </row>
    <row r="16720" spans="2:10" x14ac:dyDescent="0.2">
      <c r="B16720" s="41"/>
      <c r="C16720" s="41"/>
      <c r="D16720" s="41"/>
      <c r="E16720" s="41"/>
      <c r="F16720" s="41"/>
      <c r="G16720" s="41"/>
      <c r="H16720" s="41"/>
      <c r="I16720" s="41"/>
      <c r="J16720" s="41"/>
    </row>
    <row r="16721" spans="2:10" x14ac:dyDescent="0.2">
      <c r="B16721" s="41"/>
      <c r="C16721" s="41"/>
      <c r="D16721" s="41"/>
      <c r="E16721" s="41"/>
      <c r="F16721" s="41"/>
      <c r="G16721" s="41"/>
      <c r="H16721" s="41"/>
      <c r="I16721" s="41"/>
      <c r="J16721" s="41"/>
    </row>
    <row r="16722" spans="2:10" x14ac:dyDescent="0.2">
      <c r="B16722" s="41"/>
      <c r="C16722" s="41"/>
      <c r="D16722" s="41"/>
      <c r="E16722" s="41"/>
      <c r="F16722" s="41"/>
      <c r="G16722" s="41"/>
      <c r="H16722" s="41"/>
      <c r="I16722" s="41"/>
      <c r="J16722" s="41"/>
    </row>
    <row r="16723" spans="2:10" x14ac:dyDescent="0.2">
      <c r="B16723" s="41"/>
      <c r="C16723" s="41"/>
      <c r="D16723" s="41"/>
      <c r="E16723" s="41"/>
      <c r="F16723" s="41"/>
      <c r="G16723" s="41"/>
      <c r="H16723" s="41"/>
      <c r="I16723" s="41"/>
      <c r="J16723" s="41"/>
    </row>
    <row r="16724" spans="2:10" x14ac:dyDescent="0.2">
      <c r="B16724" s="41"/>
      <c r="C16724" s="41"/>
      <c r="D16724" s="41"/>
      <c r="E16724" s="41"/>
      <c r="F16724" s="41"/>
      <c r="G16724" s="41"/>
      <c r="H16724" s="41"/>
      <c r="I16724" s="41"/>
      <c r="J16724" s="41"/>
    </row>
    <row r="16725" spans="2:10" x14ac:dyDescent="0.2">
      <c r="B16725" s="41"/>
      <c r="C16725" s="41"/>
      <c r="D16725" s="41"/>
      <c r="E16725" s="41"/>
      <c r="F16725" s="41"/>
      <c r="G16725" s="41"/>
      <c r="H16725" s="41"/>
      <c r="I16725" s="41"/>
      <c r="J16725" s="41"/>
    </row>
    <row r="16726" spans="2:10" x14ac:dyDescent="0.2">
      <c r="B16726" s="41"/>
      <c r="C16726" s="41"/>
      <c r="D16726" s="41"/>
      <c r="E16726" s="41"/>
      <c r="F16726" s="41"/>
      <c r="G16726" s="41"/>
      <c r="H16726" s="41"/>
      <c r="I16726" s="41"/>
      <c r="J16726" s="41"/>
    </row>
    <row r="16727" spans="2:10" x14ac:dyDescent="0.2">
      <c r="B16727" s="41"/>
      <c r="C16727" s="41"/>
      <c r="D16727" s="41"/>
      <c r="E16727" s="41"/>
      <c r="F16727" s="41"/>
      <c r="G16727" s="41"/>
      <c r="H16727" s="41"/>
      <c r="I16727" s="41"/>
      <c r="J16727" s="41"/>
    </row>
    <row r="16728" spans="2:10" x14ac:dyDescent="0.2">
      <c r="B16728" s="41"/>
      <c r="C16728" s="41"/>
      <c r="D16728" s="41"/>
      <c r="E16728" s="41"/>
      <c r="F16728" s="41"/>
      <c r="G16728" s="41"/>
      <c r="H16728" s="41"/>
      <c r="I16728" s="41"/>
      <c r="J16728" s="41"/>
    </row>
    <row r="16729" spans="2:10" x14ac:dyDescent="0.2">
      <c r="B16729" s="41"/>
      <c r="C16729" s="41"/>
      <c r="D16729" s="41"/>
      <c r="E16729" s="41"/>
      <c r="F16729" s="41"/>
      <c r="G16729" s="41"/>
      <c r="H16729" s="41"/>
      <c r="I16729" s="41"/>
      <c r="J16729" s="41"/>
    </row>
    <row r="16730" spans="2:10" x14ac:dyDescent="0.2">
      <c r="B16730" s="41"/>
      <c r="C16730" s="41"/>
      <c r="D16730" s="41"/>
      <c r="E16730" s="41"/>
      <c r="F16730" s="41"/>
      <c r="G16730" s="41"/>
      <c r="H16730" s="41"/>
      <c r="I16730" s="41"/>
      <c r="J16730" s="41"/>
    </row>
    <row r="16731" spans="2:10" x14ac:dyDescent="0.2">
      <c r="B16731" s="41"/>
      <c r="C16731" s="41"/>
      <c r="D16731" s="41"/>
      <c r="E16731" s="41"/>
      <c r="F16731" s="41"/>
      <c r="G16731" s="41"/>
      <c r="H16731" s="41"/>
      <c r="I16731" s="41"/>
      <c r="J16731" s="41"/>
    </row>
    <row r="16732" spans="2:10" x14ac:dyDescent="0.2">
      <c r="B16732" s="41"/>
      <c r="C16732" s="41"/>
      <c r="D16732" s="41"/>
      <c r="E16732" s="41"/>
      <c r="F16732" s="41"/>
      <c r="G16732" s="41"/>
      <c r="H16732" s="41"/>
      <c r="I16732" s="41"/>
      <c r="J16732" s="41"/>
    </row>
    <row r="16733" spans="2:10" x14ac:dyDescent="0.2">
      <c r="B16733" s="41"/>
      <c r="C16733" s="41"/>
      <c r="D16733" s="41"/>
      <c r="E16733" s="41"/>
      <c r="F16733" s="41"/>
      <c r="G16733" s="41"/>
      <c r="H16733" s="41"/>
      <c r="I16733" s="41"/>
      <c r="J16733" s="41"/>
    </row>
    <row r="16734" spans="2:10" x14ac:dyDescent="0.2">
      <c r="B16734" s="41"/>
      <c r="C16734" s="41"/>
      <c r="D16734" s="41"/>
      <c r="E16734" s="41"/>
      <c r="F16734" s="41"/>
      <c r="G16734" s="41"/>
      <c r="H16734" s="41"/>
      <c r="I16734" s="41"/>
      <c r="J16734" s="41"/>
    </row>
    <row r="16735" spans="2:10" x14ac:dyDescent="0.2">
      <c r="B16735" s="41"/>
      <c r="C16735" s="41"/>
      <c r="D16735" s="41"/>
      <c r="E16735" s="41"/>
      <c r="F16735" s="41"/>
      <c r="G16735" s="41"/>
      <c r="H16735" s="41"/>
      <c r="I16735" s="41"/>
      <c r="J16735" s="41"/>
    </row>
    <row r="16736" spans="2:10" x14ac:dyDescent="0.2">
      <c r="B16736" s="41"/>
      <c r="C16736" s="41"/>
      <c r="D16736" s="41"/>
      <c r="E16736" s="41"/>
      <c r="F16736" s="41"/>
      <c r="G16736" s="41"/>
      <c r="H16736" s="41"/>
      <c r="I16736" s="41"/>
      <c r="J16736" s="41"/>
    </row>
    <row r="16737" spans="2:10" x14ac:dyDescent="0.2">
      <c r="B16737" s="41"/>
      <c r="C16737" s="41"/>
      <c r="D16737" s="41"/>
      <c r="E16737" s="41"/>
      <c r="F16737" s="41"/>
      <c r="G16737" s="41"/>
      <c r="H16737" s="41"/>
      <c r="I16737" s="41"/>
      <c r="J16737" s="41"/>
    </row>
    <row r="16738" spans="2:10" x14ac:dyDescent="0.2">
      <c r="B16738" s="41"/>
      <c r="C16738" s="41"/>
      <c r="D16738" s="41"/>
      <c r="E16738" s="41"/>
      <c r="F16738" s="41"/>
      <c r="G16738" s="41"/>
      <c r="H16738" s="41"/>
      <c r="I16738" s="41"/>
      <c r="J16738" s="41"/>
    </row>
    <row r="16739" spans="2:10" x14ac:dyDescent="0.2">
      <c r="B16739" s="41"/>
      <c r="C16739" s="41"/>
      <c r="D16739" s="41"/>
      <c r="E16739" s="41"/>
      <c r="F16739" s="41"/>
      <c r="G16739" s="41"/>
      <c r="H16739" s="41"/>
      <c r="I16739" s="41"/>
      <c r="J16739" s="41"/>
    </row>
    <row r="16740" spans="2:10" x14ac:dyDescent="0.2">
      <c r="B16740" s="41"/>
      <c r="C16740" s="41"/>
      <c r="D16740" s="41"/>
      <c r="E16740" s="41"/>
      <c r="F16740" s="41"/>
      <c r="G16740" s="41"/>
      <c r="H16740" s="41"/>
      <c r="I16740" s="41"/>
      <c r="J16740" s="41"/>
    </row>
    <row r="16741" spans="2:10" x14ac:dyDescent="0.2">
      <c r="B16741" s="41"/>
      <c r="C16741" s="41"/>
      <c r="D16741" s="41"/>
      <c r="E16741" s="41"/>
      <c r="F16741" s="41"/>
      <c r="G16741" s="41"/>
      <c r="H16741" s="41"/>
      <c r="I16741" s="41"/>
      <c r="J16741" s="41"/>
    </row>
    <row r="16742" spans="2:10" x14ac:dyDescent="0.2">
      <c r="B16742" s="41"/>
      <c r="C16742" s="41"/>
      <c r="D16742" s="41"/>
      <c r="E16742" s="41"/>
      <c r="F16742" s="41"/>
      <c r="G16742" s="41"/>
      <c r="H16742" s="41"/>
      <c r="I16742" s="41"/>
      <c r="J16742" s="41"/>
    </row>
    <row r="16743" spans="2:10" x14ac:dyDescent="0.2">
      <c r="B16743" s="41"/>
      <c r="C16743" s="41"/>
      <c r="D16743" s="41"/>
      <c r="E16743" s="41"/>
      <c r="F16743" s="41"/>
      <c r="G16743" s="41"/>
      <c r="H16743" s="41"/>
      <c r="I16743" s="41"/>
      <c r="J16743" s="41"/>
    </row>
    <row r="16744" spans="2:10" x14ac:dyDescent="0.2">
      <c r="B16744" s="41"/>
      <c r="C16744" s="41"/>
      <c r="D16744" s="41"/>
      <c r="E16744" s="41"/>
      <c r="F16744" s="41"/>
      <c r="G16744" s="41"/>
      <c r="H16744" s="41"/>
      <c r="I16744" s="41"/>
      <c r="J16744" s="41"/>
    </row>
    <row r="16745" spans="2:10" x14ac:dyDescent="0.2">
      <c r="B16745" s="41"/>
      <c r="C16745" s="41"/>
      <c r="D16745" s="41"/>
      <c r="E16745" s="41"/>
      <c r="F16745" s="41"/>
      <c r="G16745" s="41"/>
      <c r="H16745" s="41"/>
      <c r="I16745" s="41"/>
      <c r="J16745" s="41"/>
    </row>
    <row r="16746" spans="2:10" x14ac:dyDescent="0.2">
      <c r="B16746" s="41"/>
      <c r="C16746" s="41"/>
      <c r="D16746" s="41"/>
      <c r="E16746" s="41"/>
      <c r="F16746" s="41"/>
      <c r="G16746" s="41"/>
      <c r="H16746" s="41"/>
      <c r="I16746" s="41"/>
      <c r="J16746" s="41"/>
    </row>
    <row r="16747" spans="2:10" x14ac:dyDescent="0.2">
      <c r="B16747" s="41"/>
      <c r="C16747" s="41"/>
      <c r="D16747" s="41"/>
      <c r="E16747" s="41"/>
      <c r="F16747" s="41"/>
      <c r="G16747" s="41"/>
      <c r="H16747" s="41"/>
      <c r="I16747" s="41"/>
      <c r="J16747" s="41"/>
    </row>
    <row r="16748" spans="2:10" x14ac:dyDescent="0.2">
      <c r="B16748" s="41"/>
      <c r="C16748" s="41"/>
      <c r="D16748" s="41"/>
      <c r="E16748" s="41"/>
      <c r="F16748" s="41"/>
      <c r="G16748" s="41"/>
      <c r="H16748" s="41"/>
      <c r="I16748" s="41"/>
      <c r="J16748" s="41"/>
    </row>
    <row r="16749" spans="2:10" x14ac:dyDescent="0.2">
      <c r="B16749" s="41"/>
      <c r="C16749" s="41"/>
      <c r="D16749" s="41"/>
      <c r="E16749" s="41"/>
      <c r="F16749" s="41"/>
      <c r="G16749" s="41"/>
      <c r="H16749" s="41"/>
      <c r="I16749" s="41"/>
      <c r="J16749" s="41"/>
    </row>
    <row r="16750" spans="2:10" x14ac:dyDescent="0.2">
      <c r="B16750" s="41"/>
      <c r="C16750" s="41"/>
      <c r="D16750" s="41"/>
      <c r="E16750" s="41"/>
      <c r="F16750" s="41"/>
      <c r="G16750" s="41"/>
      <c r="H16750" s="41"/>
      <c r="I16750" s="41"/>
      <c r="J16750" s="41"/>
    </row>
    <row r="16751" spans="2:10" x14ac:dyDescent="0.2">
      <c r="B16751" s="41"/>
      <c r="C16751" s="41"/>
      <c r="D16751" s="41"/>
      <c r="E16751" s="41"/>
      <c r="F16751" s="41"/>
      <c r="G16751" s="41"/>
      <c r="H16751" s="41"/>
      <c r="I16751" s="41"/>
      <c r="J16751" s="41"/>
    </row>
    <row r="16752" spans="2:10" x14ac:dyDescent="0.2">
      <c r="B16752" s="41"/>
      <c r="C16752" s="41"/>
      <c r="D16752" s="41"/>
      <c r="E16752" s="41"/>
      <c r="F16752" s="41"/>
      <c r="G16752" s="41"/>
      <c r="H16752" s="41"/>
      <c r="I16752" s="41"/>
      <c r="J16752" s="41"/>
    </row>
    <row r="16753" spans="2:10" x14ac:dyDescent="0.2">
      <c r="B16753" s="41"/>
      <c r="C16753" s="41"/>
      <c r="D16753" s="41"/>
      <c r="E16753" s="41"/>
      <c r="F16753" s="41"/>
      <c r="G16753" s="41"/>
      <c r="H16753" s="41"/>
      <c r="I16753" s="41"/>
      <c r="J16753" s="41"/>
    </row>
    <row r="16754" spans="2:10" x14ac:dyDescent="0.2">
      <c r="B16754" s="41"/>
      <c r="C16754" s="41"/>
      <c r="D16754" s="41"/>
      <c r="E16754" s="41"/>
      <c r="F16754" s="41"/>
      <c r="G16754" s="41"/>
      <c r="H16754" s="41"/>
      <c r="I16754" s="41"/>
      <c r="J16754" s="41"/>
    </row>
    <row r="16755" spans="2:10" x14ac:dyDescent="0.2">
      <c r="B16755" s="41"/>
      <c r="C16755" s="41"/>
      <c r="D16755" s="41"/>
      <c r="E16755" s="41"/>
      <c r="F16755" s="41"/>
      <c r="G16755" s="41"/>
      <c r="H16755" s="41"/>
      <c r="I16755" s="41"/>
      <c r="J16755" s="41"/>
    </row>
    <row r="16756" spans="2:10" x14ac:dyDescent="0.2">
      <c r="B16756" s="41"/>
      <c r="C16756" s="41"/>
      <c r="D16756" s="41"/>
      <c r="E16756" s="41"/>
      <c r="F16756" s="41"/>
      <c r="G16756" s="41"/>
      <c r="H16756" s="41"/>
      <c r="I16756" s="41"/>
      <c r="J16756" s="41"/>
    </row>
    <row r="16757" spans="2:10" x14ac:dyDescent="0.2">
      <c r="B16757" s="41"/>
      <c r="C16757" s="41"/>
      <c r="D16757" s="41"/>
      <c r="E16757" s="41"/>
      <c r="F16757" s="41"/>
      <c r="G16757" s="41"/>
      <c r="H16757" s="41"/>
      <c r="I16757" s="41"/>
      <c r="J16757" s="41"/>
    </row>
    <row r="16758" spans="2:10" x14ac:dyDescent="0.2">
      <c r="B16758" s="41"/>
      <c r="C16758" s="41"/>
      <c r="D16758" s="41"/>
      <c r="E16758" s="41"/>
      <c r="F16758" s="41"/>
      <c r="G16758" s="41"/>
      <c r="H16758" s="41"/>
      <c r="I16758" s="41"/>
      <c r="J16758" s="41"/>
    </row>
    <row r="16759" spans="2:10" x14ac:dyDescent="0.2">
      <c r="B16759" s="41"/>
      <c r="C16759" s="41"/>
      <c r="D16759" s="41"/>
      <c r="E16759" s="41"/>
      <c r="F16759" s="41"/>
      <c r="G16759" s="41"/>
      <c r="H16759" s="41"/>
      <c r="I16759" s="41"/>
      <c r="J16759" s="41"/>
    </row>
    <row r="16760" spans="2:10" x14ac:dyDescent="0.2">
      <c r="B16760" s="41"/>
      <c r="C16760" s="41"/>
      <c r="D16760" s="41"/>
      <c r="E16760" s="41"/>
      <c r="F16760" s="41"/>
      <c r="G16760" s="41"/>
      <c r="H16760" s="41"/>
      <c r="I16760" s="41"/>
      <c r="J16760" s="41"/>
    </row>
    <row r="16761" spans="2:10" x14ac:dyDescent="0.2">
      <c r="B16761" s="41"/>
      <c r="C16761" s="41"/>
      <c r="D16761" s="41"/>
      <c r="E16761" s="41"/>
      <c r="F16761" s="41"/>
      <c r="G16761" s="41"/>
      <c r="H16761" s="41"/>
      <c r="I16761" s="41"/>
      <c r="J16761" s="41"/>
    </row>
    <row r="16762" spans="2:10" x14ac:dyDescent="0.2">
      <c r="B16762" s="41"/>
      <c r="C16762" s="41"/>
      <c r="D16762" s="41"/>
      <c r="E16762" s="41"/>
      <c r="F16762" s="41"/>
      <c r="G16762" s="41"/>
      <c r="H16762" s="41"/>
      <c r="I16762" s="41"/>
      <c r="J16762" s="41"/>
    </row>
    <row r="16763" spans="2:10" x14ac:dyDescent="0.2">
      <c r="B16763" s="41"/>
      <c r="C16763" s="41"/>
      <c r="D16763" s="41"/>
      <c r="E16763" s="41"/>
      <c r="F16763" s="41"/>
      <c r="G16763" s="41"/>
      <c r="H16763" s="41"/>
      <c r="I16763" s="41"/>
      <c r="J16763" s="41"/>
    </row>
    <row r="16764" spans="2:10" x14ac:dyDescent="0.2">
      <c r="B16764" s="41"/>
      <c r="C16764" s="41"/>
      <c r="D16764" s="41"/>
      <c r="E16764" s="41"/>
      <c r="F16764" s="41"/>
      <c r="G16764" s="41"/>
      <c r="H16764" s="41"/>
      <c r="I16764" s="41"/>
      <c r="J16764" s="41"/>
    </row>
    <row r="16765" spans="2:10" x14ac:dyDescent="0.2">
      <c r="B16765" s="41"/>
      <c r="C16765" s="41"/>
      <c r="D16765" s="41"/>
      <c r="E16765" s="41"/>
      <c r="F16765" s="41"/>
      <c r="G16765" s="41"/>
      <c r="H16765" s="41"/>
      <c r="I16765" s="41"/>
      <c r="J16765" s="41"/>
    </row>
    <row r="16766" spans="2:10" x14ac:dyDescent="0.2">
      <c r="B16766" s="41"/>
      <c r="C16766" s="41"/>
      <c r="D16766" s="41"/>
      <c r="E16766" s="41"/>
      <c r="F16766" s="41"/>
      <c r="G16766" s="41"/>
      <c r="H16766" s="41"/>
      <c r="I16766" s="41"/>
      <c r="J16766" s="41"/>
    </row>
    <row r="16767" spans="2:10" x14ac:dyDescent="0.2">
      <c r="B16767" s="41"/>
      <c r="C16767" s="41"/>
      <c r="D16767" s="41"/>
      <c r="E16767" s="41"/>
      <c r="F16767" s="41"/>
      <c r="G16767" s="41"/>
      <c r="H16767" s="41"/>
      <c r="I16767" s="41"/>
      <c r="J16767" s="41"/>
    </row>
    <row r="16768" spans="2:10" x14ac:dyDescent="0.2">
      <c r="B16768" s="41"/>
      <c r="C16768" s="41"/>
      <c r="D16768" s="41"/>
      <c r="E16768" s="41"/>
      <c r="F16768" s="41"/>
      <c r="G16768" s="41"/>
      <c r="H16768" s="41"/>
      <c r="I16768" s="41"/>
      <c r="J16768" s="41"/>
    </row>
    <row r="16769" spans="2:10" x14ac:dyDescent="0.2">
      <c r="B16769" s="41"/>
      <c r="C16769" s="41"/>
      <c r="D16769" s="41"/>
      <c r="E16769" s="41"/>
      <c r="F16769" s="41"/>
      <c r="G16769" s="41"/>
      <c r="H16769" s="41"/>
      <c r="I16769" s="41"/>
      <c r="J16769" s="41"/>
    </row>
    <row r="16770" spans="2:10" x14ac:dyDescent="0.2">
      <c r="B16770" s="41"/>
      <c r="C16770" s="41"/>
      <c r="D16770" s="41"/>
      <c r="E16770" s="41"/>
      <c r="F16770" s="41"/>
      <c r="G16770" s="41"/>
      <c r="H16770" s="41"/>
      <c r="I16770" s="41"/>
      <c r="J16770" s="41"/>
    </row>
    <row r="16771" spans="2:10" x14ac:dyDescent="0.2">
      <c r="B16771" s="41"/>
      <c r="C16771" s="41"/>
      <c r="D16771" s="41"/>
      <c r="E16771" s="41"/>
      <c r="F16771" s="41"/>
      <c r="G16771" s="41"/>
      <c r="H16771" s="41"/>
      <c r="I16771" s="41"/>
      <c r="J16771" s="41"/>
    </row>
    <row r="16772" spans="2:10" x14ac:dyDescent="0.2">
      <c r="B16772" s="41"/>
      <c r="C16772" s="41"/>
      <c r="D16772" s="41"/>
      <c r="E16772" s="41"/>
      <c r="F16772" s="41"/>
      <c r="G16772" s="41"/>
      <c r="H16772" s="41"/>
      <c r="I16772" s="41"/>
      <c r="J16772" s="41"/>
    </row>
    <row r="16773" spans="2:10" x14ac:dyDescent="0.2">
      <c r="B16773" s="41"/>
      <c r="C16773" s="41"/>
      <c r="D16773" s="41"/>
      <c r="E16773" s="41"/>
      <c r="F16773" s="41"/>
      <c r="G16773" s="41"/>
      <c r="H16773" s="41"/>
      <c r="I16773" s="41"/>
      <c r="J16773" s="41"/>
    </row>
    <row r="16774" spans="2:10" x14ac:dyDescent="0.2">
      <c r="B16774" s="41"/>
      <c r="C16774" s="41"/>
      <c r="D16774" s="41"/>
      <c r="E16774" s="41"/>
      <c r="F16774" s="41"/>
      <c r="G16774" s="41"/>
      <c r="H16774" s="41"/>
      <c r="I16774" s="41"/>
      <c r="J16774" s="41"/>
    </row>
    <row r="16775" spans="2:10" x14ac:dyDescent="0.2">
      <c r="B16775" s="41"/>
      <c r="C16775" s="41"/>
      <c r="D16775" s="41"/>
      <c r="E16775" s="41"/>
      <c r="F16775" s="41"/>
      <c r="G16775" s="41"/>
      <c r="H16775" s="41"/>
      <c r="I16775" s="41"/>
      <c r="J16775" s="41"/>
    </row>
    <row r="16776" spans="2:10" x14ac:dyDescent="0.2">
      <c r="B16776" s="41"/>
      <c r="C16776" s="41"/>
      <c r="D16776" s="41"/>
      <c r="E16776" s="41"/>
      <c r="F16776" s="41"/>
      <c r="G16776" s="41"/>
      <c r="H16776" s="41"/>
      <c r="I16776" s="41"/>
      <c r="J16776" s="41"/>
    </row>
    <row r="16777" spans="2:10" x14ac:dyDescent="0.2">
      <c r="B16777" s="41"/>
      <c r="C16777" s="41"/>
      <c r="D16777" s="41"/>
      <c r="E16777" s="41"/>
      <c r="F16777" s="41"/>
      <c r="G16777" s="41"/>
      <c r="H16777" s="41"/>
      <c r="I16777" s="41"/>
      <c r="J16777" s="41"/>
    </row>
    <row r="16778" spans="2:10" x14ac:dyDescent="0.2">
      <c r="B16778" s="41"/>
      <c r="C16778" s="41"/>
      <c r="D16778" s="41"/>
      <c r="E16778" s="41"/>
      <c r="F16778" s="41"/>
      <c r="G16778" s="41"/>
      <c r="H16778" s="41"/>
      <c r="I16778" s="41"/>
      <c r="J16778" s="41"/>
    </row>
    <row r="16779" spans="2:10" x14ac:dyDescent="0.2">
      <c r="B16779" s="41"/>
      <c r="C16779" s="41"/>
      <c r="D16779" s="41"/>
      <c r="E16779" s="41"/>
      <c r="F16779" s="41"/>
      <c r="G16779" s="41"/>
      <c r="H16779" s="41"/>
      <c r="I16779" s="41"/>
      <c r="J16779" s="41"/>
    </row>
    <row r="16780" spans="2:10" x14ac:dyDescent="0.2">
      <c r="B16780" s="41"/>
      <c r="C16780" s="41"/>
      <c r="D16780" s="41"/>
      <c r="E16780" s="41"/>
      <c r="F16780" s="41"/>
      <c r="G16780" s="41"/>
      <c r="H16780" s="41"/>
      <c r="I16780" s="41"/>
      <c r="J16780" s="41"/>
    </row>
    <row r="16781" spans="2:10" x14ac:dyDescent="0.2">
      <c r="B16781" s="41"/>
      <c r="C16781" s="41"/>
      <c r="D16781" s="41"/>
      <c r="E16781" s="41"/>
      <c r="F16781" s="41"/>
      <c r="G16781" s="41"/>
      <c r="H16781" s="41"/>
      <c r="I16781" s="41"/>
      <c r="J16781" s="41"/>
    </row>
    <row r="16782" spans="2:10" x14ac:dyDescent="0.2">
      <c r="B16782" s="41"/>
      <c r="C16782" s="41"/>
      <c r="D16782" s="41"/>
      <c r="E16782" s="41"/>
      <c r="F16782" s="41"/>
      <c r="G16782" s="41"/>
      <c r="H16782" s="41"/>
      <c r="I16782" s="41"/>
      <c r="J16782" s="41"/>
    </row>
    <row r="16783" spans="2:10" x14ac:dyDescent="0.2">
      <c r="B16783" s="41"/>
      <c r="C16783" s="41"/>
      <c r="D16783" s="41"/>
      <c r="E16783" s="41"/>
      <c r="F16783" s="41"/>
      <c r="G16783" s="41"/>
      <c r="H16783" s="41"/>
      <c r="I16783" s="41"/>
      <c r="J16783" s="41"/>
    </row>
    <row r="16784" spans="2:10" x14ac:dyDescent="0.2">
      <c r="B16784" s="41"/>
      <c r="C16784" s="41"/>
      <c r="D16784" s="41"/>
      <c r="E16784" s="41"/>
      <c r="F16784" s="41"/>
      <c r="G16784" s="41"/>
      <c r="H16784" s="41"/>
      <c r="I16784" s="41"/>
      <c r="J16784" s="41"/>
    </row>
    <row r="16785" spans="2:10" x14ac:dyDescent="0.2">
      <c r="B16785" s="41"/>
      <c r="C16785" s="41"/>
      <c r="D16785" s="41"/>
      <c r="E16785" s="41"/>
      <c r="F16785" s="41"/>
      <c r="G16785" s="41"/>
      <c r="H16785" s="41"/>
      <c r="I16785" s="41"/>
      <c r="J16785" s="41"/>
    </row>
    <row r="16786" spans="2:10" x14ac:dyDescent="0.2">
      <c r="B16786" s="41"/>
      <c r="C16786" s="41"/>
      <c r="D16786" s="41"/>
      <c r="E16786" s="41"/>
      <c r="F16786" s="41"/>
      <c r="G16786" s="41"/>
      <c r="H16786" s="41"/>
      <c r="I16786" s="41"/>
      <c r="J16786" s="41"/>
    </row>
    <row r="16787" spans="2:10" x14ac:dyDescent="0.2">
      <c r="B16787" s="41"/>
      <c r="C16787" s="41"/>
      <c r="D16787" s="41"/>
      <c r="E16787" s="41"/>
      <c r="F16787" s="41"/>
      <c r="G16787" s="41"/>
      <c r="H16787" s="41"/>
      <c r="I16787" s="41"/>
      <c r="J16787" s="41"/>
    </row>
    <row r="16788" spans="2:10" x14ac:dyDescent="0.2">
      <c r="B16788" s="41"/>
      <c r="C16788" s="41"/>
      <c r="D16788" s="41"/>
      <c r="E16788" s="41"/>
      <c r="F16788" s="41"/>
      <c r="G16788" s="41"/>
      <c r="H16788" s="41"/>
      <c r="I16788" s="41"/>
      <c r="J16788" s="41"/>
    </row>
    <row r="16789" spans="2:10" x14ac:dyDescent="0.2">
      <c r="B16789" s="41"/>
      <c r="C16789" s="41"/>
      <c r="D16789" s="41"/>
      <c r="E16789" s="41"/>
      <c r="F16789" s="41"/>
      <c r="G16789" s="41"/>
      <c r="H16789" s="41"/>
      <c r="I16789" s="41"/>
      <c r="J16789" s="41"/>
    </row>
    <row r="16790" spans="2:10" x14ac:dyDescent="0.2">
      <c r="B16790" s="41"/>
      <c r="C16790" s="41"/>
      <c r="D16790" s="41"/>
      <c r="E16790" s="41"/>
      <c r="F16790" s="41"/>
      <c r="G16790" s="41"/>
      <c r="H16790" s="41"/>
      <c r="I16790" s="41"/>
      <c r="J16790" s="41"/>
    </row>
    <row r="16791" spans="2:10" x14ac:dyDescent="0.2">
      <c r="B16791" s="41"/>
      <c r="C16791" s="41"/>
      <c r="D16791" s="41"/>
      <c r="E16791" s="41"/>
      <c r="F16791" s="41"/>
      <c r="G16791" s="41"/>
      <c r="H16791" s="41"/>
      <c r="I16791" s="41"/>
      <c r="J16791" s="41"/>
    </row>
    <row r="16792" spans="2:10" x14ac:dyDescent="0.2">
      <c r="B16792" s="41"/>
      <c r="C16792" s="41"/>
      <c r="D16792" s="41"/>
      <c r="E16792" s="41"/>
      <c r="F16792" s="41"/>
      <c r="G16792" s="41"/>
      <c r="H16792" s="41"/>
      <c r="I16792" s="41"/>
      <c r="J16792" s="41"/>
    </row>
    <row r="16793" spans="2:10" x14ac:dyDescent="0.2">
      <c r="B16793" s="41"/>
      <c r="C16793" s="41"/>
      <c r="D16793" s="41"/>
      <c r="E16793" s="41"/>
      <c r="F16793" s="41"/>
      <c r="G16793" s="41"/>
      <c r="H16793" s="41"/>
      <c r="I16793" s="41"/>
      <c r="J16793" s="41"/>
    </row>
    <row r="16794" spans="2:10" x14ac:dyDescent="0.2">
      <c r="B16794" s="41"/>
      <c r="C16794" s="41"/>
      <c r="D16794" s="41"/>
      <c r="E16794" s="41"/>
      <c r="F16794" s="41"/>
      <c r="G16794" s="41"/>
      <c r="H16794" s="41"/>
      <c r="I16794" s="41"/>
      <c r="J16794" s="41"/>
    </row>
    <row r="16795" spans="2:10" x14ac:dyDescent="0.2">
      <c r="B16795" s="41"/>
      <c r="C16795" s="41"/>
      <c r="D16795" s="41"/>
      <c r="E16795" s="41"/>
      <c r="F16795" s="41"/>
      <c r="G16795" s="41"/>
      <c r="H16795" s="41"/>
      <c r="I16795" s="41"/>
      <c r="J16795" s="41"/>
    </row>
    <row r="16796" spans="2:10" x14ac:dyDescent="0.2">
      <c r="B16796" s="41"/>
      <c r="C16796" s="41"/>
      <c r="D16796" s="41"/>
      <c r="E16796" s="41"/>
      <c r="F16796" s="41"/>
      <c r="G16796" s="41"/>
      <c r="H16796" s="41"/>
      <c r="I16796" s="41"/>
      <c r="J16796" s="41"/>
    </row>
    <row r="16797" spans="2:10" x14ac:dyDescent="0.2">
      <c r="B16797" s="41"/>
      <c r="C16797" s="41"/>
      <c r="D16797" s="41"/>
      <c r="E16797" s="41"/>
      <c r="F16797" s="41"/>
      <c r="G16797" s="41"/>
      <c r="H16797" s="41"/>
      <c r="I16797" s="41"/>
      <c r="J16797" s="41"/>
    </row>
    <row r="16798" spans="2:10" x14ac:dyDescent="0.2">
      <c r="B16798" s="41"/>
      <c r="C16798" s="41"/>
      <c r="D16798" s="41"/>
      <c r="E16798" s="41"/>
      <c r="F16798" s="41"/>
      <c r="G16798" s="41"/>
      <c r="H16798" s="41"/>
      <c r="I16798" s="41"/>
      <c r="J16798" s="41"/>
    </row>
    <row r="16799" spans="2:10" x14ac:dyDescent="0.2">
      <c r="B16799" s="41"/>
      <c r="C16799" s="41"/>
      <c r="D16799" s="41"/>
      <c r="E16799" s="41"/>
      <c r="F16799" s="41"/>
      <c r="G16799" s="41"/>
      <c r="H16799" s="41"/>
      <c r="I16799" s="41"/>
      <c r="J16799" s="41"/>
    </row>
    <row r="16800" spans="2:10" x14ac:dyDescent="0.2">
      <c r="B16800" s="41"/>
      <c r="C16800" s="41"/>
      <c r="D16800" s="41"/>
      <c r="E16800" s="41"/>
      <c r="F16800" s="41"/>
      <c r="G16800" s="41"/>
      <c r="H16800" s="41"/>
      <c r="I16800" s="41"/>
      <c r="J16800" s="41"/>
    </row>
    <row r="16801" spans="2:10" x14ac:dyDescent="0.2">
      <c r="B16801" s="41"/>
      <c r="C16801" s="41"/>
      <c r="D16801" s="41"/>
      <c r="E16801" s="41"/>
      <c r="F16801" s="41"/>
      <c r="G16801" s="41"/>
      <c r="H16801" s="41"/>
      <c r="I16801" s="41"/>
      <c r="J16801" s="41"/>
    </row>
    <row r="16802" spans="2:10" x14ac:dyDescent="0.2">
      <c r="B16802" s="41"/>
      <c r="C16802" s="41"/>
      <c r="D16802" s="41"/>
      <c r="E16802" s="41"/>
      <c r="F16802" s="41"/>
      <c r="G16802" s="41"/>
      <c r="H16802" s="41"/>
      <c r="I16802" s="41"/>
      <c r="J16802" s="41"/>
    </row>
    <row r="16803" spans="2:10" x14ac:dyDescent="0.2">
      <c r="B16803" s="41"/>
      <c r="C16803" s="41"/>
      <c r="D16803" s="41"/>
      <c r="E16803" s="41"/>
      <c r="F16803" s="41"/>
      <c r="G16803" s="41"/>
      <c r="H16803" s="41"/>
      <c r="I16803" s="41"/>
      <c r="J16803" s="41"/>
    </row>
    <row r="16804" spans="2:10" x14ac:dyDescent="0.2">
      <c r="B16804" s="41"/>
      <c r="C16804" s="41"/>
      <c r="D16804" s="41"/>
      <c r="E16804" s="41"/>
      <c r="F16804" s="41"/>
      <c r="G16804" s="41"/>
      <c r="H16804" s="41"/>
      <c r="I16804" s="41"/>
      <c r="J16804" s="41"/>
    </row>
    <row r="16805" spans="2:10" x14ac:dyDescent="0.2">
      <c r="B16805" s="41"/>
      <c r="C16805" s="41"/>
      <c r="D16805" s="41"/>
      <c r="E16805" s="41"/>
      <c r="F16805" s="41"/>
      <c r="G16805" s="41"/>
      <c r="H16805" s="41"/>
      <c r="I16805" s="41"/>
      <c r="J16805" s="41"/>
    </row>
    <row r="16806" spans="2:10" x14ac:dyDescent="0.2">
      <c r="B16806" s="41"/>
      <c r="C16806" s="41"/>
      <c r="D16806" s="41"/>
      <c r="E16806" s="41"/>
      <c r="F16806" s="41"/>
      <c r="G16806" s="41"/>
      <c r="H16806" s="41"/>
      <c r="I16806" s="41"/>
      <c r="J16806" s="41"/>
    </row>
    <row r="16807" spans="2:10" x14ac:dyDescent="0.2">
      <c r="B16807" s="41"/>
      <c r="C16807" s="41"/>
      <c r="D16807" s="41"/>
      <c r="E16807" s="41"/>
      <c r="F16807" s="41"/>
      <c r="G16807" s="41"/>
      <c r="H16807" s="41"/>
      <c r="I16807" s="41"/>
      <c r="J16807" s="41"/>
    </row>
    <row r="16808" spans="2:10" x14ac:dyDescent="0.2">
      <c r="B16808" s="41"/>
      <c r="C16808" s="41"/>
      <c r="D16808" s="41"/>
      <c r="E16808" s="41"/>
      <c r="F16808" s="41"/>
      <c r="G16808" s="41"/>
      <c r="H16808" s="41"/>
      <c r="I16808" s="41"/>
      <c r="J16808" s="41"/>
    </row>
    <row r="16809" spans="2:10" x14ac:dyDescent="0.2">
      <c r="B16809" s="41"/>
      <c r="C16809" s="41"/>
      <c r="D16809" s="41"/>
      <c r="E16809" s="41"/>
      <c r="F16809" s="41"/>
      <c r="G16809" s="41"/>
      <c r="H16809" s="41"/>
      <c r="I16809" s="41"/>
      <c r="J16809" s="41"/>
    </row>
    <row r="16810" spans="2:10" x14ac:dyDescent="0.2">
      <c r="B16810" s="41"/>
      <c r="C16810" s="41"/>
      <c r="D16810" s="41"/>
      <c r="E16810" s="41"/>
      <c r="F16810" s="41"/>
      <c r="G16810" s="41"/>
      <c r="H16810" s="41"/>
      <c r="I16810" s="41"/>
      <c r="J16810" s="41"/>
    </row>
    <row r="16811" spans="2:10" x14ac:dyDescent="0.2">
      <c r="B16811" s="41"/>
      <c r="C16811" s="41"/>
      <c r="D16811" s="41"/>
      <c r="E16811" s="41"/>
      <c r="F16811" s="41"/>
      <c r="G16811" s="41"/>
      <c r="H16811" s="41"/>
      <c r="I16811" s="41"/>
      <c r="J16811" s="41"/>
    </row>
    <row r="16812" spans="2:10" x14ac:dyDescent="0.2">
      <c r="B16812" s="41"/>
      <c r="C16812" s="41"/>
      <c r="D16812" s="41"/>
      <c r="E16812" s="41"/>
      <c r="F16812" s="41"/>
      <c r="G16812" s="41"/>
      <c r="H16812" s="41"/>
      <c r="I16812" s="41"/>
      <c r="J16812" s="41"/>
    </row>
    <row r="16813" spans="2:10" x14ac:dyDescent="0.2">
      <c r="B16813" s="41"/>
      <c r="C16813" s="41"/>
      <c r="D16813" s="41"/>
      <c r="E16813" s="41"/>
      <c r="F16813" s="41"/>
      <c r="G16813" s="41"/>
      <c r="H16813" s="41"/>
      <c r="I16813" s="41"/>
      <c r="J16813" s="41"/>
    </row>
    <row r="16814" spans="2:10" x14ac:dyDescent="0.2">
      <c r="B16814" s="41"/>
      <c r="C16814" s="41"/>
      <c r="D16814" s="41"/>
      <c r="E16814" s="41"/>
      <c r="F16814" s="41"/>
      <c r="G16814" s="41"/>
      <c r="H16814" s="41"/>
      <c r="I16814" s="41"/>
      <c r="J16814" s="41"/>
    </row>
    <row r="16815" spans="2:10" x14ac:dyDescent="0.2">
      <c r="B16815" s="41"/>
      <c r="C16815" s="41"/>
      <c r="D16815" s="41"/>
      <c r="E16815" s="41"/>
      <c r="F16815" s="41"/>
      <c r="G16815" s="41"/>
      <c r="H16815" s="41"/>
      <c r="I16815" s="41"/>
      <c r="J16815" s="41"/>
    </row>
    <row r="16816" spans="2:10" x14ac:dyDescent="0.2">
      <c r="B16816" s="41"/>
      <c r="C16816" s="41"/>
      <c r="D16816" s="41"/>
      <c r="E16816" s="41"/>
      <c r="F16816" s="41"/>
      <c r="G16816" s="41"/>
      <c r="H16816" s="41"/>
      <c r="I16816" s="41"/>
      <c r="J16816" s="41"/>
    </row>
    <row r="16817" spans="2:10" x14ac:dyDescent="0.2">
      <c r="B16817" s="41"/>
      <c r="C16817" s="41"/>
      <c r="D16817" s="41"/>
      <c r="E16817" s="41"/>
      <c r="F16817" s="41"/>
      <c r="G16817" s="41"/>
      <c r="H16817" s="41"/>
      <c r="I16817" s="41"/>
      <c r="J16817" s="41"/>
    </row>
    <row r="16818" spans="2:10" x14ac:dyDescent="0.2">
      <c r="B16818" s="41"/>
      <c r="C16818" s="41"/>
      <c r="D16818" s="41"/>
      <c r="E16818" s="41"/>
      <c r="F16818" s="41"/>
      <c r="G16818" s="41"/>
      <c r="H16818" s="41"/>
      <c r="I16818" s="41"/>
      <c r="J16818" s="41"/>
    </row>
    <row r="16819" spans="2:10" x14ac:dyDescent="0.2">
      <c r="B16819" s="41"/>
      <c r="C16819" s="41"/>
      <c r="D16819" s="41"/>
      <c r="E16819" s="41"/>
      <c r="F16819" s="41"/>
      <c r="G16819" s="41"/>
      <c r="H16819" s="41"/>
      <c r="I16819" s="41"/>
      <c r="J16819" s="41"/>
    </row>
    <row r="16820" spans="2:10" x14ac:dyDescent="0.2">
      <c r="B16820" s="41"/>
      <c r="C16820" s="41"/>
      <c r="D16820" s="41"/>
      <c r="E16820" s="41"/>
      <c r="F16820" s="41"/>
      <c r="G16820" s="41"/>
      <c r="H16820" s="41"/>
      <c r="I16820" s="41"/>
      <c r="J16820" s="41"/>
    </row>
    <row r="16821" spans="2:10" x14ac:dyDescent="0.2">
      <c r="B16821" s="41"/>
      <c r="C16821" s="41"/>
      <c r="D16821" s="41"/>
      <c r="E16821" s="41"/>
      <c r="F16821" s="41"/>
      <c r="G16821" s="41"/>
      <c r="H16821" s="41"/>
      <c r="I16821" s="41"/>
      <c r="J16821" s="41"/>
    </row>
    <row r="16822" spans="2:10" x14ac:dyDescent="0.2">
      <c r="B16822" s="41"/>
      <c r="C16822" s="41"/>
      <c r="D16822" s="41"/>
      <c r="E16822" s="41"/>
      <c r="F16822" s="41"/>
      <c r="G16822" s="41"/>
      <c r="H16822" s="41"/>
      <c r="I16822" s="41"/>
      <c r="J16822" s="41"/>
    </row>
    <row r="16823" spans="2:10" x14ac:dyDescent="0.2">
      <c r="B16823" s="41"/>
      <c r="C16823" s="41"/>
      <c r="D16823" s="41"/>
      <c r="E16823" s="41"/>
      <c r="F16823" s="41"/>
      <c r="G16823" s="41"/>
      <c r="H16823" s="41"/>
      <c r="I16823" s="41"/>
      <c r="J16823" s="41"/>
    </row>
    <row r="16824" spans="2:10" x14ac:dyDescent="0.2">
      <c r="B16824" s="41"/>
      <c r="C16824" s="41"/>
      <c r="D16824" s="41"/>
      <c r="E16824" s="41"/>
      <c r="F16824" s="41"/>
      <c r="G16824" s="41"/>
      <c r="H16824" s="41"/>
      <c r="I16824" s="41"/>
      <c r="J16824" s="41"/>
    </row>
    <row r="16825" spans="2:10" x14ac:dyDescent="0.2">
      <c r="B16825" s="41"/>
      <c r="C16825" s="41"/>
      <c r="D16825" s="41"/>
      <c r="E16825" s="41"/>
      <c r="F16825" s="41"/>
      <c r="G16825" s="41"/>
      <c r="H16825" s="41"/>
      <c r="I16825" s="41"/>
      <c r="J16825" s="41"/>
    </row>
    <row r="16826" spans="2:10" x14ac:dyDescent="0.2">
      <c r="B16826" s="41"/>
      <c r="C16826" s="41"/>
      <c r="D16826" s="41"/>
      <c r="E16826" s="41"/>
      <c r="F16826" s="41"/>
      <c r="G16826" s="41"/>
      <c r="H16826" s="41"/>
      <c r="I16826" s="41"/>
      <c r="J16826" s="41"/>
    </row>
    <row r="16827" spans="2:10" x14ac:dyDescent="0.2">
      <c r="B16827" s="41"/>
      <c r="C16827" s="41"/>
      <c r="D16827" s="41"/>
      <c r="E16827" s="41"/>
      <c r="F16827" s="41"/>
      <c r="G16827" s="41"/>
      <c r="H16827" s="41"/>
      <c r="I16827" s="41"/>
      <c r="J16827" s="41"/>
    </row>
    <row r="16828" spans="2:10" x14ac:dyDescent="0.2">
      <c r="B16828" s="41"/>
      <c r="C16828" s="41"/>
      <c r="D16828" s="41"/>
      <c r="E16828" s="41"/>
      <c r="F16828" s="41"/>
      <c r="G16828" s="41"/>
      <c r="H16828" s="41"/>
      <c r="I16828" s="41"/>
      <c r="J16828" s="41"/>
    </row>
    <row r="16829" spans="2:10" x14ac:dyDescent="0.2">
      <c r="B16829" s="41"/>
      <c r="C16829" s="41"/>
      <c r="D16829" s="41"/>
      <c r="E16829" s="41"/>
      <c r="F16829" s="41"/>
      <c r="G16829" s="41"/>
      <c r="H16829" s="41"/>
      <c r="I16829" s="41"/>
      <c r="J16829" s="41"/>
    </row>
    <row r="16830" spans="2:10" x14ac:dyDescent="0.2">
      <c r="B16830" s="41"/>
      <c r="C16830" s="41"/>
      <c r="D16830" s="41"/>
      <c r="E16830" s="41"/>
      <c r="F16830" s="41"/>
      <c r="G16830" s="41"/>
      <c r="H16830" s="41"/>
      <c r="I16830" s="41"/>
      <c r="J16830" s="41"/>
    </row>
    <row r="16831" spans="2:10" x14ac:dyDescent="0.2">
      <c r="B16831" s="41"/>
      <c r="C16831" s="41"/>
      <c r="D16831" s="41"/>
      <c r="E16831" s="41"/>
      <c r="F16831" s="41"/>
      <c r="G16831" s="41"/>
      <c r="H16831" s="41"/>
      <c r="I16831" s="41"/>
      <c r="J16831" s="41"/>
    </row>
    <row r="16832" spans="2:10" x14ac:dyDescent="0.2">
      <c r="B16832" s="41"/>
      <c r="C16832" s="41"/>
      <c r="D16832" s="41"/>
      <c r="E16832" s="41"/>
      <c r="F16832" s="41"/>
      <c r="G16832" s="41"/>
      <c r="H16832" s="41"/>
      <c r="I16832" s="41"/>
      <c r="J16832" s="41"/>
    </row>
    <row r="16833" spans="2:10" x14ac:dyDescent="0.2">
      <c r="B16833" s="41"/>
      <c r="C16833" s="41"/>
      <c r="D16833" s="41"/>
      <c r="E16833" s="41"/>
      <c r="F16833" s="41"/>
      <c r="G16833" s="41"/>
      <c r="H16833" s="41"/>
      <c r="I16833" s="41"/>
      <c r="J16833" s="41"/>
    </row>
    <row r="16834" spans="2:10" x14ac:dyDescent="0.2">
      <c r="B16834" s="41"/>
      <c r="C16834" s="41"/>
      <c r="D16834" s="41"/>
      <c r="E16834" s="41"/>
      <c r="F16834" s="41"/>
      <c r="G16834" s="41"/>
      <c r="H16834" s="41"/>
      <c r="I16834" s="41"/>
      <c r="J16834" s="41"/>
    </row>
    <row r="16835" spans="2:10" x14ac:dyDescent="0.2">
      <c r="B16835" s="41"/>
      <c r="C16835" s="41"/>
      <c r="D16835" s="41"/>
      <c r="E16835" s="41"/>
      <c r="F16835" s="41"/>
      <c r="G16835" s="41"/>
      <c r="H16835" s="41"/>
      <c r="I16835" s="41"/>
      <c r="J16835" s="41"/>
    </row>
    <row r="16836" spans="2:10" x14ac:dyDescent="0.2">
      <c r="B16836" s="41"/>
      <c r="C16836" s="41"/>
      <c r="D16836" s="41"/>
      <c r="E16836" s="41"/>
      <c r="F16836" s="41"/>
      <c r="G16836" s="41"/>
      <c r="H16836" s="41"/>
      <c r="I16836" s="41"/>
      <c r="J16836" s="41"/>
    </row>
    <row r="16837" spans="2:10" x14ac:dyDescent="0.2">
      <c r="B16837" s="41"/>
      <c r="C16837" s="41"/>
      <c r="D16837" s="41"/>
      <c r="E16837" s="41"/>
      <c r="F16837" s="41"/>
      <c r="G16837" s="41"/>
      <c r="H16837" s="41"/>
      <c r="I16837" s="41"/>
      <c r="J16837" s="41"/>
    </row>
    <row r="16838" spans="2:10" x14ac:dyDescent="0.2">
      <c r="B16838" s="41"/>
      <c r="C16838" s="41"/>
      <c r="D16838" s="41"/>
      <c r="E16838" s="41"/>
      <c r="F16838" s="41"/>
      <c r="G16838" s="41"/>
      <c r="H16838" s="41"/>
      <c r="I16838" s="41"/>
      <c r="J16838" s="41"/>
    </row>
    <row r="16839" spans="2:10" x14ac:dyDescent="0.2">
      <c r="B16839" s="41"/>
      <c r="C16839" s="41"/>
      <c r="D16839" s="41"/>
      <c r="E16839" s="41"/>
      <c r="F16839" s="41"/>
      <c r="G16839" s="41"/>
      <c r="H16839" s="41"/>
      <c r="I16839" s="41"/>
      <c r="J16839" s="41"/>
    </row>
    <row r="16840" spans="2:10" x14ac:dyDescent="0.2">
      <c r="B16840" s="41"/>
      <c r="C16840" s="41"/>
      <c r="D16840" s="41"/>
      <c r="E16840" s="41"/>
      <c r="F16840" s="41"/>
      <c r="G16840" s="41"/>
      <c r="H16840" s="41"/>
      <c r="I16840" s="41"/>
      <c r="J16840" s="41"/>
    </row>
    <row r="16841" spans="2:10" x14ac:dyDescent="0.2">
      <c r="B16841" s="41"/>
      <c r="C16841" s="41"/>
      <c r="D16841" s="41"/>
      <c r="E16841" s="41"/>
      <c r="F16841" s="41"/>
      <c r="G16841" s="41"/>
      <c r="H16841" s="41"/>
      <c r="I16841" s="41"/>
      <c r="J16841" s="41"/>
    </row>
    <row r="16842" spans="2:10" x14ac:dyDescent="0.2">
      <c r="B16842" s="41"/>
      <c r="C16842" s="41"/>
      <c r="D16842" s="41"/>
      <c r="E16842" s="41"/>
      <c r="F16842" s="41"/>
      <c r="G16842" s="41"/>
      <c r="H16842" s="41"/>
      <c r="I16842" s="41"/>
      <c r="J16842" s="41"/>
    </row>
    <row r="16843" spans="2:10" x14ac:dyDescent="0.2">
      <c r="B16843" s="41"/>
      <c r="C16843" s="41"/>
      <c r="D16843" s="41"/>
      <c r="E16843" s="41"/>
      <c r="F16843" s="41"/>
      <c r="G16843" s="41"/>
      <c r="H16843" s="41"/>
      <c r="I16843" s="41"/>
      <c r="J16843" s="41"/>
    </row>
    <row r="16844" spans="2:10" x14ac:dyDescent="0.2">
      <c r="B16844" s="41"/>
      <c r="C16844" s="41"/>
      <c r="D16844" s="41"/>
      <c r="E16844" s="41"/>
      <c r="F16844" s="41"/>
      <c r="G16844" s="41"/>
      <c r="H16844" s="41"/>
      <c r="I16844" s="41"/>
      <c r="J16844" s="41"/>
    </row>
    <row r="16845" spans="2:10" x14ac:dyDescent="0.2">
      <c r="B16845" s="41"/>
      <c r="C16845" s="41"/>
      <c r="D16845" s="41"/>
      <c r="E16845" s="41"/>
      <c r="F16845" s="41"/>
      <c r="G16845" s="41"/>
      <c r="H16845" s="41"/>
      <c r="I16845" s="41"/>
      <c r="J16845" s="41"/>
    </row>
    <row r="16846" spans="2:10" x14ac:dyDescent="0.2">
      <c r="B16846" s="41"/>
      <c r="C16846" s="41"/>
      <c r="D16846" s="41"/>
      <c r="E16846" s="41"/>
      <c r="F16846" s="41"/>
      <c r="G16846" s="41"/>
      <c r="H16846" s="41"/>
      <c r="I16846" s="41"/>
      <c r="J16846" s="41"/>
    </row>
    <row r="16847" spans="2:10" x14ac:dyDescent="0.2">
      <c r="B16847" s="41"/>
      <c r="C16847" s="41"/>
      <c r="D16847" s="41"/>
      <c r="E16847" s="41"/>
      <c r="F16847" s="41"/>
      <c r="G16847" s="41"/>
      <c r="H16847" s="41"/>
      <c r="I16847" s="41"/>
      <c r="J16847" s="41"/>
    </row>
    <row r="16848" spans="2:10" x14ac:dyDescent="0.2">
      <c r="B16848" s="41"/>
      <c r="C16848" s="41"/>
      <c r="D16848" s="41"/>
      <c r="E16848" s="41"/>
      <c r="F16848" s="41"/>
      <c r="G16848" s="41"/>
      <c r="H16848" s="41"/>
      <c r="I16848" s="41"/>
      <c r="J16848" s="41"/>
    </row>
    <row r="16849" spans="2:10" x14ac:dyDescent="0.2">
      <c r="B16849" s="41"/>
      <c r="C16849" s="41"/>
      <c r="D16849" s="41"/>
      <c r="E16849" s="41"/>
      <c r="F16849" s="41"/>
      <c r="G16849" s="41"/>
      <c r="H16849" s="41"/>
      <c r="I16849" s="41"/>
      <c r="J16849" s="41"/>
    </row>
    <row r="16850" spans="2:10" x14ac:dyDescent="0.2">
      <c r="B16850" s="41"/>
      <c r="C16850" s="41"/>
      <c r="D16850" s="41"/>
      <c r="E16850" s="41"/>
      <c r="F16850" s="41"/>
      <c r="G16850" s="41"/>
      <c r="H16850" s="41"/>
      <c r="I16850" s="41"/>
      <c r="J16850" s="41"/>
    </row>
    <row r="16851" spans="2:10" x14ac:dyDescent="0.2">
      <c r="B16851" s="41"/>
      <c r="C16851" s="41"/>
      <c r="D16851" s="41"/>
      <c r="E16851" s="41"/>
      <c r="F16851" s="41"/>
      <c r="G16851" s="41"/>
      <c r="H16851" s="41"/>
      <c r="I16851" s="41"/>
      <c r="J16851" s="41"/>
    </row>
    <row r="16852" spans="2:10" x14ac:dyDescent="0.2">
      <c r="B16852" s="41"/>
      <c r="C16852" s="41"/>
      <c r="D16852" s="41"/>
      <c r="E16852" s="41"/>
      <c r="F16852" s="41"/>
      <c r="G16852" s="41"/>
      <c r="H16852" s="41"/>
      <c r="I16852" s="41"/>
      <c r="J16852" s="41"/>
    </row>
    <row r="16853" spans="2:10" x14ac:dyDescent="0.2">
      <c r="B16853" s="41"/>
      <c r="C16853" s="41"/>
      <c r="D16853" s="41"/>
      <c r="E16853" s="41"/>
      <c r="F16853" s="41"/>
      <c r="G16853" s="41"/>
      <c r="H16853" s="41"/>
      <c r="I16853" s="41"/>
      <c r="J16853" s="41"/>
    </row>
    <row r="16854" spans="2:10" x14ac:dyDescent="0.2">
      <c r="B16854" s="41"/>
      <c r="C16854" s="41"/>
      <c r="D16854" s="41"/>
      <c r="E16854" s="41"/>
      <c r="F16854" s="41"/>
      <c r="G16854" s="41"/>
      <c r="H16854" s="41"/>
      <c r="I16854" s="41"/>
      <c r="J16854" s="41"/>
    </row>
    <row r="16855" spans="2:10" x14ac:dyDescent="0.2">
      <c r="B16855" s="41"/>
      <c r="C16855" s="41"/>
      <c r="D16855" s="41"/>
      <c r="E16855" s="41"/>
      <c r="F16855" s="41"/>
      <c r="G16855" s="41"/>
      <c r="H16855" s="41"/>
      <c r="I16855" s="41"/>
      <c r="J16855" s="41"/>
    </row>
    <row r="16856" spans="2:10" x14ac:dyDescent="0.2">
      <c r="B16856" s="41"/>
      <c r="C16856" s="41"/>
      <c r="D16856" s="41"/>
      <c r="E16856" s="41"/>
      <c r="F16856" s="41"/>
      <c r="G16856" s="41"/>
      <c r="H16856" s="41"/>
      <c r="I16856" s="41"/>
      <c r="J16856" s="41"/>
    </row>
    <row r="16857" spans="2:10" x14ac:dyDescent="0.2">
      <c r="B16857" s="41"/>
      <c r="C16857" s="41"/>
      <c r="D16857" s="41"/>
      <c r="E16857" s="41"/>
      <c r="F16857" s="41"/>
      <c r="G16857" s="41"/>
      <c r="H16857" s="41"/>
      <c r="I16857" s="41"/>
      <c r="J16857" s="41"/>
    </row>
    <row r="16858" spans="2:10" x14ac:dyDescent="0.2">
      <c r="B16858" s="41"/>
      <c r="C16858" s="41"/>
      <c r="D16858" s="41"/>
      <c r="E16858" s="41"/>
      <c r="F16858" s="41"/>
      <c r="G16858" s="41"/>
      <c r="H16858" s="41"/>
      <c r="I16858" s="41"/>
      <c r="J16858" s="41"/>
    </row>
    <row r="16859" spans="2:10" x14ac:dyDescent="0.2">
      <c r="B16859" s="41"/>
      <c r="C16859" s="41"/>
      <c r="D16859" s="41"/>
      <c r="E16859" s="41"/>
      <c r="F16859" s="41"/>
      <c r="G16859" s="41"/>
      <c r="H16859" s="41"/>
      <c r="I16859" s="41"/>
      <c r="J16859" s="41"/>
    </row>
    <row r="16860" spans="2:10" x14ac:dyDescent="0.2">
      <c r="B16860" s="41"/>
      <c r="C16860" s="41"/>
      <c r="D16860" s="41"/>
      <c r="E16860" s="41"/>
      <c r="F16860" s="41"/>
      <c r="G16860" s="41"/>
      <c r="H16860" s="41"/>
      <c r="I16860" s="41"/>
      <c r="J16860" s="41"/>
    </row>
    <row r="16861" spans="2:10" x14ac:dyDescent="0.2">
      <c r="B16861" s="41"/>
      <c r="C16861" s="41"/>
      <c r="D16861" s="41"/>
      <c r="E16861" s="41"/>
      <c r="F16861" s="41"/>
      <c r="G16861" s="41"/>
      <c r="H16861" s="41"/>
      <c r="I16861" s="41"/>
      <c r="J16861" s="41"/>
    </row>
    <row r="16862" spans="2:10" x14ac:dyDescent="0.2">
      <c r="B16862" s="41"/>
      <c r="C16862" s="41"/>
      <c r="D16862" s="41"/>
      <c r="E16862" s="41"/>
      <c r="F16862" s="41"/>
      <c r="G16862" s="41"/>
      <c r="H16862" s="41"/>
      <c r="I16862" s="41"/>
      <c r="J16862" s="41"/>
    </row>
    <row r="16863" spans="2:10" x14ac:dyDescent="0.2">
      <c r="B16863" s="41"/>
      <c r="C16863" s="41"/>
      <c r="D16863" s="41"/>
      <c r="E16863" s="41"/>
      <c r="F16863" s="41"/>
      <c r="G16863" s="41"/>
      <c r="H16863" s="41"/>
      <c r="I16863" s="41"/>
      <c r="J16863" s="41"/>
    </row>
    <row r="16864" spans="2:10" x14ac:dyDescent="0.2">
      <c r="B16864" s="41"/>
      <c r="C16864" s="41"/>
      <c r="D16864" s="41"/>
      <c r="E16864" s="41"/>
      <c r="F16864" s="41"/>
      <c r="G16864" s="41"/>
      <c r="H16864" s="41"/>
      <c r="I16864" s="41"/>
      <c r="J16864" s="41"/>
    </row>
    <row r="16865" spans="2:10" x14ac:dyDescent="0.2">
      <c r="B16865" s="41"/>
      <c r="C16865" s="41"/>
      <c r="D16865" s="41"/>
      <c r="E16865" s="41"/>
      <c r="F16865" s="41"/>
      <c r="G16865" s="41"/>
      <c r="H16865" s="41"/>
      <c r="I16865" s="41"/>
      <c r="J16865" s="41"/>
    </row>
    <row r="16866" spans="2:10" x14ac:dyDescent="0.2">
      <c r="B16866" s="41"/>
      <c r="C16866" s="41"/>
      <c r="D16866" s="41"/>
      <c r="E16866" s="41"/>
      <c r="F16866" s="41"/>
      <c r="G16866" s="41"/>
      <c r="H16866" s="41"/>
      <c r="I16866" s="41"/>
      <c r="J16866" s="41"/>
    </row>
    <row r="16867" spans="2:10" x14ac:dyDescent="0.2">
      <c r="B16867" s="41"/>
      <c r="C16867" s="41"/>
      <c r="D16867" s="41"/>
      <c r="E16867" s="41"/>
      <c r="F16867" s="41"/>
      <c r="G16867" s="41"/>
      <c r="H16867" s="41"/>
      <c r="I16867" s="41"/>
      <c r="J16867" s="41"/>
    </row>
    <row r="16868" spans="2:10" x14ac:dyDescent="0.2">
      <c r="B16868" s="41"/>
      <c r="C16868" s="41"/>
      <c r="D16868" s="41"/>
      <c r="E16868" s="41"/>
      <c r="F16868" s="41"/>
      <c r="G16868" s="41"/>
      <c r="H16868" s="41"/>
      <c r="I16868" s="41"/>
      <c r="J16868" s="41"/>
    </row>
    <row r="16869" spans="2:10" x14ac:dyDescent="0.2">
      <c r="B16869" s="41"/>
      <c r="C16869" s="41"/>
      <c r="D16869" s="41"/>
      <c r="E16869" s="41"/>
      <c r="F16869" s="41"/>
      <c r="G16869" s="41"/>
      <c r="H16869" s="41"/>
      <c r="I16869" s="41"/>
      <c r="J16869" s="41"/>
    </row>
    <row r="16870" spans="2:10" x14ac:dyDescent="0.2">
      <c r="B16870" s="41"/>
      <c r="C16870" s="41"/>
      <c r="D16870" s="41"/>
      <c r="E16870" s="41"/>
      <c r="F16870" s="41"/>
      <c r="G16870" s="41"/>
      <c r="H16870" s="41"/>
      <c r="I16870" s="41"/>
      <c r="J16870" s="41"/>
    </row>
    <row r="16871" spans="2:10" x14ac:dyDescent="0.2">
      <c r="B16871" s="41"/>
      <c r="C16871" s="41"/>
      <c r="D16871" s="41"/>
      <c r="E16871" s="41"/>
      <c r="F16871" s="41"/>
      <c r="G16871" s="41"/>
      <c r="H16871" s="41"/>
      <c r="I16871" s="41"/>
      <c r="J16871" s="41"/>
    </row>
    <row r="16872" spans="2:10" x14ac:dyDescent="0.2">
      <c r="B16872" s="41"/>
      <c r="C16872" s="41"/>
      <c r="D16872" s="41"/>
      <c r="E16872" s="41"/>
      <c r="F16872" s="41"/>
      <c r="G16872" s="41"/>
      <c r="H16872" s="41"/>
      <c r="I16872" s="41"/>
      <c r="J16872" s="41"/>
    </row>
    <row r="16873" spans="2:10" x14ac:dyDescent="0.2">
      <c r="B16873" s="41"/>
      <c r="C16873" s="41"/>
      <c r="D16873" s="41"/>
      <c r="E16873" s="41"/>
      <c r="F16873" s="41"/>
      <c r="G16873" s="41"/>
      <c r="H16873" s="41"/>
      <c r="I16873" s="41"/>
      <c r="J16873" s="41"/>
    </row>
    <row r="16874" spans="2:10" x14ac:dyDescent="0.2">
      <c r="B16874" s="41"/>
      <c r="C16874" s="41"/>
      <c r="D16874" s="41"/>
      <c r="E16874" s="41"/>
      <c r="F16874" s="41"/>
      <c r="G16874" s="41"/>
      <c r="H16874" s="41"/>
      <c r="I16874" s="41"/>
      <c r="J16874" s="41"/>
    </row>
    <row r="16875" spans="2:10" x14ac:dyDescent="0.2">
      <c r="B16875" s="41"/>
      <c r="C16875" s="41"/>
      <c r="D16875" s="41"/>
      <c r="E16875" s="41"/>
      <c r="F16875" s="41"/>
      <c r="G16875" s="41"/>
      <c r="H16875" s="41"/>
      <c r="I16875" s="41"/>
      <c r="J16875" s="41"/>
    </row>
    <row r="16876" spans="2:10" x14ac:dyDescent="0.2">
      <c r="B16876" s="41"/>
      <c r="C16876" s="41"/>
      <c r="D16876" s="41"/>
      <c r="E16876" s="41"/>
      <c r="F16876" s="41"/>
      <c r="G16876" s="41"/>
      <c r="H16876" s="41"/>
      <c r="I16876" s="41"/>
      <c r="J16876" s="41"/>
    </row>
    <row r="16877" spans="2:10" x14ac:dyDescent="0.2">
      <c r="B16877" s="41"/>
      <c r="C16877" s="41"/>
      <c r="D16877" s="41"/>
      <c r="E16877" s="41"/>
      <c r="F16877" s="41"/>
      <c r="G16877" s="41"/>
      <c r="H16877" s="41"/>
      <c r="I16877" s="41"/>
      <c r="J16877" s="41"/>
    </row>
    <row r="16878" spans="2:10" x14ac:dyDescent="0.2">
      <c r="B16878" s="41"/>
      <c r="C16878" s="41"/>
      <c r="D16878" s="41"/>
      <c r="E16878" s="41"/>
      <c r="F16878" s="41"/>
      <c r="G16878" s="41"/>
      <c r="H16878" s="41"/>
      <c r="I16878" s="41"/>
      <c r="J16878" s="41"/>
    </row>
    <row r="16879" spans="2:10" x14ac:dyDescent="0.2">
      <c r="B16879" s="41"/>
      <c r="C16879" s="41"/>
      <c r="D16879" s="41"/>
      <c r="E16879" s="41"/>
      <c r="F16879" s="41"/>
      <c r="G16879" s="41"/>
      <c r="H16879" s="41"/>
      <c r="I16879" s="41"/>
      <c r="J16879" s="41"/>
    </row>
    <row r="16880" spans="2:10" x14ac:dyDescent="0.2">
      <c r="B16880" s="41"/>
      <c r="C16880" s="41"/>
      <c r="D16880" s="41"/>
      <c r="E16880" s="41"/>
      <c r="F16880" s="41"/>
      <c r="G16880" s="41"/>
      <c r="H16880" s="41"/>
      <c r="I16880" s="41"/>
      <c r="J16880" s="41"/>
    </row>
    <row r="16881" spans="2:10" x14ac:dyDescent="0.2">
      <c r="B16881" s="41"/>
      <c r="C16881" s="41"/>
      <c r="D16881" s="41"/>
      <c r="E16881" s="41"/>
      <c r="F16881" s="41"/>
      <c r="G16881" s="41"/>
      <c r="H16881" s="41"/>
      <c r="I16881" s="41"/>
      <c r="J16881" s="41"/>
    </row>
    <row r="16882" spans="2:10" x14ac:dyDescent="0.2">
      <c r="B16882" s="41"/>
      <c r="C16882" s="41"/>
      <c r="D16882" s="41"/>
      <c r="E16882" s="41"/>
      <c r="F16882" s="41"/>
      <c r="G16882" s="41"/>
      <c r="H16882" s="41"/>
      <c r="I16882" s="41"/>
      <c r="J16882" s="41"/>
    </row>
    <row r="16883" spans="2:10" x14ac:dyDescent="0.2">
      <c r="B16883" s="41"/>
      <c r="C16883" s="41"/>
      <c r="D16883" s="41"/>
      <c r="E16883" s="41"/>
      <c r="F16883" s="41"/>
      <c r="G16883" s="41"/>
      <c r="H16883" s="41"/>
      <c r="I16883" s="41"/>
      <c r="J16883" s="41"/>
    </row>
    <row r="16884" spans="2:10" x14ac:dyDescent="0.2">
      <c r="B16884" s="41"/>
      <c r="C16884" s="41"/>
      <c r="D16884" s="41"/>
      <c r="E16884" s="41"/>
      <c r="F16884" s="41"/>
      <c r="G16884" s="41"/>
      <c r="H16884" s="41"/>
      <c r="I16884" s="41"/>
      <c r="J16884" s="41"/>
    </row>
    <row r="16885" spans="2:10" x14ac:dyDescent="0.2">
      <c r="B16885" s="41"/>
      <c r="C16885" s="41"/>
      <c r="D16885" s="41"/>
      <c r="E16885" s="41"/>
      <c r="F16885" s="41"/>
      <c r="G16885" s="41"/>
      <c r="H16885" s="41"/>
      <c r="I16885" s="41"/>
      <c r="J16885" s="41"/>
    </row>
    <row r="16886" spans="2:10" x14ac:dyDescent="0.2">
      <c r="B16886" s="41"/>
      <c r="C16886" s="41"/>
      <c r="D16886" s="41"/>
      <c r="E16886" s="41"/>
      <c r="F16886" s="41"/>
      <c r="G16886" s="41"/>
      <c r="H16886" s="41"/>
      <c r="I16886" s="41"/>
      <c r="J16886" s="41"/>
    </row>
    <row r="16887" spans="2:10" x14ac:dyDescent="0.2">
      <c r="B16887" s="41"/>
      <c r="C16887" s="41"/>
      <c r="D16887" s="41"/>
      <c r="E16887" s="41"/>
      <c r="F16887" s="41"/>
      <c r="G16887" s="41"/>
      <c r="H16887" s="41"/>
      <c r="I16887" s="41"/>
      <c r="J16887" s="41"/>
    </row>
    <row r="16888" spans="2:10" x14ac:dyDescent="0.2">
      <c r="B16888" s="41"/>
      <c r="C16888" s="41"/>
      <c r="D16888" s="41"/>
      <c r="E16888" s="41"/>
      <c r="F16888" s="41"/>
      <c r="G16888" s="41"/>
      <c r="H16888" s="41"/>
      <c r="I16888" s="41"/>
      <c r="J16888" s="41"/>
    </row>
    <row r="16889" spans="2:10" x14ac:dyDescent="0.2">
      <c r="B16889" s="41"/>
      <c r="C16889" s="41"/>
      <c r="D16889" s="41"/>
      <c r="E16889" s="41"/>
      <c r="F16889" s="41"/>
      <c r="G16889" s="41"/>
      <c r="H16889" s="41"/>
      <c r="I16889" s="41"/>
      <c r="J16889" s="41"/>
    </row>
    <row r="16890" spans="2:10" x14ac:dyDescent="0.2">
      <c r="B16890" s="41"/>
      <c r="C16890" s="41"/>
      <c r="D16890" s="41"/>
      <c r="E16890" s="41"/>
      <c r="F16890" s="41"/>
      <c r="G16890" s="41"/>
      <c r="H16890" s="41"/>
      <c r="I16890" s="41"/>
      <c r="J16890" s="41"/>
    </row>
    <row r="16891" spans="2:10" x14ac:dyDescent="0.2">
      <c r="B16891" s="41"/>
      <c r="C16891" s="41"/>
      <c r="D16891" s="41"/>
      <c r="E16891" s="41"/>
      <c r="F16891" s="41"/>
      <c r="G16891" s="41"/>
      <c r="H16891" s="41"/>
      <c r="I16891" s="41"/>
      <c r="J16891" s="41"/>
    </row>
    <row r="16892" spans="2:10" x14ac:dyDescent="0.2">
      <c r="B16892" s="41"/>
      <c r="C16892" s="41"/>
      <c r="D16892" s="41"/>
      <c r="E16892" s="41"/>
      <c r="F16892" s="41"/>
      <c r="G16892" s="41"/>
      <c r="H16892" s="41"/>
      <c r="I16892" s="41"/>
      <c r="J16892" s="41"/>
    </row>
    <row r="16893" spans="2:10" x14ac:dyDescent="0.2">
      <c r="B16893" s="41"/>
      <c r="C16893" s="41"/>
      <c r="D16893" s="41"/>
      <c r="E16893" s="41"/>
      <c r="F16893" s="41"/>
      <c r="G16893" s="41"/>
      <c r="H16893" s="41"/>
      <c r="I16893" s="41"/>
      <c r="J16893" s="41"/>
    </row>
    <row r="16894" spans="2:10" x14ac:dyDescent="0.2">
      <c r="B16894" s="41"/>
      <c r="C16894" s="41"/>
      <c r="D16894" s="41"/>
      <c r="E16894" s="41"/>
      <c r="F16894" s="41"/>
      <c r="G16894" s="41"/>
      <c r="H16894" s="41"/>
      <c r="I16894" s="41"/>
      <c r="J16894" s="41"/>
    </row>
    <row r="16895" spans="2:10" x14ac:dyDescent="0.2">
      <c r="B16895" s="41"/>
      <c r="C16895" s="41"/>
      <c r="D16895" s="41"/>
      <c r="E16895" s="41"/>
      <c r="F16895" s="41"/>
      <c r="G16895" s="41"/>
      <c r="H16895" s="41"/>
      <c r="I16895" s="41"/>
      <c r="J16895" s="41"/>
    </row>
    <row r="16896" spans="2:10" x14ac:dyDescent="0.2">
      <c r="B16896" s="41"/>
      <c r="C16896" s="41"/>
      <c r="D16896" s="41"/>
      <c r="E16896" s="41"/>
      <c r="F16896" s="41"/>
      <c r="G16896" s="41"/>
      <c r="H16896" s="41"/>
      <c r="I16896" s="41"/>
      <c r="J16896" s="41"/>
    </row>
    <row r="16897" spans="2:10" x14ac:dyDescent="0.2">
      <c r="B16897" s="41"/>
      <c r="C16897" s="41"/>
      <c r="D16897" s="41"/>
      <c r="E16897" s="41"/>
      <c r="F16897" s="41"/>
      <c r="G16897" s="41"/>
      <c r="H16897" s="41"/>
      <c r="I16897" s="41"/>
      <c r="J16897" s="41"/>
    </row>
    <row r="16898" spans="2:10" x14ac:dyDescent="0.2">
      <c r="B16898" s="41"/>
      <c r="C16898" s="41"/>
      <c r="D16898" s="41"/>
      <c r="E16898" s="41"/>
      <c r="F16898" s="41"/>
      <c r="G16898" s="41"/>
      <c r="H16898" s="41"/>
      <c r="I16898" s="41"/>
      <c r="J16898" s="41"/>
    </row>
    <row r="16899" spans="2:10" x14ac:dyDescent="0.2">
      <c r="B16899" s="41"/>
      <c r="C16899" s="41"/>
      <c r="D16899" s="41"/>
      <c r="E16899" s="41"/>
      <c r="F16899" s="41"/>
      <c r="G16899" s="41"/>
      <c r="H16899" s="41"/>
      <c r="I16899" s="41"/>
      <c r="J16899" s="41"/>
    </row>
    <row r="16900" spans="2:10" x14ac:dyDescent="0.2">
      <c r="B16900" s="41"/>
      <c r="C16900" s="41"/>
      <c r="D16900" s="41"/>
      <c r="E16900" s="41"/>
      <c r="F16900" s="41"/>
      <c r="G16900" s="41"/>
      <c r="H16900" s="41"/>
      <c r="I16900" s="41"/>
      <c r="J16900" s="41"/>
    </row>
    <row r="16901" spans="2:10" x14ac:dyDescent="0.2">
      <c r="B16901" s="41"/>
      <c r="C16901" s="41"/>
      <c r="D16901" s="41"/>
      <c r="E16901" s="41"/>
      <c r="F16901" s="41"/>
      <c r="G16901" s="41"/>
      <c r="H16901" s="41"/>
      <c r="I16901" s="41"/>
      <c r="J16901" s="41"/>
    </row>
    <row r="16902" spans="2:10" x14ac:dyDescent="0.2">
      <c r="B16902" s="41"/>
      <c r="C16902" s="41"/>
      <c r="D16902" s="41"/>
      <c r="E16902" s="41"/>
      <c r="F16902" s="41"/>
      <c r="G16902" s="41"/>
      <c r="H16902" s="41"/>
      <c r="I16902" s="41"/>
      <c r="J16902" s="41"/>
    </row>
    <row r="16903" spans="2:10" x14ac:dyDescent="0.2">
      <c r="B16903" s="41"/>
      <c r="C16903" s="41"/>
      <c r="D16903" s="41"/>
      <c r="E16903" s="41"/>
      <c r="F16903" s="41"/>
      <c r="G16903" s="41"/>
      <c r="H16903" s="41"/>
      <c r="I16903" s="41"/>
      <c r="J16903" s="41"/>
    </row>
    <row r="16904" spans="2:10" x14ac:dyDescent="0.2">
      <c r="B16904" s="41"/>
      <c r="C16904" s="41"/>
      <c r="D16904" s="41"/>
      <c r="E16904" s="41"/>
      <c r="F16904" s="41"/>
      <c r="G16904" s="41"/>
      <c r="H16904" s="41"/>
      <c r="I16904" s="41"/>
      <c r="J16904" s="41"/>
    </row>
    <row r="16905" spans="2:10" x14ac:dyDescent="0.2">
      <c r="B16905" s="41"/>
      <c r="C16905" s="41"/>
      <c r="D16905" s="41"/>
      <c r="E16905" s="41"/>
      <c r="F16905" s="41"/>
      <c r="G16905" s="41"/>
      <c r="H16905" s="41"/>
      <c r="I16905" s="41"/>
      <c r="J16905" s="41"/>
    </row>
    <row r="16906" spans="2:10" x14ac:dyDescent="0.2">
      <c r="B16906" s="41"/>
      <c r="C16906" s="41"/>
      <c r="D16906" s="41"/>
      <c r="E16906" s="41"/>
      <c r="F16906" s="41"/>
      <c r="G16906" s="41"/>
      <c r="H16906" s="41"/>
      <c r="I16906" s="41"/>
      <c r="J16906" s="41"/>
    </row>
    <row r="16907" spans="2:10" x14ac:dyDescent="0.2">
      <c r="B16907" s="41"/>
      <c r="C16907" s="41"/>
      <c r="D16907" s="41"/>
      <c r="E16907" s="41"/>
      <c r="F16907" s="41"/>
      <c r="G16907" s="41"/>
      <c r="H16907" s="41"/>
      <c r="I16907" s="41"/>
      <c r="J16907" s="41"/>
    </row>
    <row r="16908" spans="2:10" x14ac:dyDescent="0.2">
      <c r="B16908" s="41"/>
      <c r="C16908" s="41"/>
      <c r="D16908" s="41"/>
      <c r="E16908" s="41"/>
      <c r="F16908" s="41"/>
      <c r="G16908" s="41"/>
      <c r="H16908" s="41"/>
      <c r="I16908" s="41"/>
      <c r="J16908" s="41"/>
    </row>
    <row r="16909" spans="2:10" x14ac:dyDescent="0.2">
      <c r="B16909" s="41"/>
      <c r="C16909" s="41"/>
      <c r="D16909" s="41"/>
      <c r="E16909" s="41"/>
      <c r="F16909" s="41"/>
      <c r="G16909" s="41"/>
      <c r="H16909" s="41"/>
      <c r="I16909" s="41"/>
      <c r="J16909" s="41"/>
    </row>
    <row r="16910" spans="2:10" x14ac:dyDescent="0.2">
      <c r="B16910" s="41"/>
      <c r="C16910" s="41"/>
      <c r="D16910" s="41"/>
      <c r="E16910" s="41"/>
      <c r="F16910" s="41"/>
      <c r="G16910" s="41"/>
      <c r="H16910" s="41"/>
      <c r="I16910" s="41"/>
      <c r="J16910" s="41"/>
    </row>
    <row r="16911" spans="2:10" x14ac:dyDescent="0.2">
      <c r="B16911" s="41"/>
      <c r="C16911" s="41"/>
      <c r="D16911" s="41"/>
      <c r="E16911" s="41"/>
      <c r="F16911" s="41"/>
      <c r="G16911" s="41"/>
      <c r="H16911" s="41"/>
      <c r="I16911" s="41"/>
      <c r="J16911" s="41"/>
    </row>
    <row r="16912" spans="2:10" x14ac:dyDescent="0.2">
      <c r="B16912" s="41"/>
      <c r="C16912" s="41"/>
      <c r="D16912" s="41"/>
      <c r="E16912" s="41"/>
      <c r="F16912" s="41"/>
      <c r="G16912" s="41"/>
      <c r="H16912" s="41"/>
      <c r="I16912" s="41"/>
      <c r="J16912" s="41"/>
    </row>
    <row r="16913" spans="2:10" x14ac:dyDescent="0.2">
      <c r="B16913" s="41"/>
      <c r="C16913" s="41"/>
      <c r="D16913" s="41"/>
      <c r="E16913" s="41"/>
      <c r="F16913" s="41"/>
      <c r="G16913" s="41"/>
      <c r="H16913" s="41"/>
      <c r="I16913" s="41"/>
      <c r="J16913" s="41"/>
    </row>
    <row r="16914" spans="2:10" x14ac:dyDescent="0.2">
      <c r="B16914" s="41"/>
      <c r="C16914" s="41"/>
      <c r="D16914" s="41"/>
      <c r="E16914" s="41"/>
      <c r="F16914" s="41"/>
      <c r="G16914" s="41"/>
      <c r="H16914" s="41"/>
      <c r="I16914" s="41"/>
      <c r="J16914" s="41"/>
    </row>
    <row r="16915" spans="2:10" x14ac:dyDescent="0.2">
      <c r="B16915" s="41"/>
      <c r="C16915" s="41"/>
      <c r="D16915" s="41"/>
      <c r="E16915" s="41"/>
      <c r="F16915" s="41"/>
      <c r="G16915" s="41"/>
      <c r="H16915" s="41"/>
      <c r="I16915" s="41"/>
      <c r="J16915" s="41"/>
    </row>
    <row r="16916" spans="2:10" x14ac:dyDescent="0.2">
      <c r="B16916" s="41"/>
      <c r="C16916" s="41"/>
      <c r="D16916" s="41"/>
      <c r="E16916" s="41"/>
      <c r="F16916" s="41"/>
      <c r="G16916" s="41"/>
      <c r="H16916" s="41"/>
      <c r="I16916" s="41"/>
      <c r="J16916" s="41"/>
    </row>
    <row r="16917" spans="2:10" x14ac:dyDescent="0.2">
      <c r="B16917" s="41"/>
      <c r="C16917" s="41"/>
      <c r="D16917" s="41"/>
      <c r="E16917" s="41"/>
      <c r="F16917" s="41"/>
      <c r="G16917" s="41"/>
      <c r="H16917" s="41"/>
      <c r="I16917" s="41"/>
      <c r="J16917" s="41"/>
    </row>
    <row r="16918" spans="2:10" x14ac:dyDescent="0.2">
      <c r="B16918" s="41"/>
      <c r="C16918" s="41"/>
      <c r="D16918" s="41"/>
      <c r="E16918" s="41"/>
      <c r="F16918" s="41"/>
      <c r="G16918" s="41"/>
      <c r="H16918" s="41"/>
      <c r="I16918" s="41"/>
      <c r="J16918" s="41"/>
    </row>
    <row r="16919" spans="2:10" x14ac:dyDescent="0.2">
      <c r="B16919" s="41"/>
      <c r="C16919" s="41"/>
      <c r="D16919" s="41"/>
      <c r="E16919" s="41"/>
      <c r="F16919" s="41"/>
      <c r="G16919" s="41"/>
      <c r="H16919" s="41"/>
      <c r="I16919" s="41"/>
      <c r="J16919" s="41"/>
    </row>
    <row r="16920" spans="2:10" x14ac:dyDescent="0.2">
      <c r="B16920" s="41"/>
      <c r="C16920" s="41"/>
      <c r="D16920" s="41"/>
      <c r="E16920" s="41"/>
      <c r="F16920" s="41"/>
      <c r="G16920" s="41"/>
      <c r="H16920" s="41"/>
      <c r="I16920" s="41"/>
      <c r="J16920" s="41"/>
    </row>
    <row r="16921" spans="2:10" x14ac:dyDescent="0.2">
      <c r="B16921" s="41"/>
      <c r="C16921" s="41"/>
      <c r="D16921" s="41"/>
      <c r="E16921" s="41"/>
      <c r="F16921" s="41"/>
      <c r="G16921" s="41"/>
      <c r="H16921" s="41"/>
      <c r="I16921" s="41"/>
      <c r="J16921" s="41"/>
    </row>
    <row r="16922" spans="2:10" x14ac:dyDescent="0.2">
      <c r="B16922" s="41"/>
      <c r="C16922" s="41"/>
      <c r="D16922" s="41"/>
      <c r="E16922" s="41"/>
      <c r="F16922" s="41"/>
      <c r="G16922" s="41"/>
      <c r="H16922" s="41"/>
      <c r="I16922" s="41"/>
      <c r="J16922" s="41"/>
    </row>
    <row r="16923" spans="2:10" x14ac:dyDescent="0.2">
      <c r="B16923" s="41"/>
      <c r="C16923" s="41"/>
      <c r="D16923" s="41"/>
      <c r="E16923" s="41"/>
      <c r="F16923" s="41"/>
      <c r="G16923" s="41"/>
      <c r="H16923" s="41"/>
      <c r="I16923" s="41"/>
      <c r="J16923" s="41"/>
    </row>
    <row r="16924" spans="2:10" x14ac:dyDescent="0.2">
      <c r="B16924" s="41"/>
      <c r="C16924" s="41"/>
      <c r="D16924" s="41"/>
      <c r="E16924" s="41"/>
      <c r="F16924" s="41"/>
      <c r="G16924" s="41"/>
      <c r="H16924" s="41"/>
      <c r="I16924" s="41"/>
      <c r="J16924" s="41"/>
    </row>
    <row r="16925" spans="2:10" x14ac:dyDescent="0.2">
      <c r="B16925" s="41"/>
      <c r="C16925" s="41"/>
      <c r="D16925" s="41"/>
      <c r="E16925" s="41"/>
      <c r="F16925" s="41"/>
      <c r="G16925" s="41"/>
      <c r="H16925" s="41"/>
      <c r="I16925" s="41"/>
      <c r="J16925" s="41"/>
    </row>
    <row r="16926" spans="2:10" x14ac:dyDescent="0.2">
      <c r="B16926" s="41"/>
      <c r="C16926" s="41"/>
      <c r="D16926" s="41"/>
      <c r="E16926" s="41"/>
      <c r="F16926" s="41"/>
      <c r="G16926" s="41"/>
      <c r="H16926" s="41"/>
      <c r="I16926" s="41"/>
      <c r="J16926" s="41"/>
    </row>
    <row r="16927" spans="2:10" x14ac:dyDescent="0.2">
      <c r="B16927" s="41"/>
      <c r="C16927" s="41"/>
      <c r="D16927" s="41"/>
      <c r="E16927" s="41"/>
      <c r="F16927" s="41"/>
      <c r="G16927" s="41"/>
      <c r="H16927" s="41"/>
      <c r="I16927" s="41"/>
      <c r="J16927" s="41"/>
    </row>
    <row r="16928" spans="2:10" x14ac:dyDescent="0.2">
      <c r="B16928" s="41"/>
      <c r="C16928" s="41"/>
      <c r="D16928" s="41"/>
      <c r="E16928" s="41"/>
      <c r="F16928" s="41"/>
      <c r="G16928" s="41"/>
      <c r="H16928" s="41"/>
      <c r="I16928" s="41"/>
      <c r="J16928" s="41"/>
    </row>
    <row r="16929" spans="2:10" x14ac:dyDescent="0.2">
      <c r="B16929" s="41"/>
      <c r="C16929" s="41"/>
      <c r="D16929" s="41"/>
      <c r="E16929" s="41"/>
      <c r="F16929" s="41"/>
      <c r="G16929" s="41"/>
      <c r="H16929" s="41"/>
      <c r="I16929" s="41"/>
      <c r="J16929" s="41"/>
    </row>
    <row r="16930" spans="2:10" x14ac:dyDescent="0.2">
      <c r="B16930" s="41"/>
      <c r="C16930" s="41"/>
      <c r="D16930" s="41"/>
      <c r="E16930" s="41"/>
      <c r="F16930" s="41"/>
      <c r="G16930" s="41"/>
      <c r="H16930" s="41"/>
      <c r="I16930" s="41"/>
      <c r="J16930" s="41"/>
    </row>
    <row r="16931" spans="2:10" x14ac:dyDescent="0.2">
      <c r="B16931" s="41"/>
      <c r="C16931" s="41"/>
      <c r="D16931" s="41"/>
      <c r="E16931" s="41"/>
      <c r="F16931" s="41"/>
      <c r="G16931" s="41"/>
      <c r="H16931" s="41"/>
      <c r="I16931" s="41"/>
      <c r="J16931" s="41"/>
    </row>
    <row r="16932" spans="2:10" x14ac:dyDescent="0.2">
      <c r="B16932" s="41"/>
      <c r="C16932" s="41"/>
      <c r="D16932" s="41"/>
      <c r="E16932" s="41"/>
      <c r="F16932" s="41"/>
      <c r="G16932" s="41"/>
      <c r="H16932" s="41"/>
      <c r="I16932" s="41"/>
      <c r="J16932" s="41"/>
    </row>
    <row r="16933" spans="2:10" x14ac:dyDescent="0.2">
      <c r="B16933" s="41"/>
      <c r="C16933" s="41"/>
      <c r="D16933" s="41"/>
      <c r="E16933" s="41"/>
      <c r="F16933" s="41"/>
      <c r="G16933" s="41"/>
      <c r="H16933" s="41"/>
      <c r="I16933" s="41"/>
      <c r="J16933" s="41"/>
    </row>
    <row r="16934" spans="2:10" x14ac:dyDescent="0.2">
      <c r="B16934" s="41"/>
      <c r="C16934" s="41"/>
      <c r="D16934" s="41"/>
      <c r="E16934" s="41"/>
      <c r="F16934" s="41"/>
      <c r="G16934" s="41"/>
      <c r="H16934" s="41"/>
      <c r="I16934" s="41"/>
      <c r="J16934" s="41"/>
    </row>
    <row r="16935" spans="2:10" x14ac:dyDescent="0.2">
      <c r="B16935" s="41"/>
      <c r="C16935" s="41"/>
      <c r="D16935" s="41"/>
      <c r="E16935" s="41"/>
      <c r="F16935" s="41"/>
      <c r="G16935" s="41"/>
      <c r="H16935" s="41"/>
      <c r="I16935" s="41"/>
      <c r="J16935" s="41"/>
    </row>
    <row r="16936" spans="2:10" x14ac:dyDescent="0.2">
      <c r="B16936" s="41"/>
      <c r="C16936" s="41"/>
      <c r="D16936" s="41"/>
      <c r="E16936" s="41"/>
      <c r="F16936" s="41"/>
      <c r="G16936" s="41"/>
      <c r="H16936" s="41"/>
      <c r="I16936" s="41"/>
      <c r="J16936" s="41"/>
    </row>
    <row r="16937" spans="2:10" x14ac:dyDescent="0.2">
      <c r="B16937" s="41"/>
      <c r="C16937" s="41"/>
      <c r="D16937" s="41"/>
      <c r="E16937" s="41"/>
      <c r="F16937" s="41"/>
      <c r="G16937" s="41"/>
      <c r="H16937" s="41"/>
      <c r="I16937" s="41"/>
      <c r="J16937" s="41"/>
    </row>
    <row r="16938" spans="2:10" x14ac:dyDescent="0.2">
      <c r="B16938" s="41"/>
      <c r="C16938" s="41"/>
      <c r="D16938" s="41"/>
      <c r="E16938" s="41"/>
      <c r="F16938" s="41"/>
      <c r="G16938" s="41"/>
      <c r="H16938" s="41"/>
      <c r="I16938" s="41"/>
      <c r="J16938" s="41"/>
    </row>
    <row r="16939" spans="2:10" x14ac:dyDescent="0.2">
      <c r="B16939" s="41"/>
      <c r="C16939" s="41"/>
      <c r="D16939" s="41"/>
      <c r="E16939" s="41"/>
      <c r="F16939" s="41"/>
      <c r="G16939" s="41"/>
      <c r="H16939" s="41"/>
      <c r="I16939" s="41"/>
      <c r="J16939" s="41"/>
    </row>
    <row r="16940" spans="2:10" x14ac:dyDescent="0.2">
      <c r="B16940" s="41"/>
      <c r="C16940" s="41"/>
      <c r="D16940" s="41"/>
      <c r="E16940" s="41"/>
      <c r="F16940" s="41"/>
      <c r="G16940" s="41"/>
      <c r="H16940" s="41"/>
      <c r="I16940" s="41"/>
      <c r="J16940" s="41"/>
    </row>
    <row r="16941" spans="2:10" x14ac:dyDescent="0.2">
      <c r="B16941" s="41"/>
      <c r="C16941" s="41"/>
      <c r="D16941" s="41"/>
      <c r="E16941" s="41"/>
      <c r="F16941" s="41"/>
      <c r="G16941" s="41"/>
      <c r="H16941" s="41"/>
      <c r="I16941" s="41"/>
      <c r="J16941" s="41"/>
    </row>
    <row r="16942" spans="2:10" x14ac:dyDescent="0.2">
      <c r="B16942" s="41"/>
      <c r="C16942" s="41"/>
      <c r="D16942" s="41"/>
      <c r="E16942" s="41"/>
      <c r="F16942" s="41"/>
      <c r="G16942" s="41"/>
      <c r="H16942" s="41"/>
      <c r="I16942" s="41"/>
      <c r="J16942" s="41"/>
    </row>
    <row r="16943" spans="2:10" x14ac:dyDescent="0.2">
      <c r="B16943" s="41"/>
      <c r="C16943" s="41"/>
      <c r="D16943" s="41"/>
      <c r="E16943" s="41"/>
      <c r="F16943" s="41"/>
      <c r="G16943" s="41"/>
      <c r="H16943" s="41"/>
      <c r="I16943" s="41"/>
      <c r="J16943" s="41"/>
    </row>
    <row r="16944" spans="2:10" x14ac:dyDescent="0.2">
      <c r="B16944" s="41"/>
      <c r="C16944" s="41"/>
      <c r="D16944" s="41"/>
      <c r="E16944" s="41"/>
      <c r="F16944" s="41"/>
      <c r="G16944" s="41"/>
      <c r="H16944" s="41"/>
      <c r="I16944" s="41"/>
      <c r="J16944" s="41"/>
    </row>
    <row r="16945" spans="2:10" x14ac:dyDescent="0.2">
      <c r="B16945" s="41"/>
      <c r="C16945" s="41"/>
      <c r="D16945" s="41"/>
      <c r="E16945" s="41"/>
      <c r="F16945" s="41"/>
      <c r="G16945" s="41"/>
      <c r="H16945" s="41"/>
      <c r="I16945" s="41"/>
      <c r="J16945" s="41"/>
    </row>
    <row r="16946" spans="2:10" x14ac:dyDescent="0.2">
      <c r="B16946" s="41"/>
      <c r="C16946" s="41"/>
      <c r="D16946" s="41"/>
      <c r="E16946" s="41"/>
      <c r="F16946" s="41"/>
      <c r="G16946" s="41"/>
      <c r="H16946" s="41"/>
      <c r="I16946" s="41"/>
      <c r="J16946" s="41"/>
    </row>
    <row r="16947" spans="2:10" x14ac:dyDescent="0.2">
      <c r="B16947" s="41"/>
      <c r="C16947" s="41"/>
      <c r="D16947" s="41"/>
      <c r="E16947" s="41"/>
      <c r="F16947" s="41"/>
      <c r="G16947" s="41"/>
      <c r="H16947" s="41"/>
      <c r="I16947" s="41"/>
      <c r="J16947" s="41"/>
    </row>
    <row r="16948" spans="2:10" x14ac:dyDescent="0.2">
      <c r="B16948" s="41"/>
      <c r="C16948" s="41"/>
      <c r="D16948" s="41"/>
      <c r="E16948" s="41"/>
      <c r="F16948" s="41"/>
      <c r="G16948" s="41"/>
      <c r="H16948" s="41"/>
      <c r="I16948" s="41"/>
      <c r="J16948" s="41"/>
    </row>
    <row r="16949" spans="2:10" x14ac:dyDescent="0.2">
      <c r="B16949" s="41"/>
      <c r="C16949" s="41"/>
      <c r="D16949" s="41"/>
      <c r="E16949" s="41"/>
      <c r="F16949" s="41"/>
      <c r="G16949" s="41"/>
      <c r="H16949" s="41"/>
      <c r="I16949" s="41"/>
      <c r="J16949" s="41"/>
    </row>
    <row r="16950" spans="2:10" x14ac:dyDescent="0.2">
      <c r="B16950" s="41"/>
      <c r="C16950" s="41"/>
      <c r="D16950" s="41"/>
      <c r="E16950" s="41"/>
      <c r="F16950" s="41"/>
      <c r="G16950" s="41"/>
      <c r="H16950" s="41"/>
      <c r="I16950" s="41"/>
      <c r="J16950" s="41"/>
    </row>
    <row r="16951" spans="2:10" x14ac:dyDescent="0.2">
      <c r="B16951" s="41"/>
      <c r="C16951" s="41"/>
      <c r="D16951" s="41"/>
      <c r="E16951" s="41"/>
      <c r="F16951" s="41"/>
      <c r="G16951" s="41"/>
      <c r="H16951" s="41"/>
      <c r="I16951" s="41"/>
      <c r="J16951" s="41"/>
    </row>
    <row r="16952" spans="2:10" x14ac:dyDescent="0.2">
      <c r="B16952" s="41"/>
      <c r="C16952" s="41"/>
      <c r="D16952" s="41"/>
      <c r="E16952" s="41"/>
      <c r="F16952" s="41"/>
      <c r="G16952" s="41"/>
      <c r="H16952" s="41"/>
      <c r="I16952" s="41"/>
      <c r="J16952" s="41"/>
    </row>
    <row r="16953" spans="2:10" x14ac:dyDescent="0.2">
      <c r="B16953" s="41"/>
      <c r="C16953" s="41"/>
      <c r="D16953" s="41"/>
      <c r="E16953" s="41"/>
      <c r="F16953" s="41"/>
      <c r="G16953" s="41"/>
      <c r="H16953" s="41"/>
      <c r="I16953" s="41"/>
      <c r="J16953" s="41"/>
    </row>
    <row r="16954" spans="2:10" x14ac:dyDescent="0.2">
      <c r="B16954" s="41"/>
      <c r="C16954" s="41"/>
      <c r="D16954" s="41"/>
      <c r="E16954" s="41"/>
      <c r="F16954" s="41"/>
      <c r="G16954" s="41"/>
      <c r="H16954" s="41"/>
      <c r="I16954" s="41"/>
      <c r="J16954" s="41"/>
    </row>
    <row r="16955" spans="2:10" x14ac:dyDescent="0.2">
      <c r="B16955" s="41"/>
      <c r="C16955" s="41"/>
      <c r="D16955" s="41"/>
      <c r="E16955" s="41"/>
      <c r="F16955" s="41"/>
      <c r="G16955" s="41"/>
      <c r="H16955" s="41"/>
      <c r="I16955" s="41"/>
      <c r="J16955" s="41"/>
    </row>
    <row r="16956" spans="2:10" x14ac:dyDescent="0.2">
      <c r="B16956" s="41"/>
      <c r="C16956" s="41"/>
      <c r="D16956" s="41"/>
      <c r="E16956" s="41"/>
      <c r="F16956" s="41"/>
      <c r="G16956" s="41"/>
      <c r="H16956" s="41"/>
      <c r="I16956" s="41"/>
      <c r="J16956" s="41"/>
    </row>
    <row r="16957" spans="2:10" x14ac:dyDescent="0.2">
      <c r="B16957" s="41"/>
      <c r="C16957" s="41"/>
      <c r="D16957" s="41"/>
      <c r="E16957" s="41"/>
      <c r="F16957" s="41"/>
      <c r="G16957" s="41"/>
      <c r="H16957" s="41"/>
      <c r="I16957" s="41"/>
      <c r="J16957" s="41"/>
    </row>
    <row r="16958" spans="2:10" x14ac:dyDescent="0.2">
      <c r="B16958" s="41"/>
      <c r="C16958" s="41"/>
      <c r="D16958" s="41"/>
      <c r="E16958" s="41"/>
      <c r="F16958" s="41"/>
      <c r="G16958" s="41"/>
      <c r="H16958" s="41"/>
      <c r="I16958" s="41"/>
      <c r="J16958" s="41"/>
    </row>
    <row r="16959" spans="2:10" x14ac:dyDescent="0.2">
      <c r="B16959" s="41"/>
      <c r="C16959" s="41"/>
      <c r="D16959" s="41"/>
      <c r="E16959" s="41"/>
      <c r="F16959" s="41"/>
      <c r="G16959" s="41"/>
      <c r="H16959" s="41"/>
      <c r="I16959" s="41"/>
      <c r="J16959" s="41"/>
    </row>
    <row r="16960" spans="2:10" x14ac:dyDescent="0.2">
      <c r="B16960" s="41"/>
      <c r="C16960" s="41"/>
      <c r="D16960" s="41"/>
      <c r="E16960" s="41"/>
      <c r="F16960" s="41"/>
      <c r="G16960" s="41"/>
      <c r="H16960" s="41"/>
      <c r="I16960" s="41"/>
      <c r="J16960" s="41"/>
    </row>
    <row r="16961" spans="2:10" x14ac:dyDescent="0.2">
      <c r="B16961" s="41"/>
      <c r="C16961" s="41"/>
      <c r="D16961" s="41"/>
      <c r="E16961" s="41"/>
      <c r="F16961" s="41"/>
      <c r="G16961" s="41"/>
      <c r="H16961" s="41"/>
      <c r="I16961" s="41"/>
      <c r="J16961" s="41"/>
    </row>
    <row r="16962" spans="2:10" x14ac:dyDescent="0.2">
      <c r="B16962" s="41"/>
      <c r="C16962" s="41"/>
      <c r="D16962" s="41"/>
      <c r="E16962" s="41"/>
      <c r="F16962" s="41"/>
      <c r="G16962" s="41"/>
      <c r="H16962" s="41"/>
      <c r="I16962" s="41"/>
      <c r="J16962" s="41"/>
    </row>
    <row r="16963" spans="2:10" x14ac:dyDescent="0.2">
      <c r="B16963" s="41"/>
      <c r="C16963" s="41"/>
      <c r="D16963" s="41"/>
      <c r="E16963" s="41"/>
      <c r="F16963" s="41"/>
      <c r="G16963" s="41"/>
      <c r="H16963" s="41"/>
      <c r="I16963" s="41"/>
      <c r="J16963" s="41"/>
    </row>
    <row r="16964" spans="2:10" x14ac:dyDescent="0.2">
      <c r="B16964" s="41"/>
      <c r="C16964" s="41"/>
      <c r="D16964" s="41"/>
      <c r="E16964" s="41"/>
      <c r="F16964" s="41"/>
      <c r="G16964" s="41"/>
      <c r="H16964" s="41"/>
      <c r="I16964" s="41"/>
      <c r="J16964" s="41"/>
    </row>
    <row r="16965" spans="2:10" x14ac:dyDescent="0.2">
      <c r="B16965" s="41"/>
      <c r="C16965" s="41"/>
      <c r="D16965" s="41"/>
      <c r="E16965" s="41"/>
      <c r="F16965" s="41"/>
      <c r="G16965" s="41"/>
      <c r="H16965" s="41"/>
      <c r="I16965" s="41"/>
      <c r="J16965" s="41"/>
    </row>
    <row r="16966" spans="2:10" x14ac:dyDescent="0.2">
      <c r="B16966" s="41"/>
      <c r="C16966" s="41"/>
      <c r="D16966" s="41"/>
      <c r="E16966" s="41"/>
      <c r="F16966" s="41"/>
      <c r="G16966" s="41"/>
      <c r="H16966" s="41"/>
      <c r="I16966" s="41"/>
      <c r="J16966" s="41"/>
    </row>
    <row r="16967" spans="2:10" x14ac:dyDescent="0.2">
      <c r="B16967" s="41"/>
      <c r="C16967" s="41"/>
      <c r="D16967" s="41"/>
      <c r="E16967" s="41"/>
      <c r="F16967" s="41"/>
      <c r="G16967" s="41"/>
      <c r="H16967" s="41"/>
      <c r="I16967" s="41"/>
      <c r="J16967" s="41"/>
    </row>
    <row r="16968" spans="2:10" x14ac:dyDescent="0.2">
      <c r="B16968" s="41"/>
      <c r="C16968" s="41"/>
      <c r="D16968" s="41"/>
      <c r="E16968" s="41"/>
      <c r="F16968" s="41"/>
      <c r="G16968" s="41"/>
      <c r="H16968" s="41"/>
      <c r="I16968" s="41"/>
      <c r="J16968" s="41"/>
    </row>
    <row r="16969" spans="2:10" x14ac:dyDescent="0.2">
      <c r="B16969" s="41"/>
      <c r="C16969" s="41"/>
      <c r="D16969" s="41"/>
      <c r="E16969" s="41"/>
      <c r="F16969" s="41"/>
      <c r="G16969" s="41"/>
      <c r="H16969" s="41"/>
      <c r="I16969" s="41"/>
      <c r="J16969" s="41"/>
    </row>
    <row r="16970" spans="2:10" x14ac:dyDescent="0.2">
      <c r="B16970" s="41"/>
      <c r="C16970" s="41"/>
      <c r="D16970" s="41"/>
      <c r="E16970" s="41"/>
      <c r="F16970" s="41"/>
      <c r="G16970" s="41"/>
      <c r="H16970" s="41"/>
      <c r="I16970" s="41"/>
      <c r="J16970" s="41"/>
    </row>
    <row r="16971" spans="2:10" x14ac:dyDescent="0.2">
      <c r="B16971" s="41"/>
      <c r="C16971" s="41"/>
      <c r="D16971" s="41"/>
      <c r="E16971" s="41"/>
      <c r="F16971" s="41"/>
      <c r="G16971" s="41"/>
      <c r="H16971" s="41"/>
      <c r="I16971" s="41"/>
      <c r="J16971" s="41"/>
    </row>
    <row r="16972" spans="2:10" x14ac:dyDescent="0.2">
      <c r="B16972" s="41"/>
      <c r="C16972" s="41"/>
      <c r="D16972" s="41"/>
      <c r="E16972" s="41"/>
      <c r="F16972" s="41"/>
      <c r="G16972" s="41"/>
      <c r="H16972" s="41"/>
      <c r="I16972" s="41"/>
      <c r="J16972" s="41"/>
    </row>
    <row r="16973" spans="2:10" x14ac:dyDescent="0.2">
      <c r="B16973" s="41"/>
      <c r="C16973" s="41"/>
      <c r="D16973" s="41"/>
      <c r="E16973" s="41"/>
      <c r="F16973" s="41"/>
      <c r="G16973" s="41"/>
      <c r="H16973" s="41"/>
      <c r="I16973" s="41"/>
      <c r="J16973" s="41"/>
    </row>
    <row r="16974" spans="2:10" x14ac:dyDescent="0.2">
      <c r="B16974" s="41"/>
      <c r="C16974" s="41"/>
      <c r="D16974" s="41"/>
      <c r="E16974" s="41"/>
      <c r="F16974" s="41"/>
      <c r="G16974" s="41"/>
      <c r="H16974" s="41"/>
      <c r="I16974" s="41"/>
      <c r="J16974" s="41"/>
    </row>
    <row r="16975" spans="2:10" x14ac:dyDescent="0.2">
      <c r="B16975" s="41"/>
      <c r="C16975" s="41"/>
      <c r="D16975" s="41"/>
      <c r="E16975" s="41"/>
      <c r="F16975" s="41"/>
      <c r="G16975" s="41"/>
      <c r="H16975" s="41"/>
      <c r="I16975" s="41"/>
      <c r="J16975" s="41"/>
    </row>
    <row r="16976" spans="2:10" x14ac:dyDescent="0.2">
      <c r="B16976" s="41"/>
      <c r="C16976" s="41"/>
      <c r="D16976" s="41"/>
      <c r="E16976" s="41"/>
      <c r="F16976" s="41"/>
      <c r="G16976" s="41"/>
      <c r="H16976" s="41"/>
      <c r="I16976" s="41"/>
      <c r="J16976" s="41"/>
    </row>
    <row r="16977" spans="2:10" x14ac:dyDescent="0.2">
      <c r="B16977" s="41"/>
      <c r="C16977" s="41"/>
      <c r="D16977" s="41"/>
      <c r="E16977" s="41"/>
      <c r="F16977" s="41"/>
      <c r="G16977" s="41"/>
      <c r="H16977" s="41"/>
      <c r="I16977" s="41"/>
      <c r="J16977" s="41"/>
    </row>
    <row r="16978" spans="2:10" x14ac:dyDescent="0.2">
      <c r="B16978" s="41"/>
      <c r="C16978" s="41"/>
      <c r="D16978" s="41"/>
      <c r="E16978" s="41"/>
      <c r="F16978" s="41"/>
      <c r="G16978" s="41"/>
      <c r="H16978" s="41"/>
      <c r="I16978" s="41"/>
      <c r="J16978" s="41"/>
    </row>
    <row r="16979" spans="2:10" x14ac:dyDescent="0.2">
      <c r="B16979" s="41"/>
      <c r="C16979" s="41"/>
      <c r="D16979" s="41"/>
      <c r="E16979" s="41"/>
      <c r="F16979" s="41"/>
      <c r="G16979" s="41"/>
      <c r="H16979" s="41"/>
      <c r="I16979" s="41"/>
      <c r="J16979" s="41"/>
    </row>
    <row r="16980" spans="2:10" x14ac:dyDescent="0.2">
      <c r="B16980" s="41"/>
      <c r="C16980" s="41"/>
      <c r="D16980" s="41"/>
      <c r="E16980" s="41"/>
      <c r="F16980" s="41"/>
      <c r="G16980" s="41"/>
      <c r="H16980" s="41"/>
      <c r="I16980" s="41"/>
      <c r="J16980" s="41"/>
    </row>
    <row r="16981" spans="2:10" x14ac:dyDescent="0.2">
      <c r="B16981" s="41"/>
      <c r="C16981" s="41"/>
      <c r="D16981" s="41"/>
      <c r="E16981" s="41"/>
      <c r="F16981" s="41"/>
      <c r="G16981" s="41"/>
      <c r="H16981" s="41"/>
      <c r="I16981" s="41"/>
      <c r="J16981" s="41"/>
    </row>
    <row r="16982" spans="2:10" x14ac:dyDescent="0.2">
      <c r="B16982" s="41"/>
      <c r="C16982" s="41"/>
      <c r="D16982" s="41"/>
      <c r="E16982" s="41"/>
      <c r="F16982" s="41"/>
      <c r="G16982" s="41"/>
      <c r="H16982" s="41"/>
      <c r="I16982" s="41"/>
      <c r="J16982" s="41"/>
    </row>
    <row r="16983" spans="2:10" x14ac:dyDescent="0.2">
      <c r="B16983" s="41"/>
      <c r="C16983" s="41"/>
      <c r="D16983" s="41"/>
      <c r="E16983" s="41"/>
      <c r="F16983" s="41"/>
      <c r="G16983" s="41"/>
      <c r="H16983" s="41"/>
      <c r="I16983" s="41"/>
      <c r="J16983" s="41"/>
    </row>
    <row r="16984" spans="2:10" x14ac:dyDescent="0.2">
      <c r="B16984" s="41"/>
      <c r="C16984" s="41"/>
      <c r="D16984" s="41"/>
      <c r="E16984" s="41"/>
      <c r="F16984" s="41"/>
      <c r="G16984" s="41"/>
      <c r="H16984" s="41"/>
      <c r="I16984" s="41"/>
      <c r="J16984" s="41"/>
    </row>
    <row r="16985" spans="2:10" x14ac:dyDescent="0.2">
      <c r="B16985" s="41"/>
      <c r="C16985" s="41"/>
      <c r="D16985" s="41"/>
      <c r="E16985" s="41"/>
      <c r="F16985" s="41"/>
      <c r="G16985" s="41"/>
      <c r="H16985" s="41"/>
      <c r="I16985" s="41"/>
      <c r="J16985" s="41"/>
    </row>
    <row r="16986" spans="2:10" x14ac:dyDescent="0.2">
      <c r="B16986" s="41"/>
      <c r="C16986" s="41"/>
      <c r="D16986" s="41"/>
      <c r="E16986" s="41"/>
      <c r="F16986" s="41"/>
      <c r="G16986" s="41"/>
      <c r="H16986" s="41"/>
      <c r="I16986" s="41"/>
      <c r="J16986" s="41"/>
    </row>
    <row r="16987" spans="2:10" x14ac:dyDescent="0.2">
      <c r="B16987" s="41"/>
      <c r="C16987" s="41"/>
      <c r="D16987" s="41"/>
      <c r="E16987" s="41"/>
      <c r="F16987" s="41"/>
      <c r="G16987" s="41"/>
      <c r="H16987" s="41"/>
      <c r="I16987" s="41"/>
      <c r="J16987" s="41"/>
    </row>
    <row r="16988" spans="2:10" x14ac:dyDescent="0.2">
      <c r="B16988" s="41"/>
      <c r="C16988" s="41"/>
      <c r="D16988" s="41"/>
      <c r="E16988" s="41"/>
      <c r="F16988" s="41"/>
      <c r="G16988" s="41"/>
      <c r="H16988" s="41"/>
      <c r="I16988" s="41"/>
      <c r="J16988" s="41"/>
    </row>
    <row r="16989" spans="2:10" x14ac:dyDescent="0.2">
      <c r="B16989" s="41"/>
      <c r="C16989" s="41"/>
      <c r="D16989" s="41"/>
      <c r="E16989" s="41"/>
      <c r="F16989" s="41"/>
      <c r="G16989" s="41"/>
      <c r="H16989" s="41"/>
      <c r="I16989" s="41"/>
      <c r="J16989" s="41"/>
    </row>
    <row r="16990" spans="2:10" x14ac:dyDescent="0.2">
      <c r="B16990" s="41"/>
      <c r="C16990" s="41"/>
      <c r="D16990" s="41"/>
      <c r="E16990" s="41"/>
      <c r="F16990" s="41"/>
      <c r="G16990" s="41"/>
      <c r="H16990" s="41"/>
      <c r="I16990" s="41"/>
      <c r="J16990" s="41"/>
    </row>
    <row r="16991" spans="2:10" x14ac:dyDescent="0.2">
      <c r="B16991" s="41"/>
      <c r="C16991" s="41"/>
      <c r="D16991" s="41"/>
      <c r="E16991" s="41"/>
      <c r="F16991" s="41"/>
      <c r="G16991" s="41"/>
      <c r="H16991" s="41"/>
      <c r="I16991" s="41"/>
      <c r="J16991" s="41"/>
    </row>
    <row r="16992" spans="2:10" x14ac:dyDescent="0.2">
      <c r="B16992" s="41"/>
      <c r="C16992" s="41"/>
      <c r="D16992" s="41"/>
      <c r="E16992" s="41"/>
      <c r="F16992" s="41"/>
      <c r="G16992" s="41"/>
      <c r="H16992" s="41"/>
      <c r="I16992" s="41"/>
      <c r="J16992" s="41"/>
    </row>
    <row r="16993" spans="2:10" x14ac:dyDescent="0.2">
      <c r="B16993" s="41"/>
      <c r="C16993" s="41"/>
      <c r="D16993" s="41"/>
      <c r="E16993" s="41"/>
      <c r="F16993" s="41"/>
      <c r="G16993" s="41"/>
      <c r="H16993" s="41"/>
      <c r="I16993" s="41"/>
      <c r="J16993" s="41"/>
    </row>
    <row r="16994" spans="2:10" x14ac:dyDescent="0.2">
      <c r="B16994" s="41"/>
      <c r="C16994" s="41"/>
      <c r="D16994" s="41"/>
      <c r="E16994" s="41"/>
      <c r="F16994" s="41"/>
      <c r="G16994" s="41"/>
      <c r="H16994" s="41"/>
      <c r="I16994" s="41"/>
      <c r="J16994" s="41"/>
    </row>
    <row r="16995" spans="2:10" x14ac:dyDescent="0.2">
      <c r="B16995" s="41"/>
      <c r="C16995" s="41"/>
      <c r="D16995" s="41"/>
      <c r="E16995" s="41"/>
      <c r="F16995" s="41"/>
      <c r="G16995" s="41"/>
      <c r="H16995" s="41"/>
      <c r="I16995" s="41"/>
      <c r="J16995" s="41"/>
    </row>
    <row r="16996" spans="2:10" x14ac:dyDescent="0.2">
      <c r="B16996" s="41"/>
      <c r="C16996" s="41"/>
      <c r="D16996" s="41"/>
      <c r="E16996" s="41"/>
      <c r="F16996" s="41"/>
      <c r="G16996" s="41"/>
      <c r="H16996" s="41"/>
      <c r="I16996" s="41"/>
      <c r="J16996" s="41"/>
    </row>
    <row r="16997" spans="2:10" x14ac:dyDescent="0.2">
      <c r="B16997" s="41"/>
      <c r="C16997" s="41"/>
      <c r="D16997" s="41"/>
      <c r="E16997" s="41"/>
      <c r="F16997" s="41"/>
      <c r="G16997" s="41"/>
      <c r="H16997" s="41"/>
      <c r="I16997" s="41"/>
      <c r="J16997" s="41"/>
    </row>
    <row r="16998" spans="2:10" x14ac:dyDescent="0.2">
      <c r="B16998" s="41"/>
      <c r="C16998" s="41"/>
      <c r="D16998" s="41"/>
      <c r="E16998" s="41"/>
      <c r="F16998" s="41"/>
      <c r="G16998" s="41"/>
      <c r="H16998" s="41"/>
      <c r="I16998" s="41"/>
      <c r="J16998" s="41"/>
    </row>
    <row r="16999" spans="2:10" x14ac:dyDescent="0.2">
      <c r="B16999" s="41"/>
      <c r="C16999" s="41"/>
      <c r="D16999" s="41"/>
      <c r="E16999" s="41"/>
      <c r="F16999" s="41"/>
      <c r="G16999" s="41"/>
      <c r="H16999" s="41"/>
      <c r="I16999" s="41"/>
      <c r="J16999" s="41"/>
    </row>
    <row r="17000" spans="2:10" x14ac:dyDescent="0.2">
      <c r="B17000" s="41"/>
      <c r="C17000" s="41"/>
      <c r="D17000" s="41"/>
      <c r="E17000" s="41"/>
      <c r="F17000" s="41"/>
      <c r="G17000" s="41"/>
      <c r="H17000" s="41"/>
      <c r="I17000" s="41"/>
      <c r="J17000" s="41"/>
    </row>
    <row r="17001" spans="2:10" x14ac:dyDescent="0.2">
      <c r="B17001" s="41"/>
      <c r="C17001" s="41"/>
      <c r="D17001" s="41"/>
      <c r="E17001" s="41"/>
      <c r="F17001" s="41"/>
      <c r="G17001" s="41"/>
      <c r="H17001" s="41"/>
      <c r="I17001" s="41"/>
      <c r="J17001" s="41"/>
    </row>
    <row r="17002" spans="2:10" x14ac:dyDescent="0.2">
      <c r="B17002" s="41"/>
      <c r="C17002" s="41"/>
      <c r="D17002" s="41"/>
      <c r="E17002" s="41"/>
      <c r="F17002" s="41"/>
      <c r="G17002" s="41"/>
      <c r="H17002" s="41"/>
      <c r="I17002" s="41"/>
      <c r="J17002" s="41"/>
    </row>
    <row r="17003" spans="2:10" x14ac:dyDescent="0.2">
      <c r="B17003" s="41"/>
      <c r="C17003" s="41"/>
      <c r="D17003" s="41"/>
      <c r="E17003" s="41"/>
      <c r="F17003" s="41"/>
      <c r="G17003" s="41"/>
      <c r="H17003" s="41"/>
      <c r="I17003" s="41"/>
      <c r="J17003" s="41"/>
    </row>
    <row r="17004" spans="2:10" x14ac:dyDescent="0.2">
      <c r="B17004" s="41"/>
      <c r="C17004" s="41"/>
      <c r="D17004" s="41"/>
      <c r="E17004" s="41"/>
      <c r="F17004" s="41"/>
      <c r="G17004" s="41"/>
      <c r="H17004" s="41"/>
      <c r="I17004" s="41"/>
      <c r="J17004" s="41"/>
    </row>
    <row r="17005" spans="2:10" x14ac:dyDescent="0.2">
      <c r="B17005" s="41"/>
      <c r="C17005" s="41"/>
      <c r="D17005" s="41"/>
      <c r="E17005" s="41"/>
      <c r="F17005" s="41"/>
      <c r="G17005" s="41"/>
      <c r="H17005" s="41"/>
      <c r="I17005" s="41"/>
      <c r="J17005" s="41"/>
    </row>
    <row r="17006" spans="2:10" x14ac:dyDescent="0.2">
      <c r="B17006" s="41"/>
      <c r="C17006" s="41"/>
      <c r="D17006" s="41"/>
      <c r="E17006" s="41"/>
      <c r="F17006" s="41"/>
      <c r="G17006" s="41"/>
      <c r="H17006" s="41"/>
      <c r="I17006" s="41"/>
      <c r="J17006" s="41"/>
    </row>
    <row r="17007" spans="2:10" x14ac:dyDescent="0.2">
      <c r="B17007" s="41"/>
      <c r="C17007" s="41"/>
      <c r="D17007" s="41"/>
      <c r="E17007" s="41"/>
      <c r="F17007" s="41"/>
      <c r="G17007" s="41"/>
      <c r="H17007" s="41"/>
      <c r="I17007" s="41"/>
      <c r="J17007" s="41"/>
    </row>
    <row r="17008" spans="2:10" x14ac:dyDescent="0.2">
      <c r="B17008" s="41"/>
      <c r="C17008" s="41"/>
      <c r="D17008" s="41"/>
      <c r="E17008" s="41"/>
      <c r="F17008" s="41"/>
      <c r="G17008" s="41"/>
      <c r="H17008" s="41"/>
      <c r="I17008" s="41"/>
      <c r="J17008" s="41"/>
    </row>
    <row r="17009" spans="2:10" x14ac:dyDescent="0.2">
      <c r="B17009" s="41"/>
      <c r="C17009" s="41"/>
      <c r="D17009" s="41"/>
      <c r="E17009" s="41"/>
      <c r="F17009" s="41"/>
      <c r="G17009" s="41"/>
      <c r="H17009" s="41"/>
      <c r="I17009" s="41"/>
      <c r="J17009" s="41"/>
    </row>
    <row r="17010" spans="2:10" x14ac:dyDescent="0.2">
      <c r="B17010" s="41"/>
      <c r="C17010" s="41"/>
      <c r="D17010" s="41"/>
      <c r="E17010" s="41"/>
      <c r="F17010" s="41"/>
      <c r="G17010" s="41"/>
      <c r="H17010" s="41"/>
      <c r="I17010" s="41"/>
      <c r="J17010" s="41"/>
    </row>
    <row r="17011" spans="2:10" x14ac:dyDescent="0.2">
      <c r="B17011" s="41"/>
      <c r="C17011" s="41"/>
      <c r="D17011" s="41"/>
      <c r="E17011" s="41"/>
      <c r="F17011" s="41"/>
      <c r="G17011" s="41"/>
      <c r="H17011" s="41"/>
      <c r="I17011" s="41"/>
      <c r="J17011" s="41"/>
    </row>
    <row r="17012" spans="2:10" x14ac:dyDescent="0.2">
      <c r="B17012" s="41"/>
      <c r="C17012" s="41"/>
      <c r="D17012" s="41"/>
      <c r="E17012" s="41"/>
      <c r="F17012" s="41"/>
      <c r="G17012" s="41"/>
      <c r="H17012" s="41"/>
      <c r="I17012" s="41"/>
      <c r="J17012" s="41"/>
    </row>
    <row r="17013" spans="2:10" x14ac:dyDescent="0.2">
      <c r="B17013" s="41"/>
      <c r="C17013" s="41"/>
      <c r="D17013" s="41"/>
      <c r="E17013" s="41"/>
      <c r="F17013" s="41"/>
      <c r="G17013" s="41"/>
      <c r="H17013" s="41"/>
      <c r="I17013" s="41"/>
      <c r="J17013" s="41"/>
    </row>
    <row r="17014" spans="2:10" x14ac:dyDescent="0.2">
      <c r="B17014" s="41"/>
      <c r="C17014" s="41"/>
      <c r="D17014" s="41"/>
      <c r="E17014" s="41"/>
      <c r="F17014" s="41"/>
      <c r="G17014" s="41"/>
      <c r="H17014" s="41"/>
      <c r="I17014" s="41"/>
      <c r="J17014" s="41"/>
    </row>
    <row r="17015" spans="2:10" x14ac:dyDescent="0.2">
      <c r="B17015" s="41"/>
      <c r="C17015" s="41"/>
      <c r="D17015" s="41"/>
      <c r="E17015" s="41"/>
      <c r="F17015" s="41"/>
      <c r="G17015" s="41"/>
      <c r="H17015" s="41"/>
      <c r="I17015" s="41"/>
      <c r="J17015" s="41"/>
    </row>
    <row r="17016" spans="2:10" x14ac:dyDescent="0.2">
      <c r="B17016" s="41"/>
      <c r="C17016" s="41"/>
      <c r="D17016" s="41"/>
      <c r="E17016" s="41"/>
      <c r="F17016" s="41"/>
      <c r="G17016" s="41"/>
      <c r="H17016" s="41"/>
      <c r="I17016" s="41"/>
      <c r="J17016" s="41"/>
    </row>
    <row r="17017" spans="2:10" x14ac:dyDescent="0.2">
      <c r="B17017" s="41"/>
      <c r="C17017" s="41"/>
      <c r="D17017" s="41"/>
      <c r="E17017" s="41"/>
      <c r="F17017" s="41"/>
      <c r="G17017" s="41"/>
      <c r="H17017" s="41"/>
      <c r="I17017" s="41"/>
      <c r="J17017" s="41"/>
    </row>
    <row r="17018" spans="2:10" x14ac:dyDescent="0.2">
      <c r="B17018" s="41"/>
      <c r="C17018" s="41"/>
      <c r="D17018" s="41"/>
      <c r="E17018" s="41"/>
      <c r="F17018" s="41"/>
      <c r="G17018" s="41"/>
      <c r="H17018" s="41"/>
      <c r="I17018" s="41"/>
      <c r="J17018" s="41"/>
    </row>
    <row r="17019" spans="2:10" x14ac:dyDescent="0.2">
      <c r="B17019" s="41"/>
      <c r="C17019" s="41"/>
      <c r="D17019" s="41"/>
      <c r="E17019" s="41"/>
      <c r="F17019" s="41"/>
      <c r="G17019" s="41"/>
      <c r="H17019" s="41"/>
      <c r="I17019" s="41"/>
      <c r="J17019" s="41"/>
    </row>
    <row r="17020" spans="2:10" x14ac:dyDescent="0.2">
      <c r="B17020" s="41"/>
      <c r="C17020" s="41"/>
      <c r="D17020" s="41"/>
      <c r="E17020" s="41"/>
      <c r="F17020" s="41"/>
      <c r="G17020" s="41"/>
      <c r="H17020" s="41"/>
      <c r="I17020" s="41"/>
      <c r="J17020" s="41"/>
    </row>
    <row r="17021" spans="2:10" x14ac:dyDescent="0.2">
      <c r="B17021" s="41"/>
      <c r="C17021" s="41"/>
      <c r="D17021" s="41"/>
      <c r="E17021" s="41"/>
      <c r="F17021" s="41"/>
      <c r="G17021" s="41"/>
      <c r="H17021" s="41"/>
      <c r="I17021" s="41"/>
      <c r="J17021" s="41"/>
    </row>
    <row r="17022" spans="2:10" x14ac:dyDescent="0.2">
      <c r="B17022" s="41"/>
      <c r="C17022" s="41"/>
      <c r="D17022" s="41"/>
      <c r="E17022" s="41"/>
      <c r="F17022" s="41"/>
      <c r="G17022" s="41"/>
      <c r="H17022" s="41"/>
      <c r="I17022" s="41"/>
      <c r="J17022" s="41"/>
    </row>
    <row r="17023" spans="2:10" x14ac:dyDescent="0.2">
      <c r="B17023" s="41"/>
      <c r="C17023" s="41"/>
      <c r="D17023" s="41"/>
      <c r="E17023" s="41"/>
      <c r="F17023" s="41"/>
      <c r="G17023" s="41"/>
      <c r="H17023" s="41"/>
      <c r="I17023" s="41"/>
      <c r="J17023" s="41"/>
    </row>
    <row r="17024" spans="2:10" x14ac:dyDescent="0.2">
      <c r="B17024" s="41"/>
      <c r="C17024" s="41"/>
      <c r="D17024" s="41"/>
      <c r="E17024" s="41"/>
      <c r="F17024" s="41"/>
      <c r="G17024" s="41"/>
      <c r="H17024" s="41"/>
      <c r="I17024" s="41"/>
      <c r="J17024" s="41"/>
    </row>
    <row r="17025" spans="2:10" x14ac:dyDescent="0.2">
      <c r="B17025" s="41"/>
      <c r="C17025" s="41"/>
      <c r="D17025" s="41"/>
      <c r="E17025" s="41"/>
      <c r="F17025" s="41"/>
      <c r="G17025" s="41"/>
      <c r="H17025" s="41"/>
      <c r="I17025" s="41"/>
      <c r="J17025" s="41"/>
    </row>
    <row r="17026" spans="2:10" x14ac:dyDescent="0.2">
      <c r="B17026" s="41"/>
      <c r="C17026" s="41"/>
      <c r="D17026" s="41"/>
      <c r="E17026" s="41"/>
      <c r="F17026" s="41"/>
      <c r="G17026" s="41"/>
      <c r="H17026" s="41"/>
      <c r="I17026" s="41"/>
      <c r="J17026" s="41"/>
    </row>
    <row r="17027" spans="2:10" x14ac:dyDescent="0.2">
      <c r="B17027" s="41"/>
      <c r="C17027" s="41"/>
      <c r="D17027" s="41"/>
      <c r="E17027" s="41"/>
      <c r="F17027" s="41"/>
      <c r="G17027" s="41"/>
      <c r="H17027" s="41"/>
      <c r="I17027" s="41"/>
      <c r="J17027" s="41"/>
    </row>
    <row r="17028" spans="2:10" x14ac:dyDescent="0.2">
      <c r="B17028" s="41"/>
      <c r="C17028" s="41"/>
      <c r="D17028" s="41"/>
      <c r="E17028" s="41"/>
      <c r="F17028" s="41"/>
      <c r="G17028" s="41"/>
      <c r="H17028" s="41"/>
      <c r="I17028" s="41"/>
      <c r="J17028" s="41"/>
    </row>
    <row r="17029" spans="2:10" x14ac:dyDescent="0.2">
      <c r="B17029" s="41"/>
      <c r="C17029" s="41"/>
      <c r="D17029" s="41"/>
      <c r="E17029" s="41"/>
      <c r="F17029" s="41"/>
      <c r="G17029" s="41"/>
      <c r="H17029" s="41"/>
      <c r="I17029" s="41"/>
      <c r="J17029" s="41"/>
    </row>
    <row r="17030" spans="2:10" x14ac:dyDescent="0.2">
      <c r="B17030" s="41"/>
      <c r="C17030" s="41"/>
      <c r="D17030" s="41"/>
      <c r="E17030" s="41"/>
      <c r="F17030" s="41"/>
      <c r="G17030" s="41"/>
      <c r="H17030" s="41"/>
      <c r="I17030" s="41"/>
      <c r="J17030" s="41"/>
    </row>
    <row r="17031" spans="2:10" x14ac:dyDescent="0.2">
      <c r="B17031" s="41"/>
      <c r="C17031" s="41"/>
      <c r="D17031" s="41"/>
      <c r="E17031" s="41"/>
      <c r="F17031" s="41"/>
      <c r="G17031" s="41"/>
      <c r="H17031" s="41"/>
      <c r="I17031" s="41"/>
      <c r="J17031" s="41"/>
    </row>
    <row r="17032" spans="2:10" x14ac:dyDescent="0.2">
      <c r="B17032" s="41"/>
      <c r="C17032" s="41"/>
      <c r="D17032" s="41"/>
      <c r="E17032" s="41"/>
      <c r="F17032" s="41"/>
      <c r="G17032" s="41"/>
      <c r="H17032" s="41"/>
      <c r="I17032" s="41"/>
      <c r="J17032" s="41"/>
    </row>
    <row r="17033" spans="2:10" x14ac:dyDescent="0.2">
      <c r="B17033" s="41"/>
      <c r="C17033" s="41"/>
      <c r="D17033" s="41"/>
      <c r="E17033" s="41"/>
      <c r="F17033" s="41"/>
      <c r="G17033" s="41"/>
      <c r="H17033" s="41"/>
      <c r="I17033" s="41"/>
      <c r="J17033" s="41"/>
    </row>
    <row r="17034" spans="2:10" x14ac:dyDescent="0.2">
      <c r="B17034" s="41"/>
      <c r="C17034" s="41"/>
      <c r="D17034" s="41"/>
      <c r="E17034" s="41"/>
      <c r="F17034" s="41"/>
      <c r="G17034" s="41"/>
      <c r="H17034" s="41"/>
      <c r="I17034" s="41"/>
      <c r="J17034" s="41"/>
    </row>
    <row r="17035" spans="2:10" x14ac:dyDescent="0.2">
      <c r="B17035" s="41"/>
      <c r="C17035" s="41"/>
      <c r="D17035" s="41"/>
      <c r="E17035" s="41"/>
      <c r="F17035" s="41"/>
      <c r="G17035" s="41"/>
      <c r="H17035" s="41"/>
      <c r="I17035" s="41"/>
      <c r="J17035" s="41"/>
    </row>
    <row r="17036" spans="2:10" x14ac:dyDescent="0.2">
      <c r="B17036" s="41"/>
      <c r="C17036" s="41"/>
      <c r="D17036" s="41"/>
      <c r="E17036" s="41"/>
      <c r="F17036" s="41"/>
      <c r="G17036" s="41"/>
      <c r="H17036" s="41"/>
      <c r="I17036" s="41"/>
      <c r="J17036" s="41"/>
    </row>
    <row r="17037" spans="2:10" x14ac:dyDescent="0.2">
      <c r="B17037" s="41"/>
      <c r="C17037" s="41"/>
      <c r="D17037" s="41"/>
      <c r="E17037" s="41"/>
      <c r="F17037" s="41"/>
      <c r="G17037" s="41"/>
      <c r="H17037" s="41"/>
      <c r="I17037" s="41"/>
      <c r="J17037" s="41"/>
    </row>
    <row r="17038" spans="2:10" x14ac:dyDescent="0.2">
      <c r="B17038" s="41"/>
      <c r="C17038" s="41"/>
      <c r="D17038" s="41"/>
      <c r="E17038" s="41"/>
      <c r="F17038" s="41"/>
      <c r="G17038" s="41"/>
      <c r="H17038" s="41"/>
      <c r="I17038" s="41"/>
      <c r="J17038" s="41"/>
    </row>
    <row r="17039" spans="2:10" x14ac:dyDescent="0.2">
      <c r="B17039" s="41"/>
      <c r="C17039" s="41"/>
      <c r="D17039" s="41"/>
      <c r="E17039" s="41"/>
      <c r="F17039" s="41"/>
      <c r="G17039" s="41"/>
      <c r="H17039" s="41"/>
      <c r="I17039" s="41"/>
      <c r="J17039" s="41"/>
    </row>
    <row r="17040" spans="2:10" x14ac:dyDescent="0.2">
      <c r="B17040" s="41"/>
      <c r="C17040" s="41"/>
      <c r="D17040" s="41"/>
      <c r="E17040" s="41"/>
      <c r="F17040" s="41"/>
      <c r="G17040" s="41"/>
      <c r="H17040" s="41"/>
      <c r="I17040" s="41"/>
      <c r="J17040" s="41"/>
    </row>
    <row r="17041" spans="2:10" x14ac:dyDescent="0.2">
      <c r="B17041" s="41"/>
      <c r="C17041" s="41"/>
      <c r="D17041" s="41"/>
      <c r="E17041" s="41"/>
      <c r="F17041" s="41"/>
      <c r="G17041" s="41"/>
      <c r="H17041" s="41"/>
      <c r="I17041" s="41"/>
      <c r="J17041" s="41"/>
    </row>
    <row r="17042" spans="2:10" x14ac:dyDescent="0.2">
      <c r="B17042" s="41"/>
      <c r="C17042" s="41"/>
      <c r="D17042" s="41"/>
      <c r="E17042" s="41"/>
      <c r="F17042" s="41"/>
      <c r="G17042" s="41"/>
      <c r="H17042" s="41"/>
      <c r="I17042" s="41"/>
      <c r="J17042" s="41"/>
    </row>
    <row r="17043" spans="2:10" x14ac:dyDescent="0.2">
      <c r="B17043" s="41"/>
      <c r="C17043" s="41"/>
      <c r="D17043" s="41"/>
      <c r="E17043" s="41"/>
      <c r="F17043" s="41"/>
      <c r="G17043" s="41"/>
      <c r="H17043" s="41"/>
      <c r="I17043" s="41"/>
      <c r="J17043" s="41"/>
    </row>
    <row r="17044" spans="2:10" x14ac:dyDescent="0.2">
      <c r="B17044" s="41"/>
      <c r="C17044" s="41"/>
      <c r="D17044" s="41"/>
      <c r="E17044" s="41"/>
      <c r="F17044" s="41"/>
      <c r="G17044" s="41"/>
      <c r="H17044" s="41"/>
      <c r="I17044" s="41"/>
      <c r="J17044" s="41"/>
    </row>
    <row r="17045" spans="2:10" x14ac:dyDescent="0.2">
      <c r="B17045" s="41"/>
      <c r="C17045" s="41"/>
      <c r="D17045" s="41"/>
      <c r="E17045" s="41"/>
      <c r="F17045" s="41"/>
      <c r="G17045" s="41"/>
      <c r="H17045" s="41"/>
      <c r="I17045" s="41"/>
      <c r="J17045" s="41"/>
    </row>
    <row r="17046" spans="2:10" x14ac:dyDescent="0.2">
      <c r="B17046" s="41"/>
      <c r="C17046" s="41"/>
      <c r="D17046" s="41"/>
      <c r="E17046" s="41"/>
      <c r="F17046" s="41"/>
      <c r="G17046" s="41"/>
      <c r="H17046" s="41"/>
      <c r="I17046" s="41"/>
      <c r="J17046" s="41"/>
    </row>
    <row r="17047" spans="2:10" x14ac:dyDescent="0.2">
      <c r="B17047" s="41"/>
      <c r="C17047" s="41"/>
      <c r="D17047" s="41"/>
      <c r="E17047" s="41"/>
      <c r="F17047" s="41"/>
      <c r="G17047" s="41"/>
      <c r="H17047" s="41"/>
      <c r="I17047" s="41"/>
      <c r="J17047" s="41"/>
    </row>
    <row r="17048" spans="2:10" x14ac:dyDescent="0.2">
      <c r="B17048" s="41"/>
      <c r="C17048" s="41"/>
      <c r="D17048" s="41"/>
      <c r="E17048" s="41"/>
      <c r="F17048" s="41"/>
      <c r="G17048" s="41"/>
      <c r="H17048" s="41"/>
      <c r="I17048" s="41"/>
      <c r="J17048" s="41"/>
    </row>
    <row r="17049" spans="2:10" x14ac:dyDescent="0.2">
      <c r="B17049" s="41"/>
      <c r="C17049" s="41"/>
      <c r="D17049" s="41"/>
      <c r="E17049" s="41"/>
      <c r="F17049" s="41"/>
      <c r="G17049" s="41"/>
      <c r="H17049" s="41"/>
      <c r="I17049" s="41"/>
      <c r="J17049" s="41"/>
    </row>
    <row r="17050" spans="2:10" x14ac:dyDescent="0.2">
      <c r="B17050" s="41"/>
      <c r="C17050" s="41"/>
      <c r="D17050" s="41"/>
      <c r="E17050" s="41"/>
      <c r="F17050" s="41"/>
      <c r="G17050" s="41"/>
      <c r="H17050" s="41"/>
      <c r="I17050" s="41"/>
      <c r="J17050" s="41"/>
    </row>
    <row r="17051" spans="2:10" x14ac:dyDescent="0.2">
      <c r="B17051" s="41"/>
      <c r="C17051" s="41"/>
      <c r="D17051" s="41"/>
      <c r="E17051" s="41"/>
      <c r="F17051" s="41"/>
      <c r="G17051" s="41"/>
      <c r="H17051" s="41"/>
      <c r="I17051" s="41"/>
      <c r="J17051" s="41"/>
    </row>
    <row r="17052" spans="2:10" x14ac:dyDescent="0.2">
      <c r="B17052" s="41"/>
      <c r="C17052" s="41"/>
      <c r="D17052" s="41"/>
      <c r="E17052" s="41"/>
      <c r="F17052" s="41"/>
      <c r="G17052" s="41"/>
      <c r="H17052" s="41"/>
      <c r="I17052" s="41"/>
      <c r="J17052" s="41"/>
    </row>
    <row r="17053" spans="2:10" x14ac:dyDescent="0.2">
      <c r="B17053" s="41"/>
      <c r="C17053" s="41"/>
      <c r="D17053" s="41"/>
      <c r="E17053" s="41"/>
      <c r="F17053" s="41"/>
      <c r="G17053" s="41"/>
      <c r="H17053" s="41"/>
      <c r="I17053" s="41"/>
      <c r="J17053" s="41"/>
    </row>
    <row r="17054" spans="2:10" x14ac:dyDescent="0.2">
      <c r="B17054" s="41"/>
      <c r="C17054" s="41"/>
      <c r="D17054" s="41"/>
      <c r="E17054" s="41"/>
      <c r="F17054" s="41"/>
      <c r="G17054" s="41"/>
      <c r="H17054" s="41"/>
      <c r="I17054" s="41"/>
      <c r="J17054" s="41"/>
    </row>
    <row r="17055" spans="2:10" x14ac:dyDescent="0.2">
      <c r="B17055" s="41"/>
      <c r="C17055" s="41"/>
      <c r="D17055" s="41"/>
      <c r="E17055" s="41"/>
      <c r="F17055" s="41"/>
      <c r="G17055" s="41"/>
      <c r="H17055" s="41"/>
      <c r="I17055" s="41"/>
      <c r="J17055" s="41"/>
    </row>
    <row r="17056" spans="2:10" x14ac:dyDescent="0.2">
      <c r="B17056" s="41"/>
      <c r="C17056" s="41"/>
      <c r="D17056" s="41"/>
      <c r="E17056" s="41"/>
      <c r="F17056" s="41"/>
      <c r="G17056" s="41"/>
      <c r="H17056" s="41"/>
      <c r="I17056" s="41"/>
      <c r="J17056" s="41"/>
    </row>
    <row r="17057" spans="2:10" x14ac:dyDescent="0.2">
      <c r="B17057" s="41"/>
      <c r="C17057" s="41"/>
      <c r="D17057" s="41"/>
      <c r="E17057" s="41"/>
      <c r="F17057" s="41"/>
      <c r="G17057" s="41"/>
      <c r="H17057" s="41"/>
      <c r="I17057" s="41"/>
      <c r="J17057" s="41"/>
    </row>
    <row r="17058" spans="2:10" x14ac:dyDescent="0.2">
      <c r="B17058" s="41"/>
      <c r="C17058" s="41"/>
      <c r="D17058" s="41"/>
      <c r="E17058" s="41"/>
      <c r="F17058" s="41"/>
      <c r="G17058" s="41"/>
      <c r="H17058" s="41"/>
      <c r="I17058" s="41"/>
      <c r="J17058" s="41"/>
    </row>
    <row r="17059" spans="2:10" x14ac:dyDescent="0.2">
      <c r="B17059" s="41"/>
      <c r="C17059" s="41"/>
      <c r="D17059" s="41"/>
      <c r="E17059" s="41"/>
      <c r="F17059" s="41"/>
      <c r="G17059" s="41"/>
      <c r="H17059" s="41"/>
      <c r="I17059" s="41"/>
      <c r="J17059" s="41"/>
    </row>
    <row r="17060" spans="2:10" x14ac:dyDescent="0.2">
      <c r="B17060" s="41"/>
      <c r="C17060" s="41"/>
      <c r="D17060" s="41"/>
      <c r="E17060" s="41"/>
      <c r="F17060" s="41"/>
      <c r="G17060" s="41"/>
      <c r="H17060" s="41"/>
      <c r="I17060" s="41"/>
      <c r="J17060" s="41"/>
    </row>
    <row r="17061" spans="2:10" x14ac:dyDescent="0.2">
      <c r="B17061" s="41"/>
      <c r="C17061" s="41"/>
      <c r="D17061" s="41"/>
      <c r="E17061" s="41"/>
      <c r="F17061" s="41"/>
      <c r="G17061" s="41"/>
      <c r="H17061" s="41"/>
      <c r="I17061" s="41"/>
      <c r="J17061" s="41"/>
    </row>
    <row r="17062" spans="2:10" x14ac:dyDescent="0.2">
      <c r="B17062" s="41"/>
      <c r="C17062" s="41"/>
      <c r="D17062" s="41"/>
      <c r="E17062" s="41"/>
      <c r="F17062" s="41"/>
      <c r="G17062" s="41"/>
      <c r="H17062" s="41"/>
      <c r="I17062" s="41"/>
      <c r="J17062" s="41"/>
    </row>
    <row r="17063" spans="2:10" x14ac:dyDescent="0.2">
      <c r="B17063" s="41"/>
      <c r="C17063" s="41"/>
      <c r="D17063" s="41"/>
      <c r="E17063" s="41"/>
      <c r="F17063" s="41"/>
      <c r="G17063" s="41"/>
      <c r="H17063" s="41"/>
      <c r="I17063" s="41"/>
      <c r="J17063" s="41"/>
    </row>
    <row r="17064" spans="2:10" x14ac:dyDescent="0.2">
      <c r="B17064" s="41"/>
      <c r="C17064" s="41"/>
      <c r="D17064" s="41"/>
      <c r="E17064" s="41"/>
      <c r="F17064" s="41"/>
      <c r="G17064" s="41"/>
      <c r="H17064" s="41"/>
      <c r="I17064" s="41"/>
      <c r="J17064" s="41"/>
    </row>
    <row r="17065" spans="2:10" x14ac:dyDescent="0.2">
      <c r="B17065" s="41"/>
      <c r="C17065" s="41"/>
      <c r="D17065" s="41"/>
      <c r="E17065" s="41"/>
      <c r="F17065" s="41"/>
      <c r="G17065" s="41"/>
      <c r="H17065" s="41"/>
      <c r="I17065" s="41"/>
      <c r="J17065" s="41"/>
    </row>
    <row r="17066" spans="2:10" x14ac:dyDescent="0.2">
      <c r="B17066" s="41"/>
      <c r="C17066" s="41"/>
      <c r="D17066" s="41"/>
      <c r="E17066" s="41"/>
      <c r="F17066" s="41"/>
      <c r="G17066" s="41"/>
      <c r="H17066" s="41"/>
      <c r="I17066" s="41"/>
      <c r="J17066" s="41"/>
    </row>
    <row r="17067" spans="2:10" x14ac:dyDescent="0.2">
      <c r="B17067" s="41"/>
      <c r="C17067" s="41"/>
      <c r="D17067" s="41"/>
      <c r="E17067" s="41"/>
      <c r="F17067" s="41"/>
      <c r="G17067" s="41"/>
      <c r="H17067" s="41"/>
      <c r="I17067" s="41"/>
      <c r="J17067" s="41"/>
    </row>
    <row r="17068" spans="2:10" x14ac:dyDescent="0.2">
      <c r="B17068" s="41"/>
      <c r="C17068" s="41"/>
      <c r="D17068" s="41"/>
      <c r="E17068" s="41"/>
      <c r="F17068" s="41"/>
      <c r="G17068" s="41"/>
      <c r="H17068" s="41"/>
      <c r="I17068" s="41"/>
      <c r="J17068" s="41"/>
    </row>
    <row r="17069" spans="2:10" x14ac:dyDescent="0.2">
      <c r="B17069" s="41"/>
      <c r="C17069" s="41"/>
      <c r="D17069" s="41"/>
      <c r="E17069" s="41"/>
      <c r="F17069" s="41"/>
      <c r="G17069" s="41"/>
      <c r="H17069" s="41"/>
      <c r="I17069" s="41"/>
      <c r="J17069" s="41"/>
    </row>
    <row r="17070" spans="2:10" x14ac:dyDescent="0.2">
      <c r="B17070" s="41"/>
      <c r="C17070" s="41"/>
      <c r="D17070" s="41"/>
      <c r="E17070" s="41"/>
      <c r="F17070" s="41"/>
      <c r="G17070" s="41"/>
      <c r="H17070" s="41"/>
      <c r="I17070" s="41"/>
      <c r="J17070" s="41"/>
    </row>
    <row r="17071" spans="2:10" x14ac:dyDescent="0.2">
      <c r="B17071" s="41"/>
      <c r="C17071" s="41"/>
      <c r="D17071" s="41"/>
      <c r="E17071" s="41"/>
      <c r="F17071" s="41"/>
      <c r="G17071" s="41"/>
      <c r="H17071" s="41"/>
      <c r="I17071" s="41"/>
      <c r="J17071" s="41"/>
    </row>
    <row r="17072" spans="2:10" x14ac:dyDescent="0.2">
      <c r="B17072" s="41"/>
      <c r="C17072" s="41"/>
      <c r="D17072" s="41"/>
      <c r="E17072" s="41"/>
      <c r="F17072" s="41"/>
      <c r="G17072" s="41"/>
      <c r="H17072" s="41"/>
      <c r="I17072" s="41"/>
      <c r="J17072" s="41"/>
    </row>
    <row r="17073" spans="2:10" x14ac:dyDescent="0.2">
      <c r="B17073" s="41"/>
      <c r="C17073" s="41"/>
      <c r="D17073" s="41"/>
      <c r="E17073" s="41"/>
      <c r="F17073" s="41"/>
      <c r="G17073" s="41"/>
      <c r="H17073" s="41"/>
      <c r="I17073" s="41"/>
      <c r="J17073" s="41"/>
    </row>
    <row r="17074" spans="2:10" x14ac:dyDescent="0.2">
      <c r="B17074" s="41"/>
      <c r="C17074" s="41"/>
      <c r="D17074" s="41"/>
      <c r="E17074" s="41"/>
      <c r="F17074" s="41"/>
      <c r="G17074" s="41"/>
      <c r="H17074" s="41"/>
      <c r="I17074" s="41"/>
      <c r="J17074" s="41"/>
    </row>
    <row r="17075" spans="2:10" x14ac:dyDescent="0.2">
      <c r="B17075" s="41"/>
      <c r="C17075" s="41"/>
      <c r="D17075" s="41"/>
      <c r="E17075" s="41"/>
      <c r="F17075" s="41"/>
      <c r="G17075" s="41"/>
      <c r="H17075" s="41"/>
      <c r="I17075" s="41"/>
      <c r="J17075" s="41"/>
    </row>
    <row r="17076" spans="2:10" x14ac:dyDescent="0.2">
      <c r="B17076" s="41"/>
      <c r="C17076" s="41"/>
      <c r="D17076" s="41"/>
      <c r="E17076" s="41"/>
      <c r="F17076" s="41"/>
      <c r="G17076" s="41"/>
      <c r="H17076" s="41"/>
      <c r="I17076" s="41"/>
      <c r="J17076" s="41"/>
    </row>
    <row r="17077" spans="2:10" x14ac:dyDescent="0.2">
      <c r="B17077" s="41"/>
      <c r="C17077" s="41"/>
      <c r="D17077" s="41"/>
      <c r="E17077" s="41"/>
      <c r="F17077" s="41"/>
      <c r="G17077" s="41"/>
      <c r="H17077" s="41"/>
      <c r="I17077" s="41"/>
      <c r="J17077" s="41"/>
    </row>
    <row r="17078" spans="2:10" x14ac:dyDescent="0.2">
      <c r="B17078" s="41"/>
      <c r="C17078" s="41"/>
      <c r="D17078" s="41"/>
      <c r="E17078" s="41"/>
      <c r="F17078" s="41"/>
      <c r="G17078" s="41"/>
      <c r="H17078" s="41"/>
      <c r="I17078" s="41"/>
      <c r="J17078" s="41"/>
    </row>
    <row r="17079" spans="2:10" x14ac:dyDescent="0.2">
      <c r="B17079" s="41"/>
      <c r="C17079" s="41"/>
      <c r="D17079" s="41"/>
      <c r="E17079" s="41"/>
      <c r="F17079" s="41"/>
      <c r="G17079" s="41"/>
      <c r="H17079" s="41"/>
      <c r="I17079" s="41"/>
      <c r="J17079" s="41"/>
    </row>
    <row r="17080" spans="2:10" x14ac:dyDescent="0.2">
      <c r="B17080" s="41"/>
      <c r="C17080" s="41"/>
      <c r="D17080" s="41"/>
      <c r="E17080" s="41"/>
      <c r="F17080" s="41"/>
      <c r="G17080" s="41"/>
      <c r="H17080" s="41"/>
      <c r="I17080" s="41"/>
      <c r="J17080" s="41"/>
    </row>
    <row r="17081" spans="2:10" x14ac:dyDescent="0.2">
      <c r="B17081" s="41"/>
      <c r="C17081" s="41"/>
      <c r="D17081" s="41"/>
      <c r="E17081" s="41"/>
      <c r="F17081" s="41"/>
      <c r="G17081" s="41"/>
      <c r="H17081" s="41"/>
      <c r="I17081" s="41"/>
      <c r="J17081" s="41"/>
    </row>
    <row r="17082" spans="2:10" x14ac:dyDescent="0.2">
      <c r="B17082" s="41"/>
      <c r="C17082" s="41"/>
      <c r="D17082" s="41"/>
      <c r="E17082" s="41"/>
      <c r="F17082" s="41"/>
      <c r="G17082" s="41"/>
      <c r="H17082" s="41"/>
      <c r="I17082" s="41"/>
      <c r="J17082" s="41"/>
    </row>
    <row r="17083" spans="2:10" x14ac:dyDescent="0.2">
      <c r="B17083" s="41"/>
      <c r="C17083" s="41"/>
      <c r="D17083" s="41"/>
      <c r="E17083" s="41"/>
      <c r="F17083" s="41"/>
      <c r="G17083" s="41"/>
      <c r="H17083" s="41"/>
      <c r="I17083" s="41"/>
      <c r="J17083" s="41"/>
    </row>
    <row r="17084" spans="2:10" x14ac:dyDescent="0.2">
      <c r="B17084" s="41"/>
      <c r="C17084" s="41"/>
      <c r="D17084" s="41"/>
      <c r="E17084" s="41"/>
      <c r="F17084" s="41"/>
      <c r="G17084" s="41"/>
      <c r="H17084" s="41"/>
      <c r="I17084" s="41"/>
      <c r="J17084" s="41"/>
    </row>
    <row r="17085" spans="2:10" x14ac:dyDescent="0.2">
      <c r="B17085" s="41"/>
      <c r="C17085" s="41"/>
      <c r="D17085" s="41"/>
      <c r="E17085" s="41"/>
      <c r="F17085" s="41"/>
      <c r="G17085" s="41"/>
      <c r="H17085" s="41"/>
      <c r="I17085" s="41"/>
      <c r="J17085" s="41"/>
    </row>
    <row r="17086" spans="2:10" x14ac:dyDescent="0.2">
      <c r="B17086" s="41"/>
      <c r="C17086" s="41"/>
      <c r="D17086" s="41"/>
      <c r="E17086" s="41"/>
      <c r="F17086" s="41"/>
      <c r="G17086" s="41"/>
      <c r="H17086" s="41"/>
      <c r="I17086" s="41"/>
      <c r="J17086" s="41"/>
    </row>
    <row r="17087" spans="2:10" x14ac:dyDescent="0.2">
      <c r="B17087" s="41"/>
      <c r="C17087" s="41"/>
      <c r="D17087" s="41"/>
      <c r="E17087" s="41"/>
      <c r="F17087" s="41"/>
      <c r="G17087" s="41"/>
      <c r="H17087" s="41"/>
      <c r="I17087" s="41"/>
      <c r="J17087" s="41"/>
    </row>
    <row r="17088" spans="2:10" x14ac:dyDescent="0.2">
      <c r="B17088" s="41"/>
      <c r="C17088" s="41"/>
      <c r="D17088" s="41"/>
      <c r="E17088" s="41"/>
      <c r="F17088" s="41"/>
      <c r="G17088" s="41"/>
      <c r="H17088" s="41"/>
      <c r="I17088" s="41"/>
      <c r="J17088" s="41"/>
    </row>
    <row r="17089" spans="2:10" x14ac:dyDescent="0.2">
      <c r="B17089" s="41"/>
      <c r="C17089" s="41"/>
      <c r="D17089" s="41"/>
      <c r="E17089" s="41"/>
      <c r="F17089" s="41"/>
      <c r="G17089" s="41"/>
      <c r="H17089" s="41"/>
      <c r="I17089" s="41"/>
      <c r="J17089" s="41"/>
    </row>
    <row r="17090" spans="2:10" x14ac:dyDescent="0.2">
      <c r="B17090" s="41"/>
      <c r="C17090" s="41"/>
      <c r="D17090" s="41"/>
      <c r="E17090" s="41"/>
      <c r="F17090" s="41"/>
      <c r="G17090" s="41"/>
      <c r="H17090" s="41"/>
      <c r="I17090" s="41"/>
      <c r="J17090" s="41"/>
    </row>
    <row r="17091" spans="2:10" x14ac:dyDescent="0.2">
      <c r="B17091" s="41"/>
      <c r="C17091" s="41"/>
      <c r="D17091" s="41"/>
      <c r="E17091" s="41"/>
      <c r="F17091" s="41"/>
      <c r="G17091" s="41"/>
      <c r="H17091" s="41"/>
      <c r="I17091" s="41"/>
      <c r="J17091" s="41"/>
    </row>
    <row r="17092" spans="2:10" x14ac:dyDescent="0.2">
      <c r="B17092" s="41"/>
      <c r="C17092" s="41"/>
      <c r="D17092" s="41"/>
      <c r="E17092" s="41"/>
      <c r="F17092" s="41"/>
      <c r="G17092" s="41"/>
      <c r="H17092" s="41"/>
      <c r="I17092" s="41"/>
      <c r="J17092" s="41"/>
    </row>
    <row r="17093" spans="2:10" x14ac:dyDescent="0.2">
      <c r="B17093" s="41"/>
      <c r="C17093" s="41"/>
      <c r="D17093" s="41"/>
      <c r="E17093" s="41"/>
      <c r="F17093" s="41"/>
      <c r="G17093" s="41"/>
      <c r="H17093" s="41"/>
      <c r="I17093" s="41"/>
      <c r="J17093" s="41"/>
    </row>
    <row r="17094" spans="2:10" x14ac:dyDescent="0.2">
      <c r="B17094" s="41"/>
      <c r="C17094" s="41"/>
      <c r="D17094" s="41"/>
      <c r="E17094" s="41"/>
      <c r="F17094" s="41"/>
      <c r="G17094" s="41"/>
      <c r="H17094" s="41"/>
      <c r="I17094" s="41"/>
      <c r="J17094" s="41"/>
    </row>
    <row r="17095" spans="2:10" x14ac:dyDescent="0.2">
      <c r="B17095" s="41"/>
      <c r="C17095" s="41"/>
      <c r="D17095" s="41"/>
      <c r="E17095" s="41"/>
      <c r="F17095" s="41"/>
      <c r="G17095" s="41"/>
      <c r="H17095" s="41"/>
      <c r="I17095" s="41"/>
      <c r="J17095" s="41"/>
    </row>
    <row r="17096" spans="2:10" x14ac:dyDescent="0.2">
      <c r="B17096" s="41"/>
      <c r="C17096" s="41"/>
      <c r="D17096" s="41"/>
      <c r="E17096" s="41"/>
      <c r="F17096" s="41"/>
      <c r="G17096" s="41"/>
      <c r="H17096" s="41"/>
      <c r="I17096" s="41"/>
      <c r="J17096" s="41"/>
    </row>
    <row r="17097" spans="2:10" x14ac:dyDescent="0.2">
      <c r="B17097" s="41"/>
      <c r="C17097" s="41"/>
      <c r="D17097" s="41"/>
      <c r="E17097" s="41"/>
      <c r="F17097" s="41"/>
      <c r="G17097" s="41"/>
      <c r="H17097" s="41"/>
      <c r="I17097" s="41"/>
      <c r="J17097" s="41"/>
    </row>
    <row r="17098" spans="2:10" x14ac:dyDescent="0.2">
      <c r="B17098" s="41"/>
      <c r="C17098" s="41"/>
      <c r="D17098" s="41"/>
      <c r="E17098" s="41"/>
      <c r="F17098" s="41"/>
      <c r="G17098" s="41"/>
      <c r="H17098" s="41"/>
      <c r="I17098" s="41"/>
      <c r="J17098" s="41"/>
    </row>
    <row r="17099" spans="2:10" x14ac:dyDescent="0.2">
      <c r="B17099" s="41"/>
      <c r="C17099" s="41"/>
      <c r="D17099" s="41"/>
      <c r="E17099" s="41"/>
      <c r="F17099" s="41"/>
      <c r="G17099" s="41"/>
      <c r="H17099" s="41"/>
      <c r="I17099" s="41"/>
      <c r="J17099" s="41"/>
    </row>
    <row r="17100" spans="2:10" x14ac:dyDescent="0.2">
      <c r="B17100" s="41"/>
      <c r="C17100" s="41"/>
      <c r="D17100" s="41"/>
      <c r="E17100" s="41"/>
      <c r="F17100" s="41"/>
      <c r="G17100" s="41"/>
      <c r="H17100" s="41"/>
      <c r="I17100" s="41"/>
      <c r="J17100" s="41"/>
    </row>
    <row r="17101" spans="2:10" x14ac:dyDescent="0.2">
      <c r="B17101" s="41"/>
      <c r="C17101" s="41"/>
      <c r="D17101" s="41"/>
      <c r="E17101" s="41"/>
      <c r="F17101" s="41"/>
      <c r="G17101" s="41"/>
      <c r="H17101" s="41"/>
      <c r="I17101" s="41"/>
      <c r="J17101" s="41"/>
    </row>
    <row r="17102" spans="2:10" x14ac:dyDescent="0.2">
      <c r="B17102" s="41"/>
      <c r="C17102" s="41"/>
      <c r="D17102" s="41"/>
      <c r="E17102" s="41"/>
      <c r="F17102" s="41"/>
      <c r="G17102" s="41"/>
      <c r="H17102" s="41"/>
      <c r="I17102" s="41"/>
      <c r="J17102" s="41"/>
    </row>
    <row r="17103" spans="2:10" x14ac:dyDescent="0.2">
      <c r="B17103" s="41"/>
      <c r="C17103" s="41"/>
      <c r="D17103" s="41"/>
      <c r="E17103" s="41"/>
      <c r="F17103" s="41"/>
      <c r="G17103" s="41"/>
      <c r="H17103" s="41"/>
      <c r="I17103" s="41"/>
      <c r="J17103" s="41"/>
    </row>
    <row r="17104" spans="2:10" x14ac:dyDescent="0.2">
      <c r="B17104" s="41"/>
      <c r="C17104" s="41"/>
      <c r="D17104" s="41"/>
      <c r="E17104" s="41"/>
      <c r="F17104" s="41"/>
      <c r="G17104" s="41"/>
      <c r="H17104" s="41"/>
      <c r="I17104" s="41"/>
      <c r="J17104" s="41"/>
    </row>
    <row r="17105" spans="2:10" x14ac:dyDescent="0.2">
      <c r="B17105" s="41"/>
      <c r="C17105" s="41"/>
      <c r="D17105" s="41"/>
      <c r="E17105" s="41"/>
      <c r="F17105" s="41"/>
      <c r="G17105" s="41"/>
      <c r="H17105" s="41"/>
      <c r="I17105" s="41"/>
      <c r="J17105" s="41"/>
    </row>
    <row r="17106" spans="2:10" x14ac:dyDescent="0.2">
      <c r="B17106" s="41"/>
      <c r="C17106" s="41"/>
      <c r="D17106" s="41"/>
      <c r="E17106" s="41"/>
      <c r="F17106" s="41"/>
      <c r="G17106" s="41"/>
      <c r="H17106" s="41"/>
      <c r="I17106" s="41"/>
      <c r="J17106" s="41"/>
    </row>
    <row r="17107" spans="2:10" x14ac:dyDescent="0.2">
      <c r="B17107" s="41"/>
      <c r="C17107" s="41"/>
      <c r="D17107" s="41"/>
      <c r="E17107" s="41"/>
      <c r="F17107" s="41"/>
      <c r="G17107" s="41"/>
      <c r="H17107" s="41"/>
      <c r="I17107" s="41"/>
      <c r="J17107" s="41"/>
    </row>
    <row r="17108" spans="2:10" x14ac:dyDescent="0.2">
      <c r="B17108" s="41"/>
      <c r="C17108" s="41"/>
      <c r="D17108" s="41"/>
      <c r="E17108" s="41"/>
      <c r="F17108" s="41"/>
      <c r="G17108" s="41"/>
      <c r="H17108" s="41"/>
      <c r="I17108" s="41"/>
      <c r="J17108" s="41"/>
    </row>
    <row r="17109" spans="2:10" x14ac:dyDescent="0.2">
      <c r="B17109" s="41"/>
      <c r="C17109" s="41"/>
      <c r="D17109" s="41"/>
      <c r="E17109" s="41"/>
      <c r="F17109" s="41"/>
      <c r="G17109" s="41"/>
      <c r="H17109" s="41"/>
      <c r="I17109" s="41"/>
      <c r="J17109" s="41"/>
    </row>
    <row r="17110" spans="2:10" x14ac:dyDescent="0.2">
      <c r="B17110" s="41"/>
      <c r="C17110" s="41"/>
      <c r="D17110" s="41"/>
      <c r="E17110" s="41"/>
      <c r="F17110" s="41"/>
      <c r="G17110" s="41"/>
      <c r="H17110" s="41"/>
      <c r="I17110" s="41"/>
      <c r="J17110" s="41"/>
    </row>
    <row r="17111" spans="2:10" x14ac:dyDescent="0.2">
      <c r="B17111" s="41"/>
      <c r="C17111" s="41"/>
      <c r="D17111" s="41"/>
      <c r="E17111" s="41"/>
      <c r="F17111" s="41"/>
      <c r="G17111" s="41"/>
      <c r="H17111" s="41"/>
      <c r="I17111" s="41"/>
      <c r="J17111" s="41"/>
    </row>
    <row r="17112" spans="2:10" x14ac:dyDescent="0.2">
      <c r="B17112" s="41"/>
      <c r="C17112" s="41"/>
      <c r="D17112" s="41"/>
      <c r="E17112" s="41"/>
      <c r="F17112" s="41"/>
      <c r="G17112" s="41"/>
      <c r="H17112" s="41"/>
      <c r="I17112" s="41"/>
      <c r="J17112" s="41"/>
    </row>
    <row r="17113" spans="2:10" x14ac:dyDescent="0.2">
      <c r="B17113" s="41"/>
      <c r="C17113" s="41"/>
      <c r="D17113" s="41"/>
      <c r="E17113" s="41"/>
      <c r="F17113" s="41"/>
      <c r="G17113" s="41"/>
      <c r="H17113" s="41"/>
      <c r="I17113" s="41"/>
      <c r="J17113" s="41"/>
    </row>
    <row r="17114" spans="2:10" x14ac:dyDescent="0.2">
      <c r="B17114" s="41"/>
      <c r="C17114" s="41"/>
      <c r="D17114" s="41"/>
      <c r="E17114" s="41"/>
      <c r="F17114" s="41"/>
      <c r="G17114" s="41"/>
      <c r="H17114" s="41"/>
      <c r="I17114" s="41"/>
      <c r="J17114" s="41"/>
    </row>
    <row r="17115" spans="2:10" x14ac:dyDescent="0.2">
      <c r="B17115" s="41"/>
      <c r="C17115" s="41"/>
      <c r="D17115" s="41"/>
      <c r="E17115" s="41"/>
      <c r="F17115" s="41"/>
      <c r="G17115" s="41"/>
      <c r="H17115" s="41"/>
      <c r="I17115" s="41"/>
      <c r="J17115" s="41"/>
    </row>
    <row r="17116" spans="2:10" x14ac:dyDescent="0.2">
      <c r="B17116" s="41"/>
      <c r="C17116" s="41"/>
      <c r="D17116" s="41"/>
      <c r="E17116" s="41"/>
      <c r="F17116" s="41"/>
      <c r="G17116" s="41"/>
      <c r="H17116" s="41"/>
      <c r="I17116" s="41"/>
      <c r="J17116" s="41"/>
    </row>
    <row r="17117" spans="2:10" x14ac:dyDescent="0.2">
      <c r="B17117" s="41"/>
      <c r="C17117" s="41"/>
      <c r="D17117" s="41"/>
      <c r="E17117" s="41"/>
      <c r="F17117" s="41"/>
      <c r="G17117" s="41"/>
      <c r="H17117" s="41"/>
      <c r="I17117" s="41"/>
      <c r="J17117" s="41"/>
    </row>
    <row r="17118" spans="2:10" x14ac:dyDescent="0.2">
      <c r="B17118" s="41"/>
      <c r="C17118" s="41"/>
      <c r="D17118" s="41"/>
      <c r="E17118" s="41"/>
      <c r="F17118" s="41"/>
      <c r="G17118" s="41"/>
      <c r="H17118" s="41"/>
      <c r="I17118" s="41"/>
      <c r="J17118" s="41"/>
    </row>
    <row r="17119" spans="2:10" x14ac:dyDescent="0.2">
      <c r="B17119" s="41"/>
      <c r="C17119" s="41"/>
      <c r="D17119" s="41"/>
      <c r="E17119" s="41"/>
      <c r="F17119" s="41"/>
      <c r="G17119" s="41"/>
      <c r="H17119" s="41"/>
      <c r="I17119" s="41"/>
      <c r="J17119" s="41"/>
    </row>
    <row r="17120" spans="2:10" x14ac:dyDescent="0.2">
      <c r="B17120" s="41"/>
      <c r="C17120" s="41"/>
      <c r="D17120" s="41"/>
      <c r="E17120" s="41"/>
      <c r="F17120" s="41"/>
      <c r="G17120" s="41"/>
      <c r="H17120" s="41"/>
      <c r="I17120" s="41"/>
      <c r="J17120" s="41"/>
    </row>
    <row r="17121" spans="2:10" x14ac:dyDescent="0.2">
      <c r="B17121" s="41"/>
      <c r="C17121" s="41"/>
      <c r="D17121" s="41"/>
      <c r="E17121" s="41"/>
      <c r="F17121" s="41"/>
      <c r="G17121" s="41"/>
      <c r="H17121" s="41"/>
      <c r="I17121" s="41"/>
      <c r="J17121" s="41"/>
    </row>
    <row r="17122" spans="2:10" x14ac:dyDescent="0.2">
      <c r="B17122" s="41"/>
      <c r="C17122" s="41"/>
      <c r="D17122" s="41"/>
      <c r="E17122" s="41"/>
      <c r="F17122" s="41"/>
      <c r="G17122" s="41"/>
      <c r="H17122" s="41"/>
      <c r="I17122" s="41"/>
      <c r="J17122" s="41"/>
    </row>
    <row r="17123" spans="2:10" x14ac:dyDescent="0.2">
      <c r="B17123" s="41"/>
      <c r="C17123" s="41"/>
      <c r="D17123" s="41"/>
      <c r="E17123" s="41"/>
      <c r="F17123" s="41"/>
      <c r="G17123" s="41"/>
      <c r="H17123" s="41"/>
      <c r="I17123" s="41"/>
      <c r="J17123" s="41"/>
    </row>
    <row r="17124" spans="2:10" x14ac:dyDescent="0.2">
      <c r="B17124" s="41"/>
      <c r="C17124" s="41"/>
      <c r="D17124" s="41"/>
      <c r="E17124" s="41"/>
      <c r="F17124" s="41"/>
      <c r="G17124" s="41"/>
      <c r="H17124" s="41"/>
      <c r="I17124" s="41"/>
      <c r="J17124" s="41"/>
    </row>
    <row r="17125" spans="2:10" x14ac:dyDescent="0.2">
      <c r="B17125" s="41"/>
      <c r="C17125" s="41"/>
      <c r="D17125" s="41"/>
      <c r="E17125" s="41"/>
      <c r="F17125" s="41"/>
      <c r="G17125" s="41"/>
      <c r="H17125" s="41"/>
      <c r="I17125" s="41"/>
      <c r="J17125" s="41"/>
    </row>
    <row r="17126" spans="2:10" x14ac:dyDescent="0.2">
      <c r="B17126" s="41"/>
      <c r="C17126" s="41"/>
      <c r="D17126" s="41"/>
      <c r="E17126" s="41"/>
      <c r="F17126" s="41"/>
      <c r="G17126" s="41"/>
      <c r="H17126" s="41"/>
      <c r="I17126" s="41"/>
      <c r="J17126" s="41"/>
    </row>
    <row r="17127" spans="2:10" x14ac:dyDescent="0.2">
      <c r="B17127" s="41"/>
      <c r="C17127" s="41"/>
      <c r="D17127" s="41"/>
      <c r="E17127" s="41"/>
      <c r="F17127" s="41"/>
      <c r="G17127" s="41"/>
      <c r="H17127" s="41"/>
      <c r="I17127" s="41"/>
      <c r="J17127" s="41"/>
    </row>
    <row r="17128" spans="2:10" x14ac:dyDescent="0.2">
      <c r="B17128" s="41"/>
      <c r="C17128" s="41"/>
      <c r="D17128" s="41"/>
      <c r="E17128" s="41"/>
      <c r="F17128" s="41"/>
      <c r="G17128" s="41"/>
      <c r="H17128" s="41"/>
      <c r="I17128" s="41"/>
      <c r="J17128" s="41"/>
    </row>
    <row r="17129" spans="2:10" x14ac:dyDescent="0.2">
      <c r="B17129" s="41"/>
      <c r="C17129" s="41"/>
      <c r="D17129" s="41"/>
      <c r="E17129" s="41"/>
      <c r="F17129" s="41"/>
      <c r="G17129" s="41"/>
      <c r="H17129" s="41"/>
      <c r="I17129" s="41"/>
      <c r="J17129" s="41"/>
    </row>
    <row r="17130" spans="2:10" x14ac:dyDescent="0.2">
      <c r="B17130" s="41"/>
      <c r="C17130" s="41"/>
      <c r="D17130" s="41"/>
      <c r="E17130" s="41"/>
      <c r="F17130" s="41"/>
      <c r="G17130" s="41"/>
      <c r="H17130" s="41"/>
      <c r="I17130" s="41"/>
      <c r="J17130" s="41"/>
    </row>
    <row r="17131" spans="2:10" x14ac:dyDescent="0.2">
      <c r="B17131" s="41"/>
      <c r="C17131" s="41"/>
      <c r="D17131" s="41"/>
      <c r="E17131" s="41"/>
      <c r="F17131" s="41"/>
      <c r="G17131" s="41"/>
      <c r="H17131" s="41"/>
      <c r="I17131" s="41"/>
      <c r="J17131" s="41"/>
    </row>
    <row r="17132" spans="2:10" x14ac:dyDescent="0.2">
      <c r="B17132" s="41"/>
      <c r="C17132" s="41"/>
      <c r="D17132" s="41"/>
      <c r="E17132" s="41"/>
      <c r="F17132" s="41"/>
      <c r="G17132" s="41"/>
      <c r="H17132" s="41"/>
      <c r="I17132" s="41"/>
      <c r="J17132" s="41"/>
    </row>
    <row r="17133" spans="2:10" x14ac:dyDescent="0.2">
      <c r="B17133" s="41"/>
      <c r="C17133" s="41"/>
      <c r="D17133" s="41"/>
      <c r="E17133" s="41"/>
      <c r="F17133" s="41"/>
      <c r="G17133" s="41"/>
      <c r="H17133" s="41"/>
      <c r="I17133" s="41"/>
      <c r="J17133" s="41"/>
    </row>
    <row r="17134" spans="2:10" x14ac:dyDescent="0.2">
      <c r="B17134" s="41"/>
      <c r="C17134" s="41"/>
      <c r="D17134" s="41"/>
      <c r="E17134" s="41"/>
      <c r="F17134" s="41"/>
      <c r="G17134" s="41"/>
      <c r="H17134" s="41"/>
      <c r="I17134" s="41"/>
      <c r="J17134" s="41"/>
    </row>
    <row r="17135" spans="2:10" x14ac:dyDescent="0.2">
      <c r="B17135" s="41"/>
      <c r="C17135" s="41"/>
      <c r="D17135" s="41"/>
      <c r="E17135" s="41"/>
      <c r="F17135" s="41"/>
      <c r="G17135" s="41"/>
      <c r="H17135" s="41"/>
      <c r="I17135" s="41"/>
      <c r="J17135" s="41"/>
    </row>
    <row r="17136" spans="2:10" x14ac:dyDescent="0.2">
      <c r="B17136" s="41"/>
      <c r="C17136" s="41"/>
      <c r="D17136" s="41"/>
      <c r="E17136" s="41"/>
      <c r="F17136" s="41"/>
      <c r="G17136" s="41"/>
      <c r="H17136" s="41"/>
      <c r="I17136" s="41"/>
      <c r="J17136" s="41"/>
    </row>
    <row r="17137" spans="2:10" x14ac:dyDescent="0.2">
      <c r="B17137" s="41"/>
      <c r="C17137" s="41"/>
      <c r="D17137" s="41"/>
      <c r="E17137" s="41"/>
      <c r="F17137" s="41"/>
      <c r="G17137" s="41"/>
      <c r="H17137" s="41"/>
      <c r="I17137" s="41"/>
      <c r="J17137" s="41"/>
    </row>
    <row r="17138" spans="2:10" x14ac:dyDescent="0.2">
      <c r="B17138" s="41"/>
      <c r="C17138" s="41"/>
      <c r="D17138" s="41"/>
      <c r="E17138" s="41"/>
      <c r="F17138" s="41"/>
      <c r="G17138" s="41"/>
      <c r="H17138" s="41"/>
      <c r="I17138" s="41"/>
      <c r="J17138" s="41"/>
    </row>
    <row r="17139" spans="2:10" x14ac:dyDescent="0.2">
      <c r="B17139" s="41"/>
      <c r="C17139" s="41"/>
      <c r="D17139" s="41"/>
      <c r="E17139" s="41"/>
      <c r="F17139" s="41"/>
      <c r="G17139" s="41"/>
      <c r="H17139" s="41"/>
      <c r="I17139" s="41"/>
      <c r="J17139" s="41"/>
    </row>
    <row r="17140" spans="2:10" x14ac:dyDescent="0.2">
      <c r="B17140" s="41"/>
      <c r="C17140" s="41"/>
      <c r="D17140" s="41"/>
      <c r="E17140" s="41"/>
      <c r="F17140" s="41"/>
      <c r="G17140" s="41"/>
      <c r="H17140" s="41"/>
      <c r="I17140" s="41"/>
      <c r="J17140" s="41"/>
    </row>
    <row r="17141" spans="2:10" x14ac:dyDescent="0.2">
      <c r="B17141" s="41"/>
      <c r="C17141" s="41"/>
      <c r="D17141" s="41"/>
      <c r="E17141" s="41"/>
      <c r="F17141" s="41"/>
      <c r="G17141" s="41"/>
      <c r="H17141" s="41"/>
      <c r="I17141" s="41"/>
      <c r="J17141" s="41"/>
    </row>
    <row r="17142" spans="2:10" x14ac:dyDescent="0.2">
      <c r="B17142" s="41"/>
      <c r="C17142" s="41"/>
      <c r="D17142" s="41"/>
      <c r="E17142" s="41"/>
      <c r="F17142" s="41"/>
      <c r="G17142" s="41"/>
      <c r="H17142" s="41"/>
      <c r="I17142" s="41"/>
      <c r="J17142" s="41"/>
    </row>
    <row r="17143" spans="2:10" x14ac:dyDescent="0.2">
      <c r="B17143" s="41"/>
      <c r="C17143" s="41"/>
      <c r="D17143" s="41"/>
      <c r="E17143" s="41"/>
      <c r="F17143" s="41"/>
      <c r="G17143" s="41"/>
      <c r="H17143" s="41"/>
      <c r="I17143" s="41"/>
      <c r="J17143" s="41"/>
    </row>
    <row r="17144" spans="2:10" x14ac:dyDescent="0.2">
      <c r="B17144" s="41"/>
      <c r="C17144" s="41"/>
      <c r="D17144" s="41"/>
      <c r="E17144" s="41"/>
      <c r="F17144" s="41"/>
      <c r="G17144" s="41"/>
      <c r="H17144" s="41"/>
      <c r="I17144" s="41"/>
      <c r="J17144" s="41"/>
    </row>
    <row r="17145" spans="2:10" x14ac:dyDescent="0.2">
      <c r="B17145" s="41"/>
      <c r="C17145" s="41"/>
      <c r="D17145" s="41"/>
      <c r="E17145" s="41"/>
      <c r="F17145" s="41"/>
      <c r="G17145" s="41"/>
      <c r="H17145" s="41"/>
      <c r="I17145" s="41"/>
      <c r="J17145" s="41"/>
    </row>
    <row r="17146" spans="2:10" x14ac:dyDescent="0.2">
      <c r="B17146" s="41"/>
      <c r="C17146" s="41"/>
      <c r="D17146" s="41"/>
      <c r="E17146" s="41"/>
      <c r="F17146" s="41"/>
      <c r="G17146" s="41"/>
      <c r="H17146" s="41"/>
      <c r="I17146" s="41"/>
      <c r="J17146" s="41"/>
    </row>
    <row r="17147" spans="2:10" x14ac:dyDescent="0.2">
      <c r="B17147" s="41"/>
      <c r="C17147" s="41"/>
      <c r="D17147" s="41"/>
      <c r="E17147" s="41"/>
      <c r="F17147" s="41"/>
      <c r="G17147" s="41"/>
      <c r="H17147" s="41"/>
      <c r="I17147" s="41"/>
      <c r="J17147" s="41"/>
    </row>
    <row r="17148" spans="2:10" x14ac:dyDescent="0.2">
      <c r="B17148" s="41"/>
      <c r="C17148" s="41"/>
      <c r="D17148" s="41"/>
      <c r="E17148" s="41"/>
      <c r="F17148" s="41"/>
      <c r="G17148" s="41"/>
      <c r="H17148" s="41"/>
      <c r="I17148" s="41"/>
      <c r="J17148" s="41"/>
    </row>
    <row r="17149" spans="2:10" x14ac:dyDescent="0.2">
      <c r="B17149" s="41"/>
      <c r="C17149" s="41"/>
      <c r="D17149" s="41"/>
      <c r="E17149" s="41"/>
      <c r="F17149" s="41"/>
      <c r="G17149" s="41"/>
      <c r="H17149" s="41"/>
      <c r="I17149" s="41"/>
      <c r="J17149" s="41"/>
    </row>
    <row r="17150" spans="2:10" x14ac:dyDescent="0.2">
      <c r="B17150" s="41"/>
      <c r="C17150" s="41"/>
      <c r="D17150" s="41"/>
      <c r="E17150" s="41"/>
      <c r="F17150" s="41"/>
      <c r="G17150" s="41"/>
      <c r="H17150" s="41"/>
      <c r="I17150" s="41"/>
      <c r="J17150" s="41"/>
    </row>
    <row r="17151" spans="2:10" x14ac:dyDescent="0.2">
      <c r="B17151" s="41"/>
      <c r="C17151" s="41"/>
      <c r="D17151" s="41"/>
      <c r="E17151" s="41"/>
      <c r="F17151" s="41"/>
      <c r="G17151" s="41"/>
      <c r="H17151" s="41"/>
      <c r="I17151" s="41"/>
      <c r="J17151" s="41"/>
    </row>
    <row r="17152" spans="2:10" x14ac:dyDescent="0.2">
      <c r="B17152" s="41"/>
      <c r="C17152" s="41"/>
      <c r="D17152" s="41"/>
      <c r="E17152" s="41"/>
      <c r="F17152" s="41"/>
      <c r="G17152" s="41"/>
      <c r="H17152" s="41"/>
      <c r="I17152" s="41"/>
      <c r="J17152" s="41"/>
    </row>
    <row r="17153" spans="2:10" x14ac:dyDescent="0.2">
      <c r="B17153" s="41"/>
      <c r="C17153" s="41"/>
      <c r="D17153" s="41"/>
      <c r="E17153" s="41"/>
      <c r="F17153" s="41"/>
      <c r="G17153" s="41"/>
      <c r="H17153" s="41"/>
      <c r="I17153" s="41"/>
      <c r="J17153" s="41"/>
    </row>
    <row r="17154" spans="2:10" x14ac:dyDescent="0.2">
      <c r="B17154" s="41"/>
      <c r="C17154" s="41"/>
      <c r="D17154" s="41"/>
      <c r="E17154" s="41"/>
      <c r="F17154" s="41"/>
      <c r="G17154" s="41"/>
      <c r="H17154" s="41"/>
      <c r="I17154" s="41"/>
      <c r="J17154" s="41"/>
    </row>
    <row r="17155" spans="2:10" x14ac:dyDescent="0.2">
      <c r="B17155" s="41"/>
      <c r="C17155" s="41"/>
      <c r="D17155" s="41"/>
      <c r="E17155" s="41"/>
      <c r="F17155" s="41"/>
      <c r="G17155" s="41"/>
      <c r="H17155" s="41"/>
      <c r="I17155" s="41"/>
      <c r="J17155" s="41"/>
    </row>
    <row r="17156" spans="2:10" x14ac:dyDescent="0.2">
      <c r="B17156" s="41"/>
      <c r="C17156" s="41"/>
      <c r="D17156" s="41"/>
      <c r="E17156" s="41"/>
      <c r="F17156" s="41"/>
      <c r="G17156" s="41"/>
      <c r="H17156" s="41"/>
      <c r="I17156" s="41"/>
      <c r="J17156" s="41"/>
    </row>
    <row r="17157" spans="2:10" x14ac:dyDescent="0.2">
      <c r="B17157" s="41"/>
      <c r="C17157" s="41"/>
      <c r="D17157" s="41"/>
      <c r="E17157" s="41"/>
      <c r="F17157" s="41"/>
      <c r="G17157" s="41"/>
      <c r="H17157" s="41"/>
      <c r="I17157" s="41"/>
      <c r="J17157" s="41"/>
    </row>
    <row r="17158" spans="2:10" x14ac:dyDescent="0.2">
      <c r="B17158" s="41"/>
      <c r="C17158" s="41"/>
      <c r="D17158" s="41"/>
      <c r="E17158" s="41"/>
      <c r="F17158" s="41"/>
      <c r="G17158" s="41"/>
      <c r="H17158" s="41"/>
      <c r="I17158" s="41"/>
      <c r="J17158" s="41"/>
    </row>
    <row r="17159" spans="2:10" x14ac:dyDescent="0.2">
      <c r="B17159" s="41"/>
      <c r="C17159" s="41"/>
      <c r="D17159" s="41"/>
      <c r="E17159" s="41"/>
      <c r="F17159" s="41"/>
      <c r="G17159" s="41"/>
      <c r="H17159" s="41"/>
      <c r="I17159" s="41"/>
      <c r="J17159" s="41"/>
    </row>
    <row r="17160" spans="2:10" x14ac:dyDescent="0.2">
      <c r="B17160" s="41"/>
      <c r="C17160" s="41"/>
      <c r="D17160" s="41"/>
      <c r="E17160" s="41"/>
      <c r="F17160" s="41"/>
      <c r="G17160" s="41"/>
      <c r="H17160" s="41"/>
      <c r="I17160" s="41"/>
      <c r="J17160" s="41"/>
    </row>
    <row r="17161" spans="2:10" x14ac:dyDescent="0.2">
      <c r="B17161" s="41"/>
      <c r="C17161" s="41"/>
      <c r="D17161" s="41"/>
      <c r="E17161" s="41"/>
      <c r="F17161" s="41"/>
      <c r="G17161" s="41"/>
      <c r="H17161" s="41"/>
      <c r="I17161" s="41"/>
      <c r="J17161" s="41"/>
    </row>
    <row r="17162" spans="2:10" x14ac:dyDescent="0.2">
      <c r="B17162" s="41"/>
      <c r="C17162" s="41"/>
      <c r="D17162" s="41"/>
      <c r="E17162" s="41"/>
      <c r="F17162" s="41"/>
      <c r="G17162" s="41"/>
      <c r="H17162" s="41"/>
      <c r="I17162" s="41"/>
      <c r="J17162" s="41"/>
    </row>
    <row r="17163" spans="2:10" x14ac:dyDescent="0.2">
      <c r="B17163" s="41"/>
      <c r="C17163" s="41"/>
      <c r="D17163" s="41"/>
      <c r="E17163" s="41"/>
      <c r="F17163" s="41"/>
      <c r="G17163" s="41"/>
      <c r="H17163" s="41"/>
      <c r="I17163" s="41"/>
      <c r="J17163" s="41"/>
    </row>
    <row r="17164" spans="2:10" x14ac:dyDescent="0.2">
      <c r="B17164" s="41"/>
      <c r="C17164" s="41"/>
      <c r="D17164" s="41"/>
      <c r="E17164" s="41"/>
      <c r="F17164" s="41"/>
      <c r="G17164" s="41"/>
      <c r="H17164" s="41"/>
      <c r="I17164" s="41"/>
      <c r="J17164" s="41"/>
    </row>
    <row r="17165" spans="2:10" x14ac:dyDescent="0.2">
      <c r="B17165" s="41"/>
      <c r="C17165" s="41"/>
      <c r="D17165" s="41"/>
      <c r="E17165" s="41"/>
      <c r="F17165" s="41"/>
      <c r="G17165" s="41"/>
      <c r="H17165" s="41"/>
      <c r="I17165" s="41"/>
      <c r="J17165" s="41"/>
    </row>
    <row r="17166" spans="2:10" x14ac:dyDescent="0.2">
      <c r="B17166" s="41"/>
      <c r="C17166" s="41"/>
      <c r="D17166" s="41"/>
      <c r="E17166" s="41"/>
      <c r="F17166" s="41"/>
      <c r="G17166" s="41"/>
      <c r="H17166" s="41"/>
      <c r="I17166" s="41"/>
      <c r="J17166" s="41"/>
    </row>
    <row r="17167" spans="2:10" x14ac:dyDescent="0.2">
      <c r="B17167" s="41"/>
      <c r="C17167" s="41"/>
      <c r="D17167" s="41"/>
      <c r="E17167" s="41"/>
      <c r="F17167" s="41"/>
      <c r="G17167" s="41"/>
      <c r="H17167" s="41"/>
      <c r="I17167" s="41"/>
      <c r="J17167" s="41"/>
    </row>
    <row r="17168" spans="2:10" x14ac:dyDescent="0.2">
      <c r="B17168" s="41"/>
      <c r="C17168" s="41"/>
      <c r="D17168" s="41"/>
      <c r="E17168" s="41"/>
      <c r="F17168" s="41"/>
      <c r="G17168" s="41"/>
      <c r="H17168" s="41"/>
      <c r="I17168" s="41"/>
      <c r="J17168" s="41"/>
    </row>
    <row r="17169" spans="2:10" x14ac:dyDescent="0.2">
      <c r="B17169" s="41"/>
      <c r="C17169" s="41"/>
      <c r="D17169" s="41"/>
      <c r="E17169" s="41"/>
      <c r="F17169" s="41"/>
      <c r="G17169" s="41"/>
      <c r="H17169" s="41"/>
      <c r="I17169" s="41"/>
      <c r="J17169" s="41"/>
    </row>
    <row r="17170" spans="2:10" x14ac:dyDescent="0.2">
      <c r="B17170" s="41"/>
      <c r="C17170" s="41"/>
      <c r="D17170" s="41"/>
      <c r="E17170" s="41"/>
      <c r="F17170" s="41"/>
      <c r="G17170" s="41"/>
      <c r="H17170" s="41"/>
      <c r="I17170" s="41"/>
      <c r="J17170" s="41"/>
    </row>
    <row r="17171" spans="2:10" x14ac:dyDescent="0.2">
      <c r="B17171" s="41"/>
      <c r="C17171" s="41"/>
      <c r="D17171" s="41"/>
      <c r="E17171" s="41"/>
      <c r="F17171" s="41"/>
      <c r="G17171" s="41"/>
      <c r="H17171" s="41"/>
      <c r="I17171" s="41"/>
      <c r="J17171" s="41"/>
    </row>
    <row r="17172" spans="2:10" x14ac:dyDescent="0.2">
      <c r="B17172" s="41"/>
      <c r="C17172" s="41"/>
      <c r="D17172" s="41"/>
      <c r="E17172" s="41"/>
      <c r="F17172" s="41"/>
      <c r="G17172" s="41"/>
      <c r="H17172" s="41"/>
      <c r="I17172" s="41"/>
      <c r="J17172" s="41"/>
    </row>
    <row r="17173" spans="2:10" x14ac:dyDescent="0.2">
      <c r="B17173" s="41"/>
      <c r="C17173" s="41"/>
      <c r="D17173" s="41"/>
      <c r="E17173" s="41"/>
      <c r="F17173" s="41"/>
      <c r="G17173" s="41"/>
      <c r="H17173" s="41"/>
      <c r="I17173" s="41"/>
      <c r="J17173" s="41"/>
    </row>
    <row r="17174" spans="2:10" x14ac:dyDescent="0.2">
      <c r="B17174" s="41"/>
      <c r="C17174" s="41"/>
      <c r="D17174" s="41"/>
      <c r="E17174" s="41"/>
      <c r="F17174" s="41"/>
      <c r="G17174" s="41"/>
      <c r="H17174" s="41"/>
      <c r="I17174" s="41"/>
      <c r="J17174" s="41"/>
    </row>
    <row r="17175" spans="2:10" x14ac:dyDescent="0.2">
      <c r="B17175" s="41"/>
      <c r="C17175" s="41"/>
      <c r="D17175" s="41"/>
      <c r="E17175" s="41"/>
      <c r="F17175" s="41"/>
      <c r="G17175" s="41"/>
      <c r="H17175" s="41"/>
      <c r="I17175" s="41"/>
      <c r="J17175" s="41"/>
    </row>
    <row r="17176" spans="2:10" x14ac:dyDescent="0.2">
      <c r="B17176" s="41"/>
      <c r="C17176" s="41"/>
      <c r="D17176" s="41"/>
      <c r="E17176" s="41"/>
      <c r="F17176" s="41"/>
      <c r="G17176" s="41"/>
      <c r="H17176" s="41"/>
      <c r="I17176" s="41"/>
      <c r="J17176" s="41"/>
    </row>
    <row r="17177" spans="2:10" x14ac:dyDescent="0.2">
      <c r="B17177" s="41"/>
      <c r="C17177" s="41"/>
      <c r="D17177" s="41"/>
      <c r="E17177" s="41"/>
      <c r="F17177" s="41"/>
      <c r="G17177" s="41"/>
      <c r="H17177" s="41"/>
      <c r="I17177" s="41"/>
      <c r="J17177" s="41"/>
    </row>
    <row r="17178" spans="2:10" x14ac:dyDescent="0.2">
      <c r="B17178" s="41"/>
      <c r="C17178" s="41"/>
      <c r="D17178" s="41"/>
      <c r="E17178" s="41"/>
      <c r="F17178" s="41"/>
      <c r="G17178" s="41"/>
      <c r="H17178" s="41"/>
      <c r="I17178" s="41"/>
      <c r="J17178" s="41"/>
    </row>
    <row r="17179" spans="2:10" x14ac:dyDescent="0.2">
      <c r="B17179" s="41"/>
      <c r="C17179" s="41"/>
      <c r="D17179" s="41"/>
      <c r="E17179" s="41"/>
      <c r="F17179" s="41"/>
      <c r="G17179" s="41"/>
      <c r="H17179" s="41"/>
      <c r="I17179" s="41"/>
      <c r="J17179" s="41"/>
    </row>
    <row r="17180" spans="2:10" x14ac:dyDescent="0.2">
      <c r="B17180" s="41"/>
      <c r="C17180" s="41"/>
      <c r="D17180" s="41"/>
      <c r="E17180" s="41"/>
      <c r="F17180" s="41"/>
      <c r="G17180" s="41"/>
      <c r="H17180" s="41"/>
      <c r="I17180" s="41"/>
      <c r="J17180" s="41"/>
    </row>
    <row r="17181" spans="2:10" x14ac:dyDescent="0.2">
      <c r="B17181" s="41"/>
      <c r="C17181" s="41"/>
      <c r="D17181" s="41"/>
      <c r="E17181" s="41"/>
      <c r="F17181" s="41"/>
      <c r="G17181" s="41"/>
      <c r="H17181" s="41"/>
      <c r="I17181" s="41"/>
      <c r="J17181" s="41"/>
    </row>
    <row r="17182" spans="2:10" x14ac:dyDescent="0.2">
      <c r="B17182" s="41"/>
      <c r="C17182" s="41"/>
      <c r="D17182" s="41"/>
      <c r="E17182" s="41"/>
      <c r="F17182" s="41"/>
      <c r="G17182" s="41"/>
      <c r="H17182" s="41"/>
      <c r="I17182" s="41"/>
      <c r="J17182" s="41"/>
    </row>
    <row r="17183" spans="2:10" x14ac:dyDescent="0.2">
      <c r="B17183" s="41"/>
      <c r="C17183" s="41"/>
      <c r="D17183" s="41"/>
      <c r="E17183" s="41"/>
      <c r="F17183" s="41"/>
      <c r="G17183" s="41"/>
      <c r="H17183" s="41"/>
      <c r="I17183" s="41"/>
      <c r="J17183" s="41"/>
    </row>
    <row r="17184" spans="2:10" x14ac:dyDescent="0.2">
      <c r="B17184" s="41"/>
      <c r="C17184" s="41"/>
      <c r="D17184" s="41"/>
      <c r="E17184" s="41"/>
      <c r="F17184" s="41"/>
      <c r="G17184" s="41"/>
      <c r="H17184" s="41"/>
      <c r="I17184" s="41"/>
      <c r="J17184" s="41"/>
    </row>
    <row r="17185" spans="2:10" x14ac:dyDescent="0.2">
      <c r="B17185" s="41"/>
      <c r="C17185" s="41"/>
      <c r="D17185" s="41"/>
      <c r="E17185" s="41"/>
      <c r="F17185" s="41"/>
      <c r="G17185" s="41"/>
      <c r="H17185" s="41"/>
      <c r="I17185" s="41"/>
      <c r="J17185" s="41"/>
    </row>
    <row r="17186" spans="2:10" x14ac:dyDescent="0.2">
      <c r="B17186" s="41"/>
      <c r="C17186" s="41"/>
      <c r="D17186" s="41"/>
      <c r="E17186" s="41"/>
      <c r="F17186" s="41"/>
      <c r="G17186" s="41"/>
      <c r="H17186" s="41"/>
      <c r="I17186" s="41"/>
      <c r="J17186" s="41"/>
    </row>
    <row r="17187" spans="2:10" x14ac:dyDescent="0.2">
      <c r="B17187" s="41"/>
      <c r="C17187" s="41"/>
      <c r="D17187" s="41"/>
      <c r="E17187" s="41"/>
      <c r="F17187" s="41"/>
      <c r="G17187" s="41"/>
      <c r="H17187" s="41"/>
      <c r="I17187" s="41"/>
      <c r="J17187" s="41"/>
    </row>
    <row r="17188" spans="2:10" x14ac:dyDescent="0.2">
      <c r="B17188" s="41"/>
      <c r="C17188" s="41"/>
      <c r="D17188" s="41"/>
      <c r="E17188" s="41"/>
      <c r="F17188" s="41"/>
      <c r="G17188" s="41"/>
      <c r="H17188" s="41"/>
      <c r="I17188" s="41"/>
      <c r="J17188" s="41"/>
    </row>
    <row r="17189" spans="2:10" x14ac:dyDescent="0.2">
      <c r="B17189" s="41"/>
      <c r="C17189" s="41"/>
      <c r="D17189" s="41"/>
      <c r="E17189" s="41"/>
      <c r="F17189" s="41"/>
      <c r="G17189" s="41"/>
      <c r="H17189" s="41"/>
      <c r="I17189" s="41"/>
      <c r="J17189" s="41"/>
    </row>
    <row r="17190" spans="2:10" x14ac:dyDescent="0.2">
      <c r="B17190" s="41"/>
      <c r="C17190" s="41"/>
      <c r="D17190" s="41"/>
      <c r="E17190" s="41"/>
      <c r="F17190" s="41"/>
      <c r="G17190" s="41"/>
      <c r="H17190" s="41"/>
      <c r="I17190" s="41"/>
      <c r="J17190" s="41"/>
    </row>
    <row r="17191" spans="2:10" x14ac:dyDescent="0.2">
      <c r="B17191" s="41"/>
      <c r="C17191" s="41"/>
      <c r="D17191" s="41"/>
      <c r="E17191" s="41"/>
      <c r="F17191" s="41"/>
      <c r="G17191" s="41"/>
      <c r="H17191" s="41"/>
      <c r="I17191" s="41"/>
      <c r="J17191" s="41"/>
    </row>
    <row r="17192" spans="2:10" x14ac:dyDescent="0.2">
      <c r="B17192" s="41"/>
      <c r="C17192" s="41"/>
      <c r="D17192" s="41"/>
      <c r="E17192" s="41"/>
      <c r="F17192" s="41"/>
      <c r="G17192" s="41"/>
      <c r="H17192" s="41"/>
      <c r="I17192" s="41"/>
      <c r="J17192" s="41"/>
    </row>
    <row r="17193" spans="2:10" x14ac:dyDescent="0.2">
      <c r="B17193" s="41"/>
      <c r="C17193" s="41"/>
      <c r="D17193" s="41"/>
      <c r="E17193" s="41"/>
      <c r="F17193" s="41"/>
      <c r="G17193" s="41"/>
      <c r="H17193" s="41"/>
      <c r="I17193" s="41"/>
      <c r="J17193" s="41"/>
    </row>
    <row r="17194" spans="2:10" x14ac:dyDescent="0.2">
      <c r="B17194" s="41"/>
      <c r="C17194" s="41"/>
      <c r="D17194" s="41"/>
      <c r="E17194" s="41"/>
      <c r="F17194" s="41"/>
      <c r="G17194" s="41"/>
      <c r="H17194" s="41"/>
      <c r="I17194" s="41"/>
      <c r="J17194" s="41"/>
    </row>
    <row r="17195" spans="2:10" x14ac:dyDescent="0.2">
      <c r="B17195" s="41"/>
      <c r="C17195" s="41"/>
      <c r="D17195" s="41"/>
      <c r="E17195" s="41"/>
      <c r="F17195" s="41"/>
      <c r="G17195" s="41"/>
      <c r="H17195" s="41"/>
      <c r="I17195" s="41"/>
      <c r="J17195" s="41"/>
    </row>
    <row r="17196" spans="2:10" x14ac:dyDescent="0.2">
      <c r="B17196" s="41"/>
      <c r="C17196" s="41"/>
      <c r="D17196" s="41"/>
      <c r="E17196" s="41"/>
      <c r="F17196" s="41"/>
      <c r="G17196" s="41"/>
      <c r="H17196" s="41"/>
      <c r="I17196" s="41"/>
      <c r="J17196" s="41"/>
    </row>
    <row r="17197" spans="2:10" x14ac:dyDescent="0.2">
      <c r="B17197" s="41"/>
      <c r="C17197" s="41"/>
      <c r="D17197" s="41"/>
      <c r="E17197" s="41"/>
      <c r="F17197" s="41"/>
      <c r="G17197" s="41"/>
      <c r="H17197" s="41"/>
      <c r="I17197" s="41"/>
      <c r="J17197" s="41"/>
    </row>
    <row r="17198" spans="2:10" x14ac:dyDescent="0.2">
      <c r="B17198" s="41"/>
      <c r="C17198" s="41"/>
      <c r="D17198" s="41"/>
      <c r="E17198" s="41"/>
      <c r="F17198" s="41"/>
      <c r="G17198" s="41"/>
      <c r="H17198" s="41"/>
      <c r="I17198" s="41"/>
      <c r="J17198" s="41"/>
    </row>
    <row r="17199" spans="2:10" x14ac:dyDescent="0.2">
      <c r="B17199" s="41"/>
      <c r="C17199" s="41"/>
      <c r="D17199" s="41"/>
      <c r="E17199" s="41"/>
      <c r="F17199" s="41"/>
      <c r="G17199" s="41"/>
      <c r="H17199" s="41"/>
      <c r="I17199" s="41"/>
      <c r="J17199" s="41"/>
    </row>
    <row r="17200" spans="2:10" x14ac:dyDescent="0.2">
      <c r="B17200" s="41"/>
      <c r="C17200" s="41"/>
      <c r="D17200" s="41"/>
      <c r="E17200" s="41"/>
      <c r="F17200" s="41"/>
      <c r="G17200" s="41"/>
      <c r="H17200" s="41"/>
      <c r="I17200" s="41"/>
      <c r="J17200" s="41"/>
    </row>
    <row r="17201" spans="2:10" x14ac:dyDescent="0.2">
      <c r="B17201" s="41"/>
      <c r="C17201" s="41"/>
      <c r="D17201" s="41"/>
      <c r="E17201" s="41"/>
      <c r="F17201" s="41"/>
      <c r="G17201" s="41"/>
      <c r="H17201" s="41"/>
      <c r="I17201" s="41"/>
      <c r="J17201" s="41"/>
    </row>
    <row r="17202" spans="2:10" x14ac:dyDescent="0.2">
      <c r="B17202" s="41"/>
      <c r="C17202" s="41"/>
      <c r="D17202" s="41"/>
      <c r="E17202" s="41"/>
      <c r="F17202" s="41"/>
      <c r="G17202" s="41"/>
      <c r="H17202" s="41"/>
      <c r="I17202" s="41"/>
      <c r="J17202" s="41"/>
    </row>
    <row r="17203" spans="2:10" x14ac:dyDescent="0.2">
      <c r="B17203" s="41"/>
      <c r="C17203" s="41"/>
      <c r="D17203" s="41"/>
      <c r="E17203" s="41"/>
      <c r="F17203" s="41"/>
      <c r="G17203" s="41"/>
      <c r="H17203" s="41"/>
      <c r="I17203" s="41"/>
      <c r="J17203" s="41"/>
    </row>
    <row r="17204" spans="2:10" x14ac:dyDescent="0.2">
      <c r="B17204" s="41"/>
      <c r="C17204" s="41"/>
      <c r="D17204" s="41"/>
      <c r="E17204" s="41"/>
      <c r="F17204" s="41"/>
      <c r="G17204" s="41"/>
      <c r="H17204" s="41"/>
      <c r="I17204" s="41"/>
      <c r="J17204" s="41"/>
    </row>
    <row r="17205" spans="2:10" x14ac:dyDescent="0.2">
      <c r="B17205" s="41"/>
      <c r="C17205" s="41"/>
      <c r="D17205" s="41"/>
      <c r="E17205" s="41"/>
      <c r="F17205" s="41"/>
      <c r="G17205" s="41"/>
      <c r="H17205" s="41"/>
      <c r="I17205" s="41"/>
      <c r="J17205" s="41"/>
    </row>
    <row r="17206" spans="2:10" x14ac:dyDescent="0.2">
      <c r="B17206" s="41"/>
      <c r="C17206" s="41"/>
      <c r="D17206" s="41"/>
      <c r="E17206" s="41"/>
      <c r="F17206" s="41"/>
      <c r="G17206" s="41"/>
      <c r="H17206" s="41"/>
      <c r="I17206" s="41"/>
      <c r="J17206" s="41"/>
    </row>
    <row r="17207" spans="2:10" x14ac:dyDescent="0.2">
      <c r="B17207" s="41"/>
      <c r="C17207" s="41"/>
      <c r="D17207" s="41"/>
      <c r="E17207" s="41"/>
      <c r="F17207" s="41"/>
      <c r="G17207" s="41"/>
      <c r="H17207" s="41"/>
      <c r="I17207" s="41"/>
      <c r="J17207" s="41"/>
    </row>
    <row r="17208" spans="2:10" x14ac:dyDescent="0.2">
      <c r="B17208" s="41"/>
      <c r="C17208" s="41"/>
      <c r="D17208" s="41"/>
      <c r="E17208" s="41"/>
      <c r="F17208" s="41"/>
      <c r="G17208" s="41"/>
      <c r="H17208" s="41"/>
      <c r="I17208" s="41"/>
      <c r="J17208" s="41"/>
    </row>
    <row r="17209" spans="2:10" x14ac:dyDescent="0.2">
      <c r="B17209" s="41"/>
      <c r="C17209" s="41"/>
      <c r="D17209" s="41"/>
      <c r="E17209" s="41"/>
      <c r="F17209" s="41"/>
      <c r="G17209" s="41"/>
      <c r="H17209" s="41"/>
      <c r="I17209" s="41"/>
      <c r="J17209" s="41"/>
    </row>
    <row r="17210" spans="2:10" x14ac:dyDescent="0.2">
      <c r="B17210" s="41"/>
      <c r="C17210" s="41"/>
      <c r="D17210" s="41"/>
      <c r="E17210" s="41"/>
      <c r="F17210" s="41"/>
      <c r="G17210" s="41"/>
      <c r="H17210" s="41"/>
      <c r="I17210" s="41"/>
      <c r="J17210" s="41"/>
    </row>
    <row r="17211" spans="2:10" x14ac:dyDescent="0.2">
      <c r="B17211" s="41"/>
      <c r="C17211" s="41"/>
      <c r="D17211" s="41"/>
      <c r="E17211" s="41"/>
      <c r="F17211" s="41"/>
      <c r="G17211" s="41"/>
      <c r="H17211" s="41"/>
      <c r="I17211" s="41"/>
      <c r="J17211" s="41"/>
    </row>
    <row r="17212" spans="2:10" x14ac:dyDescent="0.2">
      <c r="B17212" s="41"/>
      <c r="C17212" s="41"/>
      <c r="D17212" s="41"/>
      <c r="E17212" s="41"/>
      <c r="F17212" s="41"/>
      <c r="G17212" s="41"/>
      <c r="H17212" s="41"/>
      <c r="I17212" s="41"/>
      <c r="J17212" s="41"/>
    </row>
    <row r="17213" spans="2:10" x14ac:dyDescent="0.2">
      <c r="B17213" s="41"/>
      <c r="C17213" s="41"/>
      <c r="D17213" s="41"/>
      <c r="E17213" s="41"/>
      <c r="F17213" s="41"/>
      <c r="G17213" s="41"/>
      <c r="H17213" s="41"/>
      <c r="I17213" s="41"/>
      <c r="J17213" s="41"/>
    </row>
    <row r="17214" spans="2:10" x14ac:dyDescent="0.2">
      <c r="B17214" s="41"/>
      <c r="C17214" s="41"/>
      <c r="D17214" s="41"/>
      <c r="E17214" s="41"/>
      <c r="F17214" s="41"/>
      <c r="G17214" s="41"/>
      <c r="H17214" s="41"/>
      <c r="I17214" s="41"/>
      <c r="J17214" s="41"/>
    </row>
    <row r="17215" spans="2:10" x14ac:dyDescent="0.2">
      <c r="B17215" s="41"/>
      <c r="C17215" s="41"/>
      <c r="D17215" s="41"/>
      <c r="E17215" s="41"/>
      <c r="F17215" s="41"/>
      <c r="G17215" s="41"/>
      <c r="H17215" s="41"/>
      <c r="I17215" s="41"/>
      <c r="J17215" s="41"/>
    </row>
    <row r="17216" spans="2:10" x14ac:dyDescent="0.2">
      <c r="B17216" s="41"/>
      <c r="C17216" s="41"/>
      <c r="D17216" s="41"/>
      <c r="E17216" s="41"/>
      <c r="F17216" s="41"/>
      <c r="G17216" s="41"/>
      <c r="H17216" s="41"/>
      <c r="I17216" s="41"/>
      <c r="J17216" s="41"/>
    </row>
    <row r="17217" spans="2:10" x14ac:dyDescent="0.2">
      <c r="B17217" s="41"/>
      <c r="C17217" s="41"/>
      <c r="D17217" s="41"/>
      <c r="E17217" s="41"/>
      <c r="F17217" s="41"/>
      <c r="G17217" s="41"/>
      <c r="H17217" s="41"/>
      <c r="I17217" s="41"/>
      <c r="J17217" s="41"/>
    </row>
    <row r="17218" spans="2:10" x14ac:dyDescent="0.2">
      <c r="B17218" s="41"/>
      <c r="C17218" s="41"/>
      <c r="D17218" s="41"/>
      <c r="E17218" s="41"/>
      <c r="F17218" s="41"/>
      <c r="G17218" s="41"/>
      <c r="H17218" s="41"/>
      <c r="I17218" s="41"/>
      <c r="J17218" s="41"/>
    </row>
    <row r="17219" spans="2:10" x14ac:dyDescent="0.2">
      <c r="B17219" s="41"/>
      <c r="C17219" s="41"/>
      <c r="D17219" s="41"/>
      <c r="E17219" s="41"/>
      <c r="F17219" s="41"/>
      <c r="G17219" s="41"/>
      <c r="H17219" s="41"/>
      <c r="I17219" s="41"/>
      <c r="J17219" s="41"/>
    </row>
    <row r="17220" spans="2:10" x14ac:dyDescent="0.2">
      <c r="B17220" s="41"/>
      <c r="C17220" s="41"/>
      <c r="D17220" s="41"/>
      <c r="E17220" s="41"/>
      <c r="F17220" s="41"/>
      <c r="G17220" s="41"/>
      <c r="H17220" s="41"/>
      <c r="I17220" s="41"/>
      <c r="J17220" s="41"/>
    </row>
    <row r="17221" spans="2:10" x14ac:dyDescent="0.2">
      <c r="B17221" s="41"/>
      <c r="C17221" s="41"/>
      <c r="D17221" s="41"/>
      <c r="E17221" s="41"/>
      <c r="F17221" s="41"/>
      <c r="G17221" s="41"/>
      <c r="H17221" s="41"/>
      <c r="I17221" s="41"/>
      <c r="J17221" s="41"/>
    </row>
    <row r="17222" spans="2:10" x14ac:dyDescent="0.2">
      <c r="B17222" s="41"/>
      <c r="C17222" s="41"/>
      <c r="D17222" s="41"/>
      <c r="E17222" s="41"/>
      <c r="F17222" s="41"/>
      <c r="G17222" s="41"/>
      <c r="H17222" s="41"/>
      <c r="I17222" s="41"/>
      <c r="J17222" s="41"/>
    </row>
    <row r="17223" spans="2:10" x14ac:dyDescent="0.2">
      <c r="B17223" s="41"/>
      <c r="C17223" s="41"/>
      <c r="D17223" s="41"/>
      <c r="E17223" s="41"/>
      <c r="F17223" s="41"/>
      <c r="G17223" s="41"/>
      <c r="H17223" s="41"/>
      <c r="I17223" s="41"/>
      <c r="J17223" s="41"/>
    </row>
    <row r="17224" spans="2:10" x14ac:dyDescent="0.2">
      <c r="B17224" s="41"/>
      <c r="C17224" s="41"/>
      <c r="D17224" s="41"/>
      <c r="E17224" s="41"/>
      <c r="F17224" s="41"/>
      <c r="G17224" s="41"/>
      <c r="H17224" s="41"/>
      <c r="I17224" s="41"/>
      <c r="J17224" s="41"/>
    </row>
    <row r="17225" spans="2:10" x14ac:dyDescent="0.2">
      <c r="B17225" s="41"/>
      <c r="C17225" s="41"/>
      <c r="D17225" s="41"/>
      <c r="E17225" s="41"/>
      <c r="F17225" s="41"/>
      <c r="G17225" s="41"/>
      <c r="H17225" s="41"/>
      <c r="I17225" s="41"/>
      <c r="J17225" s="41"/>
    </row>
    <row r="17226" spans="2:10" x14ac:dyDescent="0.2">
      <c r="B17226" s="41"/>
      <c r="C17226" s="41"/>
      <c r="D17226" s="41"/>
      <c r="E17226" s="41"/>
      <c r="F17226" s="41"/>
      <c r="G17226" s="41"/>
      <c r="H17226" s="41"/>
      <c r="I17226" s="41"/>
      <c r="J17226" s="41"/>
    </row>
    <row r="17227" spans="2:10" x14ac:dyDescent="0.2">
      <c r="B17227" s="41"/>
      <c r="C17227" s="41"/>
      <c r="D17227" s="41"/>
      <c r="E17227" s="41"/>
      <c r="F17227" s="41"/>
      <c r="G17227" s="41"/>
      <c r="H17227" s="41"/>
      <c r="I17227" s="41"/>
      <c r="J17227" s="41"/>
    </row>
    <row r="17228" spans="2:10" x14ac:dyDescent="0.2">
      <c r="B17228" s="41"/>
      <c r="C17228" s="41"/>
      <c r="D17228" s="41"/>
      <c r="E17228" s="41"/>
      <c r="F17228" s="41"/>
      <c r="G17228" s="41"/>
      <c r="H17228" s="41"/>
      <c r="I17228" s="41"/>
      <c r="J17228" s="41"/>
    </row>
    <row r="17229" spans="2:10" x14ac:dyDescent="0.2">
      <c r="B17229" s="41"/>
      <c r="C17229" s="41"/>
      <c r="D17229" s="41"/>
      <c r="E17229" s="41"/>
      <c r="F17229" s="41"/>
      <c r="G17229" s="41"/>
      <c r="H17229" s="41"/>
      <c r="I17229" s="41"/>
      <c r="J17229" s="41"/>
    </row>
    <row r="17230" spans="2:10" x14ac:dyDescent="0.2">
      <c r="B17230" s="41"/>
      <c r="C17230" s="41"/>
      <c r="D17230" s="41"/>
      <c r="E17230" s="41"/>
      <c r="F17230" s="41"/>
      <c r="G17230" s="41"/>
      <c r="H17230" s="41"/>
      <c r="I17230" s="41"/>
      <c r="J17230" s="41"/>
    </row>
    <row r="17231" spans="2:10" x14ac:dyDescent="0.2">
      <c r="B17231" s="41"/>
      <c r="C17231" s="41"/>
      <c r="D17231" s="41"/>
      <c r="E17231" s="41"/>
      <c r="F17231" s="41"/>
      <c r="G17231" s="41"/>
      <c r="H17231" s="41"/>
      <c r="I17231" s="41"/>
      <c r="J17231" s="41"/>
    </row>
    <row r="17232" spans="2:10" x14ac:dyDescent="0.2">
      <c r="B17232" s="41"/>
      <c r="C17232" s="41"/>
      <c r="D17232" s="41"/>
      <c r="E17232" s="41"/>
      <c r="F17232" s="41"/>
      <c r="G17232" s="41"/>
      <c r="H17232" s="41"/>
      <c r="I17232" s="41"/>
      <c r="J17232" s="41"/>
    </row>
    <row r="17233" spans="2:10" x14ac:dyDescent="0.2">
      <c r="B17233" s="41"/>
      <c r="C17233" s="41"/>
      <c r="D17233" s="41"/>
      <c r="E17233" s="41"/>
      <c r="F17233" s="41"/>
      <c r="G17233" s="41"/>
      <c r="H17233" s="41"/>
      <c r="I17233" s="41"/>
      <c r="J17233" s="41"/>
    </row>
    <row r="17234" spans="2:10" x14ac:dyDescent="0.2">
      <c r="B17234" s="41"/>
      <c r="C17234" s="41"/>
      <c r="D17234" s="41"/>
      <c r="E17234" s="41"/>
      <c r="F17234" s="41"/>
      <c r="G17234" s="41"/>
      <c r="H17234" s="41"/>
      <c r="I17234" s="41"/>
      <c r="J17234" s="41"/>
    </row>
    <row r="17235" spans="2:10" x14ac:dyDescent="0.2">
      <c r="B17235" s="41"/>
      <c r="C17235" s="41"/>
      <c r="D17235" s="41"/>
      <c r="E17235" s="41"/>
      <c r="F17235" s="41"/>
      <c r="G17235" s="41"/>
      <c r="H17235" s="41"/>
      <c r="I17235" s="41"/>
      <c r="J17235" s="41"/>
    </row>
    <row r="17236" spans="2:10" x14ac:dyDescent="0.2">
      <c r="B17236" s="41"/>
      <c r="C17236" s="41"/>
      <c r="D17236" s="41"/>
      <c r="E17236" s="41"/>
      <c r="F17236" s="41"/>
      <c r="G17236" s="41"/>
      <c r="H17236" s="41"/>
      <c r="I17236" s="41"/>
      <c r="J17236" s="41"/>
    </row>
    <row r="17237" spans="2:10" x14ac:dyDescent="0.2">
      <c r="B17237" s="41"/>
      <c r="C17237" s="41"/>
      <c r="D17237" s="41"/>
      <c r="E17237" s="41"/>
      <c r="F17237" s="41"/>
      <c r="G17237" s="41"/>
      <c r="H17237" s="41"/>
      <c r="I17237" s="41"/>
      <c r="J17237" s="41"/>
    </row>
    <row r="17238" spans="2:10" x14ac:dyDescent="0.2">
      <c r="B17238" s="41"/>
      <c r="C17238" s="41"/>
      <c r="D17238" s="41"/>
      <c r="E17238" s="41"/>
      <c r="F17238" s="41"/>
      <c r="G17238" s="41"/>
      <c r="H17238" s="41"/>
      <c r="I17238" s="41"/>
      <c r="J17238" s="41"/>
    </row>
    <row r="17239" spans="2:10" x14ac:dyDescent="0.2">
      <c r="B17239" s="41"/>
      <c r="C17239" s="41"/>
      <c r="D17239" s="41"/>
      <c r="E17239" s="41"/>
      <c r="F17239" s="41"/>
      <c r="G17239" s="41"/>
      <c r="H17239" s="41"/>
      <c r="I17239" s="41"/>
      <c r="J17239" s="41"/>
    </row>
    <row r="17240" spans="2:10" x14ac:dyDescent="0.2">
      <c r="B17240" s="41"/>
      <c r="C17240" s="41"/>
      <c r="D17240" s="41"/>
      <c r="E17240" s="41"/>
      <c r="F17240" s="41"/>
      <c r="G17240" s="41"/>
      <c r="H17240" s="41"/>
      <c r="I17240" s="41"/>
      <c r="J17240" s="41"/>
    </row>
    <row r="17241" spans="2:10" x14ac:dyDescent="0.2">
      <c r="B17241" s="41"/>
      <c r="C17241" s="41"/>
      <c r="D17241" s="41"/>
      <c r="E17241" s="41"/>
      <c r="F17241" s="41"/>
      <c r="G17241" s="41"/>
      <c r="H17241" s="41"/>
      <c r="I17241" s="41"/>
      <c r="J17241" s="41"/>
    </row>
    <row r="17242" spans="2:10" x14ac:dyDescent="0.2">
      <c r="B17242" s="41"/>
      <c r="C17242" s="41"/>
      <c r="D17242" s="41"/>
      <c r="E17242" s="41"/>
      <c r="F17242" s="41"/>
      <c r="G17242" s="41"/>
      <c r="H17242" s="41"/>
      <c r="I17242" s="41"/>
      <c r="J17242" s="41"/>
    </row>
    <row r="17243" spans="2:10" x14ac:dyDescent="0.2">
      <c r="B17243" s="41"/>
      <c r="C17243" s="41"/>
      <c r="D17243" s="41"/>
      <c r="E17243" s="41"/>
      <c r="F17243" s="41"/>
      <c r="G17243" s="41"/>
      <c r="H17243" s="41"/>
      <c r="I17243" s="41"/>
      <c r="J17243" s="41"/>
    </row>
    <row r="17244" spans="2:10" x14ac:dyDescent="0.2">
      <c r="B17244" s="41"/>
      <c r="C17244" s="41"/>
      <c r="D17244" s="41"/>
      <c r="E17244" s="41"/>
      <c r="F17244" s="41"/>
      <c r="G17244" s="41"/>
      <c r="H17244" s="41"/>
      <c r="I17244" s="41"/>
      <c r="J17244" s="41"/>
    </row>
    <row r="17245" spans="2:10" x14ac:dyDescent="0.2">
      <c r="B17245" s="41"/>
      <c r="C17245" s="41"/>
      <c r="D17245" s="41"/>
      <c r="E17245" s="41"/>
      <c r="F17245" s="41"/>
      <c r="G17245" s="41"/>
      <c r="H17245" s="41"/>
      <c r="I17245" s="41"/>
      <c r="J17245" s="41"/>
    </row>
    <row r="17246" spans="2:10" x14ac:dyDescent="0.2">
      <c r="B17246" s="41"/>
      <c r="C17246" s="41"/>
      <c r="D17246" s="41"/>
      <c r="E17246" s="41"/>
      <c r="F17246" s="41"/>
      <c r="G17246" s="41"/>
      <c r="H17246" s="41"/>
      <c r="I17246" s="41"/>
      <c r="J17246" s="41"/>
    </row>
    <row r="17247" spans="2:10" x14ac:dyDescent="0.2">
      <c r="B17247" s="41"/>
      <c r="C17247" s="41"/>
      <c r="D17247" s="41"/>
      <c r="E17247" s="41"/>
      <c r="F17247" s="41"/>
      <c r="G17247" s="41"/>
      <c r="H17247" s="41"/>
      <c r="I17247" s="41"/>
      <c r="J17247" s="41"/>
    </row>
    <row r="17248" spans="2:10" x14ac:dyDescent="0.2">
      <c r="B17248" s="41"/>
      <c r="C17248" s="41"/>
      <c r="D17248" s="41"/>
      <c r="E17248" s="41"/>
      <c r="F17248" s="41"/>
      <c r="G17248" s="41"/>
      <c r="H17248" s="41"/>
      <c r="I17248" s="41"/>
      <c r="J17248" s="41"/>
    </row>
    <row r="17249" spans="2:10" x14ac:dyDescent="0.2">
      <c r="B17249" s="41"/>
      <c r="C17249" s="41"/>
      <c r="D17249" s="41"/>
      <c r="E17249" s="41"/>
      <c r="F17249" s="41"/>
      <c r="G17249" s="41"/>
      <c r="H17249" s="41"/>
      <c r="I17249" s="41"/>
      <c r="J17249" s="41"/>
    </row>
    <row r="17250" spans="2:10" x14ac:dyDescent="0.2">
      <c r="B17250" s="41"/>
      <c r="C17250" s="41"/>
      <c r="D17250" s="41"/>
      <c r="E17250" s="41"/>
      <c r="F17250" s="41"/>
      <c r="G17250" s="41"/>
      <c r="H17250" s="41"/>
      <c r="I17250" s="41"/>
      <c r="J17250" s="41"/>
    </row>
    <row r="17251" spans="2:10" x14ac:dyDescent="0.2">
      <c r="B17251" s="41"/>
      <c r="C17251" s="41"/>
      <c r="D17251" s="41"/>
      <c r="E17251" s="41"/>
      <c r="F17251" s="41"/>
      <c r="G17251" s="41"/>
      <c r="H17251" s="41"/>
      <c r="I17251" s="41"/>
      <c r="J17251" s="41"/>
    </row>
    <row r="17252" spans="2:10" x14ac:dyDescent="0.2">
      <c r="B17252" s="41"/>
      <c r="C17252" s="41"/>
      <c r="D17252" s="41"/>
      <c r="E17252" s="41"/>
      <c r="F17252" s="41"/>
      <c r="G17252" s="41"/>
      <c r="H17252" s="41"/>
      <c r="I17252" s="41"/>
      <c r="J17252" s="41"/>
    </row>
    <row r="17253" spans="2:10" x14ac:dyDescent="0.2">
      <c r="B17253" s="41"/>
      <c r="C17253" s="41"/>
      <c r="D17253" s="41"/>
      <c r="E17253" s="41"/>
      <c r="F17253" s="41"/>
      <c r="G17253" s="41"/>
      <c r="H17253" s="41"/>
      <c r="I17253" s="41"/>
      <c r="J17253" s="41"/>
    </row>
    <row r="17254" spans="2:10" x14ac:dyDescent="0.2">
      <c r="B17254" s="41"/>
      <c r="C17254" s="41"/>
      <c r="D17254" s="41"/>
      <c r="E17254" s="41"/>
      <c r="F17254" s="41"/>
      <c r="G17254" s="41"/>
      <c r="H17254" s="41"/>
      <c r="I17254" s="41"/>
      <c r="J17254" s="41"/>
    </row>
    <row r="17255" spans="2:10" x14ac:dyDescent="0.2">
      <c r="B17255" s="41"/>
      <c r="C17255" s="41"/>
      <c r="D17255" s="41"/>
      <c r="E17255" s="41"/>
      <c r="F17255" s="41"/>
      <c r="G17255" s="41"/>
      <c r="H17255" s="41"/>
      <c r="I17255" s="41"/>
      <c r="J17255" s="41"/>
    </row>
    <row r="17256" spans="2:10" x14ac:dyDescent="0.2">
      <c r="B17256" s="41"/>
      <c r="C17256" s="41"/>
      <c r="D17256" s="41"/>
      <c r="E17256" s="41"/>
      <c r="F17256" s="41"/>
      <c r="G17256" s="41"/>
      <c r="H17256" s="41"/>
      <c r="I17256" s="41"/>
      <c r="J17256" s="41"/>
    </row>
    <row r="17257" spans="2:10" x14ac:dyDescent="0.2">
      <c r="B17257" s="41"/>
      <c r="C17257" s="41"/>
      <c r="D17257" s="41"/>
      <c r="E17257" s="41"/>
      <c r="F17257" s="41"/>
      <c r="G17257" s="41"/>
      <c r="H17257" s="41"/>
      <c r="I17257" s="41"/>
      <c r="J17257" s="41"/>
    </row>
    <row r="17258" spans="2:10" x14ac:dyDescent="0.2">
      <c r="B17258" s="41"/>
      <c r="C17258" s="41"/>
      <c r="D17258" s="41"/>
      <c r="E17258" s="41"/>
      <c r="F17258" s="41"/>
      <c r="G17258" s="41"/>
      <c r="H17258" s="41"/>
      <c r="I17258" s="41"/>
      <c r="J17258" s="41"/>
    </row>
    <row r="17259" spans="2:10" x14ac:dyDescent="0.2">
      <c r="B17259" s="41"/>
      <c r="C17259" s="41"/>
      <c r="D17259" s="41"/>
      <c r="E17259" s="41"/>
      <c r="F17259" s="41"/>
      <c r="G17259" s="41"/>
      <c r="H17259" s="41"/>
      <c r="I17259" s="41"/>
      <c r="J17259" s="41"/>
    </row>
    <row r="17260" spans="2:10" x14ac:dyDescent="0.2">
      <c r="B17260" s="41"/>
      <c r="C17260" s="41"/>
      <c r="D17260" s="41"/>
      <c r="E17260" s="41"/>
      <c r="F17260" s="41"/>
      <c r="G17260" s="41"/>
      <c r="H17260" s="41"/>
      <c r="I17260" s="41"/>
      <c r="J17260" s="41"/>
    </row>
    <row r="17261" spans="2:10" x14ac:dyDescent="0.2">
      <c r="B17261" s="41"/>
      <c r="C17261" s="41"/>
      <c r="D17261" s="41"/>
      <c r="E17261" s="41"/>
      <c r="F17261" s="41"/>
      <c r="G17261" s="41"/>
      <c r="H17261" s="41"/>
      <c r="I17261" s="41"/>
      <c r="J17261" s="41"/>
    </row>
    <row r="17262" spans="2:10" x14ac:dyDescent="0.2">
      <c r="B17262" s="41"/>
      <c r="C17262" s="41"/>
      <c r="D17262" s="41"/>
      <c r="E17262" s="41"/>
      <c r="F17262" s="41"/>
      <c r="G17262" s="41"/>
      <c r="H17262" s="41"/>
      <c r="I17262" s="41"/>
      <c r="J17262" s="41"/>
    </row>
    <row r="17263" spans="2:10" x14ac:dyDescent="0.2">
      <c r="B17263" s="41"/>
      <c r="C17263" s="41"/>
      <c r="D17263" s="41"/>
      <c r="E17263" s="41"/>
      <c r="F17263" s="41"/>
      <c r="G17263" s="41"/>
      <c r="H17263" s="41"/>
      <c r="I17263" s="41"/>
      <c r="J17263" s="41"/>
    </row>
    <row r="17264" spans="2:10" x14ac:dyDescent="0.2">
      <c r="B17264" s="41"/>
      <c r="C17264" s="41"/>
      <c r="D17264" s="41"/>
      <c r="E17264" s="41"/>
      <c r="F17264" s="41"/>
      <c r="G17264" s="41"/>
      <c r="H17264" s="41"/>
      <c r="I17264" s="41"/>
      <c r="J17264" s="41"/>
    </row>
    <row r="17265" spans="2:10" x14ac:dyDescent="0.2">
      <c r="B17265" s="41"/>
      <c r="C17265" s="41"/>
      <c r="D17265" s="41"/>
      <c r="E17265" s="41"/>
      <c r="F17265" s="41"/>
      <c r="G17265" s="41"/>
      <c r="H17265" s="41"/>
      <c r="I17265" s="41"/>
      <c r="J17265" s="41"/>
    </row>
    <row r="17266" spans="2:10" x14ac:dyDescent="0.2">
      <c r="B17266" s="41"/>
      <c r="C17266" s="41"/>
      <c r="D17266" s="41"/>
      <c r="E17266" s="41"/>
      <c r="F17266" s="41"/>
      <c r="G17266" s="41"/>
      <c r="H17266" s="41"/>
      <c r="I17266" s="41"/>
      <c r="J17266" s="41"/>
    </row>
    <row r="17267" spans="2:10" x14ac:dyDescent="0.2">
      <c r="B17267" s="41"/>
      <c r="C17267" s="41"/>
      <c r="D17267" s="41"/>
      <c r="E17267" s="41"/>
      <c r="F17267" s="41"/>
      <c r="G17267" s="41"/>
      <c r="H17267" s="41"/>
      <c r="I17267" s="41"/>
      <c r="J17267" s="41"/>
    </row>
    <row r="17268" spans="2:10" x14ac:dyDescent="0.2">
      <c r="B17268" s="41"/>
      <c r="C17268" s="41"/>
      <c r="D17268" s="41"/>
      <c r="E17268" s="41"/>
      <c r="F17268" s="41"/>
      <c r="G17268" s="41"/>
      <c r="H17268" s="41"/>
      <c r="I17268" s="41"/>
      <c r="J17268" s="41"/>
    </row>
    <row r="17269" spans="2:10" x14ac:dyDescent="0.2">
      <c r="B17269" s="41"/>
      <c r="C17269" s="41"/>
      <c r="D17269" s="41"/>
      <c r="E17269" s="41"/>
      <c r="F17269" s="41"/>
      <c r="G17269" s="41"/>
      <c r="H17269" s="41"/>
      <c r="I17269" s="41"/>
      <c r="J17269" s="41"/>
    </row>
    <row r="17270" spans="2:10" x14ac:dyDescent="0.2">
      <c r="B17270" s="41"/>
      <c r="C17270" s="41"/>
      <c r="D17270" s="41"/>
      <c r="E17270" s="41"/>
      <c r="F17270" s="41"/>
      <c r="G17270" s="41"/>
      <c r="H17270" s="41"/>
      <c r="I17270" s="41"/>
      <c r="J17270" s="41"/>
    </row>
    <row r="17271" spans="2:10" x14ac:dyDescent="0.2">
      <c r="B17271" s="41"/>
      <c r="C17271" s="41"/>
      <c r="D17271" s="41"/>
      <c r="E17271" s="41"/>
      <c r="F17271" s="41"/>
      <c r="G17271" s="41"/>
      <c r="H17271" s="41"/>
      <c r="I17271" s="41"/>
      <c r="J17271" s="41"/>
    </row>
    <row r="17272" spans="2:10" x14ac:dyDescent="0.2">
      <c r="B17272" s="41"/>
      <c r="C17272" s="41"/>
      <c r="D17272" s="41"/>
      <c r="E17272" s="41"/>
      <c r="F17272" s="41"/>
      <c r="G17272" s="41"/>
      <c r="H17272" s="41"/>
      <c r="I17272" s="41"/>
      <c r="J17272" s="41"/>
    </row>
    <row r="17273" spans="2:10" x14ac:dyDescent="0.2">
      <c r="B17273" s="41"/>
      <c r="C17273" s="41"/>
      <c r="D17273" s="41"/>
      <c r="E17273" s="41"/>
      <c r="F17273" s="41"/>
      <c r="G17273" s="41"/>
      <c r="H17273" s="41"/>
      <c r="I17273" s="41"/>
      <c r="J17273" s="41"/>
    </row>
    <row r="17274" spans="2:10" x14ac:dyDescent="0.2">
      <c r="B17274" s="41"/>
      <c r="C17274" s="41"/>
      <c r="D17274" s="41"/>
      <c r="E17274" s="41"/>
      <c r="F17274" s="41"/>
      <c r="G17274" s="41"/>
      <c r="H17274" s="41"/>
      <c r="I17274" s="41"/>
      <c r="J17274" s="41"/>
    </row>
    <row r="17275" spans="2:10" x14ac:dyDescent="0.2">
      <c r="B17275" s="41"/>
      <c r="C17275" s="41"/>
      <c r="D17275" s="41"/>
      <c r="E17275" s="41"/>
      <c r="F17275" s="41"/>
      <c r="G17275" s="41"/>
      <c r="H17275" s="41"/>
      <c r="I17275" s="41"/>
      <c r="J17275" s="41"/>
    </row>
    <row r="17276" spans="2:10" x14ac:dyDescent="0.2">
      <c r="B17276" s="41"/>
      <c r="C17276" s="41"/>
      <c r="D17276" s="41"/>
      <c r="E17276" s="41"/>
      <c r="F17276" s="41"/>
      <c r="G17276" s="41"/>
      <c r="H17276" s="41"/>
      <c r="I17276" s="41"/>
      <c r="J17276" s="41"/>
    </row>
    <row r="17277" spans="2:10" x14ac:dyDescent="0.2">
      <c r="B17277" s="41"/>
      <c r="C17277" s="41"/>
      <c r="D17277" s="41"/>
      <c r="E17277" s="41"/>
      <c r="F17277" s="41"/>
      <c r="G17277" s="41"/>
      <c r="H17277" s="41"/>
      <c r="I17277" s="41"/>
      <c r="J17277" s="41"/>
    </row>
    <row r="17278" spans="2:10" x14ac:dyDescent="0.2">
      <c r="B17278" s="41"/>
      <c r="C17278" s="41"/>
      <c r="D17278" s="41"/>
      <c r="E17278" s="41"/>
      <c r="F17278" s="41"/>
      <c r="G17278" s="41"/>
      <c r="H17278" s="41"/>
      <c r="I17278" s="41"/>
      <c r="J17278" s="41"/>
    </row>
    <row r="17279" spans="2:10" x14ac:dyDescent="0.2">
      <c r="B17279" s="41"/>
      <c r="C17279" s="41"/>
      <c r="D17279" s="41"/>
      <c r="E17279" s="41"/>
      <c r="F17279" s="41"/>
      <c r="G17279" s="41"/>
      <c r="H17279" s="41"/>
      <c r="I17279" s="41"/>
      <c r="J17279" s="41"/>
    </row>
    <row r="17280" spans="2:10" x14ac:dyDescent="0.2">
      <c r="B17280" s="41"/>
      <c r="C17280" s="41"/>
      <c r="D17280" s="41"/>
      <c r="E17280" s="41"/>
      <c r="F17280" s="41"/>
      <c r="G17280" s="41"/>
      <c r="H17280" s="41"/>
      <c r="I17280" s="41"/>
      <c r="J17280" s="41"/>
    </row>
    <row r="17281" spans="2:10" x14ac:dyDescent="0.2">
      <c r="B17281" s="41"/>
      <c r="C17281" s="41"/>
      <c r="D17281" s="41"/>
      <c r="E17281" s="41"/>
      <c r="F17281" s="41"/>
      <c r="G17281" s="41"/>
      <c r="H17281" s="41"/>
      <c r="I17281" s="41"/>
      <c r="J17281" s="41"/>
    </row>
    <row r="17282" spans="2:10" x14ac:dyDescent="0.2">
      <c r="B17282" s="41"/>
      <c r="C17282" s="41"/>
      <c r="D17282" s="41"/>
      <c r="E17282" s="41"/>
      <c r="F17282" s="41"/>
      <c r="G17282" s="41"/>
      <c r="H17282" s="41"/>
      <c r="I17282" s="41"/>
      <c r="J17282" s="41"/>
    </row>
    <row r="17283" spans="2:10" x14ac:dyDescent="0.2">
      <c r="B17283" s="41"/>
      <c r="C17283" s="41"/>
      <c r="D17283" s="41"/>
      <c r="E17283" s="41"/>
      <c r="F17283" s="41"/>
      <c r="G17283" s="41"/>
      <c r="H17283" s="41"/>
      <c r="I17283" s="41"/>
      <c r="J17283" s="41"/>
    </row>
    <row r="17284" spans="2:10" x14ac:dyDescent="0.2">
      <c r="B17284" s="41"/>
      <c r="C17284" s="41"/>
      <c r="D17284" s="41"/>
      <c r="E17284" s="41"/>
      <c r="F17284" s="41"/>
      <c r="G17284" s="41"/>
      <c r="H17284" s="41"/>
      <c r="I17284" s="41"/>
      <c r="J17284" s="41"/>
    </row>
    <row r="17285" spans="2:10" x14ac:dyDescent="0.2">
      <c r="B17285" s="41"/>
      <c r="C17285" s="41"/>
      <c r="D17285" s="41"/>
      <c r="E17285" s="41"/>
      <c r="F17285" s="41"/>
      <c r="G17285" s="41"/>
      <c r="H17285" s="41"/>
      <c r="I17285" s="41"/>
      <c r="J17285" s="41"/>
    </row>
    <row r="17286" spans="2:10" x14ac:dyDescent="0.2">
      <c r="B17286" s="41"/>
      <c r="C17286" s="41"/>
      <c r="D17286" s="41"/>
      <c r="E17286" s="41"/>
      <c r="F17286" s="41"/>
      <c r="G17286" s="41"/>
      <c r="H17286" s="41"/>
      <c r="I17286" s="41"/>
      <c r="J17286" s="41"/>
    </row>
    <row r="17287" spans="2:10" x14ac:dyDescent="0.2">
      <c r="B17287" s="41"/>
      <c r="C17287" s="41"/>
      <c r="D17287" s="41"/>
      <c r="E17287" s="41"/>
      <c r="F17287" s="41"/>
      <c r="G17287" s="41"/>
      <c r="H17287" s="41"/>
      <c r="I17287" s="41"/>
      <c r="J17287" s="41"/>
    </row>
    <row r="17288" spans="2:10" x14ac:dyDescent="0.2">
      <c r="B17288" s="41"/>
      <c r="C17288" s="41"/>
      <c r="D17288" s="41"/>
      <c r="E17288" s="41"/>
      <c r="F17288" s="41"/>
      <c r="G17288" s="41"/>
      <c r="H17288" s="41"/>
      <c r="I17288" s="41"/>
      <c r="J17288" s="41"/>
    </row>
    <row r="17289" spans="2:10" x14ac:dyDescent="0.2">
      <c r="B17289" s="41"/>
      <c r="C17289" s="41"/>
      <c r="D17289" s="41"/>
      <c r="E17289" s="41"/>
      <c r="F17289" s="41"/>
      <c r="G17289" s="41"/>
      <c r="H17289" s="41"/>
      <c r="I17289" s="41"/>
      <c r="J17289" s="41"/>
    </row>
    <row r="17290" spans="2:10" x14ac:dyDescent="0.2">
      <c r="B17290" s="41"/>
      <c r="C17290" s="41"/>
      <c r="D17290" s="41"/>
      <c r="E17290" s="41"/>
      <c r="F17290" s="41"/>
      <c r="G17290" s="41"/>
      <c r="H17290" s="41"/>
      <c r="I17290" s="41"/>
      <c r="J17290" s="41"/>
    </row>
    <row r="17291" spans="2:10" x14ac:dyDescent="0.2">
      <c r="B17291" s="41"/>
      <c r="C17291" s="41"/>
      <c r="D17291" s="41"/>
      <c r="E17291" s="41"/>
      <c r="F17291" s="41"/>
      <c r="G17291" s="41"/>
      <c r="H17291" s="41"/>
      <c r="I17291" s="41"/>
      <c r="J17291" s="41"/>
    </row>
    <row r="17292" spans="2:10" x14ac:dyDescent="0.2">
      <c r="B17292" s="41"/>
      <c r="C17292" s="41"/>
      <c r="D17292" s="41"/>
      <c r="E17292" s="41"/>
      <c r="F17292" s="41"/>
      <c r="G17292" s="41"/>
      <c r="H17292" s="41"/>
      <c r="I17292" s="41"/>
      <c r="J17292" s="41"/>
    </row>
    <row r="17293" spans="2:10" x14ac:dyDescent="0.2">
      <c r="B17293" s="41"/>
      <c r="C17293" s="41"/>
      <c r="D17293" s="41"/>
      <c r="E17293" s="41"/>
      <c r="F17293" s="41"/>
      <c r="G17293" s="41"/>
      <c r="H17293" s="41"/>
      <c r="I17293" s="41"/>
      <c r="J17293" s="41"/>
    </row>
    <row r="17294" spans="2:10" x14ac:dyDescent="0.2">
      <c r="B17294" s="41"/>
      <c r="C17294" s="41"/>
      <c r="D17294" s="41"/>
      <c r="E17294" s="41"/>
      <c r="F17294" s="41"/>
      <c r="G17294" s="41"/>
      <c r="H17294" s="41"/>
      <c r="I17294" s="41"/>
      <c r="J17294" s="41"/>
    </row>
    <row r="17295" spans="2:10" x14ac:dyDescent="0.2">
      <c r="B17295" s="41"/>
      <c r="C17295" s="41"/>
      <c r="D17295" s="41"/>
      <c r="E17295" s="41"/>
      <c r="F17295" s="41"/>
      <c r="G17295" s="41"/>
      <c r="H17295" s="41"/>
      <c r="I17295" s="41"/>
      <c r="J17295" s="41"/>
    </row>
    <row r="17296" spans="2:10" x14ac:dyDescent="0.2">
      <c r="B17296" s="41"/>
      <c r="C17296" s="41"/>
      <c r="D17296" s="41"/>
      <c r="E17296" s="41"/>
      <c r="F17296" s="41"/>
      <c r="G17296" s="41"/>
      <c r="H17296" s="41"/>
      <c r="I17296" s="41"/>
      <c r="J17296" s="41"/>
    </row>
    <row r="17297" spans="2:10" x14ac:dyDescent="0.2">
      <c r="B17297" s="41"/>
      <c r="C17297" s="41"/>
      <c r="D17297" s="41"/>
      <c r="E17297" s="41"/>
      <c r="F17297" s="41"/>
      <c r="G17297" s="41"/>
      <c r="H17297" s="41"/>
      <c r="I17297" s="41"/>
      <c r="J17297" s="41"/>
    </row>
    <row r="17298" spans="2:10" x14ac:dyDescent="0.2">
      <c r="B17298" s="41"/>
      <c r="C17298" s="41"/>
      <c r="D17298" s="41"/>
      <c r="E17298" s="41"/>
      <c r="F17298" s="41"/>
      <c r="G17298" s="41"/>
      <c r="H17298" s="41"/>
      <c r="I17298" s="41"/>
      <c r="J17298" s="41"/>
    </row>
    <row r="17299" spans="2:10" x14ac:dyDescent="0.2">
      <c r="B17299" s="41"/>
      <c r="C17299" s="41"/>
      <c r="D17299" s="41"/>
      <c r="E17299" s="41"/>
      <c r="F17299" s="41"/>
      <c r="G17299" s="41"/>
      <c r="H17299" s="41"/>
      <c r="I17299" s="41"/>
      <c r="J17299" s="41"/>
    </row>
    <row r="17300" spans="2:10" x14ac:dyDescent="0.2">
      <c r="B17300" s="41"/>
      <c r="C17300" s="41"/>
      <c r="D17300" s="41"/>
      <c r="E17300" s="41"/>
      <c r="F17300" s="41"/>
      <c r="G17300" s="41"/>
      <c r="H17300" s="41"/>
      <c r="I17300" s="41"/>
      <c r="J17300" s="41"/>
    </row>
    <row r="17301" spans="2:10" x14ac:dyDescent="0.2">
      <c r="B17301" s="41"/>
      <c r="C17301" s="41"/>
      <c r="D17301" s="41"/>
      <c r="E17301" s="41"/>
      <c r="F17301" s="41"/>
      <c r="G17301" s="41"/>
      <c r="H17301" s="41"/>
      <c r="I17301" s="41"/>
      <c r="J17301" s="41"/>
    </row>
    <row r="17302" spans="2:10" x14ac:dyDescent="0.2">
      <c r="B17302" s="41"/>
      <c r="C17302" s="41"/>
      <c r="D17302" s="41"/>
      <c r="E17302" s="41"/>
      <c r="F17302" s="41"/>
      <c r="G17302" s="41"/>
      <c r="H17302" s="41"/>
      <c r="I17302" s="41"/>
      <c r="J17302" s="41"/>
    </row>
    <row r="17303" spans="2:10" x14ac:dyDescent="0.2">
      <c r="B17303" s="41"/>
      <c r="C17303" s="41"/>
      <c r="D17303" s="41"/>
      <c r="E17303" s="41"/>
      <c r="F17303" s="41"/>
      <c r="G17303" s="41"/>
      <c r="H17303" s="41"/>
      <c r="I17303" s="41"/>
      <c r="J17303" s="41"/>
    </row>
    <row r="17304" spans="2:10" x14ac:dyDescent="0.2">
      <c r="B17304" s="41"/>
      <c r="C17304" s="41"/>
      <c r="D17304" s="41"/>
      <c r="E17304" s="41"/>
      <c r="F17304" s="41"/>
      <c r="G17304" s="41"/>
      <c r="H17304" s="41"/>
      <c r="I17304" s="41"/>
      <c r="J17304" s="41"/>
    </row>
    <row r="17305" spans="2:10" x14ac:dyDescent="0.2">
      <c r="B17305" s="41"/>
      <c r="C17305" s="41"/>
      <c r="D17305" s="41"/>
      <c r="E17305" s="41"/>
      <c r="F17305" s="41"/>
      <c r="G17305" s="41"/>
      <c r="H17305" s="41"/>
      <c r="I17305" s="41"/>
      <c r="J17305" s="41"/>
    </row>
    <row r="17306" spans="2:10" x14ac:dyDescent="0.2">
      <c r="B17306" s="41"/>
      <c r="C17306" s="41"/>
      <c r="D17306" s="41"/>
      <c r="E17306" s="41"/>
      <c r="F17306" s="41"/>
      <c r="G17306" s="41"/>
      <c r="H17306" s="41"/>
      <c r="I17306" s="41"/>
      <c r="J17306" s="41"/>
    </row>
    <row r="17307" spans="2:10" x14ac:dyDescent="0.2">
      <c r="B17307" s="41"/>
      <c r="C17307" s="41"/>
      <c r="D17307" s="41"/>
      <c r="E17307" s="41"/>
      <c r="F17307" s="41"/>
      <c r="G17307" s="41"/>
      <c r="H17307" s="41"/>
      <c r="I17307" s="41"/>
      <c r="J17307" s="41"/>
    </row>
    <row r="17308" spans="2:10" x14ac:dyDescent="0.2">
      <c r="B17308" s="41"/>
      <c r="C17308" s="41"/>
      <c r="D17308" s="41"/>
      <c r="E17308" s="41"/>
      <c r="F17308" s="41"/>
      <c r="G17308" s="41"/>
      <c r="H17308" s="41"/>
      <c r="I17308" s="41"/>
      <c r="J17308" s="41"/>
    </row>
    <row r="17309" spans="2:10" x14ac:dyDescent="0.2">
      <c r="B17309" s="41"/>
      <c r="C17309" s="41"/>
      <c r="D17309" s="41"/>
      <c r="E17309" s="41"/>
      <c r="F17309" s="41"/>
      <c r="G17309" s="41"/>
      <c r="H17309" s="41"/>
      <c r="I17309" s="41"/>
      <c r="J17309" s="41"/>
    </row>
    <row r="17310" spans="2:10" x14ac:dyDescent="0.2">
      <c r="B17310" s="41"/>
      <c r="C17310" s="41"/>
      <c r="D17310" s="41"/>
      <c r="E17310" s="41"/>
      <c r="F17310" s="41"/>
      <c r="G17310" s="41"/>
      <c r="H17310" s="41"/>
      <c r="I17310" s="41"/>
      <c r="J17310" s="41"/>
    </row>
    <row r="17311" spans="2:10" x14ac:dyDescent="0.2">
      <c r="B17311" s="41"/>
      <c r="C17311" s="41"/>
      <c r="D17311" s="41"/>
      <c r="E17311" s="41"/>
      <c r="F17311" s="41"/>
      <c r="G17311" s="41"/>
      <c r="H17311" s="41"/>
      <c r="I17311" s="41"/>
      <c r="J17311" s="41"/>
    </row>
    <row r="17312" spans="2:10" x14ac:dyDescent="0.2">
      <c r="B17312" s="41"/>
      <c r="C17312" s="41"/>
      <c r="D17312" s="41"/>
      <c r="E17312" s="41"/>
      <c r="F17312" s="41"/>
      <c r="G17312" s="41"/>
      <c r="H17312" s="41"/>
      <c r="I17312" s="41"/>
      <c r="J17312" s="41"/>
    </row>
    <row r="17313" spans="2:10" x14ac:dyDescent="0.2">
      <c r="B17313" s="41"/>
      <c r="C17313" s="41"/>
      <c r="D17313" s="41"/>
      <c r="E17313" s="41"/>
      <c r="F17313" s="41"/>
      <c r="G17313" s="41"/>
      <c r="H17313" s="41"/>
      <c r="I17313" s="41"/>
      <c r="J17313" s="41"/>
    </row>
    <row r="17314" spans="2:10" x14ac:dyDescent="0.2">
      <c r="B17314" s="41"/>
      <c r="C17314" s="41"/>
      <c r="D17314" s="41"/>
      <c r="E17314" s="41"/>
      <c r="F17314" s="41"/>
      <c r="G17314" s="41"/>
      <c r="H17314" s="41"/>
      <c r="I17314" s="41"/>
      <c r="J17314" s="41"/>
    </row>
    <row r="17315" spans="2:10" x14ac:dyDescent="0.2">
      <c r="B17315" s="41"/>
      <c r="C17315" s="41"/>
      <c r="D17315" s="41"/>
      <c r="E17315" s="41"/>
      <c r="F17315" s="41"/>
      <c r="G17315" s="41"/>
      <c r="H17315" s="41"/>
      <c r="I17315" s="41"/>
      <c r="J17315" s="41"/>
    </row>
    <row r="17316" spans="2:10" x14ac:dyDescent="0.2">
      <c r="B17316" s="41"/>
      <c r="C17316" s="41"/>
      <c r="D17316" s="41"/>
      <c r="E17316" s="41"/>
      <c r="F17316" s="41"/>
      <c r="G17316" s="41"/>
      <c r="H17316" s="41"/>
      <c r="I17316" s="41"/>
      <c r="J17316" s="41"/>
    </row>
    <row r="17317" spans="2:10" x14ac:dyDescent="0.2">
      <c r="B17317" s="41"/>
      <c r="C17317" s="41"/>
      <c r="D17317" s="41"/>
      <c r="E17317" s="41"/>
      <c r="F17317" s="41"/>
      <c r="G17317" s="41"/>
      <c r="H17317" s="41"/>
      <c r="I17317" s="41"/>
      <c r="J17317" s="41"/>
    </row>
    <row r="17318" spans="2:10" x14ac:dyDescent="0.2">
      <c r="B17318" s="41"/>
      <c r="C17318" s="41"/>
      <c r="D17318" s="41"/>
      <c r="E17318" s="41"/>
      <c r="F17318" s="41"/>
      <c r="G17318" s="41"/>
      <c r="H17318" s="41"/>
      <c r="I17318" s="41"/>
      <c r="J17318" s="41"/>
    </row>
    <row r="17319" spans="2:10" x14ac:dyDescent="0.2">
      <c r="B17319" s="41"/>
      <c r="C17319" s="41"/>
      <c r="D17319" s="41"/>
      <c r="E17319" s="41"/>
      <c r="F17319" s="41"/>
      <c r="G17319" s="41"/>
      <c r="H17319" s="41"/>
      <c r="I17319" s="41"/>
      <c r="J17319" s="41"/>
    </row>
    <row r="17320" spans="2:10" x14ac:dyDescent="0.2">
      <c r="B17320" s="41"/>
      <c r="C17320" s="41"/>
      <c r="D17320" s="41"/>
      <c r="E17320" s="41"/>
      <c r="F17320" s="41"/>
      <c r="G17320" s="41"/>
      <c r="H17320" s="41"/>
      <c r="I17320" s="41"/>
      <c r="J17320" s="41"/>
    </row>
    <row r="17321" spans="2:10" x14ac:dyDescent="0.2">
      <c r="B17321" s="41"/>
      <c r="C17321" s="41"/>
      <c r="D17321" s="41"/>
      <c r="E17321" s="41"/>
      <c r="F17321" s="41"/>
      <c r="G17321" s="41"/>
      <c r="H17321" s="41"/>
      <c r="I17321" s="41"/>
      <c r="J17321" s="41"/>
    </row>
    <row r="17322" spans="2:10" x14ac:dyDescent="0.2">
      <c r="B17322" s="41"/>
      <c r="C17322" s="41"/>
      <c r="D17322" s="41"/>
      <c r="E17322" s="41"/>
      <c r="F17322" s="41"/>
      <c r="G17322" s="41"/>
      <c r="H17322" s="41"/>
      <c r="I17322" s="41"/>
      <c r="J17322" s="41"/>
    </row>
    <row r="17323" spans="2:10" x14ac:dyDescent="0.2">
      <c r="B17323" s="41"/>
      <c r="C17323" s="41"/>
      <c r="D17323" s="41"/>
      <c r="E17323" s="41"/>
      <c r="F17323" s="41"/>
      <c r="G17323" s="41"/>
      <c r="H17323" s="41"/>
      <c r="I17323" s="41"/>
      <c r="J17323" s="41"/>
    </row>
    <row r="17324" spans="2:10" x14ac:dyDescent="0.2">
      <c r="B17324" s="41"/>
      <c r="C17324" s="41"/>
      <c r="D17324" s="41"/>
      <c r="E17324" s="41"/>
      <c r="F17324" s="41"/>
      <c r="G17324" s="41"/>
      <c r="H17324" s="41"/>
      <c r="I17324" s="41"/>
      <c r="J17324" s="41"/>
    </row>
    <row r="17325" spans="2:10" x14ac:dyDescent="0.2">
      <c r="B17325" s="41"/>
      <c r="C17325" s="41"/>
      <c r="D17325" s="41"/>
      <c r="E17325" s="41"/>
      <c r="F17325" s="41"/>
      <c r="G17325" s="41"/>
      <c r="H17325" s="41"/>
      <c r="I17325" s="41"/>
      <c r="J17325" s="41"/>
    </row>
    <row r="17326" spans="2:10" x14ac:dyDescent="0.2">
      <c r="B17326" s="41"/>
      <c r="C17326" s="41"/>
      <c r="D17326" s="41"/>
      <c r="E17326" s="41"/>
      <c r="F17326" s="41"/>
      <c r="G17326" s="41"/>
      <c r="H17326" s="41"/>
      <c r="I17326" s="41"/>
      <c r="J17326" s="41"/>
    </row>
    <row r="17327" spans="2:10" x14ac:dyDescent="0.2">
      <c r="B17327" s="41"/>
      <c r="C17327" s="41"/>
      <c r="D17327" s="41"/>
      <c r="E17327" s="41"/>
      <c r="F17327" s="41"/>
      <c r="G17327" s="41"/>
      <c r="H17327" s="41"/>
      <c r="I17327" s="41"/>
      <c r="J17327" s="41"/>
    </row>
    <row r="17328" spans="2:10" x14ac:dyDescent="0.2">
      <c r="B17328" s="41"/>
      <c r="C17328" s="41"/>
      <c r="D17328" s="41"/>
      <c r="E17328" s="41"/>
      <c r="F17328" s="41"/>
      <c r="G17328" s="41"/>
      <c r="H17328" s="41"/>
      <c r="I17328" s="41"/>
      <c r="J17328" s="41"/>
    </row>
    <row r="17329" spans="2:10" x14ac:dyDescent="0.2">
      <c r="B17329" s="41"/>
      <c r="C17329" s="41"/>
      <c r="D17329" s="41"/>
      <c r="E17329" s="41"/>
      <c r="F17329" s="41"/>
      <c r="G17329" s="41"/>
      <c r="H17329" s="41"/>
      <c r="I17329" s="41"/>
      <c r="J17329" s="41"/>
    </row>
    <row r="17330" spans="2:10" x14ac:dyDescent="0.2">
      <c r="B17330" s="41"/>
      <c r="C17330" s="41"/>
      <c r="D17330" s="41"/>
      <c r="E17330" s="41"/>
      <c r="F17330" s="41"/>
      <c r="G17330" s="41"/>
      <c r="H17330" s="41"/>
      <c r="I17330" s="41"/>
      <c r="J17330" s="41"/>
    </row>
    <row r="17331" spans="2:10" x14ac:dyDescent="0.2">
      <c r="B17331" s="41"/>
      <c r="C17331" s="41"/>
      <c r="D17331" s="41"/>
      <c r="E17331" s="41"/>
      <c r="F17331" s="41"/>
      <c r="G17331" s="41"/>
      <c r="H17331" s="41"/>
      <c r="I17331" s="41"/>
      <c r="J17331" s="41"/>
    </row>
    <row r="17332" spans="2:10" x14ac:dyDescent="0.2">
      <c r="B17332" s="41"/>
      <c r="C17332" s="41"/>
      <c r="D17332" s="41"/>
      <c r="E17332" s="41"/>
      <c r="F17332" s="41"/>
      <c r="G17332" s="41"/>
      <c r="H17332" s="41"/>
      <c r="I17332" s="41"/>
      <c r="J17332" s="41"/>
    </row>
    <row r="17333" spans="2:10" x14ac:dyDescent="0.2">
      <c r="B17333" s="41"/>
      <c r="C17333" s="41"/>
      <c r="D17333" s="41"/>
      <c r="E17333" s="41"/>
      <c r="F17333" s="41"/>
      <c r="G17333" s="41"/>
      <c r="H17333" s="41"/>
      <c r="I17333" s="41"/>
      <c r="J17333" s="41"/>
    </row>
    <row r="17334" spans="2:10" x14ac:dyDescent="0.2">
      <c r="B17334" s="41"/>
      <c r="C17334" s="41"/>
      <c r="D17334" s="41"/>
      <c r="E17334" s="41"/>
      <c r="F17334" s="41"/>
      <c r="G17334" s="41"/>
      <c r="H17334" s="41"/>
      <c r="I17334" s="41"/>
      <c r="J17334" s="41"/>
    </row>
    <row r="17335" spans="2:10" x14ac:dyDescent="0.2">
      <c r="B17335" s="41"/>
      <c r="C17335" s="41"/>
      <c r="D17335" s="41"/>
      <c r="E17335" s="41"/>
      <c r="F17335" s="41"/>
      <c r="G17335" s="41"/>
      <c r="H17335" s="41"/>
      <c r="I17335" s="41"/>
      <c r="J17335" s="41"/>
    </row>
    <row r="17336" spans="2:10" x14ac:dyDescent="0.2">
      <c r="B17336" s="41"/>
      <c r="C17336" s="41"/>
      <c r="D17336" s="41"/>
      <c r="E17336" s="41"/>
      <c r="F17336" s="41"/>
      <c r="G17336" s="41"/>
      <c r="H17336" s="41"/>
      <c r="I17336" s="41"/>
      <c r="J17336" s="41"/>
    </row>
    <row r="17337" spans="2:10" x14ac:dyDescent="0.2">
      <c r="B17337" s="41"/>
      <c r="C17337" s="41"/>
      <c r="D17337" s="41"/>
      <c r="E17337" s="41"/>
      <c r="F17337" s="41"/>
      <c r="G17337" s="41"/>
      <c r="H17337" s="41"/>
      <c r="I17337" s="41"/>
      <c r="J17337" s="41"/>
    </row>
    <row r="17338" spans="2:10" x14ac:dyDescent="0.2">
      <c r="B17338" s="41"/>
      <c r="C17338" s="41"/>
      <c r="D17338" s="41"/>
      <c r="E17338" s="41"/>
      <c r="F17338" s="41"/>
      <c r="G17338" s="41"/>
      <c r="H17338" s="41"/>
      <c r="I17338" s="41"/>
      <c r="J17338" s="41"/>
    </row>
    <row r="17339" spans="2:10" x14ac:dyDescent="0.2">
      <c r="B17339" s="41"/>
      <c r="C17339" s="41"/>
      <c r="D17339" s="41"/>
      <c r="E17339" s="41"/>
      <c r="F17339" s="41"/>
      <c r="G17339" s="41"/>
      <c r="H17339" s="41"/>
      <c r="I17339" s="41"/>
      <c r="J17339" s="41"/>
    </row>
    <row r="17340" spans="2:10" x14ac:dyDescent="0.2">
      <c r="B17340" s="41"/>
      <c r="C17340" s="41"/>
      <c r="D17340" s="41"/>
      <c r="E17340" s="41"/>
      <c r="F17340" s="41"/>
      <c r="G17340" s="41"/>
      <c r="H17340" s="41"/>
      <c r="I17340" s="41"/>
      <c r="J17340" s="41"/>
    </row>
    <row r="17341" spans="2:10" x14ac:dyDescent="0.2">
      <c r="B17341" s="41"/>
      <c r="C17341" s="41"/>
      <c r="D17341" s="41"/>
      <c r="E17341" s="41"/>
      <c r="F17341" s="41"/>
      <c r="G17341" s="41"/>
      <c r="H17341" s="41"/>
      <c r="I17341" s="41"/>
      <c r="J17341" s="41"/>
    </row>
    <row r="17342" spans="2:10" x14ac:dyDescent="0.2">
      <c r="B17342" s="41"/>
      <c r="C17342" s="41"/>
      <c r="D17342" s="41"/>
      <c r="E17342" s="41"/>
      <c r="F17342" s="41"/>
      <c r="G17342" s="41"/>
      <c r="H17342" s="41"/>
      <c r="I17342" s="41"/>
      <c r="J17342" s="41"/>
    </row>
    <row r="17343" spans="2:10" x14ac:dyDescent="0.2">
      <c r="B17343" s="41"/>
      <c r="C17343" s="41"/>
      <c r="D17343" s="41"/>
      <c r="E17343" s="41"/>
      <c r="F17343" s="41"/>
      <c r="G17343" s="41"/>
      <c r="H17343" s="41"/>
      <c r="I17343" s="41"/>
      <c r="J17343" s="41"/>
    </row>
    <row r="17344" spans="2:10" x14ac:dyDescent="0.2">
      <c r="B17344" s="41"/>
      <c r="C17344" s="41"/>
      <c r="D17344" s="41"/>
      <c r="E17344" s="41"/>
      <c r="F17344" s="41"/>
      <c r="G17344" s="41"/>
      <c r="H17344" s="41"/>
      <c r="I17344" s="41"/>
      <c r="J17344" s="41"/>
    </row>
    <row r="17345" spans="2:10" x14ac:dyDescent="0.2">
      <c r="B17345" s="41"/>
      <c r="C17345" s="41"/>
      <c r="D17345" s="41"/>
      <c r="E17345" s="41"/>
      <c r="F17345" s="41"/>
      <c r="G17345" s="41"/>
      <c r="H17345" s="41"/>
      <c r="I17345" s="41"/>
      <c r="J17345" s="41"/>
    </row>
    <row r="17346" spans="2:10" x14ac:dyDescent="0.2">
      <c r="B17346" s="41"/>
      <c r="C17346" s="41"/>
      <c r="D17346" s="41"/>
      <c r="E17346" s="41"/>
      <c r="F17346" s="41"/>
      <c r="G17346" s="41"/>
      <c r="H17346" s="41"/>
      <c r="I17346" s="41"/>
      <c r="J17346" s="41"/>
    </row>
    <row r="17347" spans="2:10" x14ac:dyDescent="0.2">
      <c r="B17347" s="41"/>
      <c r="C17347" s="41"/>
      <c r="D17347" s="41"/>
      <c r="E17347" s="41"/>
      <c r="F17347" s="41"/>
      <c r="G17347" s="41"/>
      <c r="H17347" s="41"/>
      <c r="I17347" s="41"/>
      <c r="J17347" s="41"/>
    </row>
    <row r="17348" spans="2:10" x14ac:dyDescent="0.2">
      <c r="B17348" s="41"/>
      <c r="C17348" s="41"/>
      <c r="D17348" s="41"/>
      <c r="E17348" s="41"/>
      <c r="F17348" s="41"/>
      <c r="G17348" s="41"/>
      <c r="H17348" s="41"/>
      <c r="I17348" s="41"/>
      <c r="J17348" s="41"/>
    </row>
    <row r="17349" spans="2:10" x14ac:dyDescent="0.2">
      <c r="B17349" s="41"/>
      <c r="C17349" s="41"/>
      <c r="D17349" s="41"/>
      <c r="E17349" s="41"/>
      <c r="F17349" s="41"/>
      <c r="G17349" s="41"/>
      <c r="H17349" s="41"/>
      <c r="I17349" s="41"/>
      <c r="J17349" s="41"/>
    </row>
    <row r="17350" spans="2:10" x14ac:dyDescent="0.2">
      <c r="B17350" s="41"/>
      <c r="C17350" s="41"/>
      <c r="D17350" s="41"/>
      <c r="E17350" s="41"/>
      <c r="F17350" s="41"/>
      <c r="G17350" s="41"/>
      <c r="H17350" s="41"/>
      <c r="I17350" s="41"/>
      <c r="J17350" s="41"/>
    </row>
    <row r="17351" spans="2:10" x14ac:dyDescent="0.2">
      <c r="B17351" s="41"/>
      <c r="C17351" s="41"/>
      <c r="D17351" s="41"/>
      <c r="E17351" s="41"/>
      <c r="F17351" s="41"/>
      <c r="G17351" s="41"/>
      <c r="H17351" s="41"/>
      <c r="I17351" s="41"/>
      <c r="J17351" s="41"/>
    </row>
    <row r="17352" spans="2:10" x14ac:dyDescent="0.2">
      <c r="B17352" s="41"/>
      <c r="C17352" s="41"/>
      <c r="D17352" s="41"/>
      <c r="E17352" s="41"/>
      <c r="F17352" s="41"/>
      <c r="G17352" s="41"/>
      <c r="H17352" s="41"/>
      <c r="I17352" s="41"/>
      <c r="J17352" s="41"/>
    </row>
    <row r="17353" spans="2:10" x14ac:dyDescent="0.2">
      <c r="B17353" s="41"/>
      <c r="C17353" s="41"/>
      <c r="D17353" s="41"/>
      <c r="E17353" s="41"/>
      <c r="F17353" s="41"/>
      <c r="G17353" s="41"/>
      <c r="H17353" s="41"/>
      <c r="I17353" s="41"/>
      <c r="J17353" s="41"/>
    </row>
    <row r="17354" spans="2:10" x14ac:dyDescent="0.2">
      <c r="B17354" s="41"/>
      <c r="C17354" s="41"/>
      <c r="D17354" s="41"/>
      <c r="E17354" s="41"/>
      <c r="F17354" s="41"/>
      <c r="G17354" s="41"/>
      <c r="H17354" s="41"/>
      <c r="I17354" s="41"/>
      <c r="J17354" s="41"/>
    </row>
    <row r="17355" spans="2:10" x14ac:dyDescent="0.2">
      <c r="B17355" s="41"/>
      <c r="C17355" s="41"/>
      <c r="D17355" s="41"/>
      <c r="E17355" s="41"/>
      <c r="F17355" s="41"/>
      <c r="G17355" s="41"/>
      <c r="H17355" s="41"/>
      <c r="I17355" s="41"/>
      <c r="J17355" s="41"/>
    </row>
    <row r="17356" spans="2:10" x14ac:dyDescent="0.2">
      <c r="B17356" s="41"/>
      <c r="C17356" s="41"/>
      <c r="D17356" s="41"/>
      <c r="E17356" s="41"/>
      <c r="F17356" s="41"/>
      <c r="G17356" s="41"/>
      <c r="H17356" s="41"/>
      <c r="I17356" s="41"/>
      <c r="J17356" s="41"/>
    </row>
    <row r="17357" spans="2:10" x14ac:dyDescent="0.2">
      <c r="B17357" s="41"/>
      <c r="C17357" s="41"/>
      <c r="D17357" s="41"/>
      <c r="E17357" s="41"/>
      <c r="F17357" s="41"/>
      <c r="G17357" s="41"/>
      <c r="H17357" s="41"/>
      <c r="I17357" s="41"/>
      <c r="J17357" s="41"/>
    </row>
    <row r="17358" spans="2:10" x14ac:dyDescent="0.2">
      <c r="B17358" s="41"/>
      <c r="C17358" s="41"/>
      <c r="D17358" s="41"/>
      <c r="E17358" s="41"/>
      <c r="F17358" s="41"/>
      <c r="G17358" s="41"/>
      <c r="H17358" s="41"/>
      <c r="I17358" s="41"/>
      <c r="J17358" s="41"/>
    </row>
    <row r="17359" spans="2:10" x14ac:dyDescent="0.2">
      <c r="B17359" s="41"/>
      <c r="C17359" s="41"/>
      <c r="D17359" s="41"/>
      <c r="E17359" s="41"/>
      <c r="F17359" s="41"/>
      <c r="G17359" s="41"/>
      <c r="H17359" s="41"/>
      <c r="I17359" s="41"/>
      <c r="J17359" s="41"/>
    </row>
    <row r="17360" spans="2:10" x14ac:dyDescent="0.2">
      <c r="B17360" s="41"/>
      <c r="C17360" s="41"/>
      <c r="D17360" s="41"/>
      <c r="E17360" s="41"/>
      <c r="F17360" s="41"/>
      <c r="G17360" s="41"/>
      <c r="H17360" s="41"/>
      <c r="I17360" s="41"/>
      <c r="J17360" s="41"/>
    </row>
    <row r="17361" spans="2:10" x14ac:dyDescent="0.2">
      <c r="B17361" s="41"/>
      <c r="C17361" s="41"/>
      <c r="D17361" s="41"/>
      <c r="E17361" s="41"/>
      <c r="F17361" s="41"/>
      <c r="G17361" s="41"/>
      <c r="H17361" s="41"/>
      <c r="I17361" s="41"/>
      <c r="J17361" s="41"/>
    </row>
    <row r="17362" spans="2:10" x14ac:dyDescent="0.2">
      <c r="B17362" s="41"/>
      <c r="C17362" s="41"/>
      <c r="D17362" s="41"/>
      <c r="E17362" s="41"/>
      <c r="F17362" s="41"/>
      <c r="G17362" s="41"/>
      <c r="H17362" s="41"/>
      <c r="I17362" s="41"/>
      <c r="J17362" s="41"/>
    </row>
    <row r="17363" spans="2:10" x14ac:dyDescent="0.2">
      <c r="B17363" s="41"/>
      <c r="C17363" s="41"/>
      <c r="D17363" s="41"/>
      <c r="E17363" s="41"/>
      <c r="F17363" s="41"/>
      <c r="G17363" s="41"/>
      <c r="H17363" s="41"/>
      <c r="I17363" s="41"/>
      <c r="J17363" s="41"/>
    </row>
    <row r="17364" spans="2:10" x14ac:dyDescent="0.2">
      <c r="B17364" s="41"/>
      <c r="C17364" s="41"/>
      <c r="D17364" s="41"/>
      <c r="E17364" s="41"/>
      <c r="F17364" s="41"/>
      <c r="G17364" s="41"/>
      <c r="H17364" s="41"/>
      <c r="I17364" s="41"/>
      <c r="J17364" s="41"/>
    </row>
    <row r="17365" spans="2:10" x14ac:dyDescent="0.2">
      <c r="B17365" s="41"/>
      <c r="C17365" s="41"/>
      <c r="D17365" s="41"/>
      <c r="E17365" s="41"/>
      <c r="F17365" s="41"/>
      <c r="G17365" s="41"/>
      <c r="H17365" s="41"/>
      <c r="I17365" s="41"/>
      <c r="J17365" s="41"/>
    </row>
    <row r="17366" spans="2:10" x14ac:dyDescent="0.2">
      <c r="B17366" s="41"/>
      <c r="C17366" s="41"/>
      <c r="D17366" s="41"/>
      <c r="E17366" s="41"/>
      <c r="F17366" s="41"/>
      <c r="G17366" s="41"/>
      <c r="H17366" s="41"/>
      <c r="I17366" s="41"/>
      <c r="J17366" s="41"/>
    </row>
    <row r="17367" spans="2:10" x14ac:dyDescent="0.2">
      <c r="B17367" s="41"/>
      <c r="C17367" s="41"/>
      <c r="D17367" s="41"/>
      <c r="E17367" s="41"/>
      <c r="F17367" s="41"/>
      <c r="G17367" s="41"/>
      <c r="H17367" s="41"/>
      <c r="I17367" s="41"/>
      <c r="J17367" s="41"/>
    </row>
    <row r="17368" spans="2:10" x14ac:dyDescent="0.2">
      <c r="B17368" s="41"/>
      <c r="C17368" s="41"/>
      <c r="D17368" s="41"/>
      <c r="E17368" s="41"/>
      <c r="F17368" s="41"/>
      <c r="G17368" s="41"/>
      <c r="H17368" s="41"/>
      <c r="I17368" s="41"/>
      <c r="J17368" s="41"/>
    </row>
    <row r="17369" spans="2:10" x14ac:dyDescent="0.2">
      <c r="B17369" s="41"/>
      <c r="C17369" s="41"/>
      <c r="D17369" s="41"/>
      <c r="E17369" s="41"/>
      <c r="F17369" s="41"/>
      <c r="G17369" s="41"/>
      <c r="H17369" s="41"/>
      <c r="I17369" s="41"/>
      <c r="J17369" s="41"/>
    </row>
    <row r="17370" spans="2:10" x14ac:dyDescent="0.2">
      <c r="B17370" s="41"/>
      <c r="C17370" s="41"/>
      <c r="D17370" s="41"/>
      <c r="E17370" s="41"/>
      <c r="F17370" s="41"/>
      <c r="G17370" s="41"/>
      <c r="H17370" s="41"/>
      <c r="I17370" s="41"/>
      <c r="J17370" s="41"/>
    </row>
    <row r="17371" spans="2:10" x14ac:dyDescent="0.2">
      <c r="B17371" s="41"/>
      <c r="C17371" s="41"/>
      <c r="D17371" s="41"/>
      <c r="E17371" s="41"/>
      <c r="F17371" s="41"/>
      <c r="G17371" s="41"/>
      <c r="H17371" s="41"/>
      <c r="I17371" s="41"/>
      <c r="J17371" s="41"/>
    </row>
    <row r="17372" spans="2:10" x14ac:dyDescent="0.2">
      <c r="B17372" s="41"/>
      <c r="C17372" s="41"/>
      <c r="D17372" s="41"/>
      <c r="E17372" s="41"/>
      <c r="F17372" s="41"/>
      <c r="G17372" s="41"/>
      <c r="H17372" s="41"/>
      <c r="I17372" s="41"/>
      <c r="J17372" s="41"/>
    </row>
    <row r="17373" spans="2:10" x14ac:dyDescent="0.2">
      <c r="B17373" s="41"/>
      <c r="C17373" s="41"/>
      <c r="D17373" s="41"/>
      <c r="E17373" s="41"/>
      <c r="F17373" s="41"/>
      <c r="G17373" s="41"/>
      <c r="H17373" s="41"/>
      <c r="I17373" s="41"/>
      <c r="J17373" s="41"/>
    </row>
    <row r="17374" spans="2:10" x14ac:dyDescent="0.2">
      <c r="B17374" s="41"/>
      <c r="C17374" s="41"/>
      <c r="D17374" s="41"/>
      <c r="E17374" s="41"/>
      <c r="F17374" s="41"/>
      <c r="G17374" s="41"/>
      <c r="H17374" s="41"/>
      <c r="I17374" s="41"/>
      <c r="J17374" s="41"/>
    </row>
    <row r="17375" spans="2:10" x14ac:dyDescent="0.2">
      <c r="B17375" s="41"/>
      <c r="C17375" s="41"/>
      <c r="D17375" s="41"/>
      <c r="E17375" s="41"/>
      <c r="F17375" s="41"/>
      <c r="G17375" s="41"/>
      <c r="H17375" s="41"/>
      <c r="I17375" s="41"/>
      <c r="J17375" s="41"/>
    </row>
    <row r="17376" spans="2:10" x14ac:dyDescent="0.2">
      <c r="B17376" s="41"/>
      <c r="C17376" s="41"/>
      <c r="D17376" s="41"/>
      <c r="E17376" s="41"/>
      <c r="F17376" s="41"/>
      <c r="G17376" s="41"/>
      <c r="H17376" s="41"/>
      <c r="I17376" s="41"/>
      <c r="J17376" s="41"/>
    </row>
    <row r="17377" spans="2:10" x14ac:dyDescent="0.2">
      <c r="B17377" s="41"/>
      <c r="C17377" s="41"/>
      <c r="D17377" s="41"/>
      <c r="E17377" s="41"/>
      <c r="F17377" s="41"/>
      <c r="G17377" s="41"/>
      <c r="H17377" s="41"/>
      <c r="I17377" s="41"/>
      <c r="J17377" s="41"/>
    </row>
    <row r="17378" spans="2:10" x14ac:dyDescent="0.2">
      <c r="B17378" s="41"/>
      <c r="C17378" s="41"/>
      <c r="D17378" s="41"/>
      <c r="E17378" s="41"/>
      <c r="F17378" s="41"/>
      <c r="G17378" s="41"/>
      <c r="H17378" s="41"/>
      <c r="I17378" s="41"/>
      <c r="J17378" s="41"/>
    </row>
    <row r="17379" spans="2:10" x14ac:dyDescent="0.2">
      <c r="B17379" s="41"/>
      <c r="C17379" s="41"/>
      <c r="D17379" s="41"/>
      <c r="E17379" s="41"/>
      <c r="F17379" s="41"/>
      <c r="G17379" s="41"/>
      <c r="H17379" s="41"/>
      <c r="I17379" s="41"/>
      <c r="J17379" s="41"/>
    </row>
    <row r="17380" spans="2:10" x14ac:dyDescent="0.2">
      <c r="B17380" s="41"/>
      <c r="C17380" s="41"/>
      <c r="D17380" s="41"/>
      <c r="E17380" s="41"/>
      <c r="F17380" s="41"/>
      <c r="G17380" s="41"/>
      <c r="H17380" s="41"/>
      <c r="I17380" s="41"/>
      <c r="J17380" s="41"/>
    </row>
    <row r="17381" spans="2:10" x14ac:dyDescent="0.2">
      <c r="B17381" s="41"/>
      <c r="C17381" s="41"/>
      <c r="D17381" s="41"/>
      <c r="E17381" s="41"/>
      <c r="F17381" s="41"/>
      <c r="G17381" s="41"/>
      <c r="H17381" s="41"/>
      <c r="I17381" s="41"/>
      <c r="J17381" s="41"/>
    </row>
    <row r="17382" spans="2:10" x14ac:dyDescent="0.2">
      <c r="B17382" s="41"/>
      <c r="C17382" s="41"/>
      <c r="D17382" s="41"/>
      <c r="E17382" s="41"/>
      <c r="F17382" s="41"/>
      <c r="G17382" s="41"/>
      <c r="H17382" s="41"/>
      <c r="I17382" s="41"/>
      <c r="J17382" s="41"/>
    </row>
    <row r="17383" spans="2:10" x14ac:dyDescent="0.2">
      <c r="B17383" s="41"/>
      <c r="C17383" s="41"/>
      <c r="D17383" s="41"/>
      <c r="E17383" s="41"/>
      <c r="F17383" s="41"/>
      <c r="G17383" s="41"/>
      <c r="H17383" s="41"/>
      <c r="I17383" s="41"/>
      <c r="J17383" s="41"/>
    </row>
    <row r="17384" spans="2:10" x14ac:dyDescent="0.2">
      <c r="B17384" s="41"/>
      <c r="C17384" s="41"/>
      <c r="D17384" s="41"/>
      <c r="E17384" s="41"/>
      <c r="F17384" s="41"/>
      <c r="G17384" s="41"/>
      <c r="H17384" s="41"/>
      <c r="I17384" s="41"/>
      <c r="J17384" s="41"/>
    </row>
    <row r="17385" spans="2:10" x14ac:dyDescent="0.2">
      <c r="B17385" s="41"/>
      <c r="C17385" s="41"/>
      <c r="D17385" s="41"/>
      <c r="E17385" s="41"/>
      <c r="F17385" s="41"/>
      <c r="G17385" s="41"/>
      <c r="H17385" s="41"/>
      <c r="I17385" s="41"/>
      <c r="J17385" s="41"/>
    </row>
    <row r="17386" spans="2:10" x14ac:dyDescent="0.2">
      <c r="B17386" s="41"/>
      <c r="C17386" s="41"/>
      <c r="D17386" s="41"/>
      <c r="E17386" s="41"/>
      <c r="F17386" s="41"/>
      <c r="G17386" s="41"/>
      <c r="H17386" s="41"/>
      <c r="I17386" s="41"/>
      <c r="J17386" s="41"/>
    </row>
    <row r="17387" spans="2:10" x14ac:dyDescent="0.2">
      <c r="B17387" s="41"/>
      <c r="C17387" s="41"/>
      <c r="D17387" s="41"/>
      <c r="E17387" s="41"/>
      <c r="F17387" s="41"/>
      <c r="G17387" s="41"/>
      <c r="H17387" s="41"/>
      <c r="I17387" s="41"/>
      <c r="J17387" s="41"/>
    </row>
    <row r="17388" spans="2:10" x14ac:dyDescent="0.2">
      <c r="B17388" s="41"/>
      <c r="C17388" s="41"/>
      <c r="D17388" s="41"/>
      <c r="E17388" s="41"/>
      <c r="F17388" s="41"/>
      <c r="G17388" s="41"/>
      <c r="H17388" s="41"/>
      <c r="I17388" s="41"/>
      <c r="J17388" s="41"/>
    </row>
    <row r="17389" spans="2:10" x14ac:dyDescent="0.2">
      <c r="B17389" s="41"/>
      <c r="C17389" s="41"/>
      <c r="D17389" s="41"/>
      <c r="E17389" s="41"/>
      <c r="F17389" s="41"/>
      <c r="G17389" s="41"/>
      <c r="H17389" s="41"/>
      <c r="I17389" s="41"/>
      <c r="J17389" s="41"/>
    </row>
    <row r="17390" spans="2:10" x14ac:dyDescent="0.2">
      <c r="B17390" s="41"/>
      <c r="C17390" s="41"/>
      <c r="D17390" s="41"/>
      <c r="E17390" s="41"/>
      <c r="F17390" s="41"/>
      <c r="G17390" s="41"/>
      <c r="H17390" s="41"/>
      <c r="I17390" s="41"/>
      <c r="J17390" s="41"/>
    </row>
    <row r="17391" spans="2:10" x14ac:dyDescent="0.2">
      <c r="B17391" s="41"/>
      <c r="C17391" s="41"/>
      <c r="D17391" s="41"/>
      <c r="E17391" s="41"/>
      <c r="F17391" s="41"/>
      <c r="G17391" s="41"/>
      <c r="H17391" s="41"/>
      <c r="I17391" s="41"/>
      <c r="J17391" s="41"/>
    </row>
    <row r="17392" spans="2:10" x14ac:dyDescent="0.2">
      <c r="B17392" s="41"/>
      <c r="C17392" s="41"/>
      <c r="D17392" s="41"/>
      <c r="E17392" s="41"/>
      <c r="F17392" s="41"/>
      <c r="G17392" s="41"/>
      <c r="H17392" s="41"/>
      <c r="I17392" s="41"/>
      <c r="J17392" s="41"/>
    </row>
    <row r="17393" spans="2:10" x14ac:dyDescent="0.2">
      <c r="B17393" s="41"/>
      <c r="C17393" s="41"/>
      <c r="D17393" s="41"/>
      <c r="E17393" s="41"/>
      <c r="F17393" s="41"/>
      <c r="G17393" s="41"/>
      <c r="H17393" s="41"/>
      <c r="I17393" s="41"/>
      <c r="J17393" s="41"/>
    </row>
    <row r="17394" spans="2:10" x14ac:dyDescent="0.2">
      <c r="B17394" s="41"/>
      <c r="C17394" s="41"/>
      <c r="D17394" s="41"/>
      <c r="E17394" s="41"/>
      <c r="F17394" s="41"/>
      <c r="G17394" s="41"/>
      <c r="H17394" s="41"/>
      <c r="I17394" s="41"/>
      <c r="J17394" s="41"/>
    </row>
    <row r="17395" spans="2:10" x14ac:dyDescent="0.2">
      <c r="B17395" s="41"/>
      <c r="C17395" s="41"/>
      <c r="D17395" s="41"/>
      <c r="E17395" s="41"/>
      <c r="F17395" s="41"/>
      <c r="G17395" s="41"/>
      <c r="H17395" s="41"/>
      <c r="I17395" s="41"/>
      <c r="J17395" s="41"/>
    </row>
    <row r="17396" spans="2:10" x14ac:dyDescent="0.2">
      <c r="B17396" s="41"/>
      <c r="C17396" s="41"/>
      <c r="D17396" s="41"/>
      <c r="E17396" s="41"/>
      <c r="F17396" s="41"/>
      <c r="G17396" s="41"/>
      <c r="H17396" s="41"/>
      <c r="I17396" s="41"/>
      <c r="J17396" s="41"/>
    </row>
    <row r="17397" spans="2:10" x14ac:dyDescent="0.2">
      <c r="B17397" s="41"/>
      <c r="C17397" s="41"/>
      <c r="D17397" s="41"/>
      <c r="E17397" s="41"/>
      <c r="F17397" s="41"/>
      <c r="G17397" s="41"/>
      <c r="H17397" s="41"/>
      <c r="I17397" s="41"/>
      <c r="J17397" s="41"/>
    </row>
    <row r="17398" spans="2:10" x14ac:dyDescent="0.2">
      <c r="B17398" s="41"/>
      <c r="C17398" s="41"/>
      <c r="D17398" s="41"/>
      <c r="E17398" s="41"/>
      <c r="F17398" s="41"/>
      <c r="G17398" s="41"/>
      <c r="H17398" s="41"/>
      <c r="I17398" s="41"/>
      <c r="J17398" s="41"/>
    </row>
    <row r="17399" spans="2:10" x14ac:dyDescent="0.2">
      <c r="B17399" s="41"/>
      <c r="C17399" s="41"/>
      <c r="D17399" s="41"/>
      <c r="E17399" s="41"/>
      <c r="F17399" s="41"/>
      <c r="G17399" s="41"/>
      <c r="H17399" s="41"/>
      <c r="I17399" s="41"/>
      <c r="J17399" s="41"/>
    </row>
    <row r="17400" spans="2:10" x14ac:dyDescent="0.2">
      <c r="B17400" s="41"/>
      <c r="C17400" s="41"/>
      <c r="D17400" s="41"/>
      <c r="E17400" s="41"/>
      <c r="F17400" s="41"/>
      <c r="G17400" s="41"/>
      <c r="H17400" s="41"/>
      <c r="I17400" s="41"/>
      <c r="J17400" s="41"/>
    </row>
    <row r="17401" spans="2:10" x14ac:dyDescent="0.2">
      <c r="B17401" s="41"/>
      <c r="C17401" s="41"/>
      <c r="D17401" s="41"/>
      <c r="E17401" s="41"/>
      <c r="F17401" s="41"/>
      <c r="G17401" s="41"/>
      <c r="H17401" s="41"/>
      <c r="I17401" s="41"/>
      <c r="J17401" s="41"/>
    </row>
    <row r="17402" spans="2:10" x14ac:dyDescent="0.2">
      <c r="B17402" s="41"/>
      <c r="C17402" s="41"/>
      <c r="D17402" s="41"/>
      <c r="E17402" s="41"/>
      <c r="F17402" s="41"/>
      <c r="G17402" s="41"/>
      <c r="H17402" s="41"/>
      <c r="I17402" s="41"/>
      <c r="J17402" s="41"/>
    </row>
    <row r="17403" spans="2:10" x14ac:dyDescent="0.2">
      <c r="B17403" s="41"/>
      <c r="C17403" s="41"/>
      <c r="D17403" s="41"/>
      <c r="E17403" s="41"/>
      <c r="F17403" s="41"/>
      <c r="G17403" s="41"/>
      <c r="H17403" s="41"/>
      <c r="I17403" s="41"/>
      <c r="J17403" s="41"/>
    </row>
    <row r="17404" spans="2:10" x14ac:dyDescent="0.2">
      <c r="B17404" s="41"/>
      <c r="C17404" s="41"/>
      <c r="D17404" s="41"/>
      <c r="E17404" s="41"/>
      <c r="F17404" s="41"/>
      <c r="G17404" s="41"/>
      <c r="H17404" s="41"/>
      <c r="I17404" s="41"/>
      <c r="J17404" s="41"/>
    </row>
    <row r="17405" spans="2:10" x14ac:dyDescent="0.2">
      <c r="B17405" s="41"/>
      <c r="C17405" s="41"/>
      <c r="D17405" s="41"/>
      <c r="E17405" s="41"/>
      <c r="F17405" s="41"/>
      <c r="G17405" s="41"/>
      <c r="H17405" s="41"/>
      <c r="I17405" s="41"/>
      <c r="J17405" s="41"/>
    </row>
    <row r="17406" spans="2:10" x14ac:dyDescent="0.2">
      <c r="B17406" s="41"/>
      <c r="C17406" s="41"/>
      <c r="D17406" s="41"/>
      <c r="E17406" s="41"/>
      <c r="F17406" s="41"/>
      <c r="G17406" s="41"/>
      <c r="H17406" s="41"/>
      <c r="I17406" s="41"/>
      <c r="J17406" s="41"/>
    </row>
    <row r="17407" spans="2:10" x14ac:dyDescent="0.2">
      <c r="B17407" s="41"/>
      <c r="C17407" s="41"/>
      <c r="D17407" s="41"/>
      <c r="E17407" s="41"/>
      <c r="F17407" s="41"/>
      <c r="G17407" s="41"/>
      <c r="H17407" s="41"/>
      <c r="I17407" s="41"/>
      <c r="J17407" s="41"/>
    </row>
    <row r="17408" spans="2:10" x14ac:dyDescent="0.2">
      <c r="B17408" s="41"/>
      <c r="C17408" s="41"/>
      <c r="D17408" s="41"/>
      <c r="E17408" s="41"/>
      <c r="F17408" s="41"/>
      <c r="G17408" s="41"/>
      <c r="H17408" s="41"/>
      <c r="I17408" s="41"/>
      <c r="J17408" s="41"/>
    </row>
    <row r="17409" spans="2:10" x14ac:dyDescent="0.2">
      <c r="B17409" s="41"/>
      <c r="C17409" s="41"/>
      <c r="D17409" s="41"/>
      <c r="E17409" s="41"/>
      <c r="F17409" s="41"/>
      <c r="G17409" s="41"/>
      <c r="H17409" s="41"/>
      <c r="I17409" s="41"/>
      <c r="J17409" s="41"/>
    </row>
    <row r="17410" spans="2:10" x14ac:dyDescent="0.2">
      <c r="B17410" s="41"/>
      <c r="C17410" s="41"/>
      <c r="D17410" s="41"/>
      <c r="E17410" s="41"/>
      <c r="F17410" s="41"/>
      <c r="G17410" s="41"/>
      <c r="H17410" s="41"/>
      <c r="I17410" s="41"/>
      <c r="J17410" s="41"/>
    </row>
    <row r="17411" spans="2:10" x14ac:dyDescent="0.2">
      <c r="B17411" s="41"/>
      <c r="C17411" s="41"/>
      <c r="D17411" s="41"/>
      <c r="E17411" s="41"/>
      <c r="F17411" s="41"/>
      <c r="G17411" s="41"/>
      <c r="H17411" s="41"/>
      <c r="I17411" s="41"/>
      <c r="J17411" s="41"/>
    </row>
    <row r="17412" spans="2:10" x14ac:dyDescent="0.2">
      <c r="B17412" s="41"/>
      <c r="C17412" s="41"/>
      <c r="D17412" s="41"/>
      <c r="E17412" s="41"/>
      <c r="F17412" s="41"/>
      <c r="G17412" s="41"/>
      <c r="H17412" s="41"/>
      <c r="I17412" s="41"/>
      <c r="J17412" s="41"/>
    </row>
    <row r="17413" spans="2:10" x14ac:dyDescent="0.2">
      <c r="B17413" s="41"/>
      <c r="C17413" s="41"/>
      <c r="D17413" s="41"/>
      <c r="E17413" s="41"/>
      <c r="F17413" s="41"/>
      <c r="G17413" s="41"/>
      <c r="H17413" s="41"/>
      <c r="I17413" s="41"/>
      <c r="J17413" s="41"/>
    </row>
    <row r="17414" spans="2:10" x14ac:dyDescent="0.2">
      <c r="B17414" s="41"/>
      <c r="C17414" s="41"/>
      <c r="D17414" s="41"/>
      <c r="E17414" s="41"/>
      <c r="F17414" s="41"/>
      <c r="G17414" s="41"/>
      <c r="H17414" s="41"/>
      <c r="I17414" s="41"/>
      <c r="J17414" s="41"/>
    </row>
    <row r="17415" spans="2:10" x14ac:dyDescent="0.2">
      <c r="B17415" s="41"/>
      <c r="C17415" s="41"/>
      <c r="D17415" s="41"/>
      <c r="E17415" s="41"/>
      <c r="F17415" s="41"/>
      <c r="G17415" s="41"/>
      <c r="H17415" s="41"/>
      <c r="I17415" s="41"/>
      <c r="J17415" s="41"/>
    </row>
    <row r="17416" spans="2:10" x14ac:dyDescent="0.2">
      <c r="B17416" s="41"/>
      <c r="C17416" s="41"/>
      <c r="D17416" s="41"/>
      <c r="E17416" s="41"/>
      <c r="F17416" s="41"/>
      <c r="G17416" s="41"/>
      <c r="H17416" s="41"/>
      <c r="I17416" s="41"/>
      <c r="J17416" s="41"/>
    </row>
    <row r="17417" spans="2:10" x14ac:dyDescent="0.2">
      <c r="B17417" s="41"/>
      <c r="C17417" s="41"/>
      <c r="D17417" s="41"/>
      <c r="E17417" s="41"/>
      <c r="F17417" s="41"/>
      <c r="G17417" s="41"/>
      <c r="H17417" s="41"/>
      <c r="I17417" s="41"/>
      <c r="J17417" s="41"/>
    </row>
    <row r="17418" spans="2:10" x14ac:dyDescent="0.2">
      <c r="B17418" s="41"/>
      <c r="C17418" s="41"/>
      <c r="D17418" s="41"/>
      <c r="E17418" s="41"/>
      <c r="F17418" s="41"/>
      <c r="G17418" s="41"/>
      <c r="H17418" s="41"/>
      <c r="I17418" s="41"/>
      <c r="J17418" s="41"/>
    </row>
    <row r="17419" spans="2:10" x14ac:dyDescent="0.2">
      <c r="B17419" s="41"/>
      <c r="C17419" s="41"/>
      <c r="D17419" s="41"/>
      <c r="E17419" s="41"/>
      <c r="F17419" s="41"/>
      <c r="G17419" s="41"/>
      <c r="H17419" s="41"/>
      <c r="I17419" s="41"/>
      <c r="J17419" s="41"/>
    </row>
    <row r="17420" spans="2:10" x14ac:dyDescent="0.2">
      <c r="B17420" s="41"/>
      <c r="C17420" s="41"/>
      <c r="D17420" s="41"/>
      <c r="E17420" s="41"/>
      <c r="F17420" s="41"/>
      <c r="G17420" s="41"/>
      <c r="H17420" s="41"/>
      <c r="I17420" s="41"/>
      <c r="J17420" s="41"/>
    </row>
    <row r="17421" spans="2:10" x14ac:dyDescent="0.2">
      <c r="B17421" s="41"/>
      <c r="C17421" s="41"/>
      <c r="D17421" s="41"/>
      <c r="E17421" s="41"/>
      <c r="F17421" s="41"/>
      <c r="G17421" s="41"/>
      <c r="H17421" s="41"/>
      <c r="I17421" s="41"/>
      <c r="J17421" s="41"/>
    </row>
    <row r="17422" spans="2:10" x14ac:dyDescent="0.2">
      <c r="B17422" s="41"/>
      <c r="C17422" s="41"/>
      <c r="D17422" s="41"/>
      <c r="E17422" s="41"/>
      <c r="F17422" s="41"/>
      <c r="G17422" s="41"/>
      <c r="H17422" s="41"/>
      <c r="I17422" s="41"/>
      <c r="J17422" s="41"/>
    </row>
    <row r="17423" spans="2:10" x14ac:dyDescent="0.2">
      <c r="B17423" s="41"/>
      <c r="C17423" s="41"/>
      <c r="D17423" s="41"/>
      <c r="E17423" s="41"/>
      <c r="F17423" s="41"/>
      <c r="G17423" s="41"/>
      <c r="H17423" s="41"/>
      <c r="I17423" s="41"/>
      <c r="J17423" s="41"/>
    </row>
    <row r="17424" spans="2:10" x14ac:dyDescent="0.2">
      <c r="B17424" s="41"/>
      <c r="C17424" s="41"/>
      <c r="D17424" s="41"/>
      <c r="E17424" s="41"/>
      <c r="F17424" s="41"/>
      <c r="G17424" s="41"/>
      <c r="H17424" s="41"/>
      <c r="I17424" s="41"/>
      <c r="J17424" s="41"/>
    </row>
    <row r="17425" spans="2:10" x14ac:dyDescent="0.2">
      <c r="B17425" s="41"/>
      <c r="C17425" s="41"/>
      <c r="D17425" s="41"/>
      <c r="E17425" s="41"/>
      <c r="F17425" s="41"/>
      <c r="G17425" s="41"/>
      <c r="H17425" s="41"/>
      <c r="I17425" s="41"/>
      <c r="J17425" s="41"/>
    </row>
    <row r="17426" spans="2:10" x14ac:dyDescent="0.2">
      <c r="B17426" s="41"/>
      <c r="C17426" s="41"/>
      <c r="D17426" s="41"/>
      <c r="E17426" s="41"/>
      <c r="F17426" s="41"/>
      <c r="G17426" s="41"/>
      <c r="H17426" s="41"/>
      <c r="I17426" s="41"/>
      <c r="J17426" s="41"/>
    </row>
    <row r="17427" spans="2:10" x14ac:dyDescent="0.2">
      <c r="B17427" s="41"/>
      <c r="C17427" s="41"/>
      <c r="D17427" s="41"/>
      <c r="E17427" s="41"/>
      <c r="F17427" s="41"/>
      <c r="G17427" s="41"/>
      <c r="H17427" s="41"/>
      <c r="I17427" s="41"/>
      <c r="J17427" s="41"/>
    </row>
    <row r="17428" spans="2:10" x14ac:dyDescent="0.2">
      <c r="B17428" s="41"/>
      <c r="C17428" s="41"/>
      <c r="D17428" s="41"/>
      <c r="E17428" s="41"/>
      <c r="F17428" s="41"/>
      <c r="G17428" s="41"/>
      <c r="H17428" s="41"/>
      <c r="I17428" s="41"/>
      <c r="J17428" s="41"/>
    </row>
    <row r="17429" spans="2:10" x14ac:dyDescent="0.2">
      <c r="B17429" s="41"/>
      <c r="C17429" s="41"/>
      <c r="D17429" s="41"/>
      <c r="E17429" s="41"/>
      <c r="F17429" s="41"/>
      <c r="G17429" s="41"/>
      <c r="H17429" s="41"/>
      <c r="I17429" s="41"/>
      <c r="J17429" s="41"/>
    </row>
    <row r="17430" spans="2:10" x14ac:dyDescent="0.2">
      <c r="B17430" s="41"/>
      <c r="C17430" s="41"/>
      <c r="D17430" s="41"/>
      <c r="E17430" s="41"/>
      <c r="F17430" s="41"/>
      <c r="G17430" s="41"/>
      <c r="H17430" s="41"/>
      <c r="I17430" s="41"/>
      <c r="J17430" s="41"/>
    </row>
    <row r="17431" spans="2:10" x14ac:dyDescent="0.2">
      <c r="B17431" s="41"/>
      <c r="C17431" s="41"/>
      <c r="D17431" s="41"/>
      <c r="E17431" s="41"/>
      <c r="F17431" s="41"/>
      <c r="G17431" s="41"/>
      <c r="H17431" s="41"/>
      <c r="I17431" s="41"/>
      <c r="J17431" s="41"/>
    </row>
    <row r="17432" spans="2:10" x14ac:dyDescent="0.2">
      <c r="B17432" s="41"/>
      <c r="C17432" s="41"/>
      <c r="D17432" s="41"/>
      <c r="E17432" s="41"/>
      <c r="F17432" s="41"/>
      <c r="G17432" s="41"/>
      <c r="H17432" s="41"/>
      <c r="I17432" s="41"/>
      <c r="J17432" s="41"/>
    </row>
    <row r="17433" spans="2:10" x14ac:dyDescent="0.2">
      <c r="B17433" s="41"/>
      <c r="C17433" s="41"/>
      <c r="D17433" s="41"/>
      <c r="E17433" s="41"/>
      <c r="F17433" s="41"/>
      <c r="G17433" s="41"/>
      <c r="H17433" s="41"/>
      <c r="I17433" s="41"/>
      <c r="J17433" s="41"/>
    </row>
    <row r="17434" spans="2:10" x14ac:dyDescent="0.2">
      <c r="B17434" s="41"/>
      <c r="C17434" s="41"/>
      <c r="D17434" s="41"/>
      <c r="E17434" s="41"/>
      <c r="F17434" s="41"/>
      <c r="G17434" s="41"/>
      <c r="H17434" s="41"/>
      <c r="I17434" s="41"/>
      <c r="J17434" s="41"/>
    </row>
    <row r="17435" spans="2:10" x14ac:dyDescent="0.2">
      <c r="B17435" s="41"/>
      <c r="C17435" s="41"/>
      <c r="D17435" s="41"/>
      <c r="E17435" s="41"/>
      <c r="F17435" s="41"/>
      <c r="G17435" s="41"/>
      <c r="H17435" s="41"/>
      <c r="I17435" s="41"/>
      <c r="J17435" s="41"/>
    </row>
    <row r="17436" spans="2:10" x14ac:dyDescent="0.2">
      <c r="B17436" s="41"/>
      <c r="C17436" s="41"/>
      <c r="D17436" s="41"/>
      <c r="E17436" s="41"/>
      <c r="F17436" s="41"/>
      <c r="G17436" s="41"/>
      <c r="H17436" s="41"/>
      <c r="I17436" s="41"/>
      <c r="J17436" s="41"/>
    </row>
    <row r="17437" spans="2:10" x14ac:dyDescent="0.2">
      <c r="B17437" s="41"/>
      <c r="C17437" s="41"/>
      <c r="D17437" s="41"/>
      <c r="E17437" s="41"/>
      <c r="F17437" s="41"/>
      <c r="G17437" s="41"/>
      <c r="H17437" s="41"/>
      <c r="I17437" s="41"/>
      <c r="J17437" s="41"/>
    </row>
    <row r="17438" spans="2:10" x14ac:dyDescent="0.2">
      <c r="B17438" s="41"/>
      <c r="C17438" s="41"/>
      <c r="D17438" s="41"/>
      <c r="E17438" s="41"/>
      <c r="F17438" s="41"/>
      <c r="G17438" s="41"/>
      <c r="H17438" s="41"/>
      <c r="I17438" s="41"/>
      <c r="J17438" s="41"/>
    </row>
    <row r="17439" spans="2:10" x14ac:dyDescent="0.2">
      <c r="B17439" s="41"/>
      <c r="C17439" s="41"/>
      <c r="D17439" s="41"/>
      <c r="E17439" s="41"/>
      <c r="F17439" s="41"/>
      <c r="G17439" s="41"/>
      <c r="H17439" s="41"/>
      <c r="I17439" s="41"/>
      <c r="J17439" s="41"/>
    </row>
    <row r="17440" spans="2:10" x14ac:dyDescent="0.2">
      <c r="B17440" s="41"/>
      <c r="C17440" s="41"/>
      <c r="D17440" s="41"/>
      <c r="E17440" s="41"/>
      <c r="F17440" s="41"/>
      <c r="G17440" s="41"/>
      <c r="H17440" s="41"/>
      <c r="I17440" s="41"/>
      <c r="J17440" s="41"/>
    </row>
    <row r="17441" spans="2:10" x14ac:dyDescent="0.2">
      <c r="B17441" s="41"/>
      <c r="C17441" s="41"/>
      <c r="D17441" s="41"/>
      <c r="E17441" s="41"/>
      <c r="F17441" s="41"/>
      <c r="G17441" s="41"/>
      <c r="H17441" s="41"/>
      <c r="I17441" s="41"/>
      <c r="J17441" s="41"/>
    </row>
    <row r="17442" spans="2:10" x14ac:dyDescent="0.2">
      <c r="B17442" s="41"/>
      <c r="C17442" s="41"/>
      <c r="D17442" s="41"/>
      <c r="E17442" s="41"/>
      <c r="F17442" s="41"/>
      <c r="G17442" s="41"/>
      <c r="H17442" s="41"/>
      <c r="I17442" s="41"/>
      <c r="J17442" s="41"/>
    </row>
    <row r="17443" spans="2:10" x14ac:dyDescent="0.2">
      <c r="B17443" s="41"/>
      <c r="C17443" s="41"/>
      <c r="D17443" s="41"/>
      <c r="E17443" s="41"/>
      <c r="F17443" s="41"/>
      <c r="G17443" s="41"/>
      <c r="H17443" s="41"/>
      <c r="I17443" s="41"/>
      <c r="J17443" s="41"/>
    </row>
    <row r="17444" spans="2:10" x14ac:dyDescent="0.2">
      <c r="B17444" s="41"/>
      <c r="C17444" s="41"/>
      <c r="D17444" s="41"/>
      <c r="E17444" s="41"/>
      <c r="F17444" s="41"/>
      <c r="G17444" s="41"/>
      <c r="H17444" s="41"/>
      <c r="I17444" s="41"/>
      <c r="J17444" s="41"/>
    </row>
    <row r="17445" spans="2:10" x14ac:dyDescent="0.2">
      <c r="B17445" s="41"/>
      <c r="C17445" s="41"/>
      <c r="D17445" s="41"/>
      <c r="E17445" s="41"/>
      <c r="F17445" s="41"/>
      <c r="G17445" s="41"/>
      <c r="H17445" s="41"/>
      <c r="I17445" s="41"/>
      <c r="J17445" s="41"/>
    </row>
    <row r="17446" spans="2:10" x14ac:dyDescent="0.2">
      <c r="B17446" s="41"/>
      <c r="C17446" s="41"/>
      <c r="D17446" s="41"/>
      <c r="E17446" s="41"/>
      <c r="F17446" s="41"/>
      <c r="G17446" s="41"/>
      <c r="H17446" s="41"/>
      <c r="I17446" s="41"/>
      <c r="J17446" s="41"/>
    </row>
    <row r="17447" spans="2:10" x14ac:dyDescent="0.2">
      <c r="B17447" s="41"/>
      <c r="C17447" s="41"/>
      <c r="D17447" s="41"/>
      <c r="E17447" s="41"/>
      <c r="F17447" s="41"/>
      <c r="G17447" s="41"/>
      <c r="H17447" s="41"/>
      <c r="I17447" s="41"/>
      <c r="J17447" s="41"/>
    </row>
    <row r="17448" spans="2:10" x14ac:dyDescent="0.2">
      <c r="B17448" s="41"/>
      <c r="C17448" s="41"/>
      <c r="D17448" s="41"/>
      <c r="E17448" s="41"/>
      <c r="F17448" s="41"/>
      <c r="G17448" s="41"/>
      <c r="H17448" s="41"/>
      <c r="I17448" s="41"/>
      <c r="J17448" s="41"/>
    </row>
    <row r="17449" spans="2:10" x14ac:dyDescent="0.2">
      <c r="B17449" s="41"/>
      <c r="C17449" s="41"/>
      <c r="D17449" s="41"/>
      <c r="E17449" s="41"/>
      <c r="F17449" s="41"/>
      <c r="G17449" s="41"/>
      <c r="H17449" s="41"/>
      <c r="I17449" s="41"/>
      <c r="J17449" s="41"/>
    </row>
    <row r="17450" spans="2:10" x14ac:dyDescent="0.2">
      <c r="B17450" s="41"/>
      <c r="C17450" s="41"/>
      <c r="D17450" s="41"/>
      <c r="E17450" s="41"/>
      <c r="F17450" s="41"/>
      <c r="G17450" s="41"/>
      <c r="H17450" s="41"/>
      <c r="I17450" s="41"/>
      <c r="J17450" s="41"/>
    </row>
    <row r="17451" spans="2:10" x14ac:dyDescent="0.2">
      <c r="B17451" s="41"/>
      <c r="C17451" s="41"/>
      <c r="D17451" s="41"/>
      <c r="E17451" s="41"/>
      <c r="F17451" s="41"/>
      <c r="G17451" s="41"/>
      <c r="H17451" s="41"/>
      <c r="I17451" s="41"/>
      <c r="J17451" s="41"/>
    </row>
    <row r="17452" spans="2:10" x14ac:dyDescent="0.2">
      <c r="B17452" s="41"/>
      <c r="C17452" s="41"/>
      <c r="D17452" s="41"/>
      <c r="E17452" s="41"/>
      <c r="F17452" s="41"/>
      <c r="G17452" s="41"/>
      <c r="H17452" s="41"/>
      <c r="I17452" s="41"/>
      <c r="J17452" s="41"/>
    </row>
    <row r="17453" spans="2:10" x14ac:dyDescent="0.2">
      <c r="B17453" s="41"/>
      <c r="C17453" s="41"/>
      <c r="D17453" s="41"/>
      <c r="E17453" s="41"/>
      <c r="F17453" s="41"/>
      <c r="G17453" s="41"/>
      <c r="H17453" s="41"/>
      <c r="I17453" s="41"/>
      <c r="J17453" s="41"/>
    </row>
    <row r="17454" spans="2:10" x14ac:dyDescent="0.2">
      <c r="B17454" s="41"/>
      <c r="C17454" s="41"/>
      <c r="D17454" s="41"/>
      <c r="E17454" s="41"/>
      <c r="F17454" s="41"/>
      <c r="G17454" s="41"/>
      <c r="H17454" s="41"/>
      <c r="I17454" s="41"/>
      <c r="J17454" s="41"/>
    </row>
    <row r="17455" spans="2:10" x14ac:dyDescent="0.2">
      <c r="B17455" s="41"/>
      <c r="C17455" s="41"/>
      <c r="D17455" s="41"/>
      <c r="E17455" s="41"/>
      <c r="F17455" s="41"/>
      <c r="G17455" s="41"/>
      <c r="H17455" s="41"/>
      <c r="I17455" s="41"/>
      <c r="J17455" s="41"/>
    </row>
    <row r="17456" spans="2:10" x14ac:dyDescent="0.2">
      <c r="B17456" s="41"/>
      <c r="C17456" s="41"/>
      <c r="D17456" s="41"/>
      <c r="E17456" s="41"/>
      <c r="F17456" s="41"/>
      <c r="G17456" s="41"/>
      <c r="H17456" s="41"/>
      <c r="I17456" s="41"/>
      <c r="J17456" s="41"/>
    </row>
    <row r="17457" spans="2:10" x14ac:dyDescent="0.2">
      <c r="B17457" s="41"/>
      <c r="C17457" s="41"/>
      <c r="D17457" s="41"/>
      <c r="E17457" s="41"/>
      <c r="F17457" s="41"/>
      <c r="G17457" s="41"/>
      <c r="H17457" s="41"/>
      <c r="I17457" s="41"/>
      <c r="J17457" s="41"/>
    </row>
    <row r="17458" spans="2:10" x14ac:dyDescent="0.2">
      <c r="B17458" s="41"/>
      <c r="C17458" s="41"/>
      <c r="D17458" s="41"/>
      <c r="E17458" s="41"/>
      <c r="F17458" s="41"/>
      <c r="G17458" s="41"/>
      <c r="H17458" s="41"/>
      <c r="I17458" s="41"/>
      <c r="J17458" s="41"/>
    </row>
    <row r="17459" spans="2:10" x14ac:dyDescent="0.2">
      <c r="B17459" s="41"/>
      <c r="C17459" s="41"/>
      <c r="D17459" s="41"/>
      <c r="E17459" s="41"/>
      <c r="F17459" s="41"/>
      <c r="G17459" s="41"/>
      <c r="H17459" s="41"/>
      <c r="I17459" s="41"/>
      <c r="J17459" s="41"/>
    </row>
    <row r="17460" spans="2:10" x14ac:dyDescent="0.2">
      <c r="B17460" s="41"/>
      <c r="C17460" s="41"/>
      <c r="D17460" s="41"/>
      <c r="E17460" s="41"/>
      <c r="F17460" s="41"/>
      <c r="G17460" s="41"/>
      <c r="H17460" s="41"/>
      <c r="I17460" s="41"/>
      <c r="J17460" s="41"/>
    </row>
    <row r="17461" spans="2:10" x14ac:dyDescent="0.2">
      <c r="B17461" s="41"/>
      <c r="C17461" s="41"/>
      <c r="D17461" s="41"/>
      <c r="E17461" s="41"/>
      <c r="F17461" s="41"/>
      <c r="G17461" s="41"/>
      <c r="H17461" s="41"/>
      <c r="I17461" s="41"/>
      <c r="J17461" s="41"/>
    </row>
    <row r="17462" spans="2:10" x14ac:dyDescent="0.2">
      <c r="B17462" s="41"/>
      <c r="C17462" s="41"/>
      <c r="D17462" s="41"/>
      <c r="E17462" s="41"/>
      <c r="F17462" s="41"/>
      <c r="G17462" s="41"/>
      <c r="H17462" s="41"/>
      <c r="I17462" s="41"/>
      <c r="J17462" s="41"/>
    </row>
    <row r="17463" spans="2:10" x14ac:dyDescent="0.2">
      <c r="B17463" s="41"/>
      <c r="C17463" s="41"/>
      <c r="D17463" s="41"/>
      <c r="E17463" s="41"/>
      <c r="F17463" s="41"/>
      <c r="G17463" s="41"/>
      <c r="H17463" s="41"/>
      <c r="I17463" s="41"/>
      <c r="J17463" s="41"/>
    </row>
    <row r="17464" spans="2:10" x14ac:dyDescent="0.2">
      <c r="B17464" s="41"/>
      <c r="C17464" s="41"/>
      <c r="D17464" s="41"/>
      <c r="E17464" s="41"/>
      <c r="F17464" s="41"/>
      <c r="G17464" s="41"/>
      <c r="H17464" s="41"/>
      <c r="I17464" s="41"/>
      <c r="J17464" s="41"/>
    </row>
    <row r="17465" spans="2:10" x14ac:dyDescent="0.2">
      <c r="B17465" s="41"/>
      <c r="C17465" s="41"/>
      <c r="D17465" s="41"/>
      <c r="E17465" s="41"/>
      <c r="F17465" s="41"/>
      <c r="G17465" s="41"/>
      <c r="H17465" s="41"/>
      <c r="I17465" s="41"/>
      <c r="J17465" s="41"/>
    </row>
    <row r="17466" spans="2:10" x14ac:dyDescent="0.2">
      <c r="B17466" s="41"/>
      <c r="C17466" s="41"/>
      <c r="D17466" s="41"/>
      <c r="E17466" s="41"/>
      <c r="F17466" s="41"/>
      <c r="G17466" s="41"/>
      <c r="H17466" s="41"/>
      <c r="I17466" s="41"/>
      <c r="J17466" s="41"/>
    </row>
    <row r="17467" spans="2:10" x14ac:dyDescent="0.2">
      <c r="B17467" s="41"/>
      <c r="C17467" s="41"/>
      <c r="D17467" s="41"/>
      <c r="E17467" s="41"/>
      <c r="F17467" s="41"/>
      <c r="G17467" s="41"/>
      <c r="H17467" s="41"/>
      <c r="I17467" s="41"/>
      <c r="J17467" s="41"/>
    </row>
    <row r="17468" spans="2:10" x14ac:dyDescent="0.2">
      <c r="B17468" s="41"/>
      <c r="C17468" s="41"/>
      <c r="D17468" s="41"/>
      <c r="E17468" s="41"/>
      <c r="F17468" s="41"/>
      <c r="G17468" s="41"/>
      <c r="H17468" s="41"/>
      <c r="I17468" s="41"/>
      <c r="J17468" s="41"/>
    </row>
    <row r="17469" spans="2:10" x14ac:dyDescent="0.2">
      <c r="B17469" s="41"/>
      <c r="C17469" s="41"/>
      <c r="D17469" s="41"/>
      <c r="E17469" s="41"/>
      <c r="F17469" s="41"/>
      <c r="G17469" s="41"/>
      <c r="H17469" s="41"/>
      <c r="I17469" s="41"/>
      <c r="J17469" s="41"/>
    </row>
    <row r="17470" spans="2:10" x14ac:dyDescent="0.2">
      <c r="B17470" s="41"/>
      <c r="C17470" s="41"/>
      <c r="D17470" s="41"/>
      <c r="E17470" s="41"/>
      <c r="F17470" s="41"/>
      <c r="G17470" s="41"/>
      <c r="H17470" s="41"/>
      <c r="I17470" s="41"/>
      <c r="J17470" s="41"/>
    </row>
    <row r="17471" spans="2:10" x14ac:dyDescent="0.2">
      <c r="B17471" s="41"/>
      <c r="C17471" s="41"/>
      <c r="D17471" s="41"/>
      <c r="E17471" s="41"/>
      <c r="F17471" s="41"/>
      <c r="G17471" s="41"/>
      <c r="H17471" s="41"/>
      <c r="I17471" s="41"/>
      <c r="J17471" s="41"/>
    </row>
    <row r="17472" spans="2:10" x14ac:dyDescent="0.2">
      <c r="B17472" s="41"/>
      <c r="C17472" s="41"/>
      <c r="D17472" s="41"/>
      <c r="E17472" s="41"/>
      <c r="F17472" s="41"/>
      <c r="G17472" s="41"/>
      <c r="H17472" s="41"/>
      <c r="I17472" s="41"/>
      <c r="J17472" s="41"/>
    </row>
    <row r="17473" spans="2:10" x14ac:dyDescent="0.2">
      <c r="B17473" s="41"/>
      <c r="C17473" s="41"/>
      <c r="D17473" s="41"/>
      <c r="E17473" s="41"/>
      <c r="F17473" s="41"/>
      <c r="G17473" s="41"/>
      <c r="H17473" s="41"/>
      <c r="I17473" s="41"/>
      <c r="J17473" s="41"/>
    </row>
    <row r="17474" spans="2:10" x14ac:dyDescent="0.2">
      <c r="B17474" s="41"/>
      <c r="C17474" s="41"/>
      <c r="D17474" s="41"/>
      <c r="E17474" s="41"/>
      <c r="F17474" s="41"/>
      <c r="G17474" s="41"/>
      <c r="H17474" s="41"/>
      <c r="I17474" s="41"/>
      <c r="J17474" s="41"/>
    </row>
    <row r="17475" spans="2:10" x14ac:dyDescent="0.2">
      <c r="B17475" s="41"/>
      <c r="C17475" s="41"/>
      <c r="D17475" s="41"/>
      <c r="E17475" s="41"/>
      <c r="F17475" s="41"/>
      <c r="G17475" s="41"/>
      <c r="H17475" s="41"/>
      <c r="I17475" s="41"/>
      <c r="J17475" s="41"/>
    </row>
    <row r="17476" spans="2:10" x14ac:dyDescent="0.2">
      <c r="B17476" s="41"/>
      <c r="C17476" s="41"/>
      <c r="D17476" s="41"/>
      <c r="E17476" s="41"/>
      <c r="F17476" s="41"/>
      <c r="G17476" s="41"/>
      <c r="H17476" s="41"/>
      <c r="I17476" s="41"/>
      <c r="J17476" s="41"/>
    </row>
    <row r="17477" spans="2:10" x14ac:dyDescent="0.2">
      <c r="B17477" s="41"/>
      <c r="C17477" s="41"/>
      <c r="D17477" s="41"/>
      <c r="E17477" s="41"/>
      <c r="F17477" s="41"/>
      <c r="G17477" s="41"/>
      <c r="H17477" s="41"/>
      <c r="I17477" s="41"/>
      <c r="J17477" s="41"/>
    </row>
    <row r="17478" spans="2:10" x14ac:dyDescent="0.2">
      <c r="B17478" s="41"/>
      <c r="C17478" s="41"/>
      <c r="D17478" s="41"/>
      <c r="E17478" s="41"/>
      <c r="F17478" s="41"/>
      <c r="G17478" s="41"/>
      <c r="H17478" s="41"/>
      <c r="I17478" s="41"/>
      <c r="J17478" s="41"/>
    </row>
    <row r="17479" spans="2:10" x14ac:dyDescent="0.2">
      <c r="B17479" s="41"/>
      <c r="C17479" s="41"/>
      <c r="D17479" s="41"/>
      <c r="E17479" s="41"/>
      <c r="F17479" s="41"/>
      <c r="G17479" s="41"/>
      <c r="H17479" s="41"/>
      <c r="I17479" s="41"/>
      <c r="J17479" s="41"/>
    </row>
    <row r="17480" spans="2:10" x14ac:dyDescent="0.2">
      <c r="B17480" s="41"/>
      <c r="C17480" s="41"/>
      <c r="D17480" s="41"/>
      <c r="E17480" s="41"/>
      <c r="F17480" s="41"/>
      <c r="G17480" s="41"/>
      <c r="H17480" s="41"/>
      <c r="I17480" s="41"/>
      <c r="J17480" s="41"/>
    </row>
    <row r="17481" spans="2:10" x14ac:dyDescent="0.2">
      <c r="B17481" s="41"/>
      <c r="C17481" s="41"/>
      <c r="D17481" s="41"/>
      <c r="E17481" s="41"/>
      <c r="F17481" s="41"/>
      <c r="G17481" s="41"/>
      <c r="H17481" s="41"/>
      <c r="I17481" s="41"/>
      <c r="J17481" s="41"/>
    </row>
    <row r="17482" spans="2:10" x14ac:dyDescent="0.2">
      <c r="B17482" s="41"/>
      <c r="C17482" s="41"/>
      <c r="D17482" s="41"/>
      <c r="E17482" s="41"/>
      <c r="F17482" s="41"/>
      <c r="G17482" s="41"/>
      <c r="H17482" s="41"/>
      <c r="I17482" s="41"/>
      <c r="J17482" s="41"/>
    </row>
    <row r="17483" spans="2:10" x14ac:dyDescent="0.2">
      <c r="B17483" s="41"/>
      <c r="C17483" s="41"/>
      <c r="D17483" s="41"/>
      <c r="E17483" s="41"/>
      <c r="F17483" s="41"/>
      <c r="G17483" s="41"/>
      <c r="H17483" s="41"/>
      <c r="I17483" s="41"/>
      <c r="J17483" s="41"/>
    </row>
    <row r="17484" spans="2:10" x14ac:dyDescent="0.2">
      <c r="B17484" s="41"/>
      <c r="C17484" s="41"/>
      <c r="D17484" s="41"/>
      <c r="E17484" s="41"/>
      <c r="F17484" s="41"/>
      <c r="G17484" s="41"/>
      <c r="H17484" s="41"/>
      <c r="I17484" s="41"/>
      <c r="J17484" s="41"/>
    </row>
    <row r="17485" spans="2:10" x14ac:dyDescent="0.2">
      <c r="B17485" s="41"/>
      <c r="C17485" s="41"/>
      <c r="D17485" s="41"/>
      <c r="E17485" s="41"/>
      <c r="F17485" s="41"/>
      <c r="G17485" s="41"/>
      <c r="H17485" s="41"/>
      <c r="I17485" s="41"/>
      <c r="J17485" s="41"/>
    </row>
    <row r="17486" spans="2:10" x14ac:dyDescent="0.2">
      <c r="B17486" s="41"/>
      <c r="C17486" s="41"/>
      <c r="D17486" s="41"/>
      <c r="E17486" s="41"/>
      <c r="F17486" s="41"/>
      <c r="G17486" s="41"/>
      <c r="H17486" s="41"/>
      <c r="I17486" s="41"/>
      <c r="J17486" s="41"/>
    </row>
    <row r="17487" spans="2:10" x14ac:dyDescent="0.2">
      <c r="B17487" s="41"/>
      <c r="C17487" s="41"/>
      <c r="D17487" s="41"/>
      <c r="E17487" s="41"/>
      <c r="F17487" s="41"/>
      <c r="G17487" s="41"/>
      <c r="H17487" s="41"/>
      <c r="I17487" s="41"/>
      <c r="J17487" s="41"/>
    </row>
    <row r="17488" spans="2:10" x14ac:dyDescent="0.2">
      <c r="B17488" s="41"/>
      <c r="C17488" s="41"/>
      <c r="D17488" s="41"/>
      <c r="E17488" s="41"/>
      <c r="F17488" s="41"/>
      <c r="G17488" s="41"/>
      <c r="H17488" s="41"/>
      <c r="I17488" s="41"/>
      <c r="J17488" s="41"/>
    </row>
    <row r="17489" spans="2:10" x14ac:dyDescent="0.2">
      <c r="B17489" s="41"/>
      <c r="C17489" s="41"/>
      <c r="D17489" s="41"/>
      <c r="E17489" s="41"/>
      <c r="F17489" s="41"/>
      <c r="G17489" s="41"/>
      <c r="H17489" s="41"/>
      <c r="I17489" s="41"/>
      <c r="J17489" s="41"/>
    </row>
    <row r="17490" spans="2:10" x14ac:dyDescent="0.2">
      <c r="B17490" s="41"/>
      <c r="C17490" s="41"/>
      <c r="D17490" s="41"/>
      <c r="E17490" s="41"/>
      <c r="F17490" s="41"/>
      <c r="G17490" s="41"/>
      <c r="H17490" s="41"/>
      <c r="I17490" s="41"/>
      <c r="J17490" s="41"/>
    </row>
    <row r="17491" spans="2:10" x14ac:dyDescent="0.2">
      <c r="B17491" s="41"/>
      <c r="C17491" s="41"/>
      <c r="D17491" s="41"/>
      <c r="E17491" s="41"/>
      <c r="F17491" s="41"/>
      <c r="G17491" s="41"/>
      <c r="H17491" s="41"/>
      <c r="I17491" s="41"/>
      <c r="J17491" s="41"/>
    </row>
    <row r="17492" spans="2:10" x14ac:dyDescent="0.2">
      <c r="B17492" s="41"/>
      <c r="C17492" s="41"/>
      <c r="D17492" s="41"/>
      <c r="E17492" s="41"/>
      <c r="F17492" s="41"/>
      <c r="G17492" s="41"/>
      <c r="H17492" s="41"/>
      <c r="I17492" s="41"/>
      <c r="J17492" s="41"/>
    </row>
    <row r="17493" spans="2:10" x14ac:dyDescent="0.2">
      <c r="B17493" s="41"/>
      <c r="C17493" s="41"/>
      <c r="D17493" s="41"/>
      <c r="E17493" s="41"/>
      <c r="F17493" s="41"/>
      <c r="G17493" s="41"/>
      <c r="H17493" s="41"/>
      <c r="I17493" s="41"/>
      <c r="J17493" s="41"/>
    </row>
    <row r="17494" spans="2:10" x14ac:dyDescent="0.2">
      <c r="B17494" s="41"/>
      <c r="C17494" s="41"/>
      <c r="D17494" s="41"/>
      <c r="E17494" s="41"/>
      <c r="F17494" s="41"/>
      <c r="G17494" s="41"/>
      <c r="H17494" s="41"/>
      <c r="I17494" s="41"/>
      <c r="J17494" s="41"/>
    </row>
    <row r="17495" spans="2:10" x14ac:dyDescent="0.2">
      <c r="B17495" s="41"/>
      <c r="C17495" s="41"/>
      <c r="D17495" s="41"/>
      <c r="E17495" s="41"/>
      <c r="F17495" s="41"/>
      <c r="G17495" s="41"/>
      <c r="H17495" s="41"/>
      <c r="I17495" s="41"/>
      <c r="J17495" s="41"/>
    </row>
    <row r="17496" spans="2:10" x14ac:dyDescent="0.2">
      <c r="B17496" s="41"/>
      <c r="C17496" s="41"/>
      <c r="D17496" s="41"/>
      <c r="E17496" s="41"/>
      <c r="F17496" s="41"/>
      <c r="G17496" s="41"/>
      <c r="H17496" s="41"/>
      <c r="I17496" s="41"/>
      <c r="J17496" s="41"/>
    </row>
    <row r="17497" spans="2:10" x14ac:dyDescent="0.2">
      <c r="B17497" s="41"/>
      <c r="C17497" s="41"/>
      <c r="D17497" s="41"/>
      <c r="E17497" s="41"/>
      <c r="F17497" s="41"/>
      <c r="G17497" s="41"/>
      <c r="H17497" s="41"/>
      <c r="I17497" s="41"/>
      <c r="J17497" s="41"/>
    </row>
    <row r="17498" spans="2:10" x14ac:dyDescent="0.2">
      <c r="B17498" s="41"/>
      <c r="C17498" s="41"/>
      <c r="D17498" s="41"/>
      <c r="E17498" s="41"/>
      <c r="F17498" s="41"/>
      <c r="G17498" s="41"/>
      <c r="H17498" s="41"/>
      <c r="I17498" s="41"/>
      <c r="J17498" s="41"/>
    </row>
    <row r="17499" spans="2:10" x14ac:dyDescent="0.2">
      <c r="B17499" s="41"/>
      <c r="C17499" s="41"/>
      <c r="D17499" s="41"/>
      <c r="E17499" s="41"/>
      <c r="F17499" s="41"/>
      <c r="G17499" s="41"/>
      <c r="H17499" s="41"/>
      <c r="I17499" s="41"/>
      <c r="J17499" s="41"/>
    </row>
    <row r="17500" spans="2:10" x14ac:dyDescent="0.2">
      <c r="B17500" s="41"/>
      <c r="C17500" s="41"/>
      <c r="D17500" s="41"/>
      <c r="E17500" s="41"/>
      <c r="F17500" s="41"/>
      <c r="G17500" s="41"/>
      <c r="H17500" s="41"/>
      <c r="I17500" s="41"/>
      <c r="J17500" s="41"/>
    </row>
    <row r="17501" spans="2:10" x14ac:dyDescent="0.2">
      <c r="B17501" s="41"/>
      <c r="C17501" s="41"/>
      <c r="D17501" s="41"/>
      <c r="E17501" s="41"/>
      <c r="F17501" s="41"/>
      <c r="G17501" s="41"/>
      <c r="H17501" s="41"/>
      <c r="I17501" s="41"/>
      <c r="J17501" s="41"/>
    </row>
    <row r="17502" spans="2:10" x14ac:dyDescent="0.2">
      <c r="B17502" s="41"/>
      <c r="C17502" s="41"/>
      <c r="D17502" s="41"/>
      <c r="E17502" s="41"/>
      <c r="F17502" s="41"/>
      <c r="G17502" s="41"/>
      <c r="H17502" s="41"/>
      <c r="I17502" s="41"/>
      <c r="J17502" s="41"/>
    </row>
    <row r="17503" spans="2:10" x14ac:dyDescent="0.2">
      <c r="B17503" s="41"/>
      <c r="C17503" s="41"/>
      <c r="D17503" s="41"/>
      <c r="E17503" s="41"/>
      <c r="F17503" s="41"/>
      <c r="G17503" s="41"/>
      <c r="H17503" s="41"/>
      <c r="I17503" s="41"/>
      <c r="J17503" s="41"/>
    </row>
    <row r="17504" spans="2:10" x14ac:dyDescent="0.2">
      <c r="B17504" s="41"/>
      <c r="C17504" s="41"/>
      <c r="D17504" s="41"/>
      <c r="E17504" s="41"/>
      <c r="F17504" s="41"/>
      <c r="G17504" s="41"/>
      <c r="H17504" s="41"/>
      <c r="I17504" s="41"/>
      <c r="J17504" s="41"/>
    </row>
    <row r="17505" spans="2:10" x14ac:dyDescent="0.2">
      <c r="B17505" s="41"/>
      <c r="C17505" s="41"/>
      <c r="D17505" s="41"/>
      <c r="E17505" s="41"/>
      <c r="F17505" s="41"/>
      <c r="G17505" s="41"/>
      <c r="H17505" s="41"/>
      <c r="I17505" s="41"/>
      <c r="J17505" s="41"/>
    </row>
    <row r="17506" spans="2:10" x14ac:dyDescent="0.2">
      <c r="B17506" s="41"/>
      <c r="C17506" s="41"/>
      <c r="D17506" s="41"/>
      <c r="E17506" s="41"/>
      <c r="F17506" s="41"/>
      <c r="G17506" s="41"/>
      <c r="H17506" s="41"/>
      <c r="I17506" s="41"/>
      <c r="J17506" s="41"/>
    </row>
    <row r="17507" spans="2:10" x14ac:dyDescent="0.2">
      <c r="B17507" s="41"/>
      <c r="C17507" s="41"/>
      <c r="D17507" s="41"/>
      <c r="E17507" s="41"/>
      <c r="F17507" s="41"/>
      <c r="G17507" s="41"/>
      <c r="H17507" s="41"/>
      <c r="I17507" s="41"/>
      <c r="J17507" s="41"/>
    </row>
    <row r="17508" spans="2:10" x14ac:dyDescent="0.2">
      <c r="B17508" s="41"/>
      <c r="C17508" s="41"/>
      <c r="D17508" s="41"/>
      <c r="E17508" s="41"/>
      <c r="F17508" s="41"/>
      <c r="G17508" s="41"/>
      <c r="H17508" s="41"/>
      <c r="I17508" s="41"/>
      <c r="J17508" s="41"/>
    </row>
    <row r="17509" spans="2:10" x14ac:dyDescent="0.2">
      <c r="B17509" s="41"/>
      <c r="C17509" s="41"/>
      <c r="D17509" s="41"/>
      <c r="E17509" s="41"/>
      <c r="F17509" s="41"/>
      <c r="G17509" s="41"/>
      <c r="H17509" s="41"/>
      <c r="I17509" s="41"/>
      <c r="J17509" s="41"/>
    </row>
    <row r="17510" spans="2:10" x14ac:dyDescent="0.2">
      <c r="B17510" s="41"/>
      <c r="C17510" s="41"/>
      <c r="D17510" s="41"/>
      <c r="E17510" s="41"/>
      <c r="F17510" s="41"/>
      <c r="G17510" s="41"/>
      <c r="H17510" s="41"/>
      <c r="I17510" s="41"/>
      <c r="J17510" s="41"/>
    </row>
    <row r="17511" spans="2:10" x14ac:dyDescent="0.2">
      <c r="B17511" s="41"/>
      <c r="C17511" s="41"/>
      <c r="D17511" s="41"/>
      <c r="E17511" s="41"/>
      <c r="F17511" s="41"/>
      <c r="G17511" s="41"/>
      <c r="H17511" s="41"/>
      <c r="I17511" s="41"/>
      <c r="J17511" s="41"/>
    </row>
    <row r="17512" spans="2:10" x14ac:dyDescent="0.2">
      <c r="B17512" s="41"/>
      <c r="C17512" s="41"/>
      <c r="D17512" s="41"/>
      <c r="E17512" s="41"/>
      <c r="F17512" s="41"/>
      <c r="G17512" s="41"/>
      <c r="H17512" s="41"/>
      <c r="I17512" s="41"/>
      <c r="J17512" s="41"/>
    </row>
    <row r="17513" spans="2:10" x14ac:dyDescent="0.2">
      <c r="B17513" s="41"/>
      <c r="C17513" s="41"/>
      <c r="D17513" s="41"/>
      <c r="E17513" s="41"/>
      <c r="F17513" s="41"/>
      <c r="G17513" s="41"/>
      <c r="H17513" s="41"/>
      <c r="I17513" s="41"/>
      <c r="J17513" s="41"/>
    </row>
    <row r="17514" spans="2:10" x14ac:dyDescent="0.2">
      <c r="B17514" s="41"/>
      <c r="C17514" s="41"/>
      <c r="D17514" s="41"/>
      <c r="E17514" s="41"/>
      <c r="F17514" s="41"/>
      <c r="G17514" s="41"/>
      <c r="H17514" s="41"/>
      <c r="I17514" s="41"/>
      <c r="J17514" s="41"/>
    </row>
    <row r="17515" spans="2:10" x14ac:dyDescent="0.2">
      <c r="B17515" s="41"/>
      <c r="C17515" s="41"/>
      <c r="D17515" s="41"/>
      <c r="E17515" s="41"/>
      <c r="F17515" s="41"/>
      <c r="G17515" s="41"/>
      <c r="H17515" s="41"/>
      <c r="I17515" s="41"/>
      <c r="J17515" s="41"/>
    </row>
    <row r="17516" spans="2:10" x14ac:dyDescent="0.2">
      <c r="B17516" s="41"/>
      <c r="C17516" s="41"/>
      <c r="D17516" s="41"/>
      <c r="E17516" s="41"/>
      <c r="F17516" s="41"/>
      <c r="G17516" s="41"/>
      <c r="H17516" s="41"/>
      <c r="I17516" s="41"/>
      <c r="J17516" s="41"/>
    </row>
    <row r="17517" spans="2:10" x14ac:dyDescent="0.2">
      <c r="B17517" s="41"/>
      <c r="C17517" s="41"/>
      <c r="D17517" s="41"/>
      <c r="E17517" s="41"/>
      <c r="F17517" s="41"/>
      <c r="G17517" s="41"/>
      <c r="H17517" s="41"/>
      <c r="I17517" s="41"/>
      <c r="J17517" s="41"/>
    </row>
    <row r="17518" spans="2:10" x14ac:dyDescent="0.2">
      <c r="B17518" s="41"/>
      <c r="C17518" s="41"/>
      <c r="D17518" s="41"/>
      <c r="E17518" s="41"/>
      <c r="F17518" s="41"/>
      <c r="G17518" s="41"/>
      <c r="H17518" s="41"/>
      <c r="I17518" s="41"/>
      <c r="J17518" s="41"/>
    </row>
    <row r="17519" spans="2:10" x14ac:dyDescent="0.2">
      <c r="B17519" s="41"/>
      <c r="C17519" s="41"/>
      <c r="D17519" s="41"/>
      <c r="E17519" s="41"/>
      <c r="F17519" s="41"/>
      <c r="G17519" s="41"/>
      <c r="H17519" s="41"/>
      <c r="I17519" s="41"/>
      <c r="J17519" s="41"/>
    </row>
    <row r="17520" spans="2:10" x14ac:dyDescent="0.2">
      <c r="B17520" s="41"/>
      <c r="C17520" s="41"/>
      <c r="D17520" s="41"/>
      <c r="E17520" s="41"/>
      <c r="F17520" s="41"/>
      <c r="G17520" s="41"/>
      <c r="H17520" s="41"/>
      <c r="I17520" s="41"/>
      <c r="J17520" s="41"/>
    </row>
    <row r="17521" spans="2:10" x14ac:dyDescent="0.2">
      <c r="B17521" s="41"/>
      <c r="C17521" s="41"/>
      <c r="D17521" s="41"/>
      <c r="E17521" s="41"/>
      <c r="F17521" s="41"/>
      <c r="G17521" s="41"/>
      <c r="H17521" s="41"/>
      <c r="I17521" s="41"/>
      <c r="J17521" s="41"/>
    </row>
    <row r="17522" spans="2:10" x14ac:dyDescent="0.2">
      <c r="B17522" s="41"/>
      <c r="C17522" s="41"/>
      <c r="D17522" s="41"/>
      <c r="E17522" s="41"/>
      <c r="F17522" s="41"/>
      <c r="G17522" s="41"/>
      <c r="H17522" s="41"/>
      <c r="I17522" s="41"/>
      <c r="J17522" s="41"/>
    </row>
    <row r="17523" spans="2:10" x14ac:dyDescent="0.2">
      <c r="B17523" s="41"/>
      <c r="C17523" s="41"/>
      <c r="D17523" s="41"/>
      <c r="E17523" s="41"/>
      <c r="F17523" s="41"/>
      <c r="G17523" s="41"/>
      <c r="H17523" s="41"/>
      <c r="I17523" s="41"/>
      <c r="J17523" s="41"/>
    </row>
    <row r="17524" spans="2:10" x14ac:dyDescent="0.2">
      <c r="B17524" s="41"/>
      <c r="C17524" s="41"/>
      <c r="D17524" s="41"/>
      <c r="E17524" s="41"/>
      <c r="F17524" s="41"/>
      <c r="G17524" s="41"/>
      <c r="H17524" s="41"/>
      <c r="I17524" s="41"/>
      <c r="J17524" s="41"/>
    </row>
    <row r="17525" spans="2:10" x14ac:dyDescent="0.2">
      <c r="B17525" s="41"/>
      <c r="C17525" s="41"/>
      <c r="D17525" s="41"/>
      <c r="E17525" s="41"/>
      <c r="F17525" s="41"/>
      <c r="G17525" s="41"/>
      <c r="H17525" s="41"/>
      <c r="I17525" s="41"/>
      <c r="J17525" s="41"/>
    </row>
    <row r="17526" spans="2:10" x14ac:dyDescent="0.2">
      <c r="B17526" s="41"/>
      <c r="C17526" s="41"/>
      <c r="D17526" s="41"/>
      <c r="E17526" s="41"/>
      <c r="F17526" s="41"/>
      <c r="G17526" s="41"/>
      <c r="H17526" s="41"/>
      <c r="I17526" s="41"/>
      <c r="J17526" s="41"/>
    </row>
    <row r="17527" spans="2:10" x14ac:dyDescent="0.2">
      <c r="B17527" s="41"/>
      <c r="C17527" s="41"/>
      <c r="D17527" s="41"/>
      <c r="E17527" s="41"/>
      <c r="F17527" s="41"/>
      <c r="G17527" s="41"/>
      <c r="H17527" s="41"/>
      <c r="I17527" s="41"/>
      <c r="J17527" s="41"/>
    </row>
    <row r="17528" spans="2:10" x14ac:dyDescent="0.2">
      <c r="B17528" s="41"/>
      <c r="C17528" s="41"/>
      <c r="D17528" s="41"/>
      <c r="E17528" s="41"/>
      <c r="F17528" s="41"/>
      <c r="G17528" s="41"/>
      <c r="H17528" s="41"/>
      <c r="I17528" s="41"/>
      <c r="J17528" s="41"/>
    </row>
    <row r="17529" spans="2:10" x14ac:dyDescent="0.2">
      <c r="B17529" s="41"/>
      <c r="C17529" s="41"/>
      <c r="D17529" s="41"/>
      <c r="E17529" s="41"/>
      <c r="F17529" s="41"/>
      <c r="G17529" s="41"/>
      <c r="H17529" s="41"/>
      <c r="I17529" s="41"/>
      <c r="J17529" s="41"/>
    </row>
    <row r="17530" spans="2:10" x14ac:dyDescent="0.2">
      <c r="B17530" s="41"/>
      <c r="C17530" s="41"/>
      <c r="D17530" s="41"/>
      <c r="E17530" s="41"/>
      <c r="F17530" s="41"/>
      <c r="G17530" s="41"/>
      <c r="H17530" s="41"/>
      <c r="I17530" s="41"/>
      <c r="J17530" s="41"/>
    </row>
    <row r="17531" spans="2:10" x14ac:dyDescent="0.2">
      <c r="B17531" s="41"/>
      <c r="C17531" s="41"/>
      <c r="D17531" s="41"/>
      <c r="E17531" s="41"/>
      <c r="F17531" s="41"/>
      <c r="G17531" s="41"/>
      <c r="H17531" s="41"/>
      <c r="I17531" s="41"/>
      <c r="J17531" s="41"/>
    </row>
    <row r="17532" spans="2:10" x14ac:dyDescent="0.2">
      <c r="B17532" s="41"/>
      <c r="C17532" s="41"/>
      <c r="D17532" s="41"/>
      <c r="E17532" s="41"/>
      <c r="F17532" s="41"/>
      <c r="G17532" s="41"/>
      <c r="H17532" s="41"/>
      <c r="I17532" s="41"/>
      <c r="J17532" s="41"/>
    </row>
    <row r="17533" spans="2:10" x14ac:dyDescent="0.2">
      <c r="B17533" s="41"/>
      <c r="C17533" s="41"/>
      <c r="D17533" s="41"/>
      <c r="E17533" s="41"/>
      <c r="F17533" s="41"/>
      <c r="G17533" s="41"/>
      <c r="H17533" s="41"/>
      <c r="I17533" s="41"/>
      <c r="J17533" s="41"/>
    </row>
    <row r="17534" spans="2:10" x14ac:dyDescent="0.2">
      <c r="B17534" s="41"/>
      <c r="C17534" s="41"/>
      <c r="D17534" s="41"/>
      <c r="E17534" s="41"/>
      <c r="F17534" s="41"/>
      <c r="G17534" s="41"/>
      <c r="H17534" s="41"/>
      <c r="I17534" s="41"/>
      <c r="J17534" s="41"/>
    </row>
    <row r="17535" spans="2:10" x14ac:dyDescent="0.2">
      <c r="B17535" s="41"/>
      <c r="C17535" s="41"/>
      <c r="D17535" s="41"/>
      <c r="E17535" s="41"/>
      <c r="F17535" s="41"/>
      <c r="G17535" s="41"/>
      <c r="H17535" s="41"/>
      <c r="I17535" s="41"/>
      <c r="J17535" s="41"/>
    </row>
    <row r="17536" spans="2:10" x14ac:dyDescent="0.2">
      <c r="B17536" s="41"/>
      <c r="C17536" s="41"/>
      <c r="D17536" s="41"/>
      <c r="E17536" s="41"/>
      <c r="F17536" s="41"/>
      <c r="G17536" s="41"/>
      <c r="H17536" s="41"/>
      <c r="I17536" s="41"/>
      <c r="J17536" s="41"/>
    </row>
    <row r="17537" spans="2:10" x14ac:dyDescent="0.2">
      <c r="B17537" s="41"/>
      <c r="C17537" s="41"/>
      <c r="D17537" s="41"/>
      <c r="E17537" s="41"/>
      <c r="F17537" s="41"/>
      <c r="G17537" s="41"/>
      <c r="H17537" s="41"/>
      <c r="I17537" s="41"/>
      <c r="J17537" s="41"/>
    </row>
    <row r="17538" spans="2:10" x14ac:dyDescent="0.2">
      <c r="B17538" s="41"/>
      <c r="C17538" s="41"/>
      <c r="D17538" s="41"/>
      <c r="E17538" s="41"/>
      <c r="F17538" s="41"/>
      <c r="G17538" s="41"/>
      <c r="H17538" s="41"/>
      <c r="I17538" s="41"/>
      <c r="J17538" s="41"/>
    </row>
    <row r="17539" spans="2:10" x14ac:dyDescent="0.2">
      <c r="B17539" s="41"/>
      <c r="C17539" s="41"/>
      <c r="D17539" s="41"/>
      <c r="E17539" s="41"/>
      <c r="F17539" s="41"/>
      <c r="G17539" s="41"/>
      <c r="H17539" s="41"/>
      <c r="I17539" s="41"/>
      <c r="J17539" s="41"/>
    </row>
    <row r="17540" spans="2:10" x14ac:dyDescent="0.2">
      <c r="B17540" s="41"/>
      <c r="C17540" s="41"/>
      <c r="D17540" s="41"/>
      <c r="E17540" s="41"/>
      <c r="F17540" s="41"/>
      <c r="G17540" s="41"/>
      <c r="H17540" s="41"/>
      <c r="I17540" s="41"/>
      <c r="J17540" s="41"/>
    </row>
    <row r="17541" spans="2:10" x14ac:dyDescent="0.2">
      <c r="B17541" s="41"/>
      <c r="C17541" s="41"/>
      <c r="D17541" s="41"/>
      <c r="E17541" s="41"/>
      <c r="F17541" s="41"/>
      <c r="G17541" s="41"/>
      <c r="H17541" s="41"/>
      <c r="I17541" s="41"/>
      <c r="J17541" s="41"/>
    </row>
    <row r="17542" spans="2:10" x14ac:dyDescent="0.2">
      <c r="B17542" s="41"/>
      <c r="C17542" s="41"/>
      <c r="D17542" s="41"/>
      <c r="E17542" s="41"/>
      <c r="F17542" s="41"/>
      <c r="G17542" s="41"/>
      <c r="H17542" s="41"/>
      <c r="I17542" s="41"/>
      <c r="J17542" s="41"/>
    </row>
    <row r="17543" spans="2:10" x14ac:dyDescent="0.2">
      <c r="B17543" s="41"/>
      <c r="C17543" s="41"/>
      <c r="D17543" s="41"/>
      <c r="E17543" s="41"/>
      <c r="F17543" s="41"/>
      <c r="G17543" s="41"/>
      <c r="H17543" s="41"/>
      <c r="I17543" s="41"/>
      <c r="J17543" s="41"/>
    </row>
    <row r="17544" spans="2:10" x14ac:dyDescent="0.2">
      <c r="B17544" s="41"/>
      <c r="C17544" s="41"/>
      <c r="D17544" s="41"/>
      <c r="E17544" s="41"/>
      <c r="F17544" s="41"/>
      <c r="G17544" s="41"/>
      <c r="H17544" s="41"/>
      <c r="I17544" s="41"/>
      <c r="J17544" s="41"/>
    </row>
    <row r="17545" spans="2:10" x14ac:dyDescent="0.2">
      <c r="B17545" s="41"/>
      <c r="C17545" s="41"/>
      <c r="D17545" s="41"/>
      <c r="E17545" s="41"/>
      <c r="F17545" s="41"/>
      <c r="G17545" s="41"/>
      <c r="H17545" s="41"/>
      <c r="I17545" s="41"/>
      <c r="J17545" s="41"/>
    </row>
    <row r="17546" spans="2:10" x14ac:dyDescent="0.2">
      <c r="B17546" s="41"/>
      <c r="C17546" s="41"/>
      <c r="D17546" s="41"/>
      <c r="E17546" s="41"/>
      <c r="F17546" s="41"/>
      <c r="G17546" s="41"/>
      <c r="H17546" s="41"/>
      <c r="I17546" s="41"/>
      <c r="J17546" s="41"/>
    </row>
    <row r="17547" spans="2:10" x14ac:dyDescent="0.2">
      <c r="B17547" s="41"/>
      <c r="C17547" s="41"/>
      <c r="D17547" s="41"/>
      <c r="E17547" s="41"/>
      <c r="F17547" s="41"/>
      <c r="G17547" s="41"/>
      <c r="H17547" s="41"/>
      <c r="I17547" s="41"/>
      <c r="J17547" s="41"/>
    </row>
    <row r="17548" spans="2:10" x14ac:dyDescent="0.2">
      <c r="B17548" s="41"/>
      <c r="C17548" s="41"/>
      <c r="D17548" s="41"/>
      <c r="E17548" s="41"/>
      <c r="F17548" s="41"/>
      <c r="G17548" s="41"/>
      <c r="H17548" s="41"/>
      <c r="I17548" s="41"/>
      <c r="J17548" s="41"/>
    </row>
    <row r="17549" spans="2:10" x14ac:dyDescent="0.2">
      <c r="B17549" s="41"/>
      <c r="C17549" s="41"/>
      <c r="D17549" s="41"/>
      <c r="E17549" s="41"/>
      <c r="F17549" s="41"/>
      <c r="G17549" s="41"/>
      <c r="H17549" s="41"/>
      <c r="I17549" s="41"/>
      <c r="J17549" s="41"/>
    </row>
    <row r="17550" spans="2:10" x14ac:dyDescent="0.2">
      <c r="B17550" s="41"/>
      <c r="C17550" s="41"/>
      <c r="D17550" s="41"/>
      <c r="E17550" s="41"/>
      <c r="F17550" s="41"/>
      <c r="G17550" s="41"/>
      <c r="H17550" s="41"/>
      <c r="I17550" s="41"/>
      <c r="J17550" s="41"/>
    </row>
    <row r="17551" spans="2:10" x14ac:dyDescent="0.2">
      <c r="B17551" s="41"/>
      <c r="C17551" s="41"/>
      <c r="D17551" s="41"/>
      <c r="E17551" s="41"/>
      <c r="F17551" s="41"/>
      <c r="G17551" s="41"/>
      <c r="H17551" s="41"/>
      <c r="I17551" s="41"/>
      <c r="J17551" s="41"/>
    </row>
    <row r="17552" spans="2:10" x14ac:dyDescent="0.2">
      <c r="B17552" s="41"/>
      <c r="C17552" s="41"/>
      <c r="D17552" s="41"/>
      <c r="E17552" s="41"/>
      <c r="F17552" s="41"/>
      <c r="G17552" s="41"/>
      <c r="H17552" s="41"/>
      <c r="I17552" s="41"/>
      <c r="J17552" s="41"/>
    </row>
    <row r="17553" spans="2:10" x14ac:dyDescent="0.2">
      <c r="B17553" s="41"/>
      <c r="C17553" s="41"/>
      <c r="D17553" s="41"/>
      <c r="E17553" s="41"/>
      <c r="F17553" s="41"/>
      <c r="G17553" s="41"/>
      <c r="H17553" s="41"/>
      <c r="I17553" s="41"/>
      <c r="J17553" s="41"/>
    </row>
    <row r="17554" spans="2:10" x14ac:dyDescent="0.2">
      <c r="B17554" s="41"/>
      <c r="C17554" s="41"/>
      <c r="D17554" s="41"/>
      <c r="E17554" s="41"/>
      <c r="F17554" s="41"/>
      <c r="G17554" s="41"/>
      <c r="H17554" s="41"/>
      <c r="I17554" s="41"/>
      <c r="J17554" s="41"/>
    </row>
    <row r="17555" spans="2:10" x14ac:dyDescent="0.2">
      <c r="B17555" s="41"/>
      <c r="C17555" s="41"/>
      <c r="D17555" s="41"/>
      <c r="E17555" s="41"/>
      <c r="F17555" s="41"/>
      <c r="G17555" s="41"/>
      <c r="H17555" s="41"/>
      <c r="I17555" s="41"/>
      <c r="J17555" s="41"/>
    </row>
    <row r="17556" spans="2:10" x14ac:dyDescent="0.2">
      <c r="B17556" s="41"/>
      <c r="C17556" s="41"/>
      <c r="D17556" s="41"/>
      <c r="E17556" s="41"/>
      <c r="F17556" s="41"/>
      <c r="G17556" s="41"/>
      <c r="H17556" s="41"/>
      <c r="I17556" s="41"/>
      <c r="J17556" s="41"/>
    </row>
    <row r="17557" spans="2:10" x14ac:dyDescent="0.2">
      <c r="B17557" s="41"/>
      <c r="C17557" s="41"/>
      <c r="D17557" s="41"/>
      <c r="E17557" s="41"/>
      <c r="F17557" s="41"/>
      <c r="G17557" s="41"/>
      <c r="H17557" s="41"/>
      <c r="I17557" s="41"/>
      <c r="J17557" s="41"/>
    </row>
    <row r="17558" spans="2:10" x14ac:dyDescent="0.2">
      <c r="B17558" s="41"/>
      <c r="C17558" s="41"/>
      <c r="D17558" s="41"/>
      <c r="E17558" s="41"/>
      <c r="F17558" s="41"/>
      <c r="G17558" s="41"/>
      <c r="H17558" s="41"/>
      <c r="I17558" s="41"/>
      <c r="J17558" s="41"/>
    </row>
    <row r="17559" spans="2:10" x14ac:dyDescent="0.2">
      <c r="B17559" s="41"/>
      <c r="C17559" s="41"/>
      <c r="D17559" s="41"/>
      <c r="E17559" s="41"/>
      <c r="F17559" s="41"/>
      <c r="G17559" s="41"/>
      <c r="H17559" s="41"/>
      <c r="I17559" s="41"/>
      <c r="J17559" s="41"/>
    </row>
    <row r="17560" spans="2:10" x14ac:dyDescent="0.2">
      <c r="B17560" s="41"/>
      <c r="C17560" s="41"/>
      <c r="D17560" s="41"/>
      <c r="E17560" s="41"/>
      <c r="F17560" s="41"/>
      <c r="G17560" s="41"/>
      <c r="H17560" s="41"/>
      <c r="I17560" s="41"/>
      <c r="J17560" s="41"/>
    </row>
    <row r="17561" spans="2:10" x14ac:dyDescent="0.2">
      <c r="B17561" s="41"/>
      <c r="C17561" s="41"/>
      <c r="D17561" s="41"/>
      <c r="E17561" s="41"/>
      <c r="F17561" s="41"/>
      <c r="G17561" s="41"/>
      <c r="H17561" s="41"/>
      <c r="I17561" s="41"/>
      <c r="J17561" s="41"/>
    </row>
    <row r="17562" spans="2:10" x14ac:dyDescent="0.2">
      <c r="B17562" s="41"/>
      <c r="C17562" s="41"/>
      <c r="D17562" s="41"/>
      <c r="E17562" s="41"/>
      <c r="F17562" s="41"/>
      <c r="G17562" s="41"/>
      <c r="H17562" s="41"/>
      <c r="I17562" s="41"/>
      <c r="J17562" s="41"/>
    </row>
    <row r="17563" spans="2:10" x14ac:dyDescent="0.2">
      <c r="B17563" s="41"/>
      <c r="C17563" s="41"/>
      <c r="D17563" s="41"/>
      <c r="E17563" s="41"/>
      <c r="F17563" s="41"/>
      <c r="G17563" s="41"/>
      <c r="H17563" s="41"/>
      <c r="I17563" s="41"/>
      <c r="J17563" s="41"/>
    </row>
    <row r="17564" spans="2:10" x14ac:dyDescent="0.2">
      <c r="B17564" s="41"/>
      <c r="C17564" s="41"/>
      <c r="D17564" s="41"/>
      <c r="E17564" s="41"/>
      <c r="F17564" s="41"/>
      <c r="G17564" s="41"/>
      <c r="H17564" s="41"/>
      <c r="I17564" s="41"/>
      <c r="J17564" s="41"/>
    </row>
    <row r="17565" spans="2:10" x14ac:dyDescent="0.2">
      <c r="B17565" s="41"/>
      <c r="C17565" s="41"/>
      <c r="D17565" s="41"/>
      <c r="E17565" s="41"/>
      <c r="F17565" s="41"/>
      <c r="G17565" s="41"/>
      <c r="H17565" s="41"/>
      <c r="I17565" s="41"/>
      <c r="J17565" s="41"/>
    </row>
    <row r="17566" spans="2:10" x14ac:dyDescent="0.2">
      <c r="B17566" s="41"/>
      <c r="C17566" s="41"/>
      <c r="D17566" s="41"/>
      <c r="E17566" s="41"/>
      <c r="F17566" s="41"/>
      <c r="G17566" s="41"/>
      <c r="H17566" s="41"/>
      <c r="I17566" s="41"/>
      <c r="J17566" s="41"/>
    </row>
    <row r="17567" spans="2:10" x14ac:dyDescent="0.2">
      <c r="B17567" s="41"/>
      <c r="C17567" s="41"/>
      <c r="D17567" s="41"/>
      <c r="E17567" s="41"/>
      <c r="F17567" s="41"/>
      <c r="G17567" s="41"/>
      <c r="H17567" s="41"/>
      <c r="I17567" s="41"/>
      <c r="J17567" s="41"/>
    </row>
    <row r="17568" spans="2:10" x14ac:dyDescent="0.2">
      <c r="B17568" s="41"/>
      <c r="C17568" s="41"/>
      <c r="D17568" s="41"/>
      <c r="E17568" s="41"/>
      <c r="F17568" s="41"/>
      <c r="G17568" s="41"/>
      <c r="H17568" s="41"/>
      <c r="I17568" s="41"/>
      <c r="J17568" s="41"/>
    </row>
    <row r="17569" spans="2:10" x14ac:dyDescent="0.2">
      <c r="B17569" s="41"/>
      <c r="C17569" s="41"/>
      <c r="D17569" s="41"/>
      <c r="E17569" s="41"/>
      <c r="F17569" s="41"/>
      <c r="G17569" s="41"/>
      <c r="H17569" s="41"/>
      <c r="I17569" s="41"/>
      <c r="J17569" s="41"/>
    </row>
    <row r="17570" spans="2:10" x14ac:dyDescent="0.2">
      <c r="B17570" s="41"/>
      <c r="C17570" s="41"/>
      <c r="D17570" s="41"/>
      <c r="E17570" s="41"/>
      <c r="F17570" s="41"/>
      <c r="G17570" s="41"/>
      <c r="H17570" s="41"/>
      <c r="I17570" s="41"/>
      <c r="J17570" s="41"/>
    </row>
    <row r="17571" spans="2:10" x14ac:dyDescent="0.2">
      <c r="B17571" s="41"/>
      <c r="C17571" s="41"/>
      <c r="D17571" s="41"/>
      <c r="E17571" s="41"/>
      <c r="F17571" s="41"/>
      <c r="G17571" s="41"/>
      <c r="H17571" s="41"/>
      <c r="I17571" s="41"/>
      <c r="J17571" s="41"/>
    </row>
    <row r="17572" spans="2:10" x14ac:dyDescent="0.2">
      <c r="B17572" s="41"/>
      <c r="C17572" s="41"/>
      <c r="D17572" s="41"/>
      <c r="E17572" s="41"/>
      <c r="F17572" s="41"/>
      <c r="G17572" s="41"/>
      <c r="H17572" s="41"/>
      <c r="I17572" s="41"/>
      <c r="J17572" s="41"/>
    </row>
    <row r="17573" spans="2:10" x14ac:dyDescent="0.2">
      <c r="B17573" s="41"/>
      <c r="C17573" s="41"/>
      <c r="D17573" s="41"/>
      <c r="E17573" s="41"/>
      <c r="F17573" s="41"/>
      <c r="G17573" s="41"/>
      <c r="H17573" s="41"/>
      <c r="I17573" s="41"/>
      <c r="J17573" s="41"/>
    </row>
    <row r="17574" spans="2:10" x14ac:dyDescent="0.2">
      <c r="B17574" s="41"/>
      <c r="C17574" s="41"/>
      <c r="D17574" s="41"/>
      <c r="E17574" s="41"/>
      <c r="F17574" s="41"/>
      <c r="G17574" s="41"/>
      <c r="H17574" s="41"/>
      <c r="I17574" s="41"/>
      <c r="J17574" s="41"/>
    </row>
    <row r="17575" spans="2:10" x14ac:dyDescent="0.2">
      <c r="B17575" s="41"/>
      <c r="C17575" s="41"/>
      <c r="D17575" s="41"/>
      <c r="E17575" s="41"/>
      <c r="F17575" s="41"/>
      <c r="G17575" s="41"/>
      <c r="H17575" s="41"/>
      <c r="I17575" s="41"/>
      <c r="J17575" s="41"/>
    </row>
    <row r="17576" spans="2:10" x14ac:dyDescent="0.2">
      <c r="B17576" s="41"/>
      <c r="C17576" s="41"/>
      <c r="D17576" s="41"/>
      <c r="E17576" s="41"/>
      <c r="F17576" s="41"/>
      <c r="G17576" s="41"/>
      <c r="H17576" s="41"/>
      <c r="I17576" s="41"/>
      <c r="J17576" s="41"/>
    </row>
    <row r="17577" spans="2:10" x14ac:dyDescent="0.2">
      <c r="B17577" s="41"/>
      <c r="C17577" s="41"/>
      <c r="D17577" s="41"/>
      <c r="E17577" s="41"/>
      <c r="F17577" s="41"/>
      <c r="G17577" s="41"/>
      <c r="H17577" s="41"/>
      <c r="I17577" s="41"/>
      <c r="J17577" s="41"/>
    </row>
    <row r="17578" spans="2:10" x14ac:dyDescent="0.2">
      <c r="B17578" s="41"/>
      <c r="C17578" s="41"/>
      <c r="D17578" s="41"/>
      <c r="E17578" s="41"/>
      <c r="F17578" s="41"/>
      <c r="G17578" s="41"/>
      <c r="H17578" s="41"/>
      <c r="I17578" s="41"/>
      <c r="J17578" s="41"/>
    </row>
    <row r="17579" spans="2:10" x14ac:dyDescent="0.2">
      <c r="B17579" s="41"/>
      <c r="C17579" s="41"/>
      <c r="D17579" s="41"/>
      <c r="E17579" s="41"/>
      <c r="F17579" s="41"/>
      <c r="G17579" s="41"/>
      <c r="H17579" s="41"/>
      <c r="I17579" s="41"/>
      <c r="J17579" s="41"/>
    </row>
    <row r="17580" spans="2:10" x14ac:dyDescent="0.2">
      <c r="B17580" s="41"/>
      <c r="C17580" s="41"/>
      <c r="D17580" s="41"/>
      <c r="E17580" s="41"/>
      <c r="F17580" s="41"/>
      <c r="G17580" s="41"/>
      <c r="H17580" s="41"/>
      <c r="I17580" s="41"/>
      <c r="J17580" s="41"/>
    </row>
    <row r="17581" spans="2:10" x14ac:dyDescent="0.2">
      <c r="B17581" s="41"/>
      <c r="C17581" s="41"/>
      <c r="D17581" s="41"/>
      <c r="E17581" s="41"/>
      <c r="F17581" s="41"/>
      <c r="G17581" s="41"/>
      <c r="H17581" s="41"/>
      <c r="I17581" s="41"/>
      <c r="J17581" s="41"/>
    </row>
    <row r="17582" spans="2:10" x14ac:dyDescent="0.2">
      <c r="B17582" s="41"/>
      <c r="C17582" s="41"/>
      <c r="D17582" s="41"/>
      <c r="E17582" s="41"/>
      <c r="F17582" s="41"/>
      <c r="G17582" s="41"/>
      <c r="H17582" s="41"/>
      <c r="I17582" s="41"/>
      <c r="J17582" s="41"/>
    </row>
    <row r="17583" spans="2:10" x14ac:dyDescent="0.2">
      <c r="B17583" s="41"/>
      <c r="C17583" s="41"/>
      <c r="D17583" s="41"/>
      <c r="E17583" s="41"/>
      <c r="F17583" s="41"/>
      <c r="G17583" s="41"/>
      <c r="H17583" s="41"/>
      <c r="I17583" s="41"/>
      <c r="J17583" s="41"/>
    </row>
    <row r="17584" spans="2:10" x14ac:dyDescent="0.2">
      <c r="B17584" s="41"/>
      <c r="C17584" s="41"/>
      <c r="D17584" s="41"/>
      <c r="E17584" s="41"/>
      <c r="F17584" s="41"/>
      <c r="G17584" s="41"/>
      <c r="H17584" s="41"/>
      <c r="I17584" s="41"/>
      <c r="J17584" s="41"/>
    </row>
    <row r="17585" spans="2:10" x14ac:dyDescent="0.2">
      <c r="B17585" s="41"/>
      <c r="C17585" s="41"/>
      <c r="D17585" s="41"/>
      <c r="E17585" s="41"/>
      <c r="F17585" s="41"/>
      <c r="G17585" s="41"/>
      <c r="H17585" s="41"/>
      <c r="I17585" s="41"/>
      <c r="J17585" s="41"/>
    </row>
    <row r="17586" spans="2:10" x14ac:dyDescent="0.2">
      <c r="B17586" s="41"/>
      <c r="C17586" s="41"/>
      <c r="D17586" s="41"/>
      <c r="E17586" s="41"/>
      <c r="F17586" s="41"/>
      <c r="G17586" s="41"/>
      <c r="H17586" s="41"/>
      <c r="I17586" s="41"/>
      <c r="J17586" s="41"/>
    </row>
    <row r="17587" spans="2:10" x14ac:dyDescent="0.2">
      <c r="B17587" s="41"/>
      <c r="C17587" s="41"/>
      <c r="D17587" s="41"/>
      <c r="E17587" s="41"/>
      <c r="F17587" s="41"/>
      <c r="G17587" s="41"/>
      <c r="H17587" s="41"/>
      <c r="I17587" s="41"/>
      <c r="J17587" s="41"/>
    </row>
    <row r="17588" spans="2:10" x14ac:dyDescent="0.2">
      <c r="B17588" s="41"/>
      <c r="C17588" s="41"/>
      <c r="D17588" s="41"/>
      <c r="E17588" s="41"/>
      <c r="F17588" s="41"/>
      <c r="G17588" s="41"/>
      <c r="H17588" s="41"/>
      <c r="I17588" s="41"/>
      <c r="J17588" s="41"/>
    </row>
    <row r="17589" spans="2:10" x14ac:dyDescent="0.2">
      <c r="B17589" s="41"/>
      <c r="C17589" s="41"/>
      <c r="D17589" s="41"/>
      <c r="E17589" s="41"/>
      <c r="F17589" s="41"/>
      <c r="G17589" s="41"/>
      <c r="H17589" s="41"/>
      <c r="I17589" s="41"/>
      <c r="J17589" s="41"/>
    </row>
    <row r="17590" spans="2:10" x14ac:dyDescent="0.2">
      <c r="B17590" s="41"/>
      <c r="C17590" s="41"/>
      <c r="D17590" s="41"/>
      <c r="E17590" s="41"/>
      <c r="F17590" s="41"/>
      <c r="G17590" s="41"/>
      <c r="H17590" s="41"/>
      <c r="I17590" s="41"/>
      <c r="J17590" s="41"/>
    </row>
    <row r="17591" spans="2:10" x14ac:dyDescent="0.2">
      <c r="B17591" s="41"/>
      <c r="C17591" s="41"/>
      <c r="D17591" s="41"/>
      <c r="E17591" s="41"/>
      <c r="F17591" s="41"/>
      <c r="G17591" s="41"/>
      <c r="H17591" s="41"/>
      <c r="I17591" s="41"/>
      <c r="J17591" s="41"/>
    </row>
    <row r="17592" spans="2:10" x14ac:dyDescent="0.2">
      <c r="B17592" s="41"/>
      <c r="C17592" s="41"/>
      <c r="D17592" s="41"/>
      <c r="E17592" s="41"/>
      <c r="F17592" s="41"/>
      <c r="G17592" s="41"/>
      <c r="H17592" s="41"/>
      <c r="I17592" s="41"/>
      <c r="J17592" s="41"/>
    </row>
    <row r="17593" spans="2:10" x14ac:dyDescent="0.2">
      <c r="B17593" s="41"/>
      <c r="C17593" s="41"/>
      <c r="D17593" s="41"/>
      <c r="E17593" s="41"/>
      <c r="F17593" s="41"/>
      <c r="G17593" s="41"/>
      <c r="H17593" s="41"/>
      <c r="I17593" s="41"/>
      <c r="J17593" s="41"/>
    </row>
    <row r="17594" spans="2:10" x14ac:dyDescent="0.2">
      <c r="B17594" s="41"/>
      <c r="C17594" s="41"/>
      <c r="D17594" s="41"/>
      <c r="E17594" s="41"/>
      <c r="F17594" s="41"/>
      <c r="G17594" s="41"/>
      <c r="H17594" s="41"/>
      <c r="I17594" s="41"/>
      <c r="J17594" s="41"/>
    </row>
    <row r="17595" spans="2:10" x14ac:dyDescent="0.2">
      <c r="B17595" s="41"/>
      <c r="C17595" s="41"/>
      <c r="D17595" s="41"/>
      <c r="E17595" s="41"/>
      <c r="F17595" s="41"/>
      <c r="G17595" s="41"/>
      <c r="H17595" s="41"/>
      <c r="I17595" s="41"/>
      <c r="J17595" s="41"/>
    </row>
    <row r="17596" spans="2:10" x14ac:dyDescent="0.2">
      <c r="B17596" s="41"/>
      <c r="C17596" s="41"/>
      <c r="D17596" s="41"/>
      <c r="E17596" s="41"/>
      <c r="F17596" s="41"/>
      <c r="G17596" s="41"/>
      <c r="H17596" s="41"/>
      <c r="I17596" s="41"/>
      <c r="J17596" s="41"/>
    </row>
    <row r="17597" spans="2:10" x14ac:dyDescent="0.2">
      <c r="B17597" s="41"/>
      <c r="C17597" s="41"/>
      <c r="D17597" s="41"/>
      <c r="E17597" s="41"/>
      <c r="F17597" s="41"/>
      <c r="G17597" s="41"/>
      <c r="H17597" s="41"/>
      <c r="I17597" s="41"/>
      <c r="J17597" s="41"/>
    </row>
    <row r="17598" spans="2:10" x14ac:dyDescent="0.2">
      <c r="B17598" s="41"/>
      <c r="C17598" s="41"/>
      <c r="D17598" s="41"/>
      <c r="E17598" s="41"/>
      <c r="F17598" s="41"/>
      <c r="G17598" s="41"/>
      <c r="H17598" s="41"/>
      <c r="I17598" s="41"/>
      <c r="J17598" s="41"/>
    </row>
    <row r="17599" spans="2:10" x14ac:dyDescent="0.2">
      <c r="B17599" s="41"/>
      <c r="C17599" s="41"/>
      <c r="D17599" s="41"/>
      <c r="E17599" s="41"/>
      <c r="F17599" s="41"/>
      <c r="G17599" s="41"/>
      <c r="H17599" s="41"/>
      <c r="I17599" s="41"/>
      <c r="J17599" s="41"/>
    </row>
    <row r="17600" spans="2:10" x14ac:dyDescent="0.2">
      <c r="B17600" s="41"/>
      <c r="C17600" s="41"/>
      <c r="D17600" s="41"/>
      <c r="E17600" s="41"/>
      <c r="F17600" s="41"/>
      <c r="G17600" s="41"/>
      <c r="H17600" s="41"/>
      <c r="I17600" s="41"/>
      <c r="J17600" s="41"/>
    </row>
    <row r="17601" spans="2:10" x14ac:dyDescent="0.2">
      <c r="B17601" s="41"/>
      <c r="C17601" s="41"/>
      <c r="D17601" s="41"/>
      <c r="E17601" s="41"/>
      <c r="F17601" s="41"/>
      <c r="G17601" s="41"/>
      <c r="H17601" s="41"/>
      <c r="I17601" s="41"/>
      <c r="J17601" s="41"/>
    </row>
    <row r="17602" spans="2:10" x14ac:dyDescent="0.2">
      <c r="B17602" s="41"/>
      <c r="C17602" s="41"/>
      <c r="D17602" s="41"/>
      <c r="E17602" s="41"/>
      <c r="F17602" s="41"/>
      <c r="G17602" s="41"/>
      <c r="H17602" s="41"/>
      <c r="I17602" s="41"/>
      <c r="J17602" s="41"/>
    </row>
    <row r="17603" spans="2:10" x14ac:dyDescent="0.2">
      <c r="B17603" s="41"/>
      <c r="C17603" s="41"/>
      <c r="D17603" s="41"/>
      <c r="E17603" s="41"/>
      <c r="F17603" s="41"/>
      <c r="G17603" s="41"/>
      <c r="H17603" s="41"/>
      <c r="I17603" s="41"/>
      <c r="J17603" s="41"/>
    </row>
    <row r="17604" spans="2:10" x14ac:dyDescent="0.2">
      <c r="B17604" s="41"/>
      <c r="C17604" s="41"/>
      <c r="D17604" s="41"/>
      <c r="E17604" s="41"/>
      <c r="F17604" s="41"/>
      <c r="G17604" s="41"/>
      <c r="H17604" s="41"/>
      <c r="I17604" s="41"/>
      <c r="J17604" s="41"/>
    </row>
    <row r="17605" spans="2:10" x14ac:dyDescent="0.2">
      <c r="B17605" s="41"/>
      <c r="C17605" s="41"/>
      <c r="D17605" s="41"/>
      <c r="E17605" s="41"/>
      <c r="F17605" s="41"/>
      <c r="G17605" s="41"/>
      <c r="H17605" s="41"/>
      <c r="I17605" s="41"/>
      <c r="J17605" s="41"/>
    </row>
    <row r="17606" spans="2:10" x14ac:dyDescent="0.2">
      <c r="B17606" s="41"/>
      <c r="C17606" s="41"/>
      <c r="D17606" s="41"/>
      <c r="E17606" s="41"/>
      <c r="F17606" s="41"/>
      <c r="G17606" s="41"/>
      <c r="H17606" s="41"/>
      <c r="I17606" s="41"/>
      <c r="J17606" s="41"/>
    </row>
    <row r="17607" spans="2:10" x14ac:dyDescent="0.2">
      <c r="B17607" s="41"/>
      <c r="C17607" s="41"/>
      <c r="D17607" s="41"/>
      <c r="E17607" s="41"/>
      <c r="F17607" s="41"/>
      <c r="G17607" s="41"/>
      <c r="H17607" s="41"/>
      <c r="I17607" s="41"/>
      <c r="J17607" s="41"/>
    </row>
    <row r="17608" spans="2:10" x14ac:dyDescent="0.2">
      <c r="B17608" s="41"/>
      <c r="C17608" s="41"/>
      <c r="D17608" s="41"/>
      <c r="E17608" s="41"/>
      <c r="F17608" s="41"/>
      <c r="G17608" s="41"/>
      <c r="H17608" s="41"/>
      <c r="I17608" s="41"/>
      <c r="J17608" s="41"/>
    </row>
    <row r="17609" spans="2:10" x14ac:dyDescent="0.2">
      <c r="B17609" s="41"/>
      <c r="C17609" s="41"/>
      <c r="D17609" s="41"/>
      <c r="E17609" s="41"/>
      <c r="F17609" s="41"/>
      <c r="G17609" s="41"/>
      <c r="H17609" s="41"/>
      <c r="I17609" s="41"/>
      <c r="J17609" s="41"/>
    </row>
    <row r="17610" spans="2:10" x14ac:dyDescent="0.2">
      <c r="B17610" s="41"/>
      <c r="C17610" s="41"/>
      <c r="D17610" s="41"/>
      <c r="E17610" s="41"/>
      <c r="F17610" s="41"/>
      <c r="G17610" s="41"/>
      <c r="H17610" s="41"/>
      <c r="I17610" s="41"/>
      <c r="J17610" s="41"/>
    </row>
    <row r="17611" spans="2:10" x14ac:dyDescent="0.2">
      <c r="B17611" s="41"/>
      <c r="C17611" s="41"/>
      <c r="D17611" s="41"/>
      <c r="E17611" s="41"/>
      <c r="F17611" s="41"/>
      <c r="G17611" s="41"/>
      <c r="H17611" s="41"/>
      <c r="I17611" s="41"/>
      <c r="J17611" s="41"/>
    </row>
    <row r="17612" spans="2:10" x14ac:dyDescent="0.2">
      <c r="B17612" s="41"/>
      <c r="C17612" s="41"/>
      <c r="D17612" s="41"/>
      <c r="E17612" s="41"/>
      <c r="F17612" s="41"/>
      <c r="G17612" s="41"/>
      <c r="H17612" s="41"/>
      <c r="I17612" s="41"/>
      <c r="J17612" s="41"/>
    </row>
    <row r="17613" spans="2:10" x14ac:dyDescent="0.2">
      <c r="B17613" s="41"/>
      <c r="C17613" s="41"/>
      <c r="D17613" s="41"/>
      <c r="E17613" s="41"/>
      <c r="F17613" s="41"/>
      <c r="G17613" s="41"/>
      <c r="H17613" s="41"/>
      <c r="I17613" s="41"/>
      <c r="J17613" s="41"/>
    </row>
    <row r="17614" spans="2:10" x14ac:dyDescent="0.2">
      <c r="B17614" s="41"/>
      <c r="C17614" s="41"/>
      <c r="D17614" s="41"/>
      <c r="E17614" s="41"/>
      <c r="F17614" s="41"/>
      <c r="G17614" s="41"/>
      <c r="H17614" s="41"/>
      <c r="I17614" s="41"/>
      <c r="J17614" s="41"/>
    </row>
    <row r="17615" spans="2:10" x14ac:dyDescent="0.2">
      <c r="B17615" s="41"/>
      <c r="C17615" s="41"/>
      <c r="D17615" s="41"/>
      <c r="E17615" s="41"/>
      <c r="F17615" s="41"/>
      <c r="G17615" s="41"/>
      <c r="H17615" s="41"/>
      <c r="I17615" s="41"/>
      <c r="J17615" s="41"/>
    </row>
    <row r="17616" spans="2:10" x14ac:dyDescent="0.2">
      <c r="B17616" s="41"/>
      <c r="C17616" s="41"/>
      <c r="D17616" s="41"/>
      <c r="E17616" s="41"/>
      <c r="F17616" s="41"/>
      <c r="G17616" s="41"/>
      <c r="H17616" s="41"/>
      <c r="I17616" s="41"/>
      <c r="J17616" s="41"/>
    </row>
    <row r="17617" spans="2:10" x14ac:dyDescent="0.2">
      <c r="B17617" s="41"/>
      <c r="C17617" s="41"/>
      <c r="D17617" s="41"/>
      <c r="E17617" s="41"/>
      <c r="F17617" s="41"/>
      <c r="G17617" s="41"/>
      <c r="H17617" s="41"/>
      <c r="I17617" s="41"/>
      <c r="J17617" s="41"/>
    </row>
    <row r="17618" spans="2:10" x14ac:dyDescent="0.2">
      <c r="B17618" s="41"/>
      <c r="C17618" s="41"/>
      <c r="D17618" s="41"/>
      <c r="E17618" s="41"/>
      <c r="F17618" s="41"/>
      <c r="G17618" s="41"/>
      <c r="H17618" s="41"/>
      <c r="I17618" s="41"/>
      <c r="J17618" s="41"/>
    </row>
    <row r="17619" spans="2:10" x14ac:dyDescent="0.2">
      <c r="B17619" s="41"/>
      <c r="C17619" s="41"/>
      <c r="D17619" s="41"/>
      <c r="E17619" s="41"/>
      <c r="F17619" s="41"/>
      <c r="G17619" s="41"/>
      <c r="H17619" s="41"/>
      <c r="I17619" s="41"/>
      <c r="J17619" s="41"/>
    </row>
    <row r="17620" spans="2:10" x14ac:dyDescent="0.2">
      <c r="B17620" s="41"/>
      <c r="C17620" s="41"/>
      <c r="D17620" s="41"/>
      <c r="E17620" s="41"/>
      <c r="F17620" s="41"/>
      <c r="G17620" s="41"/>
      <c r="H17620" s="41"/>
      <c r="I17620" s="41"/>
      <c r="J17620" s="41"/>
    </row>
    <row r="17621" spans="2:10" x14ac:dyDescent="0.2">
      <c r="B17621" s="41"/>
      <c r="C17621" s="41"/>
      <c r="D17621" s="41"/>
      <c r="E17621" s="41"/>
      <c r="F17621" s="41"/>
      <c r="G17621" s="41"/>
      <c r="H17621" s="41"/>
      <c r="I17621" s="41"/>
      <c r="J17621" s="41"/>
    </row>
    <row r="17622" spans="2:10" x14ac:dyDescent="0.2">
      <c r="B17622" s="41"/>
      <c r="C17622" s="41"/>
      <c r="D17622" s="41"/>
      <c r="E17622" s="41"/>
      <c r="F17622" s="41"/>
      <c r="G17622" s="41"/>
      <c r="H17622" s="41"/>
      <c r="I17622" s="41"/>
      <c r="J17622" s="41"/>
    </row>
    <row r="17623" spans="2:10" x14ac:dyDescent="0.2">
      <c r="B17623" s="41"/>
      <c r="C17623" s="41"/>
      <c r="D17623" s="41"/>
      <c r="E17623" s="41"/>
      <c r="F17623" s="41"/>
      <c r="G17623" s="41"/>
      <c r="H17623" s="41"/>
      <c r="I17623" s="41"/>
      <c r="J17623" s="41"/>
    </row>
    <row r="17624" spans="2:10" x14ac:dyDescent="0.2">
      <c r="B17624" s="41"/>
      <c r="C17624" s="41"/>
      <c r="D17624" s="41"/>
      <c r="E17624" s="41"/>
      <c r="F17624" s="41"/>
      <c r="G17624" s="41"/>
      <c r="H17624" s="41"/>
      <c r="I17624" s="41"/>
      <c r="J17624" s="41"/>
    </row>
    <row r="17625" spans="2:10" x14ac:dyDescent="0.2">
      <c r="B17625" s="41"/>
      <c r="C17625" s="41"/>
      <c r="D17625" s="41"/>
      <c r="E17625" s="41"/>
      <c r="F17625" s="41"/>
      <c r="G17625" s="41"/>
      <c r="H17625" s="41"/>
      <c r="I17625" s="41"/>
      <c r="J17625" s="41"/>
    </row>
    <row r="17626" spans="2:10" x14ac:dyDescent="0.2">
      <c r="B17626" s="41"/>
      <c r="C17626" s="41"/>
      <c r="D17626" s="41"/>
      <c r="E17626" s="41"/>
      <c r="F17626" s="41"/>
      <c r="G17626" s="41"/>
      <c r="H17626" s="41"/>
      <c r="I17626" s="41"/>
      <c r="J17626" s="41"/>
    </row>
    <row r="17627" spans="2:10" x14ac:dyDescent="0.2">
      <c r="B17627" s="41"/>
      <c r="C17627" s="41"/>
      <c r="D17627" s="41"/>
      <c r="E17627" s="41"/>
      <c r="F17627" s="41"/>
      <c r="G17627" s="41"/>
      <c r="H17627" s="41"/>
      <c r="I17627" s="41"/>
      <c r="J17627" s="41"/>
    </row>
    <row r="17628" spans="2:10" x14ac:dyDescent="0.2">
      <c r="B17628" s="41"/>
      <c r="C17628" s="41"/>
      <c r="D17628" s="41"/>
      <c r="E17628" s="41"/>
      <c r="F17628" s="41"/>
      <c r="G17628" s="41"/>
      <c r="H17628" s="41"/>
      <c r="I17628" s="41"/>
      <c r="J17628" s="41"/>
    </row>
    <row r="17629" spans="2:10" x14ac:dyDescent="0.2">
      <c r="B17629" s="41"/>
      <c r="C17629" s="41"/>
      <c r="D17629" s="41"/>
      <c r="E17629" s="41"/>
      <c r="F17629" s="41"/>
      <c r="G17629" s="41"/>
      <c r="H17629" s="41"/>
      <c r="I17629" s="41"/>
      <c r="J17629" s="41"/>
    </row>
    <row r="17630" spans="2:10" x14ac:dyDescent="0.2">
      <c r="B17630" s="41"/>
      <c r="C17630" s="41"/>
      <c r="D17630" s="41"/>
      <c r="E17630" s="41"/>
      <c r="F17630" s="41"/>
      <c r="G17630" s="41"/>
      <c r="H17630" s="41"/>
      <c r="I17630" s="41"/>
      <c r="J17630" s="41"/>
    </row>
    <row r="17631" spans="2:10" x14ac:dyDescent="0.2">
      <c r="B17631" s="41"/>
      <c r="C17631" s="41"/>
      <c r="D17631" s="41"/>
      <c r="E17631" s="41"/>
      <c r="F17631" s="41"/>
      <c r="G17631" s="41"/>
      <c r="H17631" s="41"/>
      <c r="I17631" s="41"/>
      <c r="J17631" s="41"/>
    </row>
    <row r="17632" spans="2:10" x14ac:dyDescent="0.2">
      <c r="B17632" s="41"/>
      <c r="C17632" s="41"/>
      <c r="D17632" s="41"/>
      <c r="E17632" s="41"/>
      <c r="F17632" s="41"/>
      <c r="G17632" s="41"/>
      <c r="H17632" s="41"/>
      <c r="I17632" s="41"/>
      <c r="J17632" s="41"/>
    </row>
    <row r="17633" spans="2:10" x14ac:dyDescent="0.2">
      <c r="B17633" s="41"/>
      <c r="C17633" s="41"/>
      <c r="D17633" s="41"/>
      <c r="E17633" s="41"/>
      <c r="F17633" s="41"/>
      <c r="G17633" s="41"/>
      <c r="H17633" s="41"/>
      <c r="I17633" s="41"/>
      <c r="J17633" s="41"/>
    </row>
    <row r="17634" spans="2:10" x14ac:dyDescent="0.2">
      <c r="B17634" s="41"/>
      <c r="C17634" s="41"/>
      <c r="D17634" s="41"/>
      <c r="E17634" s="41"/>
      <c r="F17634" s="41"/>
      <c r="G17634" s="41"/>
      <c r="H17634" s="41"/>
      <c r="I17634" s="41"/>
      <c r="J17634" s="41"/>
    </row>
    <row r="17635" spans="2:10" x14ac:dyDescent="0.2">
      <c r="B17635" s="41"/>
      <c r="C17635" s="41"/>
      <c r="D17635" s="41"/>
      <c r="E17635" s="41"/>
      <c r="F17635" s="41"/>
      <c r="G17635" s="41"/>
      <c r="H17635" s="41"/>
      <c r="I17635" s="41"/>
      <c r="J17635" s="41"/>
    </row>
    <row r="17636" spans="2:10" x14ac:dyDescent="0.2">
      <c r="B17636" s="41"/>
      <c r="C17636" s="41"/>
      <c r="D17636" s="41"/>
      <c r="E17636" s="41"/>
      <c r="F17636" s="41"/>
      <c r="G17636" s="41"/>
      <c r="H17636" s="41"/>
      <c r="I17636" s="41"/>
      <c r="J17636" s="41"/>
    </row>
    <row r="17637" spans="2:10" x14ac:dyDescent="0.2">
      <c r="B17637" s="41"/>
      <c r="C17637" s="41"/>
      <c r="D17637" s="41"/>
      <c r="E17637" s="41"/>
      <c r="F17637" s="41"/>
      <c r="G17637" s="41"/>
      <c r="H17637" s="41"/>
      <c r="I17637" s="41"/>
      <c r="J17637" s="41"/>
    </row>
    <row r="17638" spans="2:10" x14ac:dyDescent="0.2">
      <c r="B17638" s="41"/>
      <c r="C17638" s="41"/>
      <c r="D17638" s="41"/>
      <c r="E17638" s="41"/>
      <c r="F17638" s="41"/>
      <c r="G17638" s="41"/>
      <c r="H17638" s="41"/>
      <c r="I17638" s="41"/>
      <c r="J17638" s="41"/>
    </row>
    <row r="17639" spans="2:10" x14ac:dyDescent="0.2">
      <c r="B17639" s="41"/>
      <c r="C17639" s="41"/>
      <c r="D17639" s="41"/>
      <c r="E17639" s="41"/>
      <c r="F17639" s="41"/>
      <c r="G17639" s="41"/>
      <c r="H17639" s="41"/>
      <c r="I17639" s="41"/>
      <c r="J17639" s="41"/>
    </row>
    <row r="17640" spans="2:10" x14ac:dyDescent="0.2">
      <c r="B17640" s="41"/>
      <c r="C17640" s="41"/>
      <c r="D17640" s="41"/>
      <c r="E17640" s="41"/>
      <c r="F17640" s="41"/>
      <c r="G17640" s="41"/>
      <c r="H17640" s="41"/>
      <c r="I17640" s="41"/>
      <c r="J17640" s="41"/>
    </row>
    <row r="17641" spans="2:10" x14ac:dyDescent="0.2">
      <c r="B17641" s="41"/>
      <c r="C17641" s="41"/>
      <c r="D17641" s="41"/>
      <c r="E17641" s="41"/>
      <c r="F17641" s="41"/>
      <c r="G17641" s="41"/>
      <c r="H17641" s="41"/>
      <c r="I17641" s="41"/>
      <c r="J17641" s="41"/>
    </row>
    <row r="17642" spans="2:10" x14ac:dyDescent="0.2">
      <c r="B17642" s="41"/>
      <c r="C17642" s="41"/>
      <c r="D17642" s="41"/>
      <c r="E17642" s="41"/>
      <c r="F17642" s="41"/>
      <c r="G17642" s="41"/>
      <c r="H17642" s="41"/>
      <c r="I17642" s="41"/>
      <c r="J17642" s="41"/>
    </row>
    <row r="17643" spans="2:10" x14ac:dyDescent="0.2">
      <c r="B17643" s="41"/>
      <c r="C17643" s="41"/>
      <c r="D17643" s="41"/>
      <c r="E17643" s="41"/>
      <c r="F17643" s="41"/>
      <c r="G17643" s="41"/>
      <c r="H17643" s="41"/>
      <c r="I17643" s="41"/>
      <c r="J17643" s="41"/>
    </row>
    <row r="17644" spans="2:10" x14ac:dyDescent="0.2">
      <c r="B17644" s="41"/>
      <c r="C17644" s="41"/>
      <c r="D17644" s="41"/>
      <c r="E17644" s="41"/>
      <c r="F17644" s="41"/>
      <c r="G17644" s="41"/>
      <c r="H17644" s="41"/>
      <c r="I17644" s="41"/>
      <c r="J17644" s="41"/>
    </row>
    <row r="17645" spans="2:10" x14ac:dyDescent="0.2">
      <c r="B17645" s="41"/>
      <c r="C17645" s="41"/>
      <c r="D17645" s="41"/>
      <c r="E17645" s="41"/>
      <c r="F17645" s="41"/>
      <c r="G17645" s="41"/>
      <c r="H17645" s="41"/>
      <c r="I17645" s="41"/>
      <c r="J17645" s="41"/>
    </row>
    <row r="17646" spans="2:10" x14ac:dyDescent="0.2">
      <c r="B17646" s="41"/>
      <c r="C17646" s="41"/>
      <c r="D17646" s="41"/>
      <c r="E17646" s="41"/>
      <c r="F17646" s="41"/>
      <c r="G17646" s="41"/>
      <c r="H17646" s="41"/>
      <c r="I17646" s="41"/>
      <c r="J17646" s="41"/>
    </row>
    <row r="17647" spans="2:10" x14ac:dyDescent="0.2">
      <c r="B17647" s="41"/>
      <c r="C17647" s="41"/>
      <c r="D17647" s="41"/>
      <c r="E17647" s="41"/>
      <c r="F17647" s="41"/>
      <c r="G17647" s="41"/>
      <c r="H17647" s="41"/>
      <c r="I17647" s="41"/>
      <c r="J17647" s="41"/>
    </row>
    <row r="17648" spans="2:10" x14ac:dyDescent="0.2">
      <c r="B17648" s="41"/>
      <c r="C17648" s="41"/>
      <c r="D17648" s="41"/>
      <c r="E17648" s="41"/>
      <c r="F17648" s="41"/>
      <c r="G17648" s="41"/>
      <c r="H17648" s="41"/>
      <c r="I17648" s="41"/>
      <c r="J17648" s="41"/>
    </row>
    <row r="17649" spans="2:10" x14ac:dyDescent="0.2">
      <c r="B17649" s="41"/>
      <c r="C17649" s="41"/>
      <c r="D17649" s="41"/>
      <c r="E17649" s="41"/>
      <c r="F17649" s="41"/>
      <c r="G17649" s="41"/>
      <c r="H17649" s="41"/>
      <c r="I17649" s="41"/>
      <c r="J17649" s="41"/>
    </row>
    <row r="17650" spans="2:10" x14ac:dyDescent="0.2">
      <c r="B17650" s="41"/>
      <c r="C17650" s="41"/>
      <c r="D17650" s="41"/>
      <c r="E17650" s="41"/>
      <c r="F17650" s="41"/>
      <c r="G17650" s="41"/>
      <c r="H17650" s="41"/>
      <c r="I17650" s="41"/>
      <c r="J17650" s="41"/>
    </row>
    <row r="17651" spans="2:10" x14ac:dyDescent="0.2">
      <c r="B17651" s="41"/>
      <c r="C17651" s="41"/>
      <c r="D17651" s="41"/>
      <c r="E17651" s="41"/>
      <c r="F17651" s="41"/>
      <c r="G17651" s="41"/>
      <c r="H17651" s="41"/>
      <c r="I17651" s="41"/>
      <c r="J17651" s="41"/>
    </row>
    <row r="17652" spans="2:10" x14ac:dyDescent="0.2">
      <c r="B17652" s="41"/>
      <c r="C17652" s="41"/>
      <c r="D17652" s="41"/>
      <c r="E17652" s="41"/>
      <c r="F17652" s="41"/>
      <c r="G17652" s="41"/>
      <c r="H17652" s="41"/>
      <c r="I17652" s="41"/>
      <c r="J17652" s="41"/>
    </row>
    <row r="17653" spans="2:10" x14ac:dyDescent="0.2">
      <c r="B17653" s="41"/>
      <c r="C17653" s="41"/>
      <c r="D17653" s="41"/>
      <c r="E17653" s="41"/>
      <c r="F17653" s="41"/>
      <c r="G17653" s="41"/>
      <c r="H17653" s="41"/>
      <c r="I17653" s="41"/>
      <c r="J17653" s="41"/>
    </row>
    <row r="17654" spans="2:10" x14ac:dyDescent="0.2">
      <c r="B17654" s="41"/>
      <c r="C17654" s="41"/>
      <c r="D17654" s="41"/>
      <c r="E17654" s="41"/>
      <c r="F17654" s="41"/>
      <c r="G17654" s="41"/>
      <c r="H17654" s="41"/>
      <c r="I17654" s="41"/>
      <c r="J17654" s="41"/>
    </row>
    <row r="17655" spans="2:10" x14ac:dyDescent="0.2">
      <c r="B17655" s="41"/>
      <c r="C17655" s="41"/>
      <c r="D17655" s="41"/>
      <c r="E17655" s="41"/>
      <c r="F17655" s="41"/>
      <c r="G17655" s="41"/>
      <c r="H17655" s="41"/>
      <c r="I17655" s="41"/>
      <c r="J17655" s="41"/>
    </row>
    <row r="17656" spans="2:10" x14ac:dyDescent="0.2">
      <c r="B17656" s="41"/>
      <c r="C17656" s="41"/>
      <c r="D17656" s="41"/>
      <c r="E17656" s="41"/>
      <c r="F17656" s="41"/>
      <c r="G17656" s="41"/>
      <c r="H17656" s="41"/>
      <c r="I17656" s="41"/>
      <c r="J17656" s="41"/>
    </row>
    <row r="17657" spans="2:10" x14ac:dyDescent="0.2">
      <c r="B17657" s="41"/>
      <c r="C17657" s="41"/>
      <c r="D17657" s="41"/>
      <c r="E17657" s="41"/>
      <c r="F17657" s="41"/>
      <c r="G17657" s="41"/>
      <c r="H17657" s="41"/>
      <c r="I17657" s="41"/>
      <c r="J17657" s="41"/>
    </row>
    <row r="17658" spans="2:10" x14ac:dyDescent="0.2">
      <c r="B17658" s="41"/>
      <c r="C17658" s="41"/>
      <c r="D17658" s="41"/>
      <c r="E17658" s="41"/>
      <c r="F17658" s="41"/>
      <c r="G17658" s="41"/>
      <c r="H17658" s="41"/>
      <c r="I17658" s="41"/>
      <c r="J17658" s="41"/>
    </row>
    <row r="17659" spans="2:10" x14ac:dyDescent="0.2">
      <c r="B17659" s="41"/>
      <c r="C17659" s="41"/>
      <c r="D17659" s="41"/>
      <c r="E17659" s="41"/>
      <c r="F17659" s="41"/>
      <c r="G17659" s="41"/>
      <c r="H17659" s="41"/>
      <c r="I17659" s="41"/>
      <c r="J17659" s="41"/>
    </row>
    <row r="17660" spans="2:10" x14ac:dyDescent="0.2">
      <c r="B17660" s="41"/>
      <c r="C17660" s="41"/>
      <c r="D17660" s="41"/>
      <c r="E17660" s="41"/>
      <c r="F17660" s="41"/>
      <c r="G17660" s="41"/>
      <c r="H17660" s="41"/>
      <c r="I17660" s="41"/>
      <c r="J17660" s="41"/>
    </row>
    <row r="17661" spans="2:10" x14ac:dyDescent="0.2">
      <c r="B17661" s="41"/>
      <c r="C17661" s="41"/>
      <c r="D17661" s="41"/>
      <c r="E17661" s="41"/>
      <c r="F17661" s="41"/>
      <c r="G17661" s="41"/>
      <c r="H17661" s="41"/>
      <c r="I17661" s="41"/>
      <c r="J17661" s="41"/>
    </row>
    <row r="17662" spans="2:10" x14ac:dyDescent="0.2">
      <c r="B17662" s="41"/>
      <c r="C17662" s="41"/>
      <c r="D17662" s="41"/>
      <c r="E17662" s="41"/>
      <c r="F17662" s="41"/>
      <c r="G17662" s="41"/>
      <c r="H17662" s="41"/>
      <c r="I17662" s="41"/>
      <c r="J17662" s="41"/>
    </row>
    <row r="17663" spans="2:10" x14ac:dyDescent="0.2">
      <c r="B17663" s="41"/>
      <c r="C17663" s="41"/>
      <c r="D17663" s="41"/>
      <c r="E17663" s="41"/>
      <c r="F17663" s="41"/>
      <c r="G17663" s="41"/>
      <c r="H17663" s="41"/>
      <c r="I17663" s="41"/>
      <c r="J17663" s="41"/>
    </row>
    <row r="17664" spans="2:10" x14ac:dyDescent="0.2">
      <c r="B17664" s="41"/>
      <c r="C17664" s="41"/>
      <c r="D17664" s="41"/>
      <c r="E17664" s="41"/>
      <c r="F17664" s="41"/>
      <c r="G17664" s="41"/>
      <c r="H17664" s="41"/>
      <c r="I17664" s="41"/>
      <c r="J17664" s="41"/>
    </row>
    <row r="17665" spans="2:10" x14ac:dyDescent="0.2">
      <c r="B17665" s="41"/>
      <c r="C17665" s="41"/>
      <c r="D17665" s="41"/>
      <c r="E17665" s="41"/>
      <c r="F17665" s="41"/>
      <c r="G17665" s="41"/>
      <c r="H17665" s="41"/>
      <c r="I17665" s="41"/>
      <c r="J17665" s="41"/>
    </row>
    <row r="17666" spans="2:10" x14ac:dyDescent="0.2">
      <c r="B17666" s="41"/>
      <c r="C17666" s="41"/>
      <c r="D17666" s="41"/>
      <c r="E17666" s="41"/>
      <c r="F17666" s="41"/>
      <c r="G17666" s="41"/>
      <c r="H17666" s="41"/>
      <c r="I17666" s="41"/>
      <c r="J17666" s="41"/>
    </row>
    <row r="17667" spans="2:10" x14ac:dyDescent="0.2">
      <c r="B17667" s="41"/>
      <c r="C17667" s="41"/>
      <c r="D17667" s="41"/>
      <c r="E17667" s="41"/>
      <c r="F17667" s="41"/>
      <c r="G17667" s="41"/>
      <c r="H17667" s="41"/>
      <c r="I17667" s="41"/>
      <c r="J17667" s="41"/>
    </row>
    <row r="17668" spans="2:10" x14ac:dyDescent="0.2">
      <c r="B17668" s="41"/>
      <c r="C17668" s="41"/>
      <c r="D17668" s="41"/>
      <c r="E17668" s="41"/>
      <c r="F17668" s="41"/>
      <c r="G17668" s="41"/>
      <c r="H17668" s="41"/>
      <c r="I17668" s="41"/>
      <c r="J17668" s="41"/>
    </row>
    <row r="17669" spans="2:10" x14ac:dyDescent="0.2">
      <c r="B17669" s="41"/>
      <c r="C17669" s="41"/>
      <c r="D17669" s="41"/>
      <c r="E17669" s="41"/>
      <c r="F17669" s="41"/>
      <c r="G17669" s="41"/>
      <c r="H17669" s="41"/>
      <c r="I17669" s="41"/>
      <c r="J17669" s="41"/>
    </row>
    <row r="17670" spans="2:10" x14ac:dyDescent="0.2">
      <c r="B17670" s="41"/>
      <c r="C17670" s="41"/>
      <c r="D17670" s="41"/>
      <c r="E17670" s="41"/>
      <c r="F17670" s="41"/>
      <c r="G17670" s="41"/>
      <c r="H17670" s="41"/>
      <c r="I17670" s="41"/>
      <c r="J17670" s="41"/>
    </row>
    <row r="17671" spans="2:10" x14ac:dyDescent="0.2">
      <c r="B17671" s="41"/>
      <c r="C17671" s="41"/>
      <c r="D17671" s="41"/>
      <c r="E17671" s="41"/>
      <c r="F17671" s="41"/>
      <c r="G17671" s="41"/>
      <c r="H17671" s="41"/>
      <c r="I17671" s="41"/>
      <c r="J17671" s="41"/>
    </row>
    <row r="17672" spans="2:10" x14ac:dyDescent="0.2">
      <c r="B17672" s="41"/>
      <c r="C17672" s="41"/>
      <c r="D17672" s="41"/>
      <c r="E17672" s="41"/>
      <c r="F17672" s="41"/>
      <c r="G17672" s="41"/>
      <c r="H17672" s="41"/>
      <c r="I17672" s="41"/>
      <c r="J17672" s="41"/>
    </row>
    <row r="17673" spans="2:10" x14ac:dyDescent="0.2">
      <c r="B17673" s="41"/>
      <c r="C17673" s="41"/>
      <c r="D17673" s="41"/>
      <c r="E17673" s="41"/>
      <c r="F17673" s="41"/>
      <c r="G17673" s="41"/>
      <c r="H17673" s="41"/>
      <c r="I17673" s="41"/>
      <c r="J17673" s="41"/>
    </row>
    <row r="17674" spans="2:10" x14ac:dyDescent="0.2">
      <c r="B17674" s="41"/>
      <c r="C17674" s="41"/>
      <c r="D17674" s="41"/>
      <c r="E17674" s="41"/>
      <c r="F17674" s="41"/>
      <c r="G17674" s="41"/>
      <c r="H17674" s="41"/>
      <c r="I17674" s="41"/>
      <c r="J17674" s="41"/>
    </row>
    <row r="17675" spans="2:10" x14ac:dyDescent="0.2">
      <c r="B17675" s="41"/>
      <c r="C17675" s="41"/>
      <c r="D17675" s="41"/>
      <c r="E17675" s="41"/>
      <c r="F17675" s="41"/>
      <c r="G17675" s="41"/>
      <c r="H17675" s="41"/>
      <c r="I17675" s="41"/>
      <c r="J17675" s="41"/>
    </row>
    <row r="17676" spans="2:10" x14ac:dyDescent="0.2">
      <c r="B17676" s="41"/>
      <c r="C17676" s="41"/>
      <c r="D17676" s="41"/>
      <c r="E17676" s="41"/>
      <c r="F17676" s="41"/>
      <c r="G17676" s="41"/>
      <c r="H17676" s="41"/>
      <c r="I17676" s="41"/>
      <c r="J17676" s="41"/>
    </row>
    <row r="17677" spans="2:10" x14ac:dyDescent="0.2">
      <c r="B17677" s="41"/>
      <c r="C17677" s="41"/>
      <c r="D17677" s="41"/>
      <c r="E17677" s="41"/>
      <c r="F17677" s="41"/>
      <c r="G17677" s="41"/>
      <c r="H17677" s="41"/>
      <c r="I17677" s="41"/>
      <c r="J17677" s="41"/>
    </row>
    <row r="17678" spans="2:10" x14ac:dyDescent="0.2">
      <c r="B17678" s="41"/>
      <c r="C17678" s="41"/>
      <c r="D17678" s="41"/>
      <c r="E17678" s="41"/>
      <c r="F17678" s="41"/>
      <c r="G17678" s="41"/>
      <c r="H17678" s="41"/>
      <c r="I17678" s="41"/>
      <c r="J17678" s="41"/>
    </row>
    <row r="17679" spans="2:10" x14ac:dyDescent="0.2">
      <c r="B17679" s="41"/>
      <c r="C17679" s="41"/>
      <c r="D17679" s="41"/>
      <c r="E17679" s="41"/>
      <c r="F17679" s="41"/>
      <c r="G17679" s="41"/>
      <c r="H17679" s="41"/>
      <c r="I17679" s="41"/>
      <c r="J17679" s="41"/>
    </row>
    <row r="17680" spans="2:10" x14ac:dyDescent="0.2">
      <c r="B17680" s="41"/>
      <c r="C17680" s="41"/>
      <c r="D17680" s="41"/>
      <c r="E17680" s="41"/>
      <c r="F17680" s="41"/>
      <c r="G17680" s="41"/>
      <c r="H17680" s="41"/>
      <c r="I17680" s="41"/>
      <c r="J17680" s="41"/>
    </row>
    <row r="17681" spans="2:10" x14ac:dyDescent="0.2">
      <c r="B17681" s="41"/>
      <c r="C17681" s="41"/>
      <c r="D17681" s="41"/>
      <c r="E17681" s="41"/>
      <c r="F17681" s="41"/>
      <c r="G17681" s="41"/>
      <c r="H17681" s="41"/>
      <c r="I17681" s="41"/>
      <c r="J17681" s="41"/>
    </row>
    <row r="17682" spans="2:10" x14ac:dyDescent="0.2">
      <c r="B17682" s="41"/>
      <c r="C17682" s="41"/>
      <c r="D17682" s="41"/>
      <c r="E17682" s="41"/>
      <c r="F17682" s="41"/>
      <c r="G17682" s="41"/>
      <c r="H17682" s="41"/>
      <c r="I17682" s="41"/>
      <c r="J17682" s="41"/>
    </row>
    <row r="17683" spans="2:10" x14ac:dyDescent="0.2">
      <c r="B17683" s="41"/>
      <c r="C17683" s="41"/>
      <c r="D17683" s="41"/>
      <c r="E17683" s="41"/>
      <c r="F17683" s="41"/>
      <c r="G17683" s="41"/>
      <c r="H17683" s="41"/>
      <c r="I17683" s="41"/>
      <c r="J17683" s="41"/>
    </row>
    <row r="17684" spans="2:10" x14ac:dyDescent="0.2">
      <c r="B17684" s="41"/>
      <c r="C17684" s="41"/>
      <c r="D17684" s="41"/>
      <c r="E17684" s="41"/>
      <c r="F17684" s="41"/>
      <c r="G17684" s="41"/>
      <c r="H17684" s="41"/>
      <c r="I17684" s="41"/>
      <c r="J17684" s="41"/>
    </row>
    <row r="17685" spans="2:10" x14ac:dyDescent="0.2">
      <c r="B17685" s="41"/>
      <c r="C17685" s="41"/>
      <c r="D17685" s="41"/>
      <c r="E17685" s="41"/>
      <c r="F17685" s="41"/>
      <c r="G17685" s="41"/>
      <c r="H17685" s="41"/>
      <c r="I17685" s="41"/>
      <c r="J17685" s="41"/>
    </row>
    <row r="17686" spans="2:10" x14ac:dyDescent="0.2">
      <c r="B17686" s="41"/>
      <c r="C17686" s="41"/>
      <c r="D17686" s="41"/>
      <c r="E17686" s="41"/>
      <c r="F17686" s="41"/>
      <c r="G17686" s="41"/>
      <c r="H17686" s="41"/>
      <c r="I17686" s="41"/>
      <c r="J17686" s="41"/>
    </row>
    <row r="17687" spans="2:10" x14ac:dyDescent="0.2">
      <c r="B17687" s="41"/>
      <c r="C17687" s="41"/>
      <c r="D17687" s="41"/>
      <c r="E17687" s="41"/>
      <c r="F17687" s="41"/>
      <c r="G17687" s="41"/>
      <c r="H17687" s="41"/>
      <c r="I17687" s="41"/>
      <c r="J17687" s="41"/>
    </row>
    <row r="17688" spans="2:10" x14ac:dyDescent="0.2">
      <c r="B17688" s="41"/>
      <c r="C17688" s="41"/>
      <c r="D17688" s="41"/>
      <c r="E17688" s="41"/>
      <c r="F17688" s="41"/>
      <c r="G17688" s="41"/>
      <c r="H17688" s="41"/>
      <c r="I17688" s="41"/>
      <c r="J17688" s="41"/>
    </row>
    <row r="17689" spans="2:10" x14ac:dyDescent="0.2">
      <c r="B17689" s="41"/>
      <c r="C17689" s="41"/>
      <c r="D17689" s="41"/>
      <c r="E17689" s="41"/>
      <c r="F17689" s="41"/>
      <c r="G17689" s="41"/>
      <c r="H17689" s="41"/>
      <c r="I17689" s="41"/>
      <c r="J17689" s="41"/>
    </row>
    <row r="17690" spans="2:10" x14ac:dyDescent="0.2">
      <c r="B17690" s="41"/>
      <c r="C17690" s="41"/>
      <c r="D17690" s="41"/>
      <c r="E17690" s="41"/>
      <c r="F17690" s="41"/>
      <c r="G17690" s="41"/>
      <c r="H17690" s="41"/>
      <c r="I17690" s="41"/>
      <c r="J17690" s="41"/>
    </row>
    <row r="17691" spans="2:10" x14ac:dyDescent="0.2">
      <c r="B17691" s="41"/>
      <c r="C17691" s="41"/>
      <c r="D17691" s="41"/>
      <c r="E17691" s="41"/>
      <c r="F17691" s="41"/>
      <c r="G17691" s="41"/>
      <c r="H17691" s="41"/>
      <c r="I17691" s="41"/>
      <c r="J17691" s="41"/>
    </row>
    <row r="17692" spans="2:10" x14ac:dyDescent="0.2">
      <c r="B17692" s="41"/>
      <c r="C17692" s="41"/>
      <c r="D17692" s="41"/>
      <c r="E17692" s="41"/>
      <c r="F17692" s="41"/>
      <c r="G17692" s="41"/>
      <c r="H17692" s="41"/>
      <c r="I17692" s="41"/>
      <c r="J17692" s="41"/>
    </row>
    <row r="17693" spans="2:10" x14ac:dyDescent="0.2">
      <c r="B17693" s="41"/>
      <c r="C17693" s="41"/>
      <c r="D17693" s="41"/>
      <c r="E17693" s="41"/>
      <c r="F17693" s="41"/>
      <c r="G17693" s="41"/>
      <c r="H17693" s="41"/>
      <c r="I17693" s="41"/>
      <c r="J17693" s="41"/>
    </row>
    <row r="17694" spans="2:10" x14ac:dyDescent="0.2">
      <c r="B17694" s="41"/>
      <c r="C17694" s="41"/>
      <c r="D17694" s="41"/>
      <c r="E17694" s="41"/>
      <c r="F17694" s="41"/>
      <c r="G17694" s="41"/>
      <c r="H17694" s="41"/>
      <c r="I17694" s="41"/>
      <c r="J17694" s="41"/>
    </row>
    <row r="17695" spans="2:10" x14ac:dyDescent="0.2">
      <c r="B17695" s="41"/>
      <c r="C17695" s="41"/>
      <c r="D17695" s="41"/>
      <c r="E17695" s="41"/>
      <c r="F17695" s="41"/>
      <c r="G17695" s="41"/>
      <c r="H17695" s="41"/>
      <c r="I17695" s="41"/>
      <c r="J17695" s="41"/>
    </row>
    <row r="17696" spans="2:10" x14ac:dyDescent="0.2">
      <c r="B17696" s="41"/>
      <c r="C17696" s="41"/>
      <c r="D17696" s="41"/>
      <c r="E17696" s="41"/>
      <c r="F17696" s="41"/>
      <c r="G17696" s="41"/>
      <c r="H17696" s="41"/>
      <c r="I17696" s="41"/>
      <c r="J17696" s="41"/>
    </row>
    <row r="17697" spans="2:10" x14ac:dyDescent="0.2">
      <c r="B17697" s="41"/>
      <c r="C17697" s="41"/>
      <c r="D17697" s="41"/>
      <c r="E17697" s="41"/>
      <c r="F17697" s="41"/>
      <c r="G17697" s="41"/>
      <c r="H17697" s="41"/>
      <c r="I17697" s="41"/>
      <c r="J17697" s="41"/>
    </row>
    <row r="17698" spans="2:10" x14ac:dyDescent="0.2">
      <c r="B17698" s="41"/>
      <c r="C17698" s="41"/>
      <c r="D17698" s="41"/>
      <c r="E17698" s="41"/>
      <c r="F17698" s="41"/>
      <c r="G17698" s="41"/>
      <c r="H17698" s="41"/>
      <c r="I17698" s="41"/>
      <c r="J17698" s="41"/>
    </row>
    <row r="17699" spans="2:10" x14ac:dyDescent="0.2">
      <c r="B17699" s="41"/>
      <c r="C17699" s="41"/>
      <c r="D17699" s="41"/>
      <c r="E17699" s="41"/>
      <c r="F17699" s="41"/>
      <c r="G17699" s="41"/>
      <c r="H17699" s="41"/>
      <c r="I17699" s="41"/>
      <c r="J17699" s="41"/>
    </row>
    <row r="17700" spans="2:10" x14ac:dyDescent="0.2">
      <c r="B17700" s="41"/>
      <c r="C17700" s="41"/>
      <c r="D17700" s="41"/>
      <c r="E17700" s="41"/>
      <c r="F17700" s="41"/>
      <c r="G17700" s="41"/>
      <c r="H17700" s="41"/>
      <c r="I17700" s="41"/>
      <c r="J17700" s="41"/>
    </row>
    <row r="17701" spans="2:10" x14ac:dyDescent="0.2">
      <c r="B17701" s="41"/>
      <c r="C17701" s="41"/>
      <c r="D17701" s="41"/>
      <c r="E17701" s="41"/>
      <c r="F17701" s="41"/>
      <c r="G17701" s="41"/>
      <c r="H17701" s="41"/>
      <c r="I17701" s="41"/>
      <c r="J17701" s="41"/>
    </row>
    <row r="17702" spans="2:10" x14ac:dyDescent="0.2">
      <c r="B17702" s="41"/>
      <c r="C17702" s="41"/>
      <c r="D17702" s="41"/>
      <c r="E17702" s="41"/>
      <c r="F17702" s="41"/>
      <c r="G17702" s="41"/>
      <c r="H17702" s="41"/>
      <c r="I17702" s="41"/>
      <c r="J17702" s="41"/>
    </row>
    <row r="17703" spans="2:10" x14ac:dyDescent="0.2">
      <c r="B17703" s="41"/>
      <c r="C17703" s="41"/>
      <c r="D17703" s="41"/>
      <c r="E17703" s="41"/>
      <c r="F17703" s="41"/>
      <c r="G17703" s="41"/>
      <c r="H17703" s="41"/>
      <c r="I17703" s="41"/>
      <c r="J17703" s="41"/>
    </row>
    <row r="17704" spans="2:10" x14ac:dyDescent="0.2">
      <c r="B17704" s="41"/>
      <c r="C17704" s="41"/>
      <c r="D17704" s="41"/>
      <c r="E17704" s="41"/>
      <c r="F17704" s="41"/>
      <c r="G17704" s="41"/>
      <c r="H17704" s="41"/>
      <c r="I17704" s="41"/>
      <c r="J17704" s="41"/>
    </row>
    <row r="17705" spans="2:10" x14ac:dyDescent="0.2">
      <c r="B17705" s="41"/>
      <c r="C17705" s="41"/>
      <c r="D17705" s="41"/>
      <c r="E17705" s="41"/>
      <c r="F17705" s="41"/>
      <c r="G17705" s="41"/>
      <c r="H17705" s="41"/>
      <c r="I17705" s="41"/>
      <c r="J17705" s="41"/>
    </row>
    <row r="17706" spans="2:10" x14ac:dyDescent="0.2">
      <c r="B17706" s="41"/>
      <c r="C17706" s="41"/>
      <c r="D17706" s="41"/>
      <c r="E17706" s="41"/>
      <c r="F17706" s="41"/>
      <c r="G17706" s="41"/>
      <c r="H17706" s="41"/>
      <c r="I17706" s="41"/>
      <c r="J17706" s="41"/>
    </row>
    <row r="17707" spans="2:10" x14ac:dyDescent="0.2">
      <c r="B17707" s="41"/>
      <c r="C17707" s="41"/>
      <c r="D17707" s="41"/>
      <c r="E17707" s="41"/>
      <c r="F17707" s="41"/>
      <c r="G17707" s="41"/>
      <c r="H17707" s="41"/>
      <c r="I17707" s="41"/>
      <c r="J17707" s="41"/>
    </row>
    <row r="17708" spans="2:10" x14ac:dyDescent="0.2">
      <c r="B17708" s="41"/>
      <c r="C17708" s="41"/>
      <c r="D17708" s="41"/>
      <c r="E17708" s="41"/>
      <c r="F17708" s="41"/>
      <c r="G17708" s="41"/>
      <c r="H17708" s="41"/>
      <c r="I17708" s="41"/>
      <c r="J17708" s="41"/>
    </row>
    <row r="17709" spans="2:10" x14ac:dyDescent="0.2">
      <c r="B17709" s="41"/>
      <c r="C17709" s="41"/>
      <c r="D17709" s="41"/>
      <c r="E17709" s="41"/>
      <c r="F17709" s="41"/>
      <c r="G17709" s="41"/>
      <c r="H17709" s="41"/>
      <c r="I17709" s="41"/>
      <c r="J17709" s="41"/>
    </row>
    <row r="17710" spans="2:10" x14ac:dyDescent="0.2">
      <c r="B17710" s="41"/>
      <c r="C17710" s="41"/>
      <c r="D17710" s="41"/>
      <c r="E17710" s="41"/>
      <c r="F17710" s="41"/>
      <c r="G17710" s="41"/>
      <c r="H17710" s="41"/>
      <c r="I17710" s="41"/>
      <c r="J17710" s="41"/>
    </row>
    <row r="17711" spans="2:10" x14ac:dyDescent="0.2">
      <c r="B17711" s="41"/>
      <c r="C17711" s="41"/>
      <c r="D17711" s="41"/>
      <c r="E17711" s="41"/>
      <c r="F17711" s="41"/>
      <c r="G17711" s="41"/>
      <c r="H17711" s="41"/>
      <c r="I17711" s="41"/>
      <c r="J17711" s="41"/>
    </row>
    <row r="17712" spans="2:10" x14ac:dyDescent="0.2">
      <c r="B17712" s="41"/>
      <c r="C17712" s="41"/>
      <c r="D17712" s="41"/>
      <c r="E17712" s="41"/>
      <c r="F17712" s="41"/>
      <c r="G17712" s="41"/>
      <c r="H17712" s="41"/>
      <c r="I17712" s="41"/>
      <c r="J17712" s="41"/>
    </row>
    <row r="17713" spans="2:10" x14ac:dyDescent="0.2">
      <c r="B17713" s="41"/>
      <c r="C17713" s="41"/>
      <c r="D17713" s="41"/>
      <c r="E17713" s="41"/>
      <c r="F17713" s="41"/>
      <c r="G17713" s="41"/>
      <c r="H17713" s="41"/>
      <c r="I17713" s="41"/>
      <c r="J17713" s="41"/>
    </row>
    <row r="17714" spans="2:10" x14ac:dyDescent="0.2">
      <c r="B17714" s="41"/>
      <c r="C17714" s="41"/>
      <c r="D17714" s="41"/>
      <c r="E17714" s="41"/>
      <c r="F17714" s="41"/>
      <c r="G17714" s="41"/>
      <c r="H17714" s="41"/>
      <c r="I17714" s="41"/>
      <c r="J17714" s="41"/>
    </row>
    <row r="17715" spans="2:10" x14ac:dyDescent="0.2">
      <c r="B17715" s="41"/>
      <c r="C17715" s="41"/>
      <c r="D17715" s="41"/>
      <c r="E17715" s="41"/>
      <c r="F17715" s="41"/>
      <c r="G17715" s="41"/>
      <c r="H17715" s="41"/>
      <c r="I17715" s="41"/>
      <c r="J17715" s="41"/>
    </row>
    <row r="17716" spans="2:10" x14ac:dyDescent="0.2">
      <c r="B17716" s="41"/>
      <c r="C17716" s="41"/>
      <c r="D17716" s="41"/>
      <c r="E17716" s="41"/>
      <c r="F17716" s="41"/>
      <c r="G17716" s="41"/>
      <c r="H17716" s="41"/>
      <c r="I17716" s="41"/>
      <c r="J17716" s="41"/>
    </row>
    <row r="17717" spans="2:10" x14ac:dyDescent="0.2">
      <c r="B17717" s="41"/>
      <c r="C17717" s="41"/>
      <c r="D17717" s="41"/>
      <c r="E17717" s="41"/>
      <c r="F17717" s="41"/>
      <c r="G17717" s="41"/>
      <c r="H17717" s="41"/>
      <c r="I17717" s="41"/>
      <c r="J17717" s="41"/>
    </row>
    <row r="17718" spans="2:10" x14ac:dyDescent="0.2">
      <c r="B17718" s="41"/>
      <c r="C17718" s="41"/>
      <c r="D17718" s="41"/>
      <c r="E17718" s="41"/>
      <c r="F17718" s="41"/>
      <c r="G17718" s="41"/>
      <c r="H17718" s="41"/>
      <c r="I17718" s="41"/>
      <c r="J17718" s="41"/>
    </row>
    <row r="17719" spans="2:10" x14ac:dyDescent="0.2">
      <c r="B17719" s="41"/>
      <c r="C17719" s="41"/>
      <c r="D17719" s="41"/>
      <c r="E17719" s="41"/>
      <c r="F17719" s="41"/>
      <c r="G17719" s="41"/>
      <c r="H17719" s="41"/>
      <c r="I17719" s="41"/>
      <c r="J17719" s="41"/>
    </row>
    <row r="17720" spans="2:10" x14ac:dyDescent="0.2">
      <c r="B17720" s="41"/>
      <c r="C17720" s="41"/>
      <c r="D17720" s="41"/>
      <c r="E17720" s="41"/>
      <c r="F17720" s="41"/>
      <c r="G17720" s="41"/>
      <c r="H17720" s="41"/>
      <c r="I17720" s="41"/>
      <c r="J17720" s="41"/>
    </row>
    <row r="17721" spans="2:10" x14ac:dyDescent="0.2">
      <c r="B17721" s="41"/>
      <c r="C17721" s="41"/>
      <c r="D17721" s="41"/>
      <c r="E17721" s="41"/>
      <c r="F17721" s="41"/>
      <c r="G17721" s="41"/>
      <c r="H17721" s="41"/>
      <c r="I17721" s="41"/>
      <c r="J17721" s="41"/>
    </row>
    <row r="17722" spans="2:10" x14ac:dyDescent="0.2">
      <c r="B17722" s="41"/>
      <c r="C17722" s="41"/>
      <c r="D17722" s="41"/>
      <c r="E17722" s="41"/>
      <c r="F17722" s="41"/>
      <c r="G17722" s="41"/>
      <c r="H17722" s="41"/>
      <c r="I17722" s="41"/>
      <c r="J17722" s="41"/>
    </row>
    <row r="17723" spans="2:10" x14ac:dyDescent="0.2">
      <c r="B17723" s="41"/>
      <c r="C17723" s="41"/>
      <c r="D17723" s="41"/>
      <c r="E17723" s="41"/>
      <c r="F17723" s="41"/>
      <c r="G17723" s="41"/>
      <c r="H17723" s="41"/>
      <c r="I17723" s="41"/>
      <c r="J17723" s="41"/>
    </row>
    <row r="17724" spans="2:10" x14ac:dyDescent="0.2">
      <c r="B17724" s="41"/>
      <c r="C17724" s="41"/>
      <c r="D17724" s="41"/>
      <c r="E17724" s="41"/>
      <c r="F17724" s="41"/>
      <c r="G17724" s="41"/>
      <c r="H17724" s="41"/>
      <c r="I17724" s="41"/>
      <c r="J17724" s="41"/>
    </row>
    <row r="17725" spans="2:10" x14ac:dyDescent="0.2">
      <c r="B17725" s="41"/>
      <c r="C17725" s="41"/>
      <c r="D17725" s="41"/>
      <c r="E17725" s="41"/>
      <c r="F17725" s="41"/>
      <c r="G17725" s="41"/>
      <c r="H17725" s="41"/>
      <c r="I17725" s="41"/>
      <c r="J17725" s="41"/>
    </row>
    <row r="17726" spans="2:10" x14ac:dyDescent="0.2">
      <c r="B17726" s="41"/>
      <c r="C17726" s="41"/>
      <c r="D17726" s="41"/>
      <c r="E17726" s="41"/>
      <c r="F17726" s="41"/>
      <c r="G17726" s="41"/>
      <c r="H17726" s="41"/>
      <c r="I17726" s="41"/>
      <c r="J17726" s="41"/>
    </row>
    <row r="17727" spans="2:10" x14ac:dyDescent="0.2">
      <c r="B17727" s="41"/>
      <c r="C17727" s="41"/>
      <c r="D17727" s="41"/>
      <c r="E17727" s="41"/>
      <c r="F17727" s="41"/>
      <c r="G17727" s="41"/>
      <c r="H17727" s="41"/>
      <c r="I17727" s="41"/>
      <c r="J17727" s="41"/>
    </row>
    <row r="17728" spans="2:10" x14ac:dyDescent="0.2">
      <c r="B17728" s="41"/>
      <c r="C17728" s="41"/>
      <c r="D17728" s="41"/>
      <c r="E17728" s="41"/>
      <c r="F17728" s="41"/>
      <c r="G17728" s="41"/>
      <c r="H17728" s="41"/>
      <c r="I17728" s="41"/>
      <c r="J17728" s="41"/>
    </row>
    <row r="17729" spans="2:10" x14ac:dyDescent="0.2">
      <c r="B17729" s="41"/>
      <c r="C17729" s="41"/>
      <c r="D17729" s="41"/>
      <c r="E17729" s="41"/>
      <c r="F17729" s="41"/>
      <c r="G17729" s="41"/>
      <c r="H17729" s="41"/>
      <c r="I17729" s="41"/>
      <c r="J17729" s="41"/>
    </row>
    <row r="17730" spans="2:10" x14ac:dyDescent="0.2">
      <c r="B17730" s="41"/>
      <c r="C17730" s="41"/>
      <c r="D17730" s="41"/>
      <c r="E17730" s="41"/>
      <c r="F17730" s="41"/>
      <c r="G17730" s="41"/>
      <c r="H17730" s="41"/>
      <c r="I17730" s="41"/>
      <c r="J17730" s="41"/>
    </row>
    <row r="17731" spans="2:10" x14ac:dyDescent="0.2">
      <c r="B17731" s="41"/>
      <c r="C17731" s="41"/>
      <c r="D17731" s="41"/>
      <c r="E17731" s="41"/>
      <c r="F17731" s="41"/>
      <c r="G17731" s="41"/>
      <c r="H17731" s="41"/>
      <c r="I17731" s="41"/>
      <c r="J17731" s="41"/>
    </row>
    <row r="17732" spans="2:10" x14ac:dyDescent="0.2">
      <c r="B17732" s="41"/>
      <c r="C17732" s="41"/>
      <c r="D17732" s="41"/>
      <c r="E17732" s="41"/>
      <c r="F17732" s="41"/>
      <c r="G17732" s="41"/>
      <c r="H17732" s="41"/>
      <c r="I17732" s="41"/>
      <c r="J17732" s="41"/>
    </row>
    <row r="17733" spans="2:10" x14ac:dyDescent="0.2">
      <c r="B17733" s="41"/>
      <c r="C17733" s="41"/>
      <c r="D17733" s="41"/>
      <c r="E17733" s="41"/>
      <c r="F17733" s="41"/>
      <c r="G17733" s="41"/>
      <c r="H17733" s="41"/>
      <c r="I17733" s="41"/>
      <c r="J17733" s="41"/>
    </row>
    <row r="17734" spans="2:10" x14ac:dyDescent="0.2">
      <c r="B17734" s="41"/>
      <c r="C17734" s="41"/>
      <c r="D17734" s="41"/>
      <c r="E17734" s="41"/>
      <c r="F17734" s="41"/>
      <c r="G17734" s="41"/>
      <c r="H17734" s="41"/>
      <c r="I17734" s="41"/>
      <c r="J17734" s="41"/>
    </row>
    <row r="17735" spans="2:10" x14ac:dyDescent="0.2">
      <c r="B17735" s="41"/>
      <c r="C17735" s="41"/>
      <c r="D17735" s="41"/>
      <c r="E17735" s="41"/>
      <c r="F17735" s="41"/>
      <c r="G17735" s="41"/>
      <c r="H17735" s="41"/>
      <c r="I17735" s="41"/>
      <c r="J17735" s="41"/>
    </row>
    <row r="17736" spans="2:10" x14ac:dyDescent="0.2">
      <c r="B17736" s="41"/>
      <c r="C17736" s="41"/>
      <c r="D17736" s="41"/>
      <c r="E17736" s="41"/>
      <c r="F17736" s="41"/>
      <c r="G17736" s="41"/>
      <c r="H17736" s="41"/>
      <c r="I17736" s="41"/>
      <c r="J17736" s="41"/>
    </row>
    <row r="17737" spans="2:10" x14ac:dyDescent="0.2">
      <c r="B17737" s="41"/>
      <c r="C17737" s="41"/>
      <c r="D17737" s="41"/>
      <c r="E17737" s="41"/>
      <c r="F17737" s="41"/>
      <c r="G17737" s="41"/>
      <c r="H17737" s="41"/>
      <c r="I17737" s="41"/>
      <c r="J17737" s="41"/>
    </row>
    <row r="17738" spans="2:10" x14ac:dyDescent="0.2">
      <c r="B17738" s="41"/>
      <c r="C17738" s="41"/>
      <c r="D17738" s="41"/>
      <c r="E17738" s="41"/>
      <c r="F17738" s="41"/>
      <c r="G17738" s="41"/>
      <c r="H17738" s="41"/>
      <c r="I17738" s="41"/>
      <c r="J17738" s="41"/>
    </row>
    <row r="17739" spans="2:10" x14ac:dyDescent="0.2">
      <c r="B17739" s="41"/>
      <c r="C17739" s="41"/>
      <c r="D17739" s="41"/>
      <c r="E17739" s="41"/>
      <c r="F17739" s="41"/>
      <c r="G17739" s="41"/>
      <c r="H17739" s="41"/>
      <c r="I17739" s="41"/>
      <c r="J17739" s="41"/>
    </row>
    <row r="17740" spans="2:10" x14ac:dyDescent="0.2">
      <c r="B17740" s="41"/>
      <c r="C17740" s="41"/>
      <c r="D17740" s="41"/>
      <c r="E17740" s="41"/>
      <c r="F17740" s="41"/>
      <c r="G17740" s="41"/>
      <c r="H17740" s="41"/>
      <c r="I17740" s="41"/>
      <c r="J17740" s="41"/>
    </row>
    <row r="17741" spans="2:10" x14ac:dyDescent="0.2">
      <c r="B17741" s="41"/>
      <c r="C17741" s="41"/>
      <c r="D17741" s="41"/>
      <c r="E17741" s="41"/>
      <c r="F17741" s="41"/>
      <c r="G17741" s="41"/>
      <c r="H17741" s="41"/>
      <c r="I17741" s="41"/>
      <c r="J17741" s="41"/>
    </row>
    <row r="17742" spans="2:10" x14ac:dyDescent="0.2">
      <c r="B17742" s="41"/>
      <c r="C17742" s="41"/>
      <c r="D17742" s="41"/>
      <c r="E17742" s="41"/>
      <c r="F17742" s="41"/>
      <c r="G17742" s="41"/>
      <c r="H17742" s="41"/>
      <c r="I17742" s="41"/>
      <c r="J17742" s="41"/>
    </row>
    <row r="17743" spans="2:10" x14ac:dyDescent="0.2">
      <c r="B17743" s="41"/>
      <c r="C17743" s="41"/>
      <c r="D17743" s="41"/>
      <c r="E17743" s="41"/>
      <c r="F17743" s="41"/>
      <c r="G17743" s="41"/>
      <c r="H17743" s="41"/>
      <c r="I17743" s="41"/>
      <c r="J17743" s="41"/>
    </row>
    <row r="17744" spans="2:10" x14ac:dyDescent="0.2">
      <c r="B17744" s="41"/>
      <c r="C17744" s="41"/>
      <c r="D17744" s="41"/>
      <c r="E17744" s="41"/>
      <c r="F17744" s="41"/>
      <c r="G17744" s="41"/>
      <c r="H17744" s="41"/>
      <c r="I17744" s="41"/>
      <c r="J17744" s="41"/>
    </row>
    <row r="17745" spans="2:10" x14ac:dyDescent="0.2">
      <c r="B17745" s="41"/>
      <c r="C17745" s="41"/>
      <c r="D17745" s="41"/>
      <c r="E17745" s="41"/>
      <c r="F17745" s="41"/>
      <c r="G17745" s="41"/>
      <c r="H17745" s="41"/>
      <c r="I17745" s="41"/>
      <c r="J17745" s="41"/>
    </row>
    <row r="17746" spans="2:10" x14ac:dyDescent="0.2">
      <c r="B17746" s="41"/>
      <c r="C17746" s="41"/>
      <c r="D17746" s="41"/>
      <c r="E17746" s="41"/>
      <c r="F17746" s="41"/>
      <c r="G17746" s="41"/>
      <c r="H17746" s="41"/>
      <c r="I17746" s="41"/>
      <c r="J17746" s="41"/>
    </row>
    <row r="17747" spans="2:10" x14ac:dyDescent="0.2">
      <c r="B17747" s="41"/>
      <c r="C17747" s="41"/>
      <c r="D17747" s="41"/>
      <c r="E17747" s="41"/>
      <c r="F17747" s="41"/>
      <c r="G17747" s="41"/>
      <c r="H17747" s="41"/>
      <c r="I17747" s="41"/>
      <c r="J17747" s="41"/>
    </row>
    <row r="17748" spans="2:10" x14ac:dyDescent="0.2">
      <c r="B17748" s="41"/>
      <c r="C17748" s="41"/>
      <c r="D17748" s="41"/>
      <c r="E17748" s="41"/>
      <c r="F17748" s="41"/>
      <c r="G17748" s="41"/>
      <c r="H17748" s="41"/>
      <c r="I17748" s="41"/>
      <c r="J17748" s="41"/>
    </row>
    <row r="17749" spans="2:10" x14ac:dyDescent="0.2">
      <c r="B17749" s="41"/>
      <c r="C17749" s="41"/>
      <c r="D17749" s="41"/>
      <c r="E17749" s="41"/>
      <c r="F17749" s="41"/>
      <c r="G17749" s="41"/>
      <c r="H17749" s="41"/>
      <c r="I17749" s="41"/>
      <c r="J17749" s="41"/>
    </row>
    <row r="17750" spans="2:10" x14ac:dyDescent="0.2">
      <c r="B17750" s="41"/>
      <c r="C17750" s="41"/>
      <c r="D17750" s="41"/>
      <c r="E17750" s="41"/>
      <c r="F17750" s="41"/>
      <c r="G17750" s="41"/>
      <c r="H17750" s="41"/>
      <c r="I17750" s="41"/>
      <c r="J17750" s="41"/>
    </row>
    <row r="17751" spans="2:10" x14ac:dyDescent="0.2">
      <c r="B17751" s="41"/>
      <c r="C17751" s="41"/>
      <c r="D17751" s="41"/>
      <c r="E17751" s="41"/>
      <c r="F17751" s="41"/>
      <c r="G17751" s="41"/>
      <c r="H17751" s="41"/>
      <c r="I17751" s="41"/>
      <c r="J17751" s="41"/>
    </row>
    <row r="17752" spans="2:10" x14ac:dyDescent="0.2">
      <c r="B17752" s="41"/>
      <c r="C17752" s="41"/>
      <c r="D17752" s="41"/>
      <c r="E17752" s="41"/>
      <c r="F17752" s="41"/>
      <c r="G17752" s="41"/>
      <c r="H17752" s="41"/>
      <c r="I17752" s="41"/>
      <c r="J17752" s="41"/>
    </row>
    <row r="17753" spans="2:10" x14ac:dyDescent="0.2">
      <c r="B17753" s="41"/>
      <c r="C17753" s="41"/>
      <c r="D17753" s="41"/>
      <c r="E17753" s="41"/>
      <c r="F17753" s="41"/>
      <c r="G17753" s="41"/>
      <c r="H17753" s="41"/>
      <c r="I17753" s="41"/>
      <c r="J17753" s="41"/>
    </row>
    <row r="17754" spans="2:10" x14ac:dyDescent="0.2">
      <c r="B17754" s="41"/>
      <c r="C17754" s="41"/>
      <c r="D17754" s="41"/>
      <c r="E17754" s="41"/>
      <c r="F17754" s="41"/>
      <c r="G17754" s="41"/>
      <c r="H17754" s="41"/>
      <c r="I17754" s="41"/>
      <c r="J17754" s="41"/>
    </row>
    <row r="17755" spans="2:10" x14ac:dyDescent="0.2">
      <c r="B17755" s="41"/>
      <c r="C17755" s="41"/>
      <c r="D17755" s="41"/>
      <c r="E17755" s="41"/>
      <c r="F17755" s="41"/>
      <c r="G17755" s="41"/>
      <c r="H17755" s="41"/>
      <c r="I17755" s="41"/>
      <c r="J17755" s="41"/>
    </row>
    <row r="17756" spans="2:10" x14ac:dyDescent="0.2">
      <c r="B17756" s="41"/>
      <c r="C17756" s="41"/>
      <c r="D17756" s="41"/>
      <c r="E17756" s="41"/>
      <c r="F17756" s="41"/>
      <c r="G17756" s="41"/>
      <c r="H17756" s="41"/>
      <c r="I17756" s="41"/>
      <c r="J17756" s="41"/>
    </row>
    <row r="17757" spans="2:10" x14ac:dyDescent="0.2">
      <c r="B17757" s="41"/>
      <c r="C17757" s="41"/>
      <c r="D17757" s="41"/>
      <c r="E17757" s="41"/>
      <c r="F17757" s="41"/>
      <c r="G17757" s="41"/>
      <c r="H17757" s="41"/>
      <c r="I17757" s="41"/>
      <c r="J17757" s="41"/>
    </row>
    <row r="17758" spans="2:10" x14ac:dyDescent="0.2">
      <c r="B17758" s="41"/>
      <c r="C17758" s="41"/>
      <c r="D17758" s="41"/>
      <c r="E17758" s="41"/>
      <c r="F17758" s="41"/>
      <c r="G17758" s="41"/>
      <c r="H17758" s="41"/>
      <c r="I17758" s="41"/>
      <c r="J17758" s="41"/>
    </row>
    <row r="17759" spans="2:10" x14ac:dyDescent="0.2">
      <c r="B17759" s="41"/>
      <c r="C17759" s="41"/>
      <c r="D17759" s="41"/>
      <c r="E17759" s="41"/>
      <c r="F17759" s="41"/>
      <c r="G17759" s="41"/>
      <c r="H17759" s="41"/>
      <c r="I17759" s="41"/>
      <c r="J17759" s="41"/>
    </row>
    <row r="17760" spans="2:10" x14ac:dyDescent="0.2">
      <c r="B17760" s="41"/>
      <c r="C17760" s="41"/>
      <c r="D17760" s="41"/>
      <c r="E17760" s="41"/>
      <c r="F17760" s="41"/>
      <c r="G17760" s="41"/>
      <c r="H17760" s="41"/>
      <c r="I17760" s="41"/>
      <c r="J17760" s="41"/>
    </row>
    <row r="17761" spans="2:10" x14ac:dyDescent="0.2">
      <c r="B17761" s="41"/>
      <c r="C17761" s="41"/>
      <c r="D17761" s="41"/>
      <c r="E17761" s="41"/>
      <c r="F17761" s="41"/>
      <c r="G17761" s="41"/>
      <c r="H17761" s="41"/>
      <c r="I17761" s="41"/>
      <c r="J17761" s="41"/>
    </row>
    <row r="17762" spans="2:10" x14ac:dyDescent="0.2">
      <c r="B17762" s="41"/>
      <c r="C17762" s="41"/>
      <c r="D17762" s="41"/>
      <c r="E17762" s="41"/>
      <c r="F17762" s="41"/>
      <c r="G17762" s="41"/>
      <c r="H17762" s="41"/>
      <c r="I17762" s="41"/>
      <c r="J17762" s="41"/>
    </row>
    <row r="17763" spans="2:10" x14ac:dyDescent="0.2">
      <c r="B17763" s="41"/>
      <c r="C17763" s="41"/>
      <c r="D17763" s="41"/>
      <c r="E17763" s="41"/>
      <c r="F17763" s="41"/>
      <c r="G17763" s="41"/>
      <c r="H17763" s="41"/>
      <c r="I17763" s="41"/>
      <c r="J17763" s="41"/>
    </row>
    <row r="17764" spans="2:10" x14ac:dyDescent="0.2">
      <c r="B17764" s="41"/>
      <c r="C17764" s="41"/>
      <c r="D17764" s="41"/>
      <c r="E17764" s="41"/>
      <c r="F17764" s="41"/>
      <c r="G17764" s="41"/>
      <c r="H17764" s="41"/>
      <c r="I17764" s="41"/>
      <c r="J17764" s="41"/>
    </row>
    <row r="17765" spans="2:10" x14ac:dyDescent="0.2">
      <c r="B17765" s="41"/>
      <c r="C17765" s="41"/>
      <c r="D17765" s="41"/>
      <c r="E17765" s="41"/>
      <c r="F17765" s="41"/>
      <c r="G17765" s="41"/>
      <c r="H17765" s="41"/>
      <c r="I17765" s="41"/>
      <c r="J17765" s="41"/>
    </row>
    <row r="17766" spans="2:10" x14ac:dyDescent="0.2">
      <c r="B17766" s="41"/>
      <c r="C17766" s="41"/>
      <c r="D17766" s="41"/>
      <c r="E17766" s="41"/>
      <c r="F17766" s="41"/>
      <c r="G17766" s="41"/>
      <c r="H17766" s="41"/>
      <c r="I17766" s="41"/>
      <c r="J17766" s="41"/>
    </row>
    <row r="17767" spans="2:10" x14ac:dyDescent="0.2">
      <c r="B17767" s="41"/>
      <c r="C17767" s="41"/>
      <c r="D17767" s="41"/>
      <c r="E17767" s="41"/>
      <c r="F17767" s="41"/>
      <c r="G17767" s="41"/>
      <c r="H17767" s="41"/>
      <c r="I17767" s="41"/>
      <c r="J17767" s="41"/>
    </row>
    <row r="17768" spans="2:10" x14ac:dyDescent="0.2">
      <c r="B17768" s="41"/>
      <c r="C17768" s="41"/>
      <c r="D17768" s="41"/>
      <c r="E17768" s="41"/>
      <c r="F17768" s="41"/>
      <c r="G17768" s="41"/>
      <c r="H17768" s="41"/>
      <c r="I17768" s="41"/>
      <c r="J17768" s="41"/>
    </row>
    <row r="17769" spans="2:10" x14ac:dyDescent="0.2">
      <c r="B17769" s="41"/>
      <c r="C17769" s="41"/>
      <c r="D17769" s="41"/>
      <c r="E17769" s="41"/>
      <c r="F17769" s="41"/>
      <c r="G17769" s="41"/>
      <c r="H17769" s="41"/>
      <c r="I17769" s="41"/>
      <c r="J17769" s="41"/>
    </row>
    <row r="17770" spans="2:10" x14ac:dyDescent="0.2">
      <c r="B17770" s="41"/>
      <c r="C17770" s="41"/>
      <c r="D17770" s="41"/>
      <c r="E17770" s="41"/>
      <c r="F17770" s="41"/>
      <c r="G17770" s="41"/>
      <c r="H17770" s="41"/>
      <c r="I17770" s="41"/>
      <c r="J17770" s="41"/>
    </row>
    <row r="17771" spans="2:10" x14ac:dyDescent="0.2">
      <c r="B17771" s="41"/>
      <c r="C17771" s="41"/>
      <c r="D17771" s="41"/>
      <c r="E17771" s="41"/>
      <c r="F17771" s="41"/>
      <c r="G17771" s="41"/>
      <c r="H17771" s="41"/>
      <c r="I17771" s="41"/>
      <c r="J17771" s="41"/>
    </row>
    <row r="17772" spans="2:10" x14ac:dyDescent="0.2">
      <c r="B17772" s="41"/>
      <c r="C17772" s="41"/>
      <c r="D17772" s="41"/>
      <c r="E17772" s="41"/>
      <c r="F17772" s="41"/>
      <c r="G17772" s="41"/>
      <c r="H17772" s="41"/>
      <c r="I17772" s="41"/>
      <c r="J17772" s="41"/>
    </row>
    <row r="17773" spans="2:10" x14ac:dyDescent="0.2">
      <c r="B17773" s="41"/>
      <c r="C17773" s="41"/>
      <c r="D17773" s="41"/>
      <c r="E17773" s="41"/>
      <c r="F17773" s="41"/>
      <c r="G17773" s="41"/>
      <c r="H17773" s="41"/>
      <c r="I17773" s="41"/>
      <c r="J17773" s="41"/>
    </row>
    <row r="17774" spans="2:10" x14ac:dyDescent="0.2">
      <c r="B17774" s="41"/>
      <c r="C17774" s="41"/>
      <c r="D17774" s="41"/>
      <c r="E17774" s="41"/>
      <c r="F17774" s="41"/>
      <c r="G17774" s="41"/>
      <c r="H17774" s="41"/>
      <c r="I17774" s="41"/>
      <c r="J17774" s="41"/>
    </row>
    <row r="17775" spans="2:10" x14ac:dyDescent="0.2">
      <c r="B17775" s="41"/>
      <c r="C17775" s="41"/>
      <c r="D17775" s="41"/>
      <c r="E17775" s="41"/>
      <c r="F17775" s="41"/>
      <c r="G17775" s="41"/>
      <c r="H17775" s="41"/>
      <c r="I17775" s="41"/>
      <c r="J17775" s="41"/>
    </row>
    <row r="17776" spans="2:10" x14ac:dyDescent="0.2">
      <c r="B17776" s="41"/>
      <c r="C17776" s="41"/>
      <c r="D17776" s="41"/>
      <c r="E17776" s="41"/>
      <c r="F17776" s="41"/>
      <c r="G17776" s="41"/>
      <c r="H17776" s="41"/>
      <c r="I17776" s="41"/>
      <c r="J17776" s="41"/>
    </row>
    <row r="17777" spans="2:10" x14ac:dyDescent="0.2">
      <c r="B17777" s="41"/>
      <c r="C17777" s="41"/>
      <c r="D17777" s="41"/>
      <c r="E17777" s="41"/>
      <c r="F17777" s="41"/>
      <c r="G17777" s="41"/>
      <c r="H17777" s="41"/>
      <c r="I17777" s="41"/>
      <c r="J17777" s="41"/>
    </row>
    <row r="17778" spans="2:10" x14ac:dyDescent="0.2">
      <c r="B17778" s="41"/>
      <c r="C17778" s="41"/>
      <c r="D17778" s="41"/>
      <c r="E17778" s="41"/>
      <c r="F17778" s="41"/>
      <c r="G17778" s="41"/>
      <c r="H17778" s="41"/>
      <c r="I17778" s="41"/>
      <c r="J17778" s="41"/>
    </row>
    <row r="17779" spans="2:10" x14ac:dyDescent="0.2">
      <c r="B17779" s="41"/>
      <c r="C17779" s="41"/>
      <c r="D17779" s="41"/>
      <c r="E17779" s="41"/>
      <c r="F17779" s="41"/>
      <c r="G17779" s="41"/>
      <c r="H17779" s="41"/>
      <c r="I17779" s="41"/>
      <c r="J17779" s="41"/>
    </row>
    <row r="17780" spans="2:10" x14ac:dyDescent="0.2">
      <c r="B17780" s="41"/>
      <c r="C17780" s="41"/>
      <c r="D17780" s="41"/>
      <c r="E17780" s="41"/>
      <c r="F17780" s="41"/>
      <c r="G17780" s="41"/>
      <c r="H17780" s="41"/>
      <c r="I17780" s="41"/>
      <c r="J17780" s="41"/>
    </row>
    <row r="17781" spans="2:10" x14ac:dyDescent="0.2">
      <c r="B17781" s="41"/>
      <c r="C17781" s="41"/>
      <c r="D17781" s="41"/>
      <c r="E17781" s="41"/>
      <c r="F17781" s="41"/>
      <c r="G17781" s="41"/>
      <c r="H17781" s="41"/>
      <c r="I17781" s="41"/>
      <c r="J17781" s="41"/>
    </row>
    <row r="17782" spans="2:10" x14ac:dyDescent="0.2">
      <c r="B17782" s="41"/>
      <c r="C17782" s="41"/>
      <c r="D17782" s="41"/>
      <c r="E17782" s="41"/>
      <c r="F17782" s="41"/>
      <c r="G17782" s="41"/>
      <c r="H17782" s="41"/>
      <c r="I17782" s="41"/>
      <c r="J17782" s="41"/>
    </row>
    <row r="17783" spans="2:10" x14ac:dyDescent="0.2">
      <c r="B17783" s="41"/>
      <c r="C17783" s="41"/>
      <c r="D17783" s="41"/>
      <c r="E17783" s="41"/>
      <c r="F17783" s="41"/>
      <c r="G17783" s="41"/>
      <c r="H17783" s="41"/>
      <c r="I17783" s="41"/>
      <c r="J17783" s="41"/>
    </row>
    <row r="17784" spans="2:10" x14ac:dyDescent="0.2">
      <c r="B17784" s="41"/>
      <c r="C17784" s="41"/>
      <c r="D17784" s="41"/>
      <c r="E17784" s="41"/>
      <c r="F17784" s="41"/>
      <c r="G17784" s="41"/>
      <c r="H17784" s="41"/>
      <c r="I17784" s="41"/>
      <c r="J17784" s="41"/>
    </row>
    <row r="17785" spans="2:10" x14ac:dyDescent="0.2">
      <c r="B17785" s="41"/>
      <c r="C17785" s="41"/>
      <c r="D17785" s="41"/>
      <c r="E17785" s="41"/>
      <c r="F17785" s="41"/>
      <c r="G17785" s="41"/>
      <c r="H17785" s="41"/>
      <c r="I17785" s="41"/>
      <c r="J17785" s="41"/>
    </row>
    <row r="17786" spans="2:10" x14ac:dyDescent="0.2">
      <c r="B17786" s="41"/>
      <c r="C17786" s="41"/>
      <c r="D17786" s="41"/>
      <c r="E17786" s="41"/>
      <c r="F17786" s="41"/>
      <c r="G17786" s="41"/>
      <c r="H17786" s="41"/>
      <c r="I17786" s="41"/>
      <c r="J17786" s="41"/>
    </row>
    <row r="17787" spans="2:10" x14ac:dyDescent="0.2">
      <c r="B17787" s="41"/>
      <c r="C17787" s="41"/>
      <c r="D17787" s="41"/>
      <c r="E17787" s="41"/>
      <c r="F17787" s="41"/>
      <c r="G17787" s="41"/>
      <c r="H17787" s="41"/>
      <c r="I17787" s="41"/>
      <c r="J17787" s="41"/>
    </row>
    <row r="17788" spans="2:10" x14ac:dyDescent="0.2">
      <c r="B17788" s="41"/>
      <c r="C17788" s="41"/>
      <c r="D17788" s="41"/>
      <c r="E17788" s="41"/>
      <c r="F17788" s="41"/>
      <c r="G17788" s="41"/>
      <c r="H17788" s="41"/>
      <c r="I17788" s="41"/>
      <c r="J17788" s="41"/>
    </row>
    <row r="17789" spans="2:10" x14ac:dyDescent="0.2">
      <c r="B17789" s="41"/>
      <c r="C17789" s="41"/>
      <c r="D17789" s="41"/>
      <c r="E17789" s="41"/>
      <c r="F17789" s="41"/>
      <c r="G17789" s="41"/>
      <c r="H17789" s="41"/>
      <c r="I17789" s="41"/>
      <c r="J17789" s="41"/>
    </row>
    <row r="17790" spans="2:10" x14ac:dyDescent="0.2">
      <c r="B17790" s="41"/>
      <c r="C17790" s="41"/>
      <c r="D17790" s="41"/>
      <c r="E17790" s="41"/>
      <c r="F17790" s="41"/>
      <c r="G17790" s="41"/>
      <c r="H17790" s="41"/>
      <c r="I17790" s="41"/>
      <c r="J17790" s="41"/>
    </row>
    <row r="17791" spans="2:10" x14ac:dyDescent="0.2">
      <c r="B17791" s="41"/>
      <c r="C17791" s="41"/>
      <c r="D17791" s="41"/>
      <c r="E17791" s="41"/>
      <c r="F17791" s="41"/>
      <c r="G17791" s="41"/>
      <c r="H17791" s="41"/>
      <c r="I17791" s="41"/>
      <c r="J17791" s="41"/>
    </row>
    <row r="17792" spans="2:10" x14ac:dyDescent="0.2">
      <c r="B17792" s="41"/>
      <c r="C17792" s="41"/>
      <c r="D17792" s="41"/>
      <c r="E17792" s="41"/>
      <c r="F17792" s="41"/>
      <c r="G17792" s="41"/>
      <c r="H17792" s="41"/>
      <c r="I17792" s="41"/>
      <c r="J17792" s="41"/>
    </row>
    <row r="17793" spans="2:10" x14ac:dyDescent="0.2">
      <c r="B17793" s="41"/>
      <c r="C17793" s="41"/>
      <c r="D17793" s="41"/>
      <c r="E17793" s="41"/>
      <c r="F17793" s="41"/>
      <c r="G17793" s="41"/>
      <c r="H17793" s="41"/>
      <c r="I17793" s="41"/>
      <c r="J17793" s="41"/>
    </row>
    <row r="17794" spans="2:10" x14ac:dyDescent="0.2">
      <c r="B17794" s="41"/>
      <c r="C17794" s="41"/>
      <c r="D17794" s="41"/>
      <c r="E17794" s="41"/>
      <c r="F17794" s="41"/>
      <c r="G17794" s="41"/>
      <c r="H17794" s="41"/>
      <c r="I17794" s="41"/>
      <c r="J17794" s="41"/>
    </row>
    <row r="17795" spans="2:10" x14ac:dyDescent="0.2">
      <c r="B17795" s="41"/>
      <c r="C17795" s="41"/>
      <c r="D17795" s="41"/>
      <c r="E17795" s="41"/>
      <c r="F17795" s="41"/>
      <c r="G17795" s="41"/>
      <c r="H17795" s="41"/>
      <c r="I17795" s="41"/>
      <c r="J17795" s="41"/>
    </row>
    <row r="17796" spans="2:10" x14ac:dyDescent="0.2">
      <c r="B17796" s="41"/>
      <c r="C17796" s="41"/>
      <c r="D17796" s="41"/>
      <c r="E17796" s="41"/>
      <c r="F17796" s="41"/>
      <c r="G17796" s="41"/>
      <c r="H17796" s="41"/>
      <c r="I17796" s="41"/>
      <c r="J17796" s="41"/>
    </row>
    <row r="17797" spans="2:10" x14ac:dyDescent="0.2">
      <c r="B17797" s="41"/>
      <c r="C17797" s="41"/>
      <c r="D17797" s="41"/>
      <c r="E17797" s="41"/>
      <c r="F17797" s="41"/>
      <c r="G17797" s="41"/>
      <c r="H17797" s="41"/>
      <c r="I17797" s="41"/>
      <c r="J17797" s="41"/>
    </row>
    <row r="17798" spans="2:10" x14ac:dyDescent="0.2">
      <c r="B17798" s="41"/>
      <c r="C17798" s="41"/>
      <c r="D17798" s="41"/>
      <c r="E17798" s="41"/>
      <c r="F17798" s="41"/>
      <c r="G17798" s="41"/>
      <c r="H17798" s="41"/>
      <c r="I17798" s="41"/>
      <c r="J17798" s="41"/>
    </row>
    <row r="17799" spans="2:10" x14ac:dyDescent="0.2">
      <c r="B17799" s="41"/>
      <c r="C17799" s="41"/>
      <c r="D17799" s="41"/>
      <c r="E17799" s="41"/>
      <c r="F17799" s="41"/>
      <c r="G17799" s="41"/>
      <c r="H17799" s="41"/>
      <c r="I17799" s="41"/>
      <c r="J17799" s="41"/>
    </row>
    <row r="17800" spans="2:10" x14ac:dyDescent="0.2">
      <c r="B17800" s="41"/>
      <c r="C17800" s="41"/>
      <c r="D17800" s="41"/>
      <c r="E17800" s="41"/>
      <c r="F17800" s="41"/>
      <c r="G17800" s="41"/>
      <c r="H17800" s="41"/>
      <c r="I17800" s="41"/>
      <c r="J17800" s="41"/>
    </row>
    <row r="17801" spans="2:10" x14ac:dyDescent="0.2">
      <c r="B17801" s="41"/>
      <c r="C17801" s="41"/>
      <c r="D17801" s="41"/>
      <c r="E17801" s="41"/>
      <c r="F17801" s="41"/>
      <c r="G17801" s="41"/>
      <c r="H17801" s="41"/>
      <c r="I17801" s="41"/>
      <c r="J17801" s="41"/>
    </row>
    <row r="17802" spans="2:10" x14ac:dyDescent="0.2">
      <c r="B17802" s="41"/>
      <c r="C17802" s="41"/>
      <c r="D17802" s="41"/>
      <c r="E17802" s="41"/>
      <c r="F17802" s="41"/>
      <c r="G17802" s="41"/>
      <c r="H17802" s="41"/>
      <c r="I17802" s="41"/>
      <c r="J17802" s="41"/>
    </row>
    <row r="17803" spans="2:10" x14ac:dyDescent="0.2">
      <c r="B17803" s="41"/>
      <c r="C17803" s="41"/>
      <c r="D17803" s="41"/>
      <c r="E17803" s="41"/>
      <c r="F17803" s="41"/>
      <c r="G17803" s="41"/>
      <c r="H17803" s="41"/>
      <c r="I17803" s="41"/>
      <c r="J17803" s="41"/>
    </row>
    <row r="17804" spans="2:10" x14ac:dyDescent="0.2">
      <c r="B17804" s="41"/>
      <c r="C17804" s="41"/>
      <c r="D17804" s="41"/>
      <c r="E17804" s="41"/>
      <c r="F17804" s="41"/>
      <c r="G17804" s="41"/>
      <c r="H17804" s="41"/>
      <c r="I17804" s="41"/>
      <c r="J17804" s="41"/>
    </row>
    <row r="17805" spans="2:10" x14ac:dyDescent="0.2">
      <c r="B17805" s="41"/>
      <c r="C17805" s="41"/>
      <c r="D17805" s="41"/>
      <c r="E17805" s="41"/>
      <c r="F17805" s="41"/>
      <c r="G17805" s="41"/>
      <c r="H17805" s="41"/>
      <c r="I17805" s="41"/>
      <c r="J17805" s="41"/>
    </row>
    <row r="17806" spans="2:10" x14ac:dyDescent="0.2">
      <c r="B17806" s="41"/>
      <c r="C17806" s="41"/>
      <c r="D17806" s="41"/>
      <c r="E17806" s="41"/>
      <c r="F17806" s="41"/>
      <c r="G17806" s="41"/>
      <c r="H17806" s="41"/>
      <c r="I17806" s="41"/>
      <c r="J17806" s="41"/>
    </row>
    <row r="17807" spans="2:10" x14ac:dyDescent="0.2">
      <c r="B17807" s="41"/>
      <c r="C17807" s="41"/>
      <c r="D17807" s="41"/>
      <c r="E17807" s="41"/>
      <c r="F17807" s="41"/>
      <c r="G17807" s="41"/>
      <c r="H17807" s="41"/>
      <c r="I17807" s="41"/>
      <c r="J17807" s="41"/>
    </row>
    <row r="17808" spans="2:10" x14ac:dyDescent="0.2">
      <c r="B17808" s="41"/>
      <c r="C17808" s="41"/>
      <c r="D17808" s="41"/>
      <c r="E17808" s="41"/>
      <c r="F17808" s="41"/>
      <c r="G17808" s="41"/>
      <c r="H17808" s="41"/>
      <c r="I17808" s="41"/>
      <c r="J17808" s="41"/>
    </row>
    <row r="17809" spans="2:10" x14ac:dyDescent="0.2">
      <c r="B17809" s="41"/>
      <c r="C17809" s="41"/>
      <c r="D17809" s="41"/>
      <c r="E17809" s="41"/>
      <c r="F17809" s="41"/>
      <c r="G17809" s="41"/>
      <c r="H17809" s="41"/>
      <c r="I17809" s="41"/>
      <c r="J17809" s="41"/>
    </row>
    <row r="17810" spans="2:10" x14ac:dyDescent="0.2">
      <c r="B17810" s="41"/>
      <c r="C17810" s="41"/>
      <c r="D17810" s="41"/>
      <c r="E17810" s="41"/>
      <c r="F17810" s="41"/>
      <c r="G17810" s="41"/>
      <c r="H17810" s="41"/>
      <c r="I17810" s="41"/>
      <c r="J17810" s="41"/>
    </row>
    <row r="17811" spans="2:10" x14ac:dyDescent="0.2">
      <c r="B17811" s="41"/>
      <c r="C17811" s="41"/>
      <c r="D17811" s="41"/>
      <c r="E17811" s="41"/>
      <c r="F17811" s="41"/>
      <c r="G17811" s="41"/>
      <c r="H17811" s="41"/>
      <c r="I17811" s="41"/>
      <c r="J17811" s="41"/>
    </row>
    <row r="17812" spans="2:10" x14ac:dyDescent="0.2">
      <c r="B17812" s="41"/>
      <c r="C17812" s="41"/>
      <c r="D17812" s="41"/>
      <c r="E17812" s="41"/>
      <c r="F17812" s="41"/>
      <c r="G17812" s="41"/>
      <c r="H17812" s="41"/>
      <c r="I17812" s="41"/>
      <c r="J17812" s="41"/>
    </row>
    <row r="17813" spans="2:10" x14ac:dyDescent="0.2">
      <c r="B17813" s="41"/>
      <c r="C17813" s="41"/>
      <c r="D17813" s="41"/>
      <c r="E17813" s="41"/>
      <c r="F17813" s="41"/>
      <c r="G17813" s="41"/>
      <c r="H17813" s="41"/>
      <c r="I17813" s="41"/>
      <c r="J17813" s="41"/>
    </row>
    <row r="17814" spans="2:10" x14ac:dyDescent="0.2">
      <c r="B17814" s="41"/>
      <c r="C17814" s="41"/>
      <c r="D17814" s="41"/>
      <c r="E17814" s="41"/>
      <c r="F17814" s="41"/>
      <c r="G17814" s="41"/>
      <c r="H17814" s="41"/>
      <c r="I17814" s="41"/>
      <c r="J17814" s="41"/>
    </row>
    <row r="17815" spans="2:10" x14ac:dyDescent="0.2">
      <c r="B17815" s="41"/>
      <c r="C17815" s="41"/>
      <c r="D17815" s="41"/>
      <c r="E17815" s="41"/>
      <c r="F17815" s="41"/>
      <c r="G17815" s="41"/>
      <c r="H17815" s="41"/>
      <c r="I17815" s="41"/>
      <c r="J17815" s="41"/>
    </row>
    <row r="17816" spans="2:10" x14ac:dyDescent="0.2">
      <c r="B17816" s="41"/>
      <c r="C17816" s="41"/>
      <c r="D17816" s="41"/>
      <c r="E17816" s="41"/>
      <c r="F17816" s="41"/>
      <c r="G17816" s="41"/>
      <c r="H17816" s="41"/>
      <c r="I17816" s="41"/>
      <c r="J17816" s="41"/>
    </row>
    <row r="17817" spans="2:10" x14ac:dyDescent="0.2">
      <c r="B17817" s="41"/>
      <c r="C17817" s="41"/>
      <c r="D17817" s="41"/>
      <c r="E17817" s="41"/>
      <c r="F17817" s="41"/>
      <c r="G17817" s="41"/>
      <c r="H17817" s="41"/>
      <c r="I17817" s="41"/>
      <c r="J17817" s="41"/>
    </row>
    <row r="17818" spans="2:10" x14ac:dyDescent="0.2">
      <c r="B17818" s="41"/>
      <c r="C17818" s="41"/>
      <c r="D17818" s="41"/>
      <c r="E17818" s="41"/>
      <c r="F17818" s="41"/>
      <c r="G17818" s="41"/>
      <c r="H17818" s="41"/>
      <c r="I17818" s="41"/>
      <c r="J17818" s="41"/>
    </row>
    <row r="17819" spans="2:10" x14ac:dyDescent="0.2">
      <c r="B17819" s="41"/>
      <c r="C17819" s="41"/>
      <c r="D17819" s="41"/>
      <c r="E17819" s="41"/>
      <c r="F17819" s="41"/>
      <c r="G17819" s="41"/>
      <c r="H17819" s="41"/>
      <c r="I17819" s="41"/>
      <c r="J17819" s="41"/>
    </row>
    <row r="17820" spans="2:10" x14ac:dyDescent="0.2">
      <c r="B17820" s="41"/>
      <c r="C17820" s="41"/>
      <c r="D17820" s="41"/>
      <c r="E17820" s="41"/>
      <c r="F17820" s="41"/>
      <c r="G17820" s="41"/>
      <c r="H17820" s="41"/>
      <c r="I17820" s="41"/>
      <c r="J17820" s="41"/>
    </row>
    <row r="17821" spans="2:10" x14ac:dyDescent="0.2">
      <c r="B17821" s="41"/>
      <c r="C17821" s="41"/>
      <c r="D17821" s="41"/>
      <c r="E17821" s="41"/>
      <c r="F17821" s="41"/>
      <c r="G17821" s="41"/>
      <c r="H17821" s="41"/>
      <c r="I17821" s="41"/>
      <c r="J17821" s="41"/>
    </row>
    <row r="17822" spans="2:10" x14ac:dyDescent="0.2">
      <c r="B17822" s="41"/>
      <c r="C17822" s="41"/>
      <c r="D17822" s="41"/>
      <c r="E17822" s="41"/>
      <c r="F17822" s="41"/>
      <c r="G17822" s="41"/>
      <c r="H17822" s="41"/>
      <c r="I17822" s="41"/>
      <c r="J17822" s="41"/>
    </row>
    <row r="17823" spans="2:10" x14ac:dyDescent="0.2">
      <c r="B17823" s="41"/>
      <c r="C17823" s="41"/>
      <c r="D17823" s="41"/>
      <c r="E17823" s="41"/>
      <c r="F17823" s="41"/>
      <c r="G17823" s="41"/>
      <c r="H17823" s="41"/>
      <c r="I17823" s="41"/>
      <c r="J17823" s="41"/>
    </row>
    <row r="17824" spans="2:10" x14ac:dyDescent="0.2">
      <c r="B17824" s="41"/>
      <c r="C17824" s="41"/>
      <c r="D17824" s="41"/>
      <c r="E17824" s="41"/>
      <c r="F17824" s="41"/>
      <c r="G17824" s="41"/>
      <c r="H17824" s="41"/>
      <c r="I17824" s="41"/>
      <c r="J17824" s="41"/>
    </row>
    <row r="17825" spans="2:10" x14ac:dyDescent="0.2">
      <c r="B17825" s="41"/>
      <c r="C17825" s="41"/>
      <c r="D17825" s="41"/>
      <c r="E17825" s="41"/>
      <c r="F17825" s="41"/>
      <c r="G17825" s="41"/>
      <c r="H17825" s="41"/>
      <c r="I17825" s="41"/>
      <c r="J17825" s="41"/>
    </row>
    <row r="17826" spans="2:10" x14ac:dyDescent="0.2">
      <c r="B17826" s="41"/>
      <c r="C17826" s="41"/>
      <c r="D17826" s="41"/>
      <c r="E17826" s="41"/>
      <c r="F17826" s="41"/>
      <c r="G17826" s="41"/>
      <c r="H17826" s="41"/>
      <c r="I17826" s="41"/>
      <c r="J17826" s="41"/>
    </row>
    <row r="17827" spans="2:10" x14ac:dyDescent="0.2">
      <c r="B17827" s="41"/>
      <c r="C17827" s="41"/>
      <c r="D17827" s="41"/>
      <c r="E17827" s="41"/>
      <c r="F17827" s="41"/>
      <c r="G17827" s="41"/>
      <c r="H17827" s="41"/>
      <c r="I17827" s="41"/>
      <c r="J17827" s="41"/>
    </row>
    <row r="17828" spans="2:10" x14ac:dyDescent="0.2">
      <c r="B17828" s="41"/>
      <c r="C17828" s="41"/>
      <c r="D17828" s="41"/>
      <c r="E17828" s="41"/>
      <c r="F17828" s="41"/>
      <c r="G17828" s="41"/>
      <c r="H17828" s="41"/>
      <c r="I17828" s="41"/>
      <c r="J17828" s="41"/>
    </row>
    <row r="17829" spans="2:10" x14ac:dyDescent="0.2">
      <c r="B17829" s="41"/>
      <c r="C17829" s="41"/>
      <c r="D17829" s="41"/>
      <c r="E17829" s="41"/>
      <c r="F17829" s="41"/>
      <c r="G17829" s="41"/>
      <c r="H17829" s="41"/>
      <c r="I17829" s="41"/>
      <c r="J17829" s="41"/>
    </row>
    <row r="17830" spans="2:10" x14ac:dyDescent="0.2">
      <c r="B17830" s="41"/>
      <c r="C17830" s="41"/>
      <c r="D17830" s="41"/>
      <c r="E17830" s="41"/>
      <c r="F17830" s="41"/>
      <c r="G17830" s="41"/>
      <c r="H17830" s="41"/>
      <c r="I17830" s="41"/>
      <c r="J17830" s="41"/>
    </row>
    <row r="17831" spans="2:10" x14ac:dyDescent="0.2">
      <c r="B17831" s="41"/>
      <c r="C17831" s="41"/>
      <c r="D17831" s="41"/>
      <c r="E17831" s="41"/>
      <c r="F17831" s="41"/>
      <c r="G17831" s="41"/>
      <c r="H17831" s="41"/>
      <c r="I17831" s="41"/>
      <c r="J17831" s="41"/>
    </row>
    <row r="17832" spans="2:10" x14ac:dyDescent="0.2">
      <c r="B17832" s="41"/>
      <c r="C17832" s="41"/>
      <c r="D17832" s="41"/>
      <c r="E17832" s="41"/>
      <c r="F17832" s="41"/>
      <c r="G17832" s="41"/>
      <c r="H17832" s="41"/>
      <c r="I17832" s="41"/>
      <c r="J17832" s="41"/>
    </row>
    <row r="17833" spans="2:10" x14ac:dyDescent="0.2">
      <c r="B17833" s="41"/>
      <c r="C17833" s="41"/>
      <c r="D17833" s="41"/>
      <c r="E17833" s="41"/>
      <c r="F17833" s="41"/>
      <c r="G17833" s="41"/>
      <c r="H17833" s="41"/>
      <c r="I17833" s="41"/>
      <c r="J17833" s="41"/>
    </row>
    <row r="17834" spans="2:10" x14ac:dyDescent="0.2">
      <c r="B17834" s="41"/>
      <c r="C17834" s="41"/>
      <c r="D17834" s="41"/>
      <c r="E17834" s="41"/>
      <c r="F17834" s="41"/>
      <c r="G17834" s="41"/>
      <c r="H17834" s="41"/>
      <c r="I17834" s="41"/>
      <c r="J17834" s="41"/>
    </row>
    <row r="17835" spans="2:10" x14ac:dyDescent="0.2">
      <c r="B17835" s="41"/>
      <c r="C17835" s="41"/>
      <c r="D17835" s="41"/>
      <c r="E17835" s="41"/>
      <c r="F17835" s="41"/>
      <c r="G17835" s="41"/>
      <c r="H17835" s="41"/>
      <c r="I17835" s="41"/>
      <c r="J17835" s="41"/>
    </row>
    <row r="17836" spans="2:10" x14ac:dyDescent="0.2">
      <c r="B17836" s="41"/>
      <c r="C17836" s="41"/>
      <c r="D17836" s="41"/>
      <c r="E17836" s="41"/>
      <c r="F17836" s="41"/>
      <c r="G17836" s="41"/>
      <c r="H17836" s="41"/>
      <c r="I17836" s="41"/>
      <c r="J17836" s="41"/>
    </row>
    <row r="17837" spans="2:10" x14ac:dyDescent="0.2">
      <c r="B17837" s="41"/>
      <c r="C17837" s="41"/>
      <c r="D17837" s="41"/>
      <c r="E17837" s="41"/>
      <c r="F17837" s="41"/>
      <c r="G17837" s="41"/>
      <c r="H17837" s="41"/>
      <c r="I17837" s="41"/>
      <c r="J17837" s="41"/>
    </row>
    <row r="17838" spans="2:10" x14ac:dyDescent="0.2">
      <c r="B17838" s="41"/>
      <c r="C17838" s="41"/>
      <c r="D17838" s="41"/>
      <c r="E17838" s="41"/>
      <c r="F17838" s="41"/>
      <c r="G17838" s="41"/>
      <c r="H17838" s="41"/>
      <c r="I17838" s="41"/>
      <c r="J17838" s="41"/>
    </row>
    <row r="17839" spans="2:10" x14ac:dyDescent="0.2">
      <c r="B17839" s="41"/>
      <c r="C17839" s="41"/>
      <c r="D17839" s="41"/>
      <c r="E17839" s="41"/>
      <c r="F17839" s="41"/>
      <c r="G17839" s="41"/>
      <c r="H17839" s="41"/>
      <c r="I17839" s="41"/>
      <c r="J17839" s="41"/>
    </row>
    <row r="17840" spans="2:10" x14ac:dyDescent="0.2">
      <c r="B17840" s="41"/>
      <c r="C17840" s="41"/>
      <c r="D17840" s="41"/>
      <c r="E17840" s="41"/>
      <c r="F17840" s="41"/>
      <c r="G17840" s="41"/>
      <c r="H17840" s="41"/>
      <c r="I17840" s="41"/>
      <c r="J17840" s="41"/>
    </row>
    <row r="17841" spans="2:10" x14ac:dyDescent="0.2">
      <c r="B17841" s="41"/>
      <c r="C17841" s="41"/>
      <c r="D17841" s="41"/>
      <c r="E17841" s="41"/>
      <c r="F17841" s="41"/>
      <c r="G17841" s="41"/>
      <c r="H17841" s="41"/>
      <c r="I17841" s="41"/>
      <c r="J17841" s="41"/>
    </row>
    <row r="17842" spans="2:10" x14ac:dyDescent="0.2">
      <c r="B17842" s="41"/>
      <c r="C17842" s="41"/>
      <c r="D17842" s="41"/>
      <c r="E17842" s="41"/>
      <c r="F17842" s="41"/>
      <c r="G17842" s="41"/>
      <c r="H17842" s="41"/>
      <c r="I17842" s="41"/>
      <c r="J17842" s="41"/>
    </row>
    <row r="17843" spans="2:10" x14ac:dyDescent="0.2">
      <c r="B17843" s="41"/>
      <c r="C17843" s="41"/>
      <c r="D17843" s="41"/>
      <c r="E17843" s="41"/>
      <c r="F17843" s="41"/>
      <c r="G17843" s="41"/>
      <c r="H17843" s="41"/>
      <c r="I17843" s="41"/>
      <c r="J17843" s="41"/>
    </row>
    <row r="17844" spans="2:10" x14ac:dyDescent="0.2">
      <c r="B17844" s="41"/>
      <c r="C17844" s="41"/>
      <c r="D17844" s="41"/>
      <c r="E17844" s="41"/>
      <c r="F17844" s="41"/>
      <c r="G17844" s="41"/>
      <c r="H17844" s="41"/>
      <c r="I17844" s="41"/>
      <c r="J17844" s="41"/>
    </row>
    <row r="17845" spans="2:10" x14ac:dyDescent="0.2">
      <c r="B17845" s="41"/>
      <c r="C17845" s="41"/>
      <c r="D17845" s="41"/>
      <c r="E17845" s="41"/>
      <c r="F17845" s="41"/>
      <c r="G17845" s="41"/>
      <c r="H17845" s="41"/>
      <c r="I17845" s="41"/>
      <c r="J17845" s="41"/>
    </row>
    <row r="17846" spans="2:10" x14ac:dyDescent="0.2">
      <c r="B17846" s="41"/>
      <c r="C17846" s="41"/>
      <c r="D17846" s="41"/>
      <c r="E17846" s="41"/>
      <c r="F17846" s="41"/>
      <c r="G17846" s="41"/>
      <c r="H17846" s="41"/>
      <c r="I17846" s="41"/>
      <c r="J17846" s="41"/>
    </row>
    <row r="17847" spans="2:10" x14ac:dyDescent="0.2">
      <c r="B17847" s="41"/>
      <c r="C17847" s="41"/>
      <c r="D17847" s="41"/>
      <c r="E17847" s="41"/>
      <c r="F17847" s="41"/>
      <c r="G17847" s="41"/>
      <c r="H17847" s="41"/>
      <c r="I17847" s="41"/>
      <c r="J17847" s="41"/>
    </row>
    <row r="17848" spans="2:10" x14ac:dyDescent="0.2">
      <c r="B17848" s="41"/>
      <c r="C17848" s="41"/>
      <c r="D17848" s="41"/>
      <c r="E17848" s="41"/>
      <c r="F17848" s="41"/>
      <c r="G17848" s="41"/>
      <c r="H17848" s="41"/>
      <c r="I17848" s="41"/>
      <c r="J17848" s="41"/>
    </row>
    <row r="17849" spans="2:10" x14ac:dyDescent="0.2">
      <c r="B17849" s="41"/>
      <c r="C17849" s="41"/>
      <c r="D17849" s="41"/>
      <c r="E17849" s="41"/>
      <c r="F17849" s="41"/>
      <c r="G17849" s="41"/>
      <c r="H17849" s="41"/>
      <c r="I17849" s="41"/>
      <c r="J17849" s="41"/>
    </row>
    <row r="17850" spans="2:10" x14ac:dyDescent="0.2">
      <c r="B17850" s="41"/>
      <c r="C17850" s="41"/>
      <c r="D17850" s="41"/>
      <c r="E17850" s="41"/>
      <c r="F17850" s="41"/>
      <c r="G17850" s="41"/>
      <c r="H17850" s="41"/>
      <c r="I17850" s="41"/>
      <c r="J17850" s="41"/>
    </row>
    <row r="17851" spans="2:10" x14ac:dyDescent="0.2">
      <c r="B17851" s="41"/>
      <c r="C17851" s="41"/>
      <c r="D17851" s="41"/>
      <c r="E17851" s="41"/>
      <c r="F17851" s="41"/>
      <c r="G17851" s="41"/>
      <c r="H17851" s="41"/>
      <c r="I17851" s="41"/>
      <c r="J17851" s="41"/>
    </row>
    <row r="17852" spans="2:10" x14ac:dyDescent="0.2">
      <c r="B17852" s="41"/>
      <c r="C17852" s="41"/>
      <c r="D17852" s="41"/>
      <c r="E17852" s="41"/>
      <c r="F17852" s="41"/>
      <c r="G17852" s="41"/>
      <c r="H17852" s="41"/>
      <c r="I17852" s="41"/>
      <c r="J17852" s="41"/>
    </row>
    <row r="17853" spans="2:10" x14ac:dyDescent="0.2">
      <c r="B17853" s="41"/>
      <c r="C17853" s="41"/>
      <c r="D17853" s="41"/>
      <c r="E17853" s="41"/>
      <c r="F17853" s="41"/>
      <c r="G17853" s="41"/>
      <c r="H17853" s="41"/>
      <c r="I17853" s="41"/>
      <c r="J17853" s="41"/>
    </row>
    <row r="17854" spans="2:10" x14ac:dyDescent="0.2">
      <c r="B17854" s="41"/>
      <c r="C17854" s="41"/>
      <c r="D17854" s="41"/>
      <c r="E17854" s="41"/>
      <c r="F17854" s="41"/>
      <c r="G17854" s="41"/>
      <c r="H17854" s="41"/>
      <c r="I17854" s="41"/>
      <c r="J17854" s="41"/>
    </row>
    <row r="17855" spans="2:10" x14ac:dyDescent="0.2">
      <c r="B17855" s="41"/>
      <c r="C17855" s="41"/>
      <c r="D17855" s="41"/>
      <c r="E17855" s="41"/>
      <c r="F17855" s="41"/>
      <c r="G17855" s="41"/>
      <c r="H17855" s="41"/>
      <c r="I17855" s="41"/>
      <c r="J17855" s="41"/>
    </row>
    <row r="17856" spans="2:10" x14ac:dyDescent="0.2">
      <c r="B17856" s="41"/>
      <c r="C17856" s="41"/>
      <c r="D17856" s="41"/>
      <c r="E17856" s="41"/>
      <c r="F17856" s="41"/>
      <c r="G17856" s="41"/>
      <c r="H17856" s="41"/>
      <c r="I17856" s="41"/>
      <c r="J17856" s="41"/>
    </row>
    <row r="17857" spans="2:10" x14ac:dyDescent="0.2">
      <c r="B17857" s="41"/>
      <c r="C17857" s="41"/>
      <c r="D17857" s="41"/>
      <c r="E17857" s="41"/>
      <c r="F17857" s="41"/>
      <c r="G17857" s="41"/>
      <c r="H17857" s="41"/>
      <c r="I17857" s="41"/>
      <c r="J17857" s="41"/>
    </row>
    <row r="17858" spans="2:10" x14ac:dyDescent="0.2">
      <c r="B17858" s="41"/>
      <c r="C17858" s="41"/>
      <c r="D17858" s="41"/>
      <c r="E17858" s="41"/>
      <c r="F17858" s="41"/>
      <c r="G17858" s="41"/>
      <c r="H17858" s="41"/>
      <c r="I17858" s="41"/>
      <c r="J17858" s="41"/>
    </row>
    <row r="17859" spans="2:10" x14ac:dyDescent="0.2">
      <c r="B17859" s="41"/>
      <c r="C17859" s="41"/>
      <c r="D17859" s="41"/>
      <c r="E17859" s="41"/>
      <c r="F17859" s="41"/>
      <c r="G17859" s="41"/>
      <c r="H17859" s="41"/>
      <c r="I17859" s="41"/>
      <c r="J17859" s="41"/>
    </row>
    <row r="17860" spans="2:10" x14ac:dyDescent="0.2">
      <c r="B17860" s="41"/>
      <c r="C17860" s="41"/>
      <c r="D17860" s="41"/>
      <c r="E17860" s="41"/>
      <c r="F17860" s="41"/>
      <c r="G17860" s="41"/>
      <c r="H17860" s="41"/>
      <c r="I17860" s="41"/>
      <c r="J17860" s="41"/>
    </row>
    <row r="17861" spans="2:10" x14ac:dyDescent="0.2">
      <c r="B17861" s="41"/>
      <c r="C17861" s="41"/>
      <c r="D17861" s="41"/>
      <c r="E17861" s="41"/>
      <c r="F17861" s="41"/>
      <c r="G17861" s="41"/>
      <c r="H17861" s="41"/>
      <c r="I17861" s="41"/>
      <c r="J17861" s="41"/>
    </row>
    <row r="17862" spans="2:10" x14ac:dyDescent="0.2">
      <c r="B17862" s="41"/>
      <c r="C17862" s="41"/>
      <c r="D17862" s="41"/>
      <c r="E17862" s="41"/>
      <c r="F17862" s="41"/>
      <c r="G17862" s="41"/>
      <c r="H17862" s="41"/>
      <c r="I17862" s="41"/>
      <c r="J17862" s="41"/>
    </row>
    <row r="17863" spans="2:10" x14ac:dyDescent="0.2">
      <c r="B17863" s="41"/>
      <c r="C17863" s="41"/>
      <c r="D17863" s="41"/>
      <c r="E17863" s="41"/>
      <c r="F17863" s="41"/>
      <c r="G17863" s="41"/>
      <c r="H17863" s="41"/>
      <c r="I17863" s="41"/>
      <c r="J17863" s="41"/>
    </row>
    <row r="17864" spans="2:10" x14ac:dyDescent="0.2">
      <c r="B17864" s="41"/>
      <c r="C17864" s="41"/>
      <c r="D17864" s="41"/>
      <c r="E17864" s="41"/>
      <c r="F17864" s="41"/>
      <c r="G17864" s="41"/>
      <c r="H17864" s="41"/>
      <c r="I17864" s="41"/>
      <c r="J17864" s="41"/>
    </row>
    <row r="17865" spans="2:10" x14ac:dyDescent="0.2">
      <c r="B17865" s="41"/>
      <c r="C17865" s="41"/>
      <c r="D17865" s="41"/>
      <c r="E17865" s="41"/>
      <c r="F17865" s="41"/>
      <c r="G17865" s="41"/>
      <c r="H17865" s="41"/>
      <c r="I17865" s="41"/>
      <c r="J17865" s="41"/>
    </row>
    <row r="17866" spans="2:10" x14ac:dyDescent="0.2">
      <c r="B17866" s="41"/>
      <c r="C17866" s="41"/>
      <c r="D17866" s="41"/>
      <c r="E17866" s="41"/>
      <c r="F17866" s="41"/>
      <c r="G17866" s="41"/>
      <c r="H17866" s="41"/>
      <c r="I17866" s="41"/>
      <c r="J17866" s="41"/>
    </row>
    <row r="17867" spans="2:10" x14ac:dyDescent="0.2">
      <c r="B17867" s="41"/>
      <c r="C17867" s="41"/>
      <c r="D17867" s="41"/>
      <c r="E17867" s="41"/>
      <c r="F17867" s="41"/>
      <c r="G17867" s="41"/>
      <c r="H17867" s="41"/>
      <c r="I17867" s="41"/>
      <c r="J17867" s="41"/>
    </row>
    <row r="17868" spans="2:10" x14ac:dyDescent="0.2">
      <c r="B17868" s="41"/>
      <c r="C17868" s="41"/>
      <c r="D17868" s="41"/>
      <c r="E17868" s="41"/>
      <c r="F17868" s="41"/>
      <c r="G17868" s="41"/>
      <c r="H17868" s="41"/>
      <c r="I17868" s="41"/>
      <c r="J17868" s="41"/>
    </row>
    <row r="17869" spans="2:10" x14ac:dyDescent="0.2">
      <c r="B17869" s="41"/>
      <c r="C17869" s="41"/>
      <c r="D17869" s="41"/>
      <c r="E17869" s="41"/>
      <c r="F17869" s="41"/>
      <c r="G17869" s="41"/>
      <c r="H17869" s="41"/>
      <c r="I17869" s="41"/>
      <c r="J17869" s="41"/>
    </row>
    <row r="17870" spans="2:10" x14ac:dyDescent="0.2">
      <c r="B17870" s="41"/>
      <c r="C17870" s="41"/>
      <c r="D17870" s="41"/>
      <c r="E17870" s="41"/>
      <c r="F17870" s="41"/>
      <c r="G17870" s="41"/>
      <c r="H17870" s="41"/>
      <c r="I17870" s="41"/>
      <c r="J17870" s="41"/>
    </row>
    <row r="17871" spans="2:10" x14ac:dyDescent="0.2">
      <c r="B17871" s="41"/>
      <c r="C17871" s="41"/>
      <c r="D17871" s="41"/>
      <c r="E17871" s="41"/>
      <c r="F17871" s="41"/>
      <c r="G17871" s="41"/>
      <c r="H17871" s="41"/>
      <c r="I17871" s="41"/>
      <c r="J17871" s="41"/>
    </row>
    <row r="17872" spans="2:10" x14ac:dyDescent="0.2">
      <c r="B17872" s="41"/>
      <c r="C17872" s="41"/>
      <c r="D17872" s="41"/>
      <c r="E17872" s="41"/>
      <c r="F17872" s="41"/>
      <c r="G17872" s="41"/>
      <c r="H17872" s="41"/>
      <c r="I17872" s="41"/>
      <c r="J17872" s="41"/>
    </row>
    <row r="17873" spans="2:10" x14ac:dyDescent="0.2">
      <c r="B17873" s="41"/>
      <c r="C17873" s="41"/>
      <c r="D17873" s="41"/>
      <c r="E17873" s="41"/>
      <c r="F17873" s="41"/>
      <c r="G17873" s="41"/>
      <c r="H17873" s="41"/>
      <c r="I17873" s="41"/>
      <c r="J17873" s="41"/>
    </row>
    <row r="17874" spans="2:10" x14ac:dyDescent="0.2">
      <c r="B17874" s="41"/>
      <c r="C17874" s="41"/>
      <c r="D17874" s="41"/>
      <c r="E17874" s="41"/>
      <c r="F17874" s="41"/>
      <c r="G17874" s="41"/>
      <c r="H17874" s="41"/>
      <c r="I17874" s="41"/>
      <c r="J17874" s="41"/>
    </row>
    <row r="17875" spans="2:10" x14ac:dyDescent="0.2">
      <c r="B17875" s="41"/>
      <c r="C17875" s="41"/>
      <c r="D17875" s="41"/>
      <c r="E17875" s="41"/>
      <c r="F17875" s="41"/>
      <c r="G17875" s="41"/>
      <c r="H17875" s="41"/>
      <c r="I17875" s="41"/>
      <c r="J17875" s="41"/>
    </row>
    <row r="17876" spans="2:10" x14ac:dyDescent="0.2">
      <c r="B17876" s="41"/>
      <c r="C17876" s="41"/>
      <c r="D17876" s="41"/>
      <c r="E17876" s="41"/>
      <c r="F17876" s="41"/>
      <c r="G17876" s="41"/>
      <c r="H17876" s="41"/>
      <c r="I17876" s="41"/>
      <c r="J17876" s="41"/>
    </row>
    <row r="17877" spans="2:10" x14ac:dyDescent="0.2">
      <c r="B17877" s="41"/>
      <c r="C17877" s="41"/>
      <c r="D17877" s="41"/>
      <c r="E17877" s="41"/>
      <c r="F17877" s="41"/>
      <c r="G17877" s="41"/>
      <c r="H17877" s="41"/>
      <c r="I17877" s="41"/>
      <c r="J17877" s="41"/>
    </row>
    <row r="17878" spans="2:10" x14ac:dyDescent="0.2">
      <c r="B17878" s="41"/>
      <c r="C17878" s="41"/>
      <c r="D17878" s="41"/>
      <c r="E17878" s="41"/>
      <c r="F17878" s="41"/>
      <c r="G17878" s="41"/>
      <c r="H17878" s="41"/>
      <c r="I17878" s="41"/>
      <c r="J17878" s="41"/>
    </row>
    <row r="17879" spans="2:10" x14ac:dyDescent="0.2">
      <c r="B17879" s="41"/>
      <c r="C17879" s="41"/>
      <c r="D17879" s="41"/>
      <c r="E17879" s="41"/>
      <c r="F17879" s="41"/>
      <c r="G17879" s="41"/>
      <c r="H17879" s="41"/>
      <c r="I17879" s="41"/>
      <c r="J17879" s="41"/>
    </row>
    <row r="17880" spans="2:10" x14ac:dyDescent="0.2">
      <c r="B17880" s="41"/>
      <c r="C17880" s="41"/>
      <c r="D17880" s="41"/>
      <c r="E17880" s="41"/>
      <c r="F17880" s="41"/>
      <c r="G17880" s="41"/>
      <c r="H17880" s="41"/>
      <c r="I17880" s="41"/>
      <c r="J17880" s="41"/>
    </row>
    <row r="17881" spans="2:10" x14ac:dyDescent="0.2">
      <c r="B17881" s="41"/>
      <c r="C17881" s="41"/>
      <c r="D17881" s="41"/>
      <c r="E17881" s="41"/>
      <c r="F17881" s="41"/>
      <c r="G17881" s="41"/>
      <c r="H17881" s="41"/>
      <c r="I17881" s="41"/>
      <c r="J17881" s="41"/>
    </row>
    <row r="17882" spans="2:10" x14ac:dyDescent="0.2">
      <c r="B17882" s="41"/>
      <c r="C17882" s="41"/>
      <c r="D17882" s="41"/>
      <c r="E17882" s="41"/>
      <c r="F17882" s="41"/>
      <c r="G17882" s="41"/>
      <c r="H17882" s="41"/>
      <c r="I17882" s="41"/>
      <c r="J17882" s="41"/>
    </row>
    <row r="17883" spans="2:10" x14ac:dyDescent="0.2">
      <c r="B17883" s="41"/>
      <c r="C17883" s="41"/>
      <c r="D17883" s="41"/>
      <c r="E17883" s="41"/>
      <c r="F17883" s="41"/>
      <c r="G17883" s="41"/>
      <c r="H17883" s="41"/>
      <c r="I17883" s="41"/>
      <c r="J17883" s="41"/>
    </row>
    <row r="17884" spans="2:10" x14ac:dyDescent="0.2">
      <c r="B17884" s="41"/>
      <c r="C17884" s="41"/>
      <c r="D17884" s="41"/>
      <c r="E17884" s="41"/>
      <c r="F17884" s="41"/>
      <c r="G17884" s="41"/>
      <c r="H17884" s="41"/>
      <c r="I17884" s="41"/>
      <c r="J17884" s="41"/>
    </row>
    <row r="17885" spans="2:10" x14ac:dyDescent="0.2">
      <c r="B17885" s="41"/>
      <c r="C17885" s="41"/>
      <c r="D17885" s="41"/>
      <c r="E17885" s="41"/>
      <c r="F17885" s="41"/>
      <c r="G17885" s="41"/>
      <c r="H17885" s="41"/>
      <c r="I17885" s="41"/>
      <c r="J17885" s="41"/>
    </row>
    <row r="17886" spans="2:10" x14ac:dyDescent="0.2">
      <c r="B17886" s="41"/>
      <c r="C17886" s="41"/>
      <c r="D17886" s="41"/>
      <c r="E17886" s="41"/>
      <c r="F17886" s="41"/>
      <c r="G17886" s="41"/>
      <c r="H17886" s="41"/>
      <c r="I17886" s="41"/>
      <c r="J17886" s="41"/>
    </row>
    <row r="17887" spans="2:10" x14ac:dyDescent="0.2">
      <c r="B17887" s="41"/>
      <c r="C17887" s="41"/>
      <c r="D17887" s="41"/>
      <c r="E17887" s="41"/>
      <c r="F17887" s="41"/>
      <c r="G17887" s="41"/>
      <c r="H17887" s="41"/>
      <c r="I17887" s="41"/>
      <c r="J17887" s="41"/>
    </row>
    <row r="17888" spans="2:10" x14ac:dyDescent="0.2">
      <c r="B17888" s="41"/>
      <c r="C17888" s="41"/>
      <c r="D17888" s="41"/>
      <c r="E17888" s="41"/>
      <c r="F17888" s="41"/>
      <c r="G17888" s="41"/>
      <c r="H17888" s="41"/>
      <c r="I17888" s="41"/>
      <c r="J17888" s="41"/>
    </row>
    <row r="17889" spans="2:10" x14ac:dyDescent="0.2">
      <c r="B17889" s="41"/>
      <c r="C17889" s="41"/>
      <c r="D17889" s="41"/>
      <c r="E17889" s="41"/>
      <c r="F17889" s="41"/>
      <c r="G17889" s="41"/>
      <c r="H17889" s="41"/>
      <c r="I17889" s="41"/>
      <c r="J17889" s="41"/>
    </row>
    <row r="17890" spans="2:10" x14ac:dyDescent="0.2">
      <c r="B17890" s="41"/>
      <c r="C17890" s="41"/>
      <c r="D17890" s="41"/>
      <c r="E17890" s="41"/>
      <c r="F17890" s="41"/>
      <c r="G17890" s="41"/>
      <c r="H17890" s="41"/>
      <c r="I17890" s="41"/>
      <c r="J17890" s="41"/>
    </row>
    <row r="17891" spans="2:10" x14ac:dyDescent="0.2">
      <c r="B17891" s="41"/>
      <c r="C17891" s="41"/>
      <c r="D17891" s="41"/>
      <c r="E17891" s="41"/>
      <c r="F17891" s="41"/>
      <c r="G17891" s="41"/>
      <c r="H17891" s="41"/>
      <c r="I17891" s="41"/>
      <c r="J17891" s="41"/>
    </row>
    <row r="17892" spans="2:10" x14ac:dyDescent="0.2">
      <c r="B17892" s="41"/>
      <c r="C17892" s="41"/>
      <c r="D17892" s="41"/>
      <c r="E17892" s="41"/>
      <c r="F17892" s="41"/>
      <c r="G17892" s="41"/>
      <c r="H17892" s="41"/>
      <c r="I17892" s="41"/>
      <c r="J17892" s="41"/>
    </row>
    <row r="17893" spans="2:10" x14ac:dyDescent="0.2">
      <c r="B17893" s="41"/>
      <c r="C17893" s="41"/>
      <c r="D17893" s="41"/>
      <c r="E17893" s="41"/>
      <c r="F17893" s="41"/>
      <c r="G17893" s="41"/>
      <c r="H17893" s="41"/>
      <c r="I17893" s="41"/>
      <c r="J17893" s="41"/>
    </row>
    <row r="17894" spans="2:10" x14ac:dyDescent="0.2">
      <c r="B17894" s="41"/>
      <c r="C17894" s="41"/>
      <c r="D17894" s="41"/>
      <c r="E17894" s="41"/>
      <c r="F17894" s="41"/>
      <c r="G17894" s="41"/>
      <c r="H17894" s="41"/>
      <c r="I17894" s="41"/>
      <c r="J17894" s="41"/>
    </row>
    <row r="17895" spans="2:10" x14ac:dyDescent="0.2">
      <c r="B17895" s="41"/>
      <c r="C17895" s="41"/>
      <c r="D17895" s="41"/>
      <c r="E17895" s="41"/>
      <c r="F17895" s="41"/>
      <c r="G17895" s="41"/>
      <c r="H17895" s="41"/>
      <c r="I17895" s="41"/>
      <c r="J17895" s="41"/>
    </row>
    <row r="17896" spans="2:10" x14ac:dyDescent="0.2">
      <c r="B17896" s="41"/>
      <c r="C17896" s="41"/>
      <c r="D17896" s="41"/>
      <c r="E17896" s="41"/>
      <c r="F17896" s="41"/>
      <c r="G17896" s="41"/>
      <c r="H17896" s="41"/>
      <c r="I17896" s="41"/>
      <c r="J17896" s="41"/>
    </row>
    <row r="17897" spans="2:10" x14ac:dyDescent="0.2">
      <c r="B17897" s="41"/>
      <c r="C17897" s="41"/>
      <c r="D17897" s="41"/>
      <c r="E17897" s="41"/>
      <c r="F17897" s="41"/>
      <c r="G17897" s="41"/>
      <c r="H17897" s="41"/>
      <c r="I17897" s="41"/>
      <c r="J17897" s="41"/>
    </row>
    <row r="17898" spans="2:10" x14ac:dyDescent="0.2">
      <c r="B17898" s="41"/>
      <c r="C17898" s="41"/>
      <c r="D17898" s="41"/>
      <c r="E17898" s="41"/>
      <c r="F17898" s="41"/>
      <c r="G17898" s="41"/>
      <c r="H17898" s="41"/>
      <c r="I17898" s="41"/>
      <c r="J17898" s="41"/>
    </row>
    <row r="17899" spans="2:10" x14ac:dyDescent="0.2">
      <c r="B17899" s="41"/>
      <c r="C17899" s="41"/>
      <c r="D17899" s="41"/>
      <c r="E17899" s="41"/>
      <c r="F17899" s="41"/>
      <c r="G17899" s="41"/>
      <c r="H17899" s="41"/>
      <c r="I17899" s="41"/>
      <c r="J17899" s="41"/>
    </row>
    <row r="17900" spans="2:10" x14ac:dyDescent="0.2">
      <c r="B17900" s="41"/>
      <c r="C17900" s="41"/>
      <c r="D17900" s="41"/>
      <c r="E17900" s="41"/>
      <c r="F17900" s="41"/>
      <c r="G17900" s="41"/>
      <c r="H17900" s="41"/>
      <c r="I17900" s="41"/>
      <c r="J17900" s="41"/>
    </row>
    <row r="17901" spans="2:10" x14ac:dyDescent="0.2">
      <c r="B17901" s="41"/>
      <c r="C17901" s="41"/>
      <c r="D17901" s="41"/>
      <c r="E17901" s="41"/>
      <c r="F17901" s="41"/>
      <c r="G17901" s="41"/>
      <c r="H17901" s="41"/>
      <c r="I17901" s="41"/>
      <c r="J17901" s="41"/>
    </row>
    <row r="17902" spans="2:10" x14ac:dyDescent="0.2">
      <c r="B17902" s="41"/>
      <c r="C17902" s="41"/>
      <c r="D17902" s="41"/>
      <c r="E17902" s="41"/>
      <c r="F17902" s="41"/>
      <c r="G17902" s="41"/>
      <c r="H17902" s="41"/>
      <c r="I17902" s="41"/>
      <c r="J17902" s="41"/>
    </row>
    <row r="17903" spans="2:10" x14ac:dyDescent="0.2">
      <c r="B17903" s="41"/>
      <c r="C17903" s="41"/>
      <c r="D17903" s="41"/>
      <c r="E17903" s="41"/>
      <c r="F17903" s="41"/>
      <c r="G17903" s="41"/>
      <c r="H17903" s="41"/>
      <c r="I17903" s="41"/>
      <c r="J17903" s="41"/>
    </row>
    <row r="17904" spans="2:10" x14ac:dyDescent="0.2">
      <c r="B17904" s="41"/>
      <c r="C17904" s="41"/>
      <c r="D17904" s="41"/>
      <c r="E17904" s="41"/>
      <c r="F17904" s="41"/>
      <c r="G17904" s="41"/>
      <c r="H17904" s="41"/>
      <c r="I17904" s="41"/>
      <c r="J17904" s="41"/>
    </row>
    <row r="17905" spans="2:10" x14ac:dyDescent="0.2">
      <c r="B17905" s="41"/>
      <c r="C17905" s="41"/>
      <c r="D17905" s="41"/>
      <c r="E17905" s="41"/>
      <c r="F17905" s="41"/>
      <c r="G17905" s="41"/>
      <c r="H17905" s="41"/>
      <c r="I17905" s="41"/>
      <c r="J17905" s="41"/>
    </row>
    <row r="17906" spans="2:10" x14ac:dyDescent="0.2">
      <c r="B17906" s="41"/>
      <c r="C17906" s="41"/>
      <c r="D17906" s="41"/>
      <c r="E17906" s="41"/>
      <c r="F17906" s="41"/>
      <c r="G17906" s="41"/>
      <c r="H17906" s="41"/>
      <c r="I17906" s="41"/>
      <c r="J17906" s="41"/>
    </row>
    <row r="17907" spans="2:10" x14ac:dyDescent="0.2">
      <c r="B17907" s="41"/>
      <c r="C17907" s="41"/>
      <c r="D17907" s="41"/>
      <c r="E17907" s="41"/>
      <c r="F17907" s="41"/>
      <c r="G17907" s="41"/>
      <c r="H17907" s="41"/>
      <c r="I17907" s="41"/>
      <c r="J17907" s="41"/>
    </row>
    <row r="17908" spans="2:10" x14ac:dyDescent="0.2">
      <c r="B17908" s="41"/>
      <c r="C17908" s="41"/>
      <c r="D17908" s="41"/>
      <c r="E17908" s="41"/>
      <c r="F17908" s="41"/>
      <c r="G17908" s="41"/>
      <c r="H17908" s="41"/>
      <c r="I17908" s="41"/>
      <c r="J17908" s="41"/>
    </row>
    <row r="17909" spans="2:10" x14ac:dyDescent="0.2">
      <c r="B17909" s="41"/>
      <c r="C17909" s="41"/>
      <c r="D17909" s="41"/>
      <c r="E17909" s="41"/>
      <c r="F17909" s="41"/>
      <c r="G17909" s="41"/>
      <c r="H17909" s="41"/>
      <c r="I17909" s="41"/>
      <c r="J17909" s="41"/>
    </row>
    <row r="17910" spans="2:10" x14ac:dyDescent="0.2">
      <c r="B17910" s="41"/>
      <c r="C17910" s="41"/>
      <c r="D17910" s="41"/>
      <c r="E17910" s="41"/>
      <c r="F17910" s="41"/>
      <c r="G17910" s="41"/>
      <c r="H17910" s="41"/>
      <c r="I17910" s="41"/>
      <c r="J17910" s="41"/>
    </row>
    <row r="17911" spans="2:10" x14ac:dyDescent="0.2">
      <c r="B17911" s="41"/>
      <c r="C17911" s="41"/>
      <c r="D17911" s="41"/>
      <c r="E17911" s="41"/>
      <c r="F17911" s="41"/>
      <c r="G17911" s="41"/>
      <c r="H17911" s="41"/>
      <c r="I17911" s="41"/>
      <c r="J17911" s="41"/>
    </row>
    <row r="17912" spans="2:10" x14ac:dyDescent="0.2">
      <c r="B17912" s="41"/>
      <c r="C17912" s="41"/>
      <c r="D17912" s="41"/>
      <c r="E17912" s="41"/>
      <c r="F17912" s="41"/>
      <c r="G17912" s="41"/>
      <c r="H17912" s="41"/>
      <c r="I17912" s="41"/>
      <c r="J17912" s="41"/>
    </row>
    <row r="17913" spans="2:10" x14ac:dyDescent="0.2">
      <c r="B17913" s="41"/>
      <c r="C17913" s="41"/>
      <c r="D17913" s="41"/>
      <c r="E17913" s="41"/>
      <c r="F17913" s="41"/>
      <c r="G17913" s="41"/>
      <c r="H17913" s="41"/>
      <c r="I17913" s="41"/>
      <c r="J17913" s="41"/>
    </row>
    <row r="17914" spans="2:10" x14ac:dyDescent="0.2">
      <c r="B17914" s="41"/>
      <c r="C17914" s="41"/>
      <c r="D17914" s="41"/>
      <c r="E17914" s="41"/>
      <c r="F17914" s="41"/>
      <c r="G17914" s="41"/>
      <c r="H17914" s="41"/>
      <c r="I17914" s="41"/>
      <c r="J17914" s="41"/>
    </row>
    <row r="17915" spans="2:10" x14ac:dyDescent="0.2">
      <c r="B17915" s="41"/>
      <c r="C17915" s="41"/>
      <c r="D17915" s="41"/>
      <c r="E17915" s="41"/>
      <c r="F17915" s="41"/>
      <c r="G17915" s="41"/>
      <c r="H17915" s="41"/>
      <c r="I17915" s="41"/>
      <c r="J17915" s="41"/>
    </row>
    <row r="17916" spans="2:10" x14ac:dyDescent="0.2">
      <c r="B17916" s="41"/>
      <c r="C17916" s="41"/>
      <c r="D17916" s="41"/>
      <c r="E17916" s="41"/>
      <c r="F17916" s="41"/>
      <c r="G17916" s="41"/>
      <c r="H17916" s="41"/>
      <c r="I17916" s="41"/>
      <c r="J17916" s="41"/>
    </row>
    <row r="17917" spans="2:10" x14ac:dyDescent="0.2">
      <c r="B17917" s="41"/>
      <c r="C17917" s="41"/>
      <c r="D17917" s="41"/>
      <c r="E17917" s="41"/>
      <c r="F17917" s="41"/>
      <c r="G17917" s="41"/>
      <c r="H17917" s="41"/>
      <c r="I17917" s="41"/>
      <c r="J17917" s="41"/>
    </row>
    <row r="17918" spans="2:10" x14ac:dyDescent="0.2">
      <c r="B17918" s="41"/>
      <c r="C17918" s="41"/>
      <c r="D17918" s="41"/>
      <c r="E17918" s="41"/>
      <c r="F17918" s="41"/>
      <c r="G17918" s="41"/>
      <c r="H17918" s="41"/>
      <c r="I17918" s="41"/>
      <c r="J17918" s="41"/>
    </row>
    <row r="17919" spans="2:10" x14ac:dyDescent="0.2">
      <c r="B17919" s="41"/>
      <c r="C17919" s="41"/>
      <c r="D17919" s="41"/>
      <c r="E17919" s="41"/>
      <c r="F17919" s="41"/>
      <c r="G17919" s="41"/>
      <c r="H17919" s="41"/>
      <c r="I17919" s="41"/>
      <c r="J17919" s="41"/>
    </row>
    <row r="17920" spans="2:10" x14ac:dyDescent="0.2">
      <c r="B17920" s="41"/>
      <c r="C17920" s="41"/>
      <c r="D17920" s="41"/>
      <c r="E17920" s="41"/>
      <c r="F17920" s="41"/>
      <c r="G17920" s="41"/>
      <c r="H17920" s="41"/>
      <c r="I17920" s="41"/>
      <c r="J17920" s="41"/>
    </row>
    <row r="17921" spans="2:10" x14ac:dyDescent="0.2">
      <c r="B17921" s="41"/>
      <c r="C17921" s="41"/>
      <c r="D17921" s="41"/>
      <c r="E17921" s="41"/>
      <c r="F17921" s="41"/>
      <c r="G17921" s="41"/>
      <c r="H17921" s="41"/>
      <c r="I17921" s="41"/>
      <c r="J17921" s="41"/>
    </row>
    <row r="17922" spans="2:10" x14ac:dyDescent="0.2">
      <c r="B17922" s="41"/>
      <c r="C17922" s="41"/>
      <c r="D17922" s="41"/>
      <c r="E17922" s="41"/>
      <c r="F17922" s="41"/>
      <c r="G17922" s="41"/>
      <c r="H17922" s="41"/>
      <c r="I17922" s="41"/>
      <c r="J17922" s="41"/>
    </row>
    <row r="17923" spans="2:10" x14ac:dyDescent="0.2">
      <c r="B17923" s="41"/>
      <c r="C17923" s="41"/>
      <c r="D17923" s="41"/>
      <c r="E17923" s="41"/>
      <c r="F17923" s="41"/>
      <c r="G17923" s="41"/>
      <c r="H17923" s="41"/>
      <c r="I17923" s="41"/>
      <c r="J17923" s="41"/>
    </row>
    <row r="17924" spans="2:10" x14ac:dyDescent="0.2">
      <c r="B17924" s="41"/>
      <c r="C17924" s="41"/>
      <c r="D17924" s="41"/>
      <c r="E17924" s="41"/>
      <c r="F17924" s="41"/>
      <c r="G17924" s="41"/>
      <c r="H17924" s="41"/>
      <c r="I17924" s="41"/>
      <c r="J17924" s="41"/>
    </row>
    <row r="17925" spans="2:10" x14ac:dyDescent="0.2">
      <c r="B17925" s="41"/>
      <c r="C17925" s="41"/>
      <c r="D17925" s="41"/>
      <c r="E17925" s="41"/>
      <c r="F17925" s="41"/>
      <c r="G17925" s="41"/>
      <c r="H17925" s="41"/>
      <c r="I17925" s="41"/>
      <c r="J17925" s="41"/>
    </row>
    <row r="17926" spans="2:10" x14ac:dyDescent="0.2">
      <c r="B17926" s="41"/>
      <c r="C17926" s="41"/>
      <c r="D17926" s="41"/>
      <c r="E17926" s="41"/>
      <c r="F17926" s="41"/>
      <c r="G17926" s="41"/>
      <c r="H17926" s="41"/>
      <c r="I17926" s="41"/>
      <c r="J17926" s="41"/>
    </row>
    <row r="17927" spans="2:10" x14ac:dyDescent="0.2">
      <c r="B17927" s="41"/>
      <c r="C17927" s="41"/>
      <c r="D17927" s="41"/>
      <c r="E17927" s="41"/>
      <c r="F17927" s="41"/>
      <c r="G17927" s="41"/>
      <c r="H17927" s="41"/>
      <c r="I17927" s="41"/>
      <c r="J17927" s="41"/>
    </row>
    <row r="17928" spans="2:10" x14ac:dyDescent="0.2">
      <c r="B17928" s="41"/>
      <c r="C17928" s="41"/>
      <c r="D17928" s="41"/>
      <c r="E17928" s="41"/>
      <c r="F17928" s="41"/>
      <c r="G17928" s="41"/>
      <c r="H17928" s="41"/>
      <c r="I17928" s="41"/>
      <c r="J17928" s="41"/>
    </row>
    <row r="17929" spans="2:10" x14ac:dyDescent="0.2">
      <c r="B17929" s="41"/>
      <c r="C17929" s="41"/>
      <c r="D17929" s="41"/>
      <c r="E17929" s="41"/>
      <c r="F17929" s="41"/>
      <c r="G17929" s="41"/>
      <c r="H17929" s="41"/>
      <c r="I17929" s="41"/>
      <c r="J17929" s="41"/>
    </row>
    <row r="17930" spans="2:10" x14ac:dyDescent="0.2">
      <c r="B17930" s="41"/>
      <c r="C17930" s="41"/>
      <c r="D17930" s="41"/>
      <c r="E17930" s="41"/>
      <c r="F17930" s="41"/>
      <c r="G17930" s="41"/>
      <c r="H17930" s="41"/>
      <c r="I17930" s="41"/>
      <c r="J17930" s="41"/>
    </row>
    <row r="17931" spans="2:10" x14ac:dyDescent="0.2">
      <c r="B17931" s="41"/>
      <c r="C17931" s="41"/>
      <c r="D17931" s="41"/>
      <c r="E17931" s="41"/>
      <c r="F17931" s="41"/>
      <c r="G17931" s="41"/>
      <c r="H17931" s="41"/>
      <c r="I17931" s="41"/>
      <c r="J17931" s="41"/>
    </row>
    <row r="17932" spans="2:10" x14ac:dyDescent="0.2">
      <c r="B17932" s="41"/>
      <c r="C17932" s="41"/>
      <c r="D17932" s="41"/>
      <c r="E17932" s="41"/>
      <c r="F17932" s="41"/>
      <c r="G17932" s="41"/>
      <c r="H17932" s="41"/>
      <c r="I17932" s="41"/>
      <c r="J17932" s="41"/>
    </row>
    <row r="17933" spans="2:10" x14ac:dyDescent="0.2">
      <c r="B17933" s="41"/>
      <c r="C17933" s="41"/>
      <c r="D17933" s="41"/>
      <c r="E17933" s="41"/>
      <c r="F17933" s="41"/>
      <c r="G17933" s="41"/>
      <c r="H17933" s="41"/>
      <c r="I17933" s="41"/>
      <c r="J17933" s="41"/>
    </row>
    <row r="17934" spans="2:10" x14ac:dyDescent="0.2">
      <c r="B17934" s="41"/>
      <c r="C17934" s="41"/>
      <c r="D17934" s="41"/>
      <c r="E17934" s="41"/>
      <c r="F17934" s="41"/>
      <c r="G17934" s="41"/>
      <c r="H17934" s="41"/>
      <c r="I17934" s="41"/>
      <c r="J17934" s="41"/>
    </row>
    <row r="17935" spans="2:10" x14ac:dyDescent="0.2">
      <c r="B17935" s="41"/>
      <c r="C17935" s="41"/>
      <c r="D17935" s="41"/>
      <c r="E17935" s="41"/>
      <c r="F17935" s="41"/>
      <c r="G17935" s="41"/>
      <c r="H17935" s="41"/>
      <c r="I17935" s="41"/>
      <c r="J17935" s="41"/>
    </row>
    <row r="17936" spans="2:10" x14ac:dyDescent="0.2">
      <c r="B17936" s="41"/>
      <c r="C17936" s="41"/>
      <c r="D17936" s="41"/>
      <c r="E17936" s="41"/>
      <c r="F17936" s="41"/>
      <c r="G17936" s="41"/>
      <c r="H17936" s="41"/>
      <c r="I17936" s="41"/>
      <c r="J17936" s="41"/>
    </row>
    <row r="17937" spans="2:10" x14ac:dyDescent="0.2">
      <c r="B17937" s="41"/>
      <c r="C17937" s="41"/>
      <c r="D17937" s="41"/>
      <c r="E17937" s="41"/>
      <c r="F17937" s="41"/>
      <c r="G17937" s="41"/>
      <c r="H17937" s="41"/>
      <c r="I17937" s="41"/>
      <c r="J17937" s="41"/>
    </row>
    <row r="17938" spans="2:10" x14ac:dyDescent="0.2">
      <c r="B17938" s="41"/>
      <c r="C17938" s="41"/>
      <c r="D17938" s="41"/>
      <c r="E17938" s="41"/>
      <c r="F17938" s="41"/>
      <c r="G17938" s="41"/>
      <c r="H17938" s="41"/>
      <c r="I17938" s="41"/>
      <c r="J17938" s="41"/>
    </row>
    <row r="17939" spans="2:10" x14ac:dyDescent="0.2">
      <c r="B17939" s="41"/>
      <c r="C17939" s="41"/>
      <c r="D17939" s="41"/>
      <c r="E17939" s="41"/>
      <c r="F17939" s="41"/>
      <c r="G17939" s="41"/>
      <c r="H17939" s="41"/>
      <c r="I17939" s="41"/>
      <c r="J17939" s="41"/>
    </row>
    <row r="17940" spans="2:10" x14ac:dyDescent="0.2">
      <c r="B17940" s="41"/>
      <c r="C17940" s="41"/>
      <c r="D17940" s="41"/>
      <c r="E17940" s="41"/>
      <c r="F17940" s="41"/>
      <c r="G17940" s="41"/>
      <c r="H17940" s="41"/>
      <c r="I17940" s="41"/>
      <c r="J17940" s="41"/>
    </row>
    <row r="17941" spans="2:10" x14ac:dyDescent="0.2">
      <c r="B17941" s="41"/>
      <c r="C17941" s="41"/>
      <c r="D17941" s="41"/>
      <c r="E17941" s="41"/>
      <c r="F17941" s="41"/>
      <c r="G17941" s="41"/>
      <c r="H17941" s="41"/>
      <c r="I17941" s="41"/>
      <c r="J17941" s="41"/>
    </row>
    <row r="17942" spans="2:10" x14ac:dyDescent="0.2">
      <c r="B17942" s="41"/>
      <c r="C17942" s="41"/>
      <c r="D17942" s="41"/>
      <c r="E17942" s="41"/>
      <c r="F17942" s="41"/>
      <c r="G17942" s="41"/>
      <c r="H17942" s="41"/>
      <c r="I17942" s="41"/>
      <c r="J17942" s="41"/>
    </row>
    <row r="17943" spans="2:10" x14ac:dyDescent="0.2">
      <c r="B17943" s="41"/>
      <c r="C17943" s="41"/>
      <c r="D17943" s="41"/>
      <c r="E17943" s="41"/>
      <c r="F17943" s="41"/>
      <c r="G17943" s="41"/>
      <c r="H17943" s="41"/>
      <c r="I17943" s="41"/>
      <c r="J17943" s="41"/>
    </row>
    <row r="17944" spans="2:10" x14ac:dyDescent="0.2">
      <c r="B17944" s="41"/>
      <c r="C17944" s="41"/>
      <c r="D17944" s="41"/>
      <c r="E17944" s="41"/>
      <c r="F17944" s="41"/>
      <c r="G17944" s="41"/>
      <c r="H17944" s="41"/>
      <c r="I17944" s="41"/>
      <c r="J17944" s="41"/>
    </row>
    <row r="17945" spans="2:10" x14ac:dyDescent="0.2">
      <c r="B17945" s="41"/>
      <c r="C17945" s="41"/>
      <c r="D17945" s="41"/>
      <c r="E17945" s="41"/>
      <c r="F17945" s="41"/>
      <c r="G17945" s="41"/>
      <c r="H17945" s="41"/>
      <c r="I17945" s="41"/>
      <c r="J17945" s="41"/>
    </row>
    <row r="17946" spans="2:10" x14ac:dyDescent="0.2">
      <c r="B17946" s="41"/>
      <c r="C17946" s="41"/>
      <c r="D17946" s="41"/>
      <c r="E17946" s="41"/>
      <c r="F17946" s="41"/>
      <c r="G17946" s="41"/>
      <c r="H17946" s="41"/>
      <c r="I17946" s="41"/>
      <c r="J17946" s="41"/>
    </row>
    <row r="17947" spans="2:10" x14ac:dyDescent="0.2">
      <c r="B17947" s="41"/>
      <c r="C17947" s="41"/>
      <c r="D17947" s="41"/>
      <c r="E17947" s="41"/>
      <c r="F17947" s="41"/>
      <c r="G17947" s="41"/>
      <c r="H17947" s="41"/>
      <c r="I17947" s="41"/>
      <c r="J17947" s="41"/>
    </row>
    <row r="17948" spans="2:10" x14ac:dyDescent="0.2">
      <c r="B17948" s="41"/>
      <c r="C17948" s="41"/>
      <c r="D17948" s="41"/>
      <c r="E17948" s="41"/>
      <c r="F17948" s="41"/>
      <c r="G17948" s="41"/>
      <c r="H17948" s="41"/>
      <c r="I17948" s="41"/>
      <c r="J17948" s="41"/>
    </row>
    <row r="17949" spans="2:10" x14ac:dyDescent="0.2">
      <c r="B17949" s="41"/>
      <c r="C17949" s="41"/>
      <c r="D17949" s="41"/>
      <c r="E17949" s="41"/>
      <c r="F17949" s="41"/>
      <c r="G17949" s="41"/>
      <c r="H17949" s="41"/>
      <c r="I17949" s="41"/>
      <c r="J17949" s="41"/>
    </row>
    <row r="17950" spans="2:10" x14ac:dyDescent="0.2">
      <c r="B17950" s="41"/>
      <c r="C17950" s="41"/>
      <c r="D17950" s="41"/>
      <c r="E17950" s="41"/>
      <c r="F17950" s="41"/>
      <c r="G17950" s="41"/>
      <c r="H17950" s="41"/>
      <c r="I17950" s="41"/>
      <c r="J17950" s="41"/>
    </row>
    <row r="17951" spans="2:10" x14ac:dyDescent="0.2">
      <c r="B17951" s="41"/>
      <c r="C17951" s="41"/>
      <c r="D17951" s="41"/>
      <c r="E17951" s="41"/>
      <c r="F17951" s="41"/>
      <c r="G17951" s="41"/>
      <c r="H17951" s="41"/>
      <c r="I17951" s="41"/>
      <c r="J17951" s="41"/>
    </row>
    <row r="17952" spans="2:10" x14ac:dyDescent="0.2">
      <c r="B17952" s="41"/>
      <c r="C17952" s="41"/>
      <c r="D17952" s="41"/>
      <c r="E17952" s="41"/>
      <c r="F17952" s="41"/>
      <c r="G17952" s="41"/>
      <c r="H17952" s="41"/>
      <c r="I17952" s="41"/>
      <c r="J17952" s="41"/>
    </row>
    <row r="17953" spans="2:10" x14ac:dyDescent="0.2">
      <c r="B17953" s="41"/>
      <c r="C17953" s="41"/>
      <c r="D17953" s="41"/>
      <c r="E17953" s="41"/>
      <c r="F17953" s="41"/>
      <c r="G17953" s="41"/>
      <c r="H17953" s="41"/>
      <c r="I17953" s="41"/>
      <c r="J17953" s="41"/>
    </row>
    <row r="17954" spans="2:10" x14ac:dyDescent="0.2">
      <c r="B17954" s="41"/>
      <c r="C17954" s="41"/>
      <c r="D17954" s="41"/>
      <c r="E17954" s="41"/>
      <c r="F17954" s="41"/>
      <c r="G17954" s="41"/>
      <c r="H17954" s="41"/>
      <c r="I17954" s="41"/>
      <c r="J17954" s="41"/>
    </row>
    <row r="17955" spans="2:10" x14ac:dyDescent="0.2">
      <c r="B17955" s="41"/>
      <c r="C17955" s="41"/>
      <c r="D17955" s="41"/>
      <c r="E17955" s="41"/>
      <c r="F17955" s="41"/>
      <c r="G17955" s="41"/>
      <c r="H17955" s="41"/>
      <c r="I17955" s="41"/>
      <c r="J17955" s="41"/>
    </row>
    <row r="17956" spans="2:10" x14ac:dyDescent="0.2">
      <c r="B17956" s="41"/>
      <c r="C17956" s="41"/>
      <c r="D17956" s="41"/>
      <c r="E17956" s="41"/>
      <c r="F17956" s="41"/>
      <c r="G17956" s="41"/>
      <c r="H17956" s="41"/>
      <c r="I17956" s="41"/>
      <c r="J17956" s="41"/>
    </row>
    <row r="17957" spans="2:10" x14ac:dyDescent="0.2">
      <c r="B17957" s="41"/>
      <c r="C17957" s="41"/>
      <c r="D17957" s="41"/>
      <c r="E17957" s="41"/>
      <c r="F17957" s="41"/>
      <c r="G17957" s="41"/>
      <c r="H17957" s="41"/>
      <c r="I17957" s="41"/>
      <c r="J17957" s="41"/>
    </row>
    <row r="17958" spans="2:10" x14ac:dyDescent="0.2">
      <c r="B17958" s="41"/>
      <c r="C17958" s="41"/>
      <c r="D17958" s="41"/>
      <c r="E17958" s="41"/>
      <c r="F17958" s="41"/>
      <c r="G17958" s="41"/>
      <c r="H17958" s="41"/>
      <c r="I17958" s="41"/>
      <c r="J17958" s="41"/>
    </row>
    <row r="17959" spans="2:10" x14ac:dyDescent="0.2">
      <c r="B17959" s="41"/>
      <c r="C17959" s="41"/>
      <c r="D17959" s="41"/>
      <c r="E17959" s="41"/>
      <c r="F17959" s="41"/>
      <c r="G17959" s="41"/>
      <c r="H17959" s="41"/>
      <c r="I17959" s="41"/>
      <c r="J17959" s="41"/>
    </row>
    <row r="17960" spans="2:10" x14ac:dyDescent="0.2">
      <c r="B17960" s="41"/>
      <c r="C17960" s="41"/>
      <c r="D17960" s="41"/>
      <c r="E17960" s="41"/>
      <c r="F17960" s="41"/>
      <c r="G17960" s="41"/>
      <c r="H17960" s="41"/>
      <c r="I17960" s="41"/>
      <c r="J17960" s="41"/>
    </row>
    <row r="17961" spans="2:10" x14ac:dyDescent="0.2">
      <c r="B17961" s="41"/>
      <c r="C17961" s="41"/>
      <c r="D17961" s="41"/>
      <c r="E17961" s="41"/>
      <c r="F17961" s="41"/>
      <c r="G17961" s="41"/>
      <c r="H17961" s="41"/>
      <c r="I17961" s="41"/>
      <c r="J17961" s="41"/>
    </row>
    <row r="17962" spans="2:10" x14ac:dyDescent="0.2">
      <c r="B17962" s="41"/>
      <c r="C17962" s="41"/>
      <c r="D17962" s="41"/>
      <c r="E17962" s="41"/>
      <c r="F17962" s="41"/>
      <c r="G17962" s="41"/>
      <c r="H17962" s="41"/>
      <c r="I17962" s="41"/>
      <c r="J17962" s="41"/>
    </row>
    <row r="17963" spans="2:10" x14ac:dyDescent="0.2">
      <c r="B17963" s="41"/>
      <c r="C17963" s="41"/>
      <c r="D17963" s="41"/>
      <c r="E17963" s="41"/>
      <c r="F17963" s="41"/>
      <c r="G17963" s="41"/>
      <c r="H17963" s="41"/>
      <c r="I17963" s="41"/>
      <c r="J17963" s="41"/>
    </row>
    <row r="17964" spans="2:10" x14ac:dyDescent="0.2">
      <c r="B17964" s="41"/>
      <c r="C17964" s="41"/>
      <c r="D17964" s="41"/>
      <c r="E17964" s="41"/>
      <c r="F17964" s="41"/>
      <c r="G17964" s="41"/>
      <c r="H17964" s="41"/>
      <c r="I17964" s="41"/>
      <c r="J17964" s="41"/>
    </row>
    <row r="17965" spans="2:10" x14ac:dyDescent="0.2">
      <c r="B17965" s="41"/>
      <c r="C17965" s="41"/>
      <c r="D17965" s="41"/>
      <c r="E17965" s="41"/>
      <c r="F17965" s="41"/>
      <c r="G17965" s="41"/>
      <c r="H17965" s="41"/>
      <c r="I17965" s="41"/>
      <c r="J17965" s="41"/>
    </row>
    <row r="17966" spans="2:10" x14ac:dyDescent="0.2">
      <c r="B17966" s="41"/>
      <c r="C17966" s="41"/>
      <c r="D17966" s="41"/>
      <c r="E17966" s="41"/>
      <c r="F17966" s="41"/>
      <c r="G17966" s="41"/>
      <c r="H17966" s="41"/>
      <c r="I17966" s="41"/>
      <c r="J17966" s="41"/>
    </row>
    <row r="17967" spans="2:10" x14ac:dyDescent="0.2">
      <c r="B17967" s="41"/>
      <c r="C17967" s="41"/>
      <c r="D17967" s="41"/>
      <c r="E17967" s="41"/>
      <c r="F17967" s="41"/>
      <c r="G17967" s="41"/>
      <c r="H17967" s="41"/>
      <c r="I17967" s="41"/>
      <c r="J17967" s="41"/>
    </row>
    <row r="17968" spans="2:10" x14ac:dyDescent="0.2">
      <c r="B17968" s="41"/>
      <c r="C17968" s="41"/>
      <c r="D17968" s="41"/>
      <c r="E17968" s="41"/>
      <c r="F17968" s="41"/>
      <c r="G17968" s="41"/>
      <c r="H17968" s="41"/>
      <c r="I17968" s="41"/>
      <c r="J17968" s="41"/>
    </row>
    <row r="17969" spans="2:10" x14ac:dyDescent="0.2">
      <c r="B17969" s="41"/>
      <c r="C17969" s="41"/>
      <c r="D17969" s="41"/>
      <c r="E17969" s="41"/>
      <c r="F17969" s="41"/>
      <c r="G17969" s="41"/>
      <c r="H17969" s="41"/>
      <c r="I17969" s="41"/>
      <c r="J17969" s="41"/>
    </row>
    <row r="17970" spans="2:10" x14ac:dyDescent="0.2">
      <c r="B17970" s="41"/>
      <c r="C17970" s="41"/>
      <c r="D17970" s="41"/>
      <c r="E17970" s="41"/>
      <c r="F17970" s="41"/>
      <c r="G17970" s="41"/>
      <c r="H17970" s="41"/>
      <c r="I17970" s="41"/>
      <c r="J17970" s="41"/>
    </row>
    <row r="17971" spans="2:10" x14ac:dyDescent="0.2">
      <c r="B17971" s="41"/>
      <c r="C17971" s="41"/>
      <c r="D17971" s="41"/>
      <c r="E17971" s="41"/>
      <c r="F17971" s="41"/>
      <c r="G17971" s="41"/>
      <c r="H17971" s="41"/>
      <c r="I17971" s="41"/>
      <c r="J17971" s="41"/>
    </row>
    <row r="17972" spans="2:10" x14ac:dyDescent="0.2">
      <c r="B17972" s="41"/>
      <c r="C17972" s="41"/>
      <c r="D17972" s="41"/>
      <c r="E17972" s="41"/>
      <c r="F17972" s="41"/>
      <c r="G17972" s="41"/>
      <c r="H17972" s="41"/>
      <c r="I17972" s="41"/>
      <c r="J17972" s="41"/>
    </row>
    <row r="17973" spans="2:10" x14ac:dyDescent="0.2">
      <c r="B17973" s="41"/>
      <c r="C17973" s="41"/>
      <c r="D17973" s="41"/>
      <c r="E17973" s="41"/>
      <c r="F17973" s="41"/>
      <c r="G17973" s="41"/>
      <c r="H17973" s="41"/>
      <c r="I17973" s="41"/>
      <c r="J17973" s="41"/>
    </row>
    <row r="17974" spans="2:10" x14ac:dyDescent="0.2">
      <c r="B17974" s="41"/>
      <c r="C17974" s="41"/>
      <c r="D17974" s="41"/>
      <c r="E17974" s="41"/>
      <c r="F17974" s="41"/>
      <c r="G17974" s="41"/>
      <c r="H17974" s="41"/>
      <c r="I17974" s="41"/>
      <c r="J17974" s="41"/>
    </row>
    <row r="17975" spans="2:10" x14ac:dyDescent="0.2">
      <c r="B17975" s="41"/>
      <c r="C17975" s="41"/>
      <c r="D17975" s="41"/>
      <c r="E17975" s="41"/>
      <c r="F17975" s="41"/>
      <c r="G17975" s="41"/>
      <c r="H17975" s="41"/>
      <c r="I17975" s="41"/>
      <c r="J17975" s="41"/>
    </row>
    <row r="17976" spans="2:10" x14ac:dyDescent="0.2">
      <c r="B17976" s="41"/>
      <c r="C17976" s="41"/>
      <c r="D17976" s="41"/>
      <c r="E17976" s="41"/>
      <c r="F17976" s="41"/>
      <c r="G17976" s="41"/>
      <c r="H17976" s="41"/>
      <c r="I17976" s="41"/>
      <c r="J17976" s="41"/>
    </row>
    <row r="17977" spans="2:10" x14ac:dyDescent="0.2">
      <c r="B17977" s="41"/>
      <c r="C17977" s="41"/>
      <c r="D17977" s="41"/>
      <c r="E17977" s="41"/>
      <c r="F17977" s="41"/>
      <c r="G17977" s="41"/>
      <c r="H17977" s="41"/>
      <c r="I17977" s="41"/>
      <c r="J17977" s="41"/>
    </row>
    <row r="17978" spans="2:10" x14ac:dyDescent="0.2">
      <c r="B17978" s="41"/>
      <c r="C17978" s="41"/>
      <c r="D17978" s="41"/>
      <c r="E17978" s="41"/>
      <c r="F17978" s="41"/>
      <c r="G17978" s="41"/>
      <c r="H17978" s="41"/>
      <c r="I17978" s="41"/>
      <c r="J17978" s="41"/>
    </row>
    <row r="17979" spans="2:10" x14ac:dyDescent="0.2">
      <c r="B17979" s="41"/>
      <c r="C17979" s="41"/>
      <c r="D17979" s="41"/>
      <c r="E17979" s="41"/>
      <c r="F17979" s="41"/>
      <c r="G17979" s="41"/>
      <c r="H17979" s="41"/>
      <c r="I17979" s="41"/>
      <c r="J17979" s="41"/>
    </row>
    <row r="17980" spans="2:10" x14ac:dyDescent="0.2">
      <c r="B17980" s="41"/>
      <c r="C17980" s="41"/>
      <c r="D17980" s="41"/>
      <c r="E17980" s="41"/>
      <c r="F17980" s="41"/>
      <c r="G17980" s="41"/>
      <c r="H17980" s="41"/>
      <c r="I17980" s="41"/>
      <c r="J17980" s="41"/>
    </row>
    <row r="17981" spans="2:10" x14ac:dyDescent="0.2">
      <c r="B17981" s="41"/>
      <c r="C17981" s="41"/>
      <c r="D17981" s="41"/>
      <c r="E17981" s="41"/>
      <c r="F17981" s="41"/>
      <c r="G17981" s="41"/>
      <c r="H17981" s="41"/>
      <c r="I17981" s="41"/>
      <c r="J17981" s="41"/>
    </row>
    <row r="17982" spans="2:10" x14ac:dyDescent="0.2">
      <c r="B17982" s="41"/>
      <c r="C17982" s="41"/>
      <c r="D17982" s="41"/>
      <c r="E17982" s="41"/>
      <c r="F17982" s="41"/>
      <c r="G17982" s="41"/>
      <c r="H17982" s="41"/>
      <c r="I17982" s="41"/>
      <c r="J17982" s="41"/>
    </row>
    <row r="17983" spans="2:10" x14ac:dyDescent="0.2">
      <c r="B17983" s="41"/>
      <c r="C17983" s="41"/>
      <c r="D17983" s="41"/>
      <c r="E17983" s="41"/>
      <c r="F17983" s="41"/>
      <c r="G17983" s="41"/>
      <c r="H17983" s="41"/>
      <c r="I17983" s="41"/>
      <c r="J17983" s="41"/>
    </row>
    <row r="17984" spans="2:10" x14ac:dyDescent="0.2">
      <c r="B17984" s="41"/>
      <c r="C17984" s="41"/>
      <c r="D17984" s="41"/>
      <c r="E17984" s="41"/>
      <c r="F17984" s="41"/>
      <c r="G17984" s="41"/>
      <c r="H17984" s="41"/>
      <c r="I17984" s="41"/>
      <c r="J17984" s="41"/>
    </row>
    <row r="17985" spans="2:10" x14ac:dyDescent="0.2">
      <c r="B17985" s="41"/>
      <c r="C17985" s="41"/>
      <c r="D17985" s="41"/>
      <c r="E17985" s="41"/>
      <c r="F17985" s="41"/>
      <c r="G17985" s="41"/>
      <c r="H17985" s="41"/>
      <c r="I17985" s="41"/>
      <c r="J17985" s="41"/>
    </row>
    <row r="17986" spans="2:10" x14ac:dyDescent="0.2">
      <c r="B17986" s="41"/>
      <c r="C17986" s="41"/>
      <c r="D17986" s="41"/>
      <c r="E17986" s="41"/>
      <c r="F17986" s="41"/>
      <c r="G17986" s="41"/>
      <c r="H17986" s="41"/>
      <c r="I17986" s="41"/>
      <c r="J17986" s="41"/>
    </row>
    <row r="17987" spans="2:10" x14ac:dyDescent="0.2">
      <c r="B17987" s="41"/>
      <c r="C17987" s="41"/>
      <c r="D17987" s="41"/>
      <c r="E17987" s="41"/>
      <c r="F17987" s="41"/>
      <c r="G17987" s="41"/>
      <c r="H17987" s="41"/>
      <c r="I17987" s="41"/>
      <c r="J17987" s="41"/>
    </row>
    <row r="17988" spans="2:10" x14ac:dyDescent="0.2">
      <c r="B17988" s="41"/>
      <c r="C17988" s="41"/>
      <c r="D17988" s="41"/>
      <c r="E17988" s="41"/>
      <c r="F17988" s="41"/>
      <c r="G17988" s="41"/>
      <c r="H17988" s="41"/>
      <c r="I17988" s="41"/>
      <c r="J17988" s="41"/>
    </row>
    <row r="17989" spans="2:10" x14ac:dyDescent="0.2">
      <c r="B17989" s="41"/>
      <c r="C17989" s="41"/>
      <c r="D17989" s="41"/>
      <c r="E17989" s="41"/>
      <c r="F17989" s="41"/>
      <c r="G17989" s="41"/>
      <c r="H17989" s="41"/>
      <c r="I17989" s="41"/>
      <c r="J17989" s="41"/>
    </row>
    <row r="17990" spans="2:10" x14ac:dyDescent="0.2">
      <c r="B17990" s="41"/>
      <c r="C17990" s="41"/>
      <c r="D17990" s="41"/>
      <c r="E17990" s="41"/>
      <c r="F17990" s="41"/>
      <c r="G17990" s="41"/>
      <c r="H17990" s="41"/>
      <c r="I17990" s="41"/>
      <c r="J17990" s="41"/>
    </row>
    <row r="17991" spans="2:10" x14ac:dyDescent="0.2">
      <c r="B17991" s="41"/>
      <c r="C17991" s="41"/>
      <c r="D17991" s="41"/>
      <c r="E17991" s="41"/>
      <c r="F17991" s="41"/>
      <c r="G17991" s="41"/>
      <c r="H17991" s="41"/>
      <c r="I17991" s="41"/>
      <c r="J17991" s="41"/>
    </row>
    <row r="17992" spans="2:10" x14ac:dyDescent="0.2">
      <c r="B17992" s="41"/>
      <c r="C17992" s="41"/>
      <c r="D17992" s="41"/>
      <c r="E17992" s="41"/>
      <c r="F17992" s="41"/>
      <c r="G17992" s="41"/>
      <c r="H17992" s="41"/>
      <c r="I17992" s="41"/>
      <c r="J17992" s="41"/>
    </row>
    <row r="17993" spans="2:10" x14ac:dyDescent="0.2">
      <c r="B17993" s="41"/>
      <c r="C17993" s="41"/>
      <c r="D17993" s="41"/>
      <c r="E17993" s="41"/>
      <c r="F17993" s="41"/>
      <c r="G17993" s="41"/>
      <c r="H17993" s="41"/>
      <c r="I17993" s="41"/>
      <c r="J17993" s="41"/>
    </row>
    <row r="17994" spans="2:10" x14ac:dyDescent="0.2">
      <c r="B17994" s="41"/>
      <c r="C17994" s="41"/>
      <c r="D17994" s="41"/>
      <c r="E17994" s="41"/>
      <c r="F17994" s="41"/>
      <c r="G17994" s="41"/>
      <c r="H17994" s="41"/>
      <c r="I17994" s="41"/>
      <c r="J17994" s="41"/>
    </row>
    <row r="17995" spans="2:10" x14ac:dyDescent="0.2">
      <c r="B17995" s="41"/>
      <c r="C17995" s="41"/>
      <c r="D17995" s="41"/>
      <c r="E17995" s="41"/>
      <c r="F17995" s="41"/>
      <c r="G17995" s="41"/>
      <c r="H17995" s="41"/>
      <c r="I17995" s="41"/>
      <c r="J17995" s="41"/>
    </row>
    <row r="17996" spans="2:10" x14ac:dyDescent="0.2">
      <c r="B17996" s="41"/>
      <c r="C17996" s="41"/>
      <c r="D17996" s="41"/>
      <c r="E17996" s="41"/>
      <c r="F17996" s="41"/>
      <c r="G17996" s="41"/>
      <c r="H17996" s="41"/>
      <c r="I17996" s="41"/>
      <c r="J17996" s="41"/>
    </row>
    <row r="17997" spans="2:10" x14ac:dyDescent="0.2">
      <c r="B17997" s="41"/>
      <c r="C17997" s="41"/>
      <c r="D17997" s="41"/>
      <c r="E17997" s="41"/>
      <c r="F17997" s="41"/>
      <c r="G17997" s="41"/>
      <c r="H17997" s="41"/>
      <c r="I17997" s="41"/>
      <c r="J17997" s="41"/>
    </row>
    <row r="17998" spans="2:10" x14ac:dyDescent="0.2">
      <c r="B17998" s="41"/>
      <c r="C17998" s="41"/>
      <c r="D17998" s="41"/>
      <c r="E17998" s="41"/>
      <c r="F17998" s="41"/>
      <c r="G17998" s="41"/>
      <c r="H17998" s="41"/>
      <c r="I17998" s="41"/>
      <c r="J17998" s="41"/>
    </row>
    <row r="17999" spans="2:10" x14ac:dyDescent="0.2">
      <c r="B17999" s="41"/>
      <c r="C17999" s="41"/>
      <c r="D17999" s="41"/>
      <c r="E17999" s="41"/>
      <c r="F17999" s="41"/>
      <c r="G17999" s="41"/>
      <c r="H17999" s="41"/>
      <c r="I17999" s="41"/>
      <c r="J17999" s="41"/>
    </row>
    <row r="18000" spans="2:10" x14ac:dyDescent="0.2">
      <c r="B18000" s="41"/>
      <c r="C18000" s="41"/>
      <c r="D18000" s="41"/>
      <c r="E18000" s="41"/>
      <c r="F18000" s="41"/>
      <c r="G18000" s="41"/>
      <c r="H18000" s="41"/>
      <c r="I18000" s="41"/>
      <c r="J18000" s="41"/>
    </row>
    <row r="18001" spans="2:10" x14ac:dyDescent="0.2">
      <c r="B18001" s="41"/>
      <c r="C18001" s="41"/>
      <c r="D18001" s="41"/>
      <c r="E18001" s="41"/>
      <c r="F18001" s="41"/>
      <c r="G18001" s="41"/>
      <c r="H18001" s="41"/>
      <c r="I18001" s="41"/>
      <c r="J18001" s="41"/>
    </row>
    <row r="18002" spans="2:10" x14ac:dyDescent="0.2">
      <c r="B18002" s="41"/>
      <c r="C18002" s="41"/>
      <c r="D18002" s="41"/>
      <c r="E18002" s="41"/>
      <c r="F18002" s="41"/>
      <c r="G18002" s="41"/>
      <c r="H18002" s="41"/>
      <c r="I18002" s="41"/>
      <c r="J18002" s="41"/>
    </row>
    <row r="18003" spans="2:10" x14ac:dyDescent="0.2">
      <c r="B18003" s="41"/>
      <c r="C18003" s="41"/>
      <c r="D18003" s="41"/>
      <c r="E18003" s="41"/>
      <c r="F18003" s="41"/>
      <c r="G18003" s="41"/>
      <c r="H18003" s="41"/>
      <c r="I18003" s="41"/>
      <c r="J18003" s="41"/>
    </row>
    <row r="18004" spans="2:10" x14ac:dyDescent="0.2">
      <c r="B18004" s="41"/>
      <c r="C18004" s="41"/>
      <c r="D18004" s="41"/>
      <c r="E18004" s="41"/>
      <c r="F18004" s="41"/>
      <c r="G18004" s="41"/>
      <c r="H18004" s="41"/>
      <c r="I18004" s="41"/>
      <c r="J18004" s="41"/>
    </row>
    <row r="18005" spans="2:10" x14ac:dyDescent="0.2">
      <c r="B18005" s="41"/>
      <c r="C18005" s="41"/>
      <c r="D18005" s="41"/>
      <c r="E18005" s="41"/>
      <c r="F18005" s="41"/>
      <c r="G18005" s="41"/>
      <c r="H18005" s="41"/>
      <c r="I18005" s="41"/>
      <c r="J18005" s="41"/>
    </row>
    <row r="18006" spans="2:10" x14ac:dyDescent="0.2">
      <c r="B18006" s="41"/>
      <c r="C18006" s="41"/>
      <c r="D18006" s="41"/>
      <c r="E18006" s="41"/>
      <c r="F18006" s="41"/>
      <c r="G18006" s="41"/>
      <c r="H18006" s="41"/>
      <c r="I18006" s="41"/>
      <c r="J18006" s="41"/>
    </row>
    <row r="18007" spans="2:10" x14ac:dyDescent="0.2">
      <c r="B18007" s="41"/>
      <c r="C18007" s="41"/>
      <c r="D18007" s="41"/>
      <c r="E18007" s="41"/>
      <c r="F18007" s="41"/>
      <c r="G18007" s="41"/>
      <c r="H18007" s="41"/>
      <c r="I18007" s="41"/>
      <c r="J18007" s="41"/>
    </row>
    <row r="18008" spans="2:10" x14ac:dyDescent="0.2">
      <c r="B18008" s="41"/>
      <c r="C18008" s="41"/>
      <c r="D18008" s="41"/>
      <c r="E18008" s="41"/>
      <c r="F18008" s="41"/>
      <c r="G18008" s="41"/>
      <c r="H18008" s="41"/>
      <c r="I18008" s="41"/>
      <c r="J18008" s="41"/>
    </row>
    <row r="18009" spans="2:10" x14ac:dyDescent="0.2">
      <c r="B18009" s="41"/>
      <c r="C18009" s="41"/>
      <c r="D18009" s="41"/>
      <c r="E18009" s="41"/>
      <c r="F18009" s="41"/>
      <c r="G18009" s="41"/>
      <c r="H18009" s="41"/>
      <c r="I18009" s="41"/>
      <c r="J18009" s="41"/>
    </row>
    <row r="18010" spans="2:10" x14ac:dyDescent="0.2">
      <c r="B18010" s="41"/>
      <c r="C18010" s="41"/>
      <c r="D18010" s="41"/>
      <c r="E18010" s="41"/>
      <c r="F18010" s="41"/>
      <c r="G18010" s="41"/>
      <c r="H18010" s="41"/>
      <c r="I18010" s="41"/>
      <c r="J18010" s="41"/>
    </row>
    <row r="18011" spans="2:10" x14ac:dyDescent="0.2">
      <c r="B18011" s="41"/>
      <c r="C18011" s="41"/>
      <c r="D18011" s="41"/>
      <c r="E18011" s="41"/>
      <c r="F18011" s="41"/>
      <c r="G18011" s="41"/>
      <c r="H18011" s="41"/>
      <c r="I18011" s="41"/>
      <c r="J18011" s="41"/>
    </row>
    <row r="18012" spans="2:10" x14ac:dyDescent="0.2">
      <c r="B18012" s="41"/>
      <c r="C18012" s="41"/>
      <c r="D18012" s="41"/>
      <c r="E18012" s="41"/>
      <c r="F18012" s="41"/>
      <c r="G18012" s="41"/>
      <c r="H18012" s="41"/>
      <c r="I18012" s="41"/>
      <c r="J18012" s="41"/>
    </row>
    <row r="18013" spans="2:10" x14ac:dyDescent="0.2">
      <c r="B18013" s="41"/>
      <c r="C18013" s="41"/>
      <c r="D18013" s="41"/>
      <c r="E18013" s="41"/>
      <c r="F18013" s="41"/>
      <c r="G18013" s="41"/>
      <c r="H18013" s="41"/>
      <c r="I18013" s="41"/>
      <c r="J18013" s="41"/>
    </row>
    <row r="18014" spans="2:10" x14ac:dyDescent="0.2">
      <c r="B18014" s="41"/>
      <c r="C18014" s="41"/>
      <c r="D18014" s="41"/>
      <c r="E18014" s="41"/>
      <c r="F18014" s="41"/>
      <c r="G18014" s="41"/>
      <c r="H18014" s="41"/>
      <c r="I18014" s="41"/>
      <c r="J18014" s="41"/>
    </row>
    <row r="18015" spans="2:10" x14ac:dyDescent="0.2">
      <c r="B18015" s="41"/>
      <c r="C18015" s="41"/>
      <c r="D18015" s="41"/>
      <c r="E18015" s="41"/>
      <c r="F18015" s="41"/>
      <c r="G18015" s="41"/>
      <c r="H18015" s="41"/>
      <c r="I18015" s="41"/>
      <c r="J18015" s="41"/>
    </row>
    <row r="18016" spans="2:10" x14ac:dyDescent="0.2">
      <c r="B18016" s="41"/>
      <c r="C18016" s="41"/>
      <c r="D18016" s="41"/>
      <c r="E18016" s="41"/>
      <c r="F18016" s="41"/>
      <c r="G18016" s="41"/>
      <c r="H18016" s="41"/>
      <c r="I18016" s="41"/>
      <c r="J18016" s="41"/>
    </row>
    <row r="18017" spans="2:10" x14ac:dyDescent="0.2">
      <c r="B18017" s="41"/>
      <c r="C18017" s="41"/>
      <c r="D18017" s="41"/>
      <c r="E18017" s="41"/>
      <c r="F18017" s="41"/>
      <c r="G18017" s="41"/>
      <c r="H18017" s="41"/>
      <c r="I18017" s="41"/>
      <c r="J18017" s="41"/>
    </row>
    <row r="18018" spans="2:10" x14ac:dyDescent="0.2">
      <c r="B18018" s="41"/>
      <c r="C18018" s="41"/>
      <c r="D18018" s="41"/>
      <c r="E18018" s="41"/>
      <c r="F18018" s="41"/>
      <c r="G18018" s="41"/>
      <c r="H18018" s="41"/>
      <c r="I18018" s="41"/>
      <c r="J18018" s="41"/>
    </row>
    <row r="18019" spans="2:10" x14ac:dyDescent="0.2">
      <c r="B18019" s="41"/>
      <c r="C18019" s="41"/>
      <c r="D18019" s="41"/>
      <c r="E18019" s="41"/>
      <c r="F18019" s="41"/>
      <c r="G18019" s="41"/>
      <c r="H18019" s="41"/>
      <c r="I18019" s="41"/>
      <c r="J18019" s="41"/>
    </row>
    <row r="18020" spans="2:10" x14ac:dyDescent="0.2">
      <c r="B18020" s="41"/>
      <c r="C18020" s="41"/>
      <c r="D18020" s="41"/>
      <c r="E18020" s="41"/>
      <c r="F18020" s="41"/>
      <c r="G18020" s="41"/>
      <c r="H18020" s="41"/>
      <c r="I18020" s="41"/>
      <c r="J18020" s="41"/>
    </row>
    <row r="18021" spans="2:10" x14ac:dyDescent="0.2">
      <c r="B18021" s="41"/>
      <c r="C18021" s="41"/>
      <c r="D18021" s="41"/>
      <c r="E18021" s="41"/>
      <c r="F18021" s="41"/>
      <c r="G18021" s="41"/>
      <c r="H18021" s="41"/>
      <c r="I18021" s="41"/>
      <c r="J18021" s="41"/>
    </row>
    <row r="18022" spans="2:10" x14ac:dyDescent="0.2">
      <c r="B18022" s="41"/>
      <c r="C18022" s="41"/>
      <c r="D18022" s="41"/>
      <c r="E18022" s="41"/>
      <c r="F18022" s="41"/>
      <c r="G18022" s="41"/>
      <c r="H18022" s="41"/>
      <c r="I18022" s="41"/>
      <c r="J18022" s="41"/>
    </row>
    <row r="18023" spans="2:10" x14ac:dyDescent="0.2">
      <c r="B18023" s="41"/>
      <c r="C18023" s="41"/>
      <c r="D18023" s="41"/>
      <c r="E18023" s="41"/>
      <c r="F18023" s="41"/>
      <c r="G18023" s="41"/>
      <c r="H18023" s="41"/>
      <c r="I18023" s="41"/>
      <c r="J18023" s="41"/>
    </row>
    <row r="18024" spans="2:10" x14ac:dyDescent="0.2">
      <c r="B18024" s="41"/>
      <c r="C18024" s="41"/>
      <c r="D18024" s="41"/>
      <c r="E18024" s="41"/>
      <c r="F18024" s="41"/>
      <c r="G18024" s="41"/>
      <c r="H18024" s="41"/>
      <c r="I18024" s="41"/>
      <c r="J18024" s="41"/>
    </row>
    <row r="18025" spans="2:10" x14ac:dyDescent="0.2">
      <c r="B18025" s="41"/>
      <c r="C18025" s="41"/>
      <c r="D18025" s="41"/>
      <c r="E18025" s="41"/>
      <c r="F18025" s="41"/>
      <c r="G18025" s="41"/>
      <c r="H18025" s="41"/>
      <c r="I18025" s="41"/>
      <c r="J18025" s="41"/>
    </row>
    <row r="18026" spans="2:10" x14ac:dyDescent="0.2">
      <c r="B18026" s="41"/>
      <c r="C18026" s="41"/>
      <c r="D18026" s="41"/>
      <c r="E18026" s="41"/>
      <c r="F18026" s="41"/>
      <c r="G18026" s="41"/>
      <c r="H18026" s="41"/>
      <c r="I18026" s="41"/>
      <c r="J18026" s="41"/>
    </row>
    <row r="18027" spans="2:10" x14ac:dyDescent="0.2">
      <c r="B18027" s="41"/>
      <c r="C18027" s="41"/>
      <c r="D18027" s="41"/>
      <c r="E18027" s="41"/>
      <c r="F18027" s="41"/>
      <c r="G18027" s="41"/>
      <c r="H18027" s="41"/>
      <c r="I18027" s="41"/>
      <c r="J18027" s="41"/>
    </row>
    <row r="18028" spans="2:10" x14ac:dyDescent="0.2">
      <c r="B18028" s="41"/>
      <c r="C18028" s="41"/>
      <c r="D18028" s="41"/>
      <c r="E18028" s="41"/>
      <c r="F18028" s="41"/>
      <c r="G18028" s="41"/>
      <c r="H18028" s="41"/>
      <c r="I18028" s="41"/>
      <c r="J18028" s="41"/>
    </row>
    <row r="18029" spans="2:10" x14ac:dyDescent="0.2">
      <c r="B18029" s="41"/>
      <c r="C18029" s="41"/>
      <c r="D18029" s="41"/>
      <c r="E18029" s="41"/>
      <c r="F18029" s="41"/>
      <c r="G18029" s="41"/>
      <c r="H18029" s="41"/>
      <c r="I18029" s="41"/>
      <c r="J18029" s="41"/>
    </row>
    <row r="18030" spans="2:10" x14ac:dyDescent="0.2">
      <c r="B18030" s="41"/>
      <c r="C18030" s="41"/>
      <c r="D18030" s="41"/>
      <c r="E18030" s="41"/>
      <c r="F18030" s="41"/>
      <c r="G18030" s="41"/>
      <c r="H18030" s="41"/>
      <c r="I18030" s="41"/>
      <c r="J18030" s="41"/>
    </row>
    <row r="18031" spans="2:10" x14ac:dyDescent="0.2">
      <c r="B18031" s="41"/>
      <c r="C18031" s="41"/>
      <c r="D18031" s="41"/>
      <c r="E18031" s="41"/>
      <c r="F18031" s="41"/>
      <c r="G18031" s="41"/>
      <c r="H18031" s="41"/>
      <c r="I18031" s="41"/>
      <c r="J18031" s="41"/>
    </row>
    <row r="18032" spans="2:10" x14ac:dyDescent="0.2">
      <c r="B18032" s="41"/>
      <c r="C18032" s="41"/>
      <c r="D18032" s="41"/>
      <c r="E18032" s="41"/>
      <c r="F18032" s="41"/>
      <c r="G18032" s="41"/>
      <c r="H18032" s="41"/>
      <c r="I18032" s="41"/>
      <c r="J18032" s="41"/>
    </row>
    <row r="18033" spans="2:10" x14ac:dyDescent="0.2">
      <c r="B18033" s="41"/>
      <c r="C18033" s="41"/>
      <c r="D18033" s="41"/>
      <c r="E18033" s="41"/>
      <c r="F18033" s="41"/>
      <c r="G18033" s="41"/>
      <c r="H18033" s="41"/>
      <c r="I18033" s="41"/>
      <c r="J18033" s="41"/>
    </row>
    <row r="18034" spans="2:10" x14ac:dyDescent="0.2">
      <c r="B18034" s="41"/>
      <c r="C18034" s="41"/>
      <c r="D18034" s="41"/>
      <c r="E18034" s="41"/>
      <c r="F18034" s="41"/>
      <c r="G18034" s="41"/>
      <c r="H18034" s="41"/>
      <c r="I18034" s="41"/>
      <c r="J18034" s="41"/>
    </row>
    <row r="18035" spans="2:10" x14ac:dyDescent="0.2">
      <c r="B18035" s="41"/>
      <c r="C18035" s="41"/>
      <c r="D18035" s="41"/>
      <c r="E18035" s="41"/>
      <c r="F18035" s="41"/>
      <c r="G18035" s="41"/>
      <c r="H18035" s="41"/>
      <c r="I18035" s="41"/>
      <c r="J18035" s="41"/>
    </row>
    <row r="18036" spans="2:10" x14ac:dyDescent="0.2">
      <c r="B18036" s="41"/>
      <c r="C18036" s="41"/>
      <c r="D18036" s="41"/>
      <c r="E18036" s="41"/>
      <c r="F18036" s="41"/>
      <c r="G18036" s="41"/>
      <c r="H18036" s="41"/>
      <c r="I18036" s="41"/>
      <c r="J18036" s="41"/>
    </row>
    <row r="18037" spans="2:10" x14ac:dyDescent="0.2">
      <c r="B18037" s="41"/>
      <c r="C18037" s="41"/>
      <c r="D18037" s="41"/>
      <c r="E18037" s="41"/>
      <c r="F18037" s="41"/>
      <c r="G18037" s="41"/>
      <c r="H18037" s="41"/>
      <c r="I18037" s="41"/>
      <c r="J18037" s="41"/>
    </row>
    <row r="18038" spans="2:10" x14ac:dyDescent="0.2">
      <c r="B18038" s="41"/>
      <c r="C18038" s="41"/>
      <c r="D18038" s="41"/>
      <c r="E18038" s="41"/>
      <c r="F18038" s="41"/>
      <c r="G18038" s="41"/>
      <c r="H18038" s="41"/>
      <c r="I18038" s="41"/>
      <c r="J18038" s="41"/>
    </row>
    <row r="18039" spans="2:10" x14ac:dyDescent="0.2">
      <c r="B18039" s="41"/>
      <c r="C18039" s="41"/>
      <c r="D18039" s="41"/>
      <c r="E18039" s="41"/>
      <c r="F18039" s="41"/>
      <c r="G18039" s="41"/>
      <c r="H18039" s="41"/>
      <c r="I18039" s="41"/>
      <c r="J18039" s="41"/>
    </row>
    <row r="18040" spans="2:10" x14ac:dyDescent="0.2">
      <c r="B18040" s="41"/>
      <c r="C18040" s="41"/>
      <c r="D18040" s="41"/>
      <c r="E18040" s="41"/>
      <c r="F18040" s="41"/>
      <c r="G18040" s="41"/>
      <c r="H18040" s="41"/>
      <c r="I18040" s="41"/>
      <c r="J18040" s="41"/>
    </row>
    <row r="18041" spans="2:10" x14ac:dyDescent="0.2">
      <c r="B18041" s="41"/>
      <c r="C18041" s="41"/>
      <c r="D18041" s="41"/>
      <c r="E18041" s="41"/>
      <c r="F18041" s="41"/>
      <c r="G18041" s="41"/>
      <c r="H18041" s="41"/>
      <c r="I18041" s="41"/>
      <c r="J18041" s="41"/>
    </row>
    <row r="18042" spans="2:10" x14ac:dyDescent="0.2">
      <c r="B18042" s="41"/>
      <c r="C18042" s="41"/>
      <c r="D18042" s="41"/>
      <c r="E18042" s="41"/>
      <c r="F18042" s="41"/>
      <c r="G18042" s="41"/>
      <c r="H18042" s="41"/>
      <c r="I18042" s="41"/>
      <c r="J18042" s="41"/>
    </row>
    <row r="18043" spans="2:10" x14ac:dyDescent="0.2">
      <c r="B18043" s="41"/>
      <c r="C18043" s="41"/>
      <c r="D18043" s="41"/>
      <c r="E18043" s="41"/>
      <c r="F18043" s="41"/>
      <c r="G18043" s="41"/>
      <c r="H18043" s="41"/>
      <c r="I18043" s="41"/>
      <c r="J18043" s="41"/>
    </row>
    <row r="18044" spans="2:10" x14ac:dyDescent="0.2">
      <c r="B18044" s="41"/>
      <c r="C18044" s="41"/>
      <c r="D18044" s="41"/>
      <c r="E18044" s="41"/>
      <c r="F18044" s="41"/>
      <c r="G18044" s="41"/>
      <c r="H18044" s="41"/>
      <c r="I18044" s="41"/>
      <c r="J18044" s="41"/>
    </row>
    <row r="18045" spans="2:10" x14ac:dyDescent="0.2">
      <c r="B18045" s="41"/>
      <c r="C18045" s="41"/>
      <c r="D18045" s="41"/>
      <c r="E18045" s="41"/>
      <c r="F18045" s="41"/>
      <c r="G18045" s="41"/>
      <c r="H18045" s="41"/>
      <c r="I18045" s="41"/>
      <c r="J18045" s="41"/>
    </row>
    <row r="18046" spans="2:10" x14ac:dyDescent="0.2">
      <c r="B18046" s="41"/>
      <c r="C18046" s="41"/>
      <c r="D18046" s="41"/>
      <c r="E18046" s="41"/>
      <c r="F18046" s="41"/>
      <c r="G18046" s="41"/>
      <c r="H18046" s="41"/>
      <c r="I18046" s="41"/>
      <c r="J18046" s="41"/>
    </row>
    <row r="18047" spans="2:10" x14ac:dyDescent="0.2">
      <c r="B18047" s="41"/>
      <c r="C18047" s="41"/>
      <c r="D18047" s="41"/>
      <c r="E18047" s="41"/>
      <c r="F18047" s="41"/>
      <c r="G18047" s="41"/>
      <c r="H18047" s="41"/>
      <c r="I18047" s="41"/>
      <c r="J18047" s="41"/>
    </row>
    <row r="18048" spans="2:10" x14ac:dyDescent="0.2">
      <c r="B18048" s="41"/>
      <c r="C18048" s="41"/>
      <c r="D18048" s="41"/>
      <c r="E18048" s="41"/>
      <c r="F18048" s="41"/>
      <c r="G18048" s="41"/>
      <c r="H18048" s="41"/>
      <c r="I18048" s="41"/>
      <c r="J18048" s="41"/>
    </row>
    <row r="18049" spans="2:10" x14ac:dyDescent="0.2">
      <c r="B18049" s="41"/>
      <c r="C18049" s="41"/>
      <c r="D18049" s="41"/>
      <c r="E18049" s="41"/>
      <c r="F18049" s="41"/>
      <c r="G18049" s="41"/>
      <c r="H18049" s="41"/>
      <c r="I18049" s="41"/>
      <c r="J18049" s="41"/>
    </row>
    <row r="18050" spans="2:10" x14ac:dyDescent="0.2">
      <c r="B18050" s="41"/>
      <c r="C18050" s="41"/>
      <c r="D18050" s="41"/>
      <c r="E18050" s="41"/>
      <c r="F18050" s="41"/>
      <c r="G18050" s="41"/>
      <c r="H18050" s="41"/>
      <c r="I18050" s="41"/>
      <c r="J18050" s="41"/>
    </row>
    <row r="18051" spans="2:10" x14ac:dyDescent="0.2">
      <c r="B18051" s="41"/>
      <c r="C18051" s="41"/>
      <c r="D18051" s="41"/>
      <c r="E18051" s="41"/>
      <c r="F18051" s="41"/>
      <c r="G18051" s="41"/>
      <c r="H18051" s="41"/>
      <c r="I18051" s="41"/>
      <c r="J18051" s="41"/>
    </row>
    <row r="18052" spans="2:10" x14ac:dyDescent="0.2">
      <c r="B18052" s="41"/>
      <c r="C18052" s="41"/>
      <c r="D18052" s="41"/>
      <c r="E18052" s="41"/>
      <c r="F18052" s="41"/>
      <c r="G18052" s="41"/>
      <c r="H18052" s="41"/>
      <c r="I18052" s="41"/>
      <c r="J18052" s="41"/>
    </row>
    <row r="18053" spans="2:10" x14ac:dyDescent="0.2">
      <c r="B18053" s="41"/>
      <c r="C18053" s="41"/>
      <c r="D18053" s="41"/>
      <c r="E18053" s="41"/>
      <c r="F18053" s="41"/>
      <c r="G18053" s="41"/>
      <c r="H18053" s="41"/>
      <c r="I18053" s="41"/>
      <c r="J18053" s="41"/>
    </row>
    <row r="18054" spans="2:10" x14ac:dyDescent="0.2">
      <c r="B18054" s="41"/>
      <c r="C18054" s="41"/>
      <c r="D18054" s="41"/>
      <c r="E18054" s="41"/>
      <c r="F18054" s="41"/>
      <c r="G18054" s="41"/>
      <c r="H18054" s="41"/>
      <c r="I18054" s="41"/>
      <c r="J18054" s="41"/>
    </row>
    <row r="18055" spans="2:10" x14ac:dyDescent="0.2">
      <c r="B18055" s="41"/>
      <c r="C18055" s="41"/>
      <c r="D18055" s="41"/>
      <c r="E18055" s="41"/>
      <c r="F18055" s="41"/>
      <c r="G18055" s="41"/>
      <c r="H18055" s="41"/>
      <c r="I18055" s="41"/>
      <c r="J18055" s="41"/>
    </row>
    <row r="18056" spans="2:10" x14ac:dyDescent="0.2">
      <c r="B18056" s="41"/>
      <c r="C18056" s="41"/>
      <c r="D18056" s="41"/>
      <c r="E18056" s="41"/>
      <c r="F18056" s="41"/>
      <c r="G18056" s="41"/>
      <c r="H18056" s="41"/>
      <c r="I18056" s="41"/>
      <c r="J18056" s="41"/>
    </row>
    <row r="18057" spans="2:10" x14ac:dyDescent="0.2">
      <c r="B18057" s="41"/>
      <c r="C18057" s="41"/>
      <c r="D18057" s="41"/>
      <c r="E18057" s="41"/>
      <c r="F18057" s="41"/>
      <c r="G18057" s="41"/>
      <c r="H18057" s="41"/>
      <c r="I18057" s="41"/>
      <c r="J18057" s="41"/>
    </row>
    <row r="18058" spans="2:10" x14ac:dyDescent="0.2">
      <c r="B18058" s="41"/>
      <c r="C18058" s="41"/>
      <c r="D18058" s="41"/>
      <c r="E18058" s="41"/>
      <c r="F18058" s="41"/>
      <c r="G18058" s="41"/>
      <c r="H18058" s="41"/>
      <c r="I18058" s="41"/>
      <c r="J18058" s="41"/>
    </row>
    <row r="18059" spans="2:10" x14ac:dyDescent="0.2">
      <c r="B18059" s="41"/>
      <c r="C18059" s="41"/>
      <c r="D18059" s="41"/>
      <c r="E18059" s="41"/>
      <c r="F18059" s="41"/>
      <c r="G18059" s="41"/>
      <c r="H18059" s="41"/>
      <c r="I18059" s="41"/>
      <c r="J18059" s="41"/>
    </row>
    <row r="18060" spans="2:10" x14ac:dyDescent="0.2">
      <c r="B18060" s="41"/>
      <c r="C18060" s="41"/>
      <c r="D18060" s="41"/>
      <c r="E18060" s="41"/>
      <c r="F18060" s="41"/>
      <c r="G18060" s="41"/>
      <c r="H18060" s="41"/>
      <c r="I18060" s="41"/>
      <c r="J18060" s="41"/>
    </row>
    <row r="18061" spans="2:10" x14ac:dyDescent="0.2">
      <c r="B18061" s="41"/>
      <c r="C18061" s="41"/>
      <c r="D18061" s="41"/>
      <c r="E18061" s="41"/>
      <c r="F18061" s="41"/>
      <c r="G18061" s="41"/>
      <c r="H18061" s="41"/>
      <c r="I18061" s="41"/>
      <c r="J18061" s="41"/>
    </row>
    <row r="18062" spans="2:10" x14ac:dyDescent="0.2">
      <c r="B18062" s="41"/>
      <c r="C18062" s="41"/>
      <c r="D18062" s="41"/>
      <c r="E18062" s="41"/>
      <c r="F18062" s="41"/>
      <c r="G18062" s="41"/>
      <c r="H18062" s="41"/>
      <c r="I18062" s="41"/>
      <c r="J18062" s="41"/>
    </row>
    <row r="18063" spans="2:10" x14ac:dyDescent="0.2">
      <c r="B18063" s="41"/>
      <c r="C18063" s="41"/>
      <c r="D18063" s="41"/>
      <c r="E18063" s="41"/>
      <c r="F18063" s="41"/>
      <c r="G18063" s="41"/>
      <c r="H18063" s="41"/>
      <c r="I18063" s="41"/>
      <c r="J18063" s="41"/>
    </row>
    <row r="18064" spans="2:10" x14ac:dyDescent="0.2">
      <c r="B18064" s="41"/>
      <c r="C18064" s="41"/>
      <c r="D18064" s="41"/>
      <c r="E18064" s="41"/>
      <c r="F18064" s="41"/>
      <c r="G18064" s="41"/>
      <c r="H18064" s="41"/>
      <c r="I18064" s="41"/>
      <c r="J18064" s="41"/>
    </row>
    <row r="18065" spans="2:10" x14ac:dyDescent="0.2">
      <c r="B18065" s="41"/>
      <c r="C18065" s="41"/>
      <c r="D18065" s="41"/>
      <c r="E18065" s="41"/>
      <c r="F18065" s="41"/>
      <c r="G18065" s="41"/>
      <c r="H18065" s="41"/>
      <c r="I18065" s="41"/>
      <c r="J18065" s="41"/>
    </row>
    <row r="18066" spans="2:10" x14ac:dyDescent="0.2">
      <c r="B18066" s="41"/>
      <c r="C18066" s="41"/>
      <c r="D18066" s="41"/>
      <c r="E18066" s="41"/>
      <c r="F18066" s="41"/>
      <c r="G18066" s="41"/>
      <c r="H18066" s="41"/>
      <c r="I18066" s="41"/>
      <c r="J18066" s="41"/>
    </row>
    <row r="18067" spans="2:10" x14ac:dyDescent="0.2">
      <c r="B18067" s="41"/>
      <c r="C18067" s="41"/>
      <c r="D18067" s="41"/>
      <c r="E18067" s="41"/>
      <c r="F18067" s="41"/>
      <c r="G18067" s="41"/>
      <c r="H18067" s="41"/>
      <c r="I18067" s="41"/>
      <c r="J18067" s="41"/>
    </row>
    <row r="18068" spans="2:10" x14ac:dyDescent="0.2">
      <c r="B18068" s="41"/>
      <c r="C18068" s="41"/>
      <c r="D18068" s="41"/>
      <c r="E18068" s="41"/>
      <c r="F18068" s="41"/>
      <c r="G18068" s="41"/>
      <c r="H18068" s="41"/>
      <c r="I18068" s="41"/>
      <c r="J18068" s="41"/>
    </row>
    <row r="18069" spans="2:10" x14ac:dyDescent="0.2">
      <c r="B18069" s="41"/>
      <c r="C18069" s="41"/>
      <c r="D18069" s="41"/>
      <c r="E18069" s="41"/>
      <c r="F18069" s="41"/>
      <c r="G18069" s="41"/>
      <c r="H18069" s="41"/>
      <c r="I18069" s="41"/>
      <c r="J18069" s="41"/>
    </row>
    <row r="18070" spans="2:10" x14ac:dyDescent="0.2">
      <c r="B18070" s="41"/>
      <c r="C18070" s="41"/>
      <c r="D18070" s="41"/>
      <c r="E18070" s="41"/>
      <c r="F18070" s="41"/>
      <c r="G18070" s="41"/>
      <c r="H18070" s="41"/>
      <c r="I18070" s="41"/>
      <c r="J18070" s="41"/>
    </row>
    <row r="18071" spans="2:10" x14ac:dyDescent="0.2">
      <c r="B18071" s="41"/>
      <c r="C18071" s="41"/>
      <c r="D18071" s="41"/>
      <c r="E18071" s="41"/>
      <c r="F18071" s="41"/>
      <c r="G18071" s="41"/>
      <c r="H18071" s="41"/>
      <c r="I18071" s="41"/>
      <c r="J18071" s="41"/>
    </row>
    <row r="18072" spans="2:10" x14ac:dyDescent="0.2">
      <c r="B18072" s="41"/>
      <c r="C18072" s="41"/>
      <c r="D18072" s="41"/>
      <c r="E18072" s="41"/>
      <c r="F18072" s="41"/>
      <c r="G18072" s="41"/>
      <c r="H18072" s="41"/>
      <c r="I18072" s="41"/>
      <c r="J18072" s="41"/>
    </row>
    <row r="18073" spans="2:10" x14ac:dyDescent="0.2">
      <c r="B18073" s="41"/>
      <c r="C18073" s="41"/>
      <c r="D18073" s="41"/>
      <c r="E18073" s="41"/>
      <c r="F18073" s="41"/>
      <c r="G18073" s="41"/>
      <c r="H18073" s="41"/>
      <c r="I18073" s="41"/>
      <c r="J18073" s="41"/>
    </row>
    <row r="18074" spans="2:10" x14ac:dyDescent="0.2">
      <c r="B18074" s="41"/>
      <c r="C18074" s="41"/>
      <c r="D18074" s="41"/>
      <c r="E18074" s="41"/>
      <c r="F18074" s="41"/>
      <c r="G18074" s="41"/>
      <c r="H18074" s="41"/>
      <c r="I18074" s="41"/>
      <c r="J18074" s="41"/>
    </row>
    <row r="18075" spans="2:10" x14ac:dyDescent="0.2">
      <c r="B18075" s="41"/>
      <c r="C18075" s="41"/>
      <c r="D18075" s="41"/>
      <c r="E18075" s="41"/>
      <c r="F18075" s="41"/>
      <c r="G18075" s="41"/>
      <c r="H18075" s="41"/>
      <c r="I18075" s="41"/>
      <c r="J18075" s="41"/>
    </row>
    <row r="18076" spans="2:10" x14ac:dyDescent="0.2">
      <c r="B18076" s="41"/>
      <c r="C18076" s="41"/>
      <c r="D18076" s="41"/>
      <c r="E18076" s="41"/>
      <c r="F18076" s="41"/>
      <c r="G18076" s="41"/>
      <c r="H18076" s="41"/>
      <c r="I18076" s="41"/>
      <c r="J18076" s="41"/>
    </row>
    <row r="18077" spans="2:10" x14ac:dyDescent="0.2">
      <c r="B18077" s="41"/>
      <c r="C18077" s="41"/>
      <c r="D18077" s="41"/>
      <c r="E18077" s="41"/>
      <c r="F18077" s="41"/>
      <c r="G18077" s="41"/>
      <c r="H18077" s="41"/>
      <c r="I18077" s="41"/>
      <c r="J18077" s="41"/>
    </row>
    <row r="18078" spans="2:10" x14ac:dyDescent="0.2">
      <c r="B18078" s="41"/>
      <c r="C18078" s="41"/>
      <c r="D18078" s="41"/>
      <c r="E18078" s="41"/>
      <c r="F18078" s="41"/>
      <c r="G18078" s="41"/>
      <c r="H18078" s="41"/>
      <c r="I18078" s="41"/>
      <c r="J18078" s="41"/>
    </row>
    <row r="18079" spans="2:10" x14ac:dyDescent="0.2">
      <c r="B18079" s="41"/>
      <c r="C18079" s="41"/>
      <c r="D18079" s="41"/>
      <c r="E18079" s="41"/>
      <c r="F18079" s="41"/>
      <c r="G18079" s="41"/>
      <c r="H18079" s="41"/>
      <c r="I18079" s="41"/>
      <c r="J18079" s="41"/>
    </row>
    <row r="18080" spans="2:10" x14ac:dyDescent="0.2">
      <c r="B18080" s="41"/>
      <c r="C18080" s="41"/>
      <c r="D18080" s="41"/>
      <c r="E18080" s="41"/>
      <c r="F18080" s="41"/>
      <c r="G18080" s="41"/>
      <c r="H18080" s="41"/>
      <c r="I18080" s="41"/>
      <c r="J18080" s="41"/>
    </row>
    <row r="18081" spans="2:10" x14ac:dyDescent="0.2">
      <c r="B18081" s="41"/>
      <c r="C18081" s="41"/>
      <c r="D18081" s="41"/>
      <c r="E18081" s="41"/>
      <c r="F18081" s="41"/>
      <c r="G18081" s="41"/>
      <c r="H18081" s="41"/>
      <c r="I18081" s="41"/>
      <c r="J18081" s="41"/>
    </row>
    <row r="18082" spans="2:10" x14ac:dyDescent="0.2">
      <c r="B18082" s="41"/>
      <c r="C18082" s="41"/>
      <c r="D18082" s="41"/>
      <c r="E18082" s="41"/>
      <c r="F18082" s="41"/>
      <c r="G18082" s="41"/>
      <c r="H18082" s="41"/>
      <c r="I18082" s="41"/>
      <c r="J18082" s="41"/>
    </row>
    <row r="18083" spans="2:10" x14ac:dyDescent="0.2">
      <c r="B18083" s="41"/>
      <c r="C18083" s="41"/>
      <c r="D18083" s="41"/>
      <c r="E18083" s="41"/>
      <c r="F18083" s="41"/>
      <c r="G18083" s="41"/>
      <c r="H18083" s="41"/>
      <c r="I18083" s="41"/>
      <c r="J18083" s="41"/>
    </row>
    <row r="18084" spans="2:10" x14ac:dyDescent="0.2">
      <c r="B18084" s="41"/>
      <c r="C18084" s="41"/>
      <c r="D18084" s="41"/>
      <c r="E18084" s="41"/>
      <c r="F18084" s="41"/>
      <c r="G18084" s="41"/>
      <c r="H18084" s="41"/>
      <c r="I18084" s="41"/>
      <c r="J18084" s="41"/>
    </row>
    <row r="18085" spans="2:10" x14ac:dyDescent="0.2">
      <c r="B18085" s="41"/>
      <c r="C18085" s="41"/>
      <c r="D18085" s="41"/>
      <c r="E18085" s="41"/>
      <c r="F18085" s="41"/>
      <c r="G18085" s="41"/>
      <c r="H18085" s="41"/>
      <c r="I18085" s="41"/>
      <c r="J18085" s="41"/>
    </row>
    <row r="18086" spans="2:10" x14ac:dyDescent="0.2">
      <c r="B18086" s="41"/>
      <c r="C18086" s="41"/>
      <c r="D18086" s="41"/>
      <c r="E18086" s="41"/>
      <c r="F18086" s="41"/>
      <c r="G18086" s="41"/>
      <c r="H18086" s="41"/>
      <c r="I18086" s="41"/>
      <c r="J18086" s="41"/>
    </row>
    <row r="18087" spans="2:10" x14ac:dyDescent="0.2">
      <c r="B18087" s="41"/>
      <c r="C18087" s="41"/>
      <c r="D18087" s="41"/>
      <c r="E18087" s="41"/>
      <c r="F18087" s="41"/>
      <c r="G18087" s="41"/>
      <c r="H18087" s="41"/>
      <c r="I18087" s="41"/>
      <c r="J18087" s="41"/>
    </row>
    <row r="18088" spans="2:10" x14ac:dyDescent="0.2">
      <c r="B18088" s="41"/>
      <c r="C18088" s="41"/>
      <c r="D18088" s="41"/>
      <c r="E18088" s="41"/>
      <c r="F18088" s="41"/>
      <c r="G18088" s="41"/>
      <c r="H18088" s="41"/>
      <c r="I18088" s="41"/>
      <c r="J18088" s="41"/>
    </row>
    <row r="18089" spans="2:10" x14ac:dyDescent="0.2">
      <c r="B18089" s="41"/>
      <c r="C18089" s="41"/>
      <c r="D18089" s="41"/>
      <c r="E18089" s="41"/>
      <c r="F18089" s="41"/>
      <c r="G18089" s="41"/>
      <c r="H18089" s="41"/>
      <c r="I18089" s="41"/>
      <c r="J18089" s="41"/>
    </row>
    <row r="18090" spans="2:10" x14ac:dyDescent="0.2">
      <c r="B18090" s="41"/>
      <c r="C18090" s="41"/>
      <c r="D18090" s="41"/>
      <c r="E18090" s="41"/>
      <c r="F18090" s="41"/>
      <c r="G18090" s="41"/>
      <c r="H18090" s="41"/>
      <c r="I18090" s="41"/>
      <c r="J18090" s="41"/>
    </row>
    <row r="18091" spans="2:10" x14ac:dyDescent="0.2">
      <c r="B18091" s="41"/>
      <c r="C18091" s="41"/>
      <c r="D18091" s="41"/>
      <c r="E18091" s="41"/>
      <c r="F18091" s="41"/>
      <c r="G18091" s="41"/>
      <c r="H18091" s="41"/>
      <c r="I18091" s="41"/>
      <c r="J18091" s="41"/>
    </row>
    <row r="18092" spans="2:10" x14ac:dyDescent="0.2">
      <c r="B18092" s="41"/>
      <c r="C18092" s="41"/>
      <c r="D18092" s="41"/>
      <c r="E18092" s="41"/>
      <c r="F18092" s="41"/>
      <c r="G18092" s="41"/>
      <c r="H18092" s="41"/>
      <c r="I18092" s="41"/>
      <c r="J18092" s="41"/>
    </row>
    <row r="18093" spans="2:10" x14ac:dyDescent="0.2">
      <c r="B18093" s="41"/>
      <c r="C18093" s="41"/>
      <c r="D18093" s="41"/>
      <c r="E18093" s="41"/>
      <c r="F18093" s="41"/>
      <c r="G18093" s="41"/>
      <c r="H18093" s="41"/>
      <c r="I18093" s="41"/>
      <c r="J18093" s="41"/>
    </row>
    <row r="18094" spans="2:10" x14ac:dyDescent="0.2">
      <c r="B18094" s="41"/>
      <c r="C18094" s="41"/>
      <c r="D18094" s="41"/>
      <c r="E18094" s="41"/>
      <c r="F18094" s="41"/>
      <c r="G18094" s="41"/>
      <c r="H18094" s="41"/>
      <c r="I18094" s="41"/>
      <c r="J18094" s="41"/>
    </row>
    <row r="18095" spans="2:10" x14ac:dyDescent="0.2">
      <c r="B18095" s="41"/>
      <c r="C18095" s="41"/>
      <c r="D18095" s="41"/>
      <c r="E18095" s="41"/>
      <c r="F18095" s="41"/>
      <c r="G18095" s="41"/>
      <c r="H18095" s="41"/>
      <c r="I18095" s="41"/>
      <c r="J18095" s="41"/>
    </row>
    <row r="18096" spans="2:10" x14ac:dyDescent="0.2">
      <c r="B18096" s="41"/>
      <c r="C18096" s="41"/>
      <c r="D18096" s="41"/>
      <c r="E18096" s="41"/>
      <c r="F18096" s="41"/>
      <c r="G18096" s="41"/>
      <c r="H18096" s="41"/>
      <c r="I18096" s="41"/>
      <c r="J18096" s="41"/>
    </row>
    <row r="18097" spans="2:10" x14ac:dyDescent="0.2">
      <c r="B18097" s="41"/>
      <c r="C18097" s="41"/>
      <c r="D18097" s="41"/>
      <c r="E18097" s="41"/>
      <c r="F18097" s="41"/>
      <c r="G18097" s="41"/>
      <c r="H18097" s="41"/>
      <c r="I18097" s="41"/>
      <c r="J18097" s="41"/>
    </row>
    <row r="18098" spans="2:10" x14ac:dyDescent="0.2">
      <c r="B18098" s="41"/>
      <c r="C18098" s="41"/>
      <c r="D18098" s="41"/>
      <c r="E18098" s="41"/>
      <c r="F18098" s="41"/>
      <c r="G18098" s="41"/>
      <c r="H18098" s="41"/>
      <c r="I18098" s="41"/>
      <c r="J18098" s="41"/>
    </row>
    <row r="18099" spans="2:10" x14ac:dyDescent="0.2">
      <c r="B18099" s="41"/>
      <c r="C18099" s="41"/>
      <c r="D18099" s="41"/>
      <c r="E18099" s="41"/>
      <c r="F18099" s="41"/>
      <c r="G18099" s="41"/>
      <c r="H18099" s="41"/>
      <c r="I18099" s="41"/>
      <c r="J18099" s="41"/>
    </row>
    <row r="18100" spans="2:10" x14ac:dyDescent="0.2">
      <c r="B18100" s="41"/>
      <c r="C18100" s="41"/>
      <c r="D18100" s="41"/>
      <c r="E18100" s="41"/>
      <c r="F18100" s="41"/>
      <c r="G18100" s="41"/>
      <c r="H18100" s="41"/>
      <c r="I18100" s="41"/>
      <c r="J18100" s="41"/>
    </row>
    <row r="18101" spans="2:10" x14ac:dyDescent="0.2">
      <c r="B18101" s="41"/>
      <c r="C18101" s="41"/>
      <c r="D18101" s="41"/>
      <c r="E18101" s="41"/>
      <c r="F18101" s="41"/>
      <c r="G18101" s="41"/>
      <c r="H18101" s="41"/>
      <c r="I18101" s="41"/>
      <c r="J18101" s="41"/>
    </row>
    <row r="18102" spans="2:10" x14ac:dyDescent="0.2">
      <c r="B18102" s="41"/>
      <c r="C18102" s="41"/>
      <c r="D18102" s="41"/>
      <c r="E18102" s="41"/>
      <c r="F18102" s="41"/>
      <c r="G18102" s="41"/>
      <c r="H18102" s="41"/>
      <c r="I18102" s="41"/>
      <c r="J18102" s="41"/>
    </row>
    <row r="18103" spans="2:10" x14ac:dyDescent="0.2">
      <c r="B18103" s="41"/>
      <c r="C18103" s="41"/>
      <c r="D18103" s="41"/>
      <c r="E18103" s="41"/>
      <c r="F18103" s="41"/>
      <c r="G18103" s="41"/>
      <c r="H18103" s="41"/>
      <c r="I18103" s="41"/>
      <c r="J18103" s="41"/>
    </row>
    <row r="18104" spans="2:10" x14ac:dyDescent="0.2">
      <c r="B18104" s="41"/>
      <c r="C18104" s="41"/>
      <c r="D18104" s="41"/>
      <c r="E18104" s="41"/>
      <c r="F18104" s="41"/>
      <c r="G18104" s="41"/>
      <c r="H18104" s="41"/>
      <c r="I18104" s="41"/>
      <c r="J18104" s="41"/>
    </row>
    <row r="18105" spans="2:10" x14ac:dyDescent="0.2">
      <c r="B18105" s="41"/>
      <c r="C18105" s="41"/>
      <c r="D18105" s="41"/>
      <c r="E18105" s="41"/>
      <c r="F18105" s="41"/>
      <c r="G18105" s="41"/>
      <c r="H18105" s="41"/>
      <c r="I18105" s="41"/>
      <c r="J18105" s="41"/>
    </row>
    <row r="18106" spans="2:10" x14ac:dyDescent="0.2">
      <c r="B18106" s="41"/>
      <c r="C18106" s="41"/>
      <c r="D18106" s="41"/>
      <c r="E18106" s="41"/>
      <c r="F18106" s="41"/>
      <c r="G18106" s="41"/>
      <c r="H18106" s="41"/>
      <c r="I18106" s="41"/>
      <c r="J18106" s="41"/>
    </row>
    <row r="18107" spans="2:10" x14ac:dyDescent="0.2">
      <c r="B18107" s="41"/>
      <c r="C18107" s="41"/>
      <c r="D18107" s="41"/>
      <c r="E18107" s="41"/>
      <c r="F18107" s="41"/>
      <c r="G18107" s="41"/>
      <c r="H18107" s="41"/>
      <c r="I18107" s="41"/>
      <c r="J18107" s="41"/>
    </row>
    <row r="18108" spans="2:10" x14ac:dyDescent="0.2">
      <c r="B18108" s="41"/>
      <c r="C18108" s="41"/>
      <c r="D18108" s="41"/>
      <c r="E18108" s="41"/>
      <c r="F18108" s="41"/>
      <c r="G18108" s="41"/>
      <c r="H18108" s="41"/>
      <c r="I18108" s="41"/>
      <c r="J18108" s="41"/>
    </row>
    <row r="18109" spans="2:10" x14ac:dyDescent="0.2">
      <c r="B18109" s="41"/>
      <c r="C18109" s="41"/>
      <c r="D18109" s="41"/>
      <c r="E18109" s="41"/>
      <c r="F18109" s="41"/>
      <c r="G18109" s="41"/>
      <c r="H18109" s="41"/>
      <c r="I18109" s="41"/>
      <c r="J18109" s="41"/>
    </row>
    <row r="18110" spans="2:10" x14ac:dyDescent="0.2">
      <c r="B18110" s="41"/>
      <c r="C18110" s="41"/>
      <c r="D18110" s="41"/>
      <c r="E18110" s="41"/>
      <c r="F18110" s="41"/>
      <c r="G18110" s="41"/>
      <c r="H18110" s="41"/>
      <c r="I18110" s="41"/>
      <c r="J18110" s="41"/>
    </row>
    <row r="18111" spans="2:10" x14ac:dyDescent="0.2">
      <c r="B18111" s="41"/>
      <c r="C18111" s="41"/>
      <c r="D18111" s="41"/>
      <c r="E18111" s="41"/>
      <c r="F18111" s="41"/>
      <c r="G18111" s="41"/>
      <c r="H18111" s="41"/>
      <c r="I18111" s="41"/>
      <c r="J18111" s="41"/>
    </row>
    <row r="18112" spans="2:10" x14ac:dyDescent="0.2">
      <c r="B18112" s="41"/>
      <c r="C18112" s="41"/>
      <c r="D18112" s="41"/>
      <c r="E18112" s="41"/>
      <c r="F18112" s="41"/>
      <c r="G18112" s="41"/>
      <c r="H18112" s="41"/>
      <c r="I18112" s="41"/>
      <c r="J18112" s="41"/>
    </row>
    <row r="18113" spans="2:10" x14ac:dyDescent="0.2">
      <c r="B18113" s="41"/>
      <c r="C18113" s="41"/>
      <c r="D18113" s="41"/>
      <c r="E18113" s="41"/>
      <c r="F18113" s="41"/>
      <c r="G18113" s="41"/>
      <c r="H18113" s="41"/>
      <c r="I18113" s="41"/>
      <c r="J18113" s="41"/>
    </row>
    <row r="18114" spans="2:10" x14ac:dyDescent="0.2">
      <c r="B18114" s="41"/>
      <c r="C18114" s="41"/>
      <c r="D18114" s="41"/>
      <c r="E18114" s="41"/>
      <c r="F18114" s="41"/>
      <c r="G18114" s="41"/>
      <c r="H18114" s="41"/>
      <c r="I18114" s="41"/>
      <c r="J18114" s="41"/>
    </row>
    <row r="18115" spans="2:10" x14ac:dyDescent="0.2">
      <c r="B18115" s="41"/>
      <c r="C18115" s="41"/>
      <c r="D18115" s="41"/>
      <c r="E18115" s="41"/>
      <c r="F18115" s="41"/>
      <c r="G18115" s="41"/>
      <c r="H18115" s="41"/>
      <c r="I18115" s="41"/>
      <c r="J18115" s="41"/>
    </row>
    <row r="18116" spans="2:10" x14ac:dyDescent="0.2">
      <c r="B18116" s="41"/>
      <c r="C18116" s="41"/>
      <c r="D18116" s="41"/>
      <c r="E18116" s="41"/>
      <c r="F18116" s="41"/>
      <c r="G18116" s="41"/>
      <c r="H18116" s="41"/>
      <c r="I18116" s="41"/>
      <c r="J18116" s="41"/>
    </row>
    <row r="18117" spans="2:10" x14ac:dyDescent="0.2">
      <c r="B18117" s="41"/>
      <c r="C18117" s="41"/>
      <c r="D18117" s="41"/>
      <c r="E18117" s="41"/>
      <c r="F18117" s="41"/>
      <c r="G18117" s="41"/>
      <c r="H18117" s="41"/>
      <c r="I18117" s="41"/>
      <c r="J18117" s="41"/>
    </row>
    <row r="18118" spans="2:10" x14ac:dyDescent="0.2">
      <c r="B18118" s="41"/>
      <c r="C18118" s="41"/>
      <c r="D18118" s="41"/>
      <c r="E18118" s="41"/>
      <c r="F18118" s="41"/>
      <c r="G18118" s="41"/>
      <c r="H18118" s="41"/>
      <c r="I18118" s="41"/>
      <c r="J18118" s="41"/>
    </row>
    <row r="18119" spans="2:10" x14ac:dyDescent="0.2">
      <c r="B18119" s="41"/>
      <c r="C18119" s="41"/>
      <c r="D18119" s="41"/>
      <c r="E18119" s="41"/>
      <c r="F18119" s="41"/>
      <c r="G18119" s="41"/>
      <c r="H18119" s="41"/>
      <c r="I18119" s="41"/>
      <c r="J18119" s="41"/>
    </row>
    <row r="18120" spans="2:10" x14ac:dyDescent="0.2">
      <c r="B18120" s="41"/>
      <c r="C18120" s="41"/>
      <c r="D18120" s="41"/>
      <c r="E18120" s="41"/>
      <c r="F18120" s="41"/>
      <c r="G18120" s="41"/>
      <c r="H18120" s="41"/>
      <c r="I18120" s="41"/>
      <c r="J18120" s="41"/>
    </row>
    <row r="18121" spans="2:10" x14ac:dyDescent="0.2">
      <c r="B18121" s="41"/>
      <c r="C18121" s="41"/>
      <c r="D18121" s="41"/>
      <c r="E18121" s="41"/>
      <c r="F18121" s="41"/>
      <c r="G18121" s="41"/>
      <c r="H18121" s="41"/>
      <c r="I18121" s="41"/>
      <c r="J18121" s="41"/>
    </row>
    <row r="18122" spans="2:10" x14ac:dyDescent="0.2">
      <c r="B18122" s="41"/>
      <c r="C18122" s="41"/>
      <c r="D18122" s="41"/>
      <c r="E18122" s="41"/>
      <c r="F18122" s="41"/>
      <c r="G18122" s="41"/>
      <c r="H18122" s="41"/>
      <c r="I18122" s="41"/>
      <c r="J18122" s="41"/>
    </row>
    <row r="18123" spans="2:10" x14ac:dyDescent="0.2">
      <c r="B18123" s="41"/>
      <c r="C18123" s="41"/>
      <c r="D18123" s="41"/>
      <c r="E18123" s="41"/>
      <c r="F18123" s="41"/>
      <c r="G18123" s="41"/>
      <c r="H18123" s="41"/>
      <c r="I18123" s="41"/>
      <c r="J18123" s="41"/>
    </row>
    <row r="18124" spans="2:10" x14ac:dyDescent="0.2">
      <c r="B18124" s="41"/>
      <c r="C18124" s="41"/>
      <c r="D18124" s="41"/>
      <c r="E18124" s="41"/>
      <c r="F18124" s="41"/>
      <c r="G18124" s="41"/>
      <c r="H18124" s="41"/>
      <c r="I18124" s="41"/>
      <c r="J18124" s="41"/>
    </row>
    <row r="18125" spans="2:10" x14ac:dyDescent="0.2">
      <c r="B18125" s="41"/>
      <c r="C18125" s="41"/>
      <c r="D18125" s="41"/>
      <c r="E18125" s="41"/>
      <c r="F18125" s="41"/>
      <c r="G18125" s="41"/>
      <c r="H18125" s="41"/>
      <c r="I18125" s="41"/>
      <c r="J18125" s="41"/>
    </row>
    <row r="18126" spans="2:10" x14ac:dyDescent="0.2">
      <c r="B18126" s="41"/>
      <c r="C18126" s="41"/>
      <c r="D18126" s="41"/>
      <c r="E18126" s="41"/>
      <c r="F18126" s="41"/>
      <c r="G18126" s="41"/>
      <c r="H18126" s="41"/>
      <c r="I18126" s="41"/>
      <c r="J18126" s="41"/>
    </row>
    <row r="18127" spans="2:10" x14ac:dyDescent="0.2">
      <c r="B18127" s="41"/>
      <c r="C18127" s="41"/>
      <c r="D18127" s="41"/>
      <c r="E18127" s="41"/>
      <c r="F18127" s="41"/>
      <c r="G18127" s="41"/>
      <c r="H18127" s="41"/>
      <c r="I18127" s="41"/>
      <c r="J18127" s="41"/>
    </row>
    <row r="18128" spans="2:10" x14ac:dyDescent="0.2">
      <c r="B18128" s="41"/>
      <c r="C18128" s="41"/>
      <c r="D18128" s="41"/>
      <c r="E18128" s="41"/>
      <c r="F18128" s="41"/>
      <c r="G18128" s="41"/>
      <c r="H18128" s="41"/>
      <c r="I18128" s="41"/>
      <c r="J18128" s="41"/>
    </row>
    <row r="18129" spans="2:10" x14ac:dyDescent="0.2">
      <c r="B18129" s="41"/>
      <c r="C18129" s="41"/>
      <c r="D18129" s="41"/>
      <c r="E18129" s="41"/>
      <c r="F18129" s="41"/>
      <c r="G18129" s="41"/>
      <c r="H18129" s="41"/>
      <c r="I18129" s="41"/>
      <c r="J18129" s="41"/>
    </row>
    <row r="18130" spans="2:10" x14ac:dyDescent="0.2">
      <c r="B18130" s="41"/>
      <c r="C18130" s="41"/>
      <c r="D18130" s="41"/>
      <c r="E18130" s="41"/>
      <c r="F18130" s="41"/>
      <c r="G18130" s="41"/>
      <c r="H18130" s="41"/>
      <c r="I18130" s="41"/>
      <c r="J18130" s="41"/>
    </row>
    <row r="18131" spans="2:10" x14ac:dyDescent="0.2">
      <c r="B18131" s="41"/>
      <c r="C18131" s="41"/>
      <c r="D18131" s="41"/>
      <c r="E18131" s="41"/>
      <c r="F18131" s="41"/>
      <c r="G18131" s="41"/>
      <c r="H18131" s="41"/>
      <c r="I18131" s="41"/>
      <c r="J18131" s="41"/>
    </row>
    <row r="18132" spans="2:10" x14ac:dyDescent="0.2">
      <c r="B18132" s="41"/>
      <c r="C18132" s="41"/>
      <c r="D18132" s="41"/>
      <c r="E18132" s="41"/>
      <c r="F18132" s="41"/>
      <c r="G18132" s="41"/>
      <c r="H18132" s="41"/>
      <c r="I18132" s="41"/>
      <c r="J18132" s="41"/>
    </row>
    <row r="18133" spans="2:10" x14ac:dyDescent="0.2">
      <c r="B18133" s="41"/>
      <c r="C18133" s="41"/>
      <c r="D18133" s="41"/>
      <c r="E18133" s="41"/>
      <c r="F18133" s="41"/>
      <c r="G18133" s="41"/>
      <c r="H18133" s="41"/>
      <c r="I18133" s="41"/>
      <c r="J18133" s="41"/>
    </row>
    <row r="18134" spans="2:10" x14ac:dyDescent="0.2">
      <c r="B18134" s="41"/>
      <c r="C18134" s="41"/>
      <c r="D18134" s="41"/>
      <c r="E18134" s="41"/>
      <c r="F18134" s="41"/>
      <c r="G18134" s="41"/>
      <c r="H18134" s="41"/>
      <c r="I18134" s="41"/>
      <c r="J18134" s="41"/>
    </row>
    <row r="18135" spans="2:10" x14ac:dyDescent="0.2">
      <c r="B18135" s="41"/>
      <c r="C18135" s="41"/>
      <c r="D18135" s="41"/>
      <c r="E18135" s="41"/>
      <c r="F18135" s="41"/>
      <c r="G18135" s="41"/>
      <c r="H18135" s="41"/>
      <c r="I18135" s="41"/>
      <c r="J18135" s="41"/>
    </row>
    <row r="18136" spans="2:10" x14ac:dyDescent="0.2">
      <c r="B18136" s="41"/>
      <c r="C18136" s="41"/>
      <c r="D18136" s="41"/>
      <c r="E18136" s="41"/>
      <c r="F18136" s="41"/>
      <c r="G18136" s="41"/>
      <c r="H18136" s="41"/>
      <c r="I18136" s="41"/>
      <c r="J18136" s="41"/>
    </row>
    <row r="18137" spans="2:10" x14ac:dyDescent="0.2">
      <c r="B18137" s="41"/>
      <c r="C18137" s="41"/>
      <c r="D18137" s="41"/>
      <c r="E18137" s="41"/>
      <c r="F18137" s="41"/>
      <c r="G18137" s="41"/>
      <c r="H18137" s="41"/>
      <c r="I18137" s="41"/>
      <c r="J18137" s="41"/>
    </row>
    <row r="18138" spans="2:10" x14ac:dyDescent="0.2">
      <c r="B18138" s="41"/>
      <c r="C18138" s="41"/>
      <c r="D18138" s="41"/>
      <c r="E18138" s="41"/>
      <c r="F18138" s="41"/>
      <c r="G18138" s="41"/>
      <c r="H18138" s="41"/>
      <c r="I18138" s="41"/>
      <c r="J18138" s="41"/>
    </row>
    <row r="18139" spans="2:10" x14ac:dyDescent="0.2">
      <c r="B18139" s="41"/>
      <c r="C18139" s="41"/>
      <c r="D18139" s="41"/>
      <c r="E18139" s="41"/>
      <c r="F18139" s="41"/>
      <c r="G18139" s="41"/>
      <c r="H18139" s="41"/>
      <c r="I18139" s="41"/>
      <c r="J18139" s="41"/>
    </row>
    <row r="18140" spans="2:10" x14ac:dyDescent="0.2">
      <c r="B18140" s="41"/>
      <c r="C18140" s="41"/>
      <c r="D18140" s="41"/>
      <c r="E18140" s="41"/>
      <c r="F18140" s="41"/>
      <c r="G18140" s="41"/>
      <c r="H18140" s="41"/>
      <c r="I18140" s="41"/>
      <c r="J18140" s="41"/>
    </row>
    <row r="18141" spans="2:10" x14ac:dyDescent="0.2">
      <c r="B18141" s="41"/>
      <c r="C18141" s="41"/>
      <c r="D18141" s="41"/>
      <c r="E18141" s="41"/>
      <c r="F18141" s="41"/>
      <c r="G18141" s="41"/>
      <c r="H18141" s="41"/>
      <c r="I18141" s="41"/>
      <c r="J18141" s="41"/>
    </row>
    <row r="18142" spans="2:10" x14ac:dyDescent="0.2">
      <c r="B18142" s="41"/>
      <c r="C18142" s="41"/>
      <c r="D18142" s="41"/>
      <c r="E18142" s="41"/>
      <c r="F18142" s="41"/>
      <c r="G18142" s="41"/>
      <c r="H18142" s="41"/>
      <c r="I18142" s="41"/>
      <c r="J18142" s="41"/>
    </row>
    <row r="18143" spans="2:10" x14ac:dyDescent="0.2">
      <c r="B18143" s="41"/>
      <c r="C18143" s="41"/>
      <c r="D18143" s="41"/>
      <c r="E18143" s="41"/>
      <c r="F18143" s="41"/>
      <c r="G18143" s="41"/>
      <c r="H18143" s="41"/>
      <c r="I18143" s="41"/>
      <c r="J18143" s="41"/>
    </row>
    <row r="18144" spans="2:10" x14ac:dyDescent="0.2">
      <c r="B18144" s="41"/>
      <c r="C18144" s="41"/>
      <c r="D18144" s="41"/>
      <c r="E18144" s="41"/>
      <c r="F18144" s="41"/>
      <c r="G18144" s="41"/>
      <c r="H18144" s="41"/>
      <c r="I18144" s="41"/>
      <c r="J18144" s="41"/>
    </row>
    <row r="18145" spans="2:10" x14ac:dyDescent="0.2">
      <c r="B18145" s="41"/>
      <c r="C18145" s="41"/>
      <c r="D18145" s="41"/>
      <c r="E18145" s="41"/>
      <c r="F18145" s="41"/>
      <c r="G18145" s="41"/>
      <c r="H18145" s="41"/>
      <c r="I18145" s="41"/>
      <c r="J18145" s="41"/>
    </row>
    <row r="18146" spans="2:10" x14ac:dyDescent="0.2">
      <c r="B18146" s="41"/>
      <c r="C18146" s="41"/>
      <c r="D18146" s="41"/>
      <c r="E18146" s="41"/>
      <c r="F18146" s="41"/>
      <c r="G18146" s="41"/>
      <c r="H18146" s="41"/>
      <c r="I18146" s="41"/>
      <c r="J18146" s="41"/>
    </row>
    <row r="18147" spans="2:10" x14ac:dyDescent="0.2">
      <c r="B18147" s="41"/>
      <c r="C18147" s="41"/>
      <c r="D18147" s="41"/>
      <c r="E18147" s="41"/>
      <c r="F18147" s="41"/>
      <c r="G18147" s="41"/>
      <c r="H18147" s="41"/>
      <c r="I18147" s="41"/>
      <c r="J18147" s="41"/>
    </row>
    <row r="18148" spans="2:10" x14ac:dyDescent="0.2">
      <c r="B18148" s="41"/>
      <c r="C18148" s="41"/>
      <c r="D18148" s="41"/>
      <c r="E18148" s="41"/>
      <c r="F18148" s="41"/>
      <c r="G18148" s="41"/>
      <c r="H18148" s="41"/>
      <c r="I18148" s="41"/>
      <c r="J18148" s="41"/>
    </row>
    <row r="18149" spans="2:10" x14ac:dyDescent="0.2">
      <c r="B18149" s="41"/>
      <c r="C18149" s="41"/>
      <c r="D18149" s="41"/>
      <c r="E18149" s="41"/>
      <c r="F18149" s="41"/>
      <c r="G18149" s="41"/>
      <c r="H18149" s="41"/>
      <c r="I18149" s="41"/>
      <c r="J18149" s="41"/>
    </row>
    <row r="18150" spans="2:10" x14ac:dyDescent="0.2">
      <c r="B18150" s="41"/>
      <c r="C18150" s="41"/>
      <c r="D18150" s="41"/>
      <c r="E18150" s="41"/>
      <c r="F18150" s="41"/>
      <c r="G18150" s="41"/>
      <c r="H18150" s="41"/>
      <c r="I18150" s="41"/>
      <c r="J18150" s="41"/>
    </row>
    <row r="18151" spans="2:10" x14ac:dyDescent="0.2">
      <c r="B18151" s="41"/>
      <c r="C18151" s="41"/>
      <c r="D18151" s="41"/>
      <c r="E18151" s="41"/>
      <c r="F18151" s="41"/>
      <c r="G18151" s="41"/>
      <c r="H18151" s="41"/>
      <c r="I18151" s="41"/>
      <c r="J18151" s="41"/>
    </row>
    <row r="18152" spans="2:10" x14ac:dyDescent="0.2">
      <c r="B18152" s="41"/>
      <c r="C18152" s="41"/>
      <c r="D18152" s="41"/>
      <c r="E18152" s="41"/>
      <c r="F18152" s="41"/>
      <c r="G18152" s="41"/>
      <c r="H18152" s="41"/>
      <c r="I18152" s="41"/>
      <c r="J18152" s="41"/>
    </row>
    <row r="18153" spans="2:10" x14ac:dyDescent="0.2">
      <c r="B18153" s="41"/>
      <c r="C18153" s="41"/>
      <c r="D18153" s="41"/>
      <c r="E18153" s="41"/>
      <c r="F18153" s="41"/>
      <c r="G18153" s="41"/>
      <c r="H18153" s="41"/>
      <c r="I18153" s="41"/>
      <c r="J18153" s="41"/>
    </row>
    <row r="18154" spans="2:10" x14ac:dyDescent="0.2">
      <c r="B18154" s="41"/>
      <c r="C18154" s="41"/>
      <c r="D18154" s="41"/>
      <c r="E18154" s="41"/>
      <c r="F18154" s="41"/>
      <c r="G18154" s="41"/>
      <c r="H18154" s="41"/>
      <c r="I18154" s="41"/>
      <c r="J18154" s="41"/>
    </row>
    <row r="18155" spans="2:10" x14ac:dyDescent="0.2">
      <c r="B18155" s="41"/>
      <c r="C18155" s="41"/>
      <c r="D18155" s="41"/>
      <c r="E18155" s="41"/>
      <c r="F18155" s="41"/>
      <c r="G18155" s="41"/>
      <c r="H18155" s="41"/>
      <c r="I18155" s="41"/>
      <c r="J18155" s="41"/>
    </row>
    <row r="18156" spans="2:10" x14ac:dyDescent="0.2">
      <c r="B18156" s="41"/>
      <c r="C18156" s="41"/>
      <c r="D18156" s="41"/>
      <c r="E18156" s="41"/>
      <c r="F18156" s="41"/>
      <c r="G18156" s="41"/>
      <c r="H18156" s="41"/>
      <c r="I18156" s="41"/>
      <c r="J18156" s="41"/>
    </row>
    <row r="18157" spans="2:10" x14ac:dyDescent="0.2">
      <c r="B18157" s="41"/>
      <c r="C18157" s="41"/>
      <c r="D18157" s="41"/>
      <c r="E18157" s="41"/>
      <c r="F18157" s="41"/>
      <c r="G18157" s="41"/>
      <c r="H18157" s="41"/>
      <c r="I18157" s="41"/>
      <c r="J18157" s="41"/>
    </row>
    <row r="18158" spans="2:10" x14ac:dyDescent="0.2">
      <c r="B18158" s="41"/>
      <c r="C18158" s="41"/>
      <c r="D18158" s="41"/>
      <c r="E18158" s="41"/>
      <c r="F18158" s="41"/>
      <c r="G18158" s="41"/>
      <c r="H18158" s="41"/>
      <c r="I18158" s="41"/>
      <c r="J18158" s="41"/>
    </row>
    <row r="18159" spans="2:10" x14ac:dyDescent="0.2">
      <c r="B18159" s="41"/>
      <c r="C18159" s="41"/>
      <c r="D18159" s="41"/>
      <c r="E18159" s="41"/>
      <c r="F18159" s="41"/>
      <c r="G18159" s="41"/>
      <c r="H18159" s="41"/>
      <c r="I18159" s="41"/>
      <c r="J18159" s="41"/>
    </row>
    <row r="18160" spans="2:10" x14ac:dyDescent="0.2">
      <c r="B18160" s="41"/>
      <c r="C18160" s="41"/>
      <c r="D18160" s="41"/>
      <c r="E18160" s="41"/>
      <c r="F18160" s="41"/>
      <c r="G18160" s="41"/>
      <c r="H18160" s="41"/>
      <c r="I18160" s="41"/>
      <c r="J18160" s="41"/>
    </row>
    <row r="18161" spans="2:10" x14ac:dyDescent="0.2">
      <c r="B18161" s="41"/>
      <c r="C18161" s="41"/>
      <c r="D18161" s="41"/>
      <c r="E18161" s="41"/>
      <c r="F18161" s="41"/>
      <c r="G18161" s="41"/>
      <c r="H18161" s="41"/>
      <c r="I18161" s="41"/>
      <c r="J18161" s="41"/>
    </row>
    <row r="18162" spans="2:10" x14ac:dyDescent="0.2">
      <c r="B18162" s="41"/>
      <c r="C18162" s="41"/>
      <c r="D18162" s="41"/>
      <c r="E18162" s="41"/>
      <c r="F18162" s="41"/>
      <c r="G18162" s="41"/>
      <c r="H18162" s="41"/>
      <c r="I18162" s="41"/>
      <c r="J18162" s="41"/>
    </row>
    <row r="18163" spans="2:10" x14ac:dyDescent="0.2">
      <c r="B18163" s="41"/>
      <c r="C18163" s="41"/>
      <c r="D18163" s="41"/>
      <c r="E18163" s="41"/>
      <c r="F18163" s="41"/>
      <c r="G18163" s="41"/>
      <c r="H18163" s="41"/>
      <c r="I18163" s="41"/>
      <c r="J18163" s="41"/>
    </row>
    <row r="18164" spans="2:10" x14ac:dyDescent="0.2">
      <c r="B18164" s="41"/>
      <c r="C18164" s="41"/>
      <c r="D18164" s="41"/>
      <c r="E18164" s="41"/>
      <c r="F18164" s="41"/>
      <c r="G18164" s="41"/>
      <c r="H18164" s="41"/>
      <c r="I18164" s="41"/>
      <c r="J18164" s="41"/>
    </row>
    <row r="18165" spans="2:10" x14ac:dyDescent="0.2">
      <c r="B18165" s="41"/>
      <c r="C18165" s="41"/>
      <c r="D18165" s="41"/>
      <c r="E18165" s="41"/>
      <c r="F18165" s="41"/>
      <c r="G18165" s="41"/>
      <c r="H18165" s="41"/>
      <c r="I18165" s="41"/>
      <c r="J18165" s="41"/>
    </row>
    <row r="18166" spans="2:10" x14ac:dyDescent="0.2">
      <c r="B18166" s="41"/>
      <c r="C18166" s="41"/>
      <c r="D18166" s="41"/>
      <c r="E18166" s="41"/>
      <c r="F18166" s="41"/>
      <c r="G18166" s="41"/>
      <c r="H18166" s="41"/>
      <c r="I18166" s="41"/>
      <c r="J18166" s="41"/>
    </row>
    <row r="18167" spans="2:10" x14ac:dyDescent="0.2">
      <c r="B18167" s="41"/>
      <c r="C18167" s="41"/>
      <c r="D18167" s="41"/>
      <c r="E18167" s="41"/>
      <c r="F18167" s="41"/>
      <c r="G18167" s="41"/>
      <c r="H18167" s="41"/>
      <c r="I18167" s="41"/>
      <c r="J18167" s="41"/>
    </row>
    <row r="18168" spans="2:10" x14ac:dyDescent="0.2">
      <c r="B18168" s="41"/>
      <c r="C18168" s="41"/>
      <c r="D18168" s="41"/>
      <c r="E18168" s="41"/>
      <c r="F18168" s="41"/>
      <c r="G18168" s="41"/>
      <c r="H18168" s="41"/>
      <c r="I18168" s="41"/>
      <c r="J18168" s="41"/>
    </row>
    <row r="18169" spans="2:10" x14ac:dyDescent="0.2">
      <c r="B18169" s="41"/>
      <c r="C18169" s="41"/>
      <c r="D18169" s="41"/>
      <c r="E18169" s="41"/>
      <c r="F18169" s="41"/>
      <c r="G18169" s="41"/>
      <c r="H18169" s="41"/>
      <c r="I18169" s="41"/>
      <c r="J18169" s="41"/>
    </row>
    <row r="18170" spans="2:10" x14ac:dyDescent="0.2">
      <c r="B18170" s="41"/>
      <c r="C18170" s="41"/>
      <c r="D18170" s="41"/>
      <c r="E18170" s="41"/>
      <c r="F18170" s="41"/>
      <c r="G18170" s="41"/>
      <c r="H18170" s="41"/>
      <c r="I18170" s="41"/>
      <c r="J18170" s="41"/>
    </row>
    <row r="18171" spans="2:10" x14ac:dyDescent="0.2">
      <c r="B18171" s="41"/>
      <c r="C18171" s="41"/>
      <c r="D18171" s="41"/>
      <c r="E18171" s="41"/>
      <c r="F18171" s="41"/>
      <c r="G18171" s="41"/>
      <c r="H18171" s="41"/>
      <c r="I18171" s="41"/>
      <c r="J18171" s="41"/>
    </row>
    <row r="18172" spans="2:10" x14ac:dyDescent="0.2">
      <c r="B18172" s="41"/>
      <c r="C18172" s="41"/>
      <c r="D18172" s="41"/>
      <c r="E18172" s="41"/>
      <c r="F18172" s="41"/>
      <c r="G18172" s="41"/>
      <c r="H18172" s="41"/>
      <c r="I18172" s="41"/>
      <c r="J18172" s="41"/>
    </row>
    <row r="18173" spans="2:10" x14ac:dyDescent="0.2">
      <c r="B18173" s="41"/>
      <c r="C18173" s="41"/>
      <c r="D18173" s="41"/>
      <c r="E18173" s="41"/>
      <c r="F18173" s="41"/>
      <c r="G18173" s="41"/>
      <c r="H18173" s="41"/>
      <c r="I18173" s="41"/>
      <c r="J18173" s="41"/>
    </row>
    <row r="18174" spans="2:10" x14ac:dyDescent="0.2">
      <c r="B18174" s="41"/>
      <c r="C18174" s="41"/>
      <c r="D18174" s="41"/>
      <c r="E18174" s="41"/>
      <c r="F18174" s="41"/>
      <c r="G18174" s="41"/>
      <c r="H18174" s="41"/>
      <c r="I18174" s="41"/>
      <c r="J18174" s="41"/>
    </row>
    <row r="18175" spans="2:10" x14ac:dyDescent="0.2">
      <c r="B18175" s="41"/>
      <c r="C18175" s="41"/>
      <c r="D18175" s="41"/>
      <c r="E18175" s="41"/>
      <c r="F18175" s="41"/>
      <c r="G18175" s="41"/>
      <c r="H18175" s="41"/>
      <c r="I18175" s="41"/>
      <c r="J18175" s="41"/>
    </row>
    <row r="18176" spans="2:10" x14ac:dyDescent="0.2">
      <c r="B18176" s="41"/>
      <c r="C18176" s="41"/>
      <c r="D18176" s="41"/>
      <c r="E18176" s="41"/>
      <c r="F18176" s="41"/>
      <c r="G18176" s="41"/>
      <c r="H18176" s="41"/>
      <c r="I18176" s="41"/>
      <c r="J18176" s="41"/>
    </row>
    <row r="18177" spans="2:10" x14ac:dyDescent="0.2">
      <c r="B18177" s="41"/>
      <c r="C18177" s="41"/>
      <c r="D18177" s="41"/>
      <c r="E18177" s="41"/>
      <c r="F18177" s="41"/>
      <c r="G18177" s="41"/>
      <c r="H18177" s="41"/>
      <c r="I18177" s="41"/>
      <c r="J18177" s="41"/>
    </row>
    <row r="18178" spans="2:10" x14ac:dyDescent="0.2">
      <c r="B18178" s="41"/>
      <c r="C18178" s="41"/>
      <c r="D18178" s="41"/>
      <c r="E18178" s="41"/>
      <c r="F18178" s="41"/>
      <c r="G18178" s="41"/>
      <c r="H18178" s="41"/>
      <c r="I18178" s="41"/>
      <c r="J18178" s="41"/>
    </row>
    <row r="18179" spans="2:10" x14ac:dyDescent="0.2">
      <c r="B18179" s="41"/>
      <c r="C18179" s="41"/>
      <c r="D18179" s="41"/>
      <c r="E18179" s="41"/>
      <c r="F18179" s="41"/>
      <c r="G18179" s="41"/>
      <c r="H18179" s="41"/>
      <c r="I18179" s="41"/>
      <c r="J18179" s="41"/>
    </row>
    <row r="18180" spans="2:10" x14ac:dyDescent="0.2">
      <c r="B18180" s="41"/>
      <c r="C18180" s="41"/>
      <c r="D18180" s="41"/>
      <c r="E18180" s="41"/>
      <c r="F18180" s="41"/>
      <c r="G18180" s="41"/>
      <c r="H18180" s="41"/>
      <c r="I18180" s="41"/>
      <c r="J18180" s="41"/>
    </row>
    <row r="18181" spans="2:10" x14ac:dyDescent="0.2">
      <c r="B18181" s="41"/>
      <c r="C18181" s="41"/>
      <c r="D18181" s="41"/>
      <c r="E18181" s="41"/>
      <c r="F18181" s="41"/>
      <c r="G18181" s="41"/>
      <c r="H18181" s="41"/>
      <c r="I18181" s="41"/>
      <c r="J18181" s="41"/>
    </row>
    <row r="18182" spans="2:10" x14ac:dyDescent="0.2">
      <c r="B18182" s="41"/>
      <c r="C18182" s="41"/>
      <c r="D18182" s="41"/>
      <c r="E18182" s="41"/>
      <c r="F18182" s="41"/>
      <c r="G18182" s="41"/>
      <c r="H18182" s="41"/>
      <c r="I18182" s="41"/>
      <c r="J18182" s="41"/>
    </row>
    <row r="18183" spans="2:10" x14ac:dyDescent="0.2">
      <c r="B18183" s="41"/>
      <c r="C18183" s="41"/>
      <c r="D18183" s="41"/>
      <c r="E18183" s="41"/>
      <c r="F18183" s="41"/>
      <c r="G18183" s="41"/>
      <c r="H18183" s="41"/>
      <c r="I18183" s="41"/>
      <c r="J18183" s="41"/>
    </row>
    <row r="18184" spans="2:10" x14ac:dyDescent="0.2">
      <c r="B18184" s="41"/>
      <c r="C18184" s="41"/>
      <c r="D18184" s="41"/>
      <c r="E18184" s="41"/>
      <c r="F18184" s="41"/>
      <c r="G18184" s="41"/>
      <c r="H18184" s="41"/>
      <c r="I18184" s="41"/>
      <c r="J18184" s="41"/>
    </row>
    <row r="18185" spans="2:10" x14ac:dyDescent="0.2">
      <c r="B18185" s="41"/>
      <c r="C18185" s="41"/>
      <c r="D18185" s="41"/>
      <c r="E18185" s="41"/>
      <c r="F18185" s="41"/>
      <c r="G18185" s="41"/>
      <c r="H18185" s="41"/>
      <c r="I18185" s="41"/>
      <c r="J18185" s="41"/>
    </row>
    <row r="18186" spans="2:10" x14ac:dyDescent="0.2">
      <c r="B18186" s="41"/>
      <c r="C18186" s="41"/>
      <c r="D18186" s="41"/>
      <c r="E18186" s="41"/>
      <c r="F18186" s="41"/>
      <c r="G18186" s="41"/>
      <c r="H18186" s="41"/>
      <c r="I18186" s="41"/>
      <c r="J18186" s="41"/>
    </row>
    <row r="18187" spans="2:10" x14ac:dyDescent="0.2">
      <c r="B18187" s="41"/>
      <c r="C18187" s="41"/>
      <c r="D18187" s="41"/>
      <c r="E18187" s="41"/>
      <c r="F18187" s="41"/>
      <c r="G18187" s="41"/>
      <c r="H18187" s="41"/>
      <c r="I18187" s="41"/>
      <c r="J18187" s="41"/>
    </row>
    <row r="18188" spans="2:10" x14ac:dyDescent="0.2">
      <c r="B18188" s="41"/>
      <c r="C18188" s="41"/>
      <c r="D18188" s="41"/>
      <c r="E18188" s="41"/>
      <c r="F18188" s="41"/>
      <c r="G18188" s="41"/>
      <c r="H18188" s="41"/>
      <c r="I18188" s="41"/>
      <c r="J18188" s="41"/>
    </row>
    <row r="18189" spans="2:10" x14ac:dyDescent="0.2">
      <c r="B18189" s="41"/>
      <c r="C18189" s="41"/>
      <c r="D18189" s="41"/>
      <c r="E18189" s="41"/>
      <c r="F18189" s="41"/>
      <c r="G18189" s="41"/>
      <c r="H18189" s="41"/>
      <c r="I18189" s="41"/>
      <c r="J18189" s="41"/>
    </row>
    <row r="18190" spans="2:10" x14ac:dyDescent="0.2">
      <c r="B18190" s="41"/>
      <c r="C18190" s="41"/>
      <c r="D18190" s="41"/>
      <c r="E18190" s="41"/>
      <c r="F18190" s="41"/>
      <c r="G18190" s="41"/>
      <c r="H18190" s="41"/>
      <c r="I18190" s="41"/>
      <c r="J18190" s="41"/>
    </row>
    <row r="18191" spans="2:10" x14ac:dyDescent="0.2">
      <c r="B18191" s="41"/>
      <c r="C18191" s="41"/>
      <c r="D18191" s="41"/>
      <c r="E18191" s="41"/>
      <c r="F18191" s="41"/>
      <c r="G18191" s="41"/>
      <c r="H18191" s="41"/>
      <c r="I18191" s="41"/>
      <c r="J18191" s="41"/>
    </row>
    <row r="18192" spans="2:10" x14ac:dyDescent="0.2">
      <c r="B18192" s="41"/>
      <c r="C18192" s="41"/>
      <c r="D18192" s="41"/>
      <c r="E18192" s="41"/>
      <c r="F18192" s="41"/>
      <c r="G18192" s="41"/>
      <c r="H18192" s="41"/>
      <c r="I18192" s="41"/>
      <c r="J18192" s="41"/>
    </row>
    <row r="18193" spans="2:10" x14ac:dyDescent="0.2">
      <c r="B18193" s="41"/>
      <c r="C18193" s="41"/>
      <c r="D18193" s="41"/>
      <c r="E18193" s="41"/>
      <c r="F18193" s="41"/>
      <c r="G18193" s="41"/>
      <c r="H18193" s="41"/>
      <c r="I18193" s="41"/>
      <c r="J18193" s="41"/>
    </row>
    <row r="18194" spans="2:10" x14ac:dyDescent="0.2">
      <c r="B18194" s="41"/>
      <c r="C18194" s="41"/>
      <c r="D18194" s="41"/>
      <c r="E18194" s="41"/>
      <c r="F18194" s="41"/>
      <c r="G18194" s="41"/>
      <c r="H18194" s="41"/>
      <c r="I18194" s="41"/>
      <c r="J18194" s="41"/>
    </row>
    <row r="18195" spans="2:10" x14ac:dyDescent="0.2">
      <c r="B18195" s="41"/>
      <c r="C18195" s="41"/>
      <c r="D18195" s="41"/>
      <c r="E18195" s="41"/>
      <c r="F18195" s="41"/>
      <c r="G18195" s="41"/>
      <c r="H18195" s="41"/>
      <c r="I18195" s="41"/>
      <c r="J18195" s="41"/>
    </row>
    <row r="18196" spans="2:10" x14ac:dyDescent="0.2">
      <c r="B18196" s="41"/>
      <c r="C18196" s="41"/>
      <c r="D18196" s="41"/>
      <c r="E18196" s="41"/>
      <c r="F18196" s="41"/>
      <c r="G18196" s="41"/>
      <c r="H18196" s="41"/>
      <c r="I18196" s="41"/>
      <c r="J18196" s="41"/>
    </row>
    <row r="18197" spans="2:10" x14ac:dyDescent="0.2">
      <c r="B18197" s="41"/>
      <c r="C18197" s="41"/>
      <c r="D18197" s="41"/>
      <c r="E18197" s="41"/>
      <c r="F18197" s="41"/>
      <c r="G18197" s="41"/>
      <c r="H18197" s="41"/>
      <c r="I18197" s="41"/>
      <c r="J18197" s="41"/>
    </row>
    <row r="18198" spans="2:10" x14ac:dyDescent="0.2">
      <c r="B18198" s="41"/>
      <c r="C18198" s="41"/>
      <c r="D18198" s="41"/>
      <c r="E18198" s="41"/>
      <c r="F18198" s="41"/>
      <c r="G18198" s="41"/>
      <c r="H18198" s="41"/>
      <c r="I18198" s="41"/>
      <c r="J18198" s="41"/>
    </row>
    <row r="18199" spans="2:10" x14ac:dyDescent="0.2">
      <c r="B18199" s="41"/>
      <c r="C18199" s="41"/>
      <c r="D18199" s="41"/>
      <c r="E18199" s="41"/>
      <c r="F18199" s="41"/>
      <c r="G18199" s="41"/>
      <c r="H18199" s="41"/>
      <c r="I18199" s="41"/>
      <c r="J18199" s="41"/>
    </row>
    <row r="18200" spans="2:10" x14ac:dyDescent="0.2">
      <c r="B18200" s="41"/>
      <c r="C18200" s="41"/>
      <c r="D18200" s="41"/>
      <c r="E18200" s="41"/>
      <c r="F18200" s="41"/>
      <c r="G18200" s="41"/>
      <c r="H18200" s="41"/>
      <c r="I18200" s="41"/>
      <c r="J18200" s="41"/>
    </row>
    <row r="18201" spans="2:10" x14ac:dyDescent="0.2">
      <c r="B18201" s="41"/>
      <c r="C18201" s="41"/>
      <c r="D18201" s="41"/>
      <c r="E18201" s="41"/>
      <c r="F18201" s="41"/>
      <c r="G18201" s="41"/>
      <c r="H18201" s="41"/>
      <c r="I18201" s="41"/>
      <c r="J18201" s="41"/>
    </row>
    <row r="18202" spans="2:10" x14ac:dyDescent="0.2">
      <c r="B18202" s="41"/>
      <c r="C18202" s="41"/>
      <c r="D18202" s="41"/>
      <c r="E18202" s="41"/>
      <c r="F18202" s="41"/>
      <c r="G18202" s="41"/>
      <c r="H18202" s="41"/>
      <c r="I18202" s="41"/>
      <c r="J18202" s="41"/>
    </row>
    <row r="18203" spans="2:10" x14ac:dyDescent="0.2">
      <c r="B18203" s="41"/>
      <c r="C18203" s="41"/>
      <c r="D18203" s="41"/>
      <c r="E18203" s="41"/>
      <c r="F18203" s="41"/>
      <c r="G18203" s="41"/>
      <c r="H18203" s="41"/>
      <c r="I18203" s="41"/>
      <c r="J18203" s="41"/>
    </row>
    <row r="18204" spans="2:10" x14ac:dyDescent="0.2">
      <c r="B18204" s="41"/>
      <c r="C18204" s="41"/>
      <c r="D18204" s="41"/>
      <c r="E18204" s="41"/>
      <c r="F18204" s="41"/>
      <c r="G18204" s="41"/>
      <c r="H18204" s="41"/>
      <c r="I18204" s="41"/>
      <c r="J18204" s="41"/>
    </row>
    <row r="18205" spans="2:10" x14ac:dyDescent="0.2">
      <c r="B18205" s="41"/>
      <c r="C18205" s="41"/>
      <c r="D18205" s="41"/>
      <c r="E18205" s="41"/>
      <c r="F18205" s="41"/>
      <c r="G18205" s="41"/>
      <c r="H18205" s="41"/>
      <c r="I18205" s="41"/>
      <c r="J18205" s="41"/>
    </row>
    <row r="18206" spans="2:10" x14ac:dyDescent="0.2">
      <c r="B18206" s="41"/>
      <c r="C18206" s="41"/>
      <c r="D18206" s="41"/>
      <c r="E18206" s="41"/>
      <c r="F18206" s="41"/>
      <c r="G18206" s="41"/>
      <c r="H18206" s="41"/>
      <c r="I18206" s="41"/>
      <c r="J18206" s="41"/>
    </row>
    <row r="18207" spans="2:10" x14ac:dyDescent="0.2">
      <c r="B18207" s="41"/>
      <c r="C18207" s="41"/>
      <c r="D18207" s="41"/>
      <c r="E18207" s="41"/>
      <c r="F18207" s="41"/>
      <c r="G18207" s="41"/>
      <c r="H18207" s="41"/>
      <c r="I18207" s="41"/>
      <c r="J18207" s="41"/>
    </row>
    <row r="18208" spans="2:10" x14ac:dyDescent="0.2">
      <c r="B18208" s="41"/>
      <c r="C18208" s="41"/>
      <c r="D18208" s="41"/>
      <c r="E18208" s="41"/>
      <c r="F18208" s="41"/>
      <c r="G18208" s="41"/>
      <c r="H18208" s="41"/>
      <c r="I18208" s="41"/>
      <c r="J18208" s="41"/>
    </row>
    <row r="18209" spans="2:10" x14ac:dyDescent="0.2">
      <c r="B18209" s="41"/>
      <c r="C18209" s="41"/>
      <c r="D18209" s="41"/>
      <c r="E18209" s="41"/>
      <c r="F18209" s="41"/>
      <c r="G18209" s="41"/>
      <c r="H18209" s="41"/>
      <c r="I18209" s="41"/>
      <c r="J18209" s="41"/>
    </row>
    <row r="18210" spans="2:10" x14ac:dyDescent="0.2">
      <c r="B18210" s="41"/>
      <c r="C18210" s="41"/>
      <c r="D18210" s="41"/>
      <c r="E18210" s="41"/>
      <c r="F18210" s="41"/>
      <c r="G18210" s="41"/>
      <c r="H18210" s="41"/>
      <c r="I18210" s="41"/>
      <c r="J18210" s="41"/>
    </row>
    <row r="18211" spans="2:10" x14ac:dyDescent="0.2">
      <c r="B18211" s="41"/>
      <c r="C18211" s="41"/>
      <c r="D18211" s="41"/>
      <c r="E18211" s="41"/>
      <c r="F18211" s="41"/>
      <c r="G18211" s="41"/>
      <c r="H18211" s="41"/>
      <c r="I18211" s="41"/>
      <c r="J18211" s="41"/>
    </row>
    <row r="18212" spans="2:10" x14ac:dyDescent="0.2">
      <c r="B18212" s="41"/>
      <c r="C18212" s="41"/>
      <c r="D18212" s="41"/>
      <c r="E18212" s="41"/>
      <c r="F18212" s="41"/>
      <c r="G18212" s="41"/>
      <c r="H18212" s="41"/>
      <c r="I18212" s="41"/>
      <c r="J18212" s="41"/>
    </row>
    <row r="18213" spans="2:10" x14ac:dyDescent="0.2">
      <c r="B18213" s="41"/>
      <c r="C18213" s="41"/>
      <c r="D18213" s="41"/>
      <c r="E18213" s="41"/>
      <c r="F18213" s="41"/>
      <c r="G18213" s="41"/>
      <c r="H18213" s="41"/>
      <c r="I18213" s="41"/>
      <c r="J18213" s="41"/>
    </row>
    <row r="18214" spans="2:10" x14ac:dyDescent="0.2">
      <c r="B18214" s="41"/>
      <c r="C18214" s="41"/>
      <c r="D18214" s="41"/>
      <c r="E18214" s="41"/>
      <c r="F18214" s="41"/>
      <c r="G18214" s="41"/>
      <c r="H18214" s="41"/>
      <c r="I18214" s="41"/>
      <c r="J18214" s="41"/>
    </row>
    <row r="18215" spans="2:10" x14ac:dyDescent="0.2">
      <c r="B18215" s="41"/>
      <c r="C18215" s="41"/>
      <c r="D18215" s="41"/>
      <c r="E18215" s="41"/>
      <c r="F18215" s="41"/>
      <c r="G18215" s="41"/>
      <c r="H18215" s="41"/>
      <c r="I18215" s="41"/>
      <c r="J18215" s="41"/>
    </row>
    <row r="18216" spans="2:10" x14ac:dyDescent="0.2">
      <c r="B18216" s="41"/>
      <c r="C18216" s="41"/>
      <c r="D18216" s="41"/>
      <c r="E18216" s="41"/>
      <c r="F18216" s="41"/>
      <c r="G18216" s="41"/>
      <c r="H18216" s="41"/>
      <c r="I18216" s="41"/>
      <c r="J18216" s="41"/>
    </row>
    <row r="18217" spans="2:10" x14ac:dyDescent="0.2">
      <c r="B18217" s="41"/>
      <c r="C18217" s="41"/>
      <c r="D18217" s="41"/>
      <c r="E18217" s="41"/>
      <c r="F18217" s="41"/>
      <c r="G18217" s="41"/>
      <c r="H18217" s="41"/>
      <c r="I18217" s="41"/>
      <c r="J18217" s="41"/>
    </row>
    <row r="18218" spans="2:10" x14ac:dyDescent="0.2">
      <c r="B18218" s="41"/>
      <c r="C18218" s="41"/>
      <c r="D18218" s="41"/>
      <c r="E18218" s="41"/>
      <c r="F18218" s="41"/>
      <c r="G18218" s="41"/>
      <c r="H18218" s="41"/>
      <c r="I18218" s="41"/>
      <c r="J18218" s="41"/>
    </row>
    <row r="18219" spans="2:10" x14ac:dyDescent="0.2">
      <c r="B18219" s="41"/>
      <c r="C18219" s="41"/>
      <c r="D18219" s="41"/>
      <c r="E18219" s="41"/>
      <c r="F18219" s="41"/>
      <c r="G18219" s="41"/>
      <c r="H18219" s="41"/>
      <c r="I18219" s="41"/>
      <c r="J18219" s="41"/>
    </row>
    <row r="18220" spans="2:10" x14ac:dyDescent="0.2">
      <c r="B18220" s="41"/>
      <c r="C18220" s="41"/>
      <c r="D18220" s="41"/>
      <c r="E18220" s="41"/>
      <c r="F18220" s="41"/>
      <c r="G18220" s="41"/>
      <c r="H18220" s="41"/>
      <c r="I18220" s="41"/>
      <c r="J18220" s="41"/>
    </row>
    <row r="18221" spans="2:10" x14ac:dyDescent="0.2">
      <c r="B18221" s="41"/>
      <c r="C18221" s="41"/>
      <c r="D18221" s="41"/>
      <c r="E18221" s="41"/>
      <c r="F18221" s="41"/>
      <c r="G18221" s="41"/>
      <c r="H18221" s="41"/>
      <c r="I18221" s="41"/>
      <c r="J18221" s="41"/>
    </row>
    <row r="18222" spans="2:10" x14ac:dyDescent="0.2">
      <c r="B18222" s="41"/>
      <c r="C18222" s="41"/>
      <c r="D18222" s="41"/>
      <c r="E18222" s="41"/>
      <c r="F18222" s="41"/>
      <c r="G18222" s="41"/>
      <c r="H18222" s="41"/>
      <c r="I18222" s="41"/>
      <c r="J18222" s="41"/>
    </row>
    <row r="18223" spans="2:10" x14ac:dyDescent="0.2">
      <c r="B18223" s="41"/>
      <c r="C18223" s="41"/>
      <c r="D18223" s="41"/>
      <c r="E18223" s="41"/>
      <c r="F18223" s="41"/>
      <c r="G18223" s="41"/>
      <c r="H18223" s="41"/>
      <c r="I18223" s="41"/>
      <c r="J18223" s="41"/>
    </row>
    <row r="18224" spans="2:10" x14ac:dyDescent="0.2">
      <c r="B18224" s="41"/>
      <c r="C18224" s="41"/>
      <c r="D18224" s="41"/>
      <c r="E18224" s="41"/>
      <c r="F18224" s="41"/>
      <c r="G18224" s="41"/>
      <c r="H18224" s="41"/>
      <c r="I18224" s="41"/>
      <c r="J18224" s="41"/>
    </row>
    <row r="18225" spans="2:10" x14ac:dyDescent="0.2">
      <c r="B18225" s="41"/>
      <c r="C18225" s="41"/>
      <c r="D18225" s="41"/>
      <c r="E18225" s="41"/>
      <c r="F18225" s="41"/>
      <c r="G18225" s="41"/>
      <c r="H18225" s="41"/>
      <c r="I18225" s="41"/>
      <c r="J18225" s="41"/>
    </row>
    <row r="18226" spans="2:10" x14ac:dyDescent="0.2">
      <c r="B18226" s="41"/>
      <c r="C18226" s="41"/>
      <c r="D18226" s="41"/>
      <c r="E18226" s="41"/>
      <c r="F18226" s="41"/>
      <c r="G18226" s="41"/>
      <c r="H18226" s="41"/>
      <c r="I18226" s="41"/>
      <c r="J18226" s="41"/>
    </row>
    <row r="18227" spans="2:10" x14ac:dyDescent="0.2">
      <c r="B18227" s="41"/>
      <c r="C18227" s="41"/>
      <c r="D18227" s="41"/>
      <c r="E18227" s="41"/>
      <c r="F18227" s="41"/>
      <c r="G18227" s="41"/>
      <c r="H18227" s="41"/>
      <c r="I18227" s="41"/>
      <c r="J18227" s="41"/>
    </row>
    <row r="18228" spans="2:10" x14ac:dyDescent="0.2">
      <c r="B18228" s="41"/>
      <c r="C18228" s="41"/>
      <c r="D18228" s="41"/>
      <c r="E18228" s="41"/>
      <c r="F18228" s="41"/>
      <c r="G18228" s="41"/>
      <c r="H18228" s="41"/>
      <c r="I18228" s="41"/>
      <c r="J18228" s="41"/>
    </row>
    <row r="18229" spans="2:10" x14ac:dyDescent="0.2">
      <c r="B18229" s="41"/>
      <c r="C18229" s="41"/>
      <c r="D18229" s="41"/>
      <c r="E18229" s="41"/>
      <c r="F18229" s="41"/>
      <c r="G18229" s="41"/>
      <c r="H18229" s="41"/>
      <c r="I18229" s="41"/>
      <c r="J18229" s="41"/>
    </row>
    <row r="18230" spans="2:10" x14ac:dyDescent="0.2">
      <c r="B18230" s="41"/>
      <c r="C18230" s="41"/>
      <c r="D18230" s="41"/>
      <c r="E18230" s="41"/>
      <c r="F18230" s="41"/>
      <c r="G18230" s="41"/>
      <c r="H18230" s="41"/>
      <c r="I18230" s="41"/>
      <c r="J18230" s="41"/>
    </row>
    <row r="18231" spans="2:10" x14ac:dyDescent="0.2">
      <c r="B18231" s="41"/>
      <c r="C18231" s="41"/>
      <c r="D18231" s="41"/>
      <c r="E18231" s="41"/>
      <c r="F18231" s="41"/>
      <c r="G18231" s="41"/>
      <c r="H18231" s="41"/>
      <c r="I18231" s="41"/>
      <c r="J18231" s="41"/>
    </row>
    <row r="18232" spans="2:10" x14ac:dyDescent="0.2">
      <c r="B18232" s="41"/>
      <c r="C18232" s="41"/>
      <c r="D18232" s="41"/>
      <c r="E18232" s="41"/>
      <c r="F18232" s="41"/>
      <c r="G18232" s="41"/>
      <c r="H18232" s="41"/>
      <c r="I18232" s="41"/>
      <c r="J18232" s="41"/>
    </row>
    <row r="18233" spans="2:10" x14ac:dyDescent="0.2">
      <c r="B18233" s="41"/>
      <c r="C18233" s="41"/>
      <c r="D18233" s="41"/>
      <c r="E18233" s="41"/>
      <c r="F18233" s="41"/>
      <c r="G18233" s="41"/>
      <c r="H18233" s="41"/>
      <c r="I18233" s="41"/>
      <c r="J18233" s="41"/>
    </row>
    <row r="18234" spans="2:10" x14ac:dyDescent="0.2">
      <c r="B18234" s="41"/>
      <c r="C18234" s="41"/>
      <c r="D18234" s="41"/>
      <c r="E18234" s="41"/>
      <c r="F18234" s="41"/>
      <c r="G18234" s="41"/>
      <c r="H18234" s="41"/>
      <c r="I18234" s="41"/>
      <c r="J18234" s="41"/>
    </row>
    <row r="18235" spans="2:10" x14ac:dyDescent="0.2">
      <c r="B18235" s="41"/>
      <c r="C18235" s="41"/>
      <c r="D18235" s="41"/>
      <c r="E18235" s="41"/>
      <c r="F18235" s="41"/>
      <c r="G18235" s="41"/>
      <c r="H18235" s="41"/>
      <c r="I18235" s="41"/>
      <c r="J18235" s="41"/>
    </row>
    <row r="18236" spans="2:10" x14ac:dyDescent="0.2">
      <c r="B18236" s="41"/>
      <c r="C18236" s="41"/>
      <c r="D18236" s="41"/>
      <c r="E18236" s="41"/>
      <c r="F18236" s="41"/>
      <c r="G18236" s="41"/>
      <c r="H18236" s="41"/>
      <c r="I18236" s="41"/>
      <c r="J18236" s="41"/>
    </row>
    <row r="18237" spans="2:10" x14ac:dyDescent="0.2">
      <c r="B18237" s="41"/>
      <c r="C18237" s="41"/>
      <c r="D18237" s="41"/>
      <c r="E18237" s="41"/>
      <c r="F18237" s="41"/>
      <c r="G18237" s="41"/>
      <c r="H18237" s="41"/>
      <c r="I18237" s="41"/>
      <c r="J18237" s="41"/>
    </row>
    <row r="18238" spans="2:10" x14ac:dyDescent="0.2">
      <c r="B18238" s="41"/>
      <c r="C18238" s="41"/>
      <c r="D18238" s="41"/>
      <c r="E18238" s="41"/>
      <c r="F18238" s="41"/>
      <c r="G18238" s="41"/>
      <c r="H18238" s="41"/>
      <c r="I18238" s="41"/>
      <c r="J18238" s="41"/>
    </row>
    <row r="18239" spans="2:10" x14ac:dyDescent="0.2">
      <c r="B18239" s="41"/>
      <c r="C18239" s="41"/>
      <c r="D18239" s="41"/>
      <c r="E18239" s="41"/>
      <c r="F18239" s="41"/>
      <c r="G18239" s="41"/>
      <c r="H18239" s="41"/>
      <c r="I18239" s="41"/>
      <c r="J18239" s="41"/>
    </row>
    <row r="18240" spans="2:10" x14ac:dyDescent="0.2">
      <c r="B18240" s="41"/>
      <c r="C18240" s="41"/>
      <c r="D18240" s="41"/>
      <c r="E18240" s="41"/>
      <c r="F18240" s="41"/>
      <c r="G18240" s="41"/>
      <c r="H18240" s="41"/>
      <c r="I18240" s="41"/>
      <c r="J18240" s="41"/>
    </row>
    <row r="18241" spans="2:10" x14ac:dyDescent="0.2">
      <c r="B18241" s="41"/>
      <c r="C18241" s="41"/>
      <c r="D18241" s="41"/>
      <c r="E18241" s="41"/>
      <c r="F18241" s="41"/>
      <c r="G18241" s="41"/>
      <c r="H18241" s="41"/>
      <c r="I18241" s="41"/>
      <c r="J18241" s="41"/>
    </row>
    <row r="18242" spans="2:10" x14ac:dyDescent="0.2">
      <c r="B18242" s="41"/>
      <c r="C18242" s="41"/>
      <c r="D18242" s="41"/>
      <c r="E18242" s="41"/>
      <c r="F18242" s="41"/>
      <c r="G18242" s="41"/>
      <c r="H18242" s="41"/>
      <c r="I18242" s="41"/>
      <c r="J18242" s="41"/>
    </row>
    <row r="18243" spans="2:10" x14ac:dyDescent="0.2">
      <c r="B18243" s="41"/>
      <c r="C18243" s="41"/>
      <c r="D18243" s="41"/>
      <c r="E18243" s="41"/>
      <c r="F18243" s="41"/>
      <c r="G18243" s="41"/>
      <c r="H18243" s="41"/>
      <c r="I18243" s="41"/>
      <c r="J18243" s="41"/>
    </row>
    <row r="18244" spans="2:10" x14ac:dyDescent="0.2">
      <c r="B18244" s="41"/>
      <c r="C18244" s="41"/>
      <c r="D18244" s="41"/>
      <c r="E18244" s="41"/>
      <c r="F18244" s="41"/>
      <c r="G18244" s="41"/>
      <c r="H18244" s="41"/>
      <c r="I18244" s="41"/>
      <c r="J18244" s="41"/>
    </row>
    <row r="18245" spans="2:10" x14ac:dyDescent="0.2">
      <c r="B18245" s="41"/>
      <c r="C18245" s="41"/>
      <c r="D18245" s="41"/>
      <c r="E18245" s="41"/>
      <c r="F18245" s="41"/>
      <c r="G18245" s="41"/>
      <c r="H18245" s="41"/>
      <c r="I18245" s="41"/>
      <c r="J18245" s="41"/>
    </row>
    <row r="18246" spans="2:10" x14ac:dyDescent="0.2">
      <c r="B18246" s="41"/>
      <c r="C18246" s="41"/>
      <c r="D18246" s="41"/>
      <c r="E18246" s="41"/>
      <c r="F18246" s="41"/>
      <c r="G18246" s="41"/>
      <c r="H18246" s="41"/>
      <c r="I18246" s="41"/>
      <c r="J18246" s="41"/>
    </row>
    <row r="18247" spans="2:10" x14ac:dyDescent="0.2">
      <c r="B18247" s="41"/>
      <c r="C18247" s="41"/>
      <c r="D18247" s="41"/>
      <c r="E18247" s="41"/>
      <c r="F18247" s="41"/>
      <c r="G18247" s="41"/>
      <c r="H18247" s="41"/>
      <c r="I18247" s="41"/>
      <c r="J18247" s="41"/>
    </row>
    <row r="18248" spans="2:10" x14ac:dyDescent="0.2">
      <c r="B18248" s="41"/>
      <c r="C18248" s="41"/>
      <c r="D18248" s="41"/>
      <c r="E18248" s="41"/>
      <c r="F18248" s="41"/>
      <c r="G18248" s="41"/>
      <c r="H18248" s="41"/>
      <c r="I18248" s="41"/>
      <c r="J18248" s="41"/>
    </row>
    <row r="18249" spans="2:10" x14ac:dyDescent="0.2">
      <c r="B18249" s="41"/>
      <c r="C18249" s="41"/>
      <c r="D18249" s="41"/>
      <c r="E18249" s="41"/>
      <c r="F18249" s="41"/>
      <c r="G18249" s="41"/>
      <c r="H18249" s="41"/>
      <c r="I18249" s="41"/>
      <c r="J18249" s="41"/>
    </row>
    <row r="18250" spans="2:10" x14ac:dyDescent="0.2">
      <c r="B18250" s="41"/>
      <c r="C18250" s="41"/>
      <c r="D18250" s="41"/>
      <c r="E18250" s="41"/>
      <c r="F18250" s="41"/>
      <c r="G18250" s="41"/>
      <c r="H18250" s="41"/>
      <c r="I18250" s="41"/>
      <c r="J18250" s="41"/>
    </row>
    <row r="18251" spans="2:10" x14ac:dyDescent="0.2">
      <c r="B18251" s="41"/>
      <c r="C18251" s="41"/>
      <c r="D18251" s="41"/>
      <c r="E18251" s="41"/>
      <c r="F18251" s="41"/>
      <c r="G18251" s="41"/>
      <c r="H18251" s="41"/>
      <c r="I18251" s="41"/>
      <c r="J18251" s="41"/>
    </row>
    <row r="18252" spans="2:10" x14ac:dyDescent="0.2">
      <c r="B18252" s="41"/>
      <c r="C18252" s="41"/>
      <c r="D18252" s="41"/>
      <c r="E18252" s="41"/>
      <c r="F18252" s="41"/>
      <c r="G18252" s="41"/>
      <c r="H18252" s="41"/>
      <c r="I18252" s="41"/>
      <c r="J18252" s="41"/>
    </row>
    <row r="18253" spans="2:10" x14ac:dyDescent="0.2">
      <c r="B18253" s="41"/>
      <c r="C18253" s="41"/>
      <c r="D18253" s="41"/>
      <c r="E18253" s="41"/>
      <c r="F18253" s="41"/>
      <c r="G18253" s="41"/>
      <c r="H18253" s="41"/>
      <c r="I18253" s="41"/>
      <c r="J18253" s="41"/>
    </row>
    <row r="18254" spans="2:10" x14ac:dyDescent="0.2">
      <c r="B18254" s="41"/>
      <c r="C18254" s="41"/>
      <c r="D18254" s="41"/>
      <c r="E18254" s="41"/>
      <c r="F18254" s="41"/>
      <c r="G18254" s="41"/>
      <c r="H18254" s="41"/>
      <c r="I18254" s="41"/>
      <c r="J18254" s="41"/>
    </row>
    <row r="18255" spans="2:10" x14ac:dyDescent="0.2">
      <c r="B18255" s="41"/>
      <c r="C18255" s="41"/>
      <c r="D18255" s="41"/>
      <c r="E18255" s="41"/>
      <c r="F18255" s="41"/>
      <c r="G18255" s="41"/>
      <c r="H18255" s="41"/>
      <c r="I18255" s="41"/>
      <c r="J18255" s="41"/>
    </row>
    <row r="18256" spans="2:10" x14ac:dyDescent="0.2">
      <c r="B18256" s="41"/>
      <c r="C18256" s="41"/>
      <c r="D18256" s="41"/>
      <c r="E18256" s="41"/>
      <c r="F18256" s="41"/>
      <c r="G18256" s="41"/>
      <c r="H18256" s="41"/>
      <c r="I18256" s="41"/>
      <c r="J18256" s="41"/>
    </row>
    <row r="18257" spans="2:10" x14ac:dyDescent="0.2">
      <c r="B18257" s="41"/>
      <c r="C18257" s="41"/>
      <c r="D18257" s="41"/>
      <c r="E18257" s="41"/>
      <c r="F18257" s="41"/>
      <c r="G18257" s="41"/>
      <c r="H18257" s="41"/>
      <c r="I18257" s="41"/>
      <c r="J18257" s="41"/>
    </row>
    <row r="18258" spans="2:10" x14ac:dyDescent="0.2">
      <c r="B18258" s="41"/>
      <c r="C18258" s="41"/>
      <c r="D18258" s="41"/>
      <c r="E18258" s="41"/>
      <c r="F18258" s="41"/>
      <c r="G18258" s="41"/>
      <c r="H18258" s="41"/>
      <c r="I18258" s="41"/>
      <c r="J18258" s="41"/>
    </row>
    <row r="18259" spans="2:10" x14ac:dyDescent="0.2">
      <c r="B18259" s="41"/>
      <c r="C18259" s="41"/>
      <c r="D18259" s="41"/>
      <c r="E18259" s="41"/>
      <c r="F18259" s="41"/>
      <c r="G18259" s="41"/>
      <c r="H18259" s="41"/>
      <c r="I18259" s="41"/>
      <c r="J18259" s="41"/>
    </row>
    <row r="18260" spans="2:10" x14ac:dyDescent="0.2">
      <c r="B18260" s="41"/>
      <c r="C18260" s="41"/>
      <c r="D18260" s="41"/>
      <c r="E18260" s="41"/>
      <c r="F18260" s="41"/>
      <c r="G18260" s="41"/>
      <c r="H18260" s="41"/>
      <c r="I18260" s="41"/>
      <c r="J18260" s="41"/>
    </row>
    <row r="18261" spans="2:10" x14ac:dyDescent="0.2">
      <c r="B18261" s="41"/>
      <c r="C18261" s="41"/>
      <c r="D18261" s="41"/>
      <c r="E18261" s="41"/>
      <c r="F18261" s="41"/>
      <c r="G18261" s="41"/>
      <c r="H18261" s="41"/>
      <c r="I18261" s="41"/>
      <c r="J18261" s="41"/>
    </row>
    <row r="18262" spans="2:10" x14ac:dyDescent="0.2">
      <c r="B18262" s="41"/>
      <c r="C18262" s="41"/>
      <c r="D18262" s="41"/>
      <c r="E18262" s="41"/>
      <c r="F18262" s="41"/>
      <c r="G18262" s="41"/>
      <c r="H18262" s="41"/>
      <c r="I18262" s="41"/>
      <c r="J18262" s="41"/>
    </row>
    <row r="18263" spans="2:10" x14ac:dyDescent="0.2">
      <c r="B18263" s="41"/>
      <c r="C18263" s="41"/>
      <c r="D18263" s="41"/>
      <c r="E18263" s="41"/>
      <c r="F18263" s="41"/>
      <c r="G18263" s="41"/>
      <c r="H18263" s="41"/>
      <c r="I18263" s="41"/>
      <c r="J18263" s="41"/>
    </row>
    <row r="18264" spans="2:10" x14ac:dyDescent="0.2">
      <c r="B18264" s="41"/>
      <c r="C18264" s="41"/>
      <c r="D18264" s="41"/>
      <c r="E18264" s="41"/>
      <c r="F18264" s="41"/>
      <c r="G18264" s="41"/>
      <c r="H18264" s="41"/>
      <c r="I18264" s="41"/>
      <c r="J18264" s="41"/>
    </row>
    <row r="18265" spans="2:10" x14ac:dyDescent="0.2">
      <c r="B18265" s="41"/>
      <c r="C18265" s="41"/>
      <c r="D18265" s="41"/>
      <c r="E18265" s="41"/>
      <c r="F18265" s="41"/>
      <c r="G18265" s="41"/>
      <c r="H18265" s="41"/>
      <c r="I18265" s="41"/>
      <c r="J18265" s="41"/>
    </row>
    <row r="18266" spans="2:10" x14ac:dyDescent="0.2">
      <c r="B18266" s="41"/>
      <c r="C18266" s="41"/>
      <c r="D18266" s="41"/>
      <c r="E18266" s="41"/>
      <c r="F18266" s="41"/>
      <c r="G18266" s="41"/>
      <c r="H18266" s="41"/>
      <c r="I18266" s="41"/>
      <c r="J18266" s="41"/>
    </row>
    <row r="18267" spans="2:10" x14ac:dyDescent="0.2">
      <c r="B18267" s="41"/>
      <c r="C18267" s="41"/>
      <c r="D18267" s="41"/>
      <c r="E18267" s="41"/>
      <c r="F18267" s="41"/>
      <c r="G18267" s="41"/>
      <c r="H18267" s="41"/>
      <c r="I18267" s="41"/>
      <c r="J18267" s="41"/>
    </row>
    <row r="18268" spans="2:10" x14ac:dyDescent="0.2">
      <c r="B18268" s="41"/>
      <c r="C18268" s="41"/>
      <c r="D18268" s="41"/>
      <c r="E18268" s="41"/>
      <c r="F18268" s="41"/>
      <c r="G18268" s="41"/>
      <c r="H18268" s="41"/>
      <c r="I18268" s="41"/>
      <c r="J18268" s="41"/>
    </row>
    <row r="18269" spans="2:10" x14ac:dyDescent="0.2">
      <c r="B18269" s="41"/>
      <c r="C18269" s="41"/>
      <c r="D18269" s="41"/>
      <c r="E18269" s="41"/>
      <c r="F18269" s="41"/>
      <c r="G18269" s="41"/>
      <c r="H18269" s="41"/>
      <c r="I18269" s="41"/>
      <c r="J18269" s="41"/>
    </row>
    <row r="18270" spans="2:10" x14ac:dyDescent="0.2">
      <c r="B18270" s="41"/>
      <c r="C18270" s="41"/>
      <c r="D18270" s="41"/>
      <c r="E18270" s="41"/>
      <c r="F18270" s="41"/>
      <c r="G18270" s="41"/>
      <c r="H18270" s="41"/>
      <c r="I18270" s="41"/>
      <c r="J18270" s="41"/>
    </row>
    <row r="18271" spans="2:10" x14ac:dyDescent="0.2">
      <c r="B18271" s="41"/>
      <c r="C18271" s="41"/>
      <c r="D18271" s="41"/>
      <c r="E18271" s="41"/>
      <c r="F18271" s="41"/>
      <c r="G18271" s="41"/>
      <c r="H18271" s="41"/>
      <c r="I18271" s="41"/>
      <c r="J18271" s="41"/>
    </row>
    <row r="18272" spans="2:10" x14ac:dyDescent="0.2">
      <c r="B18272" s="41"/>
      <c r="C18272" s="41"/>
      <c r="D18272" s="41"/>
      <c r="E18272" s="41"/>
      <c r="F18272" s="41"/>
      <c r="G18272" s="41"/>
      <c r="H18272" s="41"/>
      <c r="I18272" s="41"/>
      <c r="J18272" s="41"/>
    </row>
    <row r="18273" spans="2:10" x14ac:dyDescent="0.2">
      <c r="B18273" s="41"/>
      <c r="C18273" s="41"/>
      <c r="D18273" s="41"/>
      <c r="E18273" s="41"/>
      <c r="F18273" s="41"/>
      <c r="G18273" s="41"/>
      <c r="H18273" s="41"/>
      <c r="I18273" s="41"/>
      <c r="J18273" s="41"/>
    </row>
    <row r="18274" spans="2:10" x14ac:dyDescent="0.2">
      <c r="B18274" s="41"/>
      <c r="C18274" s="41"/>
      <c r="D18274" s="41"/>
      <c r="E18274" s="41"/>
      <c r="F18274" s="41"/>
      <c r="G18274" s="41"/>
      <c r="H18274" s="41"/>
      <c r="I18274" s="41"/>
      <c r="J18274" s="41"/>
    </row>
    <row r="18275" spans="2:10" x14ac:dyDescent="0.2">
      <c r="B18275" s="41"/>
      <c r="C18275" s="41"/>
      <c r="D18275" s="41"/>
      <c r="E18275" s="41"/>
      <c r="F18275" s="41"/>
      <c r="G18275" s="41"/>
      <c r="H18275" s="41"/>
      <c r="I18275" s="41"/>
      <c r="J18275" s="41"/>
    </row>
    <row r="18276" spans="2:10" x14ac:dyDescent="0.2">
      <c r="B18276" s="41"/>
      <c r="C18276" s="41"/>
      <c r="D18276" s="41"/>
      <c r="E18276" s="41"/>
      <c r="F18276" s="41"/>
      <c r="G18276" s="41"/>
      <c r="H18276" s="41"/>
      <c r="I18276" s="41"/>
      <c r="J18276" s="41"/>
    </row>
    <row r="18277" spans="2:10" x14ac:dyDescent="0.2">
      <c r="B18277" s="41"/>
      <c r="C18277" s="41"/>
      <c r="D18277" s="41"/>
      <c r="E18277" s="41"/>
      <c r="F18277" s="41"/>
      <c r="G18277" s="41"/>
      <c r="H18277" s="41"/>
      <c r="I18277" s="41"/>
      <c r="J18277" s="41"/>
    </row>
    <row r="18278" spans="2:10" x14ac:dyDescent="0.2">
      <c r="B18278" s="41"/>
      <c r="C18278" s="41"/>
      <c r="D18278" s="41"/>
      <c r="E18278" s="41"/>
      <c r="F18278" s="41"/>
      <c r="G18278" s="41"/>
      <c r="H18278" s="41"/>
      <c r="I18278" s="41"/>
      <c r="J18278" s="41"/>
    </row>
    <row r="18279" spans="2:10" x14ac:dyDescent="0.2">
      <c r="B18279" s="41"/>
      <c r="C18279" s="41"/>
      <c r="D18279" s="41"/>
      <c r="E18279" s="41"/>
      <c r="F18279" s="41"/>
      <c r="G18279" s="41"/>
      <c r="H18279" s="41"/>
      <c r="I18279" s="41"/>
      <c r="J18279" s="41"/>
    </row>
    <row r="18280" spans="2:10" x14ac:dyDescent="0.2">
      <c r="B18280" s="41"/>
      <c r="C18280" s="41"/>
      <c r="D18280" s="41"/>
      <c r="E18280" s="41"/>
      <c r="F18280" s="41"/>
      <c r="G18280" s="41"/>
      <c r="H18280" s="41"/>
      <c r="I18280" s="41"/>
      <c r="J18280" s="41"/>
    </row>
    <row r="18281" spans="2:10" x14ac:dyDescent="0.2">
      <c r="B18281" s="41"/>
      <c r="C18281" s="41"/>
      <c r="D18281" s="41"/>
      <c r="E18281" s="41"/>
      <c r="F18281" s="41"/>
      <c r="G18281" s="41"/>
      <c r="H18281" s="41"/>
      <c r="I18281" s="41"/>
      <c r="J18281" s="41"/>
    </row>
    <row r="18282" spans="2:10" x14ac:dyDescent="0.2">
      <c r="B18282" s="41"/>
      <c r="C18282" s="41"/>
      <c r="D18282" s="41"/>
      <c r="E18282" s="41"/>
      <c r="F18282" s="41"/>
      <c r="G18282" s="41"/>
      <c r="H18282" s="41"/>
      <c r="I18282" s="41"/>
      <c r="J18282" s="41"/>
    </row>
    <row r="18283" spans="2:10" x14ac:dyDescent="0.2">
      <c r="B18283" s="41"/>
      <c r="C18283" s="41"/>
      <c r="D18283" s="41"/>
      <c r="E18283" s="41"/>
      <c r="F18283" s="41"/>
      <c r="G18283" s="41"/>
      <c r="H18283" s="41"/>
      <c r="I18283" s="41"/>
      <c r="J18283" s="41"/>
    </row>
    <row r="18284" spans="2:10" x14ac:dyDescent="0.2">
      <c r="B18284" s="41"/>
      <c r="C18284" s="41"/>
      <c r="D18284" s="41"/>
      <c r="E18284" s="41"/>
      <c r="F18284" s="41"/>
      <c r="G18284" s="41"/>
      <c r="H18284" s="41"/>
      <c r="I18284" s="41"/>
      <c r="J18284" s="41"/>
    </row>
    <row r="18285" spans="2:10" x14ac:dyDescent="0.2">
      <c r="B18285" s="41"/>
      <c r="C18285" s="41"/>
      <c r="D18285" s="41"/>
      <c r="E18285" s="41"/>
      <c r="F18285" s="41"/>
      <c r="G18285" s="41"/>
      <c r="H18285" s="41"/>
      <c r="I18285" s="41"/>
      <c r="J18285" s="41"/>
    </row>
    <row r="18286" spans="2:10" x14ac:dyDescent="0.2">
      <c r="B18286" s="41"/>
      <c r="C18286" s="41"/>
      <c r="D18286" s="41"/>
      <c r="E18286" s="41"/>
      <c r="F18286" s="41"/>
      <c r="G18286" s="41"/>
      <c r="H18286" s="41"/>
      <c r="I18286" s="41"/>
      <c r="J18286" s="41"/>
    </row>
    <row r="18287" spans="2:10" x14ac:dyDescent="0.2">
      <c r="B18287" s="41"/>
      <c r="C18287" s="41"/>
      <c r="D18287" s="41"/>
      <c r="E18287" s="41"/>
      <c r="F18287" s="41"/>
      <c r="G18287" s="41"/>
      <c r="H18287" s="41"/>
      <c r="I18287" s="41"/>
      <c r="J18287" s="41"/>
    </row>
    <row r="18288" spans="2:10" x14ac:dyDescent="0.2">
      <c r="B18288" s="41"/>
      <c r="C18288" s="41"/>
      <c r="D18288" s="41"/>
      <c r="E18288" s="41"/>
      <c r="F18288" s="41"/>
      <c r="G18288" s="41"/>
      <c r="H18288" s="41"/>
      <c r="I18288" s="41"/>
      <c r="J18288" s="41"/>
    </row>
    <row r="18289" spans="2:10" x14ac:dyDescent="0.2">
      <c r="B18289" s="41"/>
      <c r="C18289" s="41"/>
      <c r="D18289" s="41"/>
      <c r="E18289" s="41"/>
      <c r="F18289" s="41"/>
      <c r="G18289" s="41"/>
      <c r="H18289" s="41"/>
      <c r="I18289" s="41"/>
      <c r="J18289" s="41"/>
    </row>
    <row r="18290" spans="2:10" x14ac:dyDescent="0.2">
      <c r="B18290" s="41"/>
      <c r="C18290" s="41"/>
      <c r="D18290" s="41"/>
      <c r="E18290" s="41"/>
      <c r="F18290" s="41"/>
      <c r="G18290" s="41"/>
      <c r="H18290" s="41"/>
      <c r="I18290" s="41"/>
      <c r="J18290" s="41"/>
    </row>
    <row r="18291" spans="2:10" x14ac:dyDescent="0.2">
      <c r="B18291" s="41"/>
      <c r="C18291" s="41"/>
      <c r="D18291" s="41"/>
      <c r="E18291" s="41"/>
      <c r="F18291" s="41"/>
      <c r="G18291" s="41"/>
      <c r="H18291" s="41"/>
      <c r="I18291" s="41"/>
      <c r="J18291" s="41"/>
    </row>
    <row r="18292" spans="2:10" x14ac:dyDescent="0.2">
      <c r="B18292" s="41"/>
      <c r="C18292" s="41"/>
      <c r="D18292" s="41"/>
      <c r="E18292" s="41"/>
      <c r="F18292" s="41"/>
      <c r="G18292" s="41"/>
      <c r="H18292" s="41"/>
      <c r="I18292" s="41"/>
      <c r="J18292" s="41"/>
    </row>
    <row r="18293" spans="2:10" x14ac:dyDescent="0.2">
      <c r="B18293" s="41"/>
      <c r="C18293" s="41"/>
      <c r="D18293" s="41"/>
      <c r="E18293" s="41"/>
      <c r="F18293" s="41"/>
      <c r="G18293" s="41"/>
      <c r="H18293" s="41"/>
      <c r="I18293" s="41"/>
      <c r="J18293" s="41"/>
    </row>
    <row r="18294" spans="2:10" x14ac:dyDescent="0.2">
      <c r="B18294" s="41"/>
      <c r="C18294" s="41"/>
      <c r="D18294" s="41"/>
      <c r="E18294" s="41"/>
      <c r="F18294" s="41"/>
      <c r="G18294" s="41"/>
      <c r="H18294" s="41"/>
      <c r="I18294" s="41"/>
      <c r="J18294" s="41"/>
    </row>
    <row r="18295" spans="2:10" x14ac:dyDescent="0.2">
      <c r="B18295" s="41"/>
      <c r="C18295" s="41"/>
      <c r="D18295" s="41"/>
      <c r="E18295" s="41"/>
      <c r="F18295" s="41"/>
      <c r="G18295" s="41"/>
      <c r="H18295" s="41"/>
      <c r="I18295" s="41"/>
      <c r="J18295" s="41"/>
    </row>
    <row r="18296" spans="2:10" x14ac:dyDescent="0.2">
      <c r="B18296" s="41"/>
      <c r="C18296" s="41"/>
      <c r="D18296" s="41"/>
      <c r="E18296" s="41"/>
      <c r="F18296" s="41"/>
      <c r="G18296" s="41"/>
      <c r="H18296" s="41"/>
      <c r="I18296" s="41"/>
      <c r="J18296" s="41"/>
    </row>
    <row r="18297" spans="2:10" x14ac:dyDescent="0.2">
      <c r="B18297" s="41"/>
      <c r="C18297" s="41"/>
      <c r="D18297" s="41"/>
      <c r="E18297" s="41"/>
      <c r="F18297" s="41"/>
      <c r="G18297" s="41"/>
      <c r="H18297" s="41"/>
      <c r="I18297" s="41"/>
      <c r="J18297" s="41"/>
    </row>
    <row r="18298" spans="2:10" x14ac:dyDescent="0.2">
      <c r="B18298" s="41"/>
      <c r="C18298" s="41"/>
      <c r="D18298" s="41"/>
      <c r="E18298" s="41"/>
      <c r="F18298" s="41"/>
      <c r="G18298" s="41"/>
      <c r="H18298" s="41"/>
      <c r="I18298" s="41"/>
      <c r="J18298" s="41"/>
    </row>
    <row r="18299" spans="2:10" x14ac:dyDescent="0.2">
      <c r="B18299" s="41"/>
      <c r="C18299" s="41"/>
      <c r="D18299" s="41"/>
      <c r="E18299" s="41"/>
      <c r="F18299" s="41"/>
      <c r="G18299" s="41"/>
      <c r="H18299" s="41"/>
      <c r="I18299" s="41"/>
      <c r="J18299" s="41"/>
    </row>
    <row r="18300" spans="2:10" x14ac:dyDescent="0.2">
      <c r="B18300" s="41"/>
      <c r="C18300" s="41"/>
      <c r="D18300" s="41"/>
      <c r="E18300" s="41"/>
      <c r="F18300" s="41"/>
      <c r="G18300" s="41"/>
      <c r="H18300" s="41"/>
      <c r="I18300" s="41"/>
      <c r="J18300" s="41"/>
    </row>
    <row r="18301" spans="2:10" x14ac:dyDescent="0.2">
      <c r="B18301" s="41"/>
      <c r="C18301" s="41"/>
      <c r="D18301" s="41"/>
      <c r="E18301" s="41"/>
      <c r="F18301" s="41"/>
      <c r="G18301" s="41"/>
      <c r="H18301" s="41"/>
      <c r="I18301" s="41"/>
      <c r="J18301" s="41"/>
    </row>
    <row r="18302" spans="2:10" x14ac:dyDescent="0.2">
      <c r="B18302" s="41"/>
      <c r="C18302" s="41"/>
      <c r="D18302" s="41"/>
      <c r="E18302" s="41"/>
      <c r="F18302" s="41"/>
      <c r="G18302" s="41"/>
      <c r="H18302" s="41"/>
      <c r="I18302" s="41"/>
      <c r="J18302" s="41"/>
    </row>
    <row r="18303" spans="2:10" x14ac:dyDescent="0.2">
      <c r="B18303" s="41"/>
      <c r="C18303" s="41"/>
      <c r="D18303" s="41"/>
      <c r="E18303" s="41"/>
      <c r="F18303" s="41"/>
      <c r="G18303" s="41"/>
      <c r="H18303" s="41"/>
      <c r="I18303" s="41"/>
      <c r="J18303" s="41"/>
    </row>
    <row r="18304" spans="2:10" x14ac:dyDescent="0.2">
      <c r="B18304" s="41"/>
      <c r="C18304" s="41"/>
      <c r="D18304" s="41"/>
      <c r="E18304" s="41"/>
      <c r="F18304" s="41"/>
      <c r="G18304" s="41"/>
      <c r="H18304" s="41"/>
      <c r="I18304" s="41"/>
      <c r="J18304" s="41"/>
    </row>
    <row r="18305" spans="2:10" x14ac:dyDescent="0.2">
      <c r="B18305" s="41"/>
      <c r="C18305" s="41"/>
      <c r="D18305" s="41"/>
      <c r="E18305" s="41"/>
      <c r="F18305" s="41"/>
      <c r="G18305" s="41"/>
      <c r="H18305" s="41"/>
      <c r="I18305" s="41"/>
      <c r="J18305" s="41"/>
    </row>
    <row r="18306" spans="2:10" x14ac:dyDescent="0.2">
      <c r="B18306" s="41"/>
      <c r="C18306" s="41"/>
      <c r="D18306" s="41"/>
      <c r="E18306" s="41"/>
      <c r="F18306" s="41"/>
      <c r="G18306" s="41"/>
      <c r="H18306" s="41"/>
      <c r="I18306" s="41"/>
      <c r="J18306" s="41"/>
    </row>
    <row r="18307" spans="2:10" x14ac:dyDescent="0.2">
      <c r="B18307" s="41"/>
      <c r="C18307" s="41"/>
      <c r="D18307" s="41"/>
      <c r="E18307" s="41"/>
      <c r="F18307" s="41"/>
      <c r="G18307" s="41"/>
      <c r="H18307" s="41"/>
      <c r="I18307" s="41"/>
      <c r="J18307" s="41"/>
    </row>
    <row r="18308" spans="2:10" x14ac:dyDescent="0.2">
      <c r="B18308" s="41"/>
      <c r="C18308" s="41"/>
      <c r="D18308" s="41"/>
      <c r="E18308" s="41"/>
      <c r="F18308" s="41"/>
      <c r="G18308" s="41"/>
      <c r="H18308" s="41"/>
      <c r="I18308" s="41"/>
      <c r="J18308" s="41"/>
    </row>
    <row r="18309" spans="2:10" x14ac:dyDescent="0.2">
      <c r="B18309" s="41"/>
      <c r="C18309" s="41"/>
      <c r="D18309" s="41"/>
      <c r="E18309" s="41"/>
      <c r="F18309" s="41"/>
      <c r="G18309" s="41"/>
      <c r="H18309" s="41"/>
      <c r="I18309" s="41"/>
      <c r="J18309" s="41"/>
    </row>
    <row r="18310" spans="2:10" x14ac:dyDescent="0.2">
      <c r="B18310" s="41"/>
      <c r="C18310" s="41"/>
      <c r="D18310" s="41"/>
      <c r="E18310" s="41"/>
      <c r="F18310" s="41"/>
      <c r="G18310" s="41"/>
      <c r="H18310" s="41"/>
      <c r="I18310" s="41"/>
      <c r="J18310" s="41"/>
    </row>
    <row r="18311" spans="2:10" x14ac:dyDescent="0.2">
      <c r="B18311" s="41"/>
      <c r="C18311" s="41"/>
      <c r="D18311" s="41"/>
      <c r="E18311" s="41"/>
      <c r="F18311" s="41"/>
      <c r="G18311" s="41"/>
      <c r="H18311" s="41"/>
      <c r="I18311" s="41"/>
      <c r="J18311" s="41"/>
    </row>
    <row r="18312" spans="2:10" x14ac:dyDescent="0.2">
      <c r="B18312" s="41"/>
      <c r="C18312" s="41"/>
      <c r="D18312" s="41"/>
      <c r="E18312" s="41"/>
      <c r="F18312" s="41"/>
      <c r="G18312" s="41"/>
      <c r="H18312" s="41"/>
      <c r="I18312" s="41"/>
      <c r="J18312" s="41"/>
    </row>
    <row r="18313" spans="2:10" x14ac:dyDescent="0.2">
      <c r="B18313" s="41"/>
      <c r="C18313" s="41"/>
      <c r="D18313" s="41"/>
      <c r="E18313" s="41"/>
      <c r="F18313" s="41"/>
      <c r="G18313" s="41"/>
      <c r="H18313" s="41"/>
      <c r="I18313" s="41"/>
      <c r="J18313" s="41"/>
    </row>
    <row r="18314" spans="2:10" x14ac:dyDescent="0.2">
      <c r="B18314" s="41"/>
      <c r="C18314" s="41"/>
      <c r="D18314" s="41"/>
      <c r="E18314" s="41"/>
      <c r="F18314" s="41"/>
      <c r="G18314" s="41"/>
      <c r="H18314" s="41"/>
      <c r="I18314" s="41"/>
      <c r="J18314" s="41"/>
    </row>
    <row r="18315" spans="2:10" x14ac:dyDescent="0.2">
      <c r="B18315" s="41"/>
      <c r="C18315" s="41"/>
      <c r="D18315" s="41"/>
      <c r="E18315" s="41"/>
      <c r="F18315" s="41"/>
      <c r="G18315" s="41"/>
      <c r="H18315" s="41"/>
      <c r="I18315" s="41"/>
      <c r="J18315" s="41"/>
    </row>
    <row r="18316" spans="2:10" x14ac:dyDescent="0.2">
      <c r="B18316" s="41"/>
      <c r="C18316" s="41"/>
      <c r="D18316" s="41"/>
      <c r="E18316" s="41"/>
      <c r="F18316" s="41"/>
      <c r="G18316" s="41"/>
      <c r="H18316" s="41"/>
      <c r="I18316" s="41"/>
      <c r="J18316" s="41"/>
    </row>
    <row r="18317" spans="2:10" x14ac:dyDescent="0.2">
      <c r="B18317" s="41"/>
      <c r="C18317" s="41"/>
      <c r="D18317" s="41"/>
      <c r="E18317" s="41"/>
      <c r="F18317" s="41"/>
      <c r="G18317" s="41"/>
      <c r="H18317" s="41"/>
      <c r="I18317" s="41"/>
      <c r="J18317" s="41"/>
    </row>
    <row r="18318" spans="2:10" x14ac:dyDescent="0.2">
      <c r="B18318" s="41"/>
      <c r="C18318" s="41"/>
      <c r="D18318" s="41"/>
      <c r="E18318" s="41"/>
      <c r="F18318" s="41"/>
      <c r="G18318" s="41"/>
      <c r="H18318" s="41"/>
      <c r="I18318" s="41"/>
      <c r="J18318" s="41"/>
    </row>
    <row r="18319" spans="2:10" x14ac:dyDescent="0.2">
      <c r="B18319" s="41"/>
      <c r="C18319" s="41"/>
      <c r="D18319" s="41"/>
      <c r="E18319" s="41"/>
      <c r="F18319" s="41"/>
      <c r="G18319" s="41"/>
      <c r="H18319" s="41"/>
      <c r="I18319" s="41"/>
      <c r="J18319" s="41"/>
    </row>
    <row r="18320" spans="2:10" x14ac:dyDescent="0.2">
      <c r="B18320" s="41"/>
      <c r="C18320" s="41"/>
      <c r="D18320" s="41"/>
      <c r="E18320" s="41"/>
      <c r="F18320" s="41"/>
      <c r="G18320" s="41"/>
      <c r="H18320" s="41"/>
      <c r="I18320" s="41"/>
      <c r="J18320" s="41"/>
    </row>
    <row r="18321" spans="2:10" x14ac:dyDescent="0.2">
      <c r="B18321" s="41"/>
      <c r="C18321" s="41"/>
      <c r="D18321" s="41"/>
      <c r="E18321" s="41"/>
      <c r="F18321" s="41"/>
      <c r="G18321" s="41"/>
      <c r="H18321" s="41"/>
      <c r="I18321" s="41"/>
      <c r="J18321" s="41"/>
    </row>
    <row r="18322" spans="2:10" x14ac:dyDescent="0.2">
      <c r="B18322" s="41"/>
      <c r="C18322" s="41"/>
      <c r="D18322" s="41"/>
      <c r="E18322" s="41"/>
      <c r="F18322" s="41"/>
      <c r="G18322" s="41"/>
      <c r="H18322" s="41"/>
      <c r="I18322" s="41"/>
      <c r="J18322" s="41"/>
    </row>
    <row r="18323" spans="2:10" x14ac:dyDescent="0.2">
      <c r="B18323" s="41"/>
      <c r="C18323" s="41"/>
      <c r="D18323" s="41"/>
      <c r="E18323" s="41"/>
      <c r="F18323" s="41"/>
      <c r="G18323" s="41"/>
      <c r="H18323" s="41"/>
      <c r="I18323" s="41"/>
      <c r="J18323" s="41"/>
    </row>
    <row r="18324" spans="2:10" x14ac:dyDescent="0.2">
      <c r="B18324" s="41"/>
      <c r="C18324" s="41"/>
      <c r="D18324" s="41"/>
      <c r="E18324" s="41"/>
      <c r="F18324" s="41"/>
      <c r="G18324" s="41"/>
      <c r="H18324" s="41"/>
      <c r="I18324" s="41"/>
      <c r="J18324" s="41"/>
    </row>
    <row r="18325" spans="2:10" x14ac:dyDescent="0.2">
      <c r="B18325" s="41"/>
      <c r="C18325" s="41"/>
      <c r="D18325" s="41"/>
      <c r="E18325" s="41"/>
      <c r="F18325" s="41"/>
      <c r="G18325" s="41"/>
      <c r="H18325" s="41"/>
      <c r="I18325" s="41"/>
      <c r="J18325" s="41"/>
    </row>
    <row r="18326" spans="2:10" x14ac:dyDescent="0.2">
      <c r="B18326" s="41"/>
      <c r="C18326" s="41"/>
      <c r="D18326" s="41"/>
      <c r="E18326" s="41"/>
      <c r="F18326" s="41"/>
      <c r="G18326" s="41"/>
      <c r="H18326" s="41"/>
      <c r="I18326" s="41"/>
      <c r="J18326" s="41"/>
    </row>
    <row r="18327" spans="2:10" x14ac:dyDescent="0.2">
      <c r="B18327" s="41"/>
      <c r="C18327" s="41"/>
      <c r="D18327" s="41"/>
      <c r="E18327" s="41"/>
      <c r="F18327" s="41"/>
      <c r="G18327" s="41"/>
      <c r="H18327" s="41"/>
      <c r="I18327" s="41"/>
      <c r="J18327" s="41"/>
    </row>
    <row r="18328" spans="2:10" x14ac:dyDescent="0.2">
      <c r="B18328" s="41"/>
      <c r="C18328" s="41"/>
      <c r="D18328" s="41"/>
      <c r="E18328" s="41"/>
      <c r="F18328" s="41"/>
      <c r="G18328" s="41"/>
      <c r="H18328" s="41"/>
      <c r="I18328" s="41"/>
      <c r="J18328" s="41"/>
    </row>
    <row r="18329" spans="2:10" x14ac:dyDescent="0.2">
      <c r="B18329" s="41"/>
      <c r="C18329" s="41"/>
      <c r="D18329" s="41"/>
      <c r="E18329" s="41"/>
      <c r="F18329" s="41"/>
      <c r="G18329" s="41"/>
      <c r="H18329" s="41"/>
      <c r="I18329" s="41"/>
      <c r="J18329" s="41"/>
    </row>
    <row r="18330" spans="2:10" x14ac:dyDescent="0.2">
      <c r="B18330" s="41"/>
      <c r="C18330" s="41"/>
      <c r="D18330" s="41"/>
      <c r="E18330" s="41"/>
      <c r="F18330" s="41"/>
      <c r="G18330" s="41"/>
      <c r="H18330" s="41"/>
      <c r="I18330" s="41"/>
      <c r="J18330" s="41"/>
    </row>
    <row r="18331" spans="2:10" x14ac:dyDescent="0.2">
      <c r="B18331" s="41"/>
      <c r="C18331" s="41"/>
      <c r="D18331" s="41"/>
      <c r="E18331" s="41"/>
      <c r="F18331" s="41"/>
      <c r="G18331" s="41"/>
      <c r="H18331" s="41"/>
      <c r="I18331" s="41"/>
      <c r="J18331" s="41"/>
    </row>
    <row r="18332" spans="2:10" x14ac:dyDescent="0.2">
      <c r="B18332" s="41"/>
      <c r="C18332" s="41"/>
      <c r="D18332" s="41"/>
      <c r="E18332" s="41"/>
      <c r="F18332" s="41"/>
      <c r="G18332" s="41"/>
      <c r="H18332" s="41"/>
      <c r="I18332" s="41"/>
      <c r="J18332" s="41"/>
    </row>
    <row r="18333" spans="2:10" x14ac:dyDescent="0.2">
      <c r="B18333" s="41"/>
      <c r="C18333" s="41"/>
      <c r="D18333" s="41"/>
      <c r="E18333" s="41"/>
      <c r="F18333" s="41"/>
      <c r="G18333" s="41"/>
      <c r="H18333" s="41"/>
      <c r="I18333" s="41"/>
      <c r="J18333" s="41"/>
    </row>
    <row r="18334" spans="2:10" x14ac:dyDescent="0.2">
      <c r="B18334" s="41"/>
      <c r="C18334" s="41"/>
      <c r="D18334" s="41"/>
      <c r="E18334" s="41"/>
      <c r="F18334" s="41"/>
      <c r="G18334" s="41"/>
      <c r="H18334" s="41"/>
      <c r="I18334" s="41"/>
      <c r="J18334" s="41"/>
    </row>
    <row r="18335" spans="2:10" x14ac:dyDescent="0.2">
      <c r="B18335" s="41"/>
      <c r="C18335" s="41"/>
      <c r="D18335" s="41"/>
      <c r="E18335" s="41"/>
      <c r="F18335" s="41"/>
      <c r="G18335" s="41"/>
      <c r="H18335" s="41"/>
      <c r="I18335" s="41"/>
      <c r="J18335" s="41"/>
    </row>
    <row r="18336" spans="2:10" x14ac:dyDescent="0.2">
      <c r="B18336" s="41"/>
      <c r="C18336" s="41"/>
      <c r="D18336" s="41"/>
      <c r="E18336" s="41"/>
      <c r="F18336" s="41"/>
      <c r="G18336" s="41"/>
      <c r="H18336" s="41"/>
      <c r="I18336" s="41"/>
      <c r="J18336" s="41"/>
    </row>
    <row r="18337" spans="2:10" x14ac:dyDescent="0.2">
      <c r="B18337" s="41"/>
      <c r="C18337" s="41"/>
      <c r="D18337" s="41"/>
      <c r="E18337" s="41"/>
      <c r="F18337" s="41"/>
      <c r="G18337" s="41"/>
      <c r="H18337" s="41"/>
      <c r="I18337" s="41"/>
      <c r="J18337" s="41"/>
    </row>
    <row r="18338" spans="2:10" x14ac:dyDescent="0.2">
      <c r="B18338" s="41"/>
      <c r="C18338" s="41"/>
      <c r="D18338" s="41"/>
      <c r="E18338" s="41"/>
      <c r="F18338" s="41"/>
      <c r="G18338" s="41"/>
      <c r="H18338" s="41"/>
      <c r="I18338" s="41"/>
      <c r="J18338" s="41"/>
    </row>
    <row r="18339" spans="2:10" x14ac:dyDescent="0.2">
      <c r="B18339" s="41"/>
      <c r="C18339" s="41"/>
      <c r="D18339" s="41"/>
      <c r="E18339" s="41"/>
      <c r="F18339" s="41"/>
      <c r="G18339" s="41"/>
      <c r="H18339" s="41"/>
      <c r="I18339" s="41"/>
      <c r="J18339" s="41"/>
    </row>
    <row r="18340" spans="2:10" x14ac:dyDescent="0.2">
      <c r="B18340" s="41"/>
      <c r="C18340" s="41"/>
      <c r="D18340" s="41"/>
      <c r="E18340" s="41"/>
      <c r="F18340" s="41"/>
      <c r="G18340" s="41"/>
      <c r="H18340" s="41"/>
      <c r="I18340" s="41"/>
      <c r="J18340" s="41"/>
    </row>
    <row r="18341" spans="2:10" x14ac:dyDescent="0.2">
      <c r="B18341" s="41"/>
      <c r="C18341" s="41"/>
      <c r="D18341" s="41"/>
      <c r="E18341" s="41"/>
      <c r="F18341" s="41"/>
      <c r="G18341" s="41"/>
      <c r="H18341" s="41"/>
      <c r="I18341" s="41"/>
      <c r="J18341" s="41"/>
    </row>
    <row r="18342" spans="2:10" x14ac:dyDescent="0.2">
      <c r="B18342" s="41"/>
      <c r="C18342" s="41"/>
      <c r="D18342" s="41"/>
      <c r="E18342" s="41"/>
      <c r="F18342" s="41"/>
      <c r="G18342" s="41"/>
      <c r="H18342" s="41"/>
      <c r="I18342" s="41"/>
      <c r="J18342" s="41"/>
    </row>
    <row r="18343" spans="2:10" x14ac:dyDescent="0.2">
      <c r="B18343" s="41"/>
      <c r="C18343" s="41"/>
      <c r="D18343" s="41"/>
      <c r="E18343" s="41"/>
      <c r="F18343" s="41"/>
      <c r="G18343" s="41"/>
      <c r="H18343" s="41"/>
      <c r="I18343" s="41"/>
      <c r="J18343" s="41"/>
    </row>
    <row r="18344" spans="2:10" x14ac:dyDescent="0.2">
      <c r="B18344" s="41"/>
      <c r="C18344" s="41"/>
      <c r="D18344" s="41"/>
      <c r="E18344" s="41"/>
      <c r="F18344" s="41"/>
      <c r="G18344" s="41"/>
      <c r="H18344" s="41"/>
      <c r="I18344" s="41"/>
      <c r="J18344" s="41"/>
    </row>
    <row r="18345" spans="2:10" x14ac:dyDescent="0.2">
      <c r="B18345" s="41"/>
      <c r="C18345" s="41"/>
      <c r="D18345" s="41"/>
      <c r="E18345" s="41"/>
      <c r="F18345" s="41"/>
      <c r="G18345" s="41"/>
      <c r="H18345" s="41"/>
      <c r="I18345" s="41"/>
      <c r="J18345" s="41"/>
    </row>
    <row r="18346" spans="2:10" x14ac:dyDescent="0.2">
      <c r="B18346" s="41"/>
      <c r="C18346" s="41"/>
      <c r="D18346" s="41"/>
      <c r="E18346" s="41"/>
      <c r="F18346" s="41"/>
      <c r="G18346" s="41"/>
      <c r="H18346" s="41"/>
      <c r="I18346" s="41"/>
      <c r="J18346" s="41"/>
    </row>
    <row r="18347" spans="2:10" x14ac:dyDescent="0.2">
      <c r="B18347" s="41"/>
      <c r="C18347" s="41"/>
      <c r="D18347" s="41"/>
      <c r="E18347" s="41"/>
      <c r="F18347" s="41"/>
      <c r="G18347" s="41"/>
      <c r="H18347" s="41"/>
      <c r="I18347" s="41"/>
      <c r="J18347" s="41"/>
    </row>
    <row r="18348" spans="2:10" x14ac:dyDescent="0.2">
      <c r="B18348" s="41"/>
      <c r="C18348" s="41"/>
      <c r="D18348" s="41"/>
      <c r="E18348" s="41"/>
      <c r="F18348" s="41"/>
      <c r="G18348" s="41"/>
      <c r="H18348" s="41"/>
      <c r="I18348" s="41"/>
      <c r="J18348" s="41"/>
    </row>
    <row r="18349" spans="2:10" x14ac:dyDescent="0.2">
      <c r="B18349" s="41"/>
      <c r="C18349" s="41"/>
      <c r="D18349" s="41"/>
      <c r="E18349" s="41"/>
      <c r="F18349" s="41"/>
      <c r="G18349" s="41"/>
      <c r="H18349" s="41"/>
      <c r="I18349" s="41"/>
      <c r="J18349" s="41"/>
    </row>
    <row r="18350" spans="2:10" x14ac:dyDescent="0.2">
      <c r="B18350" s="41"/>
      <c r="C18350" s="41"/>
      <c r="D18350" s="41"/>
      <c r="E18350" s="41"/>
      <c r="F18350" s="41"/>
      <c r="G18350" s="41"/>
      <c r="H18350" s="41"/>
      <c r="I18350" s="41"/>
      <c r="J18350" s="41"/>
    </row>
    <row r="18351" spans="2:10" x14ac:dyDescent="0.2">
      <c r="B18351" s="41"/>
      <c r="C18351" s="41"/>
      <c r="D18351" s="41"/>
      <c r="E18351" s="41"/>
      <c r="F18351" s="41"/>
      <c r="G18351" s="41"/>
      <c r="H18351" s="41"/>
      <c r="I18351" s="41"/>
      <c r="J18351" s="41"/>
    </row>
    <row r="18352" spans="2:10" x14ac:dyDescent="0.2">
      <c r="B18352" s="41"/>
      <c r="C18352" s="41"/>
      <c r="D18352" s="41"/>
      <c r="E18352" s="41"/>
      <c r="F18352" s="41"/>
      <c r="G18352" s="41"/>
      <c r="H18352" s="41"/>
      <c r="I18352" s="41"/>
      <c r="J18352" s="41"/>
    </row>
    <row r="18353" spans="2:10" x14ac:dyDescent="0.2">
      <c r="B18353" s="41"/>
      <c r="C18353" s="41"/>
      <c r="D18353" s="41"/>
      <c r="E18353" s="41"/>
      <c r="F18353" s="41"/>
      <c r="G18353" s="41"/>
      <c r="H18353" s="41"/>
      <c r="I18353" s="41"/>
      <c r="J18353" s="41"/>
    </row>
    <row r="18354" spans="2:10" x14ac:dyDescent="0.2">
      <c r="B18354" s="41"/>
      <c r="C18354" s="41"/>
      <c r="D18354" s="41"/>
      <c r="E18354" s="41"/>
      <c r="F18354" s="41"/>
      <c r="G18354" s="41"/>
      <c r="H18354" s="41"/>
      <c r="I18354" s="41"/>
      <c r="J18354" s="41"/>
    </row>
    <row r="18355" spans="2:10" x14ac:dyDescent="0.2">
      <c r="B18355" s="41"/>
      <c r="C18355" s="41"/>
      <c r="D18355" s="41"/>
      <c r="E18355" s="41"/>
      <c r="F18355" s="41"/>
      <c r="G18355" s="41"/>
      <c r="H18355" s="41"/>
      <c r="I18355" s="41"/>
      <c r="J18355" s="41"/>
    </row>
    <row r="18356" spans="2:10" x14ac:dyDescent="0.2">
      <c r="B18356" s="41"/>
      <c r="C18356" s="41"/>
      <c r="D18356" s="41"/>
      <c r="E18356" s="41"/>
      <c r="F18356" s="41"/>
      <c r="G18356" s="41"/>
      <c r="H18356" s="41"/>
      <c r="I18356" s="41"/>
      <c r="J18356" s="41"/>
    </row>
    <row r="18357" spans="2:10" x14ac:dyDescent="0.2">
      <c r="B18357" s="41"/>
      <c r="C18357" s="41"/>
      <c r="D18357" s="41"/>
      <c r="E18357" s="41"/>
      <c r="F18357" s="41"/>
      <c r="G18357" s="41"/>
      <c r="H18357" s="41"/>
      <c r="I18357" s="41"/>
      <c r="J18357" s="41"/>
    </row>
    <row r="18358" spans="2:10" x14ac:dyDescent="0.2">
      <c r="B18358" s="41"/>
      <c r="C18358" s="41"/>
      <c r="D18358" s="41"/>
      <c r="E18358" s="41"/>
      <c r="F18358" s="41"/>
      <c r="G18358" s="41"/>
      <c r="H18358" s="41"/>
      <c r="I18358" s="41"/>
      <c r="J18358" s="41"/>
    </row>
    <row r="18359" spans="2:10" x14ac:dyDescent="0.2">
      <c r="B18359" s="41"/>
      <c r="C18359" s="41"/>
      <c r="D18359" s="41"/>
      <c r="E18359" s="41"/>
      <c r="F18359" s="41"/>
      <c r="G18359" s="41"/>
      <c r="H18359" s="41"/>
      <c r="I18359" s="41"/>
      <c r="J18359" s="41"/>
    </row>
    <row r="18360" spans="2:10" x14ac:dyDescent="0.2">
      <c r="B18360" s="41"/>
      <c r="C18360" s="41"/>
      <c r="D18360" s="41"/>
      <c r="E18360" s="41"/>
      <c r="F18360" s="41"/>
      <c r="G18360" s="41"/>
      <c r="H18360" s="41"/>
      <c r="I18360" s="41"/>
      <c r="J18360" s="41"/>
    </row>
    <row r="18361" spans="2:10" x14ac:dyDescent="0.2">
      <c r="B18361" s="41"/>
      <c r="C18361" s="41"/>
      <c r="D18361" s="41"/>
      <c r="E18361" s="41"/>
      <c r="F18361" s="41"/>
      <c r="G18361" s="41"/>
      <c r="H18361" s="41"/>
      <c r="I18361" s="41"/>
      <c r="J18361" s="41"/>
    </row>
    <row r="18362" spans="2:10" x14ac:dyDescent="0.2">
      <c r="B18362" s="41"/>
      <c r="C18362" s="41"/>
      <c r="D18362" s="41"/>
      <c r="E18362" s="41"/>
      <c r="F18362" s="41"/>
      <c r="G18362" s="41"/>
      <c r="H18362" s="41"/>
      <c r="I18362" s="41"/>
      <c r="J18362" s="41"/>
    </row>
    <row r="18363" spans="2:10" x14ac:dyDescent="0.2">
      <c r="B18363" s="41"/>
      <c r="C18363" s="41"/>
      <c r="D18363" s="41"/>
      <c r="E18363" s="41"/>
      <c r="F18363" s="41"/>
      <c r="G18363" s="41"/>
      <c r="H18363" s="41"/>
      <c r="I18363" s="41"/>
      <c r="J18363" s="41"/>
    </row>
    <row r="18364" spans="2:10" x14ac:dyDescent="0.2">
      <c r="B18364" s="41"/>
      <c r="C18364" s="41"/>
      <c r="D18364" s="41"/>
      <c r="E18364" s="41"/>
      <c r="F18364" s="41"/>
      <c r="G18364" s="41"/>
      <c r="H18364" s="41"/>
      <c r="I18364" s="41"/>
      <c r="J18364" s="41"/>
    </row>
    <row r="18365" spans="2:10" x14ac:dyDescent="0.2">
      <c r="B18365" s="41"/>
      <c r="C18365" s="41"/>
      <c r="D18365" s="41"/>
      <c r="E18365" s="41"/>
      <c r="F18365" s="41"/>
      <c r="G18365" s="41"/>
      <c r="H18365" s="41"/>
      <c r="I18365" s="41"/>
      <c r="J18365" s="41"/>
    </row>
    <row r="18366" spans="2:10" x14ac:dyDescent="0.2">
      <c r="B18366" s="41"/>
      <c r="C18366" s="41"/>
      <c r="D18366" s="41"/>
      <c r="E18366" s="41"/>
      <c r="F18366" s="41"/>
      <c r="G18366" s="41"/>
      <c r="H18366" s="41"/>
      <c r="I18366" s="41"/>
      <c r="J18366" s="41"/>
    </row>
    <row r="18367" spans="2:10" x14ac:dyDescent="0.2">
      <c r="B18367" s="41"/>
      <c r="C18367" s="41"/>
      <c r="D18367" s="41"/>
      <c r="E18367" s="41"/>
      <c r="F18367" s="41"/>
      <c r="G18367" s="41"/>
      <c r="H18367" s="41"/>
      <c r="I18367" s="41"/>
      <c r="J18367" s="41"/>
    </row>
    <row r="18368" spans="2:10" x14ac:dyDescent="0.2">
      <c r="B18368" s="41"/>
      <c r="C18368" s="41"/>
      <c r="D18368" s="41"/>
      <c r="E18368" s="41"/>
      <c r="F18368" s="41"/>
      <c r="G18368" s="41"/>
      <c r="H18368" s="41"/>
      <c r="I18368" s="41"/>
      <c r="J18368" s="41"/>
    </row>
    <row r="18369" spans="2:10" x14ac:dyDescent="0.2">
      <c r="B18369" s="41"/>
      <c r="C18369" s="41"/>
      <c r="D18369" s="41"/>
      <c r="E18369" s="41"/>
      <c r="F18369" s="41"/>
      <c r="G18369" s="41"/>
      <c r="H18369" s="41"/>
      <c r="I18369" s="41"/>
      <c r="J18369" s="41"/>
    </row>
    <row r="18370" spans="2:10" x14ac:dyDescent="0.2">
      <c r="B18370" s="41"/>
      <c r="C18370" s="41"/>
      <c r="D18370" s="41"/>
      <c r="E18370" s="41"/>
      <c r="F18370" s="41"/>
      <c r="G18370" s="41"/>
      <c r="H18370" s="41"/>
      <c r="I18370" s="41"/>
      <c r="J18370" s="41"/>
    </row>
    <row r="18371" spans="2:10" x14ac:dyDescent="0.2">
      <c r="B18371" s="41"/>
      <c r="C18371" s="41"/>
      <c r="D18371" s="41"/>
      <c r="E18371" s="41"/>
      <c r="F18371" s="41"/>
      <c r="G18371" s="41"/>
      <c r="H18371" s="41"/>
      <c r="I18371" s="41"/>
      <c r="J18371" s="41"/>
    </row>
    <row r="18372" spans="2:10" x14ac:dyDescent="0.2">
      <c r="B18372" s="41"/>
      <c r="C18372" s="41"/>
      <c r="D18372" s="41"/>
      <c r="E18372" s="41"/>
      <c r="F18372" s="41"/>
      <c r="G18372" s="41"/>
      <c r="H18372" s="41"/>
      <c r="I18372" s="41"/>
      <c r="J18372" s="41"/>
    </row>
    <row r="18373" spans="2:10" x14ac:dyDescent="0.2">
      <c r="B18373" s="41"/>
      <c r="C18373" s="41"/>
      <c r="D18373" s="41"/>
      <c r="E18373" s="41"/>
      <c r="F18373" s="41"/>
      <c r="G18373" s="41"/>
      <c r="H18373" s="41"/>
      <c r="I18373" s="41"/>
      <c r="J18373" s="41"/>
    </row>
    <row r="18374" spans="2:10" x14ac:dyDescent="0.2">
      <c r="B18374" s="41"/>
      <c r="C18374" s="41"/>
      <c r="D18374" s="41"/>
      <c r="E18374" s="41"/>
      <c r="F18374" s="41"/>
      <c r="G18374" s="41"/>
      <c r="H18374" s="41"/>
      <c r="I18374" s="41"/>
      <c r="J18374" s="41"/>
    </row>
    <row r="18375" spans="2:10" x14ac:dyDescent="0.2">
      <c r="B18375" s="41"/>
      <c r="C18375" s="41"/>
      <c r="D18375" s="41"/>
      <c r="E18375" s="41"/>
      <c r="F18375" s="41"/>
      <c r="G18375" s="41"/>
      <c r="H18375" s="41"/>
      <c r="I18375" s="41"/>
      <c r="J18375" s="41"/>
    </row>
    <row r="18376" spans="2:10" x14ac:dyDescent="0.2">
      <c r="B18376" s="41"/>
      <c r="C18376" s="41"/>
      <c r="D18376" s="41"/>
      <c r="E18376" s="41"/>
      <c r="F18376" s="41"/>
      <c r="G18376" s="41"/>
      <c r="H18376" s="41"/>
      <c r="I18376" s="41"/>
      <c r="J18376" s="41"/>
    </row>
    <row r="18377" spans="2:10" x14ac:dyDescent="0.2">
      <c r="B18377" s="41"/>
      <c r="C18377" s="41"/>
      <c r="D18377" s="41"/>
      <c r="E18377" s="41"/>
      <c r="F18377" s="41"/>
      <c r="G18377" s="41"/>
      <c r="H18377" s="41"/>
      <c r="I18377" s="41"/>
      <c r="J18377" s="41"/>
    </row>
    <row r="18378" spans="2:10" x14ac:dyDescent="0.2">
      <c r="B18378" s="41"/>
      <c r="C18378" s="41"/>
      <c r="D18378" s="41"/>
      <c r="E18378" s="41"/>
      <c r="F18378" s="41"/>
      <c r="G18378" s="41"/>
      <c r="H18378" s="41"/>
      <c r="I18378" s="41"/>
      <c r="J18378" s="41"/>
    </row>
    <row r="18379" spans="2:10" x14ac:dyDescent="0.2">
      <c r="B18379" s="41"/>
      <c r="C18379" s="41"/>
      <c r="D18379" s="41"/>
      <c r="E18379" s="41"/>
      <c r="F18379" s="41"/>
      <c r="G18379" s="41"/>
      <c r="H18379" s="41"/>
      <c r="I18379" s="41"/>
      <c r="J18379" s="41"/>
    </row>
    <row r="18380" spans="2:10" x14ac:dyDescent="0.2">
      <c r="B18380" s="41"/>
      <c r="C18380" s="41"/>
      <c r="D18380" s="41"/>
      <c r="E18380" s="41"/>
      <c r="F18380" s="41"/>
      <c r="G18380" s="41"/>
      <c r="H18380" s="41"/>
      <c r="I18380" s="41"/>
      <c r="J18380" s="41"/>
    </row>
    <row r="18381" spans="2:10" x14ac:dyDescent="0.2">
      <c r="B18381" s="41"/>
      <c r="C18381" s="41"/>
      <c r="D18381" s="41"/>
      <c r="E18381" s="41"/>
      <c r="F18381" s="41"/>
      <c r="G18381" s="41"/>
      <c r="H18381" s="41"/>
      <c r="I18381" s="41"/>
      <c r="J18381" s="41"/>
    </row>
    <row r="18382" spans="2:10" x14ac:dyDescent="0.2">
      <c r="B18382" s="41"/>
      <c r="C18382" s="41"/>
      <c r="D18382" s="41"/>
      <c r="E18382" s="41"/>
      <c r="F18382" s="41"/>
      <c r="G18382" s="41"/>
      <c r="H18382" s="41"/>
      <c r="I18382" s="41"/>
      <c r="J18382" s="41"/>
    </row>
    <row r="18383" spans="2:10" x14ac:dyDescent="0.2">
      <c r="B18383" s="41"/>
      <c r="C18383" s="41"/>
      <c r="D18383" s="41"/>
      <c r="E18383" s="41"/>
      <c r="F18383" s="41"/>
      <c r="G18383" s="41"/>
      <c r="H18383" s="41"/>
      <c r="I18383" s="41"/>
      <c r="J18383" s="41"/>
    </row>
    <row r="18384" spans="2:10" x14ac:dyDescent="0.2">
      <c r="B18384" s="41"/>
      <c r="C18384" s="41"/>
      <c r="D18384" s="41"/>
      <c r="E18384" s="41"/>
      <c r="F18384" s="41"/>
      <c r="G18384" s="41"/>
      <c r="H18384" s="41"/>
      <c r="I18384" s="41"/>
      <c r="J18384" s="41"/>
    </row>
    <row r="18385" spans="2:10" x14ac:dyDescent="0.2">
      <c r="B18385" s="41"/>
      <c r="C18385" s="41"/>
      <c r="D18385" s="41"/>
      <c r="E18385" s="41"/>
      <c r="F18385" s="41"/>
      <c r="G18385" s="41"/>
      <c r="H18385" s="41"/>
      <c r="I18385" s="41"/>
      <c r="J18385" s="41"/>
    </row>
    <row r="18386" spans="2:10" x14ac:dyDescent="0.2">
      <c r="B18386" s="41"/>
      <c r="C18386" s="41"/>
      <c r="D18386" s="41"/>
      <c r="E18386" s="41"/>
      <c r="F18386" s="41"/>
      <c r="G18386" s="41"/>
      <c r="H18386" s="41"/>
      <c r="I18386" s="41"/>
      <c r="J18386" s="41"/>
    </row>
    <row r="18387" spans="2:10" x14ac:dyDescent="0.2">
      <c r="B18387" s="41"/>
      <c r="C18387" s="41"/>
      <c r="D18387" s="41"/>
      <c r="E18387" s="41"/>
      <c r="F18387" s="41"/>
      <c r="G18387" s="41"/>
      <c r="H18387" s="41"/>
      <c r="I18387" s="41"/>
      <c r="J18387" s="41"/>
    </row>
    <row r="18388" spans="2:10" x14ac:dyDescent="0.2">
      <c r="B18388" s="41"/>
      <c r="C18388" s="41"/>
      <c r="D18388" s="41"/>
      <c r="E18388" s="41"/>
      <c r="F18388" s="41"/>
      <c r="G18388" s="41"/>
      <c r="H18388" s="41"/>
      <c r="I18388" s="41"/>
      <c r="J18388" s="41"/>
    </row>
    <row r="18389" spans="2:10" x14ac:dyDescent="0.2">
      <c r="B18389" s="41"/>
      <c r="C18389" s="41"/>
      <c r="D18389" s="41"/>
      <c r="E18389" s="41"/>
      <c r="F18389" s="41"/>
      <c r="G18389" s="41"/>
      <c r="H18389" s="41"/>
      <c r="I18389" s="41"/>
      <c r="J18389" s="41"/>
    </row>
    <row r="18390" spans="2:10" x14ac:dyDescent="0.2">
      <c r="B18390" s="41"/>
      <c r="C18390" s="41"/>
      <c r="D18390" s="41"/>
      <c r="E18390" s="41"/>
      <c r="F18390" s="41"/>
      <c r="G18390" s="41"/>
      <c r="H18390" s="41"/>
      <c r="I18390" s="41"/>
      <c r="J18390" s="41"/>
    </row>
    <row r="18391" spans="2:10" x14ac:dyDescent="0.2">
      <c r="B18391" s="41"/>
      <c r="C18391" s="41"/>
      <c r="D18391" s="41"/>
      <c r="E18391" s="41"/>
      <c r="F18391" s="41"/>
      <c r="G18391" s="41"/>
      <c r="H18391" s="41"/>
      <c r="I18391" s="41"/>
      <c r="J18391" s="41"/>
    </row>
    <row r="18392" spans="2:10" x14ac:dyDescent="0.2">
      <c r="B18392" s="41"/>
      <c r="C18392" s="41"/>
      <c r="D18392" s="41"/>
      <c r="E18392" s="41"/>
      <c r="F18392" s="41"/>
      <c r="G18392" s="41"/>
      <c r="H18392" s="41"/>
      <c r="I18392" s="41"/>
      <c r="J18392" s="41"/>
    </row>
    <row r="18393" spans="2:10" x14ac:dyDescent="0.2">
      <c r="B18393" s="41"/>
      <c r="C18393" s="41"/>
      <c r="D18393" s="41"/>
      <c r="E18393" s="41"/>
      <c r="F18393" s="41"/>
      <c r="G18393" s="41"/>
      <c r="H18393" s="41"/>
      <c r="I18393" s="41"/>
      <c r="J18393" s="41"/>
    </row>
    <row r="18394" spans="2:10" x14ac:dyDescent="0.2">
      <c r="B18394" s="41"/>
      <c r="C18394" s="41"/>
      <c r="D18394" s="41"/>
      <c r="E18394" s="41"/>
      <c r="F18394" s="41"/>
      <c r="G18394" s="41"/>
      <c r="H18394" s="41"/>
      <c r="I18394" s="41"/>
      <c r="J18394" s="41"/>
    </row>
    <row r="18395" spans="2:10" x14ac:dyDescent="0.2">
      <c r="B18395" s="41"/>
      <c r="C18395" s="41"/>
      <c r="D18395" s="41"/>
      <c r="E18395" s="41"/>
      <c r="F18395" s="41"/>
      <c r="G18395" s="41"/>
      <c r="H18395" s="41"/>
      <c r="I18395" s="41"/>
      <c r="J18395" s="41"/>
    </row>
    <row r="18396" spans="2:10" x14ac:dyDescent="0.2">
      <c r="B18396" s="41"/>
      <c r="C18396" s="41"/>
      <c r="D18396" s="41"/>
      <c r="E18396" s="41"/>
      <c r="F18396" s="41"/>
      <c r="G18396" s="41"/>
      <c r="H18396" s="41"/>
      <c r="I18396" s="41"/>
      <c r="J18396" s="41"/>
    </row>
    <row r="18397" spans="2:10" x14ac:dyDescent="0.2">
      <c r="B18397" s="41"/>
      <c r="C18397" s="41"/>
      <c r="D18397" s="41"/>
      <c r="E18397" s="41"/>
      <c r="F18397" s="41"/>
      <c r="G18397" s="41"/>
      <c r="H18397" s="41"/>
      <c r="I18397" s="41"/>
      <c r="J18397" s="41"/>
    </row>
    <row r="18398" spans="2:10" x14ac:dyDescent="0.2">
      <c r="B18398" s="41"/>
      <c r="C18398" s="41"/>
      <c r="D18398" s="41"/>
      <c r="E18398" s="41"/>
      <c r="F18398" s="41"/>
      <c r="G18398" s="41"/>
      <c r="H18398" s="41"/>
      <c r="I18398" s="41"/>
      <c r="J18398" s="41"/>
    </row>
    <row r="18399" spans="2:10" x14ac:dyDescent="0.2">
      <c r="B18399" s="41"/>
      <c r="C18399" s="41"/>
      <c r="D18399" s="41"/>
      <c r="E18399" s="41"/>
      <c r="F18399" s="41"/>
      <c r="G18399" s="41"/>
      <c r="H18399" s="41"/>
      <c r="I18399" s="41"/>
      <c r="J18399" s="41"/>
    </row>
    <row r="18400" spans="2:10" x14ac:dyDescent="0.2">
      <c r="B18400" s="41"/>
      <c r="C18400" s="41"/>
      <c r="D18400" s="41"/>
      <c r="E18400" s="41"/>
      <c r="F18400" s="41"/>
      <c r="G18400" s="41"/>
      <c r="H18400" s="41"/>
      <c r="I18400" s="41"/>
      <c r="J18400" s="41"/>
    </row>
    <row r="18401" spans="2:10" x14ac:dyDescent="0.2">
      <c r="B18401" s="41"/>
      <c r="C18401" s="41"/>
      <c r="D18401" s="41"/>
      <c r="E18401" s="41"/>
      <c r="F18401" s="41"/>
      <c r="G18401" s="41"/>
      <c r="H18401" s="41"/>
      <c r="I18401" s="41"/>
      <c r="J18401" s="41"/>
    </row>
    <row r="18402" spans="2:10" x14ac:dyDescent="0.2">
      <c r="B18402" s="41"/>
      <c r="C18402" s="41"/>
      <c r="D18402" s="41"/>
      <c r="E18402" s="41"/>
      <c r="F18402" s="41"/>
      <c r="G18402" s="41"/>
      <c r="H18402" s="41"/>
      <c r="I18402" s="41"/>
      <c r="J18402" s="41"/>
    </row>
    <row r="18403" spans="2:10" x14ac:dyDescent="0.2">
      <c r="B18403" s="41"/>
      <c r="C18403" s="41"/>
      <c r="D18403" s="41"/>
      <c r="E18403" s="41"/>
      <c r="F18403" s="41"/>
      <c r="G18403" s="41"/>
      <c r="H18403" s="41"/>
      <c r="I18403" s="41"/>
      <c r="J18403" s="41"/>
    </row>
    <row r="18404" spans="2:10" x14ac:dyDescent="0.2">
      <c r="B18404" s="41"/>
      <c r="C18404" s="41"/>
      <c r="D18404" s="41"/>
      <c r="E18404" s="41"/>
      <c r="F18404" s="41"/>
      <c r="G18404" s="41"/>
      <c r="H18404" s="41"/>
      <c r="I18404" s="41"/>
      <c r="J18404" s="41"/>
    </row>
    <row r="18405" spans="2:10" x14ac:dyDescent="0.2">
      <c r="B18405" s="41"/>
      <c r="C18405" s="41"/>
      <c r="D18405" s="41"/>
      <c r="E18405" s="41"/>
      <c r="F18405" s="41"/>
      <c r="G18405" s="41"/>
      <c r="H18405" s="41"/>
      <c r="I18405" s="41"/>
      <c r="J18405" s="41"/>
    </row>
    <row r="18406" spans="2:10" x14ac:dyDescent="0.2">
      <c r="B18406" s="41"/>
      <c r="C18406" s="41"/>
      <c r="D18406" s="41"/>
      <c r="E18406" s="41"/>
      <c r="F18406" s="41"/>
      <c r="G18406" s="41"/>
      <c r="H18406" s="41"/>
      <c r="I18406" s="41"/>
      <c r="J18406" s="41"/>
    </row>
    <row r="18407" spans="2:10" x14ac:dyDescent="0.2">
      <c r="B18407" s="41"/>
      <c r="C18407" s="41"/>
      <c r="D18407" s="41"/>
      <c r="E18407" s="41"/>
      <c r="F18407" s="41"/>
      <c r="G18407" s="41"/>
      <c r="H18407" s="41"/>
      <c r="I18407" s="41"/>
      <c r="J18407" s="41"/>
    </row>
    <row r="18408" spans="2:10" x14ac:dyDescent="0.2">
      <c r="B18408" s="41"/>
      <c r="C18408" s="41"/>
      <c r="D18408" s="41"/>
      <c r="E18408" s="41"/>
      <c r="F18408" s="41"/>
      <c r="G18408" s="41"/>
      <c r="H18408" s="41"/>
      <c r="I18408" s="41"/>
      <c r="J18408" s="41"/>
    </row>
    <row r="18409" spans="2:10" x14ac:dyDescent="0.2">
      <c r="B18409" s="41"/>
      <c r="C18409" s="41"/>
      <c r="D18409" s="41"/>
      <c r="E18409" s="41"/>
      <c r="F18409" s="41"/>
      <c r="G18409" s="41"/>
      <c r="H18409" s="41"/>
      <c r="I18409" s="41"/>
      <c r="J18409" s="41"/>
    </row>
    <row r="18410" spans="2:10" x14ac:dyDescent="0.2">
      <c r="B18410" s="41"/>
      <c r="C18410" s="41"/>
      <c r="D18410" s="41"/>
      <c r="E18410" s="41"/>
      <c r="F18410" s="41"/>
      <c r="G18410" s="41"/>
      <c r="H18410" s="41"/>
      <c r="I18410" s="41"/>
      <c r="J18410" s="41"/>
    </row>
    <row r="18411" spans="2:10" x14ac:dyDescent="0.2">
      <c r="B18411" s="41"/>
      <c r="C18411" s="41"/>
      <c r="D18411" s="41"/>
      <c r="E18411" s="41"/>
      <c r="F18411" s="41"/>
      <c r="G18411" s="41"/>
      <c r="H18411" s="41"/>
      <c r="I18411" s="41"/>
      <c r="J18411" s="41"/>
    </row>
    <row r="18412" spans="2:10" x14ac:dyDescent="0.2">
      <c r="B18412" s="41"/>
      <c r="C18412" s="41"/>
      <c r="D18412" s="41"/>
      <c r="E18412" s="41"/>
      <c r="F18412" s="41"/>
      <c r="G18412" s="41"/>
      <c r="H18412" s="41"/>
      <c r="I18412" s="41"/>
      <c r="J18412" s="41"/>
    </row>
    <row r="18413" spans="2:10" x14ac:dyDescent="0.2">
      <c r="B18413" s="41"/>
      <c r="C18413" s="41"/>
      <c r="D18413" s="41"/>
      <c r="E18413" s="41"/>
      <c r="F18413" s="41"/>
      <c r="G18413" s="41"/>
      <c r="H18413" s="41"/>
      <c r="I18413" s="41"/>
      <c r="J18413" s="41"/>
    </row>
    <row r="18414" spans="2:10" x14ac:dyDescent="0.2">
      <c r="B18414" s="41"/>
      <c r="C18414" s="41"/>
      <c r="D18414" s="41"/>
      <c r="E18414" s="41"/>
      <c r="F18414" s="41"/>
      <c r="G18414" s="41"/>
      <c r="H18414" s="41"/>
      <c r="I18414" s="41"/>
      <c r="J18414" s="41"/>
    </row>
    <row r="18415" spans="2:10" x14ac:dyDescent="0.2">
      <c r="B18415" s="41"/>
      <c r="C18415" s="41"/>
      <c r="D18415" s="41"/>
      <c r="E18415" s="41"/>
      <c r="F18415" s="41"/>
      <c r="G18415" s="41"/>
      <c r="H18415" s="41"/>
      <c r="I18415" s="41"/>
      <c r="J18415" s="41"/>
    </row>
    <row r="18416" spans="2:10" x14ac:dyDescent="0.2">
      <c r="B18416" s="41"/>
      <c r="C18416" s="41"/>
      <c r="D18416" s="41"/>
      <c r="E18416" s="41"/>
      <c r="F18416" s="41"/>
      <c r="G18416" s="41"/>
      <c r="H18416" s="41"/>
      <c r="I18416" s="41"/>
      <c r="J18416" s="41"/>
    </row>
    <row r="18417" spans="2:10" x14ac:dyDescent="0.2">
      <c r="B18417" s="41"/>
      <c r="C18417" s="41"/>
      <c r="D18417" s="41"/>
      <c r="E18417" s="41"/>
      <c r="F18417" s="41"/>
      <c r="G18417" s="41"/>
      <c r="H18417" s="41"/>
      <c r="I18417" s="41"/>
      <c r="J18417" s="41"/>
    </row>
    <row r="18418" spans="2:10" x14ac:dyDescent="0.2">
      <c r="B18418" s="41"/>
      <c r="C18418" s="41"/>
      <c r="D18418" s="41"/>
      <c r="E18418" s="41"/>
      <c r="F18418" s="41"/>
      <c r="G18418" s="41"/>
      <c r="H18418" s="41"/>
      <c r="I18418" s="41"/>
      <c r="J18418" s="41"/>
    </row>
    <row r="18419" spans="2:10" x14ac:dyDescent="0.2">
      <c r="B18419" s="41"/>
      <c r="C18419" s="41"/>
      <c r="D18419" s="41"/>
      <c r="E18419" s="41"/>
      <c r="F18419" s="41"/>
      <c r="G18419" s="41"/>
      <c r="H18419" s="41"/>
      <c r="I18419" s="41"/>
      <c r="J18419" s="41"/>
    </row>
    <row r="18420" spans="2:10" x14ac:dyDescent="0.2">
      <c r="B18420" s="41"/>
      <c r="C18420" s="41"/>
      <c r="D18420" s="41"/>
      <c r="E18420" s="41"/>
      <c r="F18420" s="41"/>
      <c r="G18420" s="41"/>
      <c r="H18420" s="41"/>
      <c r="I18420" s="41"/>
      <c r="J18420" s="41"/>
    </row>
    <row r="18421" spans="2:10" x14ac:dyDescent="0.2">
      <c r="B18421" s="41"/>
      <c r="C18421" s="41"/>
      <c r="D18421" s="41"/>
      <c r="E18421" s="41"/>
      <c r="F18421" s="41"/>
      <c r="G18421" s="41"/>
      <c r="H18421" s="41"/>
      <c r="I18421" s="41"/>
      <c r="J18421" s="41"/>
    </row>
    <row r="18422" spans="2:10" x14ac:dyDescent="0.2">
      <c r="B18422" s="41"/>
      <c r="C18422" s="41"/>
      <c r="D18422" s="41"/>
      <c r="E18422" s="41"/>
      <c r="F18422" s="41"/>
      <c r="G18422" s="41"/>
      <c r="H18422" s="41"/>
      <c r="I18422" s="41"/>
      <c r="J18422" s="41"/>
    </row>
    <row r="18423" spans="2:10" x14ac:dyDescent="0.2">
      <c r="B18423" s="41"/>
      <c r="C18423" s="41"/>
      <c r="D18423" s="41"/>
      <c r="E18423" s="41"/>
      <c r="F18423" s="41"/>
      <c r="G18423" s="41"/>
      <c r="H18423" s="41"/>
      <c r="I18423" s="41"/>
      <c r="J18423" s="41"/>
    </row>
    <row r="18424" spans="2:10" x14ac:dyDescent="0.2">
      <c r="B18424" s="41"/>
      <c r="C18424" s="41"/>
      <c r="D18424" s="41"/>
      <c r="E18424" s="41"/>
      <c r="F18424" s="41"/>
      <c r="G18424" s="41"/>
      <c r="H18424" s="41"/>
      <c r="I18424" s="41"/>
      <c r="J18424" s="41"/>
    </row>
    <row r="18425" spans="2:10" x14ac:dyDescent="0.2">
      <c r="B18425" s="41"/>
      <c r="C18425" s="41"/>
      <c r="D18425" s="41"/>
      <c r="E18425" s="41"/>
      <c r="F18425" s="41"/>
      <c r="G18425" s="41"/>
      <c r="H18425" s="41"/>
      <c r="I18425" s="41"/>
      <c r="J18425" s="41"/>
    </row>
    <row r="18426" spans="2:10" x14ac:dyDescent="0.2">
      <c r="B18426" s="41"/>
      <c r="C18426" s="41"/>
      <c r="D18426" s="41"/>
      <c r="E18426" s="41"/>
      <c r="F18426" s="41"/>
      <c r="G18426" s="41"/>
      <c r="H18426" s="41"/>
      <c r="I18426" s="41"/>
      <c r="J18426" s="41"/>
    </row>
    <row r="18427" spans="2:10" x14ac:dyDescent="0.2">
      <c r="B18427" s="41"/>
      <c r="C18427" s="41"/>
      <c r="D18427" s="41"/>
      <c r="E18427" s="41"/>
      <c r="F18427" s="41"/>
      <c r="G18427" s="41"/>
      <c r="H18427" s="41"/>
      <c r="I18427" s="41"/>
      <c r="J18427" s="41"/>
    </row>
    <row r="18428" spans="2:10" x14ac:dyDescent="0.2">
      <c r="B18428" s="41"/>
      <c r="C18428" s="41"/>
      <c r="D18428" s="41"/>
      <c r="E18428" s="41"/>
      <c r="F18428" s="41"/>
      <c r="G18428" s="41"/>
      <c r="H18428" s="41"/>
      <c r="I18428" s="41"/>
      <c r="J18428" s="41"/>
    </row>
    <row r="18429" spans="2:10" x14ac:dyDescent="0.2">
      <c r="B18429" s="41"/>
      <c r="C18429" s="41"/>
      <c r="D18429" s="41"/>
      <c r="E18429" s="41"/>
      <c r="F18429" s="41"/>
      <c r="G18429" s="41"/>
      <c r="H18429" s="41"/>
      <c r="I18429" s="41"/>
      <c r="J18429" s="41"/>
    </row>
    <row r="18430" spans="2:10" x14ac:dyDescent="0.2">
      <c r="B18430" s="41"/>
      <c r="C18430" s="41"/>
      <c r="D18430" s="41"/>
      <c r="E18430" s="41"/>
      <c r="F18430" s="41"/>
      <c r="G18430" s="41"/>
      <c r="H18430" s="41"/>
      <c r="I18430" s="41"/>
      <c r="J18430" s="41"/>
    </row>
    <row r="18431" spans="2:10" x14ac:dyDescent="0.2">
      <c r="B18431" s="41"/>
      <c r="C18431" s="41"/>
      <c r="D18431" s="41"/>
      <c r="E18431" s="41"/>
      <c r="F18431" s="41"/>
      <c r="G18431" s="41"/>
      <c r="H18431" s="41"/>
      <c r="I18431" s="41"/>
      <c r="J18431" s="41"/>
    </row>
    <row r="18432" spans="2:10" x14ac:dyDescent="0.2">
      <c r="B18432" s="41"/>
      <c r="C18432" s="41"/>
      <c r="D18432" s="41"/>
      <c r="E18432" s="41"/>
      <c r="F18432" s="41"/>
      <c r="G18432" s="41"/>
      <c r="H18432" s="41"/>
      <c r="I18432" s="41"/>
      <c r="J18432" s="41"/>
    </row>
    <row r="18433" spans="2:10" x14ac:dyDescent="0.2">
      <c r="B18433" s="41"/>
      <c r="C18433" s="41"/>
      <c r="D18433" s="41"/>
      <c r="E18433" s="41"/>
      <c r="F18433" s="41"/>
      <c r="G18433" s="41"/>
      <c r="H18433" s="41"/>
      <c r="I18433" s="41"/>
      <c r="J18433" s="41"/>
    </row>
    <row r="18434" spans="2:10" x14ac:dyDescent="0.2">
      <c r="B18434" s="41"/>
      <c r="C18434" s="41"/>
      <c r="D18434" s="41"/>
      <c r="E18434" s="41"/>
      <c r="F18434" s="41"/>
      <c r="G18434" s="41"/>
      <c r="H18434" s="41"/>
      <c r="I18434" s="41"/>
      <c r="J18434" s="41"/>
    </row>
    <row r="18435" spans="2:10" x14ac:dyDescent="0.2">
      <c r="B18435" s="41"/>
      <c r="C18435" s="41"/>
      <c r="D18435" s="41"/>
      <c r="E18435" s="41"/>
      <c r="F18435" s="41"/>
      <c r="G18435" s="41"/>
      <c r="H18435" s="41"/>
      <c r="I18435" s="41"/>
      <c r="J18435" s="41"/>
    </row>
    <row r="18436" spans="2:10" x14ac:dyDescent="0.2">
      <c r="B18436" s="41"/>
      <c r="C18436" s="41"/>
      <c r="D18436" s="41"/>
      <c r="E18436" s="41"/>
      <c r="F18436" s="41"/>
      <c r="G18436" s="41"/>
      <c r="H18436" s="41"/>
      <c r="I18436" s="41"/>
      <c r="J18436" s="41"/>
    </row>
    <row r="18437" spans="2:10" x14ac:dyDescent="0.2">
      <c r="B18437" s="41"/>
      <c r="C18437" s="41"/>
      <c r="D18437" s="41"/>
      <c r="E18437" s="41"/>
      <c r="F18437" s="41"/>
      <c r="G18437" s="41"/>
      <c r="H18437" s="41"/>
      <c r="I18437" s="41"/>
      <c r="J18437" s="41"/>
    </row>
    <row r="18438" spans="2:10" x14ac:dyDescent="0.2">
      <c r="B18438" s="41"/>
      <c r="C18438" s="41"/>
      <c r="D18438" s="41"/>
      <c r="E18438" s="41"/>
      <c r="F18438" s="41"/>
      <c r="G18438" s="41"/>
      <c r="H18438" s="41"/>
      <c r="I18438" s="41"/>
      <c r="J18438" s="41"/>
    </row>
    <row r="18439" spans="2:10" x14ac:dyDescent="0.2">
      <c r="B18439" s="41"/>
      <c r="C18439" s="41"/>
      <c r="D18439" s="41"/>
      <c r="E18439" s="41"/>
      <c r="F18439" s="41"/>
      <c r="G18439" s="41"/>
      <c r="H18439" s="41"/>
      <c r="I18439" s="41"/>
      <c r="J18439" s="41"/>
    </row>
    <row r="18440" spans="2:10" x14ac:dyDescent="0.2">
      <c r="B18440" s="41"/>
      <c r="C18440" s="41"/>
      <c r="D18440" s="41"/>
      <c r="E18440" s="41"/>
      <c r="F18440" s="41"/>
      <c r="G18440" s="41"/>
      <c r="H18440" s="41"/>
      <c r="I18440" s="41"/>
      <c r="J18440" s="41"/>
    </row>
    <row r="18441" spans="2:10" x14ac:dyDescent="0.2">
      <c r="B18441" s="41"/>
      <c r="C18441" s="41"/>
      <c r="D18441" s="41"/>
      <c r="E18441" s="41"/>
      <c r="F18441" s="41"/>
      <c r="G18441" s="41"/>
      <c r="H18441" s="41"/>
      <c r="I18441" s="41"/>
      <c r="J18441" s="41"/>
    </row>
    <row r="18442" spans="2:10" x14ac:dyDescent="0.2">
      <c r="B18442" s="41"/>
      <c r="C18442" s="41"/>
      <c r="D18442" s="41"/>
      <c r="E18442" s="41"/>
      <c r="F18442" s="41"/>
      <c r="G18442" s="41"/>
      <c r="H18442" s="41"/>
      <c r="I18442" s="41"/>
      <c r="J18442" s="41"/>
    </row>
    <row r="18443" spans="2:10" x14ac:dyDescent="0.2">
      <c r="B18443" s="41"/>
      <c r="C18443" s="41"/>
      <c r="D18443" s="41"/>
      <c r="E18443" s="41"/>
      <c r="F18443" s="41"/>
      <c r="G18443" s="41"/>
      <c r="H18443" s="41"/>
      <c r="I18443" s="41"/>
      <c r="J18443" s="41"/>
    </row>
    <row r="18444" spans="2:10" x14ac:dyDescent="0.2">
      <c r="B18444" s="41"/>
      <c r="C18444" s="41"/>
      <c r="D18444" s="41"/>
      <c r="E18444" s="41"/>
      <c r="F18444" s="41"/>
      <c r="G18444" s="41"/>
      <c r="H18444" s="41"/>
      <c r="I18444" s="41"/>
      <c r="J18444" s="41"/>
    </row>
    <row r="18445" spans="2:10" x14ac:dyDescent="0.2">
      <c r="B18445" s="41"/>
      <c r="C18445" s="41"/>
      <c r="D18445" s="41"/>
      <c r="E18445" s="41"/>
      <c r="F18445" s="41"/>
      <c r="G18445" s="41"/>
      <c r="H18445" s="41"/>
      <c r="I18445" s="41"/>
      <c r="J18445" s="41"/>
    </row>
    <row r="18446" spans="2:10" x14ac:dyDescent="0.2">
      <c r="B18446" s="41"/>
      <c r="C18446" s="41"/>
      <c r="D18446" s="41"/>
      <c r="E18446" s="41"/>
      <c r="F18446" s="41"/>
      <c r="G18446" s="41"/>
      <c r="H18446" s="41"/>
      <c r="I18446" s="41"/>
      <c r="J18446" s="41"/>
    </row>
    <row r="18447" spans="2:10" x14ac:dyDescent="0.2">
      <c r="B18447" s="41"/>
      <c r="C18447" s="41"/>
      <c r="D18447" s="41"/>
      <c r="E18447" s="41"/>
      <c r="F18447" s="41"/>
      <c r="G18447" s="41"/>
      <c r="H18447" s="41"/>
      <c r="I18447" s="41"/>
      <c r="J18447" s="41"/>
    </row>
    <row r="18448" spans="2:10" x14ac:dyDescent="0.2">
      <c r="B18448" s="41"/>
      <c r="C18448" s="41"/>
      <c r="D18448" s="41"/>
      <c r="E18448" s="41"/>
      <c r="F18448" s="41"/>
      <c r="G18448" s="41"/>
      <c r="H18448" s="41"/>
      <c r="I18448" s="41"/>
      <c r="J18448" s="41"/>
    </row>
    <row r="18449" spans="2:10" x14ac:dyDescent="0.2">
      <c r="B18449" s="41"/>
      <c r="C18449" s="41"/>
      <c r="D18449" s="41"/>
      <c r="E18449" s="41"/>
      <c r="F18449" s="41"/>
      <c r="G18449" s="41"/>
      <c r="H18449" s="41"/>
      <c r="I18449" s="41"/>
      <c r="J18449" s="41"/>
    </row>
    <row r="18450" spans="2:10" x14ac:dyDescent="0.2">
      <c r="B18450" s="41"/>
      <c r="C18450" s="41"/>
      <c r="D18450" s="41"/>
      <c r="E18450" s="41"/>
      <c r="F18450" s="41"/>
      <c r="G18450" s="41"/>
      <c r="H18450" s="41"/>
      <c r="I18450" s="41"/>
      <c r="J18450" s="41"/>
    </row>
    <row r="18451" spans="2:10" x14ac:dyDescent="0.2">
      <c r="B18451" s="41"/>
      <c r="C18451" s="41"/>
      <c r="D18451" s="41"/>
      <c r="E18451" s="41"/>
      <c r="F18451" s="41"/>
      <c r="G18451" s="41"/>
      <c r="H18451" s="41"/>
      <c r="I18451" s="41"/>
      <c r="J18451" s="41"/>
    </row>
    <row r="18452" spans="2:10" x14ac:dyDescent="0.2">
      <c r="B18452" s="41"/>
      <c r="C18452" s="41"/>
      <c r="D18452" s="41"/>
      <c r="E18452" s="41"/>
      <c r="F18452" s="41"/>
      <c r="G18452" s="41"/>
      <c r="H18452" s="41"/>
      <c r="I18452" s="41"/>
      <c r="J18452" s="41"/>
    </row>
    <row r="18453" spans="2:10" x14ac:dyDescent="0.2">
      <c r="B18453" s="41"/>
      <c r="C18453" s="41"/>
      <c r="D18453" s="41"/>
      <c r="E18453" s="41"/>
      <c r="F18453" s="41"/>
      <c r="G18453" s="41"/>
      <c r="H18453" s="41"/>
      <c r="I18453" s="41"/>
      <c r="J18453" s="41"/>
    </row>
    <row r="18454" spans="2:10" x14ac:dyDescent="0.2">
      <c r="B18454" s="41"/>
      <c r="C18454" s="41"/>
      <c r="D18454" s="41"/>
      <c r="E18454" s="41"/>
      <c r="F18454" s="41"/>
      <c r="G18454" s="41"/>
      <c r="H18454" s="41"/>
      <c r="I18454" s="41"/>
      <c r="J18454" s="41"/>
    </row>
    <row r="18455" spans="2:10" x14ac:dyDescent="0.2">
      <c r="B18455" s="41"/>
      <c r="C18455" s="41"/>
      <c r="D18455" s="41"/>
      <c r="E18455" s="41"/>
      <c r="F18455" s="41"/>
      <c r="G18455" s="41"/>
      <c r="H18455" s="41"/>
      <c r="I18455" s="41"/>
      <c r="J18455" s="41"/>
    </row>
    <row r="18456" spans="2:10" x14ac:dyDescent="0.2">
      <c r="B18456" s="41"/>
      <c r="C18456" s="41"/>
      <c r="D18456" s="41"/>
      <c r="E18456" s="41"/>
      <c r="F18456" s="41"/>
      <c r="G18456" s="41"/>
      <c r="H18456" s="41"/>
      <c r="I18456" s="41"/>
      <c r="J18456" s="41"/>
    </row>
    <row r="18457" spans="2:10" x14ac:dyDescent="0.2">
      <c r="B18457" s="41"/>
      <c r="C18457" s="41"/>
      <c r="D18457" s="41"/>
      <c r="E18457" s="41"/>
      <c r="F18457" s="41"/>
      <c r="G18457" s="41"/>
      <c r="H18457" s="41"/>
      <c r="I18457" s="41"/>
      <c r="J18457" s="41"/>
    </row>
    <row r="18458" spans="2:10" x14ac:dyDescent="0.2">
      <c r="B18458" s="41"/>
      <c r="C18458" s="41"/>
      <c r="D18458" s="41"/>
      <c r="E18458" s="41"/>
      <c r="F18458" s="41"/>
      <c r="G18458" s="41"/>
      <c r="H18458" s="41"/>
      <c r="I18458" s="41"/>
      <c r="J18458" s="41"/>
    </row>
    <row r="18459" spans="2:10" x14ac:dyDescent="0.2">
      <c r="B18459" s="41"/>
      <c r="C18459" s="41"/>
      <c r="D18459" s="41"/>
      <c r="E18459" s="41"/>
      <c r="F18459" s="41"/>
      <c r="G18459" s="41"/>
      <c r="H18459" s="41"/>
      <c r="I18459" s="41"/>
      <c r="J18459" s="41"/>
    </row>
    <row r="18460" spans="2:10" x14ac:dyDescent="0.2">
      <c r="B18460" s="41"/>
      <c r="C18460" s="41"/>
      <c r="D18460" s="41"/>
      <c r="E18460" s="41"/>
      <c r="F18460" s="41"/>
      <c r="G18460" s="41"/>
      <c r="H18460" s="41"/>
      <c r="I18460" s="41"/>
      <c r="J18460" s="41"/>
    </row>
    <row r="18461" spans="2:10" x14ac:dyDescent="0.2">
      <c r="B18461" s="41"/>
      <c r="C18461" s="41"/>
      <c r="D18461" s="41"/>
      <c r="E18461" s="41"/>
      <c r="F18461" s="41"/>
      <c r="G18461" s="41"/>
      <c r="H18461" s="41"/>
      <c r="I18461" s="41"/>
      <c r="J18461" s="41"/>
    </row>
    <row r="18462" spans="2:10" x14ac:dyDescent="0.2">
      <c r="B18462" s="41"/>
      <c r="C18462" s="41"/>
      <c r="D18462" s="41"/>
      <c r="E18462" s="41"/>
      <c r="F18462" s="41"/>
      <c r="G18462" s="41"/>
      <c r="H18462" s="41"/>
      <c r="I18462" s="41"/>
      <c r="J18462" s="41"/>
    </row>
    <row r="18463" spans="2:10" x14ac:dyDescent="0.2">
      <c r="B18463" s="41"/>
      <c r="C18463" s="41"/>
      <c r="D18463" s="41"/>
      <c r="E18463" s="41"/>
      <c r="F18463" s="41"/>
      <c r="G18463" s="41"/>
      <c r="H18463" s="41"/>
      <c r="I18463" s="41"/>
      <c r="J18463" s="41"/>
    </row>
    <row r="18464" spans="2:10" x14ac:dyDescent="0.2">
      <c r="B18464" s="41"/>
      <c r="C18464" s="41"/>
      <c r="D18464" s="41"/>
      <c r="E18464" s="41"/>
      <c r="F18464" s="41"/>
      <c r="G18464" s="41"/>
      <c r="H18464" s="41"/>
      <c r="I18464" s="41"/>
      <c r="J18464" s="41"/>
    </row>
    <row r="18465" spans="2:10" x14ac:dyDescent="0.2">
      <c r="B18465" s="41"/>
      <c r="C18465" s="41"/>
      <c r="D18465" s="41"/>
      <c r="E18465" s="41"/>
      <c r="F18465" s="41"/>
      <c r="G18465" s="41"/>
      <c r="H18465" s="41"/>
      <c r="I18465" s="41"/>
      <c r="J18465" s="41"/>
    </row>
    <row r="18466" spans="2:10" x14ac:dyDescent="0.2">
      <c r="B18466" s="41"/>
      <c r="C18466" s="41"/>
      <c r="D18466" s="41"/>
      <c r="E18466" s="41"/>
      <c r="F18466" s="41"/>
      <c r="G18466" s="41"/>
      <c r="H18466" s="41"/>
      <c r="I18466" s="41"/>
      <c r="J18466" s="41"/>
    </row>
    <row r="18467" spans="2:10" x14ac:dyDescent="0.2">
      <c r="B18467" s="41"/>
      <c r="C18467" s="41"/>
      <c r="D18467" s="41"/>
      <c r="E18467" s="41"/>
      <c r="F18467" s="41"/>
      <c r="G18467" s="41"/>
      <c r="H18467" s="41"/>
      <c r="I18467" s="41"/>
      <c r="J18467" s="41"/>
    </row>
    <row r="18468" spans="2:10" x14ac:dyDescent="0.2">
      <c r="B18468" s="41"/>
      <c r="C18468" s="41"/>
      <c r="D18468" s="41"/>
      <c r="E18468" s="41"/>
      <c r="F18468" s="41"/>
      <c r="G18468" s="41"/>
      <c r="H18468" s="41"/>
      <c r="I18468" s="41"/>
      <c r="J18468" s="41"/>
    </row>
    <row r="18469" spans="2:10" x14ac:dyDescent="0.2">
      <c r="B18469" s="41"/>
      <c r="C18469" s="41"/>
      <c r="D18469" s="41"/>
      <c r="E18469" s="41"/>
      <c r="F18469" s="41"/>
      <c r="G18469" s="41"/>
      <c r="H18469" s="41"/>
      <c r="I18469" s="41"/>
      <c r="J18469" s="41"/>
    </row>
    <row r="18470" spans="2:10" x14ac:dyDescent="0.2">
      <c r="B18470" s="41"/>
      <c r="C18470" s="41"/>
      <c r="D18470" s="41"/>
      <c r="E18470" s="41"/>
      <c r="F18470" s="41"/>
      <c r="G18470" s="41"/>
      <c r="H18470" s="41"/>
      <c r="I18470" s="41"/>
      <c r="J18470" s="41"/>
    </row>
    <row r="18471" spans="2:10" x14ac:dyDescent="0.2">
      <c r="B18471" s="41"/>
      <c r="C18471" s="41"/>
      <c r="D18471" s="41"/>
      <c r="E18471" s="41"/>
      <c r="F18471" s="41"/>
      <c r="G18471" s="41"/>
      <c r="H18471" s="41"/>
      <c r="I18471" s="41"/>
      <c r="J18471" s="41"/>
    </row>
    <row r="18472" spans="2:10" x14ac:dyDescent="0.2">
      <c r="B18472" s="41"/>
      <c r="C18472" s="41"/>
      <c r="D18472" s="41"/>
      <c r="E18472" s="41"/>
      <c r="F18472" s="41"/>
      <c r="G18472" s="41"/>
      <c r="H18472" s="41"/>
      <c r="I18472" s="41"/>
      <c r="J18472" s="41"/>
    </row>
    <row r="18473" spans="2:10" x14ac:dyDescent="0.2">
      <c r="B18473" s="41"/>
      <c r="C18473" s="41"/>
      <c r="D18473" s="41"/>
      <c r="E18473" s="41"/>
      <c r="F18473" s="41"/>
      <c r="G18473" s="41"/>
      <c r="H18473" s="41"/>
      <c r="I18473" s="41"/>
      <c r="J18473" s="41"/>
    </row>
    <row r="18474" spans="2:10" x14ac:dyDescent="0.2">
      <c r="B18474" s="41"/>
      <c r="C18474" s="41"/>
      <c r="D18474" s="41"/>
      <c r="E18474" s="41"/>
      <c r="F18474" s="41"/>
      <c r="G18474" s="41"/>
      <c r="H18474" s="41"/>
      <c r="I18474" s="41"/>
      <c r="J18474" s="41"/>
    </row>
    <row r="18475" spans="2:10" x14ac:dyDescent="0.2">
      <c r="B18475" s="41"/>
      <c r="C18475" s="41"/>
      <c r="D18475" s="41"/>
      <c r="E18475" s="41"/>
      <c r="F18475" s="41"/>
      <c r="G18475" s="41"/>
      <c r="H18475" s="41"/>
      <c r="I18475" s="41"/>
      <c r="J18475" s="41"/>
    </row>
    <row r="18476" spans="2:10" x14ac:dyDescent="0.2">
      <c r="B18476" s="41"/>
      <c r="C18476" s="41"/>
      <c r="D18476" s="41"/>
      <c r="E18476" s="41"/>
      <c r="F18476" s="41"/>
      <c r="G18476" s="41"/>
      <c r="H18476" s="41"/>
      <c r="I18476" s="41"/>
      <c r="J18476" s="41"/>
    </row>
    <row r="18477" spans="2:10" x14ac:dyDescent="0.2">
      <c r="B18477" s="41"/>
      <c r="C18477" s="41"/>
      <c r="D18477" s="41"/>
      <c r="E18477" s="41"/>
      <c r="F18477" s="41"/>
      <c r="G18477" s="41"/>
      <c r="H18477" s="41"/>
      <c r="I18477" s="41"/>
      <c r="J18477" s="41"/>
    </row>
    <row r="18478" spans="2:10" x14ac:dyDescent="0.2">
      <c r="B18478" s="41"/>
      <c r="C18478" s="41"/>
      <c r="D18478" s="41"/>
      <c r="E18478" s="41"/>
      <c r="F18478" s="41"/>
      <c r="G18478" s="41"/>
      <c r="H18478" s="41"/>
      <c r="I18478" s="41"/>
      <c r="J18478" s="41"/>
    </row>
    <row r="18479" spans="2:10" x14ac:dyDescent="0.2">
      <c r="B18479" s="41"/>
      <c r="C18479" s="41"/>
      <c r="D18479" s="41"/>
      <c r="E18479" s="41"/>
      <c r="F18479" s="41"/>
      <c r="G18479" s="41"/>
      <c r="H18479" s="41"/>
      <c r="I18479" s="41"/>
      <c r="J18479" s="41"/>
    </row>
    <row r="18480" spans="2:10" x14ac:dyDescent="0.2">
      <c r="B18480" s="41"/>
      <c r="C18480" s="41"/>
      <c r="D18480" s="41"/>
      <c r="E18480" s="41"/>
      <c r="F18480" s="41"/>
      <c r="G18480" s="41"/>
      <c r="H18480" s="41"/>
      <c r="I18480" s="41"/>
      <c r="J18480" s="41"/>
    </row>
    <row r="18481" spans="2:10" x14ac:dyDescent="0.2">
      <c r="B18481" s="41"/>
      <c r="C18481" s="41"/>
      <c r="D18481" s="41"/>
      <c r="E18481" s="41"/>
      <c r="F18481" s="41"/>
      <c r="G18481" s="41"/>
      <c r="H18481" s="41"/>
      <c r="I18481" s="41"/>
      <c r="J18481" s="41"/>
    </row>
    <row r="18482" spans="2:10" x14ac:dyDescent="0.2">
      <c r="B18482" s="41"/>
      <c r="C18482" s="41"/>
      <c r="D18482" s="41"/>
      <c r="E18482" s="41"/>
      <c r="F18482" s="41"/>
      <c r="G18482" s="41"/>
      <c r="H18482" s="41"/>
      <c r="I18482" s="41"/>
      <c r="J18482" s="41"/>
    </row>
    <row r="18483" spans="2:10" x14ac:dyDescent="0.2">
      <c r="B18483" s="41"/>
      <c r="C18483" s="41"/>
      <c r="D18483" s="41"/>
      <c r="E18483" s="41"/>
      <c r="F18483" s="41"/>
      <c r="G18483" s="41"/>
      <c r="H18483" s="41"/>
      <c r="I18483" s="41"/>
      <c r="J18483" s="41"/>
    </row>
    <row r="18484" spans="2:10" x14ac:dyDescent="0.2">
      <c r="B18484" s="41"/>
      <c r="C18484" s="41"/>
      <c r="D18484" s="41"/>
      <c r="E18484" s="41"/>
      <c r="F18484" s="41"/>
      <c r="G18484" s="41"/>
      <c r="H18484" s="41"/>
      <c r="I18484" s="41"/>
      <c r="J18484" s="41"/>
    </row>
    <row r="18485" spans="2:10" x14ac:dyDescent="0.2">
      <c r="B18485" s="41"/>
      <c r="C18485" s="41"/>
      <c r="D18485" s="41"/>
      <c r="E18485" s="41"/>
      <c r="F18485" s="41"/>
      <c r="G18485" s="41"/>
      <c r="H18485" s="41"/>
      <c r="I18485" s="41"/>
      <c r="J18485" s="41"/>
    </row>
    <row r="18486" spans="2:10" x14ac:dyDescent="0.2">
      <c r="B18486" s="41"/>
      <c r="C18486" s="41"/>
      <c r="D18486" s="41"/>
      <c r="E18486" s="41"/>
      <c r="F18486" s="41"/>
      <c r="G18486" s="41"/>
      <c r="H18486" s="41"/>
      <c r="I18486" s="41"/>
      <c r="J18486" s="41"/>
    </row>
    <row r="18487" spans="2:10" x14ac:dyDescent="0.2">
      <c r="B18487" s="41"/>
      <c r="C18487" s="41"/>
      <c r="D18487" s="41"/>
      <c r="E18487" s="41"/>
      <c r="F18487" s="41"/>
      <c r="G18487" s="41"/>
      <c r="H18487" s="41"/>
      <c r="I18487" s="41"/>
      <c r="J18487" s="41"/>
    </row>
    <row r="18488" spans="2:10" x14ac:dyDescent="0.2">
      <c r="B18488" s="41"/>
      <c r="C18488" s="41"/>
      <c r="D18488" s="41"/>
      <c r="E18488" s="41"/>
      <c r="F18488" s="41"/>
      <c r="G18488" s="41"/>
      <c r="H18488" s="41"/>
      <c r="I18488" s="41"/>
      <c r="J18488" s="41"/>
    </row>
    <row r="18489" spans="2:10" x14ac:dyDescent="0.2">
      <c r="B18489" s="41"/>
      <c r="C18489" s="41"/>
      <c r="D18489" s="41"/>
      <c r="E18489" s="41"/>
      <c r="F18489" s="41"/>
      <c r="G18489" s="41"/>
      <c r="H18489" s="41"/>
      <c r="I18489" s="41"/>
      <c r="J18489" s="41"/>
    </row>
    <row r="18490" spans="2:10" x14ac:dyDescent="0.2">
      <c r="B18490" s="41"/>
      <c r="C18490" s="41"/>
      <c r="D18490" s="41"/>
      <c r="E18490" s="41"/>
      <c r="F18490" s="41"/>
      <c r="G18490" s="41"/>
      <c r="H18490" s="41"/>
      <c r="I18490" s="41"/>
      <c r="J18490" s="41"/>
    </row>
    <row r="18491" spans="2:10" x14ac:dyDescent="0.2">
      <c r="B18491" s="41"/>
      <c r="C18491" s="41"/>
      <c r="D18491" s="41"/>
      <c r="E18491" s="41"/>
      <c r="F18491" s="41"/>
      <c r="G18491" s="41"/>
      <c r="H18491" s="41"/>
      <c r="I18491" s="41"/>
      <c r="J18491" s="41"/>
    </row>
    <row r="18492" spans="2:10" x14ac:dyDescent="0.2">
      <c r="B18492" s="41"/>
      <c r="C18492" s="41"/>
      <c r="D18492" s="41"/>
      <c r="E18492" s="41"/>
      <c r="F18492" s="41"/>
      <c r="G18492" s="41"/>
      <c r="H18492" s="41"/>
      <c r="I18492" s="41"/>
      <c r="J18492" s="41"/>
    </row>
    <row r="18493" spans="2:10" x14ac:dyDescent="0.2">
      <c r="B18493" s="41"/>
      <c r="C18493" s="41"/>
      <c r="D18493" s="41"/>
      <c r="E18493" s="41"/>
      <c r="F18493" s="41"/>
      <c r="G18493" s="41"/>
      <c r="H18493" s="41"/>
      <c r="I18493" s="41"/>
      <c r="J18493" s="41"/>
    </row>
    <row r="18494" spans="2:10" x14ac:dyDescent="0.2">
      <c r="B18494" s="41"/>
      <c r="C18494" s="41"/>
      <c r="D18494" s="41"/>
      <c r="E18494" s="41"/>
      <c r="F18494" s="41"/>
      <c r="G18494" s="41"/>
      <c r="H18494" s="41"/>
      <c r="I18494" s="41"/>
      <c r="J18494" s="41"/>
    </row>
    <row r="18495" spans="2:10" x14ac:dyDescent="0.2">
      <c r="B18495" s="41"/>
      <c r="C18495" s="41"/>
      <c r="D18495" s="41"/>
      <c r="E18495" s="41"/>
      <c r="F18495" s="41"/>
      <c r="G18495" s="41"/>
      <c r="H18495" s="41"/>
      <c r="I18495" s="41"/>
      <c r="J18495" s="41"/>
    </row>
    <row r="18496" spans="2:10" x14ac:dyDescent="0.2">
      <c r="B18496" s="41"/>
      <c r="C18496" s="41"/>
      <c r="D18496" s="41"/>
      <c r="E18496" s="41"/>
      <c r="F18496" s="41"/>
      <c r="G18496" s="41"/>
      <c r="H18496" s="41"/>
      <c r="I18496" s="41"/>
      <c r="J18496" s="41"/>
    </row>
    <row r="18497" spans="2:10" x14ac:dyDescent="0.2">
      <c r="B18497" s="41"/>
      <c r="C18497" s="41"/>
      <c r="D18497" s="41"/>
      <c r="E18497" s="41"/>
      <c r="F18497" s="41"/>
      <c r="G18497" s="41"/>
      <c r="H18497" s="41"/>
      <c r="I18497" s="41"/>
      <c r="J18497" s="41"/>
    </row>
    <row r="18498" spans="2:10" x14ac:dyDescent="0.2">
      <c r="B18498" s="41"/>
      <c r="C18498" s="41"/>
      <c r="D18498" s="41"/>
      <c r="E18498" s="41"/>
      <c r="F18498" s="41"/>
      <c r="G18498" s="41"/>
      <c r="H18498" s="41"/>
      <c r="I18498" s="41"/>
      <c r="J18498" s="41"/>
    </row>
    <row r="18499" spans="2:10" x14ac:dyDescent="0.2">
      <c r="B18499" s="41"/>
      <c r="C18499" s="41"/>
      <c r="D18499" s="41"/>
      <c r="E18499" s="41"/>
      <c r="F18499" s="41"/>
      <c r="G18499" s="41"/>
      <c r="H18499" s="41"/>
      <c r="I18499" s="41"/>
      <c r="J18499" s="41"/>
    </row>
    <row r="18500" spans="2:10" x14ac:dyDescent="0.2">
      <c r="B18500" s="41"/>
      <c r="C18500" s="41"/>
      <c r="D18500" s="41"/>
      <c r="E18500" s="41"/>
      <c r="F18500" s="41"/>
      <c r="G18500" s="41"/>
      <c r="H18500" s="41"/>
      <c r="I18500" s="41"/>
      <c r="J18500" s="41"/>
    </row>
    <row r="18501" spans="2:10" x14ac:dyDescent="0.2">
      <c r="B18501" s="41"/>
      <c r="C18501" s="41"/>
      <c r="D18501" s="41"/>
      <c r="E18501" s="41"/>
      <c r="F18501" s="41"/>
      <c r="G18501" s="41"/>
      <c r="H18501" s="41"/>
      <c r="I18501" s="41"/>
      <c r="J18501" s="41"/>
    </row>
    <row r="18502" spans="2:10" x14ac:dyDescent="0.2">
      <c r="B18502" s="41"/>
      <c r="C18502" s="41"/>
      <c r="D18502" s="41"/>
      <c r="E18502" s="41"/>
      <c r="F18502" s="41"/>
      <c r="G18502" s="41"/>
      <c r="H18502" s="41"/>
      <c r="I18502" s="41"/>
      <c r="J18502" s="41"/>
    </row>
    <row r="18503" spans="2:10" x14ac:dyDescent="0.2">
      <c r="B18503" s="41"/>
      <c r="C18503" s="41"/>
      <c r="D18503" s="41"/>
      <c r="E18503" s="41"/>
      <c r="F18503" s="41"/>
      <c r="G18503" s="41"/>
      <c r="H18503" s="41"/>
      <c r="I18503" s="41"/>
      <c r="J18503" s="41"/>
    </row>
    <row r="18504" spans="2:10" x14ac:dyDescent="0.2">
      <c r="B18504" s="41"/>
      <c r="C18504" s="41"/>
      <c r="D18504" s="41"/>
      <c r="E18504" s="41"/>
      <c r="F18504" s="41"/>
      <c r="G18504" s="41"/>
      <c r="H18504" s="41"/>
      <c r="I18504" s="41"/>
      <c r="J18504" s="41"/>
    </row>
    <row r="18505" spans="2:10" x14ac:dyDescent="0.2">
      <c r="B18505" s="41"/>
      <c r="C18505" s="41"/>
      <c r="D18505" s="41"/>
      <c r="E18505" s="41"/>
      <c r="F18505" s="41"/>
      <c r="G18505" s="41"/>
      <c r="H18505" s="41"/>
      <c r="I18505" s="41"/>
      <c r="J18505" s="41"/>
    </row>
    <row r="18506" spans="2:10" x14ac:dyDescent="0.2">
      <c r="B18506" s="41"/>
      <c r="C18506" s="41"/>
      <c r="D18506" s="41"/>
      <c r="E18506" s="41"/>
      <c r="F18506" s="41"/>
      <c r="G18506" s="41"/>
      <c r="H18506" s="41"/>
      <c r="I18506" s="41"/>
      <c r="J18506" s="41"/>
    </row>
    <row r="18507" spans="2:10" x14ac:dyDescent="0.2">
      <c r="B18507" s="41"/>
      <c r="C18507" s="41"/>
      <c r="D18507" s="41"/>
      <c r="E18507" s="41"/>
      <c r="F18507" s="41"/>
      <c r="G18507" s="41"/>
      <c r="H18507" s="41"/>
      <c r="I18507" s="41"/>
      <c r="J18507" s="41"/>
    </row>
    <row r="18508" spans="2:10" x14ac:dyDescent="0.2">
      <c r="B18508" s="41"/>
      <c r="C18508" s="41"/>
      <c r="D18508" s="41"/>
      <c r="E18508" s="41"/>
      <c r="F18508" s="41"/>
      <c r="G18508" s="41"/>
      <c r="H18508" s="41"/>
      <c r="I18508" s="41"/>
      <c r="J18508" s="41"/>
    </row>
    <row r="18509" spans="2:10" x14ac:dyDescent="0.2">
      <c r="B18509" s="41"/>
      <c r="C18509" s="41"/>
      <c r="D18509" s="41"/>
      <c r="E18509" s="41"/>
      <c r="F18509" s="41"/>
      <c r="G18509" s="41"/>
      <c r="H18509" s="41"/>
      <c r="I18509" s="41"/>
      <c r="J18509" s="41"/>
    </row>
    <row r="18510" spans="2:10" x14ac:dyDescent="0.2">
      <c r="B18510" s="41"/>
      <c r="C18510" s="41"/>
      <c r="D18510" s="41"/>
      <c r="E18510" s="41"/>
      <c r="F18510" s="41"/>
      <c r="G18510" s="41"/>
      <c r="H18510" s="41"/>
      <c r="I18510" s="41"/>
      <c r="J18510" s="41"/>
    </row>
    <row r="18511" spans="2:10" x14ac:dyDescent="0.2">
      <c r="B18511" s="41"/>
      <c r="C18511" s="41"/>
      <c r="D18511" s="41"/>
      <c r="E18511" s="41"/>
      <c r="F18511" s="41"/>
      <c r="G18511" s="41"/>
      <c r="H18511" s="41"/>
      <c r="I18511" s="41"/>
      <c r="J18511" s="41"/>
    </row>
    <row r="18512" spans="2:10" x14ac:dyDescent="0.2">
      <c r="B18512" s="41"/>
      <c r="C18512" s="41"/>
      <c r="D18512" s="41"/>
      <c r="E18512" s="41"/>
      <c r="F18512" s="41"/>
      <c r="G18512" s="41"/>
      <c r="H18512" s="41"/>
      <c r="I18512" s="41"/>
      <c r="J18512" s="41"/>
    </row>
    <row r="18513" spans="2:10" x14ac:dyDescent="0.2">
      <c r="B18513" s="41"/>
      <c r="C18513" s="41"/>
      <c r="D18513" s="41"/>
      <c r="E18513" s="41"/>
      <c r="F18513" s="41"/>
      <c r="G18513" s="41"/>
      <c r="H18513" s="41"/>
      <c r="I18513" s="41"/>
      <c r="J18513" s="41"/>
    </row>
    <row r="18514" spans="2:10" x14ac:dyDescent="0.2">
      <c r="B18514" s="41"/>
      <c r="C18514" s="41"/>
      <c r="D18514" s="41"/>
      <c r="E18514" s="41"/>
      <c r="F18514" s="41"/>
      <c r="G18514" s="41"/>
      <c r="H18514" s="41"/>
      <c r="I18514" s="41"/>
      <c r="J18514" s="41"/>
    </row>
    <row r="18515" spans="2:10" x14ac:dyDescent="0.2">
      <c r="B18515" s="41"/>
      <c r="C18515" s="41"/>
      <c r="D18515" s="41"/>
      <c r="E18515" s="41"/>
      <c r="F18515" s="41"/>
      <c r="G18515" s="41"/>
      <c r="H18515" s="41"/>
      <c r="I18515" s="41"/>
      <c r="J18515" s="41"/>
    </row>
    <row r="18516" spans="2:10" x14ac:dyDescent="0.2">
      <c r="B18516" s="41"/>
      <c r="C18516" s="41"/>
      <c r="D18516" s="41"/>
      <c r="E18516" s="41"/>
      <c r="F18516" s="41"/>
      <c r="G18516" s="41"/>
      <c r="H18516" s="41"/>
      <c r="I18516" s="41"/>
      <c r="J18516" s="41"/>
    </row>
    <row r="18517" spans="2:10" x14ac:dyDescent="0.2">
      <c r="B18517" s="41"/>
      <c r="C18517" s="41"/>
      <c r="D18517" s="41"/>
      <c r="E18517" s="41"/>
      <c r="F18517" s="41"/>
      <c r="G18517" s="41"/>
      <c r="H18517" s="41"/>
      <c r="I18517" s="41"/>
      <c r="J18517" s="41"/>
    </row>
    <row r="18518" spans="2:10" x14ac:dyDescent="0.2">
      <c r="B18518" s="41"/>
      <c r="C18518" s="41"/>
      <c r="D18518" s="41"/>
      <c r="E18518" s="41"/>
      <c r="F18518" s="41"/>
      <c r="G18518" s="41"/>
      <c r="H18518" s="41"/>
      <c r="I18518" s="41"/>
      <c r="J18518" s="41"/>
    </row>
    <row r="18519" spans="2:10" x14ac:dyDescent="0.2">
      <c r="B18519" s="41"/>
      <c r="C18519" s="41"/>
      <c r="D18519" s="41"/>
      <c r="E18519" s="41"/>
      <c r="F18519" s="41"/>
      <c r="G18519" s="41"/>
      <c r="H18519" s="41"/>
      <c r="I18519" s="41"/>
      <c r="J18519" s="41"/>
    </row>
    <row r="18520" spans="2:10" x14ac:dyDescent="0.2">
      <c r="B18520" s="41"/>
      <c r="C18520" s="41"/>
      <c r="D18520" s="41"/>
      <c r="E18520" s="41"/>
      <c r="F18520" s="41"/>
      <c r="G18520" s="41"/>
      <c r="H18520" s="41"/>
      <c r="I18520" s="41"/>
      <c r="J18520" s="41"/>
    </row>
    <row r="18521" spans="2:10" x14ac:dyDescent="0.2">
      <c r="B18521" s="41"/>
      <c r="C18521" s="41"/>
      <c r="D18521" s="41"/>
      <c r="E18521" s="41"/>
      <c r="F18521" s="41"/>
      <c r="G18521" s="41"/>
      <c r="H18521" s="41"/>
      <c r="I18521" s="41"/>
      <c r="J18521" s="41"/>
    </row>
    <row r="18522" spans="2:10" x14ac:dyDescent="0.2">
      <c r="B18522" s="41"/>
      <c r="C18522" s="41"/>
      <c r="D18522" s="41"/>
      <c r="E18522" s="41"/>
      <c r="F18522" s="41"/>
      <c r="G18522" s="41"/>
      <c r="H18522" s="41"/>
      <c r="I18522" s="41"/>
      <c r="J18522" s="41"/>
    </row>
    <row r="18523" spans="2:10" x14ac:dyDescent="0.2">
      <c r="B18523" s="41"/>
      <c r="C18523" s="41"/>
      <c r="D18523" s="41"/>
      <c r="E18523" s="41"/>
      <c r="F18523" s="41"/>
      <c r="G18523" s="41"/>
      <c r="H18523" s="41"/>
      <c r="I18523" s="41"/>
      <c r="J18523" s="41"/>
    </row>
    <row r="18524" spans="2:10" x14ac:dyDescent="0.2">
      <c r="B18524" s="41"/>
      <c r="C18524" s="41"/>
      <c r="D18524" s="41"/>
      <c r="E18524" s="41"/>
      <c r="F18524" s="41"/>
      <c r="G18524" s="41"/>
      <c r="H18524" s="41"/>
      <c r="I18524" s="41"/>
      <c r="J18524" s="41"/>
    </row>
    <row r="18525" spans="2:10" x14ac:dyDescent="0.2">
      <c r="B18525" s="41"/>
      <c r="C18525" s="41"/>
      <c r="D18525" s="41"/>
      <c r="E18525" s="41"/>
      <c r="F18525" s="41"/>
      <c r="G18525" s="41"/>
      <c r="H18525" s="41"/>
      <c r="I18525" s="41"/>
      <c r="J18525" s="41"/>
    </row>
    <row r="18526" spans="2:10" x14ac:dyDescent="0.2">
      <c r="B18526" s="41"/>
      <c r="C18526" s="41"/>
      <c r="D18526" s="41"/>
      <c r="E18526" s="41"/>
      <c r="F18526" s="41"/>
      <c r="G18526" s="41"/>
      <c r="H18526" s="41"/>
      <c r="I18526" s="41"/>
      <c r="J18526" s="41"/>
    </row>
    <row r="18527" spans="2:10" x14ac:dyDescent="0.2">
      <c r="B18527" s="41"/>
      <c r="C18527" s="41"/>
      <c r="D18527" s="41"/>
      <c r="E18527" s="41"/>
      <c r="F18527" s="41"/>
      <c r="G18527" s="41"/>
      <c r="H18527" s="41"/>
      <c r="I18527" s="41"/>
      <c r="J18527" s="41"/>
    </row>
    <row r="18528" spans="2:10" x14ac:dyDescent="0.2">
      <c r="B18528" s="41"/>
      <c r="C18528" s="41"/>
      <c r="D18528" s="41"/>
      <c r="E18528" s="41"/>
      <c r="F18528" s="41"/>
      <c r="G18528" s="41"/>
      <c r="H18528" s="41"/>
      <c r="I18528" s="41"/>
      <c r="J18528" s="41"/>
    </row>
    <row r="18529" spans="2:10" x14ac:dyDescent="0.2">
      <c r="B18529" s="41"/>
      <c r="C18529" s="41"/>
      <c r="D18529" s="41"/>
      <c r="E18529" s="41"/>
      <c r="F18529" s="41"/>
      <c r="G18529" s="41"/>
      <c r="H18529" s="41"/>
      <c r="I18529" s="41"/>
      <c r="J18529" s="41"/>
    </row>
    <row r="18530" spans="2:10" x14ac:dyDescent="0.2">
      <c r="B18530" s="41"/>
      <c r="C18530" s="41"/>
      <c r="D18530" s="41"/>
      <c r="E18530" s="41"/>
      <c r="F18530" s="41"/>
      <c r="G18530" s="41"/>
      <c r="H18530" s="41"/>
      <c r="I18530" s="41"/>
      <c r="J18530" s="41"/>
    </row>
    <row r="18531" spans="2:10" x14ac:dyDescent="0.2">
      <c r="B18531" s="41"/>
      <c r="C18531" s="41"/>
      <c r="D18531" s="41"/>
      <c r="E18531" s="41"/>
      <c r="F18531" s="41"/>
      <c r="G18531" s="41"/>
      <c r="H18531" s="41"/>
      <c r="I18531" s="41"/>
      <c r="J18531" s="41"/>
    </row>
    <row r="18532" spans="2:10" x14ac:dyDescent="0.2">
      <c r="B18532" s="41"/>
      <c r="C18532" s="41"/>
      <c r="D18532" s="41"/>
      <c r="E18532" s="41"/>
      <c r="F18532" s="41"/>
      <c r="G18532" s="41"/>
      <c r="H18532" s="41"/>
      <c r="I18532" s="41"/>
      <c r="J18532" s="41"/>
    </row>
    <row r="18533" spans="2:10" x14ac:dyDescent="0.2">
      <c r="B18533" s="41"/>
      <c r="C18533" s="41"/>
      <c r="D18533" s="41"/>
      <c r="E18533" s="41"/>
      <c r="F18533" s="41"/>
      <c r="G18533" s="41"/>
      <c r="H18533" s="41"/>
      <c r="I18533" s="41"/>
      <c r="J18533" s="41"/>
    </row>
    <row r="18534" spans="2:10" x14ac:dyDescent="0.2">
      <c r="B18534" s="41"/>
      <c r="C18534" s="41"/>
      <c r="D18534" s="41"/>
      <c r="E18534" s="41"/>
      <c r="F18534" s="41"/>
      <c r="G18534" s="41"/>
      <c r="H18534" s="41"/>
      <c r="I18534" s="41"/>
      <c r="J18534" s="41"/>
    </row>
    <row r="18535" spans="2:10" x14ac:dyDescent="0.2">
      <c r="B18535" s="41"/>
      <c r="C18535" s="41"/>
      <c r="D18535" s="41"/>
      <c r="E18535" s="41"/>
      <c r="F18535" s="41"/>
      <c r="G18535" s="41"/>
      <c r="H18535" s="41"/>
      <c r="I18535" s="41"/>
      <c r="J18535" s="41"/>
    </row>
    <row r="18536" spans="2:10" x14ac:dyDescent="0.2">
      <c r="B18536" s="41"/>
      <c r="C18536" s="41"/>
      <c r="D18536" s="41"/>
      <c r="E18536" s="41"/>
      <c r="F18536" s="41"/>
      <c r="G18536" s="41"/>
      <c r="H18536" s="41"/>
      <c r="I18536" s="41"/>
      <c r="J18536" s="41"/>
    </row>
    <row r="18537" spans="2:10" x14ac:dyDescent="0.2">
      <c r="B18537" s="41"/>
      <c r="C18537" s="41"/>
      <c r="D18537" s="41"/>
      <c r="E18537" s="41"/>
      <c r="F18537" s="41"/>
      <c r="G18537" s="41"/>
      <c r="H18537" s="41"/>
      <c r="I18537" s="41"/>
      <c r="J18537" s="41"/>
    </row>
    <row r="18538" spans="2:10" x14ac:dyDescent="0.2">
      <c r="B18538" s="41"/>
      <c r="C18538" s="41"/>
      <c r="D18538" s="41"/>
      <c r="E18538" s="41"/>
      <c r="F18538" s="41"/>
      <c r="G18538" s="41"/>
      <c r="H18538" s="41"/>
      <c r="I18538" s="41"/>
      <c r="J18538" s="41"/>
    </row>
    <row r="18539" spans="2:10" x14ac:dyDescent="0.2">
      <c r="B18539" s="41"/>
      <c r="C18539" s="41"/>
      <c r="D18539" s="41"/>
      <c r="E18539" s="41"/>
      <c r="F18539" s="41"/>
      <c r="G18539" s="41"/>
      <c r="H18539" s="41"/>
      <c r="I18539" s="41"/>
      <c r="J18539" s="41"/>
    </row>
    <row r="18540" spans="2:10" x14ac:dyDescent="0.2">
      <c r="B18540" s="41"/>
      <c r="C18540" s="41"/>
      <c r="D18540" s="41"/>
      <c r="E18540" s="41"/>
      <c r="F18540" s="41"/>
      <c r="G18540" s="41"/>
      <c r="H18540" s="41"/>
      <c r="I18540" s="41"/>
      <c r="J18540" s="41"/>
    </row>
    <row r="18541" spans="2:10" x14ac:dyDescent="0.2">
      <c r="B18541" s="41"/>
      <c r="C18541" s="41"/>
      <c r="D18541" s="41"/>
      <c r="E18541" s="41"/>
      <c r="F18541" s="41"/>
      <c r="G18541" s="41"/>
      <c r="H18541" s="41"/>
      <c r="I18541" s="41"/>
      <c r="J18541" s="41"/>
    </row>
    <row r="18542" spans="2:10" x14ac:dyDescent="0.2">
      <c r="B18542" s="41"/>
      <c r="C18542" s="41"/>
      <c r="D18542" s="41"/>
      <c r="E18542" s="41"/>
      <c r="F18542" s="41"/>
      <c r="G18542" s="41"/>
      <c r="H18542" s="41"/>
      <c r="I18542" s="41"/>
      <c r="J18542" s="41"/>
    </row>
    <row r="18543" spans="2:10" x14ac:dyDescent="0.2">
      <c r="B18543" s="41"/>
      <c r="C18543" s="41"/>
      <c r="D18543" s="41"/>
      <c r="E18543" s="41"/>
      <c r="F18543" s="41"/>
      <c r="G18543" s="41"/>
      <c r="H18543" s="41"/>
      <c r="I18543" s="41"/>
      <c r="J18543" s="41"/>
    </row>
    <row r="18544" spans="2:10" x14ac:dyDescent="0.2">
      <c r="B18544" s="41"/>
      <c r="C18544" s="41"/>
      <c r="D18544" s="41"/>
      <c r="E18544" s="41"/>
      <c r="F18544" s="41"/>
      <c r="G18544" s="41"/>
      <c r="H18544" s="41"/>
      <c r="I18544" s="41"/>
      <c r="J18544" s="41"/>
    </row>
    <row r="18545" spans="2:10" x14ac:dyDescent="0.2">
      <c r="B18545" s="41"/>
      <c r="C18545" s="41"/>
      <c r="D18545" s="41"/>
      <c r="E18545" s="41"/>
      <c r="F18545" s="41"/>
      <c r="G18545" s="41"/>
      <c r="H18545" s="41"/>
      <c r="I18545" s="41"/>
      <c r="J18545" s="41"/>
    </row>
    <row r="18546" spans="2:10" x14ac:dyDescent="0.2">
      <c r="B18546" s="41"/>
      <c r="C18546" s="41"/>
      <c r="D18546" s="41"/>
      <c r="E18546" s="41"/>
      <c r="F18546" s="41"/>
      <c r="G18546" s="41"/>
      <c r="H18546" s="41"/>
      <c r="I18546" s="41"/>
      <c r="J18546" s="41"/>
    </row>
    <row r="18547" spans="2:10" x14ac:dyDescent="0.2">
      <c r="B18547" s="41"/>
      <c r="C18547" s="41"/>
      <c r="D18547" s="41"/>
      <c r="E18547" s="41"/>
      <c r="F18547" s="41"/>
      <c r="G18547" s="41"/>
      <c r="H18547" s="41"/>
      <c r="I18547" s="41"/>
      <c r="J18547" s="41"/>
    </row>
    <row r="18548" spans="2:10" x14ac:dyDescent="0.2">
      <c r="B18548" s="41"/>
      <c r="C18548" s="41"/>
      <c r="D18548" s="41"/>
      <c r="E18548" s="41"/>
      <c r="F18548" s="41"/>
      <c r="G18548" s="41"/>
      <c r="H18548" s="41"/>
      <c r="I18548" s="41"/>
      <c r="J18548" s="41"/>
    </row>
    <row r="18549" spans="2:10" x14ac:dyDescent="0.2">
      <c r="B18549" s="41"/>
      <c r="C18549" s="41"/>
      <c r="D18549" s="41"/>
      <c r="E18549" s="41"/>
      <c r="F18549" s="41"/>
      <c r="G18549" s="41"/>
      <c r="H18549" s="41"/>
      <c r="I18549" s="41"/>
      <c r="J18549" s="41"/>
    </row>
    <row r="18550" spans="2:10" x14ac:dyDescent="0.2">
      <c r="B18550" s="41"/>
      <c r="C18550" s="41"/>
      <c r="D18550" s="41"/>
      <c r="E18550" s="41"/>
      <c r="F18550" s="41"/>
      <c r="G18550" s="41"/>
      <c r="H18550" s="41"/>
      <c r="I18550" s="41"/>
      <c r="J18550" s="41"/>
    </row>
    <row r="18551" spans="2:10" x14ac:dyDescent="0.2">
      <c r="B18551" s="41"/>
      <c r="C18551" s="41"/>
      <c r="D18551" s="41"/>
      <c r="E18551" s="41"/>
      <c r="F18551" s="41"/>
      <c r="G18551" s="41"/>
      <c r="H18551" s="41"/>
      <c r="I18551" s="41"/>
      <c r="J18551" s="41"/>
    </row>
    <row r="18552" spans="2:10" x14ac:dyDescent="0.2">
      <c r="B18552" s="41"/>
      <c r="C18552" s="41"/>
      <c r="D18552" s="41"/>
      <c r="E18552" s="41"/>
      <c r="F18552" s="41"/>
      <c r="G18552" s="41"/>
      <c r="H18552" s="41"/>
      <c r="I18552" s="41"/>
      <c r="J18552" s="41"/>
    </row>
    <row r="18553" spans="2:10" x14ac:dyDescent="0.2">
      <c r="B18553" s="41"/>
      <c r="C18553" s="41"/>
      <c r="D18553" s="41"/>
      <c r="E18553" s="41"/>
      <c r="F18553" s="41"/>
      <c r="G18553" s="41"/>
      <c r="H18553" s="41"/>
      <c r="I18553" s="41"/>
      <c r="J18553" s="41"/>
    </row>
    <row r="18554" spans="2:10" x14ac:dyDescent="0.2">
      <c r="B18554" s="41"/>
      <c r="C18554" s="41"/>
      <c r="D18554" s="41"/>
      <c r="E18554" s="41"/>
      <c r="F18554" s="41"/>
      <c r="G18554" s="41"/>
      <c r="H18554" s="41"/>
      <c r="I18554" s="41"/>
      <c r="J18554" s="41"/>
    </row>
    <row r="18555" spans="2:10" x14ac:dyDescent="0.2">
      <c r="B18555" s="41"/>
      <c r="C18555" s="41"/>
      <c r="D18555" s="41"/>
      <c r="E18555" s="41"/>
      <c r="F18555" s="41"/>
      <c r="G18555" s="41"/>
      <c r="H18555" s="41"/>
      <c r="I18555" s="41"/>
      <c r="J18555" s="41"/>
    </row>
    <row r="18556" spans="2:10" x14ac:dyDescent="0.2">
      <c r="B18556" s="41"/>
      <c r="C18556" s="41"/>
      <c r="D18556" s="41"/>
      <c r="E18556" s="41"/>
      <c r="F18556" s="41"/>
      <c r="G18556" s="41"/>
      <c r="H18556" s="41"/>
      <c r="I18556" s="41"/>
      <c r="J18556" s="41"/>
    </row>
    <row r="18557" spans="2:10" x14ac:dyDescent="0.2">
      <c r="B18557" s="41"/>
      <c r="C18557" s="41"/>
      <c r="D18557" s="41"/>
      <c r="E18557" s="41"/>
      <c r="F18557" s="41"/>
      <c r="G18557" s="41"/>
      <c r="H18557" s="41"/>
      <c r="I18557" s="41"/>
      <c r="J18557" s="41"/>
    </row>
    <row r="18558" spans="2:10" x14ac:dyDescent="0.2">
      <c r="B18558" s="41"/>
      <c r="C18558" s="41"/>
      <c r="D18558" s="41"/>
      <c r="E18558" s="41"/>
      <c r="F18558" s="41"/>
      <c r="G18558" s="41"/>
      <c r="H18558" s="41"/>
      <c r="I18558" s="41"/>
      <c r="J18558" s="41"/>
    </row>
    <row r="18559" spans="2:10" x14ac:dyDescent="0.2">
      <c r="B18559" s="41"/>
      <c r="C18559" s="41"/>
      <c r="D18559" s="41"/>
      <c r="E18559" s="41"/>
      <c r="F18559" s="41"/>
      <c r="G18559" s="41"/>
      <c r="H18559" s="41"/>
      <c r="I18559" s="41"/>
      <c r="J18559" s="41"/>
    </row>
    <row r="18560" spans="2:10" x14ac:dyDescent="0.2">
      <c r="B18560" s="41"/>
      <c r="C18560" s="41"/>
      <c r="D18560" s="41"/>
      <c r="E18560" s="41"/>
      <c r="F18560" s="41"/>
      <c r="G18560" s="41"/>
      <c r="H18560" s="41"/>
      <c r="I18560" s="41"/>
      <c r="J18560" s="41"/>
    </row>
    <row r="18561" spans="2:10" x14ac:dyDescent="0.2">
      <c r="B18561" s="41"/>
      <c r="C18561" s="41"/>
      <c r="D18561" s="41"/>
      <c r="E18561" s="41"/>
      <c r="F18561" s="41"/>
      <c r="G18561" s="41"/>
      <c r="H18561" s="41"/>
      <c r="I18561" s="41"/>
      <c r="J18561" s="41"/>
    </row>
    <row r="18562" spans="2:10" x14ac:dyDescent="0.2">
      <c r="B18562" s="41"/>
      <c r="C18562" s="41"/>
      <c r="D18562" s="41"/>
      <c r="E18562" s="41"/>
      <c r="F18562" s="41"/>
      <c r="G18562" s="41"/>
      <c r="H18562" s="41"/>
      <c r="I18562" s="41"/>
      <c r="J18562" s="41"/>
    </row>
    <row r="18563" spans="2:10" x14ac:dyDescent="0.2">
      <c r="B18563" s="41"/>
      <c r="C18563" s="41"/>
      <c r="D18563" s="41"/>
      <c r="E18563" s="41"/>
      <c r="F18563" s="41"/>
      <c r="G18563" s="41"/>
      <c r="H18563" s="41"/>
      <c r="I18563" s="41"/>
      <c r="J18563" s="41"/>
    </row>
    <row r="18564" spans="2:10" x14ac:dyDescent="0.2">
      <c r="B18564" s="41"/>
      <c r="C18564" s="41"/>
      <c r="D18564" s="41"/>
      <c r="E18564" s="41"/>
      <c r="F18564" s="41"/>
      <c r="G18564" s="41"/>
      <c r="H18564" s="41"/>
      <c r="I18564" s="41"/>
      <c r="J18564" s="41"/>
    </row>
    <row r="18565" spans="2:10" x14ac:dyDescent="0.2">
      <c r="B18565" s="41"/>
      <c r="C18565" s="41"/>
      <c r="D18565" s="41"/>
      <c r="E18565" s="41"/>
      <c r="F18565" s="41"/>
      <c r="G18565" s="41"/>
      <c r="H18565" s="41"/>
      <c r="I18565" s="41"/>
      <c r="J18565" s="41"/>
    </row>
    <row r="18566" spans="2:10" x14ac:dyDescent="0.2">
      <c r="B18566" s="41"/>
      <c r="C18566" s="41"/>
      <c r="D18566" s="41"/>
      <c r="E18566" s="41"/>
      <c r="F18566" s="41"/>
      <c r="G18566" s="41"/>
      <c r="H18566" s="41"/>
      <c r="I18566" s="41"/>
      <c r="J18566" s="41"/>
    </row>
    <row r="18567" spans="2:10" x14ac:dyDescent="0.2">
      <c r="B18567" s="41"/>
      <c r="C18567" s="41"/>
      <c r="D18567" s="41"/>
      <c r="E18567" s="41"/>
      <c r="F18567" s="41"/>
      <c r="G18567" s="41"/>
      <c r="H18567" s="41"/>
      <c r="I18567" s="41"/>
      <c r="J18567" s="41"/>
    </row>
    <row r="18568" spans="2:10" x14ac:dyDescent="0.2">
      <c r="B18568" s="41"/>
      <c r="C18568" s="41"/>
      <c r="D18568" s="41"/>
      <c r="E18568" s="41"/>
      <c r="F18568" s="41"/>
      <c r="G18568" s="41"/>
      <c r="H18568" s="41"/>
      <c r="I18568" s="41"/>
      <c r="J18568" s="41"/>
    </row>
    <row r="18569" spans="2:10" x14ac:dyDescent="0.2">
      <c r="B18569" s="41"/>
      <c r="C18569" s="41"/>
      <c r="D18569" s="41"/>
      <c r="E18569" s="41"/>
      <c r="F18569" s="41"/>
      <c r="G18569" s="41"/>
      <c r="H18569" s="41"/>
      <c r="I18569" s="41"/>
      <c r="J18569" s="41"/>
    </row>
    <row r="18570" spans="2:10" x14ac:dyDescent="0.2">
      <c r="B18570" s="41"/>
      <c r="C18570" s="41"/>
      <c r="D18570" s="41"/>
      <c r="E18570" s="41"/>
      <c r="F18570" s="41"/>
      <c r="G18570" s="41"/>
      <c r="H18570" s="41"/>
      <c r="I18570" s="41"/>
      <c r="J18570" s="41"/>
    </row>
    <row r="18571" spans="2:10" x14ac:dyDescent="0.2">
      <c r="B18571" s="41"/>
      <c r="C18571" s="41"/>
      <c r="D18571" s="41"/>
      <c r="E18571" s="41"/>
      <c r="F18571" s="41"/>
      <c r="G18571" s="41"/>
      <c r="H18571" s="41"/>
      <c r="I18571" s="41"/>
      <c r="J18571" s="41"/>
    </row>
    <row r="18572" spans="2:10" x14ac:dyDescent="0.2">
      <c r="B18572" s="41"/>
      <c r="C18572" s="41"/>
      <c r="D18572" s="41"/>
      <c r="E18572" s="41"/>
      <c r="F18572" s="41"/>
      <c r="G18572" s="41"/>
      <c r="H18572" s="41"/>
      <c r="I18572" s="41"/>
      <c r="J18572" s="41"/>
    </row>
    <row r="18573" spans="2:10" x14ac:dyDescent="0.2">
      <c r="B18573" s="41"/>
      <c r="C18573" s="41"/>
      <c r="D18573" s="41"/>
      <c r="E18573" s="41"/>
      <c r="F18573" s="41"/>
      <c r="G18573" s="41"/>
      <c r="H18573" s="41"/>
      <c r="I18573" s="41"/>
      <c r="J18573" s="41"/>
    </row>
    <row r="18574" spans="2:10" x14ac:dyDescent="0.2">
      <c r="B18574" s="41"/>
      <c r="C18574" s="41"/>
      <c r="D18574" s="41"/>
      <c r="E18574" s="41"/>
      <c r="F18574" s="41"/>
      <c r="G18574" s="41"/>
      <c r="H18574" s="41"/>
      <c r="I18574" s="41"/>
      <c r="J18574" s="41"/>
    </row>
    <row r="18575" spans="2:10" x14ac:dyDescent="0.2">
      <c r="B18575" s="41"/>
      <c r="C18575" s="41"/>
      <c r="D18575" s="41"/>
      <c r="E18575" s="41"/>
      <c r="F18575" s="41"/>
      <c r="G18575" s="41"/>
      <c r="H18575" s="41"/>
      <c r="I18575" s="41"/>
      <c r="J18575" s="41"/>
    </row>
    <row r="18576" spans="2:10" x14ac:dyDescent="0.2">
      <c r="B18576" s="41"/>
      <c r="C18576" s="41"/>
      <c r="D18576" s="41"/>
      <c r="E18576" s="41"/>
      <c r="F18576" s="41"/>
      <c r="G18576" s="41"/>
      <c r="H18576" s="41"/>
      <c r="I18576" s="41"/>
      <c r="J18576" s="41"/>
    </row>
    <row r="18577" spans="2:10" x14ac:dyDescent="0.2">
      <c r="B18577" s="41"/>
      <c r="C18577" s="41"/>
      <c r="D18577" s="41"/>
      <c r="E18577" s="41"/>
      <c r="F18577" s="41"/>
      <c r="G18577" s="41"/>
      <c r="H18577" s="41"/>
      <c r="I18577" s="41"/>
      <c r="J18577" s="41"/>
    </row>
    <row r="18578" spans="2:10" x14ac:dyDescent="0.2">
      <c r="B18578" s="41"/>
      <c r="C18578" s="41"/>
      <c r="D18578" s="41"/>
      <c r="E18578" s="41"/>
      <c r="F18578" s="41"/>
      <c r="G18578" s="41"/>
      <c r="H18578" s="41"/>
      <c r="I18578" s="41"/>
      <c r="J18578" s="41"/>
    </row>
    <row r="18579" spans="2:10" x14ac:dyDescent="0.2">
      <c r="B18579" s="41"/>
      <c r="C18579" s="41"/>
      <c r="D18579" s="41"/>
      <c r="E18579" s="41"/>
      <c r="F18579" s="41"/>
      <c r="G18579" s="41"/>
      <c r="H18579" s="41"/>
      <c r="I18579" s="41"/>
      <c r="J18579" s="41"/>
    </row>
    <row r="18580" spans="2:10" x14ac:dyDescent="0.2">
      <c r="B18580" s="41"/>
      <c r="C18580" s="41"/>
      <c r="D18580" s="41"/>
      <c r="E18580" s="41"/>
      <c r="F18580" s="41"/>
      <c r="G18580" s="41"/>
      <c r="H18580" s="41"/>
      <c r="I18580" s="41"/>
      <c r="J18580" s="41"/>
    </row>
    <row r="18581" spans="2:10" x14ac:dyDescent="0.2">
      <c r="B18581" s="41"/>
      <c r="C18581" s="41"/>
      <c r="D18581" s="41"/>
      <c r="E18581" s="41"/>
      <c r="F18581" s="41"/>
      <c r="G18581" s="41"/>
      <c r="H18581" s="41"/>
      <c r="I18581" s="41"/>
      <c r="J18581" s="41"/>
    </row>
    <row r="18582" spans="2:10" x14ac:dyDescent="0.2">
      <c r="B18582" s="41"/>
      <c r="C18582" s="41"/>
      <c r="D18582" s="41"/>
      <c r="E18582" s="41"/>
      <c r="F18582" s="41"/>
      <c r="G18582" s="41"/>
      <c r="H18582" s="41"/>
      <c r="I18582" s="41"/>
      <c r="J18582" s="41"/>
    </row>
    <row r="18583" spans="2:10" x14ac:dyDescent="0.2">
      <c r="B18583" s="41"/>
      <c r="C18583" s="41"/>
      <c r="D18583" s="41"/>
      <c r="E18583" s="41"/>
      <c r="F18583" s="41"/>
      <c r="G18583" s="41"/>
      <c r="H18583" s="41"/>
      <c r="I18583" s="41"/>
      <c r="J18583" s="41"/>
    </row>
    <row r="18584" spans="2:10" x14ac:dyDescent="0.2">
      <c r="B18584" s="41"/>
      <c r="C18584" s="41"/>
      <c r="D18584" s="41"/>
      <c r="E18584" s="41"/>
      <c r="F18584" s="41"/>
      <c r="G18584" s="41"/>
      <c r="H18584" s="41"/>
      <c r="I18584" s="41"/>
      <c r="J18584" s="41"/>
    </row>
    <row r="18585" spans="2:10" x14ac:dyDescent="0.2">
      <c r="B18585" s="41"/>
      <c r="C18585" s="41"/>
      <c r="D18585" s="41"/>
      <c r="E18585" s="41"/>
      <c r="F18585" s="41"/>
      <c r="G18585" s="41"/>
      <c r="H18585" s="41"/>
      <c r="I18585" s="41"/>
      <c r="J18585" s="41"/>
    </row>
    <row r="18586" spans="2:10" x14ac:dyDescent="0.2">
      <c r="B18586" s="41"/>
      <c r="C18586" s="41"/>
      <c r="D18586" s="41"/>
      <c r="E18586" s="41"/>
      <c r="F18586" s="41"/>
      <c r="G18586" s="41"/>
      <c r="H18586" s="41"/>
      <c r="I18586" s="41"/>
      <c r="J18586" s="41"/>
    </row>
    <row r="18587" spans="2:10" x14ac:dyDescent="0.2">
      <c r="B18587" s="41"/>
      <c r="C18587" s="41"/>
      <c r="D18587" s="41"/>
      <c r="E18587" s="41"/>
      <c r="F18587" s="41"/>
      <c r="G18587" s="41"/>
      <c r="H18587" s="41"/>
      <c r="I18587" s="41"/>
      <c r="J18587" s="41"/>
    </row>
    <row r="18588" spans="2:10" x14ac:dyDescent="0.2">
      <c r="B18588" s="41"/>
      <c r="C18588" s="41"/>
      <c r="D18588" s="41"/>
      <c r="E18588" s="41"/>
      <c r="F18588" s="41"/>
      <c r="G18588" s="41"/>
      <c r="H18588" s="41"/>
      <c r="I18588" s="41"/>
      <c r="J18588" s="41"/>
    </row>
    <row r="18589" spans="2:10" x14ac:dyDescent="0.2">
      <c r="B18589" s="41"/>
      <c r="C18589" s="41"/>
      <c r="D18589" s="41"/>
      <c r="E18589" s="41"/>
      <c r="F18589" s="41"/>
      <c r="G18589" s="41"/>
      <c r="H18589" s="41"/>
      <c r="I18589" s="41"/>
      <c r="J18589" s="41"/>
    </row>
    <row r="18590" spans="2:10" x14ac:dyDescent="0.2">
      <c r="B18590" s="41"/>
      <c r="C18590" s="41"/>
      <c r="D18590" s="41"/>
      <c r="E18590" s="41"/>
      <c r="F18590" s="41"/>
      <c r="G18590" s="41"/>
      <c r="H18590" s="41"/>
      <c r="I18590" s="41"/>
      <c r="J18590" s="41"/>
    </row>
    <row r="18591" spans="2:10" x14ac:dyDescent="0.2">
      <c r="B18591" s="41"/>
      <c r="C18591" s="41"/>
      <c r="D18591" s="41"/>
      <c r="E18591" s="41"/>
      <c r="F18591" s="41"/>
      <c r="G18591" s="41"/>
      <c r="H18591" s="41"/>
      <c r="I18591" s="41"/>
      <c r="J18591" s="41"/>
    </row>
    <row r="18592" spans="2:10" x14ac:dyDescent="0.2">
      <c r="B18592" s="41"/>
      <c r="C18592" s="41"/>
      <c r="D18592" s="41"/>
      <c r="E18592" s="41"/>
      <c r="F18592" s="41"/>
      <c r="G18592" s="41"/>
      <c r="H18592" s="41"/>
      <c r="I18592" s="41"/>
      <c r="J18592" s="41"/>
    </row>
    <row r="18593" spans="2:10" x14ac:dyDescent="0.2">
      <c r="B18593" s="41"/>
      <c r="C18593" s="41"/>
      <c r="D18593" s="41"/>
      <c r="E18593" s="41"/>
      <c r="F18593" s="41"/>
      <c r="G18593" s="41"/>
      <c r="H18593" s="41"/>
      <c r="I18593" s="41"/>
      <c r="J18593" s="41"/>
    </row>
    <row r="18594" spans="2:10" x14ac:dyDescent="0.2">
      <c r="B18594" s="41"/>
      <c r="C18594" s="41"/>
      <c r="D18594" s="41"/>
      <c r="E18594" s="41"/>
      <c r="F18594" s="41"/>
      <c r="G18594" s="41"/>
      <c r="H18594" s="41"/>
      <c r="I18594" s="41"/>
      <c r="J18594" s="41"/>
    </row>
    <row r="18595" spans="2:10" x14ac:dyDescent="0.2">
      <c r="B18595" s="41"/>
      <c r="C18595" s="41"/>
      <c r="D18595" s="41"/>
      <c r="E18595" s="41"/>
      <c r="F18595" s="41"/>
      <c r="G18595" s="41"/>
      <c r="H18595" s="41"/>
      <c r="I18595" s="41"/>
      <c r="J18595" s="41"/>
    </row>
    <row r="18596" spans="2:10" x14ac:dyDescent="0.2">
      <c r="B18596" s="41"/>
      <c r="C18596" s="41"/>
      <c r="D18596" s="41"/>
      <c r="E18596" s="41"/>
      <c r="F18596" s="41"/>
      <c r="G18596" s="41"/>
      <c r="H18596" s="41"/>
      <c r="I18596" s="41"/>
      <c r="J18596" s="41"/>
    </row>
    <row r="18597" spans="2:10" x14ac:dyDescent="0.2">
      <c r="B18597" s="41"/>
      <c r="C18597" s="41"/>
      <c r="D18597" s="41"/>
      <c r="E18597" s="41"/>
      <c r="F18597" s="41"/>
      <c r="G18597" s="41"/>
      <c r="H18597" s="41"/>
      <c r="I18597" s="41"/>
      <c r="J18597" s="41"/>
    </row>
    <row r="18598" spans="2:10" x14ac:dyDescent="0.2">
      <c r="B18598" s="41"/>
      <c r="C18598" s="41"/>
      <c r="D18598" s="41"/>
      <c r="E18598" s="41"/>
      <c r="F18598" s="41"/>
      <c r="G18598" s="41"/>
      <c r="H18598" s="41"/>
      <c r="I18598" s="41"/>
      <c r="J18598" s="41"/>
    </row>
    <row r="18599" spans="2:10" x14ac:dyDescent="0.2">
      <c r="B18599" s="41"/>
      <c r="C18599" s="41"/>
      <c r="D18599" s="41"/>
      <c r="E18599" s="41"/>
      <c r="F18599" s="41"/>
      <c r="G18599" s="41"/>
      <c r="H18599" s="41"/>
      <c r="I18599" s="41"/>
      <c r="J18599" s="41"/>
    </row>
    <row r="18600" spans="2:10" x14ac:dyDescent="0.2">
      <c r="B18600" s="41"/>
      <c r="C18600" s="41"/>
      <c r="D18600" s="41"/>
      <c r="E18600" s="41"/>
      <c r="F18600" s="41"/>
      <c r="G18600" s="41"/>
      <c r="H18600" s="41"/>
      <c r="I18600" s="41"/>
      <c r="J18600" s="41"/>
    </row>
    <row r="18601" spans="2:10" x14ac:dyDescent="0.2">
      <c r="B18601" s="41"/>
      <c r="C18601" s="41"/>
      <c r="D18601" s="41"/>
      <c r="E18601" s="41"/>
      <c r="F18601" s="41"/>
      <c r="G18601" s="41"/>
      <c r="H18601" s="41"/>
      <c r="I18601" s="41"/>
      <c r="J18601" s="41"/>
    </row>
    <row r="18602" spans="2:10" x14ac:dyDescent="0.2">
      <c r="B18602" s="41"/>
      <c r="C18602" s="41"/>
      <c r="D18602" s="41"/>
      <c r="E18602" s="41"/>
      <c r="F18602" s="41"/>
      <c r="G18602" s="41"/>
      <c r="H18602" s="41"/>
      <c r="I18602" s="41"/>
      <c r="J18602" s="41"/>
    </row>
    <row r="18603" spans="2:10" x14ac:dyDescent="0.2">
      <c r="B18603" s="41"/>
      <c r="C18603" s="41"/>
      <c r="D18603" s="41"/>
      <c r="E18603" s="41"/>
      <c r="F18603" s="41"/>
      <c r="G18603" s="41"/>
      <c r="H18603" s="41"/>
      <c r="I18603" s="41"/>
      <c r="J18603" s="41"/>
    </row>
    <row r="18604" spans="2:10" x14ac:dyDescent="0.2">
      <c r="B18604" s="41"/>
      <c r="C18604" s="41"/>
      <c r="D18604" s="41"/>
      <c r="E18604" s="41"/>
      <c r="F18604" s="41"/>
      <c r="G18604" s="41"/>
      <c r="H18604" s="41"/>
      <c r="I18604" s="41"/>
      <c r="J18604" s="41"/>
    </row>
    <row r="18605" spans="2:10" x14ac:dyDescent="0.2">
      <c r="B18605" s="41"/>
      <c r="C18605" s="41"/>
      <c r="D18605" s="41"/>
      <c r="E18605" s="41"/>
      <c r="F18605" s="41"/>
      <c r="G18605" s="41"/>
      <c r="H18605" s="41"/>
      <c r="I18605" s="41"/>
      <c r="J18605" s="41"/>
    </row>
    <row r="18606" spans="2:10" x14ac:dyDescent="0.2">
      <c r="B18606" s="41"/>
      <c r="C18606" s="41"/>
      <c r="D18606" s="41"/>
      <c r="E18606" s="41"/>
      <c r="F18606" s="41"/>
      <c r="G18606" s="41"/>
      <c r="H18606" s="41"/>
      <c r="I18606" s="41"/>
      <c r="J18606" s="41"/>
    </row>
    <row r="18607" spans="2:10" x14ac:dyDescent="0.2">
      <c r="B18607" s="41"/>
      <c r="C18607" s="41"/>
      <c r="D18607" s="41"/>
      <c r="E18607" s="41"/>
      <c r="F18607" s="41"/>
      <c r="G18607" s="41"/>
      <c r="H18607" s="41"/>
      <c r="I18607" s="41"/>
      <c r="J18607" s="41"/>
    </row>
    <row r="18608" spans="2:10" x14ac:dyDescent="0.2">
      <c r="B18608" s="41"/>
      <c r="C18608" s="41"/>
      <c r="D18608" s="41"/>
      <c r="E18608" s="41"/>
      <c r="F18608" s="41"/>
      <c r="G18608" s="41"/>
      <c r="H18608" s="41"/>
      <c r="I18608" s="41"/>
      <c r="J18608" s="41"/>
    </row>
    <row r="18609" spans="2:10" x14ac:dyDescent="0.2">
      <c r="B18609" s="41"/>
      <c r="C18609" s="41"/>
      <c r="D18609" s="41"/>
      <c r="E18609" s="41"/>
      <c r="F18609" s="41"/>
      <c r="G18609" s="41"/>
      <c r="H18609" s="41"/>
      <c r="I18609" s="41"/>
      <c r="J18609" s="41"/>
    </row>
    <row r="18610" spans="2:10" x14ac:dyDescent="0.2">
      <c r="B18610" s="41"/>
      <c r="C18610" s="41"/>
      <c r="D18610" s="41"/>
      <c r="E18610" s="41"/>
      <c r="F18610" s="41"/>
      <c r="G18610" s="41"/>
      <c r="H18610" s="41"/>
      <c r="I18610" s="41"/>
      <c r="J18610" s="41"/>
    </row>
    <row r="18611" spans="2:10" x14ac:dyDescent="0.2">
      <c r="B18611" s="41"/>
      <c r="C18611" s="41"/>
      <c r="D18611" s="41"/>
      <c r="E18611" s="41"/>
      <c r="F18611" s="41"/>
      <c r="G18611" s="41"/>
      <c r="H18611" s="41"/>
      <c r="I18611" s="41"/>
      <c r="J18611" s="41"/>
    </row>
    <row r="18612" spans="2:10" x14ac:dyDescent="0.2">
      <c r="B18612" s="41"/>
      <c r="C18612" s="41"/>
      <c r="D18612" s="41"/>
      <c r="E18612" s="41"/>
      <c r="F18612" s="41"/>
      <c r="G18612" s="41"/>
      <c r="H18612" s="41"/>
      <c r="I18612" s="41"/>
      <c r="J18612" s="41"/>
    </row>
    <row r="18613" spans="2:10" x14ac:dyDescent="0.2">
      <c r="B18613" s="41"/>
      <c r="C18613" s="41"/>
      <c r="D18613" s="41"/>
      <c r="E18613" s="41"/>
      <c r="F18613" s="41"/>
      <c r="G18613" s="41"/>
      <c r="H18613" s="41"/>
      <c r="I18613" s="41"/>
      <c r="J18613" s="41"/>
    </row>
    <row r="18614" spans="2:10" x14ac:dyDescent="0.2">
      <c r="B18614" s="41"/>
      <c r="C18614" s="41"/>
      <c r="D18614" s="41"/>
      <c r="E18614" s="41"/>
      <c r="F18614" s="41"/>
      <c r="G18614" s="41"/>
      <c r="H18614" s="41"/>
      <c r="I18614" s="41"/>
      <c r="J18614" s="41"/>
    </row>
    <row r="18615" spans="2:10" x14ac:dyDescent="0.2">
      <c r="B18615" s="41"/>
      <c r="C18615" s="41"/>
      <c r="D18615" s="41"/>
      <c r="E18615" s="41"/>
      <c r="F18615" s="41"/>
      <c r="G18615" s="41"/>
      <c r="H18615" s="41"/>
      <c r="I18615" s="41"/>
      <c r="J18615" s="41"/>
    </row>
    <row r="18616" spans="2:10" x14ac:dyDescent="0.2">
      <c r="B18616" s="41"/>
      <c r="C18616" s="41"/>
      <c r="D18616" s="41"/>
      <c r="E18616" s="41"/>
      <c r="F18616" s="41"/>
      <c r="G18616" s="41"/>
      <c r="H18616" s="41"/>
      <c r="I18616" s="41"/>
      <c r="J18616" s="41"/>
    </row>
    <row r="18617" spans="2:10" x14ac:dyDescent="0.2">
      <c r="B18617" s="41"/>
      <c r="C18617" s="41"/>
      <c r="D18617" s="41"/>
      <c r="E18617" s="41"/>
      <c r="F18617" s="41"/>
      <c r="G18617" s="41"/>
      <c r="H18617" s="41"/>
      <c r="I18617" s="41"/>
      <c r="J18617" s="41"/>
    </row>
    <row r="18618" spans="2:10" x14ac:dyDescent="0.2">
      <c r="B18618" s="41"/>
      <c r="C18618" s="41"/>
      <c r="D18618" s="41"/>
      <c r="E18618" s="41"/>
      <c r="F18618" s="41"/>
      <c r="G18618" s="41"/>
      <c r="H18618" s="41"/>
      <c r="I18618" s="41"/>
      <c r="J18618" s="41"/>
    </row>
    <row r="18619" spans="2:10" x14ac:dyDescent="0.2">
      <c r="B18619" s="41"/>
      <c r="C18619" s="41"/>
      <c r="D18619" s="41"/>
      <c r="E18619" s="41"/>
      <c r="F18619" s="41"/>
      <c r="G18619" s="41"/>
      <c r="H18619" s="41"/>
      <c r="I18619" s="41"/>
      <c r="J18619" s="41"/>
    </row>
    <row r="18620" spans="2:10" x14ac:dyDescent="0.2">
      <c r="B18620" s="41"/>
      <c r="C18620" s="41"/>
      <c r="D18620" s="41"/>
      <c r="E18620" s="41"/>
      <c r="F18620" s="41"/>
      <c r="G18620" s="41"/>
      <c r="H18620" s="41"/>
      <c r="I18620" s="41"/>
      <c r="J18620" s="41"/>
    </row>
    <row r="18621" spans="2:10" x14ac:dyDescent="0.2">
      <c r="B18621" s="41"/>
      <c r="C18621" s="41"/>
      <c r="D18621" s="41"/>
      <c r="E18621" s="41"/>
      <c r="F18621" s="41"/>
      <c r="G18621" s="41"/>
      <c r="H18621" s="41"/>
      <c r="I18621" s="41"/>
      <c r="J18621" s="41"/>
    </row>
    <row r="18622" spans="2:10" x14ac:dyDescent="0.2">
      <c r="B18622" s="41"/>
      <c r="C18622" s="41"/>
      <c r="D18622" s="41"/>
      <c r="E18622" s="41"/>
      <c r="F18622" s="41"/>
      <c r="G18622" s="41"/>
      <c r="H18622" s="41"/>
      <c r="I18622" s="41"/>
      <c r="J18622" s="41"/>
    </row>
    <row r="18623" spans="2:10" x14ac:dyDescent="0.2">
      <c r="B18623" s="41"/>
      <c r="C18623" s="41"/>
      <c r="D18623" s="41"/>
      <c r="E18623" s="41"/>
      <c r="F18623" s="41"/>
      <c r="G18623" s="41"/>
      <c r="H18623" s="41"/>
      <c r="I18623" s="41"/>
      <c r="J18623" s="41"/>
    </row>
    <row r="18624" spans="2:10" x14ac:dyDescent="0.2">
      <c r="B18624" s="41"/>
      <c r="C18624" s="41"/>
      <c r="D18624" s="41"/>
      <c r="E18624" s="41"/>
      <c r="F18624" s="41"/>
      <c r="G18624" s="41"/>
      <c r="H18624" s="41"/>
      <c r="I18624" s="41"/>
      <c r="J18624" s="41"/>
    </row>
    <row r="18625" spans="2:10" x14ac:dyDescent="0.2">
      <c r="B18625" s="41"/>
      <c r="C18625" s="41"/>
      <c r="D18625" s="41"/>
      <c r="E18625" s="41"/>
      <c r="F18625" s="41"/>
      <c r="G18625" s="41"/>
      <c r="H18625" s="41"/>
      <c r="I18625" s="41"/>
      <c r="J18625" s="41"/>
    </row>
    <row r="18626" spans="2:10" x14ac:dyDescent="0.2">
      <c r="B18626" s="41"/>
      <c r="C18626" s="41"/>
      <c r="D18626" s="41"/>
      <c r="E18626" s="41"/>
      <c r="F18626" s="41"/>
      <c r="G18626" s="41"/>
      <c r="H18626" s="41"/>
      <c r="I18626" s="41"/>
      <c r="J18626" s="41"/>
    </row>
    <row r="18627" spans="2:10" x14ac:dyDescent="0.2">
      <c r="B18627" s="41"/>
      <c r="C18627" s="41"/>
      <c r="D18627" s="41"/>
      <c r="E18627" s="41"/>
      <c r="F18627" s="41"/>
      <c r="G18627" s="41"/>
      <c r="H18627" s="41"/>
      <c r="I18627" s="41"/>
      <c r="J18627" s="41"/>
    </row>
    <row r="18628" spans="2:10" x14ac:dyDescent="0.2">
      <c r="B18628" s="41"/>
      <c r="C18628" s="41"/>
      <c r="D18628" s="41"/>
      <c r="E18628" s="41"/>
      <c r="F18628" s="41"/>
      <c r="G18628" s="41"/>
      <c r="H18628" s="41"/>
      <c r="I18628" s="41"/>
      <c r="J18628" s="41"/>
    </row>
    <row r="18629" spans="2:10" x14ac:dyDescent="0.2">
      <c r="B18629" s="41"/>
      <c r="C18629" s="41"/>
      <c r="D18629" s="41"/>
      <c r="E18629" s="41"/>
      <c r="F18629" s="41"/>
      <c r="G18629" s="41"/>
      <c r="H18629" s="41"/>
      <c r="I18629" s="41"/>
      <c r="J18629" s="41"/>
    </row>
    <row r="18630" spans="2:10" x14ac:dyDescent="0.2">
      <c r="B18630" s="41"/>
      <c r="C18630" s="41"/>
      <c r="D18630" s="41"/>
      <c r="E18630" s="41"/>
      <c r="F18630" s="41"/>
      <c r="G18630" s="41"/>
      <c r="H18630" s="41"/>
      <c r="I18630" s="41"/>
      <c r="J18630" s="41"/>
    </row>
    <row r="18631" spans="2:10" x14ac:dyDescent="0.2">
      <c r="B18631" s="41"/>
      <c r="C18631" s="41"/>
      <c r="D18631" s="41"/>
      <c r="E18631" s="41"/>
      <c r="F18631" s="41"/>
      <c r="G18631" s="41"/>
      <c r="H18631" s="41"/>
      <c r="I18631" s="41"/>
      <c r="J18631" s="41"/>
    </row>
    <row r="18632" spans="2:10" x14ac:dyDescent="0.2">
      <c r="B18632" s="41"/>
      <c r="C18632" s="41"/>
      <c r="D18632" s="41"/>
      <c r="E18632" s="41"/>
      <c r="F18632" s="41"/>
      <c r="G18632" s="41"/>
      <c r="H18632" s="41"/>
      <c r="I18632" s="41"/>
      <c r="J18632" s="41"/>
    </row>
    <row r="18633" spans="2:10" x14ac:dyDescent="0.2">
      <c r="B18633" s="41"/>
      <c r="C18633" s="41"/>
      <c r="D18633" s="41"/>
      <c r="E18633" s="41"/>
      <c r="F18633" s="41"/>
      <c r="G18633" s="41"/>
      <c r="H18633" s="41"/>
      <c r="I18633" s="41"/>
      <c r="J18633" s="41"/>
    </row>
    <row r="18634" spans="2:10" x14ac:dyDescent="0.2">
      <c r="B18634" s="41"/>
      <c r="C18634" s="41"/>
      <c r="D18634" s="41"/>
      <c r="E18634" s="41"/>
      <c r="F18634" s="41"/>
      <c r="G18634" s="41"/>
      <c r="H18634" s="41"/>
      <c r="I18634" s="41"/>
      <c r="J18634" s="41"/>
    </row>
    <row r="18635" spans="2:10" x14ac:dyDescent="0.2">
      <c r="B18635" s="41"/>
      <c r="C18635" s="41"/>
      <c r="D18635" s="41"/>
      <c r="E18635" s="41"/>
      <c r="F18635" s="41"/>
      <c r="G18635" s="41"/>
      <c r="H18635" s="41"/>
      <c r="I18635" s="41"/>
      <c r="J18635" s="41"/>
    </row>
    <row r="18636" spans="2:10" x14ac:dyDescent="0.2">
      <c r="B18636" s="41"/>
      <c r="C18636" s="41"/>
      <c r="D18636" s="41"/>
      <c r="E18636" s="41"/>
      <c r="F18636" s="41"/>
      <c r="G18636" s="41"/>
      <c r="H18636" s="41"/>
      <c r="I18636" s="41"/>
      <c r="J18636" s="41"/>
    </row>
    <row r="18637" spans="2:10" x14ac:dyDescent="0.2">
      <c r="B18637" s="41"/>
      <c r="C18637" s="41"/>
      <c r="D18637" s="41"/>
      <c r="E18637" s="41"/>
      <c r="F18637" s="41"/>
      <c r="G18637" s="41"/>
      <c r="H18637" s="41"/>
      <c r="I18637" s="41"/>
      <c r="J18637" s="41"/>
    </row>
    <row r="18638" spans="2:10" x14ac:dyDescent="0.2">
      <c r="B18638" s="41"/>
      <c r="C18638" s="41"/>
      <c r="D18638" s="41"/>
      <c r="E18638" s="41"/>
      <c r="F18638" s="41"/>
      <c r="G18638" s="41"/>
      <c r="H18638" s="41"/>
      <c r="I18638" s="41"/>
      <c r="J18638" s="41"/>
    </row>
    <row r="18639" spans="2:10" x14ac:dyDescent="0.2">
      <c r="B18639" s="41"/>
      <c r="C18639" s="41"/>
      <c r="D18639" s="41"/>
      <c r="E18639" s="41"/>
      <c r="F18639" s="41"/>
      <c r="G18639" s="41"/>
      <c r="H18639" s="41"/>
      <c r="I18639" s="41"/>
      <c r="J18639" s="41"/>
    </row>
    <row r="18640" spans="2:10" x14ac:dyDescent="0.2">
      <c r="B18640" s="41"/>
      <c r="C18640" s="41"/>
      <c r="D18640" s="41"/>
      <c r="E18640" s="41"/>
      <c r="F18640" s="41"/>
      <c r="G18640" s="41"/>
      <c r="H18640" s="41"/>
      <c r="I18640" s="41"/>
      <c r="J18640" s="41"/>
    </row>
    <row r="18641" spans="2:10" x14ac:dyDescent="0.2">
      <c r="B18641" s="41"/>
      <c r="C18641" s="41"/>
      <c r="D18641" s="41"/>
      <c r="E18641" s="41"/>
      <c r="F18641" s="41"/>
      <c r="G18641" s="41"/>
      <c r="H18641" s="41"/>
      <c r="I18641" s="41"/>
      <c r="J18641" s="41"/>
    </row>
    <row r="18642" spans="2:10" x14ac:dyDescent="0.2">
      <c r="B18642" s="41"/>
      <c r="C18642" s="41"/>
      <c r="D18642" s="41"/>
      <c r="E18642" s="41"/>
      <c r="F18642" s="41"/>
      <c r="G18642" s="41"/>
      <c r="H18642" s="41"/>
      <c r="I18642" s="41"/>
      <c r="J18642" s="41"/>
    </row>
    <row r="18643" spans="2:10" x14ac:dyDescent="0.2">
      <c r="B18643" s="41"/>
      <c r="C18643" s="41"/>
      <c r="D18643" s="41"/>
      <c r="E18643" s="41"/>
      <c r="F18643" s="41"/>
      <c r="G18643" s="41"/>
      <c r="H18643" s="41"/>
      <c r="I18643" s="41"/>
      <c r="J18643" s="41"/>
    </row>
    <row r="18644" spans="2:10" x14ac:dyDescent="0.2">
      <c r="B18644" s="41"/>
      <c r="C18644" s="41"/>
      <c r="D18644" s="41"/>
      <c r="E18644" s="41"/>
      <c r="F18644" s="41"/>
      <c r="G18644" s="41"/>
      <c r="H18644" s="41"/>
      <c r="I18644" s="41"/>
      <c r="J18644" s="41"/>
    </row>
    <row r="18645" spans="2:10" x14ac:dyDescent="0.2">
      <c r="B18645" s="41"/>
      <c r="C18645" s="41"/>
      <c r="D18645" s="41"/>
      <c r="E18645" s="41"/>
      <c r="F18645" s="41"/>
      <c r="G18645" s="41"/>
      <c r="H18645" s="41"/>
      <c r="I18645" s="41"/>
      <c r="J18645" s="41"/>
    </row>
    <row r="18646" spans="2:10" x14ac:dyDescent="0.2">
      <c r="B18646" s="41"/>
      <c r="C18646" s="41"/>
      <c r="D18646" s="41"/>
      <c r="E18646" s="41"/>
      <c r="F18646" s="41"/>
      <c r="G18646" s="41"/>
      <c r="H18646" s="41"/>
      <c r="I18646" s="41"/>
      <c r="J18646" s="41"/>
    </row>
    <row r="18647" spans="2:10" x14ac:dyDescent="0.2">
      <c r="B18647" s="41"/>
      <c r="C18647" s="41"/>
      <c r="D18647" s="41"/>
      <c r="E18647" s="41"/>
      <c r="F18647" s="41"/>
      <c r="G18647" s="41"/>
      <c r="H18647" s="41"/>
      <c r="I18647" s="41"/>
      <c r="J18647" s="41"/>
    </row>
    <row r="18648" spans="2:10" x14ac:dyDescent="0.2">
      <c r="B18648" s="41"/>
      <c r="C18648" s="41"/>
      <c r="D18648" s="41"/>
      <c r="E18648" s="41"/>
      <c r="F18648" s="41"/>
      <c r="G18648" s="41"/>
      <c r="H18648" s="41"/>
      <c r="I18648" s="41"/>
      <c r="J18648" s="41"/>
    </row>
    <row r="18649" spans="2:10" x14ac:dyDescent="0.2">
      <c r="B18649" s="41"/>
      <c r="C18649" s="41"/>
      <c r="D18649" s="41"/>
      <c r="E18649" s="41"/>
      <c r="F18649" s="41"/>
      <c r="G18649" s="41"/>
      <c r="H18649" s="41"/>
      <c r="I18649" s="41"/>
      <c r="J18649" s="41"/>
    </row>
    <row r="18650" spans="2:10" x14ac:dyDescent="0.2">
      <c r="B18650" s="41"/>
      <c r="C18650" s="41"/>
      <c r="D18650" s="41"/>
      <c r="E18650" s="41"/>
      <c r="F18650" s="41"/>
      <c r="G18650" s="41"/>
      <c r="H18650" s="41"/>
      <c r="I18650" s="41"/>
      <c r="J18650" s="41"/>
    </row>
    <row r="18651" spans="2:10" x14ac:dyDescent="0.2">
      <c r="B18651" s="41"/>
      <c r="C18651" s="41"/>
      <c r="D18651" s="41"/>
      <c r="E18651" s="41"/>
      <c r="F18651" s="41"/>
      <c r="G18651" s="41"/>
      <c r="H18651" s="41"/>
      <c r="I18651" s="41"/>
      <c r="J18651" s="41"/>
    </row>
    <row r="18652" spans="2:10" x14ac:dyDescent="0.2">
      <c r="B18652" s="41"/>
      <c r="C18652" s="41"/>
      <c r="D18652" s="41"/>
      <c r="E18652" s="41"/>
      <c r="F18652" s="41"/>
      <c r="G18652" s="41"/>
      <c r="H18652" s="41"/>
      <c r="I18652" s="41"/>
      <c r="J18652" s="41"/>
    </row>
    <row r="18653" spans="2:10" x14ac:dyDescent="0.2">
      <c r="B18653" s="41"/>
      <c r="C18653" s="41"/>
      <c r="D18653" s="41"/>
      <c r="E18653" s="41"/>
      <c r="F18653" s="41"/>
      <c r="G18653" s="41"/>
      <c r="H18653" s="41"/>
      <c r="I18653" s="41"/>
      <c r="J18653" s="41"/>
    </row>
    <row r="18654" spans="2:10" x14ac:dyDescent="0.2">
      <c r="B18654" s="41"/>
      <c r="C18654" s="41"/>
      <c r="D18654" s="41"/>
      <c r="E18654" s="41"/>
      <c r="F18654" s="41"/>
      <c r="G18654" s="41"/>
      <c r="H18654" s="41"/>
      <c r="I18654" s="41"/>
      <c r="J18654" s="41"/>
    </row>
    <row r="18655" spans="2:10" x14ac:dyDescent="0.2">
      <c r="B18655" s="41"/>
      <c r="C18655" s="41"/>
      <c r="D18655" s="41"/>
      <c r="E18655" s="41"/>
      <c r="F18655" s="41"/>
      <c r="G18655" s="41"/>
      <c r="H18655" s="41"/>
      <c r="I18655" s="41"/>
      <c r="J18655" s="41"/>
    </row>
    <row r="18656" spans="2:10" x14ac:dyDescent="0.2">
      <c r="B18656" s="41"/>
      <c r="C18656" s="41"/>
      <c r="D18656" s="41"/>
      <c r="E18656" s="41"/>
      <c r="F18656" s="41"/>
      <c r="G18656" s="41"/>
      <c r="H18656" s="41"/>
      <c r="I18656" s="41"/>
      <c r="J18656" s="41"/>
    </row>
    <row r="18657" spans="2:10" x14ac:dyDescent="0.2">
      <c r="B18657" s="41"/>
      <c r="C18657" s="41"/>
      <c r="D18657" s="41"/>
      <c r="E18657" s="41"/>
      <c r="F18657" s="41"/>
      <c r="G18657" s="41"/>
      <c r="H18657" s="41"/>
      <c r="I18657" s="41"/>
      <c r="J18657" s="41"/>
    </row>
    <row r="18658" spans="2:10" x14ac:dyDescent="0.2">
      <c r="B18658" s="41"/>
      <c r="C18658" s="41"/>
      <c r="D18658" s="41"/>
      <c r="E18658" s="41"/>
      <c r="F18658" s="41"/>
      <c r="G18658" s="41"/>
      <c r="H18658" s="41"/>
      <c r="I18658" s="41"/>
      <c r="J18658" s="41"/>
    </row>
    <row r="18659" spans="2:10" x14ac:dyDescent="0.2">
      <c r="B18659" s="41"/>
      <c r="C18659" s="41"/>
      <c r="D18659" s="41"/>
      <c r="E18659" s="41"/>
      <c r="F18659" s="41"/>
      <c r="G18659" s="41"/>
      <c r="H18659" s="41"/>
      <c r="I18659" s="41"/>
      <c r="J18659" s="41"/>
    </row>
    <row r="18660" spans="2:10" x14ac:dyDescent="0.2">
      <c r="B18660" s="41"/>
      <c r="C18660" s="41"/>
      <c r="D18660" s="41"/>
      <c r="E18660" s="41"/>
      <c r="F18660" s="41"/>
      <c r="G18660" s="41"/>
      <c r="H18660" s="41"/>
      <c r="I18660" s="41"/>
      <c r="J18660" s="41"/>
    </row>
    <row r="18661" spans="2:10" x14ac:dyDescent="0.2">
      <c r="B18661" s="41"/>
      <c r="C18661" s="41"/>
      <c r="D18661" s="41"/>
      <c r="E18661" s="41"/>
      <c r="F18661" s="41"/>
      <c r="G18661" s="41"/>
      <c r="H18661" s="41"/>
      <c r="I18661" s="41"/>
      <c r="J18661" s="41"/>
    </row>
    <row r="18662" spans="2:10" x14ac:dyDescent="0.2">
      <c r="B18662" s="41"/>
      <c r="C18662" s="41"/>
      <c r="D18662" s="41"/>
      <c r="E18662" s="41"/>
      <c r="F18662" s="41"/>
      <c r="G18662" s="41"/>
      <c r="H18662" s="41"/>
      <c r="I18662" s="41"/>
      <c r="J18662" s="41"/>
    </row>
    <row r="18663" spans="2:10" x14ac:dyDescent="0.2">
      <c r="B18663" s="41"/>
      <c r="C18663" s="41"/>
      <c r="D18663" s="41"/>
      <c r="E18663" s="41"/>
      <c r="F18663" s="41"/>
      <c r="G18663" s="41"/>
      <c r="H18663" s="41"/>
      <c r="I18663" s="41"/>
      <c r="J18663" s="41"/>
    </row>
    <row r="18664" spans="2:10" x14ac:dyDescent="0.2">
      <c r="B18664" s="41"/>
      <c r="C18664" s="41"/>
      <c r="D18664" s="41"/>
      <c r="E18664" s="41"/>
      <c r="F18664" s="41"/>
      <c r="G18664" s="41"/>
      <c r="H18664" s="41"/>
      <c r="I18664" s="41"/>
      <c r="J18664" s="41"/>
    </row>
    <row r="18665" spans="2:10" x14ac:dyDescent="0.2">
      <c r="B18665" s="41"/>
      <c r="C18665" s="41"/>
      <c r="D18665" s="41"/>
      <c r="E18665" s="41"/>
      <c r="F18665" s="41"/>
      <c r="G18665" s="41"/>
      <c r="H18665" s="41"/>
      <c r="I18665" s="41"/>
      <c r="J18665" s="41"/>
    </row>
    <row r="18666" spans="2:10" x14ac:dyDescent="0.2">
      <c r="B18666" s="41"/>
      <c r="C18666" s="41"/>
      <c r="D18666" s="41"/>
      <c r="E18666" s="41"/>
      <c r="F18666" s="41"/>
      <c r="G18666" s="41"/>
      <c r="H18666" s="41"/>
      <c r="I18666" s="41"/>
      <c r="J18666" s="41"/>
    </row>
    <row r="18667" spans="2:10" x14ac:dyDescent="0.2">
      <c r="B18667" s="41"/>
      <c r="C18667" s="41"/>
      <c r="D18667" s="41"/>
      <c r="E18667" s="41"/>
      <c r="F18667" s="41"/>
      <c r="G18667" s="41"/>
      <c r="H18667" s="41"/>
      <c r="I18667" s="41"/>
      <c r="J18667" s="41"/>
    </row>
    <row r="18668" spans="2:10" x14ac:dyDescent="0.2">
      <c r="B18668" s="41"/>
      <c r="C18668" s="41"/>
      <c r="D18668" s="41"/>
      <c r="E18668" s="41"/>
      <c r="F18668" s="41"/>
      <c r="G18668" s="41"/>
      <c r="H18668" s="41"/>
      <c r="I18668" s="41"/>
      <c r="J18668" s="41"/>
    </row>
    <row r="18669" spans="2:10" x14ac:dyDescent="0.2">
      <c r="B18669" s="41"/>
      <c r="C18669" s="41"/>
      <c r="D18669" s="41"/>
      <c r="E18669" s="41"/>
      <c r="F18669" s="41"/>
      <c r="G18669" s="41"/>
      <c r="H18669" s="41"/>
      <c r="I18669" s="41"/>
      <c r="J18669" s="41"/>
    </row>
    <row r="18670" spans="2:10" x14ac:dyDescent="0.2">
      <c r="B18670" s="41"/>
      <c r="C18670" s="41"/>
      <c r="D18670" s="41"/>
      <c r="E18670" s="41"/>
      <c r="F18670" s="41"/>
      <c r="G18670" s="41"/>
      <c r="H18670" s="41"/>
      <c r="I18670" s="41"/>
      <c r="J18670" s="41"/>
    </row>
    <row r="18671" spans="2:10" x14ac:dyDescent="0.2">
      <c r="B18671" s="41"/>
      <c r="C18671" s="41"/>
      <c r="D18671" s="41"/>
      <c r="E18671" s="41"/>
      <c r="F18671" s="41"/>
      <c r="G18671" s="41"/>
      <c r="H18671" s="41"/>
      <c r="I18671" s="41"/>
      <c r="J18671" s="41"/>
    </row>
    <row r="18672" spans="2:10" x14ac:dyDescent="0.2">
      <c r="B18672" s="41"/>
      <c r="C18672" s="41"/>
      <c r="D18672" s="41"/>
      <c r="E18672" s="41"/>
      <c r="F18672" s="41"/>
      <c r="G18672" s="41"/>
      <c r="H18672" s="41"/>
      <c r="I18672" s="41"/>
      <c r="J18672" s="41"/>
    </row>
    <row r="18673" spans="2:10" x14ac:dyDescent="0.2">
      <c r="B18673" s="41"/>
      <c r="C18673" s="41"/>
      <c r="D18673" s="41"/>
      <c r="E18673" s="41"/>
      <c r="F18673" s="41"/>
      <c r="G18673" s="41"/>
      <c r="H18673" s="41"/>
      <c r="I18673" s="41"/>
      <c r="J18673" s="41"/>
    </row>
    <row r="18674" spans="2:10" x14ac:dyDescent="0.2">
      <c r="B18674" s="41"/>
      <c r="C18674" s="41"/>
      <c r="D18674" s="41"/>
      <c r="E18674" s="41"/>
      <c r="F18674" s="41"/>
      <c r="G18674" s="41"/>
      <c r="H18674" s="41"/>
      <c r="I18674" s="41"/>
      <c r="J18674" s="41"/>
    </row>
    <row r="18675" spans="2:10" x14ac:dyDescent="0.2">
      <c r="B18675" s="41"/>
      <c r="C18675" s="41"/>
      <c r="D18675" s="41"/>
      <c r="E18675" s="41"/>
      <c r="F18675" s="41"/>
      <c r="G18675" s="41"/>
      <c r="H18675" s="41"/>
      <c r="I18675" s="41"/>
      <c r="J18675" s="41"/>
    </row>
    <row r="18676" spans="2:10" x14ac:dyDescent="0.2">
      <c r="B18676" s="41"/>
      <c r="C18676" s="41"/>
      <c r="D18676" s="41"/>
      <c r="E18676" s="41"/>
      <c r="F18676" s="41"/>
      <c r="G18676" s="41"/>
      <c r="H18676" s="41"/>
      <c r="I18676" s="41"/>
      <c r="J18676" s="41"/>
    </row>
    <row r="18677" spans="2:10" x14ac:dyDescent="0.2">
      <c r="B18677" s="41"/>
      <c r="C18677" s="41"/>
      <c r="D18677" s="41"/>
      <c r="E18677" s="41"/>
      <c r="F18677" s="41"/>
      <c r="G18677" s="41"/>
      <c r="H18677" s="41"/>
      <c r="I18677" s="41"/>
      <c r="J18677" s="41"/>
    </row>
    <row r="18678" spans="2:10" x14ac:dyDescent="0.2">
      <c r="B18678" s="41"/>
      <c r="C18678" s="41"/>
      <c r="D18678" s="41"/>
      <c r="E18678" s="41"/>
      <c r="F18678" s="41"/>
      <c r="G18678" s="41"/>
      <c r="H18678" s="41"/>
      <c r="I18678" s="41"/>
      <c r="J18678" s="41"/>
    </row>
    <row r="18679" spans="2:10" x14ac:dyDescent="0.2">
      <c r="B18679" s="41"/>
      <c r="C18679" s="41"/>
      <c r="D18679" s="41"/>
      <c r="E18679" s="41"/>
      <c r="F18679" s="41"/>
      <c r="G18679" s="41"/>
      <c r="H18679" s="41"/>
      <c r="I18679" s="41"/>
      <c r="J18679" s="41"/>
    </row>
    <row r="18680" spans="2:10" x14ac:dyDescent="0.2">
      <c r="B18680" s="41"/>
      <c r="C18680" s="41"/>
      <c r="D18680" s="41"/>
      <c r="E18680" s="41"/>
      <c r="F18680" s="41"/>
      <c r="G18680" s="41"/>
      <c r="H18680" s="41"/>
      <c r="I18680" s="41"/>
      <c r="J18680" s="41"/>
    </row>
    <row r="18681" spans="2:10" x14ac:dyDescent="0.2">
      <c r="B18681" s="41"/>
      <c r="C18681" s="41"/>
      <c r="D18681" s="41"/>
      <c r="E18681" s="41"/>
      <c r="F18681" s="41"/>
      <c r="G18681" s="41"/>
      <c r="H18681" s="41"/>
      <c r="I18681" s="41"/>
      <c r="J18681" s="41"/>
    </row>
    <row r="18682" spans="2:10" x14ac:dyDescent="0.2">
      <c r="B18682" s="41"/>
      <c r="C18682" s="41"/>
      <c r="D18682" s="41"/>
      <c r="E18682" s="41"/>
      <c r="F18682" s="41"/>
      <c r="G18682" s="41"/>
      <c r="H18682" s="41"/>
      <c r="I18682" s="41"/>
      <c r="J18682" s="41"/>
    </row>
    <row r="18683" spans="2:10" x14ac:dyDescent="0.2">
      <c r="B18683" s="41"/>
      <c r="C18683" s="41"/>
      <c r="D18683" s="41"/>
      <c r="E18683" s="41"/>
      <c r="F18683" s="41"/>
      <c r="G18683" s="41"/>
      <c r="H18683" s="41"/>
      <c r="I18683" s="41"/>
      <c r="J18683" s="41"/>
    </row>
    <row r="18684" spans="2:10" x14ac:dyDescent="0.2">
      <c r="B18684" s="41"/>
      <c r="C18684" s="41"/>
      <c r="D18684" s="41"/>
      <c r="E18684" s="41"/>
      <c r="F18684" s="41"/>
      <c r="G18684" s="41"/>
      <c r="H18684" s="41"/>
      <c r="I18684" s="41"/>
      <c r="J18684" s="41"/>
    </row>
    <row r="18685" spans="2:10" x14ac:dyDescent="0.2">
      <c r="B18685" s="41"/>
      <c r="C18685" s="41"/>
      <c r="D18685" s="41"/>
      <c r="E18685" s="41"/>
      <c r="F18685" s="41"/>
      <c r="G18685" s="41"/>
      <c r="H18685" s="41"/>
      <c r="I18685" s="41"/>
      <c r="J18685" s="41"/>
    </row>
    <row r="18686" spans="2:10" x14ac:dyDescent="0.2">
      <c r="B18686" s="41"/>
      <c r="C18686" s="41"/>
      <c r="D18686" s="41"/>
      <c r="E18686" s="41"/>
      <c r="F18686" s="41"/>
      <c r="G18686" s="41"/>
      <c r="H18686" s="41"/>
      <c r="I18686" s="41"/>
      <c r="J18686" s="41"/>
    </row>
    <row r="18687" spans="2:10" x14ac:dyDescent="0.2">
      <c r="B18687" s="41"/>
      <c r="C18687" s="41"/>
      <c r="D18687" s="41"/>
      <c r="E18687" s="41"/>
      <c r="F18687" s="41"/>
      <c r="G18687" s="41"/>
      <c r="H18687" s="41"/>
      <c r="I18687" s="41"/>
      <c r="J18687" s="41"/>
    </row>
    <row r="18688" spans="2:10" x14ac:dyDescent="0.2">
      <c r="B18688" s="41"/>
      <c r="C18688" s="41"/>
      <c r="D18688" s="41"/>
      <c r="E18688" s="41"/>
      <c r="F18688" s="41"/>
      <c r="G18688" s="41"/>
      <c r="H18688" s="41"/>
      <c r="I18688" s="41"/>
      <c r="J18688" s="41"/>
    </row>
    <row r="18689" spans="2:10" x14ac:dyDescent="0.2">
      <c r="B18689" s="41"/>
      <c r="C18689" s="41"/>
      <c r="D18689" s="41"/>
      <c r="E18689" s="41"/>
      <c r="F18689" s="41"/>
      <c r="G18689" s="41"/>
      <c r="H18689" s="41"/>
      <c r="I18689" s="41"/>
      <c r="J18689" s="41"/>
    </row>
    <row r="18690" spans="2:10" x14ac:dyDescent="0.2">
      <c r="B18690" s="41"/>
      <c r="C18690" s="41"/>
      <c r="D18690" s="41"/>
      <c r="E18690" s="41"/>
      <c r="F18690" s="41"/>
      <c r="G18690" s="41"/>
      <c r="H18690" s="41"/>
      <c r="I18690" s="41"/>
      <c r="J18690" s="41"/>
    </row>
    <row r="18691" spans="2:10" x14ac:dyDescent="0.2">
      <c r="B18691" s="41"/>
      <c r="C18691" s="41"/>
      <c r="D18691" s="41"/>
      <c r="E18691" s="41"/>
      <c r="F18691" s="41"/>
      <c r="G18691" s="41"/>
      <c r="H18691" s="41"/>
      <c r="I18691" s="41"/>
      <c r="J18691" s="41"/>
    </row>
    <row r="18692" spans="2:10" x14ac:dyDescent="0.2">
      <c r="B18692" s="41"/>
      <c r="C18692" s="41"/>
      <c r="D18692" s="41"/>
      <c r="E18692" s="41"/>
      <c r="F18692" s="41"/>
      <c r="G18692" s="41"/>
      <c r="H18692" s="41"/>
      <c r="I18692" s="41"/>
      <c r="J18692" s="41"/>
    </row>
    <row r="18693" spans="2:10" x14ac:dyDescent="0.2">
      <c r="B18693" s="41"/>
      <c r="C18693" s="41"/>
      <c r="D18693" s="41"/>
      <c r="E18693" s="41"/>
      <c r="F18693" s="41"/>
      <c r="G18693" s="41"/>
      <c r="H18693" s="41"/>
      <c r="I18693" s="41"/>
      <c r="J18693" s="41"/>
    </row>
    <row r="18694" spans="2:10" x14ac:dyDescent="0.2">
      <c r="B18694" s="41"/>
      <c r="C18694" s="41"/>
      <c r="D18694" s="41"/>
      <c r="E18694" s="41"/>
      <c r="F18694" s="41"/>
      <c r="G18694" s="41"/>
      <c r="H18694" s="41"/>
      <c r="I18694" s="41"/>
      <c r="J18694" s="41"/>
    </row>
    <row r="18695" spans="2:10" x14ac:dyDescent="0.2">
      <c r="B18695" s="41"/>
      <c r="C18695" s="41"/>
      <c r="D18695" s="41"/>
      <c r="E18695" s="41"/>
      <c r="F18695" s="41"/>
      <c r="G18695" s="41"/>
      <c r="H18695" s="41"/>
      <c r="I18695" s="41"/>
      <c r="J18695" s="41"/>
    </row>
    <row r="18696" spans="2:10" x14ac:dyDescent="0.2">
      <c r="B18696" s="41"/>
      <c r="C18696" s="41"/>
      <c r="D18696" s="41"/>
      <c r="E18696" s="41"/>
      <c r="F18696" s="41"/>
      <c r="G18696" s="41"/>
      <c r="H18696" s="41"/>
      <c r="I18696" s="41"/>
      <c r="J18696" s="41"/>
    </row>
    <row r="18697" spans="2:10" x14ac:dyDescent="0.2">
      <c r="B18697" s="41"/>
      <c r="C18697" s="41"/>
      <c r="D18697" s="41"/>
      <c r="E18697" s="41"/>
      <c r="F18697" s="41"/>
      <c r="G18697" s="41"/>
      <c r="H18697" s="41"/>
      <c r="I18697" s="41"/>
      <c r="J18697" s="41"/>
    </row>
    <row r="18698" spans="2:10" x14ac:dyDescent="0.2">
      <c r="B18698" s="41"/>
      <c r="C18698" s="41"/>
      <c r="D18698" s="41"/>
      <c r="E18698" s="41"/>
      <c r="F18698" s="41"/>
      <c r="G18698" s="41"/>
      <c r="H18698" s="41"/>
      <c r="I18698" s="41"/>
      <c r="J18698" s="41"/>
    </row>
    <row r="18699" spans="2:10" x14ac:dyDescent="0.2">
      <c r="B18699" s="41"/>
      <c r="C18699" s="41"/>
      <c r="D18699" s="41"/>
      <c r="E18699" s="41"/>
      <c r="F18699" s="41"/>
      <c r="G18699" s="41"/>
      <c r="H18699" s="41"/>
      <c r="I18699" s="41"/>
      <c r="J18699" s="41"/>
    </row>
    <row r="18700" spans="2:10" x14ac:dyDescent="0.2">
      <c r="B18700" s="41"/>
      <c r="C18700" s="41"/>
      <c r="D18700" s="41"/>
      <c r="E18700" s="41"/>
      <c r="F18700" s="41"/>
      <c r="G18700" s="41"/>
      <c r="H18700" s="41"/>
      <c r="I18700" s="41"/>
      <c r="J18700" s="41"/>
    </row>
    <row r="18701" spans="2:10" x14ac:dyDescent="0.2">
      <c r="B18701" s="41"/>
      <c r="C18701" s="41"/>
      <c r="D18701" s="41"/>
      <c r="E18701" s="41"/>
      <c r="F18701" s="41"/>
      <c r="G18701" s="41"/>
      <c r="H18701" s="41"/>
      <c r="I18701" s="41"/>
      <c r="J18701" s="41"/>
    </row>
    <row r="18702" spans="2:10" x14ac:dyDescent="0.2">
      <c r="B18702" s="41"/>
      <c r="C18702" s="41"/>
      <c r="D18702" s="41"/>
      <c r="E18702" s="41"/>
      <c r="F18702" s="41"/>
      <c r="G18702" s="41"/>
      <c r="H18702" s="41"/>
      <c r="I18702" s="41"/>
      <c r="J18702" s="41"/>
    </row>
    <row r="18703" spans="2:10" x14ac:dyDescent="0.2">
      <c r="B18703" s="41"/>
      <c r="C18703" s="41"/>
      <c r="D18703" s="41"/>
      <c r="E18703" s="41"/>
      <c r="F18703" s="41"/>
      <c r="G18703" s="41"/>
      <c r="H18703" s="41"/>
      <c r="I18703" s="41"/>
      <c r="J18703" s="41"/>
    </row>
    <row r="18704" spans="2:10" x14ac:dyDescent="0.2">
      <c r="B18704" s="41"/>
      <c r="C18704" s="41"/>
      <c r="D18704" s="41"/>
      <c r="E18704" s="41"/>
      <c r="F18704" s="41"/>
      <c r="G18704" s="41"/>
      <c r="H18704" s="41"/>
      <c r="I18704" s="41"/>
      <c r="J18704" s="41"/>
    </row>
    <row r="18705" spans="2:10" x14ac:dyDescent="0.2">
      <c r="B18705" s="41"/>
      <c r="C18705" s="41"/>
      <c r="D18705" s="41"/>
      <c r="E18705" s="41"/>
      <c r="F18705" s="41"/>
      <c r="G18705" s="41"/>
      <c r="H18705" s="41"/>
      <c r="I18705" s="41"/>
      <c r="J18705" s="41"/>
    </row>
    <row r="18706" spans="2:10" x14ac:dyDescent="0.2">
      <c r="B18706" s="41"/>
      <c r="C18706" s="41"/>
      <c r="D18706" s="41"/>
      <c r="E18706" s="41"/>
      <c r="F18706" s="41"/>
      <c r="G18706" s="41"/>
      <c r="H18706" s="41"/>
      <c r="I18706" s="41"/>
      <c r="J18706" s="41"/>
    </row>
    <row r="18707" spans="2:10" x14ac:dyDescent="0.2">
      <c r="B18707" s="41"/>
      <c r="C18707" s="41"/>
      <c r="D18707" s="41"/>
      <c r="E18707" s="41"/>
      <c r="F18707" s="41"/>
      <c r="G18707" s="41"/>
      <c r="H18707" s="41"/>
      <c r="I18707" s="41"/>
      <c r="J18707" s="41"/>
    </row>
    <row r="18708" spans="2:10" x14ac:dyDescent="0.2">
      <c r="B18708" s="41"/>
      <c r="C18708" s="41"/>
      <c r="D18708" s="41"/>
      <c r="E18708" s="41"/>
      <c r="F18708" s="41"/>
      <c r="G18708" s="41"/>
      <c r="H18708" s="41"/>
      <c r="I18708" s="41"/>
      <c r="J18708" s="41"/>
    </row>
    <row r="18709" spans="2:10" x14ac:dyDescent="0.2">
      <c r="B18709" s="41"/>
      <c r="C18709" s="41"/>
      <c r="D18709" s="41"/>
      <c r="E18709" s="41"/>
      <c r="F18709" s="41"/>
      <c r="G18709" s="41"/>
      <c r="H18709" s="41"/>
      <c r="I18709" s="41"/>
      <c r="J18709" s="41"/>
    </row>
    <row r="18710" spans="2:10" x14ac:dyDescent="0.2">
      <c r="B18710" s="41"/>
      <c r="C18710" s="41"/>
      <c r="D18710" s="41"/>
      <c r="E18710" s="41"/>
      <c r="F18710" s="41"/>
      <c r="G18710" s="41"/>
      <c r="H18710" s="41"/>
      <c r="I18710" s="41"/>
      <c r="J18710" s="41"/>
    </row>
    <row r="18711" spans="2:10" x14ac:dyDescent="0.2">
      <c r="B18711" s="41"/>
      <c r="C18711" s="41"/>
      <c r="D18711" s="41"/>
      <c r="E18711" s="41"/>
      <c r="F18711" s="41"/>
      <c r="G18711" s="41"/>
      <c r="H18711" s="41"/>
      <c r="I18711" s="41"/>
      <c r="J18711" s="41"/>
    </row>
    <row r="18712" spans="2:10" x14ac:dyDescent="0.2">
      <c r="B18712" s="41"/>
      <c r="C18712" s="41"/>
      <c r="D18712" s="41"/>
      <c r="E18712" s="41"/>
      <c r="F18712" s="41"/>
      <c r="G18712" s="41"/>
      <c r="H18712" s="41"/>
      <c r="I18712" s="41"/>
      <c r="J18712" s="41"/>
    </row>
    <row r="18713" spans="2:10" x14ac:dyDescent="0.2">
      <c r="B18713" s="41"/>
      <c r="C18713" s="41"/>
      <c r="D18713" s="41"/>
      <c r="E18713" s="41"/>
      <c r="F18713" s="41"/>
      <c r="G18713" s="41"/>
      <c r="H18713" s="41"/>
      <c r="I18713" s="41"/>
      <c r="J18713" s="41"/>
    </row>
    <row r="18714" spans="2:10" x14ac:dyDescent="0.2">
      <c r="B18714" s="41"/>
      <c r="C18714" s="41"/>
      <c r="D18714" s="41"/>
      <c r="E18714" s="41"/>
      <c r="F18714" s="41"/>
      <c r="G18714" s="41"/>
      <c r="H18714" s="41"/>
      <c r="I18714" s="41"/>
      <c r="J18714" s="41"/>
    </row>
    <row r="18715" spans="2:10" x14ac:dyDescent="0.2">
      <c r="B18715" s="41"/>
      <c r="C18715" s="41"/>
      <c r="D18715" s="41"/>
      <c r="E18715" s="41"/>
      <c r="F18715" s="41"/>
      <c r="G18715" s="41"/>
      <c r="H18715" s="41"/>
      <c r="I18715" s="41"/>
      <c r="J18715" s="41"/>
    </row>
    <row r="18716" spans="2:10" x14ac:dyDescent="0.2">
      <c r="B18716" s="41"/>
      <c r="C18716" s="41"/>
      <c r="D18716" s="41"/>
      <c r="E18716" s="41"/>
      <c r="F18716" s="41"/>
      <c r="G18716" s="41"/>
      <c r="H18716" s="41"/>
      <c r="I18716" s="41"/>
      <c r="J18716" s="41"/>
    </row>
    <row r="18717" spans="2:10" x14ac:dyDescent="0.2">
      <c r="B18717" s="41"/>
      <c r="C18717" s="41"/>
      <c r="D18717" s="41"/>
      <c r="E18717" s="41"/>
      <c r="F18717" s="41"/>
      <c r="G18717" s="41"/>
      <c r="H18717" s="41"/>
      <c r="I18717" s="41"/>
      <c r="J18717" s="41"/>
    </row>
    <row r="18718" spans="2:10" x14ac:dyDescent="0.2">
      <c r="B18718" s="41"/>
      <c r="C18718" s="41"/>
      <c r="D18718" s="41"/>
      <c r="E18718" s="41"/>
      <c r="F18718" s="41"/>
      <c r="G18718" s="41"/>
      <c r="H18718" s="41"/>
      <c r="I18718" s="41"/>
      <c r="J18718" s="41"/>
    </row>
    <row r="18719" spans="2:10" x14ac:dyDescent="0.2">
      <c r="B18719" s="41"/>
      <c r="C18719" s="41"/>
      <c r="D18719" s="41"/>
      <c r="E18719" s="41"/>
      <c r="F18719" s="41"/>
      <c r="G18719" s="41"/>
      <c r="H18719" s="41"/>
      <c r="I18719" s="41"/>
      <c r="J18719" s="41"/>
    </row>
    <row r="18720" spans="2:10" x14ac:dyDescent="0.2">
      <c r="B18720" s="41"/>
      <c r="C18720" s="41"/>
      <c r="D18720" s="41"/>
      <c r="E18720" s="41"/>
      <c r="F18720" s="41"/>
      <c r="G18720" s="41"/>
      <c r="H18720" s="41"/>
      <c r="I18720" s="41"/>
      <c r="J18720" s="41"/>
    </row>
    <row r="18721" spans="2:10" x14ac:dyDescent="0.2">
      <c r="B18721" s="41"/>
      <c r="C18721" s="41"/>
      <c r="D18721" s="41"/>
      <c r="E18721" s="41"/>
      <c r="F18721" s="41"/>
      <c r="G18721" s="41"/>
      <c r="H18721" s="41"/>
      <c r="I18721" s="41"/>
      <c r="J18721" s="41"/>
    </row>
    <row r="18722" spans="2:10" x14ac:dyDescent="0.2">
      <c r="B18722" s="41"/>
      <c r="C18722" s="41"/>
      <c r="D18722" s="41"/>
      <c r="E18722" s="41"/>
      <c r="F18722" s="41"/>
      <c r="G18722" s="41"/>
      <c r="H18722" s="41"/>
      <c r="I18722" s="41"/>
      <c r="J18722" s="41"/>
    </row>
    <row r="18723" spans="2:10" x14ac:dyDescent="0.2">
      <c r="B18723" s="41"/>
      <c r="C18723" s="41"/>
      <c r="D18723" s="41"/>
      <c r="E18723" s="41"/>
      <c r="F18723" s="41"/>
      <c r="G18723" s="41"/>
      <c r="H18723" s="41"/>
      <c r="I18723" s="41"/>
      <c r="J18723" s="41"/>
    </row>
    <row r="18724" spans="2:10" x14ac:dyDescent="0.2">
      <c r="B18724" s="41"/>
      <c r="C18724" s="41"/>
      <c r="D18724" s="41"/>
      <c r="E18724" s="41"/>
      <c r="F18724" s="41"/>
      <c r="G18724" s="41"/>
      <c r="H18724" s="41"/>
      <c r="I18724" s="41"/>
      <c r="J18724" s="41"/>
    </row>
    <row r="18725" spans="2:10" x14ac:dyDescent="0.2">
      <c r="B18725" s="41"/>
      <c r="C18725" s="41"/>
      <c r="D18725" s="41"/>
      <c r="E18725" s="41"/>
      <c r="F18725" s="41"/>
      <c r="G18725" s="41"/>
      <c r="H18725" s="41"/>
      <c r="I18725" s="41"/>
      <c r="J18725" s="41"/>
    </row>
    <row r="18726" spans="2:10" x14ac:dyDescent="0.2">
      <c r="B18726" s="41"/>
      <c r="C18726" s="41"/>
      <c r="D18726" s="41"/>
      <c r="E18726" s="41"/>
      <c r="F18726" s="41"/>
      <c r="G18726" s="41"/>
      <c r="H18726" s="41"/>
      <c r="I18726" s="41"/>
      <c r="J18726" s="41"/>
    </row>
    <row r="18727" spans="2:10" x14ac:dyDescent="0.2">
      <c r="B18727" s="41"/>
      <c r="C18727" s="41"/>
      <c r="D18727" s="41"/>
      <c r="E18727" s="41"/>
      <c r="F18727" s="41"/>
      <c r="G18727" s="41"/>
      <c r="H18727" s="41"/>
      <c r="I18727" s="41"/>
      <c r="J18727" s="41"/>
    </row>
    <row r="18728" spans="2:10" x14ac:dyDescent="0.2">
      <c r="B18728" s="41"/>
      <c r="C18728" s="41"/>
      <c r="D18728" s="41"/>
      <c r="E18728" s="41"/>
      <c r="F18728" s="41"/>
      <c r="G18728" s="41"/>
      <c r="H18728" s="41"/>
      <c r="I18728" s="41"/>
      <c r="J18728" s="41"/>
    </row>
    <row r="18729" spans="2:10" x14ac:dyDescent="0.2">
      <c r="B18729" s="41"/>
      <c r="C18729" s="41"/>
      <c r="D18729" s="41"/>
      <c r="E18729" s="41"/>
      <c r="F18729" s="41"/>
      <c r="G18729" s="41"/>
      <c r="H18729" s="41"/>
      <c r="I18729" s="41"/>
      <c r="J18729" s="41"/>
    </row>
    <row r="18730" spans="2:10" x14ac:dyDescent="0.2">
      <c r="B18730" s="41"/>
      <c r="C18730" s="41"/>
      <c r="D18730" s="41"/>
      <c r="E18730" s="41"/>
      <c r="F18730" s="41"/>
      <c r="G18730" s="41"/>
      <c r="H18730" s="41"/>
      <c r="I18730" s="41"/>
      <c r="J18730" s="41"/>
    </row>
    <row r="18731" spans="2:10" x14ac:dyDescent="0.2">
      <c r="B18731" s="41"/>
      <c r="C18731" s="41"/>
      <c r="D18731" s="41"/>
      <c r="E18731" s="41"/>
      <c r="F18731" s="41"/>
      <c r="G18731" s="41"/>
      <c r="H18731" s="41"/>
      <c r="I18731" s="41"/>
      <c r="J18731" s="41"/>
    </row>
    <row r="18732" spans="2:10" x14ac:dyDescent="0.2">
      <c r="B18732" s="41"/>
      <c r="C18732" s="41"/>
      <c r="D18732" s="41"/>
      <c r="E18732" s="41"/>
      <c r="F18732" s="41"/>
      <c r="G18732" s="41"/>
      <c r="H18732" s="41"/>
      <c r="I18732" s="41"/>
      <c r="J18732" s="41"/>
    </row>
    <row r="18733" spans="2:10" x14ac:dyDescent="0.2">
      <c r="B18733" s="41"/>
      <c r="C18733" s="41"/>
      <c r="D18733" s="41"/>
      <c r="E18733" s="41"/>
      <c r="F18733" s="41"/>
      <c r="G18733" s="41"/>
      <c r="H18733" s="41"/>
      <c r="I18733" s="41"/>
      <c r="J18733" s="41"/>
    </row>
    <row r="18734" spans="2:10" x14ac:dyDescent="0.2">
      <c r="B18734" s="41"/>
      <c r="C18734" s="41"/>
      <c r="D18734" s="41"/>
      <c r="E18734" s="41"/>
      <c r="F18734" s="41"/>
      <c r="G18734" s="41"/>
      <c r="H18734" s="41"/>
      <c r="I18734" s="41"/>
      <c r="J18734" s="41"/>
    </row>
    <row r="18735" spans="2:10" x14ac:dyDescent="0.2">
      <c r="B18735" s="41"/>
      <c r="C18735" s="41"/>
      <c r="D18735" s="41"/>
      <c r="E18735" s="41"/>
      <c r="F18735" s="41"/>
      <c r="G18735" s="41"/>
      <c r="H18735" s="41"/>
      <c r="I18735" s="41"/>
      <c r="J18735" s="41"/>
    </row>
    <row r="18736" spans="2:10" x14ac:dyDescent="0.2">
      <c r="B18736" s="41"/>
      <c r="C18736" s="41"/>
      <c r="D18736" s="41"/>
      <c r="E18736" s="41"/>
      <c r="F18736" s="41"/>
      <c r="G18736" s="41"/>
      <c r="H18736" s="41"/>
      <c r="I18736" s="41"/>
      <c r="J18736" s="41"/>
    </row>
    <row r="18737" spans="2:10" x14ac:dyDescent="0.2">
      <c r="B18737" s="41"/>
      <c r="C18737" s="41"/>
      <c r="D18737" s="41"/>
      <c r="E18737" s="41"/>
      <c r="F18737" s="41"/>
      <c r="G18737" s="41"/>
      <c r="H18737" s="41"/>
      <c r="I18737" s="41"/>
      <c r="J18737" s="41"/>
    </row>
    <row r="18738" spans="2:10" x14ac:dyDescent="0.2">
      <c r="B18738" s="41"/>
      <c r="C18738" s="41"/>
      <c r="D18738" s="41"/>
      <c r="E18738" s="41"/>
      <c r="F18738" s="41"/>
      <c r="G18738" s="41"/>
      <c r="H18738" s="41"/>
      <c r="I18738" s="41"/>
      <c r="J18738" s="41"/>
    </row>
    <row r="18739" spans="2:10" x14ac:dyDescent="0.2">
      <c r="B18739" s="41"/>
      <c r="C18739" s="41"/>
      <c r="D18739" s="41"/>
      <c r="E18739" s="41"/>
      <c r="F18739" s="41"/>
      <c r="G18739" s="41"/>
      <c r="H18739" s="41"/>
      <c r="I18739" s="41"/>
      <c r="J18739" s="41"/>
    </row>
    <row r="18740" spans="2:10" x14ac:dyDescent="0.2">
      <c r="B18740" s="41"/>
      <c r="C18740" s="41"/>
      <c r="D18740" s="41"/>
      <c r="E18740" s="41"/>
      <c r="F18740" s="41"/>
      <c r="G18740" s="41"/>
      <c r="H18740" s="41"/>
      <c r="I18740" s="41"/>
      <c r="J18740" s="41"/>
    </row>
    <row r="18741" spans="2:10" x14ac:dyDescent="0.2">
      <c r="B18741" s="41"/>
      <c r="C18741" s="41"/>
      <c r="D18741" s="41"/>
      <c r="E18741" s="41"/>
      <c r="F18741" s="41"/>
      <c r="G18741" s="41"/>
      <c r="H18741" s="41"/>
      <c r="I18741" s="41"/>
      <c r="J18741" s="41"/>
    </row>
    <row r="18742" spans="2:10" x14ac:dyDescent="0.2">
      <c r="B18742" s="41"/>
      <c r="C18742" s="41"/>
      <c r="D18742" s="41"/>
      <c r="E18742" s="41"/>
      <c r="F18742" s="41"/>
      <c r="G18742" s="41"/>
      <c r="H18742" s="41"/>
      <c r="I18742" s="41"/>
      <c r="J18742" s="41"/>
    </row>
    <row r="18743" spans="2:10" x14ac:dyDescent="0.2">
      <c r="B18743" s="41"/>
      <c r="C18743" s="41"/>
      <c r="D18743" s="41"/>
      <c r="E18743" s="41"/>
      <c r="F18743" s="41"/>
      <c r="G18743" s="41"/>
      <c r="H18743" s="41"/>
      <c r="I18743" s="41"/>
      <c r="J18743" s="41"/>
    </row>
    <row r="18744" spans="2:10" x14ac:dyDescent="0.2">
      <c r="B18744" s="41"/>
      <c r="C18744" s="41"/>
      <c r="D18744" s="41"/>
      <c r="E18744" s="41"/>
      <c r="F18744" s="41"/>
      <c r="G18744" s="41"/>
      <c r="H18744" s="41"/>
      <c r="I18744" s="41"/>
      <c r="J18744" s="41"/>
    </row>
    <row r="18745" spans="2:10" x14ac:dyDescent="0.2">
      <c r="B18745" s="41"/>
      <c r="C18745" s="41"/>
      <c r="D18745" s="41"/>
      <c r="E18745" s="41"/>
      <c r="F18745" s="41"/>
      <c r="G18745" s="41"/>
      <c r="H18745" s="41"/>
      <c r="I18745" s="41"/>
      <c r="J18745" s="41"/>
    </row>
    <row r="18746" spans="2:10" x14ac:dyDescent="0.2">
      <c r="B18746" s="41"/>
      <c r="C18746" s="41"/>
      <c r="D18746" s="41"/>
      <c r="E18746" s="41"/>
      <c r="F18746" s="41"/>
      <c r="G18746" s="41"/>
      <c r="H18746" s="41"/>
      <c r="I18746" s="41"/>
      <c r="J18746" s="41"/>
    </row>
    <row r="18747" spans="2:10" x14ac:dyDescent="0.2">
      <c r="B18747" s="41"/>
      <c r="C18747" s="41"/>
      <c r="D18747" s="41"/>
      <c r="E18747" s="41"/>
      <c r="F18747" s="41"/>
      <c r="G18747" s="41"/>
      <c r="H18747" s="41"/>
      <c r="I18747" s="41"/>
      <c r="J18747" s="41"/>
    </row>
    <row r="18748" spans="2:10" x14ac:dyDescent="0.2">
      <c r="B18748" s="41"/>
      <c r="C18748" s="41"/>
      <c r="D18748" s="41"/>
      <c r="E18748" s="41"/>
      <c r="F18748" s="41"/>
      <c r="G18748" s="41"/>
      <c r="H18748" s="41"/>
      <c r="I18748" s="41"/>
      <c r="J18748" s="41"/>
    </row>
    <row r="18749" spans="2:10" x14ac:dyDescent="0.2">
      <c r="B18749" s="41"/>
      <c r="C18749" s="41"/>
      <c r="D18749" s="41"/>
      <c r="E18749" s="41"/>
      <c r="F18749" s="41"/>
      <c r="G18749" s="41"/>
      <c r="H18749" s="41"/>
      <c r="I18749" s="41"/>
      <c r="J18749" s="41"/>
    </row>
    <row r="18750" spans="2:10" x14ac:dyDescent="0.2">
      <c r="B18750" s="41"/>
      <c r="C18750" s="41"/>
      <c r="D18750" s="41"/>
      <c r="E18750" s="41"/>
      <c r="F18750" s="41"/>
      <c r="G18750" s="41"/>
      <c r="H18750" s="41"/>
      <c r="I18750" s="41"/>
      <c r="J18750" s="41"/>
    </row>
    <row r="18751" spans="2:10" x14ac:dyDescent="0.2">
      <c r="B18751" s="41"/>
      <c r="C18751" s="41"/>
      <c r="D18751" s="41"/>
      <c r="E18751" s="41"/>
      <c r="F18751" s="41"/>
      <c r="G18751" s="41"/>
      <c r="H18751" s="41"/>
      <c r="I18751" s="41"/>
      <c r="J18751" s="41"/>
    </row>
    <row r="18752" spans="2:10" x14ac:dyDescent="0.2">
      <c r="B18752" s="41"/>
      <c r="C18752" s="41"/>
      <c r="D18752" s="41"/>
      <c r="E18752" s="41"/>
      <c r="F18752" s="41"/>
      <c r="G18752" s="41"/>
      <c r="H18752" s="41"/>
      <c r="I18752" s="41"/>
      <c r="J18752" s="41"/>
    </row>
    <row r="18753" spans="2:10" x14ac:dyDescent="0.2">
      <c r="B18753" s="41"/>
      <c r="C18753" s="41"/>
      <c r="D18753" s="41"/>
      <c r="E18753" s="41"/>
      <c r="F18753" s="41"/>
      <c r="G18753" s="41"/>
      <c r="H18753" s="41"/>
      <c r="I18753" s="41"/>
      <c r="J18753" s="41"/>
    </row>
    <row r="18754" spans="2:10" x14ac:dyDescent="0.2">
      <c r="B18754" s="41"/>
      <c r="C18754" s="41"/>
      <c r="D18754" s="41"/>
      <c r="E18754" s="41"/>
      <c r="F18754" s="41"/>
      <c r="G18754" s="41"/>
      <c r="H18754" s="41"/>
      <c r="I18754" s="41"/>
      <c r="J18754" s="41"/>
    </row>
    <row r="18755" spans="2:10" x14ac:dyDescent="0.2">
      <c r="B18755" s="41"/>
      <c r="C18755" s="41"/>
      <c r="D18755" s="41"/>
      <c r="E18755" s="41"/>
      <c r="F18755" s="41"/>
      <c r="G18755" s="41"/>
      <c r="H18755" s="41"/>
      <c r="I18755" s="41"/>
      <c r="J18755" s="41"/>
    </row>
    <row r="18756" spans="2:10" x14ac:dyDescent="0.2">
      <c r="B18756" s="41"/>
      <c r="C18756" s="41"/>
      <c r="D18756" s="41"/>
      <c r="E18756" s="41"/>
      <c r="F18756" s="41"/>
      <c r="G18756" s="41"/>
      <c r="H18756" s="41"/>
      <c r="I18756" s="41"/>
      <c r="J18756" s="41"/>
    </row>
    <row r="18757" spans="2:10" x14ac:dyDescent="0.2">
      <c r="B18757" s="41"/>
      <c r="C18757" s="41"/>
      <c r="D18757" s="41"/>
      <c r="E18757" s="41"/>
      <c r="F18757" s="41"/>
      <c r="G18757" s="41"/>
      <c r="H18757" s="41"/>
      <c r="I18757" s="41"/>
      <c r="J18757" s="41"/>
    </row>
    <row r="18758" spans="2:10" x14ac:dyDescent="0.2">
      <c r="B18758" s="41"/>
      <c r="C18758" s="41"/>
      <c r="D18758" s="41"/>
      <c r="E18758" s="41"/>
      <c r="F18758" s="41"/>
      <c r="G18758" s="41"/>
      <c r="H18758" s="41"/>
      <c r="I18758" s="41"/>
      <c r="J18758" s="41"/>
    </row>
    <row r="18759" spans="2:10" x14ac:dyDescent="0.2">
      <c r="B18759" s="41"/>
      <c r="C18759" s="41"/>
      <c r="D18759" s="41"/>
      <c r="E18759" s="41"/>
      <c r="F18759" s="41"/>
      <c r="G18759" s="41"/>
      <c r="H18759" s="41"/>
      <c r="I18759" s="41"/>
      <c r="J18759" s="41"/>
    </row>
    <row r="18760" spans="2:10" x14ac:dyDescent="0.2">
      <c r="B18760" s="41"/>
      <c r="C18760" s="41"/>
      <c r="D18760" s="41"/>
      <c r="E18760" s="41"/>
      <c r="F18760" s="41"/>
      <c r="G18760" s="41"/>
      <c r="H18760" s="41"/>
      <c r="I18760" s="41"/>
      <c r="J18760" s="41"/>
    </row>
    <row r="18761" spans="2:10" x14ac:dyDescent="0.2">
      <c r="B18761" s="41"/>
      <c r="C18761" s="41"/>
      <c r="D18761" s="41"/>
      <c r="E18761" s="41"/>
      <c r="F18761" s="41"/>
      <c r="G18761" s="41"/>
      <c r="H18761" s="41"/>
      <c r="I18761" s="41"/>
      <c r="J18761" s="41"/>
    </row>
    <row r="18762" spans="2:10" x14ac:dyDescent="0.2">
      <c r="B18762" s="41"/>
      <c r="C18762" s="41"/>
      <c r="D18762" s="41"/>
      <c r="E18762" s="41"/>
      <c r="F18762" s="41"/>
      <c r="G18762" s="41"/>
      <c r="H18762" s="41"/>
      <c r="I18762" s="41"/>
      <c r="J18762" s="41"/>
    </row>
    <row r="18763" spans="2:10" x14ac:dyDescent="0.2">
      <c r="B18763" s="41"/>
      <c r="C18763" s="41"/>
      <c r="D18763" s="41"/>
      <c r="E18763" s="41"/>
      <c r="F18763" s="41"/>
      <c r="G18763" s="41"/>
      <c r="H18763" s="41"/>
      <c r="I18763" s="41"/>
      <c r="J18763" s="41"/>
    </row>
    <row r="18764" spans="2:10" x14ac:dyDescent="0.2">
      <c r="B18764" s="41"/>
      <c r="C18764" s="41"/>
      <c r="D18764" s="41"/>
      <c r="E18764" s="41"/>
      <c r="F18764" s="41"/>
      <c r="G18764" s="41"/>
      <c r="H18764" s="41"/>
      <c r="I18764" s="41"/>
      <c r="J18764" s="41"/>
    </row>
    <row r="18765" spans="2:10" x14ac:dyDescent="0.2">
      <c r="B18765" s="41"/>
      <c r="C18765" s="41"/>
      <c r="D18765" s="41"/>
      <c r="E18765" s="41"/>
      <c r="F18765" s="41"/>
      <c r="G18765" s="41"/>
      <c r="H18765" s="41"/>
      <c r="I18765" s="41"/>
      <c r="J18765" s="41"/>
    </row>
    <row r="18766" spans="2:10" x14ac:dyDescent="0.2">
      <c r="B18766" s="41"/>
      <c r="C18766" s="41"/>
      <c r="D18766" s="41"/>
      <c r="E18766" s="41"/>
      <c r="F18766" s="41"/>
      <c r="G18766" s="41"/>
      <c r="H18766" s="41"/>
      <c r="I18766" s="41"/>
      <c r="J18766" s="41"/>
    </row>
    <row r="18767" spans="2:10" x14ac:dyDescent="0.2">
      <c r="B18767" s="41"/>
      <c r="C18767" s="41"/>
      <c r="D18767" s="41"/>
      <c r="E18767" s="41"/>
      <c r="F18767" s="41"/>
      <c r="G18767" s="41"/>
      <c r="H18767" s="41"/>
      <c r="I18767" s="41"/>
      <c r="J18767" s="41"/>
    </row>
    <row r="18768" spans="2:10" x14ac:dyDescent="0.2">
      <c r="B18768" s="41"/>
      <c r="C18768" s="41"/>
      <c r="D18768" s="41"/>
      <c r="E18768" s="41"/>
      <c r="F18768" s="41"/>
      <c r="G18768" s="41"/>
      <c r="H18768" s="41"/>
      <c r="I18768" s="41"/>
      <c r="J18768" s="41"/>
    </row>
    <row r="18769" spans="2:10" x14ac:dyDescent="0.2">
      <c r="B18769" s="41"/>
      <c r="C18769" s="41"/>
      <c r="D18769" s="41"/>
      <c r="E18769" s="41"/>
      <c r="F18769" s="41"/>
      <c r="G18769" s="41"/>
      <c r="H18769" s="41"/>
      <c r="I18769" s="41"/>
      <c r="J18769" s="41"/>
    </row>
    <row r="18770" spans="2:10" x14ac:dyDescent="0.2">
      <c r="B18770" s="41"/>
      <c r="C18770" s="41"/>
      <c r="D18770" s="41"/>
      <c r="E18770" s="41"/>
      <c r="F18770" s="41"/>
      <c r="G18770" s="41"/>
      <c r="H18770" s="41"/>
      <c r="I18770" s="41"/>
      <c r="J18770" s="41"/>
    </row>
    <row r="18771" spans="2:10" x14ac:dyDescent="0.2">
      <c r="B18771" s="41"/>
      <c r="C18771" s="41"/>
      <c r="D18771" s="41"/>
      <c r="E18771" s="41"/>
      <c r="F18771" s="41"/>
      <c r="G18771" s="41"/>
      <c r="H18771" s="41"/>
      <c r="I18771" s="41"/>
      <c r="J18771" s="41"/>
    </row>
    <row r="18772" spans="2:10" x14ac:dyDescent="0.2">
      <c r="B18772" s="41"/>
      <c r="C18772" s="41"/>
      <c r="D18772" s="41"/>
      <c r="E18772" s="41"/>
      <c r="F18772" s="41"/>
      <c r="G18772" s="41"/>
      <c r="H18772" s="41"/>
      <c r="I18772" s="41"/>
      <c r="J18772" s="41"/>
    </row>
    <row r="18773" spans="2:10" x14ac:dyDescent="0.2">
      <c r="B18773" s="41"/>
      <c r="C18773" s="41"/>
      <c r="D18773" s="41"/>
      <c r="E18773" s="41"/>
      <c r="F18773" s="41"/>
      <c r="G18773" s="41"/>
      <c r="H18773" s="41"/>
      <c r="I18773" s="41"/>
      <c r="J18773" s="41"/>
    </row>
    <row r="18774" spans="2:10" x14ac:dyDescent="0.2">
      <c r="B18774" s="41"/>
      <c r="C18774" s="41"/>
      <c r="D18774" s="41"/>
      <c r="E18774" s="41"/>
      <c r="F18774" s="41"/>
      <c r="G18774" s="41"/>
      <c r="H18774" s="41"/>
      <c r="I18774" s="41"/>
      <c r="J18774" s="41"/>
    </row>
    <row r="18775" spans="2:10" x14ac:dyDescent="0.2">
      <c r="B18775" s="41"/>
      <c r="C18775" s="41"/>
      <c r="D18775" s="41"/>
      <c r="E18775" s="41"/>
      <c r="F18775" s="41"/>
      <c r="G18775" s="41"/>
      <c r="H18775" s="41"/>
      <c r="I18775" s="41"/>
      <c r="J18775" s="41"/>
    </row>
    <row r="18776" spans="2:10" x14ac:dyDescent="0.2">
      <c r="B18776" s="41"/>
      <c r="C18776" s="41"/>
      <c r="D18776" s="41"/>
      <c r="E18776" s="41"/>
      <c r="F18776" s="41"/>
      <c r="G18776" s="41"/>
      <c r="H18776" s="41"/>
      <c r="I18776" s="41"/>
      <c r="J18776" s="41"/>
    </row>
    <row r="18777" spans="2:10" x14ac:dyDescent="0.2">
      <c r="B18777" s="41"/>
      <c r="C18777" s="41"/>
      <c r="D18777" s="41"/>
      <c r="E18777" s="41"/>
      <c r="F18777" s="41"/>
      <c r="G18777" s="41"/>
      <c r="H18777" s="41"/>
      <c r="I18777" s="41"/>
      <c r="J18777" s="41"/>
    </row>
    <row r="18778" spans="2:10" x14ac:dyDescent="0.2">
      <c r="B18778" s="41"/>
      <c r="C18778" s="41"/>
      <c r="D18778" s="41"/>
      <c r="E18778" s="41"/>
      <c r="F18778" s="41"/>
      <c r="G18778" s="41"/>
      <c r="H18778" s="41"/>
      <c r="I18778" s="41"/>
      <c r="J18778" s="41"/>
    </row>
    <row r="18779" spans="2:10" x14ac:dyDescent="0.2">
      <c r="B18779" s="41"/>
      <c r="C18779" s="41"/>
      <c r="D18779" s="41"/>
      <c r="E18779" s="41"/>
      <c r="F18779" s="41"/>
      <c r="G18779" s="41"/>
      <c r="H18779" s="41"/>
      <c r="I18779" s="41"/>
      <c r="J18779" s="41"/>
    </row>
    <row r="18780" spans="2:10" x14ac:dyDescent="0.2">
      <c r="B18780" s="41"/>
      <c r="C18780" s="41"/>
      <c r="D18780" s="41"/>
      <c r="E18780" s="41"/>
      <c r="F18780" s="41"/>
      <c r="G18780" s="41"/>
      <c r="H18780" s="41"/>
      <c r="I18780" s="41"/>
      <c r="J18780" s="41"/>
    </row>
    <row r="18781" spans="2:10" x14ac:dyDescent="0.2">
      <c r="B18781" s="41"/>
      <c r="C18781" s="41"/>
      <c r="D18781" s="41"/>
      <c r="E18781" s="41"/>
      <c r="F18781" s="41"/>
      <c r="G18781" s="41"/>
      <c r="H18781" s="41"/>
      <c r="I18781" s="41"/>
      <c r="J18781" s="41"/>
    </row>
    <row r="18782" spans="2:10" x14ac:dyDescent="0.2">
      <c r="B18782" s="41"/>
      <c r="C18782" s="41"/>
      <c r="D18782" s="41"/>
      <c r="E18782" s="41"/>
      <c r="F18782" s="41"/>
      <c r="G18782" s="41"/>
      <c r="H18782" s="41"/>
      <c r="I18782" s="41"/>
      <c r="J18782" s="41"/>
    </row>
    <row r="18783" spans="2:10" x14ac:dyDescent="0.2">
      <c r="B18783" s="41"/>
      <c r="C18783" s="41"/>
      <c r="D18783" s="41"/>
      <c r="E18783" s="41"/>
      <c r="F18783" s="41"/>
      <c r="G18783" s="41"/>
      <c r="H18783" s="41"/>
      <c r="I18783" s="41"/>
      <c r="J18783" s="41"/>
    </row>
    <row r="18784" spans="2:10" x14ac:dyDescent="0.2">
      <c r="B18784" s="41"/>
      <c r="C18784" s="41"/>
      <c r="D18784" s="41"/>
      <c r="E18784" s="41"/>
      <c r="F18784" s="41"/>
      <c r="G18784" s="41"/>
      <c r="H18784" s="41"/>
      <c r="I18784" s="41"/>
      <c r="J18784" s="41"/>
    </row>
    <row r="18785" spans="2:10" x14ac:dyDescent="0.2">
      <c r="B18785" s="41"/>
      <c r="C18785" s="41"/>
      <c r="D18785" s="41"/>
      <c r="E18785" s="41"/>
      <c r="F18785" s="41"/>
      <c r="G18785" s="41"/>
      <c r="H18785" s="41"/>
      <c r="I18785" s="41"/>
      <c r="J18785" s="41"/>
    </row>
    <row r="18786" spans="2:10" x14ac:dyDescent="0.2">
      <c r="B18786" s="41"/>
      <c r="C18786" s="41"/>
      <c r="D18786" s="41"/>
      <c r="E18786" s="41"/>
      <c r="F18786" s="41"/>
      <c r="G18786" s="41"/>
      <c r="H18786" s="41"/>
      <c r="I18786" s="41"/>
      <c r="J18786" s="41"/>
    </row>
    <row r="18787" spans="2:10" x14ac:dyDescent="0.2">
      <c r="B18787" s="41"/>
      <c r="C18787" s="41"/>
      <c r="D18787" s="41"/>
      <c r="E18787" s="41"/>
      <c r="F18787" s="41"/>
      <c r="G18787" s="41"/>
      <c r="H18787" s="41"/>
      <c r="I18787" s="41"/>
      <c r="J18787" s="41"/>
    </row>
    <row r="18788" spans="2:10" x14ac:dyDescent="0.2">
      <c r="B18788" s="41"/>
      <c r="C18788" s="41"/>
      <c r="D18788" s="41"/>
      <c r="E18788" s="41"/>
      <c r="F18788" s="41"/>
      <c r="G18788" s="41"/>
      <c r="H18788" s="41"/>
      <c r="I18788" s="41"/>
      <c r="J18788" s="41"/>
    </row>
    <row r="18789" spans="2:10" x14ac:dyDescent="0.2">
      <c r="B18789" s="41"/>
      <c r="C18789" s="41"/>
      <c r="D18789" s="41"/>
      <c r="E18789" s="41"/>
      <c r="F18789" s="41"/>
      <c r="G18789" s="41"/>
      <c r="H18789" s="41"/>
      <c r="I18789" s="41"/>
      <c r="J18789" s="41"/>
    </row>
    <row r="18790" spans="2:10" x14ac:dyDescent="0.2">
      <c r="B18790" s="41"/>
      <c r="C18790" s="41"/>
      <c r="D18790" s="41"/>
      <c r="E18790" s="41"/>
      <c r="F18790" s="41"/>
      <c r="G18790" s="41"/>
      <c r="H18790" s="41"/>
      <c r="I18790" s="41"/>
      <c r="J18790" s="41"/>
    </row>
    <row r="18791" spans="2:10" x14ac:dyDescent="0.2">
      <c r="B18791" s="41"/>
      <c r="C18791" s="41"/>
      <c r="D18791" s="41"/>
      <c r="E18791" s="41"/>
      <c r="F18791" s="41"/>
      <c r="G18791" s="41"/>
      <c r="H18791" s="41"/>
      <c r="I18791" s="41"/>
      <c r="J18791" s="41"/>
    </row>
    <row r="18792" spans="2:10" x14ac:dyDescent="0.2">
      <c r="B18792" s="41"/>
      <c r="C18792" s="41"/>
      <c r="D18792" s="41"/>
      <c r="E18792" s="41"/>
      <c r="F18792" s="41"/>
      <c r="G18792" s="41"/>
      <c r="H18792" s="41"/>
      <c r="I18792" s="41"/>
      <c r="J18792" s="41"/>
    </row>
    <row r="18793" spans="2:10" x14ac:dyDescent="0.2">
      <c r="B18793" s="41"/>
      <c r="C18793" s="41"/>
      <c r="D18793" s="41"/>
      <c r="E18793" s="41"/>
      <c r="F18793" s="41"/>
      <c r="G18793" s="41"/>
      <c r="H18793" s="41"/>
      <c r="I18793" s="41"/>
      <c r="J18793" s="41"/>
    </row>
    <row r="18794" spans="2:10" x14ac:dyDescent="0.2">
      <c r="B18794" s="41"/>
      <c r="C18794" s="41"/>
      <c r="D18794" s="41"/>
      <c r="E18794" s="41"/>
      <c r="F18794" s="41"/>
      <c r="G18794" s="41"/>
      <c r="H18794" s="41"/>
      <c r="I18794" s="41"/>
      <c r="J18794" s="41"/>
    </row>
    <row r="18795" spans="2:10" x14ac:dyDescent="0.2">
      <c r="B18795" s="41"/>
      <c r="C18795" s="41"/>
      <c r="D18795" s="41"/>
      <c r="E18795" s="41"/>
      <c r="F18795" s="41"/>
      <c r="G18795" s="41"/>
      <c r="H18795" s="41"/>
      <c r="I18795" s="41"/>
      <c r="J18795" s="41"/>
    </row>
    <row r="18796" spans="2:10" x14ac:dyDescent="0.2">
      <c r="B18796" s="41"/>
      <c r="C18796" s="41"/>
      <c r="D18796" s="41"/>
      <c r="E18796" s="41"/>
      <c r="F18796" s="41"/>
      <c r="G18796" s="41"/>
      <c r="H18796" s="41"/>
      <c r="I18796" s="41"/>
      <c r="J18796" s="41"/>
    </row>
    <row r="18797" spans="2:10" x14ac:dyDescent="0.2">
      <c r="B18797" s="41"/>
      <c r="C18797" s="41"/>
      <c r="D18797" s="41"/>
      <c r="E18797" s="41"/>
      <c r="F18797" s="41"/>
      <c r="G18797" s="41"/>
      <c r="H18797" s="41"/>
      <c r="I18797" s="41"/>
      <c r="J18797" s="41"/>
    </row>
    <row r="18798" spans="2:10" x14ac:dyDescent="0.2">
      <c r="B18798" s="41"/>
      <c r="C18798" s="41"/>
      <c r="D18798" s="41"/>
      <c r="E18798" s="41"/>
      <c r="F18798" s="41"/>
      <c r="G18798" s="41"/>
      <c r="H18798" s="41"/>
      <c r="I18798" s="41"/>
      <c r="J18798" s="41"/>
    </row>
    <row r="18799" spans="2:10" x14ac:dyDescent="0.2">
      <c r="B18799" s="41"/>
      <c r="C18799" s="41"/>
      <c r="D18799" s="41"/>
      <c r="E18799" s="41"/>
      <c r="F18799" s="41"/>
      <c r="G18799" s="41"/>
      <c r="H18799" s="41"/>
      <c r="I18799" s="41"/>
      <c r="J18799" s="41"/>
    </row>
    <row r="18800" spans="2:10" x14ac:dyDescent="0.2">
      <c r="B18800" s="41"/>
      <c r="C18800" s="41"/>
      <c r="D18800" s="41"/>
      <c r="E18800" s="41"/>
      <c r="F18800" s="41"/>
      <c r="G18800" s="41"/>
      <c r="H18800" s="41"/>
      <c r="I18800" s="41"/>
      <c r="J18800" s="41"/>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38"/>
  <sheetViews>
    <sheetView showGridLines="0" workbookViewId="0">
      <pane ySplit="1" topLeftCell="A2" activePane="bottomLeft" state="frozen"/>
      <selection pane="bottomLeft" activeCell="A2" sqref="A2"/>
    </sheetView>
  </sheetViews>
  <sheetFormatPr baseColWidth="10" defaultRowHeight="12.75" x14ac:dyDescent="0.2"/>
  <cols>
    <col min="1" max="1" width="38.42578125" bestFit="1" customWidth="1"/>
    <col min="3" max="3" width="6.28515625" customWidth="1"/>
    <col min="4" max="4" width="16.140625" customWidth="1"/>
    <col min="5" max="5" width="1.7109375" customWidth="1"/>
    <col min="6" max="6" width="14.28515625" customWidth="1"/>
    <col min="7" max="7" width="1.7109375" customWidth="1"/>
    <col min="8" max="8" width="13.140625" customWidth="1"/>
    <col min="9" max="9" width="1.7109375" customWidth="1"/>
    <col min="10" max="10" width="13.140625" customWidth="1"/>
  </cols>
  <sheetData>
    <row r="1" spans="1:11" ht="30" customHeight="1" x14ac:dyDescent="0.25">
      <c r="C1" s="152"/>
    </row>
    <row r="2" spans="1:11" ht="20.25" thickBot="1" x14ac:dyDescent="0.3">
      <c r="A2" s="142" t="s">
        <v>129</v>
      </c>
      <c r="D2" s="125" t="s">
        <v>137</v>
      </c>
      <c r="E2" s="125"/>
      <c r="F2" s="125"/>
      <c r="G2" s="125"/>
      <c r="H2" s="125"/>
      <c r="I2" s="125"/>
      <c r="J2" s="125"/>
    </row>
    <row r="3" spans="1:11" ht="30.75" customHeight="1" thickTop="1" x14ac:dyDescent="0.2">
      <c r="D3" s="200" t="s">
        <v>176</v>
      </c>
    </row>
    <row r="4" spans="1:11" ht="6" customHeight="1" x14ac:dyDescent="0.2">
      <c r="A4" s="143"/>
      <c r="D4" s="201"/>
    </row>
    <row r="5" spans="1:11" ht="15" x14ac:dyDescent="0.25">
      <c r="A5" s="124" t="s">
        <v>123</v>
      </c>
      <c r="B5" s="124">
        <v>40</v>
      </c>
      <c r="D5" s="201"/>
    </row>
    <row r="7" spans="1:11" ht="15" x14ac:dyDescent="0.25">
      <c r="A7" s="124" t="s">
        <v>160</v>
      </c>
      <c r="B7" s="161">
        <v>950</v>
      </c>
      <c r="C7" s="145"/>
      <c r="D7" s="139">
        <f>ROUND((Constantes!C26/40*Básico!B5)/(12+B9),2)</f>
        <v>950</v>
      </c>
      <c r="F7" s="162" t="str">
        <f>IF(D7&gt;B7,"No cumple","Cumple")</f>
        <v>Cumple</v>
      </c>
    </row>
    <row r="8" spans="1:11" x14ac:dyDescent="0.2">
      <c r="A8" s="127"/>
    </row>
    <row r="9" spans="1:11" ht="15" x14ac:dyDescent="0.25">
      <c r="A9" s="124" t="s">
        <v>132</v>
      </c>
      <c r="B9" s="140">
        <f>CHOOSE(Constantes!H27,Constantes!F25,Constantes!F26)</f>
        <v>2</v>
      </c>
    </row>
    <row r="10" spans="1:11" x14ac:dyDescent="0.2">
      <c r="A10" s="145" t="s">
        <v>156</v>
      </c>
    </row>
    <row r="11" spans="1:11" ht="28.5" customHeight="1" thickBot="1" x14ac:dyDescent="0.3">
      <c r="A11" s="125" t="s">
        <v>205</v>
      </c>
      <c r="D11" s="125" t="s">
        <v>23</v>
      </c>
      <c r="E11" s="125"/>
      <c r="F11" s="125"/>
      <c r="H11" s="147" t="s">
        <v>134</v>
      </c>
      <c r="J11" s="199" t="s">
        <v>139</v>
      </c>
      <c r="K11" s="199"/>
    </row>
    <row r="12" spans="1:11" ht="6" customHeight="1" x14ac:dyDescent="0.2">
      <c r="A12" s="127"/>
    </row>
    <row r="13" spans="1:11" ht="15" x14ac:dyDescent="0.25">
      <c r="A13" s="124" t="s">
        <v>127</v>
      </c>
      <c r="B13" s="124"/>
      <c r="D13" s="144" t="s">
        <v>130</v>
      </c>
      <c r="E13" s="144"/>
      <c r="F13" s="144"/>
      <c r="H13" s="146">
        <f>+'Motor básico'!E19</f>
        <v>898.44</v>
      </c>
    </row>
    <row r="14" spans="1:11" ht="6" customHeight="1" x14ac:dyDescent="0.2"/>
    <row r="15" spans="1:11" ht="15" x14ac:dyDescent="0.25">
      <c r="A15" s="124" t="s">
        <v>128</v>
      </c>
      <c r="B15" s="124"/>
      <c r="D15" s="144" t="s">
        <v>133</v>
      </c>
      <c r="E15" s="144"/>
      <c r="F15" s="144"/>
      <c r="H15" s="146">
        <f>+'Motor básico'!E21</f>
        <v>275.13</v>
      </c>
    </row>
    <row r="16" spans="1:11" ht="6.75" customHeight="1" x14ac:dyDescent="0.2"/>
    <row r="17" spans="1:8" ht="15" x14ac:dyDescent="0.25">
      <c r="D17" s="144" t="s">
        <v>131</v>
      </c>
      <c r="E17" s="144"/>
      <c r="F17" s="144"/>
      <c r="H17" s="146">
        <f>+'Motor básico'!F19</f>
        <v>950</v>
      </c>
    </row>
    <row r="24" spans="1:8" ht="18" thickBot="1" x14ac:dyDescent="0.35">
      <c r="A24" s="160" t="s">
        <v>197</v>
      </c>
    </row>
    <row r="25" spans="1:8" ht="13.5" thickTop="1" x14ac:dyDescent="0.2"/>
    <row r="26" spans="1:8" ht="15" x14ac:dyDescent="0.25">
      <c r="A26" s="175" t="s">
        <v>174</v>
      </c>
      <c r="B26" s="163" t="s">
        <v>179</v>
      </c>
      <c r="C26" s="164"/>
      <c r="D26" s="164"/>
      <c r="E26" s="164"/>
      <c r="F26" s="164"/>
      <c r="G26" s="164"/>
      <c r="H26" s="165"/>
    </row>
    <row r="27" spans="1:8" ht="15" x14ac:dyDescent="0.25">
      <c r="B27" s="166" t="s">
        <v>177</v>
      </c>
      <c r="C27" s="167"/>
      <c r="D27" s="167"/>
      <c r="E27" s="167"/>
      <c r="F27" s="167"/>
      <c r="G27" s="167"/>
      <c r="H27" s="168"/>
    </row>
    <row r="28" spans="1:8" ht="15" x14ac:dyDescent="0.25">
      <c r="B28" s="166" t="s">
        <v>180</v>
      </c>
      <c r="C28" s="167"/>
      <c r="D28" s="167"/>
      <c r="E28" s="167"/>
      <c r="F28" s="167"/>
      <c r="G28" s="167"/>
      <c r="H28" s="168"/>
    </row>
    <row r="29" spans="1:8" ht="15" x14ac:dyDescent="0.25">
      <c r="B29" s="166" t="s">
        <v>178</v>
      </c>
      <c r="C29" s="167"/>
      <c r="D29" s="167"/>
      <c r="E29" s="167"/>
      <c r="F29" s="167"/>
      <c r="G29" s="167"/>
      <c r="H29" s="168"/>
    </row>
    <row r="30" spans="1:8" ht="15" x14ac:dyDescent="0.25">
      <c r="B30" s="169" t="s">
        <v>181</v>
      </c>
      <c r="C30" s="170"/>
      <c r="D30" s="170"/>
      <c r="E30" s="170"/>
      <c r="F30" s="170"/>
      <c r="G30" s="170"/>
      <c r="H30" s="171"/>
    </row>
    <row r="31" spans="1:8" ht="15" x14ac:dyDescent="0.25">
      <c r="A31" s="175" t="s">
        <v>160</v>
      </c>
      <c r="B31" s="172" t="s">
        <v>183</v>
      </c>
      <c r="C31" s="164"/>
      <c r="D31" s="164"/>
      <c r="E31" s="164"/>
      <c r="F31" s="164"/>
      <c r="G31" s="164"/>
      <c r="H31" s="165"/>
    </row>
    <row r="32" spans="1:8" ht="15" x14ac:dyDescent="0.25">
      <c r="B32" s="173" t="s">
        <v>185</v>
      </c>
      <c r="C32" s="167"/>
      <c r="D32" s="167"/>
      <c r="E32" s="167"/>
      <c r="F32" s="167"/>
      <c r="G32" s="167"/>
      <c r="H32" s="168"/>
    </row>
    <row r="33" spans="1:8" ht="15" x14ac:dyDescent="0.25">
      <c r="B33" s="174" t="s">
        <v>182</v>
      </c>
      <c r="C33" s="170"/>
      <c r="D33" s="170"/>
      <c r="E33" s="170"/>
      <c r="F33" s="170"/>
      <c r="G33" s="170"/>
      <c r="H33" s="171"/>
    </row>
    <row r="34" spans="1:8" ht="15" x14ac:dyDescent="0.25">
      <c r="A34" s="175" t="s">
        <v>111</v>
      </c>
      <c r="B34" s="172" t="s">
        <v>187</v>
      </c>
      <c r="C34" s="164"/>
      <c r="D34" s="164"/>
      <c r="E34" s="164"/>
      <c r="F34" s="164"/>
      <c r="G34" s="164"/>
      <c r="H34" s="165"/>
    </row>
    <row r="35" spans="1:8" ht="15" x14ac:dyDescent="0.25">
      <c r="B35" s="173" t="s">
        <v>184</v>
      </c>
      <c r="C35" s="167"/>
      <c r="D35" s="167"/>
      <c r="E35" s="167"/>
      <c r="F35" s="167"/>
      <c r="G35" s="167"/>
      <c r="H35" s="168"/>
    </row>
    <row r="36" spans="1:8" ht="15" x14ac:dyDescent="0.25">
      <c r="B36" s="176" t="s">
        <v>186</v>
      </c>
      <c r="C36" s="170"/>
      <c r="D36" s="170"/>
      <c r="E36" s="170"/>
      <c r="F36" s="170"/>
      <c r="G36" s="170"/>
      <c r="H36" s="171"/>
    </row>
    <row r="37" spans="1:8" ht="155.25" customHeight="1" x14ac:dyDescent="0.2">
      <c r="A37" s="198" t="s">
        <v>204</v>
      </c>
      <c r="B37" s="202" t="s">
        <v>215</v>
      </c>
      <c r="C37" s="203"/>
      <c r="D37" s="203"/>
      <c r="E37" s="203"/>
      <c r="F37" s="203"/>
      <c r="G37" s="203"/>
      <c r="H37" s="204"/>
    </row>
    <row r="38" spans="1:8" ht="68.25" customHeight="1" x14ac:dyDescent="0.2">
      <c r="A38" s="198" t="s">
        <v>175</v>
      </c>
      <c r="B38" s="202" t="s">
        <v>216</v>
      </c>
      <c r="C38" s="203"/>
      <c r="D38" s="203"/>
      <c r="E38" s="203"/>
      <c r="F38" s="203"/>
      <c r="G38" s="203"/>
      <c r="H38" s="204"/>
    </row>
  </sheetData>
  <sheetProtection password="E719" sheet="1" objects="1" scenarios="1"/>
  <protectedRanges>
    <protectedRange sqref="B5 B7" name="Celdas Desbloqueadas Basico"/>
  </protectedRanges>
  <mergeCells count="4">
    <mergeCell ref="J11:K11"/>
    <mergeCell ref="D3:D5"/>
    <mergeCell ref="B37:H37"/>
    <mergeCell ref="B38:H38"/>
  </mergeCells>
  <conditionalFormatting sqref="F7">
    <cfRule type="cellIs" dxfId="16" priority="1" operator="equal">
      <formula>"No cumple"</formula>
    </cfRule>
  </conditionalFormatting>
  <conditionalFormatting sqref="B7">
    <cfRule type="cellIs" dxfId="15" priority="4" operator="lessThan">
      <formula>$D$7</formula>
    </cfRule>
  </conditionalFormatting>
  <dataValidations count="2">
    <dataValidation type="decimal" allowBlank="1" showInputMessage="1" showErrorMessage="1" errorTitle="Número de horas contratadas" error="Número de horas de trabajo semanales acordado, entre 1 y 40" promptTitle="Número de horas contratadas" prompt="Número de horas de trabajo semanales acordado, entre 0 y 40" sqref="B5">
      <formula1>0</formula1>
      <formula2>40</formula2>
    </dataValidation>
    <dataValidation allowBlank="1" showInputMessage="1" showErrorMessage="1" prompt="El salario en efectivo debe ser al menos igual al salario mínimo interprofesional" sqref="B7"/>
  </dataValidations>
  <pageMargins left="0.70866141732283472" right="0.36" top="0.24" bottom="0.21" header="0.21" footer="0.18"/>
  <pageSetup paperSize="9" scale="7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0</xdr:col>
                    <xdr:colOff>2552700</xdr:colOff>
                    <xdr:row>7</xdr:row>
                    <xdr:rowOff>152400</xdr:rowOff>
                  </from>
                  <to>
                    <xdr:col>2</xdr:col>
                    <xdr:colOff>0</xdr:colOff>
                    <xdr:row>9</xdr:row>
                    <xdr:rowOff>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114300</xdr:colOff>
                    <xdr:row>11</xdr:row>
                    <xdr:rowOff>47625</xdr:rowOff>
                  </from>
                  <to>
                    <xdr:col>1</xdr:col>
                    <xdr:colOff>609600</xdr:colOff>
                    <xdr:row>13</xdr:row>
                    <xdr:rowOff>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114300</xdr:colOff>
                    <xdr:row>13</xdr:row>
                    <xdr:rowOff>66675</xdr:rowOff>
                  </from>
                  <to>
                    <xdr:col>1</xdr:col>
                    <xdr:colOff>742950</xdr:colOff>
                    <xdr:row>15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FFFF00"/>
    <pageSetUpPr fitToPage="1"/>
  </sheetPr>
  <dimension ref="B1:K38"/>
  <sheetViews>
    <sheetView showGridLines="0" workbookViewId="0">
      <selection activeCell="C4" sqref="C4"/>
    </sheetView>
  </sheetViews>
  <sheetFormatPr baseColWidth="10" defaultRowHeight="12.75" x14ac:dyDescent="0.2"/>
  <cols>
    <col min="1" max="1" width="9.7109375" customWidth="1"/>
    <col min="2" max="2" width="18.28515625" customWidth="1"/>
    <col min="3" max="3" width="14.85546875" customWidth="1"/>
    <col min="4" max="4" width="8.7109375" customWidth="1"/>
    <col min="5" max="5" width="10.85546875" bestFit="1" customWidth="1"/>
    <col min="6" max="6" width="11.28515625" customWidth="1"/>
    <col min="7" max="7" width="17.140625" bestFit="1" customWidth="1"/>
    <col min="8" max="8" width="7.28515625" customWidth="1"/>
  </cols>
  <sheetData>
    <row r="1" spans="2:11" x14ac:dyDescent="0.2">
      <c r="B1" s="127" t="s">
        <v>120</v>
      </c>
      <c r="C1" t="str">
        <f>Avanzado!B8</f>
        <v>Bruto</v>
      </c>
      <c r="D1" s="127" t="s">
        <v>121</v>
      </c>
    </row>
    <row r="2" spans="2:11" ht="13.5" thickBot="1" x14ac:dyDescent="0.25"/>
    <row r="3" spans="2:11" ht="24.75" x14ac:dyDescent="0.25">
      <c r="B3" s="18" t="s">
        <v>29</v>
      </c>
      <c r="C3" s="13" t="s">
        <v>0</v>
      </c>
      <c r="D3" s="14" t="s">
        <v>1</v>
      </c>
      <c r="E3" s="26" t="s">
        <v>4</v>
      </c>
      <c r="H3" s="43">
        <f>+Constantes!C26</f>
        <v>13300</v>
      </c>
      <c r="I3" s="2"/>
      <c r="J3" s="4"/>
      <c r="K3" s="2"/>
    </row>
    <row r="4" spans="2:11" x14ac:dyDescent="0.2">
      <c r="B4" s="19" t="s">
        <v>2</v>
      </c>
      <c r="C4" s="45">
        <f>+Básico!B7</f>
        <v>950</v>
      </c>
      <c r="D4" s="27">
        <v>12</v>
      </c>
      <c r="E4" s="37">
        <f>+C4*D4</f>
        <v>11400</v>
      </c>
      <c r="F4" s="205" t="s">
        <v>37</v>
      </c>
      <c r="G4" s="206"/>
      <c r="H4" s="206"/>
      <c r="I4" s="206"/>
      <c r="K4" s="1"/>
    </row>
    <row r="5" spans="2:11" x14ac:dyDescent="0.2">
      <c r="B5" s="19" t="s">
        <v>3</v>
      </c>
      <c r="C5" s="36">
        <f>+Básico!B7</f>
        <v>950</v>
      </c>
      <c r="D5" s="51">
        <f>+Básico!B9</f>
        <v>2</v>
      </c>
      <c r="E5" s="37">
        <f>+C5*D5</f>
        <v>1900</v>
      </c>
      <c r="F5" s="205"/>
      <c r="G5" s="206"/>
      <c r="H5" s="206"/>
      <c r="I5" s="206"/>
      <c r="K5" s="1"/>
    </row>
    <row r="6" spans="2:11" ht="13.5" thickBot="1" x14ac:dyDescent="0.25">
      <c r="B6" s="19" t="s">
        <v>33</v>
      </c>
      <c r="C6" s="36"/>
      <c r="D6" s="51"/>
      <c r="E6" s="37">
        <f>+C6*D6</f>
        <v>0</v>
      </c>
      <c r="F6" s="42" t="s">
        <v>34</v>
      </c>
      <c r="K6" s="1"/>
    </row>
    <row r="7" spans="2:11" ht="13.5" thickBot="1" x14ac:dyDescent="0.25">
      <c r="B7" s="21" t="s">
        <v>5</v>
      </c>
      <c r="C7" s="20"/>
      <c r="D7" s="20"/>
      <c r="E7" s="38">
        <f>SUM(E4:E6)</f>
        <v>13300</v>
      </c>
      <c r="K7" s="1"/>
    </row>
    <row r="8" spans="2:11" ht="20.25" customHeight="1" thickBot="1" x14ac:dyDescent="0.25">
      <c r="B8" s="22" t="s">
        <v>36</v>
      </c>
      <c r="C8" s="52">
        <f>+Básico!B5</f>
        <v>40</v>
      </c>
      <c r="D8" s="10"/>
      <c r="E8" s="37"/>
    </row>
    <row r="9" spans="2:11" ht="13.5" thickBot="1" x14ac:dyDescent="0.25">
      <c r="B9" s="21" t="s">
        <v>6</v>
      </c>
      <c r="C9" s="20"/>
      <c r="D9" s="20">
        <v>12</v>
      </c>
      <c r="E9" s="38">
        <f>ROUND(+E7/D9,2)</f>
        <v>1108.33</v>
      </c>
    </row>
    <row r="10" spans="2:11" ht="20.25" customHeight="1" thickBot="1" x14ac:dyDescent="0.25">
      <c r="B10" s="22"/>
      <c r="C10" s="10"/>
      <c r="D10" s="10"/>
      <c r="E10" s="37"/>
      <c r="G10" s="127"/>
    </row>
    <row r="11" spans="2:11" ht="13.5" thickBot="1" x14ac:dyDescent="0.25">
      <c r="B11" s="23" t="s">
        <v>7</v>
      </c>
      <c r="C11" s="20"/>
      <c r="D11" s="20"/>
      <c r="E11" s="38">
        <f>IF(VLOOKUP(E9,Constantes!$D$2:$E$11,2,TRUE)=0,+E9,VLOOKUP(E9,Constantes!$D$2:$E$11,2,TRUE))</f>
        <v>1097</v>
      </c>
    </row>
    <row r="12" spans="2:11" ht="20.25" customHeight="1" thickBot="1" x14ac:dyDescent="0.25">
      <c r="B12" s="24"/>
      <c r="C12" s="10"/>
      <c r="D12" s="10"/>
      <c r="E12" s="37"/>
    </row>
    <row r="13" spans="2:11" ht="13.5" thickBot="1" x14ac:dyDescent="0.25">
      <c r="B13" s="207" t="s">
        <v>8</v>
      </c>
      <c r="C13" s="20" t="s">
        <v>25</v>
      </c>
      <c r="D13" s="25">
        <f>ROUND(IF($G$15,Constantes!C18*(1-Constantes!G19),IF($G$13,Constantes!C18*(1-Constantes!G17),Constantes!C18)),4)</f>
        <v>0.1888</v>
      </c>
      <c r="E13" s="38">
        <f>ROUND(+E$11*D13,2)</f>
        <v>207.11</v>
      </c>
      <c r="G13" s="28" t="b">
        <v>1</v>
      </c>
      <c r="I13" s="40"/>
      <c r="J13" s="3"/>
    </row>
    <row r="14" spans="2:11" ht="13.5" thickBot="1" x14ac:dyDescent="0.25">
      <c r="B14" s="207"/>
      <c r="C14" s="20" t="s">
        <v>26</v>
      </c>
      <c r="D14" s="25">
        <f>+Constantes!C19</f>
        <v>4.7E-2</v>
      </c>
      <c r="E14" s="38">
        <f>ROUND(+E$11*D14,2)</f>
        <v>51.56</v>
      </c>
      <c r="G14" s="28"/>
      <c r="I14" s="40"/>
      <c r="J14" s="3"/>
    </row>
    <row r="15" spans="2:11" ht="13.5" thickBot="1" x14ac:dyDescent="0.25">
      <c r="B15" s="207"/>
      <c r="C15" s="20" t="s">
        <v>27</v>
      </c>
      <c r="D15" s="25">
        <f>+Constantes!C22</f>
        <v>1.4999999999999999E-2</v>
      </c>
      <c r="E15" s="38">
        <f>ROUND(+E$11*D15,2)</f>
        <v>16.46</v>
      </c>
      <c r="G15" t="b">
        <v>0</v>
      </c>
      <c r="I15" s="40"/>
      <c r="J15" s="3"/>
    </row>
    <row r="16" spans="2:11" ht="13.5" thickBot="1" x14ac:dyDescent="0.25">
      <c r="I16" s="41"/>
    </row>
    <row r="17" spans="2:9" ht="24" x14ac:dyDescent="0.2">
      <c r="B17" s="12" t="s">
        <v>23</v>
      </c>
      <c r="C17" s="13"/>
      <c r="D17" s="13"/>
      <c r="E17" s="14" t="s">
        <v>21</v>
      </c>
      <c r="F17" s="15" t="s">
        <v>22</v>
      </c>
      <c r="I17" s="41"/>
    </row>
    <row r="18" spans="2:9" x14ac:dyDescent="0.2">
      <c r="B18" s="9"/>
      <c r="C18" s="10"/>
      <c r="D18" s="10"/>
      <c r="E18" s="10"/>
      <c r="F18" s="11"/>
    </row>
    <row r="19" spans="2:9" x14ac:dyDescent="0.2">
      <c r="B19" s="31" t="s">
        <v>20</v>
      </c>
      <c r="C19" s="16"/>
      <c r="D19" s="16"/>
      <c r="E19" s="33">
        <f>+C4-E14</f>
        <v>898.44</v>
      </c>
      <c r="F19" s="34">
        <f>IF(D5=0,0,C5)</f>
        <v>950</v>
      </c>
    </row>
    <row r="20" spans="2:9" x14ac:dyDescent="0.2">
      <c r="B20" s="31"/>
      <c r="C20" s="16"/>
      <c r="D20" s="16"/>
      <c r="E20" s="16"/>
      <c r="F20" s="34"/>
    </row>
    <row r="21" spans="2:9" ht="13.5" thickBot="1" x14ac:dyDescent="0.25">
      <c r="B21" s="32" t="s">
        <v>28</v>
      </c>
      <c r="C21" s="17"/>
      <c r="D21" s="17"/>
      <c r="E21" s="17">
        <f>+E13+E14+E15</f>
        <v>275.13</v>
      </c>
      <c r="F21" s="35">
        <v>0</v>
      </c>
    </row>
    <row r="22" spans="2:9" x14ac:dyDescent="0.2">
      <c r="F22" s="8"/>
    </row>
    <row r="23" spans="2:9" ht="13.5" thickBot="1" x14ac:dyDescent="0.25"/>
    <row r="24" spans="2:9" ht="13.5" thickBot="1" x14ac:dyDescent="0.25">
      <c r="B24" s="29" t="s">
        <v>24</v>
      </c>
      <c r="C24" s="30"/>
    </row>
    <row r="29" spans="2:9" x14ac:dyDescent="0.2">
      <c r="B29" s="8" t="s">
        <v>23</v>
      </c>
      <c r="E29" s="46"/>
    </row>
    <row r="30" spans="2:9" x14ac:dyDescent="0.2">
      <c r="B30" s="7" t="s">
        <v>48</v>
      </c>
      <c r="E30" s="47" t="str">
        <f>TEXT(ROUND(+'Motor básico'!E7,2),"0.##,00")</f>
        <v>13.300,00</v>
      </c>
      <c r="G30" t="str">
        <f>CONCATENATE(B30," 
",E30, " €")</f>
        <v>Salario bruto anual 
13.300,00 €</v>
      </c>
      <c r="H30" s="7"/>
    </row>
    <row r="31" spans="2:9" x14ac:dyDescent="0.2">
      <c r="B31" s="7" t="s">
        <v>49</v>
      </c>
      <c r="E31" s="48">
        <f>ROUND(+'Motor básico'!E19,2)</f>
        <v>898.44</v>
      </c>
      <c r="G31" t="str">
        <f>CONCATENATE(B31," 
",E31, " €")</f>
        <v>Salario neto ordinario 
898,44 €</v>
      </c>
    </row>
    <row r="32" spans="2:9" x14ac:dyDescent="0.2">
      <c r="B32" s="7" t="s">
        <v>50</v>
      </c>
      <c r="E32" s="48">
        <f>ROUND(+'Motor básico'!F19,2)</f>
        <v>950</v>
      </c>
      <c r="G32" t="str">
        <f>CONCATENATE(B32," 
",E32, " €")</f>
        <v>Salario neto pagas extra 
950 €</v>
      </c>
    </row>
    <row r="33" spans="2:7" x14ac:dyDescent="0.2">
      <c r="B33" s="7" t="s">
        <v>51</v>
      </c>
      <c r="E33">
        <f>ROUND(+'Motor básico'!E21,2)</f>
        <v>275.13</v>
      </c>
      <c r="G33" t="str">
        <f>CONCATENATE(B33," 
",E33," €")</f>
        <v>Importe mensual a ingresar en la Seguridad Social 
275,13 €</v>
      </c>
    </row>
    <row r="36" spans="2:7" x14ac:dyDescent="0.2">
      <c r="B36" s="8"/>
    </row>
    <row r="37" spans="2:7" x14ac:dyDescent="0.2">
      <c r="E37" s="41"/>
    </row>
    <row r="38" spans="2:7" x14ac:dyDescent="0.2">
      <c r="B38" s="127"/>
      <c r="E38" s="41"/>
    </row>
  </sheetData>
  <mergeCells count="2">
    <mergeCell ref="F4:I5"/>
    <mergeCell ref="B13:B15"/>
  </mergeCells>
  <conditionalFormatting sqref="B6:J6">
    <cfRule type="expression" dxfId="14" priority="2" stopIfTrue="1">
      <formula>$E$6/$E$7&gt;0.3</formula>
    </cfRule>
  </conditionalFormatting>
  <conditionalFormatting sqref="B4:I5">
    <cfRule type="expression" dxfId="13" priority="1" stopIfTrue="1">
      <formula>($E$7-$E$6)&lt;($C$8/40)* $H$3</formula>
    </cfRule>
  </conditionalFormatting>
  <pageMargins left="0.75" right="0.75" top="1" bottom="1"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5</xdr:col>
                    <xdr:colOff>161925</xdr:colOff>
                    <xdr:row>12</xdr:row>
                    <xdr:rowOff>28575</xdr:rowOff>
                  </from>
                  <to>
                    <xdr:col>6</xdr:col>
                    <xdr:colOff>1104900</xdr:colOff>
                    <xdr:row>12</xdr:row>
                    <xdr:rowOff>142875</xdr:rowOff>
                  </to>
                </anchor>
              </controlPr>
            </control>
          </mc:Choice>
        </mc:AlternateContent>
        <mc:AlternateContent xmlns:mc="http://schemas.openxmlformats.org/markup-compatibility/2006">
          <mc:Choice Requires="x14">
            <control shapeId="15362" r:id="rId5" name="Check Box 2">
              <controlPr defaultSize="0" autoFill="0" autoLine="0" autoPict="0" altText="Bonificación familia numerosa">
                <anchor moveWithCells="1">
                  <from>
                    <xdr:col>5</xdr:col>
                    <xdr:colOff>171450</xdr:colOff>
                    <xdr:row>13</xdr:row>
                    <xdr:rowOff>142875</xdr:rowOff>
                  </from>
                  <to>
                    <xdr:col>6</xdr:col>
                    <xdr:colOff>1114425</xdr:colOff>
                    <xdr:row>15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K90"/>
  <sheetViews>
    <sheetView showGridLines="0" workbookViewId="0">
      <pane ySplit="1" topLeftCell="A2" activePane="bottomLeft" state="frozen"/>
      <selection activeCell="N5" sqref="N5"/>
      <selection pane="bottomLeft"/>
    </sheetView>
  </sheetViews>
  <sheetFormatPr baseColWidth="10" defaultRowHeight="12.75" x14ac:dyDescent="0.2"/>
  <cols>
    <col min="1" max="1" width="35.85546875" customWidth="1"/>
    <col min="2" max="2" width="9.85546875" customWidth="1"/>
    <col min="3" max="3" width="8.5703125" customWidth="1"/>
    <col min="4" max="4" width="11.5703125" customWidth="1"/>
    <col min="5" max="5" width="13.28515625" customWidth="1"/>
    <col min="6" max="6" width="12" customWidth="1"/>
    <col min="7" max="7" width="16" customWidth="1"/>
    <col min="11" max="11" width="6" customWidth="1"/>
  </cols>
  <sheetData>
    <row r="1" spans="1:10" ht="27.75" customHeight="1" thickBot="1" x14ac:dyDescent="0.35">
      <c r="A1" s="158" t="s">
        <v>170</v>
      </c>
      <c r="D1" s="7"/>
      <c r="E1" s="7"/>
    </row>
    <row r="2" spans="1:10" ht="15" customHeight="1" thickTop="1" thickBot="1" x14ac:dyDescent="0.3">
      <c r="A2" s="125" t="s">
        <v>165</v>
      </c>
      <c r="B2" s="125"/>
      <c r="D2" s="125" t="s">
        <v>124</v>
      </c>
      <c r="E2" s="125"/>
      <c r="F2" s="125"/>
      <c r="G2" s="125"/>
      <c r="H2" s="125"/>
      <c r="I2" s="125"/>
    </row>
    <row r="3" spans="1:10" ht="4.5" customHeight="1" thickBot="1" x14ac:dyDescent="0.3">
      <c r="A3" s="125"/>
      <c r="B3" s="125"/>
      <c r="D3" s="127"/>
    </row>
    <row r="4" spans="1:10" ht="15" customHeight="1" x14ac:dyDescent="0.25">
      <c r="A4" s="124" t="s">
        <v>164</v>
      </c>
      <c r="B4" s="124">
        <v>40</v>
      </c>
      <c r="D4" s="124" t="s">
        <v>127</v>
      </c>
      <c r="E4" s="124"/>
      <c r="F4" s="124"/>
      <c r="G4" s="124" t="s">
        <v>128</v>
      </c>
      <c r="H4" s="124"/>
      <c r="I4" s="124"/>
    </row>
    <row r="5" spans="1:10" ht="4.5" customHeight="1" x14ac:dyDescent="0.2"/>
    <row r="6" spans="1:10" ht="12" customHeight="1" thickBot="1" x14ac:dyDescent="0.3">
      <c r="A6" s="125" t="s">
        <v>99</v>
      </c>
      <c r="B6" s="125"/>
      <c r="D6" s="125" t="s">
        <v>137</v>
      </c>
      <c r="E6" s="125"/>
      <c r="F6" s="125"/>
      <c r="G6" s="125"/>
      <c r="H6" s="125"/>
    </row>
    <row r="7" spans="1:10" ht="5.25" customHeight="1" x14ac:dyDescent="0.2">
      <c r="J7" s="127"/>
    </row>
    <row r="8" spans="1:10" ht="21" customHeight="1" x14ac:dyDescent="0.2">
      <c r="A8" s="128" t="s">
        <v>117</v>
      </c>
      <c r="B8" s="129" t="str">
        <f>IF(Constantes!I2=2,"Neto","Bruto")</f>
        <v>Bruto</v>
      </c>
      <c r="C8" s="130"/>
      <c r="D8" s="210" t="s">
        <v>138</v>
      </c>
      <c r="E8" s="212" t="s">
        <v>200</v>
      </c>
      <c r="F8" s="210" t="s">
        <v>136</v>
      </c>
      <c r="G8" s="210" t="s">
        <v>135</v>
      </c>
      <c r="J8" s="127"/>
    </row>
    <row r="9" spans="1:10" ht="4.5" customHeight="1" x14ac:dyDescent="0.2">
      <c r="D9" s="210"/>
      <c r="E9" s="212"/>
      <c r="F9" s="210"/>
      <c r="G9" s="210"/>
    </row>
    <row r="10" spans="1:10" ht="15" customHeight="1" x14ac:dyDescent="0.25">
      <c r="A10" s="124" t="s">
        <v>118</v>
      </c>
      <c r="B10" s="192">
        <v>950</v>
      </c>
      <c r="C10" s="127"/>
      <c r="D10" s="211"/>
      <c r="E10" s="213"/>
      <c r="F10" s="211"/>
      <c r="G10" s="211"/>
    </row>
    <row r="11" spans="1:10" ht="4.5" customHeight="1" x14ac:dyDescent="0.2"/>
    <row r="12" spans="1:10" ht="17.25" customHeight="1" x14ac:dyDescent="0.25">
      <c r="A12" s="124" t="s">
        <v>24</v>
      </c>
      <c r="B12" s="193">
        <v>850.65</v>
      </c>
      <c r="C12" s="127"/>
      <c r="D12" s="156">
        <f>ROUND(Constantes!C26/40*B4,2)</f>
        <v>13300</v>
      </c>
      <c r="E12" s="156">
        <f>+Motor!E4+Motor!E5</f>
        <v>13300</v>
      </c>
      <c r="F12" s="156">
        <f>ROUND(+E12-D12,2)</f>
        <v>0</v>
      </c>
      <c r="G12" s="153">
        <f>ROUND(+F12/(12+Motor!D5),2)</f>
        <v>0</v>
      </c>
      <c r="H12" s="159" t="str">
        <f>IF(F12&lt;0,"No cumple","Cumple")</f>
        <v>Cumple</v>
      </c>
    </row>
    <row r="13" spans="1:10" ht="15.75" thickBot="1" x14ac:dyDescent="0.3">
      <c r="A13" s="125" t="s">
        <v>163</v>
      </c>
      <c r="D13" s="126" t="str">
        <f>IF(F12&lt;0,"El importe a cobrar en efectivo no supera el SMI","")</f>
        <v/>
      </c>
    </row>
    <row r="14" spans="1:10" ht="12.75" customHeight="1" x14ac:dyDescent="0.25">
      <c r="A14" s="124" t="s">
        <v>171</v>
      </c>
      <c r="B14" s="124"/>
    </row>
    <row r="15" spans="1:10" ht="4.5" customHeight="1" x14ac:dyDescent="0.2"/>
    <row r="16" spans="1:10" ht="15.75" thickBot="1" x14ac:dyDescent="0.3">
      <c r="A16" s="125" t="s">
        <v>199</v>
      </c>
      <c r="B16" s="125"/>
      <c r="C16" s="127" t="s">
        <v>155</v>
      </c>
    </row>
    <row r="17" spans="1:8" ht="4.5" customHeight="1" x14ac:dyDescent="0.2"/>
    <row r="18" spans="1:8" ht="15" x14ac:dyDescent="0.25">
      <c r="A18" s="124" t="s">
        <v>100</v>
      </c>
      <c r="B18" s="124"/>
    </row>
    <row r="19" spans="1:8" x14ac:dyDescent="0.2">
      <c r="C19" s="127"/>
      <c r="E19" s="7"/>
    </row>
    <row r="20" spans="1:8" ht="4.5" customHeight="1" x14ac:dyDescent="0.2">
      <c r="C20" s="127"/>
      <c r="E20" s="7"/>
    </row>
    <row r="21" spans="1:8" ht="15.75" thickBot="1" x14ac:dyDescent="0.3">
      <c r="A21" s="125" t="s">
        <v>111</v>
      </c>
      <c r="B21" s="125"/>
      <c r="C21" s="127"/>
    </row>
    <row r="22" spans="1:8" ht="4.5" customHeight="1" x14ac:dyDescent="0.2">
      <c r="C22" s="127"/>
    </row>
    <row r="23" spans="1:8" ht="15" x14ac:dyDescent="0.25">
      <c r="A23" s="124" t="s">
        <v>161</v>
      </c>
      <c r="B23" s="124">
        <v>2</v>
      </c>
      <c r="C23" s="127"/>
    </row>
    <row r="24" spans="1:8" ht="4.5" customHeight="1" x14ac:dyDescent="0.2">
      <c r="C24" s="127"/>
    </row>
    <row r="25" spans="1:8" ht="15" x14ac:dyDescent="0.25">
      <c r="A25" s="124" t="s">
        <v>162</v>
      </c>
      <c r="B25" s="192">
        <v>950</v>
      </c>
      <c r="C25" s="127"/>
    </row>
    <row r="26" spans="1:8" ht="9" customHeight="1" x14ac:dyDescent="0.2"/>
    <row r="27" spans="1:8" ht="12" customHeight="1" thickBot="1" x14ac:dyDescent="0.3">
      <c r="A27" s="125" t="s">
        <v>113</v>
      </c>
      <c r="B27" s="125"/>
      <c r="D27" s="125" t="s">
        <v>166</v>
      </c>
      <c r="E27" s="125"/>
      <c r="F27" s="125"/>
      <c r="G27" s="125"/>
      <c r="H27" s="125"/>
    </row>
    <row r="28" spans="1:8" ht="4.5" customHeight="1" x14ac:dyDescent="0.2"/>
    <row r="29" spans="1:8" ht="21" customHeight="1" x14ac:dyDescent="0.25">
      <c r="A29" s="124" t="s">
        <v>74</v>
      </c>
      <c r="B29" s="124">
        <v>0</v>
      </c>
      <c r="C29" s="127"/>
      <c r="D29" s="214" t="s">
        <v>167</v>
      </c>
      <c r="E29" s="214" t="s">
        <v>102</v>
      </c>
      <c r="F29" s="214" t="s">
        <v>168</v>
      </c>
      <c r="G29" s="214" t="s">
        <v>169</v>
      </c>
    </row>
    <row r="30" spans="1:8" ht="4.5" customHeight="1" x14ac:dyDescent="0.2">
      <c r="D30" s="211"/>
      <c r="E30" s="211"/>
      <c r="F30" s="211"/>
      <c r="G30" s="211"/>
    </row>
    <row r="31" spans="1:8" ht="15" x14ac:dyDescent="0.25">
      <c r="A31" s="124" t="s">
        <v>73</v>
      </c>
      <c r="B31" s="124">
        <v>0</v>
      </c>
      <c r="C31" s="127"/>
      <c r="D31" s="156">
        <f>+Motor!E8</f>
        <v>13300</v>
      </c>
      <c r="E31" s="156">
        <f>+Motor!E6</f>
        <v>0</v>
      </c>
      <c r="F31" s="156">
        <f>ROUND(+D31*0.3,2)</f>
        <v>3990</v>
      </c>
      <c r="G31" s="157">
        <f>IF(AND(B29=0,B31=0),0,(F31-E31)/12)</f>
        <v>0</v>
      </c>
      <c r="H31" s="159" t="str">
        <f>IF(G31&lt;0,"No cumple","Cumple")</f>
        <v>Cumple</v>
      </c>
    </row>
    <row r="32" spans="1:8" ht="12" customHeight="1" x14ac:dyDescent="0.2">
      <c r="D32" s="126" t="str">
        <f>IF(Motor!E6/Motor!E8&gt;0.3,"El salario en especie no puede superar el 30% del salario total","")</f>
        <v/>
      </c>
      <c r="E32" s="126"/>
      <c r="F32" s="126"/>
      <c r="G32" s="126"/>
    </row>
    <row r="33" spans="1:11" ht="12.75" customHeight="1" x14ac:dyDescent="0.25">
      <c r="A33" s="124" t="s">
        <v>173</v>
      </c>
      <c r="B33" s="124">
        <v>11</v>
      </c>
    </row>
    <row r="34" spans="1:11" ht="12.75" customHeight="1" x14ac:dyDescent="0.2"/>
    <row r="35" spans="1:11" ht="15.75" customHeight="1" thickBot="1" x14ac:dyDescent="0.3">
      <c r="A35" s="125" t="s">
        <v>23</v>
      </c>
      <c r="B35" s="147" t="s">
        <v>134</v>
      </c>
      <c r="G35" s="209" t="s">
        <v>172</v>
      </c>
      <c r="H35" s="209"/>
      <c r="I35" s="209"/>
    </row>
    <row r="36" spans="1:11" ht="4.5" customHeight="1" thickBot="1" x14ac:dyDescent="0.25">
      <c r="G36" s="209"/>
      <c r="H36" s="209"/>
      <c r="I36" s="209"/>
    </row>
    <row r="37" spans="1:11" ht="15.75" thickBot="1" x14ac:dyDescent="0.3">
      <c r="A37" s="153" t="s">
        <v>130</v>
      </c>
      <c r="B37" s="156">
        <f>+Motor!E20</f>
        <v>898.44</v>
      </c>
      <c r="G37" s="209"/>
      <c r="H37" s="209"/>
      <c r="I37" s="209"/>
    </row>
    <row r="38" spans="1:11" ht="15" x14ac:dyDescent="0.25">
      <c r="A38" s="153" t="s">
        <v>133</v>
      </c>
      <c r="B38" s="153">
        <f>+Motor!E22</f>
        <v>275.13</v>
      </c>
    </row>
    <row r="39" spans="1:11" ht="15" x14ac:dyDescent="0.25">
      <c r="A39" s="153" t="s">
        <v>162</v>
      </c>
      <c r="B39" s="155">
        <f>+Motor!F20</f>
        <v>950</v>
      </c>
    </row>
    <row r="41" spans="1:11" ht="15.75" thickBot="1" x14ac:dyDescent="0.3">
      <c r="A41" s="125" t="s">
        <v>114</v>
      </c>
      <c r="B41" s="125"/>
      <c r="C41" s="125"/>
      <c r="D41" s="125"/>
      <c r="E41" s="125"/>
    </row>
    <row r="42" spans="1:11" ht="4.5" customHeight="1" x14ac:dyDescent="0.2"/>
    <row r="43" spans="1:11" ht="15" x14ac:dyDescent="0.25">
      <c r="A43" s="177" t="s">
        <v>103</v>
      </c>
      <c r="B43" s="177" t="s">
        <v>18</v>
      </c>
      <c r="C43" s="177" t="s">
        <v>104</v>
      </c>
      <c r="D43" s="177" t="s">
        <v>112</v>
      </c>
      <c r="E43" s="177" t="s">
        <v>4</v>
      </c>
    </row>
    <row r="44" spans="1:11" ht="30" x14ac:dyDescent="0.25">
      <c r="A44" s="136" t="s">
        <v>105</v>
      </c>
      <c r="B44" s="137">
        <f>+Motor!E12</f>
        <v>1097</v>
      </c>
      <c r="C44" s="138">
        <f>+Constantes!C18</f>
        <v>0.23599999999999999</v>
      </c>
      <c r="D44" s="138">
        <f>+C44-Motor!D14</f>
        <v>4.7199999999999992E-2</v>
      </c>
      <c r="E44" s="137">
        <f>+Motor!E14</f>
        <v>207.11</v>
      </c>
    </row>
    <row r="45" spans="1:11" ht="30" x14ac:dyDescent="0.25">
      <c r="A45" s="136" t="s">
        <v>106</v>
      </c>
      <c r="B45" s="137">
        <f>Motor!E12</f>
        <v>1097</v>
      </c>
      <c r="C45" s="138">
        <f>+Constantes!C19</f>
        <v>4.7E-2</v>
      </c>
      <c r="D45" s="138">
        <f>+C45-Motor!D15</f>
        <v>0</v>
      </c>
      <c r="E45" s="137">
        <f>+Motor!E15</f>
        <v>51.56</v>
      </c>
      <c r="F45" s="208" t="s">
        <v>108</v>
      </c>
      <c r="G45" s="208"/>
      <c r="H45" s="208"/>
      <c r="I45" s="208"/>
      <c r="J45" s="208"/>
      <c r="K45" s="208"/>
    </row>
    <row r="46" spans="1:11" ht="30" x14ac:dyDescent="0.25">
      <c r="A46" s="136" t="s">
        <v>107</v>
      </c>
      <c r="B46" s="137">
        <f>Motor!E12</f>
        <v>1097</v>
      </c>
      <c r="C46" s="138">
        <f>+Constantes!C22</f>
        <v>1.4999999999999999E-2</v>
      </c>
      <c r="D46" s="138">
        <f>+C46-Motor!D16</f>
        <v>0</v>
      </c>
      <c r="E46" s="137">
        <f>+Motor!E16</f>
        <v>16.46</v>
      </c>
    </row>
    <row r="47" spans="1:11" ht="15" x14ac:dyDescent="0.25">
      <c r="A47" s="136" t="s">
        <v>109</v>
      </c>
      <c r="B47" s="138"/>
      <c r="C47" s="138">
        <f>SUM(C44:C46)</f>
        <v>0.29799999999999999</v>
      </c>
      <c r="D47" s="138">
        <f>SUM(D44:D46)</f>
        <v>4.7199999999999992E-2</v>
      </c>
      <c r="E47" s="137">
        <f>SUM(E44:E46)</f>
        <v>275.13</v>
      </c>
    </row>
    <row r="49" spans="1:5" ht="15.75" thickBot="1" x14ac:dyDescent="0.3">
      <c r="A49" s="125" t="s">
        <v>48</v>
      </c>
      <c r="B49" s="125"/>
    </row>
    <row r="50" spans="1:5" ht="4.5" customHeight="1" x14ac:dyDescent="0.2"/>
    <row r="51" spans="1:5" ht="15" x14ac:dyDescent="0.25">
      <c r="A51" s="135" t="s">
        <v>110</v>
      </c>
      <c r="B51" s="137">
        <f>+Motor!E4</f>
        <v>11400</v>
      </c>
    </row>
    <row r="52" spans="1:5" ht="15" x14ac:dyDescent="0.25">
      <c r="A52" s="136" t="s">
        <v>111</v>
      </c>
      <c r="B52" s="137">
        <f>+Motor!E5</f>
        <v>1900</v>
      </c>
    </row>
    <row r="53" spans="1:5" ht="15" x14ac:dyDescent="0.25">
      <c r="A53" s="180" t="s">
        <v>81</v>
      </c>
      <c r="B53" s="137">
        <f>+Motor!E7</f>
        <v>0</v>
      </c>
    </row>
    <row r="54" spans="1:5" ht="15" x14ac:dyDescent="0.25">
      <c r="A54" s="136" t="s">
        <v>102</v>
      </c>
      <c r="B54" s="137">
        <f>+Motor!E6</f>
        <v>0</v>
      </c>
      <c r="C54" s="127" t="s">
        <v>116</v>
      </c>
      <c r="E54" s="7"/>
    </row>
    <row r="55" spans="1:5" ht="15" x14ac:dyDescent="0.25">
      <c r="A55" s="136" t="s">
        <v>109</v>
      </c>
      <c r="B55" s="137">
        <f>SUM(B51:B54)</f>
        <v>13300</v>
      </c>
    </row>
    <row r="57" spans="1:5" ht="15.75" thickBot="1" x14ac:dyDescent="0.3">
      <c r="A57" s="125" t="s">
        <v>157</v>
      </c>
      <c r="B57" s="125"/>
    </row>
    <row r="58" spans="1:5" ht="4.5" customHeight="1" x14ac:dyDescent="0.2"/>
    <row r="59" spans="1:5" ht="15" x14ac:dyDescent="0.25">
      <c r="A59" s="153" t="s">
        <v>158</v>
      </c>
      <c r="B59" s="137">
        <f>(Motor!E14+Motor!E16)*12</f>
        <v>2682.84</v>
      </c>
    </row>
    <row r="60" spans="1:5" ht="15" x14ac:dyDescent="0.25">
      <c r="A60" s="154" t="s">
        <v>159</v>
      </c>
      <c r="B60" s="137">
        <f>+Motor!E15*12</f>
        <v>618.72</v>
      </c>
    </row>
    <row r="61" spans="1:5" ht="15" x14ac:dyDescent="0.25">
      <c r="A61" s="154" t="s">
        <v>109</v>
      </c>
      <c r="B61" s="137">
        <f>SUM(B59:B60)</f>
        <v>3301.5600000000004</v>
      </c>
    </row>
    <row r="66" spans="1:8" ht="18" thickBot="1" x14ac:dyDescent="0.35">
      <c r="A66" s="160" t="s">
        <v>197</v>
      </c>
    </row>
    <row r="67" spans="1:8" ht="13.5" thickTop="1" x14ac:dyDescent="0.2"/>
    <row r="68" spans="1:8" ht="15" x14ac:dyDescent="0.25">
      <c r="A68" s="175" t="s">
        <v>174</v>
      </c>
      <c r="B68" s="163" t="s">
        <v>179</v>
      </c>
      <c r="C68" s="164"/>
      <c r="D68" s="164"/>
      <c r="E68" s="164"/>
      <c r="F68" s="164"/>
      <c r="G68" s="164"/>
      <c r="H68" s="165"/>
    </row>
    <row r="69" spans="1:8" ht="15" x14ac:dyDescent="0.25">
      <c r="B69" s="166" t="s">
        <v>177</v>
      </c>
      <c r="C69" s="167"/>
      <c r="D69" s="167"/>
      <c r="E69" s="167"/>
      <c r="F69" s="167"/>
      <c r="G69" s="167"/>
      <c r="H69" s="168"/>
    </row>
    <row r="70" spans="1:8" ht="15" x14ac:dyDescent="0.25">
      <c r="B70" s="166" t="s">
        <v>180</v>
      </c>
      <c r="C70" s="167"/>
      <c r="D70" s="167"/>
      <c r="E70" s="167"/>
      <c r="F70" s="167"/>
      <c r="G70" s="167"/>
      <c r="H70" s="168"/>
    </row>
    <row r="71" spans="1:8" ht="15" x14ac:dyDescent="0.25">
      <c r="B71" s="166" t="s">
        <v>178</v>
      </c>
      <c r="C71" s="167"/>
      <c r="D71" s="167"/>
      <c r="E71" s="167"/>
      <c r="F71" s="167"/>
      <c r="G71" s="167"/>
      <c r="H71" s="168"/>
    </row>
    <row r="72" spans="1:8" ht="15" x14ac:dyDescent="0.25">
      <c r="B72" s="169" t="s">
        <v>181</v>
      </c>
      <c r="C72" s="170"/>
      <c r="D72" s="170"/>
      <c r="E72" s="170"/>
      <c r="F72" s="170"/>
      <c r="G72" s="170"/>
      <c r="H72" s="171"/>
    </row>
    <row r="73" spans="1:8" ht="15" x14ac:dyDescent="0.25">
      <c r="A73" s="175" t="s">
        <v>160</v>
      </c>
      <c r="B73" s="172" t="s">
        <v>183</v>
      </c>
      <c r="C73" s="164"/>
      <c r="D73" s="164"/>
      <c r="E73" s="164"/>
      <c r="F73" s="164"/>
      <c r="G73" s="164"/>
      <c r="H73" s="165"/>
    </row>
    <row r="74" spans="1:8" ht="15" x14ac:dyDescent="0.25">
      <c r="B74" s="173" t="s">
        <v>185</v>
      </c>
      <c r="C74" s="167"/>
      <c r="D74" s="167"/>
      <c r="E74" s="167"/>
      <c r="F74" s="167"/>
      <c r="G74" s="167"/>
      <c r="H74" s="168"/>
    </row>
    <row r="75" spans="1:8" ht="15" x14ac:dyDescent="0.25">
      <c r="B75" s="174" t="s">
        <v>182</v>
      </c>
      <c r="C75" s="170"/>
      <c r="D75" s="170"/>
      <c r="E75" s="170"/>
      <c r="F75" s="170"/>
      <c r="G75" s="170"/>
      <c r="H75" s="171"/>
    </row>
    <row r="76" spans="1:8" ht="15" x14ac:dyDescent="0.25">
      <c r="A76" s="175" t="s">
        <v>111</v>
      </c>
      <c r="B76" s="172" t="s">
        <v>187</v>
      </c>
      <c r="C76" s="164"/>
      <c r="D76" s="164"/>
      <c r="E76" s="164"/>
      <c r="F76" s="164"/>
      <c r="G76" s="164"/>
      <c r="H76" s="165"/>
    </row>
    <row r="77" spans="1:8" ht="15" x14ac:dyDescent="0.25">
      <c r="B77" s="173" t="s">
        <v>184</v>
      </c>
      <c r="C77" s="167"/>
      <c r="D77" s="167"/>
      <c r="E77" s="167"/>
      <c r="F77" s="167"/>
      <c r="G77" s="167"/>
      <c r="H77" s="168"/>
    </row>
    <row r="78" spans="1:8" ht="15" x14ac:dyDescent="0.25">
      <c r="B78" s="176" t="s">
        <v>186</v>
      </c>
      <c r="C78" s="170"/>
      <c r="D78" s="170"/>
      <c r="E78" s="170"/>
      <c r="F78" s="170"/>
      <c r="G78" s="170"/>
      <c r="H78" s="171"/>
    </row>
    <row r="79" spans="1:8" ht="125.25" customHeight="1" x14ac:dyDescent="0.2">
      <c r="A79" s="197" t="s">
        <v>204</v>
      </c>
      <c r="B79" s="202" t="s">
        <v>215</v>
      </c>
      <c r="C79" s="203"/>
      <c r="D79" s="203"/>
      <c r="E79" s="203"/>
      <c r="F79" s="203"/>
      <c r="G79" s="203"/>
      <c r="H79" s="204"/>
    </row>
    <row r="80" spans="1:8" ht="57" customHeight="1" x14ac:dyDescent="0.2">
      <c r="A80" s="197" t="s">
        <v>175</v>
      </c>
      <c r="B80" s="202" t="s">
        <v>216</v>
      </c>
      <c r="C80" s="203"/>
      <c r="D80" s="203"/>
      <c r="E80" s="203"/>
      <c r="F80" s="203"/>
      <c r="G80" s="203"/>
      <c r="H80" s="204"/>
    </row>
    <row r="81" spans="1:8" ht="15" x14ac:dyDescent="0.25">
      <c r="A81" s="175" t="s">
        <v>188</v>
      </c>
      <c r="B81" s="172" t="s">
        <v>189</v>
      </c>
      <c r="C81" s="164"/>
      <c r="D81" s="164"/>
      <c r="E81" s="164"/>
      <c r="F81" s="164"/>
      <c r="G81" s="164"/>
      <c r="H81" s="165"/>
    </row>
    <row r="82" spans="1:8" ht="15" x14ac:dyDescent="0.25">
      <c r="B82" s="166" t="s">
        <v>190</v>
      </c>
      <c r="C82" s="167"/>
      <c r="D82" s="167"/>
      <c r="E82" s="167"/>
      <c r="F82" s="167"/>
      <c r="G82" s="167"/>
      <c r="H82" s="168"/>
    </row>
    <row r="83" spans="1:8" ht="15" x14ac:dyDescent="0.25">
      <c r="B83" s="173" t="s">
        <v>191</v>
      </c>
      <c r="C83" s="167"/>
      <c r="D83" s="167"/>
      <c r="E83" s="167"/>
      <c r="F83" s="167"/>
      <c r="G83" s="167"/>
      <c r="H83" s="168"/>
    </row>
    <row r="84" spans="1:8" ht="15" x14ac:dyDescent="0.25">
      <c r="B84" s="176" t="s">
        <v>192</v>
      </c>
      <c r="C84" s="170"/>
      <c r="D84" s="170"/>
      <c r="E84" s="170"/>
      <c r="F84" s="170"/>
      <c r="G84" s="170"/>
      <c r="H84" s="171"/>
    </row>
    <row r="85" spans="1:8" ht="15" x14ac:dyDescent="0.25">
      <c r="A85" s="175" t="s">
        <v>100</v>
      </c>
      <c r="B85" s="181" t="s">
        <v>201</v>
      </c>
      <c r="C85" s="164"/>
      <c r="D85" s="164"/>
      <c r="E85" s="164"/>
      <c r="F85" s="164"/>
      <c r="G85" s="164"/>
      <c r="H85" s="165"/>
    </row>
    <row r="86" spans="1:8" ht="15" x14ac:dyDescent="0.25">
      <c r="B86" s="166" t="s">
        <v>193</v>
      </c>
      <c r="C86" s="167"/>
      <c r="D86" s="167"/>
      <c r="E86" s="167"/>
      <c r="F86" s="167"/>
      <c r="G86" s="167"/>
      <c r="H86" s="168"/>
    </row>
    <row r="87" spans="1:8" ht="15" x14ac:dyDescent="0.25">
      <c r="B87" s="173" t="s">
        <v>203</v>
      </c>
      <c r="C87" s="167"/>
      <c r="D87" s="167"/>
      <c r="E87" s="167"/>
      <c r="F87" s="167"/>
      <c r="G87" s="167"/>
      <c r="H87" s="168"/>
    </row>
    <row r="88" spans="1:8" ht="15" x14ac:dyDescent="0.25">
      <c r="B88" s="176" t="s">
        <v>194</v>
      </c>
      <c r="C88" s="170"/>
      <c r="D88" s="170"/>
      <c r="E88" s="170"/>
      <c r="F88" s="170"/>
      <c r="G88" s="170"/>
      <c r="H88" s="171"/>
    </row>
    <row r="89" spans="1:8" ht="15" x14ac:dyDescent="0.25">
      <c r="A89" s="175" t="s">
        <v>101</v>
      </c>
      <c r="B89" s="172" t="s">
        <v>195</v>
      </c>
      <c r="C89" s="164"/>
      <c r="D89" s="164"/>
      <c r="E89" s="164"/>
      <c r="F89" s="164"/>
      <c r="G89" s="164"/>
      <c r="H89" s="165"/>
    </row>
    <row r="90" spans="1:8" ht="15" x14ac:dyDescent="0.25">
      <c r="B90" s="169" t="s">
        <v>196</v>
      </c>
      <c r="C90" s="170"/>
      <c r="D90" s="170"/>
      <c r="E90" s="170"/>
      <c r="F90" s="170"/>
      <c r="G90" s="170"/>
      <c r="H90" s="171"/>
    </row>
  </sheetData>
  <sheetProtection password="E719" sheet="1" objects="1" scenarios="1"/>
  <protectedRanges>
    <protectedRange sqref="B4 B10 B12 B14 B18 B23 B25 B29 B31 B33" name="Celdas Desbloqueadas"/>
  </protectedRanges>
  <mergeCells count="12">
    <mergeCell ref="B79:H79"/>
    <mergeCell ref="B80:H80"/>
    <mergeCell ref="F45:K45"/>
    <mergeCell ref="G35:I37"/>
    <mergeCell ref="D8:D10"/>
    <mergeCell ref="E8:E10"/>
    <mergeCell ref="F8:F10"/>
    <mergeCell ref="G8:G10"/>
    <mergeCell ref="D29:D30"/>
    <mergeCell ref="E29:E30"/>
    <mergeCell ref="F29:F30"/>
    <mergeCell ref="G29:G30"/>
  </mergeCells>
  <conditionalFormatting sqref="A10:B10">
    <cfRule type="expression" dxfId="12" priority="16">
      <formula>$B$8="Neto"</formula>
    </cfRule>
  </conditionalFormatting>
  <conditionalFormatting sqref="A12:B12">
    <cfRule type="expression" dxfId="11" priority="15">
      <formula>$B$8&lt;&gt;"Neto"</formula>
    </cfRule>
  </conditionalFormatting>
  <conditionalFormatting sqref="C12">
    <cfRule type="expression" dxfId="10" priority="14">
      <formula>$B$8&lt;&gt;"Neto"</formula>
    </cfRule>
  </conditionalFormatting>
  <conditionalFormatting sqref="C10">
    <cfRule type="expression" dxfId="9" priority="13">
      <formula>$B$8="Neto"</formula>
    </cfRule>
  </conditionalFormatting>
  <conditionalFormatting sqref="F29:G29 F8:G8">
    <cfRule type="expression" dxfId="8" priority="11">
      <formula>$G$5&lt;0</formula>
    </cfRule>
  </conditionalFormatting>
  <conditionalFormatting sqref="H12 B10 B12">
    <cfRule type="expression" dxfId="7" priority="9">
      <formula>$F$12&lt;0</formula>
    </cfRule>
  </conditionalFormatting>
  <conditionalFormatting sqref="D13:G13">
    <cfRule type="expression" dxfId="6" priority="8">
      <formula>$F$12&lt;0</formula>
    </cfRule>
  </conditionalFormatting>
  <conditionalFormatting sqref="B29 B31 H31 D32:F32 B33">
    <cfRule type="expression" dxfId="5" priority="6">
      <formula>$E$31&gt;$F$31</formula>
    </cfRule>
  </conditionalFormatting>
  <conditionalFormatting sqref="G32">
    <cfRule type="expression" dxfId="4" priority="3">
      <formula>$E$31&gt;$F$31</formula>
    </cfRule>
  </conditionalFormatting>
  <conditionalFormatting sqref="B25">
    <cfRule type="expression" dxfId="3" priority="2">
      <formula>$B$8="Neto"</formula>
    </cfRule>
  </conditionalFormatting>
  <conditionalFormatting sqref="B25">
    <cfRule type="expression" dxfId="2" priority="1">
      <formula>$F$12&lt;0</formula>
    </cfRule>
  </conditionalFormatting>
  <dataValidations count="11">
    <dataValidation allowBlank="1" showInputMessage="1" showErrorMessage="1" prompt="Si se ha acordado un importe por este concepto, indicarlo aquí. Se entiende excluido del importe del salario ordinario informado más arriba, por lo que aumenta la retribución global. No forma parte de la comparación con el salario mínimo interprofesional" sqref="B18"/>
    <dataValidation allowBlank="1" showInputMessage="1" showErrorMessage="1" prompt="Indicar el concepto si se ha acordado cualquier otro complemento como parte del salario" sqref="A14 A22"/>
    <dataValidation allowBlank="1" showInputMessage="1" showErrorMessage="1" prompt="Indicar el importe si se ha acordado cualquier otro complemento como parte del salario" sqref="B22"/>
    <dataValidation type="decimal" allowBlank="1" showInputMessage="1" showErrorMessage="1" errorTitle="Número de horas contratadas" error="Número de horas de trabajo semanales acordado, entre 1 y 40" promptTitle="Número de horas contratadas" prompt="Número de horas de trabajo semanales acordado, entre 0 y 40" sqref="B4">
      <formula1>0</formula1>
      <formula2>40</formula2>
    </dataValidation>
    <dataValidation allowBlank="1" showInputMessage="1" showErrorMessage="1" prompt="Importe acordado por este concepto. No se cobra en efectivo, pero cotiza a la Seguridad Social" sqref="B29 B31"/>
    <dataValidation allowBlank="1" showInputMessage="1" showErrorMessage="1" prompt="A este importe se le detraen las cotizaciones sociales a cargo del trabajador. Sólo se utiliza esta cifra si se ha seleccionado la opción &quot;Bruto&quot; más arriba." sqref="B10"/>
    <dataValidation allowBlank="1" showInputMessage="1" showErrorMessage="1" prompt="Importe neto a cobrar por el trabajador después de las deducciones. Sólo se utiliza esta cifra si se ha seleccionado la opción &quot;Neto&quot; más arriba." sqref="B12"/>
    <dataValidation type="whole" allowBlank="1" showInputMessage="1" showErrorMessage="1" errorTitle="Número de pagas extra" error="Informe un número entre 0 y 6" prompt="Número de pagas extra a abonar durante el año. Si se informa cero, se entienden prorrateadas las dos pagas extras exigidas por la norma." sqref="B23">
      <formula1>0</formula1>
      <formula2>6</formula2>
    </dataValidation>
    <dataValidation allowBlank="1" showInputMessage="1" showErrorMessage="1" prompt="El importe de las pagas extra puede ser acordado libremente entre las partes." sqref="B25"/>
    <dataValidation type="whole" allowBlank="1" showInputMessage="1" showErrorMessage="1" error="Indicar un número entre 0 y 12" prompt="Indicar cuántos meses se incluye el salario en especie. Normalmente serán 11, teniendo en cuenta el mes de vacaciones." sqref="B33">
      <formula1>0</formula1>
      <formula2>12</formula2>
    </dataValidation>
    <dataValidation allowBlank="1" showInputMessage="1" showErrorMessage="1" prompt="Indicar el importe si se ha acordado algún complemento como parte del salario informado arriba. Este importe no aumentará la retribución global, pues se entiende inlcuido en el salario ordinario" sqref="B14"/>
  </dataValidations>
  <pageMargins left="0.23" right="0.14000000000000001" top="0.6" bottom="0.54" header="0.31496062992125984" footer="0.31496062992125984"/>
  <pageSetup paperSize="9" fitToHeight="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moveWithCells="1">
                  <from>
                    <xdr:col>1</xdr:col>
                    <xdr:colOff>0</xdr:colOff>
                    <xdr:row>7</xdr:row>
                    <xdr:rowOff>0</xdr:rowOff>
                  </from>
                  <to>
                    <xdr:col>2</xdr:col>
                    <xdr:colOff>0</xdr:colOff>
                    <xdr:row>8</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5</xdr:col>
                    <xdr:colOff>180975</xdr:colOff>
                    <xdr:row>2</xdr:row>
                    <xdr:rowOff>28575</xdr:rowOff>
                  </from>
                  <to>
                    <xdr:col>5</xdr:col>
                    <xdr:colOff>676275</xdr:colOff>
                    <xdr:row>4</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8</xdr:col>
                    <xdr:colOff>200025</xdr:colOff>
                    <xdr:row>2</xdr:row>
                    <xdr:rowOff>28575</xdr:rowOff>
                  </from>
                  <to>
                    <xdr:col>9</xdr:col>
                    <xdr:colOff>66675</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FFFF00"/>
    <pageSetUpPr fitToPage="1"/>
  </sheetPr>
  <dimension ref="B1:K39"/>
  <sheetViews>
    <sheetView showGridLines="0" workbookViewId="0">
      <selection activeCell="H9" sqref="H9"/>
    </sheetView>
  </sheetViews>
  <sheetFormatPr baseColWidth="10" defaultRowHeight="12.75" x14ac:dyDescent="0.2"/>
  <cols>
    <col min="1" max="1" width="9.7109375" customWidth="1"/>
    <col min="2" max="2" width="18.28515625" customWidth="1"/>
    <col min="3" max="3" width="16.42578125" customWidth="1"/>
    <col min="4" max="4" width="8.7109375" customWidth="1"/>
    <col min="5" max="5" width="15.85546875" bestFit="1" customWidth="1"/>
    <col min="6" max="6" width="11.28515625" customWidth="1"/>
    <col min="7" max="7" width="17.140625" bestFit="1" customWidth="1"/>
    <col min="8" max="8" width="7.28515625" customWidth="1"/>
  </cols>
  <sheetData>
    <row r="1" spans="2:11" x14ac:dyDescent="0.2">
      <c r="B1" s="127" t="s">
        <v>120</v>
      </c>
      <c r="C1" t="str">
        <f>Avanzado!B8</f>
        <v>Bruto</v>
      </c>
      <c r="D1" s="127" t="s">
        <v>121</v>
      </c>
    </row>
    <row r="2" spans="2:11" ht="13.5" thickBot="1" x14ac:dyDescent="0.25"/>
    <row r="3" spans="2:11" ht="24.75" x14ac:dyDescent="0.25">
      <c r="B3" s="18" t="s">
        <v>29</v>
      </c>
      <c r="C3" s="13" t="s">
        <v>0</v>
      </c>
      <c r="D3" s="14" t="s">
        <v>1</v>
      </c>
      <c r="E3" s="26" t="s">
        <v>4</v>
      </c>
      <c r="H3" s="43">
        <f>+Constantes!C26</f>
        <v>13300</v>
      </c>
      <c r="I3" s="2"/>
      <c r="J3" s="4"/>
      <c r="K3" s="2"/>
    </row>
    <row r="4" spans="2:11" x14ac:dyDescent="0.2">
      <c r="B4" s="19" t="s">
        <v>2</v>
      </c>
      <c r="C4" s="45">
        <f>IF(Avanzado!B8="Neto",VLOOKUP(TEXT(C25,"0,00"),Iteración!$L$4:$M$18800,2,FALSE),Avanzado!B10)</f>
        <v>950</v>
      </c>
      <c r="D4" s="27">
        <v>12</v>
      </c>
      <c r="E4" s="37">
        <f>ROUND(+C4*D4,2)</f>
        <v>11400</v>
      </c>
      <c r="F4" s="205" t="s">
        <v>37</v>
      </c>
      <c r="G4" s="206"/>
      <c r="H4" s="206"/>
      <c r="I4" s="206"/>
      <c r="K4" s="1"/>
    </row>
    <row r="5" spans="2:11" x14ac:dyDescent="0.2">
      <c r="B5" s="19" t="s">
        <v>3</v>
      </c>
      <c r="C5" s="36">
        <f>+Avanzado!B25</f>
        <v>950</v>
      </c>
      <c r="D5" s="51">
        <f>+Avanzado!B23</f>
        <v>2</v>
      </c>
      <c r="E5" s="37">
        <f>+C5*D5</f>
        <v>1900</v>
      </c>
      <c r="F5" s="205"/>
      <c r="G5" s="206"/>
      <c r="H5" s="206"/>
      <c r="I5" s="206"/>
      <c r="K5" s="1"/>
    </row>
    <row r="6" spans="2:11" x14ac:dyDescent="0.2">
      <c r="B6" s="19" t="s">
        <v>33</v>
      </c>
      <c r="C6" s="36">
        <f>+Avanzado!B29+Avanzado!B31</f>
        <v>0</v>
      </c>
      <c r="D6" s="51">
        <f>+Avanzado!B33</f>
        <v>11</v>
      </c>
      <c r="E6" s="37">
        <f>+C6*D6</f>
        <v>0</v>
      </c>
      <c r="F6" s="42" t="s">
        <v>34</v>
      </c>
      <c r="K6" s="1"/>
    </row>
    <row r="7" spans="2:11" ht="13.5" thickBot="1" x14ac:dyDescent="0.25">
      <c r="B7" s="19" t="s">
        <v>198</v>
      </c>
      <c r="C7" s="36">
        <f>+Avanzado!B18</f>
        <v>0</v>
      </c>
      <c r="D7" s="51">
        <v>12</v>
      </c>
      <c r="E7" s="37">
        <f>+C7*D7</f>
        <v>0</v>
      </c>
      <c r="F7" s="42"/>
      <c r="K7" s="1"/>
    </row>
    <row r="8" spans="2:11" ht="13.5" thickBot="1" x14ac:dyDescent="0.25">
      <c r="B8" s="21" t="s">
        <v>5</v>
      </c>
      <c r="C8" s="20"/>
      <c r="D8" s="20"/>
      <c r="E8" s="38">
        <f>SUM(E4:E7)</f>
        <v>13300</v>
      </c>
      <c r="K8" s="1"/>
    </row>
    <row r="9" spans="2:11" ht="20.25" customHeight="1" thickBot="1" x14ac:dyDescent="0.25">
      <c r="B9" s="22" t="s">
        <v>36</v>
      </c>
      <c r="C9" s="52">
        <f>+Avanzado!B4</f>
        <v>40</v>
      </c>
      <c r="D9" s="10"/>
      <c r="E9" s="37"/>
    </row>
    <row r="10" spans="2:11" ht="13.5" thickBot="1" x14ac:dyDescent="0.25">
      <c r="B10" s="21" t="s">
        <v>6</v>
      </c>
      <c r="C10" s="20"/>
      <c r="D10" s="20">
        <v>12</v>
      </c>
      <c r="E10" s="38">
        <f>ROUND(+E8/D10,2)</f>
        <v>1108.33</v>
      </c>
    </row>
    <row r="11" spans="2:11" ht="20.25" customHeight="1" thickBot="1" x14ac:dyDescent="0.25">
      <c r="B11" s="22"/>
      <c r="C11" s="10"/>
      <c r="D11" s="10"/>
      <c r="E11" s="37"/>
    </row>
    <row r="12" spans="2:11" ht="13.5" thickBot="1" x14ac:dyDescent="0.25">
      <c r="B12" s="23" t="s">
        <v>7</v>
      </c>
      <c r="C12" s="20"/>
      <c r="D12" s="20"/>
      <c r="E12" s="38">
        <f>IF(VLOOKUP(E10,Constantes!$D$2:$E$11,2,TRUE)=0,+E10,VLOOKUP(E10,Constantes!$D$2:$E$11,2,TRUE))</f>
        <v>1097</v>
      </c>
    </row>
    <row r="13" spans="2:11" ht="20.25" customHeight="1" thickBot="1" x14ac:dyDescent="0.25">
      <c r="B13" s="24"/>
      <c r="C13" s="10"/>
      <c r="D13" s="10"/>
      <c r="E13" s="37"/>
    </row>
    <row r="14" spans="2:11" ht="13.5" thickBot="1" x14ac:dyDescent="0.25">
      <c r="B14" s="207" t="s">
        <v>8</v>
      </c>
      <c r="C14" s="20" t="s">
        <v>25</v>
      </c>
      <c r="D14" s="25">
        <f>ROUND(IF($G$16,Constantes!C18*(1-Constantes!G19),IF($G$14,Constantes!C18*(1-Constantes!G17),Constantes!C18)),4)</f>
        <v>0.1888</v>
      </c>
      <c r="E14" s="38">
        <f>ROUND(+E$12*D14,2)</f>
        <v>207.11</v>
      </c>
      <c r="G14" s="28" t="b">
        <v>1</v>
      </c>
      <c r="I14" s="40"/>
      <c r="J14" s="3"/>
    </row>
    <row r="15" spans="2:11" ht="13.5" thickBot="1" x14ac:dyDescent="0.25">
      <c r="B15" s="207"/>
      <c r="C15" s="20" t="s">
        <v>26</v>
      </c>
      <c r="D15" s="25">
        <f>+Constantes!C19</f>
        <v>4.7E-2</v>
      </c>
      <c r="E15" s="38">
        <f>ROUND(+E$12*D15,2)</f>
        <v>51.56</v>
      </c>
      <c r="G15" s="28"/>
      <c r="I15" s="40"/>
      <c r="J15" s="3"/>
    </row>
    <row r="16" spans="2:11" ht="13.5" thickBot="1" x14ac:dyDescent="0.25">
      <c r="B16" s="207"/>
      <c r="C16" s="20" t="s">
        <v>27</v>
      </c>
      <c r="D16" s="25">
        <f>+Constantes!C22</f>
        <v>1.4999999999999999E-2</v>
      </c>
      <c r="E16" s="38">
        <f>ROUND(+E$12*D16,2)</f>
        <v>16.46</v>
      </c>
      <c r="G16" t="b">
        <v>0</v>
      </c>
      <c r="I16" s="40"/>
      <c r="J16" s="3"/>
    </row>
    <row r="17" spans="2:9" ht="13.5" thickBot="1" x14ac:dyDescent="0.25">
      <c r="I17" s="41"/>
    </row>
    <row r="18" spans="2:9" x14ac:dyDescent="0.2">
      <c r="B18" s="12" t="s">
        <v>23</v>
      </c>
      <c r="C18" s="13"/>
      <c r="D18" s="13"/>
      <c r="E18" s="14" t="s">
        <v>21</v>
      </c>
      <c r="F18" s="15" t="s">
        <v>22</v>
      </c>
      <c r="I18" s="41"/>
    </row>
    <row r="19" spans="2:9" x14ac:dyDescent="0.2">
      <c r="B19" s="9"/>
      <c r="C19" s="10"/>
      <c r="D19" s="10"/>
      <c r="E19" s="10"/>
      <c r="F19" s="11"/>
    </row>
    <row r="20" spans="2:9" x14ac:dyDescent="0.2">
      <c r="B20" s="31" t="s">
        <v>20</v>
      </c>
      <c r="C20" s="16"/>
      <c r="D20" s="16"/>
      <c r="E20" s="179">
        <f>+C4+C7-E15</f>
        <v>898.44</v>
      </c>
      <c r="F20" s="34">
        <f>IF(D5=0,0,C5)</f>
        <v>950</v>
      </c>
    </row>
    <row r="21" spans="2:9" x14ac:dyDescent="0.2">
      <c r="B21" s="31"/>
      <c r="C21" s="16"/>
      <c r="D21" s="16"/>
      <c r="E21" s="16"/>
      <c r="F21" s="34"/>
    </row>
    <row r="22" spans="2:9" ht="13.5" thickBot="1" x14ac:dyDescent="0.25">
      <c r="B22" s="32" t="s">
        <v>28</v>
      </c>
      <c r="C22" s="17"/>
      <c r="D22" s="17"/>
      <c r="E22" s="17">
        <f>+E14+E15+E16</f>
        <v>275.13</v>
      </c>
      <c r="F22" s="35">
        <v>0</v>
      </c>
    </row>
    <row r="23" spans="2:9" x14ac:dyDescent="0.2">
      <c r="F23" s="8"/>
    </row>
    <row r="24" spans="2:9" ht="13.5" thickBot="1" x14ac:dyDescent="0.25"/>
    <row r="25" spans="2:9" ht="13.5" thickBot="1" x14ac:dyDescent="0.25">
      <c r="B25" s="29" t="s">
        <v>24</v>
      </c>
      <c r="C25" s="194">
        <f>+Avanzado!B12</f>
        <v>850.65</v>
      </c>
    </row>
    <row r="30" spans="2:9" x14ac:dyDescent="0.2">
      <c r="B30" s="8" t="s">
        <v>23</v>
      </c>
      <c r="E30" s="46"/>
    </row>
    <row r="31" spans="2:9" x14ac:dyDescent="0.2">
      <c r="B31" s="7" t="s">
        <v>48</v>
      </c>
      <c r="E31" s="47" t="str">
        <f>TEXT(ROUND(+Motor!E8,2),"0.##,00")</f>
        <v>13.300,00</v>
      </c>
      <c r="G31" t="str">
        <f>CONCATENATE(B31," 
",E31, " €")</f>
        <v>Salario bruto anual 
13.300,00 €</v>
      </c>
      <c r="H31" s="7"/>
    </row>
    <row r="32" spans="2:9" x14ac:dyDescent="0.2">
      <c r="B32" s="7" t="s">
        <v>49</v>
      </c>
      <c r="E32" s="48">
        <f>ROUND(+Motor!E20,2)</f>
        <v>898.44</v>
      </c>
      <c r="G32" t="str">
        <f>CONCATENATE(B32," 
",E32, " €")</f>
        <v>Salario neto ordinario 
898,44 €</v>
      </c>
    </row>
    <row r="33" spans="2:7" x14ac:dyDescent="0.2">
      <c r="B33" s="7" t="s">
        <v>50</v>
      </c>
      <c r="E33" s="48">
        <f>ROUND(+Motor!F20,2)</f>
        <v>950</v>
      </c>
      <c r="G33" t="str">
        <f>CONCATENATE(B33," 
",E33, " €")</f>
        <v>Salario neto pagas extra 
950 €</v>
      </c>
    </row>
    <row r="34" spans="2:7" x14ac:dyDescent="0.2">
      <c r="B34" s="7" t="s">
        <v>51</v>
      </c>
      <c r="E34">
        <f>ROUND(+Motor!E22,2)</f>
        <v>275.13</v>
      </c>
      <c r="G34" t="str">
        <f>CONCATENATE(B34," 
",E34," €")</f>
        <v>Importe mensual a ingresar en la Seguridad Social 
275,13 €</v>
      </c>
    </row>
    <row r="37" spans="2:7" x14ac:dyDescent="0.2">
      <c r="B37" s="8"/>
    </row>
    <row r="38" spans="2:7" x14ac:dyDescent="0.2">
      <c r="E38" s="41"/>
    </row>
    <row r="39" spans="2:7" x14ac:dyDescent="0.2">
      <c r="B39" s="127"/>
      <c r="E39" s="41"/>
    </row>
  </sheetData>
  <mergeCells count="2">
    <mergeCell ref="F4:I5"/>
    <mergeCell ref="B14:B16"/>
  </mergeCells>
  <conditionalFormatting sqref="B6:J7">
    <cfRule type="expression" dxfId="1" priority="5" stopIfTrue="1">
      <formula>$E$6/$E$8&gt;0.3</formula>
    </cfRule>
  </conditionalFormatting>
  <conditionalFormatting sqref="B4:I5">
    <cfRule type="expression" dxfId="0" priority="4" stopIfTrue="1">
      <formula>($E$8-$E$6)&lt;($C$9/40)* $H$3</formula>
    </cfRule>
  </conditionalFormatting>
  <pageMargins left="0.75" right="0.75" top="1" bottom="1"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xdr:col>
                    <xdr:colOff>161925</xdr:colOff>
                    <xdr:row>13</xdr:row>
                    <xdr:rowOff>28575</xdr:rowOff>
                  </from>
                  <to>
                    <xdr:col>6</xdr:col>
                    <xdr:colOff>1104900</xdr:colOff>
                    <xdr:row>13</xdr:row>
                    <xdr:rowOff>142875</xdr:rowOff>
                  </to>
                </anchor>
              </controlPr>
            </control>
          </mc:Choice>
        </mc:AlternateContent>
        <mc:AlternateContent xmlns:mc="http://schemas.openxmlformats.org/markup-compatibility/2006">
          <mc:Choice Requires="x14">
            <control shapeId="2051" r:id="rId5" name="Check Box 3">
              <controlPr defaultSize="0" autoFill="0" autoLine="0" autoPict="0" altText="Bonificación familia numerosa">
                <anchor moveWithCells="1">
                  <from>
                    <xdr:col>5</xdr:col>
                    <xdr:colOff>171450</xdr:colOff>
                    <xdr:row>14</xdr:row>
                    <xdr:rowOff>142875</xdr:rowOff>
                  </from>
                  <to>
                    <xdr:col>6</xdr:col>
                    <xdr:colOff>1114425</xdr:colOff>
                    <xdr:row>16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53"/>
  <sheetViews>
    <sheetView zoomScale="70" zoomScaleNormal="70" workbookViewId="0">
      <selection activeCell="D36" sqref="D36"/>
    </sheetView>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15"/>
      <c r="C1" s="216"/>
      <c r="D1" s="217"/>
      <c r="E1" s="122" t="s">
        <v>97</v>
      </c>
      <c r="F1" s="218"/>
      <c r="G1" s="219"/>
      <c r="H1" s="220"/>
    </row>
    <row r="2" spans="1:8" ht="16.5" thickBot="1" x14ac:dyDescent="0.3">
      <c r="A2" s="100" t="s">
        <v>96</v>
      </c>
      <c r="B2" s="221"/>
      <c r="C2" s="222"/>
      <c r="D2" s="223"/>
      <c r="E2" s="99" t="s">
        <v>95</v>
      </c>
      <c r="F2" s="224"/>
      <c r="G2" s="225"/>
      <c r="H2" s="226"/>
    </row>
    <row r="3" spans="1:8" ht="16.5" thickBot="1" x14ac:dyDescent="0.3">
      <c r="A3" s="100" t="s">
        <v>94</v>
      </c>
      <c r="B3" s="221"/>
      <c r="C3" s="222"/>
      <c r="D3" s="223"/>
      <c r="E3" s="121" t="s">
        <v>93</v>
      </c>
      <c r="F3" s="224"/>
      <c r="G3" s="225"/>
      <c r="H3" s="226"/>
    </row>
    <row r="4" spans="1:8" ht="16.5" thickBot="1" x14ac:dyDescent="0.3">
      <c r="A4" s="100" t="s">
        <v>92</v>
      </c>
      <c r="B4" s="221"/>
      <c r="C4" s="222"/>
      <c r="D4" s="223"/>
      <c r="E4" s="99" t="s">
        <v>91</v>
      </c>
      <c r="F4" s="224"/>
      <c r="G4" s="225"/>
      <c r="H4" s="226"/>
    </row>
    <row r="5" spans="1:8" ht="18.75" thickBot="1" x14ac:dyDescent="0.3">
      <c r="A5" s="120" t="s">
        <v>90</v>
      </c>
      <c r="B5" s="221"/>
      <c r="C5" s="222"/>
      <c r="D5" s="223"/>
      <c r="E5" s="119" t="s">
        <v>89</v>
      </c>
      <c r="F5" s="231"/>
      <c r="G5" s="232"/>
      <c r="H5" s="233"/>
    </row>
    <row r="6" spans="1:8" ht="18.75" thickBot="1" x14ac:dyDescent="0.3">
      <c r="A6" s="118"/>
      <c r="B6" s="118"/>
      <c r="C6" s="118"/>
      <c r="D6" s="118"/>
      <c r="E6" s="118"/>
      <c r="F6" s="118"/>
      <c r="G6" s="118"/>
      <c r="H6" s="118"/>
    </row>
    <row r="7" spans="1:8" ht="16.5" thickBot="1" x14ac:dyDescent="0.3">
      <c r="A7" s="117" t="s">
        <v>88</v>
      </c>
      <c r="B7" s="116"/>
      <c r="C7" s="224"/>
      <c r="D7" s="225"/>
      <c r="E7" s="225"/>
      <c r="F7" s="234"/>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 básico'!C4-H18-H19</f>
        <v>950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IF('Motor básico'!E5=0,ROUND('Motor básico'!C5/14,2),0)</f>
        <v>0</v>
      </c>
    </row>
    <row r="19" spans="1:8" ht="18.75" thickBot="1" x14ac:dyDescent="0.3">
      <c r="A19" s="104" t="s">
        <v>76</v>
      </c>
      <c r="B19" s="108"/>
      <c r="C19" s="107"/>
      <c r="D19" s="107"/>
      <c r="E19" s="107"/>
      <c r="F19" s="107"/>
      <c r="G19" s="106"/>
      <c r="H19" s="103">
        <f>IF('Motor básico'!E5=0,ROUND('Motor básico'!C5/14,2),0)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27"/>
      <c r="B26" s="228"/>
      <c r="C26" s="228"/>
      <c r="D26" s="87"/>
      <c r="E26" s="87"/>
      <c r="F26" s="87"/>
      <c r="G26" s="73"/>
      <c r="H26" s="103"/>
    </row>
    <row r="27" spans="1:8" ht="18.75" thickBot="1" x14ac:dyDescent="0.3">
      <c r="A27" s="65" t="s">
        <v>69</v>
      </c>
      <c r="B27" s="64"/>
      <c r="C27" s="64"/>
      <c r="D27" s="64"/>
      <c r="E27" s="64"/>
      <c r="F27" s="64"/>
      <c r="G27" s="77"/>
      <c r="H27" s="105"/>
    </row>
    <row r="28" spans="1:8" ht="18.75" thickBot="1" x14ac:dyDescent="0.3">
      <c r="A28" s="227"/>
      <c r="B28" s="228"/>
      <c r="C28" s="228"/>
      <c r="D28" s="87"/>
      <c r="E28" s="87"/>
      <c r="F28" s="87"/>
      <c r="G28" s="73"/>
      <c r="H28" s="103"/>
    </row>
    <row r="29" spans="1:8" ht="18.75" thickBot="1" x14ac:dyDescent="0.3">
      <c r="A29" s="65" t="s">
        <v>68</v>
      </c>
      <c r="B29" s="64"/>
      <c r="C29" s="64"/>
      <c r="D29" s="64"/>
      <c r="E29" s="64"/>
      <c r="F29" s="64"/>
      <c r="G29" s="77"/>
      <c r="H29" s="105"/>
    </row>
    <row r="30" spans="1:8" ht="18.75" thickBot="1" x14ac:dyDescent="0.3">
      <c r="A30" s="227"/>
      <c r="B30" s="228"/>
      <c r="C30" s="228"/>
      <c r="D30" s="87"/>
      <c r="E30" s="87"/>
      <c r="F30" s="87"/>
      <c r="G30" s="73"/>
      <c r="H30" s="103"/>
    </row>
    <row r="31" spans="1:8" ht="16.5" thickBot="1" x14ac:dyDescent="0.3">
      <c r="A31" s="100"/>
      <c r="B31" s="99"/>
      <c r="C31" s="99" t="s">
        <v>67</v>
      </c>
      <c r="D31" s="99"/>
      <c r="E31" s="102"/>
      <c r="F31" s="102"/>
      <c r="G31" s="101"/>
      <c r="H31" s="78">
        <f>+H11+H13+H14+H16+H18+H19+H21+H22+H26+H28+H30</f>
        <v>950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1097</v>
      </c>
      <c r="E36" s="94">
        <f>+Constantes!C19</f>
        <v>4.7E-2</v>
      </c>
      <c r="F36" s="92"/>
      <c r="G36" s="84"/>
      <c r="H36" s="88">
        <f>ROUND(+D36*E36,2)</f>
        <v>51.56</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51.56</v>
      </c>
    </row>
    <row r="43" spans="1:8" ht="16.5" thickBot="1" x14ac:dyDescent="0.3">
      <c r="A43" s="82"/>
      <c r="B43" s="81"/>
      <c r="C43" s="81" t="s">
        <v>58</v>
      </c>
      <c r="D43" s="81"/>
      <c r="E43" s="81"/>
      <c r="F43" s="80"/>
      <c r="G43" s="79"/>
      <c r="H43" s="78">
        <f>+H31-H42</f>
        <v>898.44</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29" t="s">
        <v>52</v>
      </c>
      <c r="B50" s="230"/>
      <c r="C50" s="230"/>
      <c r="D50" s="230"/>
      <c r="E50" s="230"/>
      <c r="F50" s="62">
        <f>+'Motor básico'!E11</f>
        <v>1097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28:C28"/>
    <mergeCell ref="A30:C30"/>
    <mergeCell ref="A50:E50"/>
    <mergeCell ref="B4:D4"/>
    <mergeCell ref="F4:H4"/>
    <mergeCell ref="B5:D5"/>
    <mergeCell ref="F5:H5"/>
    <mergeCell ref="C7:F7"/>
    <mergeCell ref="A26:C26"/>
    <mergeCell ref="B1:D1"/>
    <mergeCell ref="F1:H1"/>
    <mergeCell ref="B2:D2"/>
    <mergeCell ref="F2:H2"/>
    <mergeCell ref="B3:D3"/>
    <mergeCell ref="F3:H3"/>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H53"/>
  <sheetViews>
    <sheetView topLeftCell="A13"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15"/>
      <c r="C1" s="216"/>
      <c r="D1" s="217"/>
      <c r="E1" s="122" t="s">
        <v>97</v>
      </c>
      <c r="F1" s="218"/>
      <c r="G1" s="219"/>
      <c r="H1" s="220"/>
    </row>
    <row r="2" spans="1:8" ht="16.5" thickBot="1" x14ac:dyDescent="0.3">
      <c r="A2" s="100" t="s">
        <v>96</v>
      </c>
      <c r="B2" s="221"/>
      <c r="C2" s="222"/>
      <c r="D2" s="223"/>
      <c r="E2" s="99" t="s">
        <v>95</v>
      </c>
      <c r="F2" s="224"/>
      <c r="G2" s="225"/>
      <c r="H2" s="226"/>
    </row>
    <row r="3" spans="1:8" ht="16.5" thickBot="1" x14ac:dyDescent="0.3">
      <c r="A3" s="100" t="s">
        <v>94</v>
      </c>
      <c r="B3" s="221"/>
      <c r="C3" s="222"/>
      <c r="D3" s="223"/>
      <c r="E3" s="121" t="s">
        <v>93</v>
      </c>
      <c r="F3" s="224"/>
      <c r="G3" s="225"/>
      <c r="H3" s="226"/>
    </row>
    <row r="4" spans="1:8" ht="16.5" thickBot="1" x14ac:dyDescent="0.3">
      <c r="A4" s="100" t="s">
        <v>92</v>
      </c>
      <c r="B4" s="221"/>
      <c r="C4" s="222"/>
      <c r="D4" s="223"/>
      <c r="E4" s="99" t="s">
        <v>91</v>
      </c>
      <c r="F4" s="224"/>
      <c r="G4" s="225"/>
      <c r="H4" s="226"/>
    </row>
    <row r="5" spans="1:8" ht="18.75" thickBot="1" x14ac:dyDescent="0.3">
      <c r="A5" s="120" t="s">
        <v>90</v>
      </c>
      <c r="B5" s="221"/>
      <c r="C5" s="222"/>
      <c r="D5" s="223"/>
      <c r="E5" s="119" t="s">
        <v>89</v>
      </c>
      <c r="F5" s="231"/>
      <c r="G5" s="232"/>
      <c r="H5" s="233"/>
    </row>
    <row r="6" spans="1:8" ht="18.75" thickBot="1" x14ac:dyDescent="0.3">
      <c r="A6" s="118"/>
      <c r="B6" s="118"/>
      <c r="C6" s="118"/>
      <c r="D6" s="118"/>
      <c r="E6" s="118"/>
      <c r="F6" s="118"/>
      <c r="G6" s="118"/>
      <c r="H6" s="118"/>
    </row>
    <row r="7" spans="1:8" ht="16.5" thickBot="1" x14ac:dyDescent="0.3">
      <c r="A7" s="117" t="s">
        <v>88</v>
      </c>
      <c r="B7" s="116"/>
      <c r="C7" s="224"/>
      <c r="D7" s="225"/>
      <c r="E7" s="225"/>
      <c r="F7" s="234"/>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t="str">
        <f>+Avanzado!A14</f>
        <v>Nocturnidad</v>
      </c>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IF('Motor básico'!D5&gt;0,'Motor básico'!C5,0)</f>
        <v>950</v>
      </c>
    </row>
    <row r="19" spans="1:8" ht="18.75" thickBot="1" x14ac:dyDescent="0.3">
      <c r="A19" s="104" t="s">
        <v>76</v>
      </c>
      <c r="B19" s="108"/>
      <c r="C19" s="107"/>
      <c r="D19" s="107"/>
      <c r="E19" s="107"/>
      <c r="F19" s="107"/>
      <c r="G19" s="106"/>
      <c r="H19" s="103"/>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27"/>
      <c r="B26" s="228"/>
      <c r="C26" s="228"/>
      <c r="D26" s="87"/>
      <c r="E26" s="87"/>
      <c r="F26" s="87"/>
      <c r="G26" s="73"/>
      <c r="H26" s="103"/>
    </row>
    <row r="27" spans="1:8" ht="18.75" thickBot="1" x14ac:dyDescent="0.3">
      <c r="A27" s="65" t="s">
        <v>69</v>
      </c>
      <c r="B27" s="64"/>
      <c r="C27" s="64"/>
      <c r="D27" s="64"/>
      <c r="E27" s="64"/>
      <c r="F27" s="64"/>
      <c r="G27" s="77"/>
      <c r="H27" s="105"/>
    </row>
    <row r="28" spans="1:8" ht="18.75" thickBot="1" x14ac:dyDescent="0.3">
      <c r="A28" s="227"/>
      <c r="B28" s="228"/>
      <c r="C28" s="228"/>
      <c r="D28" s="87"/>
      <c r="E28" s="87"/>
      <c r="F28" s="87"/>
      <c r="G28" s="73"/>
      <c r="H28" s="103"/>
    </row>
    <row r="29" spans="1:8" ht="18.75" thickBot="1" x14ac:dyDescent="0.3">
      <c r="A29" s="65" t="s">
        <v>68</v>
      </c>
      <c r="B29" s="64"/>
      <c r="C29" s="64"/>
      <c r="D29" s="64"/>
      <c r="E29" s="64"/>
      <c r="F29" s="64"/>
      <c r="G29" s="77"/>
      <c r="H29" s="105"/>
    </row>
    <row r="30" spans="1:8" ht="18.75" thickBot="1" x14ac:dyDescent="0.3">
      <c r="A30" s="227"/>
      <c r="B30" s="228"/>
      <c r="C30" s="228"/>
      <c r="D30" s="87"/>
      <c r="E30" s="87"/>
      <c r="F30" s="87"/>
      <c r="G30" s="73"/>
      <c r="H30" s="103"/>
    </row>
    <row r="31" spans="1:8" ht="16.5" thickBot="1" x14ac:dyDescent="0.3">
      <c r="A31" s="100"/>
      <c r="B31" s="99"/>
      <c r="C31" s="99" t="s">
        <v>67</v>
      </c>
      <c r="D31" s="99"/>
      <c r="E31" s="102"/>
      <c r="F31" s="102"/>
      <c r="G31" s="101"/>
      <c r="H31" s="78">
        <f>+H11+H13+H14+H16+H18+H19+H21+H22+H26+H28+H30</f>
        <v>950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0</v>
      </c>
      <c r="E36" s="94">
        <f>+Constantes!C19</f>
        <v>4.7E-2</v>
      </c>
      <c r="F36" s="92"/>
      <c r="G36" s="84"/>
      <c r="H36" s="88">
        <f>+D36*E36</f>
        <v>0</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0</v>
      </c>
    </row>
    <row r="43" spans="1:8" ht="16.5" thickBot="1" x14ac:dyDescent="0.3">
      <c r="A43" s="82"/>
      <c r="B43" s="81"/>
      <c r="C43" s="81" t="s">
        <v>58</v>
      </c>
      <c r="D43" s="81"/>
      <c r="E43" s="81"/>
      <c r="F43" s="80"/>
      <c r="G43" s="79"/>
      <c r="H43" s="78">
        <f>+H31-H42</f>
        <v>950</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29" t="s">
        <v>52</v>
      </c>
      <c r="B50" s="230"/>
      <c r="C50" s="230"/>
      <c r="D50" s="230"/>
      <c r="E50" s="230"/>
      <c r="F50" s="62"/>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28:C28"/>
    <mergeCell ref="A30:C30"/>
    <mergeCell ref="A50:E50"/>
    <mergeCell ref="B4:D4"/>
    <mergeCell ref="F4:H4"/>
    <mergeCell ref="B5:D5"/>
    <mergeCell ref="F5:H5"/>
    <mergeCell ref="C7:F7"/>
    <mergeCell ref="A26:C26"/>
    <mergeCell ref="B1:D1"/>
    <mergeCell ref="F1:H1"/>
    <mergeCell ref="B2:D2"/>
    <mergeCell ref="F2:H2"/>
    <mergeCell ref="B3:D3"/>
    <mergeCell ref="F3:H3"/>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15"/>
      <c r="C1" s="216"/>
      <c r="D1" s="217"/>
      <c r="E1" s="122" t="s">
        <v>97</v>
      </c>
      <c r="F1" s="218"/>
      <c r="G1" s="219"/>
      <c r="H1" s="220"/>
    </row>
    <row r="2" spans="1:8" ht="16.5" thickBot="1" x14ac:dyDescent="0.3">
      <c r="A2" s="100" t="s">
        <v>96</v>
      </c>
      <c r="B2" s="221"/>
      <c r="C2" s="222"/>
      <c r="D2" s="223"/>
      <c r="E2" s="99" t="s">
        <v>95</v>
      </c>
      <c r="F2" s="224"/>
      <c r="G2" s="225"/>
      <c r="H2" s="226"/>
    </row>
    <row r="3" spans="1:8" ht="16.5" thickBot="1" x14ac:dyDescent="0.3">
      <c r="A3" s="100" t="s">
        <v>94</v>
      </c>
      <c r="B3" s="221"/>
      <c r="C3" s="222"/>
      <c r="D3" s="223"/>
      <c r="E3" s="121" t="s">
        <v>93</v>
      </c>
      <c r="F3" s="224"/>
      <c r="G3" s="225"/>
      <c r="H3" s="226"/>
    </row>
    <row r="4" spans="1:8" ht="16.5" thickBot="1" x14ac:dyDescent="0.3">
      <c r="A4" s="100" t="s">
        <v>92</v>
      </c>
      <c r="B4" s="221"/>
      <c r="C4" s="222"/>
      <c r="D4" s="223"/>
      <c r="E4" s="99" t="s">
        <v>91</v>
      </c>
      <c r="F4" s="224"/>
      <c r="G4" s="225"/>
      <c r="H4" s="226"/>
    </row>
    <row r="5" spans="1:8" ht="18.75" thickBot="1" x14ac:dyDescent="0.3">
      <c r="A5" s="120" t="s">
        <v>90</v>
      </c>
      <c r="B5" s="221"/>
      <c r="C5" s="222"/>
      <c r="D5" s="223"/>
      <c r="E5" s="119" t="s">
        <v>89</v>
      </c>
      <c r="F5" s="231"/>
      <c r="G5" s="232"/>
      <c r="H5" s="233"/>
    </row>
    <row r="6" spans="1:8" ht="18.75" thickBot="1" x14ac:dyDescent="0.3">
      <c r="A6" s="118"/>
      <c r="B6" s="118"/>
      <c r="C6" s="118"/>
      <c r="D6" s="118"/>
      <c r="E6" s="118"/>
      <c r="F6" s="118"/>
      <c r="G6" s="118"/>
      <c r="H6" s="118"/>
    </row>
    <row r="7" spans="1:8" ht="16.5" thickBot="1" x14ac:dyDescent="0.3">
      <c r="A7" s="117" t="s">
        <v>88</v>
      </c>
      <c r="B7" s="116"/>
      <c r="C7" s="224"/>
      <c r="D7" s="225"/>
      <c r="E7" s="225"/>
      <c r="F7" s="234"/>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+Motor!C4-H14-H18-H19</f>
        <v>950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f>+Avanzado!B18</f>
        <v>0</v>
      </c>
    </row>
    <row r="14" spans="1:8" ht="18.75" thickBot="1" x14ac:dyDescent="0.3">
      <c r="A14" s="112" t="s">
        <v>80</v>
      </c>
      <c r="B14" s="108"/>
      <c r="C14" s="107" t="str">
        <f>+Avanzado!A14</f>
        <v>Nocturnidad</v>
      </c>
      <c r="D14" s="107"/>
      <c r="E14" s="107"/>
      <c r="F14" s="107"/>
      <c r="G14" s="106"/>
      <c r="H14" s="103">
        <f>+Avanzado!B14</f>
        <v>0</v>
      </c>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IF(Avanzado!B23=0,ROUND(Motor!C4/14,2),IF(Avanzado!B23=1,ROUND(Avanzado!B25/12,2),0))</f>
        <v>0</v>
      </c>
    </row>
    <row r="19" spans="1:8" ht="18.75" thickBot="1" x14ac:dyDescent="0.3">
      <c r="A19" s="104" t="s">
        <v>76</v>
      </c>
      <c r="B19" s="108"/>
      <c r="C19" s="107"/>
      <c r="D19" s="107"/>
      <c r="E19" s="107"/>
      <c r="F19" s="107"/>
      <c r="G19" s="106"/>
      <c r="H19" s="103">
        <f>IF(Avanzado!B23&lt;1,ROUND(Motor!C4/14,2),0)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f>+Avanzado!B29</f>
        <v>0</v>
      </c>
    </row>
    <row r="22" spans="1:8" ht="18.75" thickBot="1" x14ac:dyDescent="0.3">
      <c r="A22" s="104" t="s">
        <v>73</v>
      </c>
      <c r="B22" s="108"/>
      <c r="C22" s="107"/>
      <c r="D22" s="107"/>
      <c r="E22" s="107"/>
      <c r="F22" s="107"/>
      <c r="G22" s="106"/>
      <c r="H22" s="103">
        <f>+Avanzado!B31</f>
        <v>0</v>
      </c>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27"/>
      <c r="B26" s="228"/>
      <c r="C26" s="228"/>
      <c r="D26" s="87"/>
      <c r="E26" s="87"/>
      <c r="F26" s="87"/>
      <c r="G26" s="73"/>
      <c r="H26" s="103"/>
    </row>
    <row r="27" spans="1:8" ht="18.75" thickBot="1" x14ac:dyDescent="0.3">
      <c r="A27" s="65" t="s">
        <v>69</v>
      </c>
      <c r="B27" s="64"/>
      <c r="C27" s="64"/>
      <c r="D27" s="64"/>
      <c r="E27" s="64"/>
      <c r="F27" s="64"/>
      <c r="G27" s="77"/>
      <c r="H27" s="105"/>
    </row>
    <row r="28" spans="1:8" ht="18.75" thickBot="1" x14ac:dyDescent="0.3">
      <c r="A28" s="227"/>
      <c r="B28" s="228"/>
      <c r="C28" s="228"/>
      <c r="D28" s="87"/>
      <c r="E28" s="87"/>
      <c r="F28" s="87"/>
      <c r="G28" s="73"/>
      <c r="H28" s="103"/>
    </row>
    <row r="29" spans="1:8" ht="18.75" thickBot="1" x14ac:dyDescent="0.3">
      <c r="A29" s="65" t="s">
        <v>68</v>
      </c>
      <c r="B29" s="64"/>
      <c r="C29" s="64"/>
      <c r="D29" s="64"/>
      <c r="E29" s="64"/>
      <c r="F29" s="64"/>
      <c r="G29" s="77"/>
      <c r="H29" s="105"/>
    </row>
    <row r="30" spans="1:8" ht="18.75" thickBot="1" x14ac:dyDescent="0.3">
      <c r="A30" s="227"/>
      <c r="B30" s="228"/>
      <c r="C30" s="228"/>
      <c r="D30" s="87"/>
      <c r="E30" s="87"/>
      <c r="F30" s="87"/>
      <c r="G30" s="73"/>
      <c r="H30" s="103"/>
    </row>
    <row r="31" spans="1:8" ht="16.5" thickBot="1" x14ac:dyDescent="0.3">
      <c r="A31" s="100"/>
      <c r="B31" s="99"/>
      <c r="C31" s="99" t="s">
        <v>67</v>
      </c>
      <c r="D31" s="99"/>
      <c r="E31" s="102"/>
      <c r="F31" s="102"/>
      <c r="G31" s="101"/>
      <c r="H31" s="78">
        <f>+H11+H13+H14+H16+H18+H19+H21+H22+H26+H28+H30</f>
        <v>950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1097</v>
      </c>
      <c r="E36" s="94">
        <f>+Constantes!C19</f>
        <v>4.7E-2</v>
      </c>
      <c r="F36" s="92"/>
      <c r="G36" s="84"/>
      <c r="H36" s="88">
        <f>ROUND(+D36*E36,2)</f>
        <v>51.56</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51.56</v>
      </c>
    </row>
    <row r="43" spans="1:8" ht="16.5" thickBot="1" x14ac:dyDescent="0.3">
      <c r="A43" s="82"/>
      <c r="B43" s="81"/>
      <c r="C43" s="81" t="s">
        <v>58</v>
      </c>
      <c r="D43" s="81"/>
      <c r="E43" s="81"/>
      <c r="F43" s="80"/>
      <c r="G43" s="79"/>
      <c r="H43" s="78">
        <f>+H31-H42</f>
        <v>898.44</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29" t="s">
        <v>52</v>
      </c>
      <c r="B50" s="230"/>
      <c r="C50" s="230"/>
      <c r="D50" s="230"/>
      <c r="E50" s="230"/>
      <c r="F50" s="62">
        <f>+Motor!E12</f>
        <v>1097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50:E50"/>
    <mergeCell ref="A30:C30"/>
    <mergeCell ref="A26:C26"/>
    <mergeCell ref="B1:D1"/>
    <mergeCell ref="B2:D2"/>
    <mergeCell ref="B3:D3"/>
    <mergeCell ref="B4:D4"/>
    <mergeCell ref="A28:C28"/>
    <mergeCell ref="B5:D5"/>
    <mergeCell ref="C7:F7"/>
    <mergeCell ref="F1:H1"/>
    <mergeCell ref="F3:H3"/>
    <mergeCell ref="F4:H4"/>
    <mergeCell ref="F2:H2"/>
    <mergeCell ref="F5:H5"/>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15"/>
      <c r="C1" s="216"/>
      <c r="D1" s="217"/>
      <c r="E1" s="122" t="s">
        <v>97</v>
      </c>
      <c r="F1" s="218"/>
      <c r="G1" s="219"/>
      <c r="H1" s="220"/>
    </row>
    <row r="2" spans="1:8" ht="16.5" thickBot="1" x14ac:dyDescent="0.3">
      <c r="A2" s="100" t="s">
        <v>96</v>
      </c>
      <c r="B2" s="221"/>
      <c r="C2" s="222"/>
      <c r="D2" s="223"/>
      <c r="E2" s="99" t="s">
        <v>95</v>
      </c>
      <c r="F2" s="224"/>
      <c r="G2" s="225"/>
      <c r="H2" s="226"/>
    </row>
    <row r="3" spans="1:8" ht="16.5" thickBot="1" x14ac:dyDescent="0.3">
      <c r="A3" s="100" t="s">
        <v>94</v>
      </c>
      <c r="B3" s="221"/>
      <c r="C3" s="222"/>
      <c r="D3" s="223"/>
      <c r="E3" s="121" t="s">
        <v>93</v>
      </c>
      <c r="F3" s="224"/>
      <c r="G3" s="225"/>
      <c r="H3" s="226"/>
    </row>
    <row r="4" spans="1:8" ht="16.5" thickBot="1" x14ac:dyDescent="0.3">
      <c r="A4" s="100" t="s">
        <v>92</v>
      </c>
      <c r="B4" s="221"/>
      <c r="C4" s="222"/>
      <c r="D4" s="223"/>
      <c r="E4" s="99" t="s">
        <v>91</v>
      </c>
      <c r="F4" s="224"/>
      <c r="G4" s="225"/>
      <c r="H4" s="226"/>
    </row>
    <row r="5" spans="1:8" ht="18.75" thickBot="1" x14ac:dyDescent="0.3">
      <c r="A5" s="120" t="s">
        <v>90</v>
      </c>
      <c r="B5" s="221"/>
      <c r="C5" s="222"/>
      <c r="D5" s="223"/>
      <c r="E5" s="119" t="s">
        <v>89</v>
      </c>
      <c r="F5" s="231"/>
      <c r="G5" s="232"/>
      <c r="H5" s="233"/>
    </row>
    <row r="6" spans="1:8" ht="18.75" thickBot="1" x14ac:dyDescent="0.3">
      <c r="A6" s="118"/>
      <c r="B6" s="118"/>
      <c r="C6" s="118"/>
      <c r="D6" s="118"/>
      <c r="E6" s="118"/>
      <c r="F6" s="118"/>
      <c r="G6" s="118"/>
      <c r="H6" s="118"/>
    </row>
    <row r="7" spans="1:8" ht="16.5" thickBot="1" x14ac:dyDescent="0.3">
      <c r="A7" s="117" t="s">
        <v>88</v>
      </c>
      <c r="B7" s="116"/>
      <c r="C7" s="224"/>
      <c r="D7" s="225"/>
      <c r="E7" s="225"/>
      <c r="F7" s="234"/>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t="str">
        <f>+Avanzado!A14</f>
        <v>Nocturnidad</v>
      </c>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row>
    <row r="19" spans="1:8" ht="18.75" thickBot="1" x14ac:dyDescent="0.3">
      <c r="A19" s="104" t="s">
        <v>76</v>
      </c>
      <c r="B19" s="108"/>
      <c r="C19" s="107"/>
      <c r="D19" s="107"/>
      <c r="E19" s="107"/>
      <c r="F19" s="107"/>
      <c r="G19" s="106"/>
      <c r="H19" s="103">
        <f>+Motor!C5</f>
        <v>950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27"/>
      <c r="B26" s="228"/>
      <c r="C26" s="228"/>
      <c r="D26" s="87"/>
      <c r="E26" s="87"/>
      <c r="F26" s="87"/>
      <c r="G26" s="73"/>
      <c r="H26" s="103"/>
    </row>
    <row r="27" spans="1:8" ht="18.75" thickBot="1" x14ac:dyDescent="0.3">
      <c r="A27" s="65" t="s">
        <v>69</v>
      </c>
      <c r="B27" s="64"/>
      <c r="C27" s="64"/>
      <c r="D27" s="64"/>
      <c r="E27" s="64"/>
      <c r="F27" s="64"/>
      <c r="G27" s="77"/>
      <c r="H27" s="105"/>
    </row>
    <row r="28" spans="1:8" ht="18.75" thickBot="1" x14ac:dyDescent="0.3">
      <c r="A28" s="227"/>
      <c r="B28" s="228"/>
      <c r="C28" s="228"/>
      <c r="D28" s="87"/>
      <c r="E28" s="87"/>
      <c r="F28" s="87"/>
      <c r="G28" s="73"/>
      <c r="H28" s="103"/>
    </row>
    <row r="29" spans="1:8" ht="18.75" thickBot="1" x14ac:dyDescent="0.3">
      <c r="A29" s="65" t="s">
        <v>68</v>
      </c>
      <c r="B29" s="64"/>
      <c r="C29" s="64"/>
      <c r="D29" s="64"/>
      <c r="E29" s="64"/>
      <c r="F29" s="64"/>
      <c r="G29" s="77"/>
      <c r="H29" s="105"/>
    </row>
    <row r="30" spans="1:8" ht="18.75" thickBot="1" x14ac:dyDescent="0.3">
      <c r="A30" s="227"/>
      <c r="B30" s="228"/>
      <c r="C30" s="228"/>
      <c r="D30" s="87"/>
      <c r="E30" s="87"/>
      <c r="F30" s="87"/>
      <c r="G30" s="73"/>
      <c r="H30" s="103"/>
    </row>
    <row r="31" spans="1:8" ht="16.5" thickBot="1" x14ac:dyDescent="0.3">
      <c r="A31" s="100"/>
      <c r="B31" s="99"/>
      <c r="C31" s="99" t="s">
        <v>67</v>
      </c>
      <c r="D31" s="99"/>
      <c r="E31" s="102"/>
      <c r="F31" s="102"/>
      <c r="G31" s="101"/>
      <c r="H31" s="78">
        <f>+H11+H13+H14+H16+H18+H19+H21+H22+H26+H28+H30</f>
        <v>950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0</v>
      </c>
      <c r="E36" s="94">
        <f>+Constantes!C19</f>
        <v>4.7E-2</v>
      </c>
      <c r="F36" s="92"/>
      <c r="G36" s="84"/>
      <c r="H36" s="88">
        <f>+D36*E36</f>
        <v>0</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0</v>
      </c>
    </row>
    <row r="43" spans="1:8" ht="16.5" thickBot="1" x14ac:dyDescent="0.3">
      <c r="A43" s="82"/>
      <c r="B43" s="81"/>
      <c r="C43" s="81" t="s">
        <v>58</v>
      </c>
      <c r="D43" s="81"/>
      <c r="E43" s="81"/>
      <c r="F43" s="80"/>
      <c r="G43" s="79"/>
      <c r="H43" s="78">
        <f>+H31-H42</f>
        <v>950</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29" t="s">
        <v>52</v>
      </c>
      <c r="B50" s="230"/>
      <c r="C50" s="230"/>
      <c r="D50" s="230"/>
      <c r="E50" s="230"/>
      <c r="F50" s="62"/>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B1:D1"/>
    <mergeCell ref="F1:H1"/>
    <mergeCell ref="B2:D2"/>
    <mergeCell ref="F2:H2"/>
    <mergeCell ref="B3:D3"/>
    <mergeCell ref="F3:H3"/>
    <mergeCell ref="A28:C28"/>
    <mergeCell ref="A30:C30"/>
    <mergeCell ref="A50:E50"/>
    <mergeCell ref="B4:D4"/>
    <mergeCell ref="F4:H4"/>
    <mergeCell ref="B5:D5"/>
    <mergeCell ref="F5:H5"/>
    <mergeCell ref="C7:F7"/>
    <mergeCell ref="A26:C26"/>
  </mergeCells>
  <pageMargins left="0.70866141732283472" right="0.70866141732283472" top="1.3385826771653544" bottom="0.74803149606299213"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Inicio</vt:lpstr>
      <vt:lpstr>Básico</vt:lpstr>
      <vt:lpstr>Motor básico</vt:lpstr>
      <vt:lpstr>Avanzado</vt:lpstr>
      <vt:lpstr>Motor</vt:lpstr>
      <vt:lpstr>Ordinaria básica</vt:lpstr>
      <vt:lpstr>Extra básica</vt:lpstr>
      <vt:lpstr>Ordinaria</vt:lpstr>
      <vt:lpstr>Extra</vt:lpstr>
      <vt:lpstr>Vacaciones</vt:lpstr>
      <vt:lpstr>Constantes</vt:lpstr>
      <vt:lpstr>Iteración</vt:lpstr>
      <vt:lpstr>Extra!Área_de_impresión</vt:lpstr>
      <vt:lpstr>'Extra básica'!Área_de_impresión</vt:lpstr>
      <vt:lpstr>Ordinaria!Área_de_impresión</vt:lpstr>
      <vt:lpstr>'Ordinaria básica'!Área_de_impresión</vt:lpstr>
      <vt:lpstr>Vacaciones!Área_de_impresión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Calculador Empleados de Hogar</dc:title>
  <dc:creator>Mario Azcoitia</dc:creator>
  <dc:description>Hoja de ayuda para el cálculo de las retribuciones de los trabajadores inscritos en el Sistema Especial de empleados de hogar, del Régimen General de la Seguridad Social. Es un cálculo orientativo, que debe ser refrendado por un profesional.</dc:description>
  <cp:lastModifiedBy>Adriana Mendez De La Torre</cp:lastModifiedBy>
  <cp:lastPrinted>2021-03-09T10:16:57Z</cp:lastPrinted>
  <dcterms:created xsi:type="dcterms:W3CDTF">2012-01-12T16:15:40Z</dcterms:created>
  <dcterms:modified xsi:type="dcterms:W3CDTF">2021-03-15T07:50:03Z</dcterms:modified>
</cp:coreProperties>
</file>